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/>
  <mc:AlternateContent xmlns:mc="http://schemas.openxmlformats.org/markup-compatibility/2006">
    <mc:Choice Requires="x15">
      <x15ac:absPath xmlns:x15ac="http://schemas.microsoft.com/office/spreadsheetml/2010/11/ac" url="C:\Users\smartestpersonalive\Documents\Github_files\car_sales_excel\"/>
    </mc:Choice>
  </mc:AlternateContent>
  <xr:revisionPtr revIDLastSave="0" documentId="13_ncr:1_{2FBE93C3-5208-47B2-9EED-A38890FB0A9C}" xr6:coauthVersionLast="45" xr6:coauthVersionMax="45" xr10:uidLastSave="{00000000-0000-0000-0000-000000000000}"/>
  <bookViews>
    <workbookView xWindow="-120" yWindow="-120" windowWidth="29040" windowHeight="15840" activeTab="5" xr2:uid="{00000000-000D-0000-FFFF-FFFF00000000}"/>
  </bookViews>
  <sheets>
    <sheet name="Raw" sheetId="1" r:id="rId1"/>
    <sheet name="Car Sales - Database" sheetId="2" r:id="rId2"/>
    <sheet name="Duplicates, Vlookup, P" sheetId="3" r:id="rId3"/>
    <sheet name="Basic Charts sumif()" sheetId="4" r:id="rId4"/>
    <sheet name="Dynamic Charts" sheetId="5" r:id="rId5"/>
    <sheet name="Task 5 - Sparklines" sheetId="6" r:id="rId6"/>
    <sheet name="Task 6-8 - Dashboard" sheetId="7" r:id="rId7"/>
    <sheet name="Charts and Graphs" sheetId="8" r:id="rId8"/>
  </sheets>
  <definedNames>
    <definedName name="_xlnm._FilterDatabase" localSheetId="1" hidden="1">'Car Sales - Database'!$A$1:$S$115</definedName>
    <definedName name="_xlnm._FilterDatabase" localSheetId="0" hidden="1">Raw!$A$1:$Z$2824</definedName>
    <definedName name="_xlchart.v5.0" hidden="1">'Duplicates, Vlookup, P'!$B$56</definedName>
    <definedName name="_xlchart.v5.1" hidden="1">'Duplicates, Vlookup, P'!$B$57:$B$70</definedName>
    <definedName name="_xlchart.v5.2" hidden="1">'Duplicates, Vlookup, P'!$C$56</definedName>
    <definedName name="_xlchart.v5.3" hidden="1">'Duplicates, Vlookup, P'!$C$57:$C$70</definedName>
  </definedNames>
  <calcPr calcId="191029"/>
  <pivotCaches>
    <pivotCache cacheId="86" r:id="rId9"/>
    <pivotCache cacheId="87" r:id="rId10"/>
    <pivotCache cacheId="92" r:id="rId11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20" i="5" l="1"/>
  <c r="B20" i="5"/>
  <c r="A3" i="5"/>
  <c r="A4" i="5"/>
  <c r="A5" i="5"/>
  <c r="A6" i="5"/>
  <c r="A7" i="5"/>
  <c r="A8" i="5"/>
  <c r="A9" i="5"/>
  <c r="A10" i="5"/>
  <c r="A11" i="5"/>
  <c r="A12" i="5"/>
  <c r="A13" i="5"/>
  <c r="A14" i="5"/>
  <c r="A15" i="5"/>
  <c r="A16" i="5"/>
  <c r="A2" i="5"/>
  <c r="B31" i="4" l="1"/>
  <c r="B32" i="4"/>
  <c r="B33" i="4"/>
  <c r="B30" i="4"/>
  <c r="E45" i="4"/>
  <c r="E46" i="4"/>
  <c r="E47" i="4"/>
  <c r="E48" i="4"/>
  <c r="E49" i="4"/>
  <c r="E50" i="4"/>
  <c r="E51" i="4"/>
  <c r="E52" i="4"/>
  <c r="E53" i="4"/>
  <c r="E54" i="4"/>
  <c r="E55" i="4"/>
  <c r="E44" i="4"/>
  <c r="B55" i="4"/>
  <c r="B54" i="4"/>
  <c r="B53" i="4"/>
  <c r="B52" i="4"/>
  <c r="B51" i="4"/>
  <c r="B50" i="4"/>
  <c r="B49" i="4"/>
  <c r="B48" i="4"/>
  <c r="B47" i="4"/>
  <c r="B46" i="4"/>
  <c r="B45" i="4"/>
  <c r="B44" i="4"/>
  <c r="C16" i="4" l="1"/>
  <c r="C17" i="4"/>
  <c r="C18" i="4"/>
  <c r="C19" i="4"/>
  <c r="C20" i="4"/>
  <c r="C21" i="4"/>
  <c r="C22" i="4"/>
  <c r="C23" i="4"/>
  <c r="C24" i="4"/>
  <c r="C25" i="4"/>
  <c r="C26" i="4"/>
  <c r="E15" i="4"/>
  <c r="B16" i="4"/>
  <c r="B17" i="4"/>
  <c r="B18" i="4"/>
  <c r="B19" i="4"/>
  <c r="B20" i="4"/>
  <c r="B21" i="4"/>
  <c r="B22" i="4"/>
  <c r="B23" i="4"/>
  <c r="B24" i="4"/>
  <c r="B25" i="4"/>
  <c r="B26" i="4"/>
  <c r="D15" i="4"/>
  <c r="C5" i="4"/>
  <c r="B6" i="4"/>
  <c r="B7" i="4"/>
  <c r="B8" i="4"/>
  <c r="B9" i="4"/>
  <c r="B10" i="4"/>
  <c r="B11" i="4"/>
  <c r="D30" i="3" l="1"/>
  <c r="D31" i="3"/>
  <c r="D32" i="3"/>
  <c r="D33" i="3"/>
  <c r="D34" i="3"/>
  <c r="D29" i="3"/>
  <c r="C30" i="3"/>
  <c r="C31" i="3"/>
  <c r="C32" i="3"/>
  <c r="C33" i="3"/>
  <c r="C34" i="3"/>
  <c r="C29" i="3"/>
  <c r="B27" i="3"/>
  <c r="E16" i="5" l="1"/>
  <c r="E15" i="5"/>
  <c r="E14" i="5"/>
  <c r="E13" i="5"/>
  <c r="E12" i="5"/>
  <c r="E11" i="5"/>
  <c r="E10" i="5"/>
  <c r="E9" i="5"/>
  <c r="E8" i="5"/>
  <c r="E7" i="5"/>
  <c r="E6" i="5"/>
  <c r="E5" i="5"/>
  <c r="E4" i="5"/>
  <c r="E3" i="5"/>
  <c r="E2" i="5"/>
  <c r="C15" i="4"/>
  <c r="B15" i="4"/>
  <c r="B5" i="4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D4" i="2"/>
  <c r="D3" i="2"/>
  <c r="D2" i="2"/>
</calcChain>
</file>

<file path=xl/sharedStrings.xml><?xml version="1.0" encoding="utf-8"?>
<sst xmlns="http://schemas.openxmlformats.org/spreadsheetml/2006/main" count="36432" uniqueCount="699">
  <si>
    <t>ORDERNUMBER</t>
  </si>
  <si>
    <t>QUANTITYORDERED</t>
  </si>
  <si>
    <t>PRICEEACH</t>
  </si>
  <si>
    <t>ORDERLINENUMBER</t>
  </si>
  <si>
    <t>SALES</t>
  </si>
  <si>
    <t>ORDERDATE</t>
  </si>
  <si>
    <t>STATUS</t>
  </si>
  <si>
    <t>QTR_ID</t>
  </si>
  <si>
    <t>MONTH_ID</t>
  </si>
  <si>
    <t>YEAR_ID</t>
  </si>
  <si>
    <t>PRODUCTLINE</t>
  </si>
  <si>
    <t>MSRP</t>
  </si>
  <si>
    <t>PRODUCTCODE</t>
  </si>
  <si>
    <t>CUSTOMERNAME</t>
  </si>
  <si>
    <t>PHONE</t>
  </si>
  <si>
    <t>ADDRESSLINE1</t>
  </si>
  <si>
    <t>ADDRESSLINE2</t>
  </si>
  <si>
    <t>CITY</t>
  </si>
  <si>
    <t>STATE</t>
  </si>
  <si>
    <t>POSTALCODE</t>
  </si>
  <si>
    <t>COUNTRY</t>
  </si>
  <si>
    <t>TERRITORY</t>
  </si>
  <si>
    <t>CONTACTLASTNAME</t>
  </si>
  <si>
    <t>CONTACTFIRSTNAME</t>
  </si>
  <si>
    <t>DEALSIZE</t>
  </si>
  <si>
    <t>Shipped</t>
  </si>
  <si>
    <t>Vintage Cars</t>
  </si>
  <si>
    <t>S18_1749</t>
  </si>
  <si>
    <t>Online Diecast Creations Co.</t>
  </si>
  <si>
    <t>2304 Long Airport Avenue</t>
  </si>
  <si>
    <t>Nashua</t>
  </si>
  <si>
    <t>NH</t>
  </si>
  <si>
    <t>USA</t>
  </si>
  <si>
    <t>NA</t>
  </si>
  <si>
    <t>Young</t>
  </si>
  <si>
    <t>Valarie</t>
  </si>
  <si>
    <t>Medium</t>
  </si>
  <si>
    <t>S18_2248</t>
  </si>
  <si>
    <t>S18_4409</t>
  </si>
  <si>
    <t>Small</t>
  </si>
  <si>
    <t>S24_3969</t>
  </si>
  <si>
    <t>S18_2325</t>
  </si>
  <si>
    <t>Blauer See Auto, Co.</t>
  </si>
  <si>
    <t>Lyonerstr. 34</t>
  </si>
  <si>
    <t>Frankfurt</t>
  </si>
  <si>
    <t>Germany</t>
  </si>
  <si>
    <t>EMEA</t>
  </si>
  <si>
    <t>Keitel</t>
  </si>
  <si>
    <t>Roland</t>
  </si>
  <si>
    <t>S18_2795</t>
  </si>
  <si>
    <t>S24_1937</t>
  </si>
  <si>
    <t>S24_2022</t>
  </si>
  <si>
    <t>S18_1342</t>
  </si>
  <si>
    <t>Vitachrome Inc.</t>
  </si>
  <si>
    <t>2678 Kingston Rd.</t>
  </si>
  <si>
    <t>Suite 101</t>
  </si>
  <si>
    <t>NYC</t>
  </si>
  <si>
    <t>NY</t>
  </si>
  <si>
    <t>Frick</t>
  </si>
  <si>
    <t>Michael</t>
  </si>
  <si>
    <t>Motorcycles</t>
  </si>
  <si>
    <t>S10_1678</t>
  </si>
  <si>
    <t>Auto Canal Petit</t>
  </si>
  <si>
    <t>(1) 47.55.6555</t>
  </si>
  <si>
    <t>25, rue Lauriston</t>
  </si>
  <si>
    <t>Paris</t>
  </si>
  <si>
    <t>France</t>
  </si>
  <si>
    <t>Perrier</t>
  </si>
  <si>
    <t>Dominique</t>
  </si>
  <si>
    <t>Australian Collectors, Co.</t>
  </si>
  <si>
    <t>03 9520 4555</t>
  </si>
  <si>
    <t>636 St Kilda Road</t>
  </si>
  <si>
    <t>Level 3</t>
  </si>
  <si>
    <t>Melbourne</t>
  </si>
  <si>
    <t>Victoria</t>
  </si>
  <si>
    <t>Australia</t>
  </si>
  <si>
    <t>APAC</t>
  </si>
  <si>
    <t>Ferguson</t>
  </si>
  <si>
    <t>Peter</t>
  </si>
  <si>
    <t>Tekni Collectables Inc.</t>
  </si>
  <si>
    <t>7476 Moss Rd.</t>
  </si>
  <si>
    <t>Newark</t>
  </si>
  <si>
    <t>NJ</t>
  </si>
  <si>
    <t>Brown</t>
  </si>
  <si>
    <t>William</t>
  </si>
  <si>
    <t>Gift Depot Inc.</t>
  </si>
  <si>
    <t>25593 South Bay Ln.</t>
  </si>
  <si>
    <t>Bridgewater</t>
  </si>
  <si>
    <t>CT</t>
  </si>
  <si>
    <t>King</t>
  </si>
  <si>
    <t>Julie</t>
  </si>
  <si>
    <t>La Rochelle Gifts</t>
  </si>
  <si>
    <t>40.67.8555</t>
  </si>
  <si>
    <t>67, rue des Cinquante Otages</t>
  </si>
  <si>
    <t>Nantes</t>
  </si>
  <si>
    <t>Labrune</t>
  </si>
  <si>
    <t>Janine</t>
  </si>
  <si>
    <t>Marta's Replicas Co.</t>
  </si>
  <si>
    <t>39323 Spinnaker Dr.</t>
  </si>
  <si>
    <t>Cambridge</t>
  </si>
  <si>
    <t>MA</t>
  </si>
  <si>
    <t>Hernandez</t>
  </si>
  <si>
    <t>Marta</t>
  </si>
  <si>
    <t>Toys of Finland, Co.</t>
  </si>
  <si>
    <t>90-224 8555</t>
  </si>
  <si>
    <t>Keskuskatu 45</t>
  </si>
  <si>
    <t>Helsinki</t>
  </si>
  <si>
    <t>Finland</t>
  </si>
  <si>
    <t>Karttunen</t>
  </si>
  <si>
    <t>Matti</t>
  </si>
  <si>
    <t>Baane Mini Imports</t>
  </si>
  <si>
    <t>07-98 9555</t>
  </si>
  <si>
    <t>Erling Skakkes gate 78</t>
  </si>
  <si>
    <t>Stavern</t>
  </si>
  <si>
    <t>Norway</t>
  </si>
  <si>
    <t>Bergulfsen</t>
  </si>
  <si>
    <t>Jonas</t>
  </si>
  <si>
    <t>Diecast Classics Inc.</t>
  </si>
  <si>
    <t>7586 Pompton St.</t>
  </si>
  <si>
    <t>Allentown</t>
  </si>
  <si>
    <t>PA</t>
  </si>
  <si>
    <t>Yu</t>
  </si>
  <si>
    <t>Kyung</t>
  </si>
  <si>
    <t>Land of Toys Inc.</t>
  </si>
  <si>
    <t>897 Long Airport Avenue</t>
  </si>
  <si>
    <t>Kwai</t>
  </si>
  <si>
    <t>Salzburg Collectables</t>
  </si>
  <si>
    <t>6562-9555</t>
  </si>
  <si>
    <t>Geislweg 14</t>
  </si>
  <si>
    <t>Salzburg</t>
  </si>
  <si>
    <t>Austria</t>
  </si>
  <si>
    <t>Pipps</t>
  </si>
  <si>
    <t>Georg</t>
  </si>
  <si>
    <t>Large</t>
  </si>
  <si>
    <t>Souveniers And Things Co.</t>
  </si>
  <si>
    <t>Monitor Money Building, 815 Pacific Hwy</t>
  </si>
  <si>
    <t>Level 6</t>
  </si>
  <si>
    <t>Chatswood</t>
  </si>
  <si>
    <t>NSW</t>
  </si>
  <si>
    <t>Huxley</t>
  </si>
  <si>
    <t>Adrian</t>
  </si>
  <si>
    <t>FunGiftIdeas.com</t>
  </si>
  <si>
    <t>1785 First Street</t>
  </si>
  <si>
    <t>New Bedford</t>
  </si>
  <si>
    <t>Benitez</t>
  </si>
  <si>
    <t>Violeta</t>
  </si>
  <si>
    <t>UK Collectables, Ltd.</t>
  </si>
  <si>
    <t>(171) 555-2282</t>
  </si>
  <si>
    <t>Berkeley Gardens 12 Brewery</t>
  </si>
  <si>
    <t>Liverpool</t>
  </si>
  <si>
    <t>WX1 6LT</t>
  </si>
  <si>
    <t>UK</t>
  </si>
  <si>
    <t>Devon</t>
  </si>
  <si>
    <t>Elizabeth</t>
  </si>
  <si>
    <t>Disputed</t>
  </si>
  <si>
    <t>Euro Shopping Channel</t>
  </si>
  <si>
    <t>(91) 555 94 44</t>
  </si>
  <si>
    <t>C/ Moralzarzal, 86</t>
  </si>
  <si>
    <t>Madrid</t>
  </si>
  <si>
    <t>Spain</t>
  </si>
  <si>
    <t>Freyre</t>
  </si>
  <si>
    <t>Diego</t>
  </si>
  <si>
    <t>S18_1367</t>
  </si>
  <si>
    <t>Classic Cars</t>
  </si>
  <si>
    <t>S10_1949</t>
  </si>
  <si>
    <t>S10_4962</t>
  </si>
  <si>
    <t>Trucks and Buses</t>
  </si>
  <si>
    <t>S12_1666</t>
  </si>
  <si>
    <t>S18_1097</t>
  </si>
  <si>
    <t>S18_2432</t>
  </si>
  <si>
    <t>S18_2949</t>
  </si>
  <si>
    <t>S18_2957</t>
  </si>
  <si>
    <t>S18_3136</t>
  </si>
  <si>
    <t>S18_3320</t>
  </si>
  <si>
    <t>West Coast Collectables Co.</t>
  </si>
  <si>
    <t>3675 Furth Circle</t>
  </si>
  <si>
    <t>Burbank</t>
  </si>
  <si>
    <t>CA</t>
  </si>
  <si>
    <t>Thompson</t>
  </si>
  <si>
    <t>Steve</t>
  </si>
  <si>
    <t>Cambridge Collectables Co.</t>
  </si>
  <si>
    <t>4658 Baden Av.</t>
  </si>
  <si>
    <t>Tseng</t>
  </si>
  <si>
    <t>Super Scale Inc.</t>
  </si>
  <si>
    <t>567 North Pendale Street</t>
  </si>
  <si>
    <t>New Haven</t>
  </si>
  <si>
    <t>Murphy</t>
  </si>
  <si>
    <t>Leslie</t>
  </si>
  <si>
    <t>Tokyo Collectables, Ltd</t>
  </si>
  <si>
    <t>2-2-8 Roppongi</t>
  </si>
  <si>
    <t>Minato-ku</t>
  </si>
  <si>
    <t>Tokyo</t>
  </si>
  <si>
    <t>106-0032</t>
  </si>
  <si>
    <t>Japan</t>
  </si>
  <si>
    <t>Shimamura</t>
  </si>
  <si>
    <t>Akiko</t>
  </si>
  <si>
    <t>Amica Models &amp; Co.</t>
  </si>
  <si>
    <t>011-4988555</t>
  </si>
  <si>
    <t>Via Monte Bianco 34</t>
  </si>
  <si>
    <t>Torino</t>
  </si>
  <si>
    <t>Italy</t>
  </si>
  <si>
    <t>Accorti</t>
  </si>
  <si>
    <t>Paolo</t>
  </si>
  <si>
    <t>Scandinavian Gift Ideas</t>
  </si>
  <si>
    <t>0695-34 6555</t>
  </si>
  <si>
    <t>?kergatan 24</t>
  </si>
  <si>
    <t>Boras</t>
  </si>
  <si>
    <t>S-844 67</t>
  </si>
  <si>
    <t>Sweden</t>
  </si>
  <si>
    <t>Larsson</t>
  </si>
  <si>
    <t>Maria</t>
  </si>
  <si>
    <t>Auto Assoc. &amp; Cie.</t>
  </si>
  <si>
    <t>30.59.8555</t>
  </si>
  <si>
    <t>67, avenue de l'Europe</t>
  </si>
  <si>
    <t>Versailles</t>
  </si>
  <si>
    <t>Tonini</t>
  </si>
  <si>
    <t>Daniel</t>
  </si>
  <si>
    <t>Mini Gifts Distributors Ltd.</t>
  </si>
  <si>
    <t>5677 Strong St.</t>
  </si>
  <si>
    <t>San Rafael</t>
  </si>
  <si>
    <t>Nelson</t>
  </si>
  <si>
    <t>Mini Wheels Co.</t>
  </si>
  <si>
    <t>5557 North Pendale Street</t>
  </si>
  <si>
    <t>San Francisco</t>
  </si>
  <si>
    <t>Collectables For Less Inc.</t>
  </si>
  <si>
    <t>7825 Douglas Av.</t>
  </si>
  <si>
    <t>Brickhaven</t>
  </si>
  <si>
    <t>Allen</t>
  </si>
  <si>
    <t>Corporate Gift Ideas Co.</t>
  </si>
  <si>
    <t>7734 Strong St.</t>
  </si>
  <si>
    <t>Anna's Decorations, Ltd</t>
  </si>
  <si>
    <t>02 9936 8555</t>
  </si>
  <si>
    <t>201 Miller Street</t>
  </si>
  <si>
    <t>Level 15</t>
  </si>
  <si>
    <t>North Sydney</t>
  </si>
  <si>
    <t>O'Hara</t>
  </si>
  <si>
    <t>Anna</t>
  </si>
  <si>
    <t>Quebec Home Shopping Network</t>
  </si>
  <si>
    <t>(514) 555-8054</t>
  </si>
  <si>
    <t>43 rue St. Laurent</t>
  </si>
  <si>
    <t>Montreal</t>
  </si>
  <si>
    <t>Quebec</t>
  </si>
  <si>
    <t>H1J 1C3</t>
  </si>
  <si>
    <t>Canada</t>
  </si>
  <si>
    <t>Fresnisre</t>
  </si>
  <si>
    <t>Jean</t>
  </si>
  <si>
    <t>In Process</t>
  </si>
  <si>
    <t>S18_4600</t>
  </si>
  <si>
    <t>S18_4668</t>
  </si>
  <si>
    <t>S24_2300</t>
  </si>
  <si>
    <t>S24_4258</t>
  </si>
  <si>
    <t>S32_1268</t>
  </si>
  <si>
    <t>S32_3522</t>
  </si>
  <si>
    <t>S700_2824</t>
  </si>
  <si>
    <t>S12_3148</t>
  </si>
  <si>
    <t>S12_4473</t>
  </si>
  <si>
    <t>S10_2016</t>
  </si>
  <si>
    <t>Osaka Souveniers Co.</t>
  </si>
  <si>
    <t>Dojima Avanza 4F, 1-6-20 Dojima, Kita-ku</t>
  </si>
  <si>
    <t>Osaka</t>
  </si>
  <si>
    <t>530-0003</t>
  </si>
  <si>
    <t>Kentary</t>
  </si>
  <si>
    <t>Mory</t>
  </si>
  <si>
    <t>Motor Mint Distributors Inc.</t>
  </si>
  <si>
    <t>11328 Douglas Av.</t>
  </si>
  <si>
    <t>Philadelphia</t>
  </si>
  <si>
    <t>Rosa</t>
  </si>
  <si>
    <t>Atelier graphique</t>
  </si>
  <si>
    <t>40.32.2555</t>
  </si>
  <si>
    <t>54, rue Royale</t>
  </si>
  <si>
    <t>Schmitt</t>
  </si>
  <si>
    <t>Carine</t>
  </si>
  <si>
    <t>Mini Classics</t>
  </si>
  <si>
    <t>3758 North Pendale Street</t>
  </si>
  <si>
    <t>White Plains</t>
  </si>
  <si>
    <t>Australian Gift Network, Co</t>
  </si>
  <si>
    <t>61-7-3844-6555</t>
  </si>
  <si>
    <t>31 Duncan St. West End</t>
  </si>
  <si>
    <t>South Brisbane</t>
  </si>
  <si>
    <t>Queensland</t>
  </si>
  <si>
    <t>Calaghan</t>
  </si>
  <si>
    <t>Tony</t>
  </si>
  <si>
    <t>S18_2238</t>
  </si>
  <si>
    <t>S18_2319</t>
  </si>
  <si>
    <t>S18_3232</t>
  </si>
  <si>
    <t>S18_4027</t>
  </si>
  <si>
    <t>S24_1444</t>
  </si>
  <si>
    <t>S24_2840</t>
  </si>
  <si>
    <t>S24_4048</t>
  </si>
  <si>
    <t>S32_2509</t>
  </si>
  <si>
    <t>Trains</t>
  </si>
  <si>
    <t>S32_3207</t>
  </si>
  <si>
    <t>S10_4698</t>
  </si>
  <si>
    <t>Technics Stores Inc.</t>
  </si>
  <si>
    <t>9408 Furth Circle</t>
  </si>
  <si>
    <t>Burlingame</t>
  </si>
  <si>
    <t>Hirano</t>
  </si>
  <si>
    <t>Juri</t>
  </si>
  <si>
    <t>S50_1392</t>
  </si>
  <si>
    <t>S50_1514</t>
  </si>
  <si>
    <t>S10_4757</t>
  </si>
  <si>
    <t>Danish Wholesale Imports</t>
  </si>
  <si>
    <t>31 12 3555</t>
  </si>
  <si>
    <t>Vinb'ltet 34</t>
  </si>
  <si>
    <t>Kobenhavn</t>
  </si>
  <si>
    <t>Denmark</t>
  </si>
  <si>
    <t>Petersen</t>
  </si>
  <si>
    <t>Jytte</t>
  </si>
  <si>
    <t>S12_1108</t>
  </si>
  <si>
    <t>S12_3891</t>
  </si>
  <si>
    <t>S18_3140</t>
  </si>
  <si>
    <t>S18_3259</t>
  </si>
  <si>
    <t>S18_4522</t>
  </si>
  <si>
    <t>Ships</t>
  </si>
  <si>
    <t>S24_2011</t>
  </si>
  <si>
    <t>Men 'R' US Retailers, Ltd.</t>
  </si>
  <si>
    <t>6047 Douglas Av.</t>
  </si>
  <si>
    <t>Los Angeles</t>
  </si>
  <si>
    <t>Chandler</t>
  </si>
  <si>
    <t>Collectable Mini Designs Co.</t>
  </si>
  <si>
    <t>361 Furth Circle</t>
  </si>
  <si>
    <t>San Diego</t>
  </si>
  <si>
    <t>Cancelled</t>
  </si>
  <si>
    <t>Petit Auto</t>
  </si>
  <si>
    <t>(02) 5554 67</t>
  </si>
  <si>
    <t>Rue Joseph-Bens 532</t>
  </si>
  <si>
    <t>Bruxelles</t>
  </si>
  <si>
    <t>B-1180</t>
  </si>
  <si>
    <t>Belgium</t>
  </si>
  <si>
    <t>Dewey</t>
  </si>
  <si>
    <t>Catherine</t>
  </si>
  <si>
    <t>Royal Canadian Collectables, Ltd.</t>
  </si>
  <si>
    <t>(604) 555-4555</t>
  </si>
  <si>
    <t>23 Tsawassen Blvd.</t>
  </si>
  <si>
    <t>Tsawassen</t>
  </si>
  <si>
    <t>BC</t>
  </si>
  <si>
    <t>T2F 8M4</t>
  </si>
  <si>
    <t>Lincoln</t>
  </si>
  <si>
    <t>Gifts4AllAges.com</t>
  </si>
  <si>
    <t>8616 Spinnaker Dr.</t>
  </si>
  <si>
    <t>Boston</t>
  </si>
  <si>
    <t>Yoshido</t>
  </si>
  <si>
    <t>Classic Gift Ideas, Inc</t>
  </si>
  <si>
    <t>782 First Street</t>
  </si>
  <si>
    <t>Cervantes</t>
  </si>
  <si>
    <t>Francisca</t>
  </si>
  <si>
    <t>giftsbymail.co.uk</t>
  </si>
  <si>
    <t>(198) 555-8888</t>
  </si>
  <si>
    <t>Garden House Crowther Way</t>
  </si>
  <si>
    <t>Cowes</t>
  </si>
  <si>
    <t>Isle of Wight</t>
  </si>
  <si>
    <t>PO31 7PJ</t>
  </si>
  <si>
    <t>Bennett</t>
  </si>
  <si>
    <t>Helen</t>
  </si>
  <si>
    <t>Classic Legends Inc.</t>
  </si>
  <si>
    <t>5905 Pompton St.</t>
  </si>
  <si>
    <t>Suite 750</t>
  </si>
  <si>
    <t>Reims Collectables</t>
  </si>
  <si>
    <t>26.47.1555</t>
  </si>
  <si>
    <t>59 rue de l'Abbaye</t>
  </si>
  <si>
    <t>Reims</t>
  </si>
  <si>
    <t>Henriot</t>
  </si>
  <si>
    <t>Paul</t>
  </si>
  <si>
    <t>Oulu Toy Supplies, Inc.</t>
  </si>
  <si>
    <t>981-443655</t>
  </si>
  <si>
    <t>Torikatu 38</t>
  </si>
  <si>
    <t>Oulu</t>
  </si>
  <si>
    <t>Koskitalo</t>
  </si>
  <si>
    <t>Pirkko</t>
  </si>
  <si>
    <t>Lyon Souveniers</t>
  </si>
  <si>
    <t>27 rue du Colonel Pierre Avia</t>
  </si>
  <si>
    <t>Da Cunha</t>
  </si>
  <si>
    <t>The Sharp Gifts Warehouse</t>
  </si>
  <si>
    <t>3086 Ingle Ln.</t>
  </si>
  <si>
    <t>San Jose</t>
  </si>
  <si>
    <t>Sue</t>
  </si>
  <si>
    <t>On Hold</t>
  </si>
  <si>
    <t>S24_3151</t>
  </si>
  <si>
    <t>S24_3816</t>
  </si>
  <si>
    <t>S700_1138</t>
  </si>
  <si>
    <t>S700_1938</t>
  </si>
  <si>
    <t>S700_2610</t>
  </si>
  <si>
    <t>S700_3505</t>
  </si>
  <si>
    <t>S700_3962</t>
  </si>
  <si>
    <t>S72_3212</t>
  </si>
  <si>
    <t>Planes</t>
  </si>
  <si>
    <t>S18_1662</t>
  </si>
  <si>
    <t>Rovelli Gifts</t>
  </si>
  <si>
    <t>035-640555</t>
  </si>
  <si>
    <t>Via Ludovico il Moro 22</t>
  </si>
  <si>
    <t>Bergamo</t>
  </si>
  <si>
    <t>Rovelli</t>
  </si>
  <si>
    <t>Giovanni</t>
  </si>
  <si>
    <t>S18_2581</t>
  </si>
  <si>
    <t>Handji Gifts&amp; Co</t>
  </si>
  <si>
    <t>Village Close - 106 Linden Road Sandown</t>
  </si>
  <si>
    <t>2nd Floor</t>
  </si>
  <si>
    <t>Singapore</t>
  </si>
  <si>
    <t>Victorino</t>
  </si>
  <si>
    <t>Wendy</t>
  </si>
  <si>
    <t>Canadian Gift Exchange Network</t>
  </si>
  <si>
    <t>(604) 555-3392</t>
  </si>
  <si>
    <t>1900 Oak St.</t>
  </si>
  <si>
    <t>Vancouver</t>
  </si>
  <si>
    <t>V3F 2K1</t>
  </si>
  <si>
    <t>Tannamuri</t>
  </si>
  <si>
    <t>Yoshi</t>
  </si>
  <si>
    <t>Volvo Model Replicas, Co</t>
  </si>
  <si>
    <t>0921-12 3555</t>
  </si>
  <si>
    <t>Berguvsv„gen 8</t>
  </si>
  <si>
    <t>Lule</t>
  </si>
  <si>
    <t>S-958 22</t>
  </si>
  <si>
    <t>Berglund</t>
  </si>
  <si>
    <t>Christina</t>
  </si>
  <si>
    <t>S18_3029</t>
  </si>
  <si>
    <t>S18_3856</t>
  </si>
  <si>
    <t>S24_1785</t>
  </si>
  <si>
    <t>S24_2841</t>
  </si>
  <si>
    <t>S24_3420</t>
  </si>
  <si>
    <t>S24_3949</t>
  </si>
  <si>
    <t>S24_4278</t>
  </si>
  <si>
    <t>S32_4289</t>
  </si>
  <si>
    <t>S50_1341</t>
  </si>
  <si>
    <t>S12_1099</t>
  </si>
  <si>
    <t>Vida Sport, Ltd</t>
  </si>
  <si>
    <t>0897-034555</t>
  </si>
  <si>
    <t>Grenzacherweg 237</t>
  </si>
  <si>
    <t>Gensve</t>
  </si>
  <si>
    <t>Switzerland</t>
  </si>
  <si>
    <t>Holz</t>
  </si>
  <si>
    <t>L'ordine Souveniers</t>
  </si>
  <si>
    <t>0522-556555</t>
  </si>
  <si>
    <t>Strada Provinciale 124</t>
  </si>
  <si>
    <t>Reggio Emilia</t>
  </si>
  <si>
    <t>Moroni</t>
  </si>
  <si>
    <t>Maurizio</t>
  </si>
  <si>
    <t>Online Mini Collectables</t>
  </si>
  <si>
    <t>7635 Spinnaker Dr.</t>
  </si>
  <si>
    <t>Barajas</t>
  </si>
  <si>
    <t>Miguel</t>
  </si>
  <si>
    <t>S700_1691</t>
  </si>
  <si>
    <t>Toms Spezialitten, Ltd</t>
  </si>
  <si>
    <t>0221-5554327</t>
  </si>
  <si>
    <t>Mehrheimerstr. 369</t>
  </si>
  <si>
    <t>Koln</t>
  </si>
  <si>
    <t>Pfalzheim</t>
  </si>
  <si>
    <t>Henriette</t>
  </si>
  <si>
    <t>Suominen Souveniers</t>
  </si>
  <si>
    <t>Software Engineering Center, SEC Oy</t>
  </si>
  <si>
    <t>Espoo</t>
  </si>
  <si>
    <t>FIN-02271</t>
  </si>
  <si>
    <t>Suominen</t>
  </si>
  <si>
    <t>Kalle</t>
  </si>
  <si>
    <t>S700_2047</t>
  </si>
  <si>
    <t>S700_2466</t>
  </si>
  <si>
    <t>S700_2834</t>
  </si>
  <si>
    <t>S700_3167</t>
  </si>
  <si>
    <t>S700_4002</t>
  </si>
  <si>
    <t>S72_1253</t>
  </si>
  <si>
    <t>Saveley &amp; Henriot, Co.</t>
  </si>
  <si>
    <t>78.32.5555</t>
  </si>
  <si>
    <t>2, rue du Commerce</t>
  </si>
  <si>
    <t>Lyon</t>
  </si>
  <si>
    <t>Saveley</t>
  </si>
  <si>
    <t>Mary</t>
  </si>
  <si>
    <t>Clover Collections, Co.</t>
  </si>
  <si>
    <t>25 Maiden Lane</t>
  </si>
  <si>
    <t>Floor No. 4</t>
  </si>
  <si>
    <t>Dublin</t>
  </si>
  <si>
    <t>Ireland</t>
  </si>
  <si>
    <t>Cassidy</t>
  </si>
  <si>
    <t>Dean</t>
  </si>
  <si>
    <t>CAF Imports</t>
  </si>
  <si>
    <t>Merchants House, 27-30 Merchant's Quay</t>
  </si>
  <si>
    <t>Fernandez</t>
  </si>
  <si>
    <t>Jesus</t>
  </si>
  <si>
    <t>AV Stores, Co.</t>
  </si>
  <si>
    <t>(171) 555-1555</t>
  </si>
  <si>
    <t>Fauntleroy Circus</t>
  </si>
  <si>
    <t>Manchester</t>
  </si>
  <si>
    <t>EC2 5NT</t>
  </si>
  <si>
    <t>Ashworth</t>
  </si>
  <si>
    <t>Heintze Collectables</t>
  </si>
  <si>
    <t>86 21 3555</t>
  </si>
  <si>
    <t>Smagsloget 45</t>
  </si>
  <si>
    <t>Aaarhus</t>
  </si>
  <si>
    <t>Ibsen</t>
  </si>
  <si>
    <t>Palle</t>
  </si>
  <si>
    <t>La Corne D'abondance, Co.</t>
  </si>
  <si>
    <t>(1) 42.34.2555</t>
  </si>
  <si>
    <t>265, boulevard Charonne</t>
  </si>
  <si>
    <t>Bertrand</t>
  </si>
  <si>
    <t>Marie</t>
  </si>
  <si>
    <t>Corrida Auto Replicas, Ltd</t>
  </si>
  <si>
    <t>(91) 555 22 82</t>
  </si>
  <si>
    <t>C/ Araquil, 67</t>
  </si>
  <si>
    <t>Sommer</t>
  </si>
  <si>
    <t>Mart¡n</t>
  </si>
  <si>
    <t>S12_2823</t>
  </si>
  <si>
    <t>S18_2625</t>
  </si>
  <si>
    <t>S24_1578</t>
  </si>
  <si>
    <t>S24_2000</t>
  </si>
  <si>
    <t>S32_1374</t>
  </si>
  <si>
    <t>Cruz &amp; Sons Co.</t>
  </si>
  <si>
    <t>15 McCallum Street - NatWest Center #13-03</t>
  </si>
  <si>
    <t>Makati City</t>
  </si>
  <si>
    <t>1227 MM</t>
  </si>
  <si>
    <t>Philippines</t>
  </si>
  <si>
    <t>Cruz</t>
  </si>
  <si>
    <t>Arnold</t>
  </si>
  <si>
    <t>S12_3380</t>
  </si>
  <si>
    <t>S12_3990</t>
  </si>
  <si>
    <t>S12_4675</t>
  </si>
  <si>
    <t>S18_1889</t>
  </si>
  <si>
    <t>S18_3278</t>
  </si>
  <si>
    <t>S18_3482</t>
  </si>
  <si>
    <t>S18_3782</t>
  </si>
  <si>
    <t>S18_4721</t>
  </si>
  <si>
    <t>S24_2360</t>
  </si>
  <si>
    <t>S24_3371</t>
  </si>
  <si>
    <t>S24_3856</t>
  </si>
  <si>
    <t>S24_4620</t>
  </si>
  <si>
    <t>S32_2206</t>
  </si>
  <si>
    <t>Daedalus Designs Imports</t>
  </si>
  <si>
    <t>20.16.1555</t>
  </si>
  <si>
    <t>184, chausse de Tournai</t>
  </si>
  <si>
    <t>Lille</t>
  </si>
  <si>
    <t>Rance</t>
  </si>
  <si>
    <t>Martine</t>
  </si>
  <si>
    <t>Microscale Inc.</t>
  </si>
  <si>
    <t>5290 North Pendale Street</t>
  </si>
  <si>
    <t>Suite 200</t>
  </si>
  <si>
    <t>Kuo</t>
  </si>
  <si>
    <t>Kee</t>
  </si>
  <si>
    <t>S32_4485</t>
  </si>
  <si>
    <t>S50_4713</t>
  </si>
  <si>
    <t>S18_1129</t>
  </si>
  <si>
    <t>S18_1984</t>
  </si>
  <si>
    <t>S18_2870</t>
  </si>
  <si>
    <t>S18_3685</t>
  </si>
  <si>
    <t>S24_2972</t>
  </si>
  <si>
    <t>S18_1589</t>
  </si>
  <si>
    <t>S18_4933</t>
  </si>
  <si>
    <t>S24_1046</t>
  </si>
  <si>
    <t>S24_1628</t>
  </si>
  <si>
    <t>Boards &amp; Toys Co.</t>
  </si>
  <si>
    <t>4097 Douglas Av.</t>
  </si>
  <si>
    <t>Glendale</t>
  </si>
  <si>
    <t>S24_2766</t>
  </si>
  <si>
    <t>S24_2887</t>
  </si>
  <si>
    <t>S24_3191</t>
  </si>
  <si>
    <t>S24_3432</t>
  </si>
  <si>
    <t>Muscle Machine Inc</t>
  </si>
  <si>
    <t>4092 Furth Circle</t>
  </si>
  <si>
    <t>Suite 400</t>
  </si>
  <si>
    <t>Jeff</t>
  </si>
  <si>
    <t>Signal Collectibles Ltd.</t>
  </si>
  <si>
    <t>2793 Furth Circle</t>
  </si>
  <si>
    <t>Brisbane</t>
  </si>
  <si>
    <t>Taylor</t>
  </si>
  <si>
    <t>Royale Belge</t>
  </si>
  <si>
    <t>(071) 23 67 2555</t>
  </si>
  <si>
    <t>Boulevard Tirou, 255</t>
  </si>
  <si>
    <t>Charleroi</t>
  </si>
  <si>
    <t>B-6000</t>
  </si>
  <si>
    <t>Cartrain</t>
  </si>
  <si>
    <t>Pascale</t>
  </si>
  <si>
    <t>Dragon Souveniers, Ltd.</t>
  </si>
  <si>
    <t>Bronz Sok., Bronz Apt. 3/6 Tesvikiye</t>
  </si>
  <si>
    <t>Natividad</t>
  </si>
  <si>
    <t>Eric</t>
  </si>
  <si>
    <t>Mini Caravy</t>
  </si>
  <si>
    <t>88.60.1555</t>
  </si>
  <si>
    <t>24, place Kluber</t>
  </si>
  <si>
    <t>Strasbourg</t>
  </si>
  <si>
    <t>Citeaux</t>
  </si>
  <si>
    <t>Frederique</t>
  </si>
  <si>
    <t>Enaco Distributors</t>
  </si>
  <si>
    <t>(93) 203 4555</t>
  </si>
  <si>
    <t>Rambla de Catalu¤a, 23</t>
  </si>
  <si>
    <t>Barcelona</t>
  </si>
  <si>
    <t>Saavedra</t>
  </si>
  <si>
    <t>Eduardo</t>
  </si>
  <si>
    <t>Signal Gift Stores</t>
  </si>
  <si>
    <t>8489 Strong St.</t>
  </si>
  <si>
    <t>Las Vegas</t>
  </si>
  <si>
    <t>NV</t>
  </si>
  <si>
    <t>Mini Creations Ltd.</t>
  </si>
  <si>
    <t>4575 Hillside Dr.</t>
  </si>
  <si>
    <t>Tam</t>
  </si>
  <si>
    <t>Wing C</t>
  </si>
  <si>
    <t>Herkku Gifts</t>
  </si>
  <si>
    <t>Drammen 121, PR 744 Sentrum</t>
  </si>
  <si>
    <t>Bergen</t>
  </si>
  <si>
    <t>N 5804</t>
  </si>
  <si>
    <t>Oeztan</t>
  </si>
  <si>
    <t>Veysel</t>
  </si>
  <si>
    <t>Marseille Mini Autos</t>
  </si>
  <si>
    <t>91.24.4555</t>
  </si>
  <si>
    <t>12, rue des Bouchers</t>
  </si>
  <si>
    <t>Marseille</t>
  </si>
  <si>
    <t>Lebihan</t>
  </si>
  <si>
    <t>Laurence</t>
  </si>
  <si>
    <t>Resolved</t>
  </si>
  <si>
    <t>Toys4GrownUps.com</t>
  </si>
  <si>
    <t>78934 Hillside Dr.</t>
  </si>
  <si>
    <t>Pasadena</t>
  </si>
  <si>
    <t>Norway Gifts By Mail, Co.</t>
  </si>
  <si>
    <t>Drammensveien 126 A, PB 744 Sentrum</t>
  </si>
  <si>
    <t>Oslo</t>
  </si>
  <si>
    <t>N 0106</t>
  </si>
  <si>
    <t>Klaeboe</t>
  </si>
  <si>
    <t>Jan</t>
  </si>
  <si>
    <t>Bavarian Collectables Imports, Co.</t>
  </si>
  <si>
    <t>Hansastr. 15</t>
  </si>
  <si>
    <t>Munich</t>
  </si>
  <si>
    <t>Donnermeyer</t>
  </si>
  <si>
    <t>Stylish Desk Decors, Co.</t>
  </si>
  <si>
    <t>(171) 555-0297</t>
  </si>
  <si>
    <t>35 King George</t>
  </si>
  <si>
    <t>London</t>
  </si>
  <si>
    <t>WX3 6FW</t>
  </si>
  <si>
    <t>Ann</t>
  </si>
  <si>
    <t>Iberia Gift Imports, Corp.</t>
  </si>
  <si>
    <t>(95) 555 82 82</t>
  </si>
  <si>
    <t>C/ Romero, 33</t>
  </si>
  <si>
    <t>Sevilla</t>
  </si>
  <si>
    <t>Roel</t>
  </si>
  <si>
    <t>Jose Pedro</t>
  </si>
  <si>
    <t>Gift Ideas Corp.</t>
  </si>
  <si>
    <t>2440 Pompton St.</t>
  </si>
  <si>
    <t>Lewis</t>
  </si>
  <si>
    <t>Dan</t>
  </si>
  <si>
    <t>Auto-Moto Classics Inc.</t>
  </si>
  <si>
    <t>16780 Pompton St.</t>
  </si>
  <si>
    <t>Diecast Collectables</t>
  </si>
  <si>
    <t>6251 Ingle Ln.</t>
  </si>
  <si>
    <t>Franco</t>
  </si>
  <si>
    <t>Alpha Cognac</t>
  </si>
  <si>
    <t>61.77.6555</t>
  </si>
  <si>
    <t>1 rue Alsace-Lorraine</t>
  </si>
  <si>
    <t>Toulouse</t>
  </si>
  <si>
    <t>Roulet</t>
  </si>
  <si>
    <t>Annette</t>
  </si>
  <si>
    <t>Mini Auto Werke</t>
  </si>
  <si>
    <t>7675-3555</t>
  </si>
  <si>
    <t>Kirchgasse 6</t>
  </si>
  <si>
    <t>Graz</t>
  </si>
  <si>
    <t>Mendel</t>
  </si>
  <si>
    <t>Australian Collectables, Ltd</t>
  </si>
  <si>
    <t>61-9-3844-6555</t>
  </si>
  <si>
    <t>7 Allen Street</t>
  </si>
  <si>
    <t>Glen Waverly</t>
  </si>
  <si>
    <t>Connery</t>
  </si>
  <si>
    <t>Sean</t>
  </si>
  <si>
    <t>Double Decker Gift Stores, Ltd</t>
  </si>
  <si>
    <t>(171) 555-7555</t>
  </si>
  <si>
    <t>120 Hanover Sq.</t>
  </si>
  <si>
    <t>WA1 1DP</t>
  </si>
  <si>
    <t>Hardy</t>
  </si>
  <si>
    <t>Thomas</t>
  </si>
  <si>
    <t>ORDER_NUMBER</t>
  </si>
  <si>
    <t>REVENUE</t>
  </si>
  <si>
    <t>CUSTOMER</t>
  </si>
  <si>
    <t>ADDRESS</t>
  </si>
  <si>
    <t>SALES_REP_LASTNAME</t>
  </si>
  <si>
    <t>SALES_REP_FIRSTNAME</t>
  </si>
  <si>
    <t>Souveniers and Setts Co.</t>
  </si>
  <si>
    <t>16, Juhu Tara, Santacruz West</t>
  </si>
  <si>
    <t>Mumbai</t>
  </si>
  <si>
    <t>MH</t>
  </si>
  <si>
    <t>India</t>
  </si>
  <si>
    <t>Bikers Muscle Ltd.</t>
  </si>
  <si>
    <t>Lord Sinha Road</t>
  </si>
  <si>
    <t>Kolkata</t>
  </si>
  <si>
    <t>WB</t>
  </si>
  <si>
    <t>Indian Collectables, Ltd</t>
  </si>
  <si>
    <t>7 Allen Row</t>
  </si>
  <si>
    <t>Order Number</t>
  </si>
  <si>
    <t>Customer Name</t>
  </si>
  <si>
    <t>Country</t>
  </si>
  <si>
    <t>SALES_UNITS</t>
  </si>
  <si>
    <t>QUARTER</t>
  </si>
  <si>
    <t>#ERROR!</t>
  </si>
  <si>
    <t>Total</t>
  </si>
  <si>
    <t>Row Labels</t>
  </si>
  <si>
    <t>Grand Total</t>
  </si>
  <si>
    <t>Column Labels</t>
  </si>
  <si>
    <t>Count of ORDER_NUMBER</t>
  </si>
  <si>
    <t>Pad SALES UNITS</t>
  </si>
  <si>
    <t>Pad revenue</t>
  </si>
  <si>
    <t>Count of QUANTITYORDERED</t>
  </si>
  <si>
    <t>Count of orders</t>
  </si>
  <si>
    <t>Sales_rep_name</t>
  </si>
  <si>
    <t>Jan Klaeboe</t>
  </si>
  <si>
    <t>sales_rep</t>
  </si>
  <si>
    <t>september</t>
  </si>
  <si>
    <t>october</t>
  </si>
  <si>
    <t>Sum of QUANTITYORDERED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</si>
</sst>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$&quot;#,##0.00"/>
    <numFmt numFmtId="165" formatCode="m/d/yyyy\ h:mm"/>
    <numFmt numFmtId="166" formatCode="yyyy&quot;-&quot;mm&quot;-&quot;dd"/>
    <numFmt numFmtId="167" formatCode="m/d/yyyy"/>
    <numFmt numFmtId="168" formatCode="yyyy\-mm\-dd"/>
  </numFmts>
  <fonts count="16">
    <font>
      <sz val="10"/>
      <color rgb="FF000000"/>
      <name val="Arial"/>
    </font>
    <font>
      <b/>
      <sz val="8"/>
      <color rgb="FF000000"/>
      <name val="Arial"/>
      <family val="2"/>
    </font>
    <font>
      <sz val="10"/>
      <color theme="1"/>
      <name val="Arial"/>
      <family val="2"/>
    </font>
    <font>
      <sz val="8"/>
      <color rgb="FF000000"/>
      <name val="Arial"/>
      <family val="2"/>
    </font>
    <font>
      <u/>
      <sz val="8"/>
      <color rgb="FF000000"/>
      <name val="Arial"/>
      <family val="2"/>
    </font>
    <font>
      <sz val="8"/>
      <color theme="1"/>
      <name val="Arial"/>
      <family val="2"/>
    </font>
    <font>
      <b/>
      <sz val="9"/>
      <color rgb="FF000000"/>
      <name val="Arial"/>
      <family val="2"/>
    </font>
    <font>
      <sz val="9"/>
      <color rgb="FF000000"/>
      <name val="Arial"/>
      <family val="2"/>
    </font>
    <font>
      <sz val="9"/>
      <color theme="1"/>
      <name val="Arial"/>
      <family val="2"/>
    </font>
    <font>
      <u/>
      <sz val="9"/>
      <color rgb="FF000000"/>
      <name val="Arial"/>
      <family val="2"/>
    </font>
    <font>
      <sz val="9"/>
      <color theme="1"/>
      <name val="Helvetica Neue"/>
    </font>
    <font>
      <sz val="10"/>
      <name val="Arial"/>
      <family val="2"/>
    </font>
    <font>
      <sz val="11"/>
      <color rgb="FF000000"/>
      <name val="Arial"/>
      <family val="2"/>
    </font>
    <font>
      <sz val="11"/>
      <color rgb="FF000000"/>
      <name val="Inconsolata"/>
    </font>
    <font>
      <b/>
      <sz val="10"/>
      <color theme="1"/>
      <name val="Arial"/>
      <family val="2"/>
    </font>
    <font>
      <sz val="10"/>
      <color rgb="FF00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B0B3B2"/>
        <bgColor rgb="FFB0B3B2"/>
      </patternFill>
    </fill>
    <fill>
      <patternFill patternType="solid">
        <fgColor rgb="FFD4D4D4"/>
        <bgColor rgb="FFD4D4D4"/>
      </patternFill>
    </fill>
    <fill>
      <patternFill patternType="solid">
        <fgColor rgb="FFFFF2CC"/>
        <bgColor rgb="FFFFF2CC"/>
      </patternFill>
    </fill>
    <fill>
      <patternFill patternType="solid">
        <fgColor rgb="FFFFFFFF"/>
        <bgColor rgb="FFFFFFFF"/>
      </patternFill>
    </fill>
    <fill>
      <patternFill patternType="solid">
        <fgColor theme="4" tint="0.79998168889431442"/>
        <bgColor theme="4" tint="0.79998168889431442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>
      <left/>
      <right/>
      <top style="thin">
        <color theme="4" tint="0.39997558519241921"/>
      </top>
      <bottom/>
      <diagonal/>
    </border>
  </borders>
  <cellStyleXfs count="1">
    <xf numFmtId="0" fontId="0" fillId="0" borderId="0"/>
  </cellStyleXfs>
  <cellXfs count="71">
    <xf numFmtId="0" fontId="0" fillId="0" borderId="0" xfId="0" applyFont="1" applyAlignment="1"/>
    <xf numFmtId="0" fontId="1" fillId="2" borderId="1" xfId="0" applyFont="1" applyFill="1" applyBorder="1" applyAlignment="1">
      <alignment vertical="top" wrapText="1"/>
    </xf>
    <xf numFmtId="0" fontId="1" fillId="2" borderId="1" xfId="0" applyFont="1" applyFill="1" applyBorder="1" applyAlignment="1">
      <alignment vertical="top" wrapText="1"/>
    </xf>
    <xf numFmtId="164" fontId="1" fillId="2" borderId="1" xfId="0" applyNumberFormat="1" applyFont="1" applyFill="1" applyBorder="1" applyAlignment="1">
      <alignment vertical="top" wrapText="1"/>
    </xf>
    <xf numFmtId="0" fontId="2" fillId="0" borderId="0" xfId="0" applyFont="1" applyAlignment="1">
      <alignment wrapText="1"/>
    </xf>
    <xf numFmtId="0" fontId="1" fillId="3" borderId="1" xfId="0" applyFont="1" applyFill="1" applyBorder="1" applyAlignment="1">
      <alignment vertical="top"/>
    </xf>
    <xf numFmtId="0" fontId="3" fillId="0" borderId="1" xfId="0" applyFont="1" applyBorder="1" applyAlignment="1">
      <alignment vertical="top"/>
    </xf>
    <xf numFmtId="164" fontId="3" fillId="0" borderId="1" xfId="0" applyNumberFormat="1" applyFont="1" applyBorder="1" applyAlignment="1">
      <alignment vertical="top"/>
    </xf>
    <xf numFmtId="165" fontId="3" fillId="0" borderId="1" xfId="0" applyNumberFormat="1" applyFont="1" applyBorder="1" applyAlignment="1">
      <alignment vertical="top"/>
    </xf>
    <xf numFmtId="0" fontId="2" fillId="0" borderId="1" xfId="0" applyFont="1" applyBorder="1" applyAlignment="1">
      <alignment vertical="top"/>
    </xf>
    <xf numFmtId="0" fontId="3" fillId="0" borderId="1" xfId="0" applyFont="1" applyBorder="1" applyAlignment="1">
      <alignment vertical="top"/>
    </xf>
    <xf numFmtId="0" fontId="4" fillId="0" borderId="1" xfId="0" applyFont="1" applyBorder="1" applyAlignment="1">
      <alignment vertical="top"/>
    </xf>
    <xf numFmtId="0" fontId="1" fillId="2" borderId="1" xfId="0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6" fontId="1" fillId="2" borderId="1" xfId="0" applyNumberFormat="1" applyFont="1" applyFill="1" applyBorder="1" applyAlignment="1">
      <alignment horizontal="left" vertical="center" wrapText="1"/>
    </xf>
    <xf numFmtId="0" fontId="1" fillId="2" borderId="1" xfId="0" applyFont="1" applyFill="1" applyBorder="1" applyAlignment="1">
      <alignment horizontal="left" vertical="center" wrapText="1"/>
    </xf>
    <xf numFmtId="0" fontId="5" fillId="0" borderId="0" xfId="0" applyFont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7" fillId="0" borderId="1" xfId="0" applyFont="1" applyBorder="1" applyAlignment="1">
      <alignment horizontal="left" vertical="center"/>
    </xf>
    <xf numFmtId="164" fontId="7" fillId="0" borderId="1" xfId="0" applyNumberFormat="1" applyFont="1" applyBorder="1" applyAlignment="1">
      <alignment horizontal="left" vertical="center"/>
    </xf>
    <xf numFmtId="166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8" fillId="0" borderId="1" xfId="0" applyFont="1" applyBorder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0" fontId="6" fillId="2" borderId="1" xfId="0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0" fontId="6" fillId="2" borderId="1" xfId="0" applyFont="1" applyFill="1" applyBorder="1" applyAlignment="1">
      <alignment horizontal="left" vertical="center" wrapText="1"/>
    </xf>
    <xf numFmtId="0" fontId="8" fillId="0" borderId="0" xfId="0" applyFont="1"/>
    <xf numFmtId="0" fontId="6" fillId="0" borderId="1" xfId="0" applyFont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0" fontId="10" fillId="4" borderId="0" xfId="0" applyFont="1" applyFill="1"/>
    <xf numFmtId="0" fontId="5" fillId="0" borderId="0" xfId="0" applyFont="1"/>
    <xf numFmtId="0" fontId="1" fillId="0" borderId="0" xfId="0" applyFont="1" applyAlignment="1">
      <alignment vertical="top" wrapText="1"/>
    </xf>
    <xf numFmtId="0" fontId="1" fillId="2" borderId="2" xfId="0" applyFont="1" applyFill="1" applyBorder="1" applyAlignment="1">
      <alignment vertical="top" wrapText="1"/>
    </xf>
    <xf numFmtId="0" fontId="7" fillId="0" borderId="2" xfId="0" applyFont="1" applyBorder="1" applyAlignment="1">
      <alignment vertical="top"/>
    </xf>
    <xf numFmtId="0" fontId="8" fillId="4" borderId="2" xfId="0" applyFont="1" applyFill="1" applyBorder="1"/>
    <xf numFmtId="0" fontId="6" fillId="2" borderId="2" xfId="0" applyFont="1" applyFill="1" applyBorder="1" applyAlignment="1">
      <alignment horizontal="left" vertical="center" wrapText="1"/>
    </xf>
    <xf numFmtId="0" fontId="6" fillId="2" borderId="2" xfId="0" applyFont="1" applyFill="1" applyBorder="1" applyAlignment="1">
      <alignment horizontal="left" vertical="top" wrapText="1"/>
    </xf>
    <xf numFmtId="0" fontId="8" fillId="0" borderId="2" xfId="0" applyFont="1" applyBorder="1" applyAlignment="1">
      <alignment horizontal="left"/>
    </xf>
    <xf numFmtId="0" fontId="8" fillId="4" borderId="2" xfId="0" applyFont="1" applyFill="1" applyBorder="1" applyAlignment="1">
      <alignment horizontal="left"/>
    </xf>
    <xf numFmtId="164" fontId="8" fillId="4" borderId="2" xfId="0" applyNumberFormat="1" applyFont="1" applyFill="1" applyBorder="1" applyAlignment="1">
      <alignment horizontal="left"/>
    </xf>
    <xf numFmtId="0" fontId="2" fillId="0" borderId="1" xfId="0" applyFont="1" applyBorder="1"/>
    <xf numFmtId="0" fontId="8" fillId="4" borderId="2" xfId="0" applyFont="1" applyFill="1" applyBorder="1" applyAlignment="1">
      <alignment horizontal="left"/>
    </xf>
    <xf numFmtId="0" fontId="1" fillId="2" borderId="0" xfId="0" applyFont="1" applyFill="1" applyAlignment="1">
      <alignment horizontal="left" vertical="center" wrapText="1"/>
    </xf>
    <xf numFmtId="167" fontId="1" fillId="2" borderId="1" xfId="0" applyNumberFormat="1" applyFont="1" applyFill="1" applyBorder="1" applyAlignment="1">
      <alignment horizontal="left" vertical="center" wrapText="1"/>
    </xf>
    <xf numFmtId="167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 wrapText="1"/>
    </xf>
    <xf numFmtId="0" fontId="10" fillId="0" borderId="0" xfId="0" applyFont="1" applyAlignment="1">
      <alignment vertical="center"/>
    </xf>
    <xf numFmtId="0" fontId="12" fillId="0" borderId="0" xfId="0" applyFont="1"/>
    <xf numFmtId="0" fontId="2" fillId="0" borderId="0" xfId="0" applyFont="1"/>
    <xf numFmtId="0" fontId="10" fillId="0" borderId="0" xfId="0" applyFont="1"/>
    <xf numFmtId="168" fontId="2" fillId="0" borderId="0" xfId="0" applyNumberFormat="1" applyFont="1" applyAlignment="1"/>
    <xf numFmtId="0" fontId="13" fillId="5" borderId="0" xfId="0" applyFont="1" applyFill="1" applyAlignment="1"/>
    <xf numFmtId="0" fontId="0" fillId="0" borderId="0" xfId="0" pivotButton="1" applyFont="1" applyAlignment="1"/>
    <xf numFmtId="0" fontId="0" fillId="0" borderId="0" xfId="0" applyFont="1" applyAlignment="1">
      <alignment horizontal="left"/>
    </xf>
    <xf numFmtId="0" fontId="0" fillId="0" borderId="0" xfId="0" applyNumberFormat="1" applyFont="1" applyAlignment="1"/>
    <xf numFmtId="2" fontId="8" fillId="4" borderId="2" xfId="0" applyNumberFormat="1" applyFont="1" applyFill="1" applyBorder="1" applyAlignment="1">
      <alignment horizontal="left"/>
    </xf>
    <xf numFmtId="0" fontId="14" fillId="6" borderId="3" xfId="0" applyFont="1" applyFill="1" applyBorder="1" applyAlignment="1">
      <alignment horizontal="left"/>
    </xf>
    <xf numFmtId="0" fontId="14" fillId="6" borderId="3" xfId="0" applyNumberFormat="1" applyFont="1" applyFill="1" applyBorder="1" applyAlignment="1"/>
    <xf numFmtId="0" fontId="15" fillId="0" borderId="0" xfId="0" applyFont="1" applyBorder="1" applyAlignment="1"/>
    <xf numFmtId="0" fontId="7" fillId="0" borderId="0" xfId="0" applyFont="1" applyFill="1" applyBorder="1" applyAlignment="1">
      <alignment vertical="center" wrapText="1"/>
    </xf>
    <xf numFmtId="49" fontId="8" fillId="0" borderId="0" xfId="0" applyNumberFormat="1" applyFont="1" applyFill="1" applyBorder="1" applyAlignment="1"/>
    <xf numFmtId="0" fontId="11" fillId="0" borderId="0" xfId="0" applyFont="1" applyBorder="1"/>
    <xf numFmtId="0" fontId="10" fillId="0" borderId="0" xfId="0" applyFont="1" applyBorder="1"/>
    <xf numFmtId="0" fontId="0" fillId="0" borderId="0" xfId="0" applyFont="1" applyBorder="1" applyAlignment="1"/>
    <xf numFmtId="0" fontId="13" fillId="5" borderId="0" xfId="0" applyFont="1" applyFill="1" applyBorder="1"/>
  </cellXfs>
  <cellStyles count="1">
    <cellStyle name="Normal" xfId="0" builtinId="0"/>
  </cellStyles>
  <dxfs count="4"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7" tint="-0.499984740745262"/>
        </patternFill>
      </fill>
    </dxf>
    <dxf>
      <fill>
        <patternFill>
          <bgColor theme="4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3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pivotCacheDefinition" Target="pivotCache/pivotCacheDefinition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[car_sales_2019.xlsx]Duplicates, Vlookup, P!PivotTable2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'Duplicates, Vlookup, P'!$H$30:$H$31</c:f>
              <c:strCache>
                <c:ptCount val="1"/>
                <c:pt idx="0">
                  <c:v>Classic Cars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P'!$H$32:$H$46</c:f>
              <c:numCache>
                <c:formatCode>General</c:formatCode>
                <c:ptCount val="14"/>
                <c:pt idx="1">
                  <c:v>1</c:v>
                </c:pt>
                <c:pt idx="4">
                  <c:v>1</c:v>
                </c:pt>
                <c:pt idx="7">
                  <c:v>1</c:v>
                </c:pt>
                <c:pt idx="8">
                  <c:v>1</c:v>
                </c:pt>
                <c:pt idx="10">
                  <c:v>1</c:v>
                </c:pt>
                <c:pt idx="12">
                  <c:v>2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22D1-438A-8930-869F16AF70C5}"/>
            </c:ext>
          </c:extLst>
        </c:ser>
        <c:ser>
          <c:idx val="1"/>
          <c:order val="1"/>
          <c:tx>
            <c:strRef>
              <c:f>'Duplicates, Vlookup, P'!$I$30:$I$31</c:f>
              <c:strCache>
                <c:ptCount val="1"/>
                <c:pt idx="0">
                  <c:v>Motorcycles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P'!$I$32:$I$46</c:f>
              <c:numCache>
                <c:formatCode>General</c:formatCode>
                <c:ptCount val="14"/>
                <c:pt idx="4">
                  <c:v>1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22D1-438A-8930-869F16AF70C5}"/>
            </c:ext>
          </c:extLst>
        </c:ser>
        <c:ser>
          <c:idx val="2"/>
          <c:order val="2"/>
          <c:tx>
            <c:strRef>
              <c:f>'Duplicates, Vlookup, P'!$J$30:$J$31</c:f>
              <c:strCache>
                <c:ptCount val="1"/>
                <c:pt idx="0">
                  <c:v>Planes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P'!$J$32:$J$46</c:f>
              <c:numCache>
                <c:formatCode>General</c:formatCode>
                <c:ptCount val="14"/>
                <c:pt idx="0">
                  <c:v>1</c:v>
                </c:pt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22D1-438A-8930-869F16AF70C5}"/>
            </c:ext>
          </c:extLst>
        </c:ser>
        <c:ser>
          <c:idx val="3"/>
          <c:order val="3"/>
          <c:tx>
            <c:strRef>
              <c:f>'Duplicates, Vlookup, P'!$K$30:$K$31</c:f>
              <c:strCache>
                <c:ptCount val="1"/>
                <c:pt idx="0">
                  <c:v>Ships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P'!$K$32:$K$46</c:f>
              <c:numCache>
                <c:formatCode>General</c:formatCode>
                <c:ptCount val="14"/>
                <c:pt idx="9">
                  <c:v>1</c:v>
                </c:pt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22D1-438A-8930-869F16AF70C5}"/>
            </c:ext>
          </c:extLst>
        </c:ser>
        <c:ser>
          <c:idx val="4"/>
          <c:order val="4"/>
          <c:tx>
            <c:strRef>
              <c:f>'Duplicates, Vlookup, P'!$L$30:$L$31</c:f>
              <c:strCache>
                <c:ptCount val="1"/>
                <c:pt idx="0">
                  <c:v>Trains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P'!$L$32:$L$46</c:f>
              <c:numCache>
                <c:formatCode>General</c:formatCode>
                <c:ptCount val="14"/>
                <c:pt idx="2">
                  <c:v>1</c:v>
                </c:pt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F-22D1-438A-8930-869F16AF70C5}"/>
            </c:ext>
          </c:extLst>
        </c:ser>
        <c:ser>
          <c:idx val="5"/>
          <c:order val="5"/>
          <c:tx>
            <c:strRef>
              <c:f>'Duplicates, Vlookup, P'!$M$30:$M$31</c:f>
              <c:strCache>
                <c:ptCount val="1"/>
                <c:pt idx="0">
                  <c:v>Trucks and Buses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P'!$M$32:$M$46</c:f>
              <c:numCache>
                <c:formatCode>General</c:formatCode>
                <c:ptCount val="14"/>
                <c:pt idx="4">
                  <c:v>2</c:v>
                </c:pt>
                <c:pt idx="1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22D1-438A-8930-869F16AF70C5}"/>
            </c:ext>
          </c:extLst>
        </c:ser>
        <c:ser>
          <c:idx val="6"/>
          <c:order val="6"/>
          <c:tx>
            <c:strRef>
              <c:f>'Duplicates, Vlookup, P'!$N$30:$N$31</c:f>
              <c:strCache>
                <c:ptCount val="1"/>
                <c:pt idx="0">
                  <c:v>Vintage Cars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P'!$N$32:$N$46</c:f>
              <c:numCache>
                <c:formatCode>General</c:formatCode>
                <c:ptCount val="14"/>
                <c:pt idx="5">
                  <c:v>1</c:v>
                </c:pt>
                <c:pt idx="11">
                  <c:v>1</c:v>
                </c:pt>
                <c:pt idx="1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22D1-438A-8930-869F16AF70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24920111"/>
        <c:axId val="1379476943"/>
      </c:barChart>
      <c:catAx>
        <c:axId val="17249201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9476943"/>
        <c:crosses val="autoZero"/>
        <c:auto val="1"/>
        <c:lblAlgn val="ctr"/>
        <c:lblOffset val="100"/>
        <c:noMultiLvlLbl val="0"/>
      </c:catAx>
      <c:valAx>
        <c:axId val="1379476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49201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by Productline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E5F9-4168-8210-DB91225D2B9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5F9-4168-8210-DB91225D2B9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E5F9-4168-8210-DB91225D2B9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5F9-4168-8210-DB91225D2B9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E5F9-4168-8210-DB91225D2B9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5F9-4168-8210-DB91225D2B9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E5F9-4168-8210-DB91225D2B9C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2-E5F9-4168-8210-DB91225D2B9C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2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3-E5F9-4168-8210-DB91225D2B9C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4-E5F9-4168-8210-DB91225D2B9C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4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5-E5F9-4168-8210-DB91225D2B9C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6-E5F9-4168-8210-DB91225D2B9C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6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7-E5F9-4168-8210-DB91225D2B9C}"/>
                </c:ext>
              </c:extLst>
            </c:dLbl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8-E5F9-4168-8210-DB91225D2B9C}"/>
                </c:ext>
              </c:extLst>
            </c:dLbl>
            <c:spPr>
              <a:noFill/>
              <a:ln>
                <a:noFill/>
              </a:ln>
              <a:effectLst/>
            </c:sp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'Basic Charts sumif()'!$A$5:$A$11</c:f>
              <c:strCache>
                <c:ptCount val="7"/>
                <c:pt idx="0">
                  <c:v>Vintage Cars</c:v>
                </c:pt>
                <c:pt idx="1">
                  <c:v>Classic Cars</c:v>
                </c:pt>
                <c:pt idx="2">
                  <c:v>Trains</c:v>
                </c:pt>
                <c:pt idx="3">
                  <c:v>Planes</c:v>
                </c:pt>
                <c:pt idx="4">
                  <c:v>Motorcycles</c:v>
                </c:pt>
                <c:pt idx="5">
                  <c:v>Trucks and Buses</c:v>
                </c:pt>
                <c:pt idx="6">
                  <c:v>Ships</c:v>
                </c:pt>
              </c:strCache>
            </c:strRef>
          </c:cat>
          <c:val>
            <c:numRef>
              <c:f>'Basic Charts sumif()'!$B$5:$B$11</c:f>
              <c:numCache>
                <c:formatCode>General</c:formatCode>
                <c:ptCount val="7"/>
                <c:pt idx="0">
                  <c:v>730</c:v>
                </c:pt>
                <c:pt idx="1">
                  <c:v>1401</c:v>
                </c:pt>
                <c:pt idx="2">
                  <c:v>172</c:v>
                </c:pt>
                <c:pt idx="3">
                  <c:v>336</c:v>
                </c:pt>
                <c:pt idx="4">
                  <c:v>573</c:v>
                </c:pt>
                <c:pt idx="5">
                  <c:v>461</c:v>
                </c:pt>
                <c:pt idx="6">
                  <c:v>289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F9-4168-8210-DB91225D2B9C}"/>
            </c:ext>
          </c:extLst>
        </c:ser>
        <c:dLbls>
          <c:dLblPos val="out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Unit vs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'Basic Charts sumif()'!$B$14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'Basic Charts sumif()'!$B$15:$B$26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16644207"/>
        <c:axId val="1934449391"/>
      </c:barChart>
      <c:lineChart>
        <c:grouping val="standard"/>
        <c:varyColors val="0"/>
        <c:ser>
          <c:idx val="1"/>
          <c:order val="1"/>
          <c:tx>
            <c:strRef>
              <c:f>'Basic Charts sumif()'!$C$14</c:f>
              <c:strCache>
                <c:ptCount val="1"/>
                <c:pt idx="0">
                  <c:v>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'Basic Charts sumif()'!$C$15:$C$26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16503759"/>
        <c:axId val="1910136175"/>
      </c:lineChart>
      <c:catAx>
        <c:axId val="191664420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Month ID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4449391"/>
        <c:crosses val="autoZero"/>
        <c:auto val="1"/>
        <c:lblAlgn val="ctr"/>
        <c:lblOffset val="100"/>
        <c:noMultiLvlLbl val="0"/>
      </c:catAx>
      <c:valAx>
        <c:axId val="19344493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Units Sold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644207"/>
        <c:crosses val="autoZero"/>
        <c:crossBetween val="between"/>
      </c:valAx>
      <c:valAx>
        <c:axId val="1910136175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503759"/>
        <c:crosses val="max"/>
        <c:crossBetween val="between"/>
      </c:valAx>
      <c:catAx>
        <c:axId val="191650375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1013617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'Basic Charts sumif()'!$B$43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'Basic Charts sumif()'!$B$44:$B$55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719-49D5-9A4A-92F71151D57B}"/>
            </c:ext>
          </c:extLst>
        </c:ser>
        <c:ser>
          <c:idx val="2"/>
          <c:order val="1"/>
          <c:tx>
            <c:strRef>
              <c:f>'Basic Charts sumif()'!$C$43</c:f>
              <c:strCache>
                <c:ptCount val="1"/>
                <c:pt idx="0">
                  <c:v>Pad SALES UNITS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'Basic Charts sumif()'!$C$44:$C$55</c:f>
              <c:numCache>
                <c:formatCode>0.00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2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08489759"/>
        <c:axId val="1732282575"/>
      </c:barChart>
      <c:barChart>
        <c:barDir val="col"/>
        <c:grouping val="clustered"/>
        <c:varyColors val="0"/>
        <c:ser>
          <c:idx val="3"/>
          <c:order val="2"/>
          <c:tx>
            <c:strRef>
              <c:f>'Basic Charts sumif()'!$D$43</c:f>
              <c:strCache>
                <c:ptCount val="1"/>
                <c:pt idx="0">
                  <c:v>Pad revenue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'Basic Charts sumif()'!$D$44:$D$55</c:f>
              <c:numCache>
                <c:formatCode>General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3-A719-49D5-9A4A-92F71151D57B}"/>
            </c:ext>
          </c:extLst>
        </c:ser>
        <c:ser>
          <c:idx val="4"/>
          <c:order val="3"/>
          <c:tx>
            <c:strRef>
              <c:f>'Basic Charts sumif()'!$E$43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'Basic Charts sumif()'!$E$44:$E$55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38064303"/>
        <c:axId val="1732280911"/>
      </c:barChart>
      <c:catAx>
        <c:axId val="190848975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2282575"/>
        <c:crosses val="autoZero"/>
        <c:auto val="1"/>
        <c:lblAlgn val="ctr"/>
        <c:lblOffset val="100"/>
        <c:noMultiLvlLbl val="0"/>
      </c:catAx>
      <c:valAx>
        <c:axId val="1732282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8489759"/>
        <c:crosses val="autoZero"/>
        <c:crossBetween val="between"/>
      </c:valAx>
      <c:valAx>
        <c:axId val="1732280911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8064303"/>
        <c:crosses val="max"/>
        <c:crossBetween val="between"/>
      </c:valAx>
      <c:catAx>
        <c:axId val="1938064303"/>
        <c:scaling>
          <c:orientation val="minMax"/>
        </c:scaling>
        <c:delete val="1"/>
        <c:axPos val="b"/>
        <c:majorTickMark val="out"/>
        <c:minorTickMark val="none"/>
        <c:tickLblPos val="nextTo"/>
        <c:crossAx val="1732280911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egendEntry>
        <c:idx val="2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Rep Performance by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'Dynamic Charts'!$A$20</c:f>
              <c:strCache>
                <c:ptCount val="1"/>
                <c:pt idx="0">
                  <c:v>Jan Klaeboe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'Dynamic Charts'!$B$19:$C$19</c:f>
              <c:strCache>
                <c:ptCount val="2"/>
                <c:pt idx="0">
                  <c:v>september</c:v>
                </c:pt>
                <c:pt idx="1">
                  <c:v>october</c:v>
                </c:pt>
              </c:strCache>
            </c:strRef>
          </c:cat>
          <c:val>
            <c:numRef>
              <c:f>'Dynamic Charts'!$B$20:$C$20</c:f>
              <c:numCache>
                <c:formatCode>General</c:formatCode>
                <c:ptCount val="2"/>
                <c:pt idx="0">
                  <c:v>7300</c:v>
                </c:pt>
                <c:pt idx="1">
                  <c:v>3363.5200000000004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62-4D06-964A-4610EC846EF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99922287"/>
        <c:axId val="1996496815"/>
      </c:barChart>
      <c:catAx>
        <c:axId val="199992228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6496815"/>
        <c:crosses val="autoZero"/>
        <c:auto val="1"/>
        <c:lblAlgn val="ctr"/>
        <c:lblOffset val="100"/>
        <c:noMultiLvlLbl val="0"/>
      </c:catAx>
      <c:valAx>
        <c:axId val="1996496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</a:t>
                </a:r>
              </a:p>
              <a:p>
                <a:pPr>
                  <a:defRPr/>
                </a:pPr>
                <a:endParaRPr lang="en-CA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99222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Number of Orders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Arial"/>
              <a:cs typeface="Arial"/>
            </a:rPr>
            <a:t>Number of Orders by Country</a:t>
          </a:r>
        </a:p>
      </cx:txPr>
    </cx:title>
    <cx:plotArea>
      <cx:plotAreaRegion>
        <cx:series layoutId="regionMap" uniqueId="{A2EC3263-DE68-4FAD-9AD0-692C344A8EC4}">
          <cx:tx>
            <cx:txData>
              <cx:f>_xlchart.v5.2</cx:f>
              <cx:v>Count of orders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7HvXkuNGtu2vKPR8UYI3J86ciJOZcHSgdy8IFsmCN4QhQH79XajqbnXX9MzoxihC83DFFotAup3b
r53Af5/7/zqn11P1S5+lef1f5/5vv4ZNU/7Xb7/V5/CaneqXLDpXRV28NS/nIvuteHuLztffLtWp
i/LgN5EX5N/O4alqrv2v//PfmC24FpPifGqiIl+01+qxvNZt2tT/pO2nTb+cizZvhuEBZvrbr7Oi
6k6PX3+55k3UPNaP8vq3X3/o8usvv32e6O8W/SUFXU17wVhVfBFkQVI0WRR0Tfn1l7TIgy9txovK
C6okCoIuigpvaNrXdWenDGP/NS3vlJwul+pa1798+fv7uB/o/v12VBf0Y9O0GEicee97+u1Hpv7P
f3+6gV1+uvMd3z+z5F81fWb7/7Z1U53S6PSVA/8+5zlReQHbDUPXFUUxeF38gfmCJL9Iiqzxii7w
iqzq+telP5j/hyj6Of+/G/pJBN+1fJbC/27+Q6TwZ8pA1l4UXeM1XlYVXtd0Q/hRBjKMgzd0TTJU
UeZFSf6JDP45Pf9EAsPAn/F/uP933F//9dzf5FFzvfyyak7Ntf7KiH/fDiTjReElRRFkXRIUWTTg
Zb5zQpxhvPCCLvGiIWiyDkkZX9f+MIQ/TNbPRfFp+CeBfGr9LJbN6q8XC7vm2alKvjLl3xeIor7w
kqwLqiYLhixJChj+nUCMF0kweE3QVEMTZAgOQeMjGn3I4w/Q83NJfBv4SQbf7n/mPhv/9dwn1zSI
2uwrC/4E7vMvqizwBi8ZEq+qMq/+wH35RVUFHrEYUUOQYBdo/p77f4Cen3P/28BP3P92/zP3ifnX
c9+qTvn5+pUD/z7zZfVFFSVNVw1RFVVDkX6MB+KLDHVXdF4VFMPQJOFTPPjX5Pyc91/HfWL919uf
OW8t/3rO29cqO+V/YiKqCC+8IYk6rxmiKCHrRL7zndcR+BdJRwwQdUOUFZX/7HX+AD0/5/23gZ+Y
/+3+Z+6z/wC9n4dRGpVllP+ZgVh7URVDVgwBOY+GxPPHOCyI8ouOGKyKiqGpCv58NbsPt/8HSfq5
EH4Y/EkQP7R9Fsbc+etNwW1O6Z9oCLL0oojwMrwuiyKcvPJjABAA2FSeF3gJfko0huD8vf//l8T8
XABfhn1i/Ze7n5nu/gckoyug7lNZVH+i8xeAtxBveUNF2JVFXfvR+YPjLzqvC6KObsZHWvQ95/8Q
RT/n/ndDP0ngu5bPUljZf73qr8pTlH9VwD8h/MLJG7wgCvBChopw8GMM4GAZiiwZaNMEQ1KBGr6u
/eGD/iU5/4D9H7v4zPqPu5/Zbv4HpPyr7nq5/ol8RxFIl3RZljQFyaWkCJ9cjvqiyRKvISjLsooI
DMP4QfP/JTn/gO9fxn1m/Jfbnzm/+g8IvBtAjo+t//varkgvxsBxWZcNXfk7rnPiiyLoSDMBtlRJ
V9Dp69o/AN8xPOGl+KcI5Ofs/4Jtv43/JIbPzZ/FYZO/3v9sVv/7lSf/vjz+fyHixwrr/2uN9LPC
/H87eS9f/zl28o9L29+q++zUnMz3Y4HvJPfPW98dA04qPg39Zy7uQ6ru5W+/CoDBgjYEg28nDsM8
P4SGdZu//uLW6Sm/fCsZ/jj2eqqbv/2qKC+SqKoG6nySKIrAF7/+0l2/tAiSLmIhUeVFRRrWy4uq
Cf/2q6i+iDqwoqEKkiprsoqmumi/Nkky8mQeqYKkq5r47VRmXqSPoMi/MebL9S95m82LKG9q7EzR
sX750XEgVxv8NOotIi8rmoS6jCGh/XxawvcO/f9PLaf3PPZbmY0FFjODWOu9RabMOx5rsoyIRnr2
sG/mRSIaC6yOLjQmzCXCWQrx6YO06KGRgvCmSOvtLSVpRNSjk9sSSUhvKewtpi190G1nduZatfd7
hXWmaocu5xSOwjQmkZK15G5tFZaReF2yykppwC45TUhGGqbS3mod37wzgSnkhmkDa7u/kfWTcSQi
rxlW79A3YIvtQgP9ltcS3UyIRBYxXW3GLaY5JmT71pujGRHJdjZ7kL1GeCrSO8NMT+tGZTr1RFpg
L8eG9VhKIAambc1pi5VVk7M0YjgpxWxbhSxakDE22P7h8CS2WU2Oiz1+Jmy8nxrYDKaZCkSka8+7
CuR8ALWkJ/bSdd0bedVHyl7aq4vnOS5Iuc/GghtQGpOKxORBnITUZD9du0eNLFZssZ+yB6EzssrI
fpuB7KkX0v3eIMyLQOQeDGLemKcCmqwGhB+9uXs0iAfxFWDYjRxfLZ7ehr7TxHniBk8NSCyfBGTO
mxx5xRwinUbkhg1be45wZC3TJ8Hw/esNPLkRKyBLg2DW3sqI9zrdW5439tY38DYjjme56yNEcizI
1DOIQnK3sL0aIx9YN3hSKMaTI1kzfEsSMdaCy43DCb8AvWfeVo/VXnHqlPIeL5CHVzphQ/qYynO/
JPKhbMjdacY+Jo3MzJQhLcMqCLbvHp9uQVo63o9voDqk64Bcl0+yfuVN3qyJ+KSdebduY2Vtzkyd
7FKKRSjoMgszLQmnmk/WUrGidUak1uR65jdOIpHTpaXbMLdSiD9i1UF2+UtjsBLaXpOnU9CGBHZt
8Rfd9VlBQy+GYAfeGGRtn++mZD9JY5bW076xBJ0Tal4DIrAnE7H6jc7POCukPQEHa0hqXpKSzOYp
FCCno9lufaPunfa0nHWW7FZOZCe26upzwwxZYBb0TvSJyviDiv5WQWMrMAMSWndyJ8Os0dQwOdOg
hrkebqxtN6OZXUzvju+G6H8taEBitjaw+DKG+kIp7Mw1qGKqLKKix219S5xHU/XgxyTNSb1ZR6R0
a7JWqRsQopKU1NQtiU5oSnLSwFfQjC6XDbnGrMd818D0Gbo+CQSkkek+IkvXs+8EjgOGvi1ITNnx
de0NhtGTgAwkgtbnIEZ2rdnuTlyZYkmIOQaLI3qOQO6NTAeVm3pQSBiVzdHdJCLHgSU1CcylSs8q
CDrbc/B7vaxpzm7g/832xlOo9XIpYK0pnBtHhl8yWyYg6tCYdzq/ptgPFl9ecTEHPeCSzs7nhAbm
PEDvZYCdznOyK8CpZqxRH9KI2ROD5gP3P7bek+Wd2KeOVDSnFZ3szstBX/L3kUsMIRndBXQj0IrM
g3e717HwrCE+mdQsJYppJzShkX1ISU9PEfXdG7vTnPhO1LD4Nbubfe7cfWhQjN2BDd4+hvMCT3ri
4V/HzAqTVWR2B8EGbcZQlPs4XPU70QQ/XzuYAZwlB3U97j1wLyB32jGVzJNNMX06qRc5EfyXCEeh
EHiEGq52UDwItmYy4SDqjPo2XFSN3UB9U3LV7J2M5WQouzDSzMrMyUay0YD/dxWxI7qeq+iQwwnv
ZmCxDj2KwJkDx97eJg9LoofdLsCM2NHAwkEGUA4q0JbpJKCZVZLC4knEStpRjY1irH0wJ1d4pzvW
Jau38YXCyn2yy0HRq4DbuyedNFiRYymiRAHH3dCVioZzx2JYnU4kej5M7Cu2NjcHSs2KxnRLxytK
aEdmO5ucAurMd7tRSHpTJidMTw450bDBJ5XM0HQiTH6pzcu4sthxfCmxUksuIuGtkLyNC7jBBAvz
cD2IRAVCUwwBSCR0RVu2t4/tw5RH/hQu0VYYgh1926abVKWdsyrJYbZ5kMvs3JCWtew0ensbD165
RXjSyOXSkZWz6NiOtyoqIXDeTMa5w1YjcOoSwqMcVguehCS1eSKyFORuyk1u56YQ0P4omZIZQdt1
sqlIx3JIJ8dCCsXgJ5QQm21obyK0lYQndEJms/HInJCraTp0N2voCRFRet/TqrOk0UgaBQxKTd9O
9G5eEog4Jk6LoM2xztp1bOZ0aK0dHYLatGOZCHQgcrtI4CZ4WrG3CuuLuB2TN3gKjYynbzldvI23
i/F0bO2Px8VoREy6cEp68RIyvYD3Cx873u+3PgLom0jeRqPUjEDHA2rTqqbulBtuXZ35YyozUSPx
NdHJ/UbiRT66w5JLrxobdjotvMqOTxytp4qTh0SPydPu7ZthPaC0k5uVec9DbWZv4jQ+9tfOSw6P
/eNQcEQ5yvt+GnliQNLYvGxbkHNpISSflsibnIfjI4gl5Hkj5bFaaNferqa9rTttCNaKZFaSjQrr
vcrvAhj0/Gkq9IEtPKmITdGAqoPmnZCEQX8ukGzJkBjMEgivNBO44Y2zze0Wtx2W011Hxm8tmQas
sR+sI6PdZGI+yflOJqMFtZfmaDUJydhhB2qaNixkQuejmcPGoBvu+bLIoLAP6D/vGC6UDDkVxFay
we5uZsmOd6bBD4P1QzL4gPcpTFjNQNsY0nIu32XXP8lUJRSCf5KpapqAlFhXkfzKSIq/z1R9PU3D
VgmQP/JTQWTJUgjGD26Wqtsi3GklUpN4mVuG9Vy3ZopYgoyI5UyaiEelobFBKqYvnmPdLTqSP5wI
7vXGKpj/4AISODbLt3toK5IVqHoDb3gYAnfIiqngVLD28f3SW8hVRxLpzGJUnnuvtBBHtvjt+FZp
NqSz7hS+PjLrTZaa2lh7ToybGSI+i4hDvJmYdzdyyrXXW0PUiJbyg0TOkBO05uuQ1AwutiHSuF3G
c2kvjh72fZJbIZNp7vYM3Lc7U2G9ZSCV4N96dixMZXysYCbTgOzXPaLBDdSBPoL0a41Ydo0IMrLp
EOK9q/dqeUdXpRG8+Xo9pFAZvAjSRs/zjpY1nlrT6dRzvWlBrOFrimgLT2M+seDYQvyEyLMRT0Ps
xvNevaOKoUhhkCciw6yJTYg3tW4EbQGxXG9Ibm7ovX619hnibUFeH6Z39Lz1fo14bK1tD+tgUWuJ
LwRG112+viKMFYQhLtVT1zs+nfVxbcGVc+M6QA7+WKqmMfFPOXSS6uDGAE9afI4i8sLcQoZo+5ZM
lEUK2UQKvfO0RDBzEcDwue7mHpZcYhF3OgVecJHLutbaJWdiIv+YEM+aYPfWnlme6w7BaIm/potU
HonP0BE55nui4klItpvJdj/d76H+SE3E6R1JhUJ4m0touxCOvvN0kRNaUBJmhwzZjGiWh24pMAil
RvTd9vMVyzIiIhF7nb4edeqf0o6oyFoyElWkjGFXPl2t3m5WP+8WFqL3A8og4btkMb053IS7+JRT
aDoNF5FX6CQe6bvMutshOT3I5oAIMoqosVVrlsEVb1uyACh7q+BWzM3MHJnL2aiAB5dIury5ClVo
aOb2mw9DlxD8G5a7BpHp41hKJEfEPOjb6pCMn2vNEjcqFSaRA6ds1bSbKeBzCO1KmetZyMI7Gxy3
UsuNRm5k3mBkseUtewfJJNKHENqKnCq2euQTCMg9uOozmzOr1zsSEVpbvjWY4HVIn2UmSbboDneR
d3Mn7tSQs0Y1UzHP4YPwLiSNru51uc5gRB6Ud+951quLNBDQhIN8QqwW0uNRgC2s1zWxjmDmEvhs
PQBfZEIwAoDIsYXo6gkQJ3TSfbWmHjJogUxhA1uAt+Pr0l7fKKadrl/HGbkAqlmAWi5sCoYGFIWl
1+CGuYXSYn/IKu0luQIiAfyNHpvErOkaRNwZiDzCeqY1jBZaGJEheXD2xymCGkxlwFzLYU9LD2tb
loVQOB6UEjk1EKe3xKxD4rMM6Sus/BUwd2/t9xaM3V0vycgx565lrV+P3pYNwGztrY9bGP0UFoj7
gAn4wE1YSOpfJQbkbMDAj96g30tkPfYMu7LAvBuFZGxvHdKUDayMYMpD+nyUqQTwYLnudWpZDDAa
gBIk3bDtwfB7B8uEMBlrwMI1eV0CbCxdGzJyX48YBr8DEzssoSQBZpXYGtciwhQyarp2wRvA/0Fs
CIsT7BQukxxz4P6ht7sODxILaWjN9YNh3olGdxH6Dm2AtxQI+bVLoIuDvIeRTxAFYA/lC63rHXF2
gJW3aeO25vhBuUHmwEFUGBeDE++BDc62z0IWWvG+Smipk7anzwYlB+C/YspF1g2utmU1UPAxOkqR
1cokOtYqlQSaIn9PiLBrb0TwWabMAnSJE6rEVIQfjWkik2yDtNy/qJduzp3gKhCQItovS0ddtVYL
WGoQrqTKot3XVr+sxsqSA2/37uv6FWIbpDfs1p4E1EfqdrBdaMR6cL1zVBrOwWi+s3NyONkDzjyb
iP8lGZlkaYPzLvrYc3tSkgksYblc7na788GeTGz8RkI/ILKle53bMRv6uvOlDXA1n5zxAzjFQr6A
tIEDtCSY4zyHggzgaglyBmuF/dorc/ZEomETTLZcQ8Bw7hp1wdorhKlRKNjOntEV8K4NuLu+ugMQ
xMjJbIL/gMoEpDw2BYkH4tq2a7sDTDLtCOqJG8vlxLTtwwz5vz0Z0dPkMJqsQcB8YtvXiQm+mLvN
amVOdgdzNFmSwwQ/Z4fR/CBRmYAduMNRG0whCPxIcc0l1gBgC01kpKjD0BPy3SX0ZGLOnDGb4ccb
ncxmSJgmk2VORm/mDPDjsEkRO3JiIiVlbHFAB7rbmc7hYJ5GdHLSiU3wc7Yx6Qx94I/npm0SrM/Z
0Xwm77nFbjcBYJtNgHnsGZmZhxPd2eZk3rK7aT7Nw2Rkzg6EzKgjgB0C3TzN3cSemxwYTSaz542m
EU3mKHCAPzqmPs1mvQmIgn/4OsSgHXfoHJh6GLMDcuEBqdRzDiufA7Y9wRK7nQzpD2Am5hyGDXql
DzvDaP8czavZrjdVbNQ8DAUAJEtL4Kb5DZDVBHoYHTCjhabDqLMwagf/DPkDm6igeY77E6x3sHEJ
saosdzQKbH2HqgF82UP2O8kJwXBzYg+ZKmLAGaqbUZgsbN60Z+crtoAyCTn3qI6owHw9vSND7oCM
oDBXFB9QJ4AdYfnJZpTTNySo44WzmA07OgF+gIwSW5ohX54foM8lakJAmicId36+YjV3yMHWKOnA
8s9LGaKbKUCgZmNCkjn4cRoBxIINrXVjPd3NO2vY2jIHKTfGuxo2BNx65uCYYgTBHsEiZoMXCq3d
fD5XTHgpczVabExsBBw/YH6J4gpmNwK9yCMNpCETQNHDZnBSOxNIfrVyRuZ8RwiQ8gG6P58P3vYJ
W0vMm72bQEMja2SufLqIQSSYORkKU+BpaJ1NuoGu2jDBIe00h0YgXYG4sxgJgjmau663dpdQGxMS
MM9LhICAeGDF0oJxmfMl1OQgQNlB8aECCyACMBHatgFv7dFhM0vYCLq52h2siUjgd3ZDRx/wq6IF
UAxGQ/jgP6D/Lh0vYezu7nQAH+2ducvo9ZpQjU7ODTwDZwZTE4kPoyZs+LCZjJDDHA6i5WM9n4w2
BRMAjaDoyN2tzi0N+lQtMaMRMOrTUhUzOMAjgrdQtxYpDSgvyenQEBN/Z6cSAPNpc9slxAfhQ2N9
Ak7fwUwQjjoNYqpt24h59ibApk4jAxBtEB4UpKCouAyFkCXCMDgakd4ZVDihcJGYw7Z3o9lj7Kwi
K6AnhY548nDyd4w7klAt6GuSxERSibJtI6YjlmajrnF61VKh5W/CNMxIP1NQGSmJQrWetOtmqQMN
Pk0RqlsRbKE/SfQEf4bqHz6Zi421rK9IFpG5j80MvJHAoU09z+FYWk+3YswDODzh3kKnOSXrfJuP
y3E+jqC0MsvHsEPY0RO9NxzjgAJDVCK7AU3DiETnMdQlY/AQHw4m/WAgowRuf6DjgxRewJyBPM3W
ISoUDGGBE+g59r14kFFAR6fDMEcAaBoSIDAK1L7FuYBG2AWB1BM296OMqaqRFo1aL19MyFnHbk92
BWW1bbiaoVrTstWCjRmmvMNLjt4W8hTllQJIFMX+RQin/ZawkOxTgNVxivpbTI0JKtYDQrFekcsA
GmFNDcAV+e0CJxAS2d9RAt52FJnxm4bSSYkl6QF+cChr5K6/4Ec44BjdUbncF2ZHGuv4tFDA7Abs
WzEciuj0sjU6GqyykkVWgyrYJh7x45iEZogq4FtJ02Npc8zE5XY2n8ExNYxx7OGMixzsu28qu/bi
UQj7t3meoOBQbSp1oOSaAaHaPIoko1tlq5FVBe69ZWmPG9Aw6y1EnWOoIEBwHXo6hZewZMWT1CwX
Iomx4ltqxvbQNzQDS5ij2jJ1eAdLRl41LTA4YvWqOvIwuBLKA18zyL2C4k+QAlooPklu4exvqOJ0
qLsNXCkhAaBRwEzZ9mll+eC0o7kX5y1Cy4pDZe2yfXM2cAiLkikQOngBt4S1cRy0bwlQy4QbxwBw
uc1jyZisUBafYQV8JLd2OhzovK0iFo950tii00wfThASwzXYDT4ixq9Bi5AesRZYSIaPRfLgJNPQ
4pb6HMVOD/lXkpDbQkYhoDvVJsdC9zZVvPu+YalEG8twVygEDIzBYh0OuJyGjh6oexQsdZplNWtm
Q+ll25r8tlzHErRMAeiE3jxoCAi2jVFfQhGFpx5S88t+rGHsCAaPBP5p9Sh8DxANLl0jQD8oTyEx
58gRebrHQRGh+m9jqNaUHzF+qa3ZCicetk73HVlcWhxQDPWj4RCsg8lc7my7xeqkdt5QbJRIOyrZ
zUH9daRuYhoIlPcpcOAEh1U6zAzcA+UV1LvAmRXYOUy2uowvlzdM9sC23nC8RS5jnL9Be6dbxQ3t
xZvBYJdD5wCLQMJDbU8ZYP/7+KF2KZvBWJ4+D51P+ZgKB93UmOblbjPB0V/oCpe+Jcq6Llj2GuyM
STwBhE1imu+VVbC7hTR50Cwl2QMcqk9xyJR1tpWnBs7bHH5prO/7ewHM6U/FiigrGfgTSXBD74Ep
tKQKWIZDGJwQxOOsHhtOYalWZcG0cETYjiOGsthEY49xajs4SGQ+tAO6SDkGZkExpbnCGgsMcUK7
sWS7xkmkaAezFj5Sy8nt4XLBOeXc99rVl5PrL8Wrj2PXc1E+qigIv7wP9+3yf6ZfX7J7f5fr9/vD
G3W/X62LDP8+dxkW+tYH63xZeDiT/uHi787I/8Ep+Mcbe/+g8Q8ekeOdrn98OP7d21bfnapjyMeZ
OE6h8YAQnjT8eP9Lw8NuH0fiAp4BNWRDxFsaBh6W4w08hv7lSJzDc9KqzguSocgfj+riKd4vZ+Kc
Ir9oeIEGLzzh+Wm8UYYZv+7uB+nggYCflBr14cj79yNxjFZF0ZD14UG99we3QcX3hcaoUnKer4Jw
Uj1iZRIJafIgaaeo47LrWRb43Las+5jJqdq775fPXruWZSjP3q9ufUHuXZxumjzXF02pjothTJrn
0UTwW40oUsdt78/b3a6C/Gm+t77P2LfR42NGPMd5FXXzdo9UJ+Uf/pNoTcdNI17lpkrStiyq+pCp
uW8A2A4335uf+pMzH5pq3gtZt254M28TdnFn3hJOt+7yXdwEnXH/uAxK3rCNW4gaaK5q3u2m2U18
A5JoHghJgeKXYz7R+JVSF6kTBqlI3y+5vA9Xz9LSjJZffdwxuJxqRgD8WuXCKhP5ZtTc9Z783iVI
bswIcm4uPLnE1J5V42QVDnX8Qtrnvp/biZ5GTh2m2e5WtTaf3p+nsKiRy1dRP2nlTJmHhRJ+PLf1
8azPT+QsilCZ7wWt41UgCc9d4MFAHY/gy8MrJ98LOuazRHuIRrw0Mn84JhBE0lZlv6x5Q7S7QG1c
1ZeCeZQZqMErCX96qk+mV3F2zXPtHLaFsGkSEfWqrEawf8T1NIsKg0lN220CHPEbqW7HTxwz19Ud
pQGlDBJPfgj1xE8EUxuu8Ipq7L3ff/8VPytTEqr75P1Wkhc9SZ5JYada5s/4JHpafGdopOE0f/Z+
7+MrDsLZXZ53T10nhnKbPaXu6ZSa0C6lvkFWKzTxRc0adktL8Zg9+TsrpUc7DW+KSAIphVfncpGp
nRLaSaJl66Dm41GSPpAn+ffoSVRJvRNVT/1xVdy/fPlP+csvOe5RnHtUOILIpW6atmHFOO5hUC57
Si6ei5neusfTbnrtQeq+FL276AteO/xqH1HB8OB+bH5qqJImIgnH4aGAoV9lRA5/S2dCGfSjUNah
w3z2PPUtrW9i/GoEUmS2iZiMH5U/qQs8YMKF6fj3ryqo0nFQGqaa+EiyFX6k97IwSYObNC8UX5zn
Vd7TxC9wXife2pHcVpHZdXq6fvIPq/arYF9qXT7iChW50nApy71OHz3/GGVlIZtpW/ns9mhTPL3g
JzijTJ4qyZRbOcvvAb5ioZy9X3ZdIZh53WW0yeIM5ePs8XTr9oEYGaj8JL2LyAp5NTzwUu6mYny7
cJpyrYIbv+bLFmmcJPNu02fi3MgrpB/3zNg+tchJNcNHfSxPg+mT77lJ0vbcnXBG7AphIbsfl+8t
kRH79OkXPau0sEP0V7tFbkThKH4avs64ZyWYiVS39KOZLyJ9pqcPbirl8wI8JvXtkU3hwjOvxwtk
HgfUoHfqLJPgpwleNc08IchHdRW340wwWK+g5BUoleTdk1tqP/gun8hKrbpJp2QgrPYnYpUJlmIk
/bzIpQeLJOm5vsc4VeuqOD3UfvKaccZK1IPcklNDzwhX9NKIbwtppIhUkpJmVKmtkZGwxP3vunz8
fO/4+5AvXavH00pDmPW0i8Jqot1KefasjcpOSwMQTfOlWVeIylQ0UCspomYkdmltV52qLaqnkdGY
a9pTpnb2XYnLNy3ixn5pREe9KXhalE+ffhdBf+Kt5B+Pv4aXeUXETDwMJuN9Ul3mP0UlvbuXUa/I
/fhZhtUo8ZulUQTcNffxsEkrGaeslDKa8CG/MIROtsPal91YNlC8V29u0mf1IsWrF6TrOIBNrq8X
RqRVH/eqPG8dkRdpmecx67osHPN6V87jmvcJLDs7t01rBqWe2M8sCxxDjxPbL7XA1jOxPDSP2A36
9Lnmkjs3KRMjoXGa3A5NGOS0wENsk/qZy8y/9cLj483Hf+jDDbwV8oMLh/MWBRWP0YkK3uFRxE9c
CdNW6epa46YJ2GZ2attP+zttxSKbtsNFyIfXW5P4qKUG0sbwVXbrO2EpKY204XClNTquQl7c1D4O
Nr+18RxwRXFvad/F+US61XgI6NEV1jsj3znXlv2Xe++Xsmhr/S0PmdimmU+KsCjH4U3K1mmsBYS7
adVEFeN87Ut5a6o3PbXeW9W8dgtFqkTv5j/SRagWcXe8p23jcvfW2Pm+l+pddoq7ojI7ofBHcf1s
FmGFR6niRG1f0+i29tPaWHNZLNhad4pqLbfVSkx2pRqP3vto7eP/EvZlXXLqSLe/SGsBQiBec56z
KrOqXPYLyz72QQOTEGj69TeS8uo67b5f94NlhUJSUglIETt2KNnSBmGvRWLdqbWJXs2K/5yd5LD+
SNiTyXuwmJ27rgMLICLPZSfKp4Zk7xxslHeXuGhT+FxuXW39+6OX0k13aDx7Hh3u1MJQ6Y+fReqC
BEAMNdlSYKMXQ4724rHVaDw1L4qACzul/pk9mlQ8oEXkxnyfyUz+jwcG+JF/PDBxTCIS5TlOgfQI
//59z3d5Zt1UiewiRuA/BBbBZtF7f2F0arNVTR97Y9Od5rb0oZhrsYadSMZPFcHmR9kVyz6qx68Y
TXJjjcr32PniZgcPsNmjRz8NP6feDvfEjG7fm1pvKNnU8/eKW+tuoWnXSRPzp0aBPdU3qt1WmeSr
7iGSvmaw2kVww115LcfsbxZ8u57KsE3GzL6FAplLjdOfpB/tW83T6qhZD7y2h1J0lu8SyoqV6HL5
quMTUaPXi3LQxSoFaukCmbGTK5fJcSmTjJ8B1ez6oVrkOHm1E8nf/WjCsrLIPxOC6WaKSTjKYbDH
PtpxT+KlHOARWVSTpCcf6C7LFNfrbtKr/77kxdmfb3cOHwCc2TiDnG3IXsr/NNCwpIMZ6+YeQWbx
ViWpP+lHMXDjT7M41+Y2nLoNhiV0/9n02SPRsQL38TFsyHVYpLry68/54tquaRQAZyuEWeYDx4cp
ktWX2PFXM4bmaZaSpcvb4k1JMTz1ZfuCBozeqiHODmU2jctZ7INzGzCmp80sZo/5ZDPgwyw+5pum
snmaJbf6nA/19pqxQx3xpwxWoUuMBIOXo8crG/Nig2eRTuLoSKYXNMLVy1xkcl0ba+6pY/lOeBov
IN+FX+aio7W46DT4hQoB2FX/rpjFBPfTcpzi+uIYPLz9GNyXKpvQNiLVtJ7Fnga97FoCcOFDSwTs
eGAG3oVy2XOC1WVubmrNDjktATZAjTpoo3qAqaonOIsm+WVz4FTmhf8WqwovIf1YPpUlLnawmY67
yvb5E+Tkj8vSE/M9CeW659ZenM/ypWhluNdF/lLVejzTKvV3X0uyUbqOVvVDyeH5eIZHaIkbrtVS
V2Bow8tI9yxB+TUy0ZvIkjdlKkAqVA94nBN43xJp3+PiUow++op7pHdtydhG1k04dFHZLZIxyc91
r/Pz6Ct6huy5jaS6Os7tcC/6DSzZ9ZJHVXGNWrqoscqfE4Gy5zoANsGi8ONDerTrBDVbcDb9MlMJ
dNMRO/vKnUnwE1vmo/46wX0/ctubD7FuBn7swHha4MGbkx5KAMwK558KR5JT2U7VKqRF+F5m9S72
XfmWsqLZiaEw/8NFwv/5AhbAMockHTi/gsRJBpk6//SQomlIVVdm7o5qXy+TYP/Oc50daDRWt49i
OlU9r5/LRwt87/WpzS1gHB2TS+st2/aqIsu5azqaflUnaberUo2fRnfKgvbPo4SF39kAaFsNFpno
t3iAxSXE4RTKIcCfSyegUXmQe2r8vsPsgOHWXE1U6utck069lcHk+6oI+sofRVnDSvffl6P8AUz8
m7EBiEAMnHywNSicU4CjP76NtuYFKJh/zey4bYuK3kgOLPdYKbCgQWJ5qLel69hqFstc01sMy8OQ
CbIomlyuP3YZb2u6SqemXM6byx97TZK5G82qsDAh6245Wyvb49cY9fUr7ALDw6sPDwE0syCTZBZk
1oJXwMTz1LDo0KPBb5AryxeL4r+racp/JhlgoNQuTcFXaaLqW90N+WmA93eJaOm/aZ5+/6Md96p4
H8aU3EfYdcCUNO1aGniT84TtYG9jb6WI0b6LY7iy2sAcTOy6SbK3uX+EOr4iwix4N7izyDyQiWqV
bKqHqNqE7IUu0Kp3BV53AjxN3UdgLT6KAl4poPT+S55rSZ1uA43h5WbDserga+8ycjekNRdU82uK
RoAMH4WU0Uvdk3CepaTJYFEB3GRtMCP31lNzUV2/5jGlEPUYzLCP4mE89Kzu16nh6W6izsMCAUud
xfqlSKZwiYwBlPDRPneDJcqtVSG2Lk78UZrxdwHJFkA6G6xYzoo06Xoghj/6ZBMjB1pG0wnc4XDw
YP9s0pLje0baccGdmH7VahEJw34NDgE+SrG4h6pptk1u6wNt63ivLbFnWYx/FawJ38oA2HomonP6
eB/E47kfteyWsmo78JSgzQn/d9/E1dpS9xRzU57znJk7gFXFJuq1WZVJPN1lYocba2+zboKEvsVY
DWjnwB14QvFbIhrLlrqjsG/9KdkInmLY/s0F9ioL3Ec1fkeBXCjTCbCryQaBVQSwfSH3KnfoR8N9
vci7ofniQ3ZmSZqdStUU17loe/6csak8FFzH+WKAT40GP95wK9DG9nW7HyJwzHkOFKs4JOZepemd
M2/OZcrtPVZxvWWt6lezckrS+CabQ2XzV50X7NjGEgCSgY3tUuVwaTmxBV3EyOYnK9JtXym0jzJd
LayusjuxJV03YDWvo7wld92afNMqfUV9Yjcda5MDR4RccIrZClyQ5ihHBtyBFPcQi5kyd667VyZG
f5EBQApArKHKcnJyRdRtEY6/uzJxZDHftSbxsIFNiGz0gIoboEXyWFAtFkQN5W1uszmCfb/FPXjW
0MVrj0+oixYOdr8ufa6GqfjBVfWewfL3PW/rX0VChm+VMs0iAw/164vbezs+8RLjc55MsLzUjKfn
WW69zpcNVm41SZ2ePxXmJfK5PxQaJQfsZAZz+ST5kOda4pxbV75IFnJw9S3zBTzssin2XUHkTUR1
fYvqnRXEPM8Csbg4eNhGZv2EJF7EspP7nFbJxmOBtkhNzbdbVKbtN0mC2gC902d1fIoexVxr4zZe
m976RVP0EQR/HppQ0+ikamnXPRvLdWFpvux0rG8R78y6DC2/uhhWbXgpxMlTlOyHDJk9YNTDqZl4
u23iVl9pn/RrwJ7wbYBsqeVEC3Qvy59eJvSAZXhLuEifHKh+F+Znyt14nZtb48JTeR1xPv6qC3Rs
K6G+0h51q87nySVuXHuwSsnt0DbNPVNAWkO58T988asvNTp/FigaAPCFc3JWMRhux1kxSYzObdsU
aw2L2aqrtNhngx43oi+qbwn+5b0k361JixVvRXM0LJU3LCAgzNpAvlPWgFFDi/GZuwwfq0GGlTeu
uucuOQRVjQcdTQqYV2jSB+EcvKQ8xvowy3PBKQ+PJJ5/13+Mohk9t1GMjorm79xLduoaaW+oaKdz
7fCFMQtSBcWAcLWe4hyW+0ePWVETs8uSOvno5gDfP4R0ABrdowfNcxhKJyDzZqPbzgNmRSNOCbi8
z7MwDJCOQ3R6iqvwczCh2iEwz6JF2Rl2oY8i85NZyWYEVgev2eVTMde6Zop3jPgvs9TGpN+OdeoW
o5QTGDuMLSacF5DhEqVumxepWvYxx8+2nfCz0L5Zt0JCvPXRNhdgWw/LmjV2i7yEcWkKoW2Hy+Ew
D5ke46LK7cdmSs+fTTeLUPwxQ9r3+Tmd6v3cd57082I+RzCK3NaG6L9c0NxZ9/j3BX3ON19Uqlt9
+LjI/88F/crH6M8LUgQQzA+owyHClzpKR8ioihQ8OJGHG2VxqnZU9w24HaNfahmKlwyh6BTGGqgp
aCBL247lIU3qZlPaCAjmSPh3FEOoM2XTNxZYAmggRAQKwoFuz3akso/msdkS1cgly5vshjwvF44O
EFRofLw3hJYbrHj3WqjmmwmO/eRUXttIqC9ZjYt1iRg7wm7eAEoNMZh8SuVKsNhvwGaTN1UQcWuo
vclRudMsTbgi19EC8dWq6aRF1Yu/u4neqGgaIBXIHty30hTrDzlGsKKOXDCwaLKtspBO1rRgTeA2
mV5yxN1x6jVENB+iC669pYCXz0qf9tMLJ+PF1119nZvA5h6XvWP1fu4/0cC2wSXAVXgMbyarTrkD
5sispfCa3ZPyZZ7nY7K6vHs3dZe5e2tissyMM7tZabs23hZp9tJUaQ+rtu/f7USHZVSz7CiqSr0r
tMyGiXxRDoIvvYNNeO4lTBGtKmLtfhbHgWwCH8A4Im1zbZpCLObRbeKbDcHObOduiVavMcPtc1Bu
2VjS7bq286fUZWoz6EndGFilAGMn7dcppS+FrRTsvz/KxAf4P1M3gFfSr3mZAG0k2PSmWC02w8jL
E2KxOCRV3u6akfbXLBJ4NVCNj7HrT63m7UEi1R7m2mfx2YYD7D1lxA4m6aYzNaZeyYoyyN1LKt/8
RaeYr+Bw1GivEk7XLlUNWWSk66+xA6RFFRea1GBYJRYtpcD8LHVc/+4RKnQYpNPHuT+zob8iA8XA
0GuCxmw/N3VWj8cgcmCxiXiRRkG9zoX6UcQdf20bB8aJMdkhC0Bw60V+m9WImQOZJrUDTF7tdKiL
RShbtOlcEl3xwOIrSoboGkh163F6UHIw20/dXLN2g/qSXyEIapZKBAbeLIzzEAo4diPEK/81VVQp
CptN91O3mQOCtUjLQ1ab8tB3TXlAogGbqOqqJbLFcESmkvtWDf9Rm7UQ9BD7/+jX7bVnZpcrsKZb
K83Xuu7WyQNyJg0EACLbFTubELURQj6ZVsLekIf4OhdFUqtrOSxp1cfXegC/n0fuWqsKkovbSm6p
y5u3tt+QfCUadOkgpPKzhgosU8O3XrNugSI93pgf0o0mzBxHcNFOXJNuQzjp7/kA96a1DTkVuP+7
QLK7mJ6Ah5elatGVsMHALpG8tZPbZBR19NkOUbzvM5QfM9nT41zrRgNpYAlDK2f877bQCDssPvv8
KTP0F5rGDYSFzN8G2A5T0aV/ORkDYxvn7KUJNduk2KhTArj8x2k6/yeiTv7dyZ3j7nBGU5RROL4D
kNLsD0R9amRc13Bg2bdGjexnLNg1L+pkNdRcnlGyIGObXhCS44WwdS3sKkysf0k0o88VmBGjXuGO
6GsOqybALAVbhKgbn32CFn5S4HngQq26Irc7Z/SW9212a+Ab/fhuTXeBsOKzSmr2syc9sFLzBtZB
W/5CE1/aSK2aHLWXuNuSwcXPQXDzrKpLbKm+oYgkm37q+bIXTJ9oZSDXLWC1yaUEilRRjSdsEnwW
SvycqDhrWaZXJjBet2TKlywmzVMdyd1/xwwS/CeZIIZj9+CokzzL8OP8n/iBR/8jv75sEwAwggon
HuUvVHO7oSX2Lx2u60WXVt0v5ZpFKer6L0BYgR6eRv1zXkrId1Ym3kU5q54jy7olxF3IDy7B0IZH
7ZenDtIzcUlfRGIhM2Ti1QY7fA0SXLas9u1TTKpr4bE5zk3VY7uZVApppHqMD1U1QVryI0YzFaZf
JG7U12qU5Nn66QvHNn4eCoj0bngazolU3YWnZXf5qLV2OfjuHakCf0nzdlgjYpudyg3+gmL/LVDG
nmg9iVXsZL8u1NbHzv5iNeyIDmX9aygYLLFsqs98KMlBUyG2bUXbm217sRy4wN9bhTYQWtV/U4iq
AUZUf2tEuYEVByLVNDOvXdfrZdWz37XAJ/PqqASYMlX1C9GnjpvqpdbTuItMGi9nkasofRrTfM3G
vHqZm/pCvedF15+RhiafdSMYcpPYzEqIgkVLEY0gwrOx8FHRbEcmx2ilyqg4T7GZtoYZoGDmfTlt
50YIh63jolfHD8nWOlqBY6FWpKaQD8CBN5+85pbXX5GzcgcoUbLRM2wi3qookh/NYNEnm2AEvSrY
I8DDUwuuQ/ylnyDEMkZjAu8cib5GBH+nTo/PWFEGrksHMItt469FBxFI02q9F7b5poS+AaMj10sT
+Hp0pnkmjzhUF7diOUbI72Mgu6wTzIZ1jHJ2NkP94nHH7jGdhmNv1LDQwpw60TVvtA/1LkJ62E7l
GH8hdbO15ch+lJonS9Us2/AyysA3uXPEQgZT8QImki03ZBLAScPKAyhSDN8zGq5llOYvBavTvU8N
XqfSDN+H8UQ87b6pzCWbwim3Swwlb0IAUwUP1S2fUHfI89bsEgepmSZGhq0beNqXpod7V6dFdZ6L
rgzVWfqWfYhZL+p9nqHTrJzbZZVQuCGZgCUlrc5zkfP4YJPJ7j+bRMzZh3JuA1RRrkvdNauqLABI
yip2JDQMAPA4cp8L0ZolQDsrwE5WVEbuBIChuZM6z7dTyiH8BWdw9ICBL8D9F/eKTebuIMy9YhQD
Xxzr1RxRwz1TC58jfAHaRPNCK7HjReHfQxSiXRMnw/qzW1NOf/33VYv8EWsGClSRwclNABFAnAzW
rT/3AI6ndIppdK/i/lceIXfPssHfgwe2EBwr/UQfUodtvuIQr9zMymgMFVic+Ak9UPq5adDDXykp
1WmWcJmGZcaH9NrqttjxHNDuJCnRbS441reRjP2ZJKq690GPe7A/Cfj4SO6t5dECawSMgqEt+oV3
HSxsROBllGoLPAwQo0fRee9gLxdwAkELAW/M8FU3CQCmIFmv8bWH9eW1bNSH7l8STeT/CF49uGr/
BhZTOP0qyyguHmfMAyb5R6BR13qoO8y7l6plQKGxU/y1i2EVqDDrzrIhgFeV1bV/BCY8HPWy7lhN
dumjm1Tw+k7tS2OEKzd1nfp9oc8zwjFjHR+wh5ZWwIpaiMvkosWk+/KX5PW3WjT0rQ4ErQoekrPm
EIylaKzgS+dy0w2cbXk6dV9oDWyNyZb+MGXtOerxz4pn9B7Skd6ZK9cZYOlP8ILQe44fIC4zcKTF
QylHGx+QpHYxixPYUJtH4BuWiiacBjyc00G3zzWq2ucm0PriK7ZpkYNAeHQpEs6usLKbg1Y43riu
S198BLxezFi+yVNDId5lgG9nJ8ihQkkRVhzhaVE/tinqaw9MGwkHgjBx9RP29wigujPWebekQ4K/
lmaMF7KtzYohhBaj0F8lAjxpRKldCAaBoBp4IMthyM09cQ3Ee8vWAm+Ntusx2PUMFs8QMcQLAdgH
bPsYK97f//vrBQto9O/H7lA4ai57nPidAvwPJy5mf4ahCfIj+OS5fzEEglJJYdg2H9LxgOmkL6TO
4MyZxkTvIZfXaCLulxi6wwRPzrLJwyNcVTg4w8VO0YL2MfsRdHil1A0vwN5R+9RNwyavQvK1ANsT
4cY/gSeepTvdCDirR77F5VD/os5Cgqww+DXYiK8HV/FL67J0j7mTu3wQ7ZOQEGlSVWffgPHhwJya
KjAJInZnhPKbLMAsAKG0BNxHwcu95EOzimM57pXqqy+wvUI8PAgPpiJFb7iB7LqkKF5wJcQNcMqD
IhMkxuamPcmoJw97xty0VWuTuXByj0I2XTjN4lyz1m8ZVng/S0p0PxmYDgdPW3fLGrbQRPMXMVX8
pcoAQULIiNPcNuKIbaYxMetZVNGITpXrv/vAqiVEevwZjmmiK6B/JMcsysanpgf3cLSEX5IAYBgx
Lge41aYnuWvSNj/NDXMtf6g+9DU42p5j8AcF+Ky0BDZh2/9IFSwupk3oySR6vHYARCztQ0H8cIKw
6/jWqyzbTjom2yGu7Jum6Ih92v3Ix4ZDaCZR1yxk5anogwCiHSj6SC6TCGKXtI2bjS+reC8BGrvn
ovkxdxg4YLVGVtUNour4kAgzrh+hh+9Ar/yYuirSlRFjehwilzxpmQE7+jF1IqI7Kx244mZMd4Vv
yw0dBvEOf+bmY+os+GXUGX4ZwVS4FAAjLj8U8Aa7XgM3rsRoA5HSZDckRfkSte394zPrEBZRJ6Kn
YsLZcQRocKUkL96FiBakrgAcAhcQiEUBQr2PolD9eJ7FudYCz2CloliuZnEuWF/8sx8gK2ybIQ2n
P4F7A+GNf81leooOiW7WEIcGR+pz3D+mmfCqolweH6dm7YrHRoU5ORbZJIcFb4Be5LNhXw+SQ4Dv
UzNXbUcFnJ9RaXKcZSDzfeeeQkDz0XFu+mifSHr87PaPtpHVA3AqQA1WGVuSqR1Xc8e5be44i10A
/haYfLumQdlxLuSjlnExwK0ivz7bTaUAc5plpfHwuzrLve3yj8FAIe6XqUUS0tBhmnmuuUY7me6A
R3mXeaLuwOY9jZJl7z7ndhvDVr0xDzFk5i33g3nGXYmfcpN8z1Qg77zI0RoIH2g79yoBrs5p89wB
KetIbFWs8tCYpShzfw6VDee51rIMTjEZunijOY9PfZoD5yT5OY5pdCJaTuLCXUuOdLgRbgIkNIzf
meBqM4ciIIRRGgAhFRfE7+aQhaMZWfZ1aOF2V3wthlieG9GTIzCUIGEYRfi1xvFfcafblaXNtA25
+zaAdXXKs7G5pyJ0+xHRAnCfiHTLtpcnXLX2wgvS3Gs+hi1BEGeYO3+M8NGynqIM+AwwvgxebjTc
zdUsJvnId8oNkM9QpeYC8FgJSQ+oKzchg9AZzJ7iLU2AkJHKblp/6OeuUTSay+T7p6Yd6d6O3F4G
XzxSJgpVn/UIPsg8GEJb2TZGcGTT57C5d9cNwBsPG/h+wKKKtN/GQDl6KiGU8oRtkx0RbKOfTUMG
By30iAc4/WMQ4zqkzXgTpWiX0yTNtyrvzjxtOQB0hViaAWCVIqBuAR6We0WZh5OfSKov0dT0+xDD
KgJs2C8F5XCD2gkQm0cxOqGuVzRVCs6RezSEMoUi/4lQwyF6OMB+MDf5JFtRGrITg6eZQFQE+Icj
HeE5Lc2yBrPrElVVcRpjsE1T+G2HHwhoGY4PP/Iki1eJdt0JluTh2rQA/fapzn6oCXx+IMK/jyqH
dKpgxQGCIuzWQMBm8dGjJc9NW5En+H2PYwwowlb2QLXQwKs+YEveApfujGL0jAHrgOeCdpAulVbi
UMBTfe8IGY8FUPchXYVkHeDh3V+8TIAU3APd/00qOp6A+NFtO4vBM4xNch/qoX5WofqQZiUV9O88
qeVpLqg0UBuA1Gz5+2czIGC/O8xtSdbWcvU5AEJwWdX3R4jByt/tn2PxSMG5nOVWQFJM6/djwcvX
Cny/FSkt2N/l5N+shrybKnHZaRYjBffOsuxplgS5uWbUr4gzdMMTABGPIZmzyaUp/F+zBHTI6phP
4B3OYj3EdGuyhK9nkUdAeUdVdc4hrLqPqlhD7iCsTQf1r2KIUHYw2uWHuBOgnjWzHPkecr6yOqw+
2z76zGMIPLbtYq7OeogTyGXhbLRTkHSwlj1JDgZCsrfwoOuZiHwvBzYt4oFkTybuulNIO7WaFSIP
wM0z07sAetMWRa7ZxaKO3kZF93MHyXgMHjby55hg+IqSsljMirSkwOXjAPHz0u1h3eKbkhXkWwUU
s8dHFvCyPyhcvy9F19M/LsWKKXuC1JXulAShgLQpsu9AMlkBq/U/LqXJin9civKxP/fwA1xXFaFf
QyeefAohszyO3JtJmtfBOHIlDwmDwyqHiL14QOReJIfE1EczjyfxJOv2Pg+pIZh8ihns37NSN7Le
q7GsV7M2c63Z6NT0G9kDXuWcfUltkItS9vmrbcFJTwotLxAJSvYIcl52TV/LJ5FB5FwChvvO2/x1
EGn6d1rfnTP9r9gBz3webRyYx3mNf48GcnSzG3r7e7Rgaf/e2gJO2+nSvwm5ZQL1vyJP4OSFlmav
7jGa/Gv0/Nkt8GI/Pjv0cO7HxzLnxVRe2p6WO5IAzRLI4OwlURA9jcIEeGHX7xvT0nc/2GaNYtOc
IpvScwVRVeBUsuE7LEvLuWsaa4jJw9L+nPVRucsQgMTzbPUofs8WEvWP2ThEg08EOH4QQc0gKC8g
JlaOENBHUJQQKbcVh9xT4OY8B6B/P6NKAZzfqsvcyyaoeML+OKvmTvBkUAhg6UtpwEtaloMa9wxb
OLPhMetHFw9UybbIKrCjfAV9igyyMDBtNp/TOCBjLRhsC/uPC3kMHmCXj5oU0lfmqSP1ayikBiof
6LpQ5xeDYK94XOT8MUVIObhP7MfnxeO4LradgNcwJdmZF+ARTIqPRxem/EqqUoAlCdB/ABNPp2X5
tY8QnO3zf/RA8gWYKatRDNGBIJnhRTYaSJMZYruCDJNpVSBSAlQNxayAn6XBB1aI82dTsECYHFM+
7XkuwErobHOqUZu9QBQaOHaRGnbiIXKRRJsGEzhny0egdSU7BGE4UAxyyHVs4XaYKHqdhwYih3s3
/JxVYKipJeV0OED+aOGqL5HK+FMuyevMKK21ig6Ix5CJ+aCbTp0GX3qEFPZZdOCnLYMExsSQKPzs
qd+ZNo9WfWHcSrtJX7tKjte5NsHSuSo9UDhm+J08MPg/FHNngsDZls6m8BEBHxkcXHvM6iY9NmOD
gJ31aKyV++IkLjf/aJv7zL0/h6A8lGrxKSdIAruhiOBve0wdQ/QN0q6WPbIdZBU71u6GBkPmKXCA
nmzf9iWESFcaNfIJD6N/mtsTIBUvKG6i7e8eJWl2OgXvZFbPRWlTD6bQx9ACl3+3tPl/jL3ZkqS4
0jX6RJgxCCFuY54jcoysvMFqaiaBQEggePp/oajd2ae/vc3OjUySi8iqCBAu97WW589uvUWFFfKX
aSGchVjGHQHGelWRwb+StBt2PBm6fTK05pIZl64KcFdwk2V0LQbVHgs8lUcvjxoor/09jrHPrYUJ
u8ecNXRCtX/WTHY5re8u18GpmtGijKRmGYEGgfhfE6qtaJQGmatdBDOgNJpysTZRBAdJcnKL0/Sl
KIfmTp2gPCRTxqAu44m7TsJ2jfBIsrVWVcpmERRZdHYR519VYP2tQzoZROa5WcvAdRb11NNhFYbO
cLaN4RJChcEA1SPawFUxXrfLMu/dUiJaniZHZHEWjhci0pLKzj8N3keKiMvrMIJQ7Yzy2bDWe3Vi
JGHHTgUna6SUZqteAWpqrfhLfBumJlxZK8oCdse8iDSy8rgWCRUIAcFpXXIc9d+CBISqMWq+6cIl
WxowtbFDUC3PRVzh6Ir8yBkBMvinndKHqQGKpwzDc+6N46tkoXPgPJ9W5TSMAAaFCIc542ubDM6h
aPur0OMdmJ/0bJswy8thYbt93pZ7GQm+GEIl7mFk6KPXZfqfvdQZs1WQBHTjwsM/jXPjqbg/MZ5B
ck2F0yIVQD8CWjb8sdg1VUNShKdaskkrL9w/5qJlEE7lyS6tC44FXx/q8AjpD+pNC7v2y/DvhYUB
3z+qoCkQQNXC68jFnxvgHP80suqDJctMvf6aU6lJ18aTAl5grfFI4WXAs24X9EbdbGPnQdGBsCIA
a/svA0GwZCd7bPtfc2Ji6sbCdEVTWlzsPKJPUK9opulGarOnvsJZrx3ATghFecIrLDl7kVMh4Zrq
76ECnrn2i18udieIKUbRE5LF6X4I/HFrZoqCivrXsZd7BEWCZz/Ku5fcS7eE5M3dTTQ/lVMITZl5
aDpONgVclM1IA/NUOn7UP48KzyarZXaOVSm6FZwOcWRpu8xT3WyrIdpUM3OS8HqVxANQYnVtYmhu
VHrZjqG/ttZameRie2PZs10pux+PeRoexr7UZ2/o+a7wA7mtkDG9Bw0gymmZ/6ip70E6OPbPk+PS
ixeJamnDcUPSn+ANVO//5Uq7IMhTf5k1iM/GiFJs9MidJRhULll+easkD/pDjwjJ7Ah/TVvHtyka
s3V9xVY96fS+B8NPgVPUzL86ObXKkJOYGzsUteGr0Tj+cuyaHHTQVHdHP8+PMRzgFeLn/C2LfG+P
h6RbNj6Iy+AKgbYPqMRCzsMJWI+LzptXa4y8cREhLHBLKijTsTZ/MwDPvwEPLLlqX9MYM0NZHBI1
jjdrKin57TVufTZjgNVDmS0JKMEHa+ReMKwY98jWWsEUMwh9TgsAwvh99u5JfddD1V6Bf/nR8Urc
iRz4vipHiCPNRiMQtnGahuzscJiDjpVoCcTLQorbJUUk+tkAE/YMHOSn23pwN+YRQvDJUwfkQg5V
rirymmNE6XfgUjLguLtPL0Velo1Nt+VAUm+ZF+tvJU5HNIs/m1jAVwI+fOeLrLhPcbS287rM95QC
iLaJKTReQt/LdjTQkN3tkvACsvVBRYmGsCbE51fT6LJVAr3Lo1fQ4cYEh36KyfoffVJcYxokb73M
4m1LewoU8lS8g0J2wf8d/CPfQEDWc7tbmvPwmDFDV15jPnqnAsuOyOJdIUE0daX7jZROuc0rxbd2
GE7NGqHA7k3RIN23Eh89uQF96msXOmqIdPzwQYpKAu3+zkb3RxbS6h3HbghAJl4AJjy47F46ZhuA
8pzXOhFQiVGJ+7vRlzAQ3S9gf7xFGI7RKtGTs0qmmF28AnT4cWaJ5aSHTKOpzK4pguTVcd1VaQwX
S0n9c4WHHJwmhtSPwMlh1OV0ckpZvADrtXRn7l5SOPkLyaJlaGJI3XDOv4XzS9W+WQvasF2g5asd
uRUA2wv7QrZjkJizRWQQr+m0A42ZLnTOSDoG2w7n/q3FvkPJDQgS9i0E4xsRUgCuuiBJkbsW7pqb
ZHjWTfNOEyNPwh+H51gh8IJd8NbOIzvlkICtPMT81nb4uCgn+AE5OeXBtBiITw+2QUjoT+9raJ/w
IdMtFJ/+Nmeh2RpS1s+icoLxVDSI7uswh1hJ2UMfoySNJ6HJGMTHnKj4iN1SbxPXfeHz1Nd8U3jv
ToC8mdNWXbTKfG9tlJPOUGT/0jicQv9Rf7Sc8ZUQTFzBI+/2JJXFjkQ+INmqUEvfy8X3rgeBFyzE
3waoI68l4W1qnPRlzOpgxUIiN53DgfGbQjnth9LUp2FATeQUAgofoWpS4FlJcFAzhr7qL2ES67td
1YNAuEyRi/7IXMeBPEhGDhMSHIEv4JmlmXfK/m4ABQV6aayg7QK89wl4eHUqtJetTMvKF0EC4G0h
WfCSGvV/epM7iv8/6+ynTPPnAYXwfz7l65O/1gEhWku8p5PRr244nde3CpGMWxjoZ2x3KQhBmCqj
ND+MQFwsAiNepo41t6YPwvcx3ZeCOxBnGIKnPg2O+G+H7xJEpZPfIlZth37Ep12KX2xlr6n7QK5B
vHe36IXvj10nGEZQyC0o2nbHGRQ9zfDoijXZRtLpBwOcL5DtOmk4XPQ+lcEqSfkvOXi0f06zcj2B
sHM3ymMLMQbpHQ4pW5h5zvbsnLX+z3Xp0J2qmsmFUgPewguoPahVyPA9FkEKn2524HoOzDxvxjtV
AGu1KTxasJvHT0TIVtPk/3PervcVtHYDtzr0oD3+wwVyE9VtUwCVF1++Ea9psM8SffHDwXC4XnV7
FyUi8TRqMyAeow7Uijx7s6TfQUM6qpfJiyUEz6Oaz1TzecOp+bnNOV4zIXgo82lr7HJ4N41YfJ2u
7GGrqEl89iOB7wnM+Loga0MbKCWNwp9TCfUHblbc2ONHh7DTMQZbe5m0cFALVfNL0uh/Lm1wCp0f
l2Ii2R7JC2TtBiTtIk/4izZL8yfkIdQhrccUUJJQfYCku6N9xH9+rQDUBNpATGJF4Rb3YVaLEoe+
dwq2DRqWr6A+ASipP6Uz+D5T2xnksowhNUBZR58kN+XZyxCdtz/JSLtfo++FT5KViDVPGaJF8084
r5+ajD7RNPrf6zmP9YNc1Kr6Fysl2zrdBGGzqMJxhsGd/jsODR+ourm+9JD6YKDVDiQ/NFo6a5F7
uEvhpnyvei9eum7S0guCss9qzuz3DDjtaqIx0HsY4vQPLcf4SVO3fGOe6Vekd6ud/UGdDoQXO7S/
dpPTX5S6uxT59G/1jFONCI6R01hcO6BmFiQP229jP/KVdpv4kAakv2MrW/gOvqVHQtVTE172ULMB
lBC/yzVr46PPNMA2hd/tx5Y714egBpwmoE1Gf2eHfq/HDUHmNGrHq8qjes+G4CcQPA1EI/p0upaD
728AtM6WjyW+kJs+y6A+oyt9NRE2EI9cZdHPtwYC5gCSIxpfZR3kVVxZmVUNP5wSeN+JpqvQkP6K
eD1EAXA+PZYtqLxlCBCP8sL81iAXskSu1T9IQuGqxJO7B/kKJJYgz14Usl9b1sffjTDxlZbT97Id
/D2rfRcq6qnv7kuATKnq1snfNB7b8+BLrzvdzvf6f/g9hWrGDbaFExjY4tzJVpxtT+cRyKu0uz3m
k0HvndLEOw9RvSftkHSf5YBX26FtmO/wDSi8DaIdOBPpqHJXGjtYtmwm9hfxABP6Gk74Xg+gi8gn
5OQD0KqG30PmQitkbmxPZhJJvywuj7b33+a+DPay3HhQyY8k2CLztcheZ5Dgiqq9bPvEvdGxb5YJ
TpjgL8XG2Y1piVuk6BsnWjYVbtq24XsHwYaDIh2EOErZfuNIAOKNHkZXXoXiKQj9TztPCqATEJ2v
Aecq0xUEHsL+OYa/e3RqFwr+cVlfWCum22RkDbkYPJu6HtKlj4jlZYzzYOfmyFomU3K0TedNVC6y
hGfIy9BLnaQY0ib+Yx4bZRYsF93ZpMhORJX4SRWBcgsxJTDjPl0X8FdPA82igy+Heuuo2n0SmaeW
COLwT2xxZ2AVyV+6aFaEBvXPyIHwS18mfy5PkzA8IdoSHXCQqrdtNuT7QbZAbAYOtP+0c0g5/9P7
mit0yCC++f9dg9OZs/bBUOhzZyGrmuLhi8NHY4du7H3mNJ/0SsLdXMiaDeec8ZdKDgSa7hjZpi5x
gJpSlQOehIxQOZh3Y1x2iY33Xc2j2EAOyZguW1pjlLRiN8UcYmKzNcgrsg4IfEZr5RLnOAIeEF5s
hXlPBRA4Lcmrs7WC7n4GZCZ/SkoCuhhTapOzsDgX2VCc66Aoz1AlcsBY4iMQK5izVmv41xBCEqgy
4EkPuHWoWQJ+XkBfu3GwqRIqV6ghxZcOzhFH22QRenkf4cf+GhvRuCAmbCaB0EoapcW+6GV/7/zo
ntC8uoVVbt5aDq2Jebot0+IsGKiJLU6t9xhw+U1CI7mx1gRQ8RmAIU92OOdUp64aX7uxzZ7qVD77
CKUjiMmO9mVq35xx567xhkR212KGvWwETxZzcGwnMIeTa6nCfN1FZQH1g1g+DXNj53jpIKA0D8Hs
QjGrfO/5cXUKihSVqRCSuRUxNvu4i5o3J2Yof9HG0SdJ0yfeDEW6CPiTCCYQE000bEFEMT87J0Fg
tHG9e6odyPshHAIW2hAC3qqds8F7aTf0CNO5tVvhXp0B956nbtn8Z1gp2n/9mU6k+DOl+cefkZM/
/PRYli90xcuNAS5sGQ4sOY6MO8eK4wFtfISCB41owL8MdmgbI6FdWgr/ArShs9IMaiKq4R1UpSUA
XSOEnHaPccWLa47MygnEvugpaVj49AmCHV7YkyhOpmZ4OzRetXIK2X8OXvTihCXS/FmVnzhjUBKc
53Wp7qkkwXOmMyhxmQYRpy7sP5kU3yuv7Y8PF6UMegJ9sC3lNHzRVd+/1l7/K0LF5dMwjxh3O0AF
3WlrjZ2CIMCY8mhprVyT9BJn5C2spquIFYqXWH0UB5IyvWIQfRfg2msdjq9uVhSA+g/XYjZOST7u
XIn7HPgSjjwIGhbV42qMs2z9NVeNit/azzKuHYhtrQxS5ycbHUT2v4ZSqbfQfkaAD1fLCJizBa/i
aGdZ1xUcntXXcBQxROuF98fatOSPFYz1wu3mxFzMngoPB3JglOOn7O9eWnZ/5qzV6EvASvbuuPod
IcDp5lQSQi4NKldMfgDplkocR+Qbl3Y4hemG9qk5FgP9SJuK7wjYIWc6N3YDc0L/L03EtNRBpJ9G
0X1r5lcKkPxyzQC32ts3CS0vtUrrjzyN1SEJ4dkiWhvtBU0ZUBIUNdMSxMSshxKKPDkCxVYiilrX
ryqASkt8AVMke/RBQa0X3kDhvdQgqBAvOU04gq46HrU/mnBrqmJ6hykiu6nxn/rgjUEN7EejfAqp
Xo9cOEe0OBhdf42wg3+POvdsI4Wgm35PhqJ4qyYcv1vSufsu1+FZgCyN/NB4AHmK3VxAjMC2Kquf
ga+2YNcPuG+g5hN7r03rRE8P/DKlxQYhhGSlusq7mBBCZMb3LlkB+kYxy9iEYmrXYwu3zA7hTW2L
ERqQoFWDxwu5CqkhWgWwNGtofewQ5l8J3Yyfoxj+MW+gOfE17/R9dZj6DE63J80hHD0GreI4Nwcd
jbxa1CXSB4721IbHOajCNV4bfcUg6zQE4yWfWcJt0KgDAC6o8MKA/6pIcOddJ/eTyce15wrxqaZk
N5iof2tKPzz0QEKuIB8lPk3ZP5cuoqiqbroTSeF9MUXrT6+PfhfGlU8ZA8qPVQTq/fPnTFl7cQX5
XuQN3Y5disNhk2BjsGNu9Sg0gxs56uE/dpSw/zMurH34284KKNOmfXnso1bhv8zbtUAcC3svz6uL
bcYsBWvOQEypshbNAo7kXFddgqSL1iODPqhd+GWww0Hh7d23fnIcUK7w0jBEWjMA67+PbnR3EJF4
ifWUH0uB6jBZTarvLg/X2JXVHWkCxNAyxRErncIFQPXVrfMpokFBd0lNEjFoyU7hugN/ejnO7Akx
SuCLSbFRHfNfwVD5pida/exp9DkMnn5NEgReNEIfBgGfE8Lvt8wZwdyouYIWKQi/gCHl5fNU6fK5
QqnzhfDDaWfnoIpoNkjZRVtDXbmZyhH1Ojq8QFODt9i/eyUOHSF3Vr0FxHq0nSWIkmeNkCzqXVRs
VSRxfElTMaZbUUIYBBzEkOweO7IEgL9x7zrzEivKVl/rXNfXHLFx03rNWSFx/MegSXZrQf4+POak
KsSVmQBcbxWXu8dkEkd672fJeFbKMci1OU9AxqePUcLb/NSB+otCkjjxVvydz+ppY+WgOlnpkhUp
HBKt4oIVl8iHVB2MfOLT2pncZg3ufBGDam3k8dFFnXJnVSMKukx1xSiysiq4Zp23agl8Sz6iaFbq
BrsZd4SsZSqOeIQYnvS5C/IW1Fvs7KOL3WdAPhEUMDtpLyJVVrGl7SKuVq44hGS2A+eQNjYpu5G+
RHE1sEH2ALKrq1ukYIpqN/umeHrFMd/53YcSR6mg+l65iIzpHH4NIjH5rmKe2odgD15NNT659XgP
ZzEKNmlslGQAuhsb8tLvxl+Fj+cTZ/cQJDMdbrKmDFZ2rQoKeu2x1mS6kssk6X6lgBcdRhO2O3v3
6txUN2ik5htsNYjpz/esNRRiBEkK4dlF5wT5NeO1v7DbVT7mAwR3B++a1qr4rwY+5cXVKXEFwTnk
kOQOWbYo3HyliK0g2NheEF+IARhBkyYs2LUIjcCrxQqC/xWqhIJ6slRQEdmIBKlH6eBMC47WudDR
n2YYuH9uuo6hpgUj67ZxkQu2k3ZNxP1gDzbaQc1RzoXIx/HoiWgEVg+N7dm5R9OX09H2tO+3Lcrl
1O5haD5IhLo7FYe+IWGo3QiC0x0JYEibd4V7NCxpQW4Kd1Has+eJ+RlYsnMuE9OyHZEHl06+tBe1
rWk32POgyT6Y9l40IsRtWPYna00Jaj3xznkhXYSXHQsOopJPaS2je8+QFFAhHk47DNJKQeNlAFxt
bHAfxhP4VChUAxmk4g2qJCNU34ZfYUCiezDFZstx6l3bK51R+4temvxsh167rKXb3b1MknPNAMmy
F0WOkRuTd/nWrpp86GJDnSQC3Z04bzUVCztPshCUfCfAEzX/IwX2z3VTjhIPd0zvVZO/U98JblUw
hS9FLR8fhrx8f6hHvaQRkCuJza85U5CeBYJ2Z6ay7Jy3NQqd5AR6n38bnBCltvwIX1EY6Rz/hV7d
vFjlNxNq6AfMSQlRk2LlNkN9dFJPvHc6weM+0yAGXm9DHDK2UKjrzlDzaJaTUeOTSHB6Rtw7/4E9
+Sf4PjkwqVl1CAX11zFyBd993G6MQQoDiaANU4k4yhhA8hqqUZ+JARRL8uSHH7uQahe1f/GbzD8R
kGtXctDTj+AvAmTVWxmIjzj0zcJ1GvqtqqIfY5+kP8nUntOBqr8S4IWoYQ6AfY0CWnked5Dj+ivD
vzZE+d6fkSE/4AfRb4i4oKhRCJlOZxIEKE9wR3UDfiPemeJih7x9TmvSnh+DKfwzbYdO9qJl2Z7t
anudncbexldVNo5AzCH76aoSf7csrrNTDX0FTAlZFGs4v97azsXznFbO3hSsvdjRENbyqAf/l10w
RtXwPDnQ5utdMEMe6+dPYxG0410NRYs+CjYgKqSIJbVesUoJBdcm3j1GUMHLT0VgmLufE6Egv4+P
+D4bIrMpEsQHbLhf8P4Z0cXkCWSE8DZ45JudtqsQLID63Rz0rP6ziiF14EZDdKC6DSGDgAYPULQA
oZmtcz0gSc0BrnxYalc2yB+tv9Za29cQKSRo/ZRJvbSfZA1flwcVSFcawlor4zgUEfmG3tIOquOZ
aoKtHVpDmXTpBgwAMCICl+KNiSYsG2zNNP+0I7uWx0h7ynJhB6BugL7bkukdHqlzsHN2qe6ATE6k
22zsZyfImCw0SKCHBlpRB54ISNQxHLeWkH06sEJn16ZtupfKZf1GtYSs7DAs0vrZc17sQNoF8ICW
BfSotwi6yZfYxwbCZP5ujXaZT9RfpZbR0Y6SUNHdoMt6Obn+ABw4R7QzQCJrHBhDbjQAn2bA2eSC
jJhY9YOPamCAMF8elmbuIk+Pww8oHZshymf6jYc8pb2mStRfTQlBKLvOXmfnbdMxbEm1UAfSau/Q
EHLM/bK+jcBnOEmjLk3Q1zc7BZZBuDZhFC/tME3xRuf4PlHwI6hP3E/FqZ4b22sqeJCVmQ5f81/L
bI/yFnDKvy8dBiCqqhFYri/Dl1XH7sEo4Jj5DDx0I0AV4rYrr2WEMwJxmu6jrN1n6MQUf8kERWh8
PvwANdJZTDPvMulmbnMMkeBCSL6LuLnlZZ8f2lk3MkC8+gO0xg2wA9EPU0b5UheVf/XDPD7KhCE5
LH3oYLtXEcjox+ANqJ2hFI59AcCCUKGHwM1soOEvDxoj38tOF2sFYt6xS3R+K4YWKqTzAm+EIAUk
dj+Q6JSbbPChC+tjB1ZUQ6Www+42cj9aQnASR2M4iNi45knRN+05U+jhlECxg7QH6bkN334Z0qZ7
Fm6KiEOZZqu8g8wNdAQ2oYr876OCfkJdD+7J5HV/qyc6LHxInn4PW/FT+Bl7DpD8PADmVK3deb50
IQlX60/pAEfa1xB7qms/ezO8udkPxPujWkY9vpemBjC9lQG7aN3Fl36axLEfAxAMsvgC3iKCvA+r
U93jBgKrdvQw5LQL1xC+lsvIo3MtgcExQL6jCousxwRs1hRSmaKCqEoMlWgyyAuHXNpNeKgXEUXs
3DlEMmT2IcrtdgKhgtlK9Yyv7Ud862HwnseexMaFKWt0nLQ61FX9QfopgkpajtIvFMHu7eOjfFn7
ZwfQDUODapMBHYvwKVkBZ9neDUBRJ8jBocImbdu7C9IpjgphvbFWx9NgE/rgqNlh3U+7yPF+Z01S
HgB2D/UCUs8oWioCvOsE0DEtqFZLb1T+yRqmufc19OLunIcpZMqFTO+5g/KnfRnrh6Y9H+gCEsXh
q8vC6tkDUc2K2Dv1LEUyoJSZFbGvA8/bTl6i1mEO8MiYVrTbNGnE1tJ3nHXB+/KQ4ZeFdKCeqy3k
3o/c895IWEWvpnc70I2gZxDEaf+uQcmyCwYP0CGqI+gu5UG7UwFUeBC8ugBoHl08HyVjBS/PduSA
jHHJ0ji6jCZxwAhkCRTke4q0POQpj2Cv7O2ljCuN2rvzQkbFX5PpURd7/jg7ZXvwi3AkGFyEwu3i
rz9JCNwbFudgr8+fLIVKVz54mistKaB/Q1Ih0OWxg5IdtCqcIYNqxty1jQuXJllbe+ZoKLKIEaI3
vl5lWcs/asL1IeJ4wwDkyz8Ua1G5ZBrjg7UaaEUaUYSoGSclwmX4gkmNlynOwpBBH8Y1Y4O8GsCg
niGvV0M/Mv8tJLgyGY1n+cigf5wwZJb+NqaA7NWsnWePH5om/sOYQxftip1gZw8jdgXqLvzk3Ncn
Ma/nCfM3rsE52xpBeF9Gvg93lPXslKLywylx0diebayBezVqH4MJjETwf9ZZq27bqX9cLP1wlnLR
4BzPH0CIfwz94qhF5G282q+guO1hR8srA9ABJHQli5o92Bs+hDSYeQ774XvgSAPkWS3emBDfIUYf
n4d4Em+9K5HCZUV4tMaKQC8Jf4TurRVJ0m6V9hBRd0ofZXV8hsKXaRxOy7AnzQFxNaAH0zJrD3ac
FOh9DR8r7djpgxqUStfFaQtsNhSalUfo1YBME2XfSFsVf8VGfxsosDAsMWapoSr97NCs2/iedE+I
Y0A2XU31Lu0gXaScOFqJJC/exhQ5TSH74seYBXuIzENQOkT8jSfO+Btp2R8UR9QPWTQ+zj2d/0Q7
hvQiVKpOsd8OB6ShwMJy4/6qlYB2gJuO246UKN/tsmQPqiJuv9n7kh5S/X4wFcj+DnDLIT+DUzkw
GZWLZW4OUu28jED5/rGMSq9765xFAC2mhdsRvROUVteUD/XV9kbXBevDK2uoGXDMVSEjYBSJYOX2
2I/swodlvk4gQrUBfziBKlHF9jgfNCsfACwkJ8PovXcjtqmRtdpMbRe9+8xzlgra4HtvHiYtykN4
Y9BcRoS43zUeqa5i7KWvcnLl6rfylD6W1NfHgLpmDaBntbBztpniWRPfmoc+RxfnkuLIzCsfIICu
kza4++DiQwGd+lA+wLBl+DGbuLnWRRy+RWDZ+TEnd0qQ/vjXRQaYkG2mEcT7+6JwUuG1C0sUrK9I
+Uo8qCOU2ikePSeU5SuoCNHSWlkOHdx/rRO5+71VxcnGqGuCzG7XlBTaHn7wlqso2OJuoaDqMyTE
s2pVSygL5oA5LglE1F+1FMkp08Fvfx5JIP2fS+SUe4avbRlC+LFC2YebXdrmuVnE0I841tx4r2Tk
fCkjwNV5FwHq138Es1aSD+m5kJr2FZxneElQSd3Wo0O/FsTG/07qIIPEcYSC8m12tPEw25SB12+B
/kJpzTlkZucA72mWrErY9hFb85pmFxtozuCUvJjGEOJhIKa9Q25sEYO09FF0BI+a06MEV9TnH8y4
zXLMn2TAx4NtOmTcH71/zdEESkaLL3PhqHiTQTfvgOM+2M6KZ3gwZX3qnZatE7dMXjtfVUDqQZUm
2iKYW1+SCq/kSUzPeibhS6nWPmXJ99bpQArRk/ukXIDKvFaGkDQYqssDu5oPyIFnZgQEuyWoaSCM
Sjagr5ozc7zncQQavKFQ8rDPYIlQ9TLm9XDUDh0+XqFZER8Afu5XUyQ+fR/0+n5s8jnRnO2gR4Li
vDT5lhVT9bPs5Keqpn8uaM2osdOUdB015ROEU0BrgzDitUpiSGdNgb8OO7CktOram2AgNEdtLz6d
FuIbDkoOVAjIpMiffHOohERzAgoA3Abl55VYNlH5LLUnzyARZC8M3L/mIgC1XZZl51wHCAPvEdpz
tmBQ0icHVO0lqH7yZzXiRxiY+h1AA3QhwqZ466B2vWFJ7h5dEAvOE17za6UhHCqz8M3VJXSheIT4
toDQvG14Dw1W2wvzyDx6qXGGo7+ws6IFkAoOG1b1UCZe92aAU6c67wCcxrSixVh8goj1qrSJn3Hg
T06056g8hTotSJyFCCtCZfSmOzVccYbWcOJwAaDX1VL0Q3/uGtY8m0l82AtMzKBWlKEkifZV+waO
5n712mArOObJKM48ifBgtaRqoMCJcZgTwF6harVUbuDtY5N/lngXv7YVylL52Gl+750iTH63Exyn
OqX0dRQ0XrMeGOlsrhcN3gA0ePBMJHm8rYBK/IRkglg7Okj2dUSK95hEW3wDf+aT2En2U5Tk7wBw
bkecGhetcWvcmonY9hJKEYg8B3cSQqAzKbBdoGoNuSN91jY4zDKEYpZ+aNgKejiovNbJ/MeUTJtR
T+xOdC62BcDIu6GRzhvR3dkuACgd8kZxsw1zQa/E9dTKGWj4bHslFG3+Tw8iChsKPt8DyW8TdoKO
3dIdGn9lh4/G6ZxtB0oecmRPFXKFzyQMwhcJYR2IbRQA+DQOeUla1LTBjx/ggNrojQIxa1HY0k5M
EVQIA24YtFXwOvM8hSyxBQ2kbv2jHyp1HqLUO9eqyec6N9XP/NBNVfYTW1+FM/F/s49j9ycQX8V4
lyP2nO8NgjPbEjDK9xYqohkc4SeZkGFZeX17h7ATRCmCewW875mk4ANDwCC4j7VG2cG+YZtmtsYd
qCTYbvKLA5z1fJFd9T8vslZwKv/nRdzgKMVLGj75My4n1z1qYRZpsE1CBxL/SoTF7v8Rdl5Lbuva
un4iVjGHW2V1S+oc7BuW2+3JHMGIpz8f0V7W3D7rnF2zCkUMgLSmWiSBMf4QGYW+8oaafiAdtrA6
z0vduam8RO6tvKidc2igwpJCdtsgNBKSVX2SxpDap5xkxww6ZuG9Sjnii6Fr4Bt9L4dEtjRG48Mr
/NOo2CQG+xBJaT9rhin3AOblNivc6q2tbUzmx2m6Ud2ZBwr82voBcWH/eZbZeu6C6gHe0K3Kh3MD
Fbves6iKLinzWuq+vwq5z6oonm+dtjXn2xDqydoo8UvR29J6mYG0QjGx7D3bMutl/J/d66gBgfUF
yx1nw9sjAVc/GJu0xrFdlDaIBEAQD2TjKVwX5aIDOQBMqqT7u98sc9TELKhJmS3nqVOkkYqHa+yv
a+m+pObhki7oMGQCVK4azaYwIiBE7xR6y3O95kHWLbVZhPTWTYCv04gz4msH0eCl1p7mXsRvjbSj
u6r1fupLL8qt+Zj4aEuoQdFPEFTmTt9Ly2E0jSrI4HsPKfBLlBk3LlzYGxYglASWUPPnKPFL5MuK
4aTiNjYeK72c6pt8RiBVVlWwy4SXvlQdgl9DEsRbEbG49eO0PUYu2V/DNFZGb+k3apnp6MgXsult
DKc5aZZTrB29q7aydGLQymNEbiPT0JUIgz0bgf7Q+EP25NhhsZIpanm9BhknFt27PtsS2e+huY1Q
FLzzcHEBKpEgA+ZPPVXWjgUtYmGmSWqnKDWg+1FbfUtgdqS1KD9mF8nYHK2xc+eY9V1SmPHaH4Pi
Y2znk2/PuIBmVbWXlMku/K6iO2GG1nkoP4ulIy1fA3G2DHaG/JHbCVBfoXfIokXYwlrokBcyO6RG
XzzaQVI8Qt8BjzLN03oU7u/Y7uTJ8cTHSt/70aPw2yLyGy7LHmOi4mOj0XhSXd/YJCCb3oLQQmPb
9er7YYpNoLG2+6jDs923/EEBINf+RWp1uUmGUXxrxwCjNzn86inPANsP3w2Jk0eLosmF4m1zk2IO
tUfJpnhqg25ekb06Jrw03m03Y7UYgyVhyypfW26ugiTneyBhQdSZX+DG4wkY+EO3I4mM+hvv7JMC
YpqVQXXR8IdbLQ6qGzAwzZuTAT4v/P4ZHPD0IPvg0lWiffM1Msq6ABWqZgGrGrZ2YTp7NYqed402
0ISS+Kc+31d1QUZmMSFD+mtCWJfmy5Nsidm5A5ZfJGR2q/b3QD80KVWoZaK7DF+v4APzPNrAJQfP
HPjwXihvhqWxE1OSz/nsPH8+Zl01FiBFCanmOm1Sp6lg3xuXhN3cGY7qeAwDQ6eg3hkvONSApNTZ
CeaNa7z0iekdDVw1AXHwbmaV3cV6+hpr4XQY7LTbqG4TIlbdBkW3FXGcvTqSrLShk2xXo8ge89sA
JrJXo7IqtXXSgR1Uoxb+YOswa+wbNeraSMZJc+hOanQOPZRftglSZTAJENmhgrpRPTlkPqQZmmvX
tkE7UpuDieK2T2S2nCdjaXIjvi+ioL6oUGCU07aYqO17VgcdMiu9nZgrb+U6Y36rL49R1U2RGDmG
GcBtJHdWCryCcoSxsSVMIsjg9ntbbxRQV+Rmd4TfkG4VpiWw9Q+tr6KHVjfS+75HFVdNu55tDvP1
bCvsuiNy1em2EkVx6NnRIRVVL+ryobPrZm9613q2k6lTPORxPz54cYvY5PKqiKI9Kg2gWQNey4bQ
bh3keFDK5S0dUGDdhjZiJ+otXWfyowIXdjd0+EBp/U2aoGjsZpX1bBqk1Sov9z5FjAF64eY/nMwk
s51teRNHI3WDloyG5fok3nxcxozFC9Fv7Ye6hlTJwl7C9oIaiRpv/wNtxcUGJKFcRX0jdY5GMXbP
UZo89TWq545fD1tOidAWp9EpWI9ROu/NKqAgbNjJgOEXquRRkJ0c9DG+6dLz1yY0+DtPk8EB9czp
YLioIenzAIhFT7LlMWbxVwHEBvrcWvwkWepPGfnTBTLf9aX4V1eN2n0J4q2c5KoUw3yJ+jHaUj3G
yGOBKCHahJ+E9u4ZbXg03cHeqDBekGhuw1q4t/TqB08KHHTlDJ++xCogS2OkuRf0sKj06vzV9yNo
QxG1vp0aUY3PkuumxzvAQnq1gh4tdYzx8h9xaNT7oAz0U6AZ42Hg77qtq+i7M9VdvY4G7WcIXf8k
o7Z9qtvEOeilLNchjyn8GIhVZDCKbJru+8xqn2bZWduUp+FWDcbRABwgbddqUJ3k8IbHNWjoMCVn
sXNwGxK+Kypg8UaQhV53ZjfccpP0tz0Inq+jv2Jfp4i62Wl1RE0iGf/hBa+9Wmx4j0OOwtTYGdpr
b9nTVgdrsFej9lJOcUaRUbhmsoZnbolQ9oMw2+EmtDxsRecQbIRuRMMauPm8/epH9uiu3aFoUTdA
1ZVVpixRw+iwIGg9vzypfowm5dpo2XRb7aMKQ6L19DNyaoJnOr4li6i2amZXfrdRVrxVYtueN2j3
qf+shlTEEY59ZCclVirmV2G7+b1A01v3JgjqiMQEW4RRG6ddAaz41pDSu8Wxpt/5Th0+evkMx7w2
7R9zAfwsyoujWwO690dp3KpmjC0LKbylb9i+cZuDrpe2k9xcp6i46jrVNpJiZXRoG1uzWz8lZtE8
9ZiktuSP7lTInotx10C/2TjLjDoW4W6OTQegmLDu/eTSaqZ7lxgVQmAeoo84TZjhYehi6z6Lg/gQ
kDreQiv1YQvK8hLNob+rqFJehDv++yjSM3NHdug+wOTplInqd4OMLBzKtFn/FdeWaSqWao5Oyicq
N01qkcBdGm2Ekd7aWrQHKf6h4ip0bf6K1UWoo06JLFa4yHH5eWAeZOE+qh6SZCh0LXFtOVJdJDDs
U+EdA6+glq5CgT38I5w+3sCpSO7cpYkRBt3Khg+YD31yp5rJBN1ptiEGTVr2okKGhjipJ6pqF1Ou
P+um2PWxzp33p4n84sfs2eXNNYQVaLDVQB2h/Cr0PWTzirVP5F26pXFQ4Z6aajiCkBbWyixM95I0
ibnDGxQB72tQnRJyB9WVucjlghIqsgiHw85G5wK9uBeEX/9Bxy/8VWb3WMfJT3SjxxVyG9bRHVke
FZQjV21bpz/1MiFnVY/xCm0v0Bk8QNlx7NNhSD7zWuICgeenG+bROkVg8dlpoBmNsARTWZcvXhbl
2EZg+BMv3cCj/l47DWKiS3euUIhAuvjVYjn6mAwL6WTw7xS/iQSNdudL+04xXhwHaxentapjxivr
AbB0th3jNNjALoBZtMRC0WZ7083a9TVmh/l01CYbesIyRQ3Ai2tPPaTwayg0huku1gvKTsy6xnNL
W6HAmmHM9J84a4H7cey1WxVSFwToylKuHeJVo5U5zOWiukR+QLYQN9SdIfVM3+ehA5QjipOd04zt
YZJzBUEG/aZqmrpjNJOr6/raBsRppxfT9KsdCgfdfd60SHBR43xk4emtB9cdXwqw4+B84/bdqMMc
8gAiLkXvPCMNOn1axoyvVh9Eq5xslI/mBlyF0tqSvs9Ai4PCTDurfq0NnvkQh+u96iLyHG2S2KuO
YZ81r5VJcSovDVC7y+S2df+xXA2S69IzTJB0URrc91TmX1nmrTUA5xC2Wv02aENjG056tnPrxHh2
hcBCMNYqnlaG/pwU4XTxZfioBlVoAQ1P07NE/hYanQUG8PdaItPxmQUBGR5yU4vW+myQoatwAmJn
lZxlJtLXXgufoix0P/2yOo22ZbzzZWGLqSFSmgyDvimj8K6QunN7bayFZGEsjbCtooWVkQBGLCm7
Xud4ZY08Tq1fAO36J0AN5WqwB/MlLVwsp5Zuu7haOZGHyn6P+Kg7d5sgwxu27sz+vtB0pAITPf6Y
/Oi1r4r6uXFke2wFvgHwFIKXSsxgrDPglPy3+m9HELj/P6NVv5kKqFFg0PtS/wV06rmfTWwmIMlQ
kDKcl4G156YOG/mAYjXmcJ7jndkt9ZC+bXlTJE57W5muuy+7wrpMGQtdw4vmRzG15nqchP+KiyZu
OHZs/ADYeDdbU76O7O6tH/rw1ixifv2KjqGYGYqToRqeQYYRmbcqXBnBj9HBBwoqwkugkfnk6wlY
rToTmO5kfrDizFgSk9bPigUlKNdw72INBKEd3YN+8YmWdvjT8m3rwM7UtlZK7UALenfboj/5Na9z
pUPNnOfNCVPBr5g5OXDenOqGjD0lOlWUa1AnvDEREa+7NPhXje+vrpB+fJDDiBEWUC/5lpHT2hRo
xrMFb9tn8LAXhUtsJflr3JezW77L9tmavK+4mg9XNN7znv7Au3kgPdH5YM4CAT91FM+FAFZcsT7+
CBLcyS0q1ithsv3tbflTuOS7EtedX4wai+TBcoeTehiGAukkx/Ee1CbU/9NbhAwoV3QrpW3vTU5y
kGkJfx+RlMsYTPZFHc3LURkEL4Y/d0cAHfiTL+nSuK2aM/8bSNQsSVLWmzBixi7a8/qz3jREBFdD
XNUXqxtxwU7N6pTK+TgscDYjT/o1oLHyMvZWdSlbp1vDeEk+AAgeA1PzX4tSt/cAnux9h8DXa5Lg
/vw/z2ztuL5k+O9dz+ylzNdF0es8nSmT6Q1bJreBatANUISshuIvShgwD4rpJYNzcqcGg9rYWFLr
nvxhqF/QCQd2NLzq49w8WGV2spcLlIbtIBbcY/axDAatMG/CaBGQXEZ1pH4porYIeyyjsBGdLUxV
badGe2rKK5hJK2BLCdA2M/5qrl2+9TUuXCgxLDOu8etc23t1c3Y/I3jMehAvsjbLl+lkLHo4ayC7
q0Gv9KfRNLKd0YRQBkQqT2SD51MddfJE8Y9056BR4Fhi6Ow3m5ji8LqgYHbyBnNJFjdnXJ56yuOE
pBED+sTbr0NTgr4aMSynvaEm1rFbp3Qyl9nvRi7dmNTpgV9Flh7m2vfjVRKtRz5rvEoxkIShb35g
m4HEgV7NbyNgNiSe/PAxxXmMNKcW7SLEMXY6GLAzhLp0QjyBw9GHs4ldDbs/tjxeUtVndaTmqaPa
tIyt4ffO6hrrrRTsxdhO+3ScokOfSrl1wyJ699qGxL4MqPUGpvvWnr+iYLdOaawDUFkmGbyit60L
GhqDq+1AwbE9JA6LoCJ8nVn6PDVux/POPqnO1GPvwDJZrlHqAFa7dB1QMKcq9D7VDJNcw1OEt+2c
CXTyZPetshp9hVoDYNFAWI+OjekWxu79azr4I1+cO3wXg3h1Rt3/dECYCU3gC1+dzTgHshOiRhDh
X/eJnd67aIbk+8RbCKhDGL/WC8S7FgCUhFYOYAYB2MsJAzAtxQCMDWS+R/xhuLWSrDqrJk5RebNM
8dVTIV3rqvMszWhafc0zzIrfXa3vej4WZS8v30peGsABqKRXPrpF6oiCQ38DJjg8qqMomu3jeMbg
eb4na2YcGnzkVnVK5X9bas+aWQ93ImPTs4IbmuLeZyD4E8vgPpttqh113CM7Mvw+UjEerd3LX0d2
InFYHvkuUVPYQO1CFroU2HmblnuaZ8u+S/GQQYkI5RoKQQ+9HsQv6DzCZSqsDVhdHFTxXQillqDd
Yo93oHstdNqo7XYUHw2jdz91GyhE0xUHpx6TW6UsoDQGrmoDTdHXB6erH1Ro68CTvfD9NdYGWdXv
Q1Bu7NjX34fFItsS8Ufqmy1kENlACW2be38K4Yv0XvyBVM2L3xrds+Fi99pOzZNTe7/CMPM/Ud0k
SbagIHRshqJ69D8QVFp4jYb7krJc2nRD4t7hKcZTs4KfRFqHdE0chGjuBPrKbqJ2I1S50i88rJx0
+eXDPJmzt6uhMG14abBUyrC8mXyjvfh9E1OQRG4Cz/BPPA2eoM8nbxJjxq2dT/zGW9eByYCNJUJX
xoqMyrRrPRfoUtxo6cFv+XpDbBlXcJuLE64OrDQ9dJXY7uKVZeQuqtWlzh4H3HScOs6zHHAmQncB
/k9Cly0FddRSf1GnToPZPFXOTzU0iyw46k09QjRxn8ToJsDr3KdotNOfwWg/pVgHqcifoT8Has4y
OYOLfGmx4dpYsbTWZi7Gd8003wwLaU7smHDMwBbRScxnXR+Sb1nfTWtnLpAEFDrsBfYGkG7jcVPb
dcqqGigj+eX4InoBPikd8tVQVBjThVO+K42WbRnWWPf+PKcHYXsOd04SXQwAOtsWyMhLpsGTMsww
/qXJ97kPvcuXdXysRfXegB45bbgBkGEYNf2+1DDy8rLWQ9rdTNGKKpNPF7+azmA1thrZZGbSN366
iD6RdIynV99AIiTKNXFfYoq2b9PmY3KqD9clKyktw/s+RXzVLfKIK2y75yUBsvJ077n25g5p/p6f
RdZ4jyigBNtUBvU5RVEUimLnHGSTlLsBx7ddmb5NRVGgUrfUfjzQNCUlqH6kfkNSJNsjHYc1SW+9
1rVsDsWgQSeVRfHNylzyYcA+0fVGCh/U920veqDe9vSr9Ev5o+koDTbVwpUv5U9kk8YbbA7PzQL1
KDunvV96amn9p2f6IEd/V+KcRW140d8DXlDuSwCGaH8uZt4tcut3UfZotOQxtoX7j4MzJDvWpyjy
HZTnfS36SIcSOTgXce/QdaK13Yr4G+Z3OH/oun4LzCh9Cy2UEADNf0MYuTiy1sq2qht1bryirBkt
uGnrgZXsq7mcHiVVsoOdEx10cj67nrTwHusvrN+xlYI4VmSkWPvI2pm8SllVoy2pmoS68GZgu7Ab
tT5N14XvDeSOwpLKQ+58zWmK6JIXPlAXdRlq67EcEAGYy/po1DDrAi9DNQ+B4vJYFDiImZpDha2F
J2q0xUPpix5+iqzevEbHfEC07tnyovoNV7EVbiSQ70rXvjcHDxx/X791frnAty1v3Y3NtC9qJHfn
rA/uptbmfuh9dxeDFrrTl5gaGO3vWWrge/gnLAO8TfqSL7GL+nUcmaAq/tfUoEoc/jVPLHlEvdCD
Y+6k69oxlyWzsa9hHzjnvh/83ZhKUn5OlN9PsDrBexvtu66NVCEi55/IfoKmUv6ycjQJZJ44L2Oe
YrxqF87OEsk799x872NpeTb4EwBl4Dfjd/OPRK8LhAwpEqPOjPpXg79Kr3aknj3XuxS6SOIAk+W5
Ih4pZnU3vqAypLqqcQrhrsUgcfpLonENqEkgUYB/XPZDnxuMm1xxK5ZG2tPvpoVQ96+uGrjGKpKA
NTg2TkG0EzXf0jLDe9+c5MUsneSYep6WH4OsjbaoQi3y9EW9A6lEiT9le4WyJFrxk1OgZewfZ1TK
3/73GZOtVTu3bP59DTbwry5eiziIF8GzER2V9QiKuteOE3XaVgTzR8URADqtRYsOlyjRtOIutto3
BDnIpHS4n0ZUbgCmxIjZNWEsT1HTb2orzTXkvHABRZn3MBlzeItfIXi82pxxRsJdT7IpWk+Z8J8r
Acddxa6j1yM1T41OyxkVxACJWYSq6ERjHe9zJEtBHlHuCe26vEfVbCekZ5NJ0J2nYEGPVsFt5STw
NgQIrsOiWdi1k3cOi9I7J6P3+0jF2Bmuqwkd0r/ilS+m1dh4ZKKnZ0uis2l0vjjpws/XSk6HVUqy
WZAaXxXjNvyalfmzOCmAoyokawK76+uspH0Jq+73tTB3h0iqqCciSf81i2tdZ7nosAEAvQd6nX5L
Ib6spq7MvmHr2qxU7L8dscxqV5Vo8pWdjsEpx0zuVAbiyQkL49FbmlqW6QbF6HA3Jp7+FQNR0Xej
9qAiRYsqXsPiBeoN81nldpus0rTN7Ouojyx5R9V41lTCeezcZ2CUi8ISLnZBNmcnVJBWWK3DppvS
p95x2Ii5cwkQWsCnAj8Lqs8BLWEuQXX0V2xQE50BVfkKKMYxNrLkAePp8Za65pOLbHu0zkJuJZi1
NkAbfBDDt3Jump1ZleFxlMJ/MJqiW5VQ1H5WJXzRdAhfTSmAMQxlw1uztR+nDIMNNcMrJsyMw/AF
tfV2L/wQsmjrvRgGijMeSntnPW3Tcz+VHX5Rpo9AvJ6e1QAOimJcRUNdrFuygntK2PJs6z12nGb9
EI2mPCNWRPnaRE4ZETaUll3sd7YgSM23PkvHNSzgFAJxbb7FDpyMQYZP6NJHD9DunlR4hPl10CGn
btRJWicslpOmcSNshCnLJN+MrQ4kFRr+alBtkWbmacBsFMWF+ZMv+Ia7M3zHRAJEug97NgrEfDLM
Jtti19m+sys6WaUzfTZ+8OrtUUWrvzljGa47mYhb2xzn1x7yYBxY4pud6AFyC1mzU91SY1MYCOOJ
1ep8LmySmyreF127JtkvT30u/eesrA/9yC4Fc7Nd26GFR26gwJzaLaZLUk7TZeYFuLZkJ7dfIyqo
hlMkkPNk1m9V6No4nuMfB6HfXy9SU4/+uhzgt2EDLajGlZirmx60Cg6jpzKmen6dp841fYxP2hpu
4p/z3dtB+C1yTxVfNE8zZ12ik/rOCxl8vz2MNyZa0e92UGx6lLNfjAjuYyPjYpVXA4gRz/ZOQiKA
FY+6BvWgbF+sqjgaGCl/D6tabjs9r9j0OdF7CNZfxE7+XQ/bAAkRDSbDMs0UW0zsp2+gPMSh6qAX
qrObHolfR7dfHSeNUZFH4/zrqkN6Meoxfx6MyLsNYz7n11Wn8SN2WfrE2A6dGwFqSM3XLY17NOmG
O0sY4Z1pkrtS/27cYfZjuXZ7Ftj/PdZD+K4uBG+/2BRNE90g/VrvMy/THlSTLKW+VosRbfe1B51i
13lo3JMaS0eeKTp0Ffak1NkBIOHbkqARvhwZY9EesTt+SkIhLu6QthRhC7MCG4nHGg7IFzH2/SVu
DO0g3f5NhVQzLYPqCLqG2Na9hyDNZNkGqYXd8rs4q8GRdebKd616Z9v43Hq5q9mbKHXO5TAi6fbn
IupywuowabRJuGO6kgL+esd/I6Eu9hE5HdyKMivPUYQefGELe60GTPuTqgVl3c6OtjOIxFthjtad
ASfta0KpowaQpNG3OGbR7iyPCjPJg7Vs6uFd5LsBN8ZvJeCXI9cMNt3SFUGLd6U/5vd9Dhhgyti9
LnH2JT3kWd079G2df4Pwj71WVr51elHfutaiIpDnxTfDGqGtVFTMraEanmxoPeqyndaYuySzBLc3
V9PM8jAOsfUcD1Z6BmCYrFXc4YGwxgETafjCDF7M2drgbAabwdMv6LQEj6md5XgZlDx0cbHH6Xuw
L6ysj6qnmqAbwzW3X7NXJyAEZtwXqcBybcJM1zJcb4Mma7ZTkwvfMR+dh9b2g8evS9h1sJWkKLaq
qwbyEdHiyYkfVCjC+xCfsoX1NqWHdHZYHqMiQpZ2cM/u0nwdRXa2NiK+tL8G1GRKzvKkG7+u8/+6
BnDYdOMFPEDUwF//jIqZMxUeJzxdz7xO7ce0YkMNHFz969eB6+SRyh8P6WZbu2O1gs14U+Z2dZuz
boE+hHDTup60evfV78uQKs2QaggtefFd4rmwe/ExGlEiyFEqCUiAGsnzXNrhP4Vob4quSj9Y6IKz
qfr+pSDXsKlQ9LirQtvYx6mh3YzRRIVa2hmg/YRExIBwElW77jWcHaokTlz+7Ip4Dy5ksUljq5bi
XPsrb+VHCqLtvYdwupZ+nT46As47qODgNLTi1mnaRdu7qE5fpfnliEx4dbrGNMOJ8U3X672MnP6o
BlSj5iF96GzycoLL6KdNtxoCrznZqDmdMmTMVnAhtQ1/ncw+p371e2QAErupknFYy3gCDarOoSCf
rwe00vedOTiLbIvzAKrQOLAZBV3a+fIRq7wJ1I87fcYdEBhtnj7EMEjUbzJ55yR6dRN5mrmr8il6
KXAEUlPLItgjjmV+qygeIesJNVJHrfvkQiPeDnJARXLW7tRUrzMfKexFb1VrvRuJ5JmK/dGirHyr
jop66LC5XPrlYoKkjlIZCSp7/pPohmwbYW66ug5ez/1vMXW+E/kCxjH4Qbh4e5BMmP+5GJ/u4cRK
flRB8dguTU8lGeCjaRxK35KHYCjjranPcqPpo7udR9N5MILGeWh8AJJydLyD6nYYooMj9N/A9stL
nZfyYs31Dcv74GZotA414SWW+aJCX614VT01N/tzQgGzbO35+m6MMcqAUxs/WYbjPLjjm+roZVFf
BkzN5QjM/ks/TakOhYJ6YqdFgIzQ22DL/WpkEdlNNrAXGyuvNdpP03dulnJl1+187y4D5jIQjmT4
UOlIbhTmFXrfU6rPfO8LaFZBXin1kA0ndAXKGtNS76z5ay3YWRX/f4TUiV1g2qd0FJe+GhOSAeXa
i3sYJahNGWuUiUPgzU71hM7+cB7C6VH1YqurnsYsgoidD+ZN4Of1kyzrFtRfPazUFBUzRHDXZZZ/
ViGJ+sW+R1VhrQZVzMgXUXJjuLBnRA2/1rAyWnIu09KYLNkBh3xF4HNNpGJoZI3CTepNycFcvBAw
DzX0hqp1Y0P7SzR8listsbb/6jdLX30VWssLLR9QIYIUE98bZf9R6lPynjtjxRqxYUO7dEeMg1e1
LoaL0Y3ui+tibr3EjdwDijeSuFfduYYHnOc9bjLAz/y53YeIY8FiD6oYUekZ/XTVXySQD5FTWqvA
8wNcaqrwvm+q/MSHZQlkc4o+T8G9tS+CyL2/TkJDFjNK398ny4G09XsMOw0SV7w7pUexX3XVQBV7
8THrtXIlkUyCRPyfye02Es38daKKpjZJc4N83EHNVJcIpzLfxQCv16qrBoLRmKFNWTdZTNrUrlxr
PcsQA+/OLJ57wOxgHET3i81+METdpzdiAzi2PKJyoxhImDmYt1uiuMMcK8bqMNe+mZ08tgt1RY81
gD25ewFD8ZDYc4ydYhUj0NNCbRfVTar5v0PXwSpp8nXa2/NWzVUD2XKqOuLj6LvECymFLLHrgJrc
jOyZ06zY+D8D7LjSVeQ+ev850PGfVRG/JTGZRyaItTkOL7zIsUirqzvVuzZ5JsJLVOi3po3Fe7n0
VEjN8Oak2VhF9ckaDkwUrgjK2iDLLcx1UDX/si64OiP8q1/GdbM1u9T6sju4nmwDfN59ablW4CJW
cAjniZJrW2w79PDXX/0wHsSZXzogo+XIbyJ5DICHVKPJbBWDiyrwkKOp/IESkRmFryO2AIW06vem
89E3CPGttEhGf69HF97qGL3l0SCP1Pa6rav74nsx9ge01+0X17S6m0BjbdSnXg6RRHuYa6PfDdQL
Vx3WFTbiKP2wMu08oZa79I2CVBFZjbiK2dvYgxcf6h4YyxSJ6SIG5C43RWti5CL4K5udOV3USCyc
T+4jtpoV+2XQnfY5tiHxWF1GnVxG041b85cTvUut1DXsXRGihzjVbDQcrNiehqLQ12PWyFdMoseV
wOPk+zgZb2bU95/FMO09zet+RTy6KDFsrd60HuyZLWAt0p+dl36Y+mhTlF9MKlF925QYip9UkwxV
QkXP+3dX4G/P2qMv1wH3ztmxkcEdi5yCcqTpN41XNmuSV/2rMczaPgKe4/XixuVxAlFmwGpinBbp
s//7GBUwDwsFyH/ACmjUKdduSeXyayD/c/TfYrHjdcfQcrcYwDrjP57v/IrCaHzFkM7FnKQXFx41
8ujMdXGocUS6r/soYHuTBO9mpz3klAq+jzPWD31+szxhL6EvjMeI3MgNQqXtSnUHxzYe0U9zMOMO
i6OKuTWPsMwqt+zkjUcVan1t2pamiTeCR4Z0XTbxvtW74k4iYf44VrV+BDQgV6qrzkD6AcwYhfWj
ukqQZBrPz2CvBtU0eLMAtSqUntvmoRzMZ4p7zuXa4DXsXDLH+4WMJ/CUxoa1JRalbMOxpkMa2Z9q
LvBigDqJIV+aNBqOX90+COd9aIc1L+p01+oz9JAkqDZJNvuIJOreRWDRtoYVYnxAekR5JvfeI28u
dzUSu0evcPXHIHXTlZox9uJ9MtLuuaggkUdk5Bciw+3suta9Exf2fT3MIDcsPGRUTDXAHnIshG1s
U5YpKtbAzIBlDEn2nCf6d/zP9wmygD+0EVFENxi1+0GaQD/CpDl2TSnQrK+zTejI+FvR+peks8Nf
MVhnXu/pDzeU/TrQe+j66Wzc6I6xS20nuO9QunnGDAnu1RJX3SlBbaSfgVhHOIw8J7qOVmLncPcv
k2HFyfve5CmwDH6FWJiqq0VWMjzXpW4iDFT/+2oePklbUDvY+jpPCJH++4Jz2+jqgjJz59t5pLA2
tl7Sjuuk7ftjF4rLtAhjx8gqIJmOVgl4ruJexVoRlXgjzDzTUOG/rZZGHRmNGd0GZRXfqiORlSkc
nj99NeevU7o+T/gFGMXFKVqWz+Fk3UYad05HqWOjJZR/EDdfCSSyPnloLL7co3ioy/SnNWU/fWrk
aOvVeFa3/bhvejR9ESbDwKzE1UIJO5Ywy3J3mn+wl8ixsEp6vN9cb2Uv5H0xg9As/drD+pKuagDP
fCR83RgAVPNj1eTyPJrZ5TohbwGamIXhkwz8z0kkFHdiqJo7nsj/h7HzWm5cx9bwE7EKzOStcrRk
2W23+4bV7t5mzplPfz5CPVt75sypOjcoIhByoEBgrT9gb+0hY5YWqrHGuag6hGJKb8PEehTFVvtp
uN1HHofhq2icYI9QlbExc/ZDVhtuAejaL1HVJ0i5D+6eYO6cZyv+XCHEPLCB7/m58wZJwpoUA+ER
/dCZp77UahB/Hk1Nq9RHWa/mq25KDjGyGbs2JaYN+Cr91fc7BWbdp58CR9Nj5FIL3Ksx+hks9qmo
Dv7vAb7jxE/s7h8DevAePzpxe0wix8hPkXTFf5sk9GtjncPBv4rW/yX6QXknewPoK2/EcxY308bl
xXky+UEPlaYp29l/+5LCglmV1oi8M/FMzVWGhaHG0xvKYtHez8tsxSF4fHN7qwDDbHYb2YsOT0jc
AulKADlQhAIboQjbMpHeogoS4RKL0r7KTkR1ajXvv2H4Z95w9EQTgTEqzoJPitb8JafXvNE4jH1e
LmU1ygexHXIlX8v5nLyLwb6019wvsAvIU5JIUVqeOLqIPdoA3T4Kxu6EZ1+4TYSmI4k+8jKtrPql
sNDQUDL8KFqNWPqUKwie++FFbXzrqynbhU1ieiWSqDnUZt9VR2XIwQs7eoiRQgWgxW2IkrEdk7Wu
1DlHJcRaYsspdrKNTJwTIhtz7sz943EtSAiQZ+MPMj/BNrYbJ9NK3iaikumyjNp5GQ43dZ15KzlC
fhV4caMTroqrbEqHId7DuAQQpeTYuVieSyyCHYFehOI5DCv/wM4dS4JEc58BMgMDr5U3T09C2Hqx
QQ5waL3tgAXcTasi92qjhqug7gYSq0DWGrQR1BTfM24IjaWHsjSHpTd63qIs8+am9k59a9zJQZfD
M3eymhTIN3o+ERt+C7aLiOvsjJldLgsEFeqL4sX/7JBtohXtAjY2IFK7IMFj40bVIgBykwW7k+00
jtqTrMWQL86wnU8T1LOTKcoa4+MBpDWEvO04+e65azUH/GqGYaU2dsZW75yXMqzEezBZ+XZAmnFr
YBb4AcN40gPtB3hGa9OQL9hFZRB+dMlnG/bajzgoGrKBarg1LHvHCxlV6jDCNZiY26ptbQxlUkwH
ZHVKkDeu5l4vYWGSvXJwh9VSb/o/WTDDd6tukAixMGwgOrnrcwVcWB2/ChhyXxoQqKEkAd2Q7cKl
xsPgDK/xlYrK2KVA5mibqumrMfAq8Zw4IuMONtDFbe2CqaCyCt0KCWGzdjlex8GPys5fNXfovoLw
d+B2CnrnqFc0g13gTx6jmVVGylsRRZwtoFexi3b2ejyO0KE0/XtAOmfRj6l3dnGefK0VZxPPw1Ld
74n1OQO5YKq6B/OnSHX9MnTsA/RsuMh20m3ZVmNtvt/luM6rG4baM7zNAIoX6bRE6+BCC1Evxz69
djAQn8oRR8fQ6qpVN0bddsAjDwc69hglMu98yhS/KiLAWNNCIFreiinGB3RKjKXmsXbWhevUgAon
Z9IKSznw3+4W997J6fD1uPfJARVCXtgI+cpRzl1WobPO7FZby94SJZ9TWILfMx17qpF3fTJzHtHe
7X9nHq5KfTSWH2CMdwgs26C0Q/MUonMjBSQ/lKGOl3HiB+dISYdXMOJ7nbVgQax72hHZXkI1C+t1
rsN2cyADAuad8V88aeOmEGACi6rpzlVcHIC8adeyAIAoZipYUTtgMCotuXm5SVLIMhFTmTtir13q
aNd9T3oWvjQJ412JMt17zTNCErXYK1rn7UqobhUZJ5A97NT7EgxsDJ79u9l5y6pzpp8e/qWoMaYQ
pAvde8aGHfKW0/DBSAnNZ2OXMMZ08gjyrZSgUD86a4moQ/wRNizz6gj8rI909cMJh5coHdVb7GBF
Yeujveh9W3x4aCoQ2NbSs5ok44tlGE9kKQmx1eY2xcnvkM+FvCoikatLeVlVgZNwkBm7w5/WBIKV
xUFx24pI2UetWy/CHgOjZVv25bJWZ+ctHMZvsmg9IgC9f8vaEZ3EbBK7cYj8pZPk5CGt3t0kGjkm
bSjfdN41e8kSuTfN3BB1yoBLVJO6gHjKsLmY4HHpC73NVppTjKdBVmV3qHGashs7ZWvCQDmNnHAY
g/4ci5BHv7KeSuj2K9sv/ZWBCfeZvcyfwvSLZJc609ujSV7JYRVReYwNNWx1Mj8aNyhVUL+3ZvMU
emSPBxd1OavEd2977/f6ARXSnvNeT7h6OMj5hrMXkky93/uPyfVssslqIxrjdxjk+eP0XHXp9FxP
ggcMec2trMoO4ee8ZzAq2ss2IoCMQ24aDE5yfDQJCGthaTfnjiNjuOT4u0AtxrvIObQSHl0TvDyG
eyxWZ8D3OwOcGToTriWOHH7e5HD5GYolvgicIMTFeWHNo5y+20ITy0BNhoOsuqV47s3Yu4It6r7l
IlpgkJK9x34JY4Wdwb2KnUW1I1CtrGTvzBNauVra7mXVbr0fjspWYmrd+H0EpcLn4GvcXjgy/czn
+cwwqfd1gHrb/VNrUgZKhri9rIYqa71dpOmTrEYBEDpC/N/akU0PDtg3+TFjqrcHzYNwTuApe680
ViCzZgGUvQaY3UXfzmexuXcIQ1iGqfISp3Z5Mzv1MNm4iGL1teZUYlyMTpTryAD2Wc/VaoxMGOlc
oY2XL/JINNAA/q2jaH9YAACeHs2k3bND18SI0VUq4rqOex4Up0ae0OiQHLK6W+2J6XloiunZcBNv
b2TimHaxfoqAb55bLfOI1jge/2633k2t9iGbZkoHLi1zL0/qbjQn42CY5NxnLfdc6ZqjEQ36UzC6
1rLyp+HTLd+goke/iw4lw86plCsWYmJfhQiVDokefMtK82cQBs88BcGmrWKEHpRIe+0Q1Tl7Rv0j
4WT32qtN+uINf8kuWZg9OXu/jq+yFmrltECHIzjK6ohIKX4sg7+V1c7qyp1nW8p9at3wjVngzF9o
8fxPV1MMTMz8AqpXO+MV4N5QZh/22H5pLPXQrZeqm//26gJwS2sT1la92dDMA1oYdiJbdkkPtLgn
1oofd0eKBSVfIVLlRPJOOdlzMfhgqzrXIeMydwBnVU7y6lFF2mGh2FrKt6o03knlkA0J0KwUCIW+
p4N9sTtXe/bTwX8ZeJ3KUVaWZwcLiNxKVlUVK3rBer6PCdaRW01emrQ3Dm4PChCiGtvuuZBXspAd
cgh0Q3vphYW61hWl3wBXHjds3viqtEDP/KCajqXVp++ktw9KbWc3ozKi1ypRQW16CDRmQXj2dKVf
yJvyLCaUXgYqtEzsXK28ateBPdsclens8tlGPfpRXMq6HIOMWrVubDYVsurEfXC+X80zwLTDaouA
KXlAK1fuY/4x2eMeW0ADzl3cKe8fIwfJz5JjZNUIynBthyV2G3Lex08hxyi+6Fhp2w8LjfnfHvvR
m9PhT2W2FghoWw9+5YqWPAcg4U9OTrLXLIoRxhVGxX5pIDAXQFZOkPBDuKdjy62TgQcl7R95X1Hl
XHLykxzZampBx4jQa/SlrhkD6v02VUKgz/r4XfbJUSHglo0+atYqVnM29XrTbUM/TWBRY42p1dpz
lGW/M3BmX1ZyRnBT+e0GmF8Npmhf4xLVRrb36akDL3rUAyXdNHYbvBKJZlvVAb13qx/y5tyvfgYF
9Iyqj1Auhb/xNCZTekgGZYZoFya4IaJhoCjFT+RBNyPeFF9qGz9ZMBM/XDTFl7U9BoARI4xWMCvc
qamqXoYkDuFI+8p3qJRXeROggbXKIfZSIR2y6IomOQmr/WV3efUiC9NsfwCGmC1YBfztEnGQwa6w
9phHAH4rXwjRLYlw+M+yaSS/txZdhvXF3GnEubjaNW/nebwfxsVaEbqxxECNMz0yBvVRFpPCmd4f
xVPKCrJFBrBIN5rN4V/2/mM0zgz1MYUGHO2TRiP5Es0b+bnK4n5BDVA5OaQxd34yIx5HBz1fsLDP
+C2t7rW5iY/9HVjucLKc3H/NAPetg6Eb1nJEr3rpmSfuu+yUTeQ+NvCaxFXWtMI0gfv15Lc6nqgh
vmALEF1lIbwovhYlq5HTJvrm0RH1MzgEZa/KyQNAOaalrTqrQMg/cBY+52miGUVx7NkR1F6GpRRS
LcdHofUEnFaaPeWAwbX6oGvIqfON1BCNAiWYNL57sVw8wfMCUXzTSf/qe7ybokY/mLMbVTw7VmVR
pR9r5DfG0mNH+q9m2SfbKtvDX6DUAAfDs37OcExx0d6vsHp5RjktOQGgepVdsojsqtr2pjOAceq9
Z9k2Rsjveai7buRdPKvq/m5dAmFxRiAGhLXiOHsGkrOu9CZ71V2Rvob4ILSBkz/JpsS0K9RXRMem
mvF6mU6YGrNO3G/QjfQ5b3AsKmzM4QKnuxUVqVU51lIckDtoiQfJBJQOoPjONVAl0wsPMih6/FvU
Lw00x8gksNnlNGFkzqIbO//HUIXfpsmNv4KM72Ncof2fqZBpvKb9XRnqLzVvqit+C4QFvVlGleMa
ombxykqLRGxlNauTP1X2pdlhUM0PqelnFO2rForhG0ARlgy+FLthVMSLl/Rfd9E/BoBC+zNArwGJ
qkrwVcb6eCNSBD+QzKpmt9NNNqVT2ayg8mLeSe7s5s6F2rqoqNXTtSaV9IS7Bgb0hNVCaCO8+Agg
HpssTfC1EK/G1Icr39HKN86h9UK0nv9Zl80JiAwn6Gx//+WRgD/mblh99oSDyToM4i2BsoFrVz4+
F5pGcMpK03OPlM9eBPAKLT06kJfpcdbx9PNQJsk2NN1kkZMlxn9rbpRFMF+FJZieIAjSjYrsiHfI
YcFOpbLTNPVYOLw9UeQsQI7MBZZcf67+W/XRlv77uNHx/poaHSNrDY3vrBHhyoXAeQwDdzbumi8z
2apoI0CxNFHXMNmx+Jp7xrSous390u3Bj49euMpRN8MMmkITNmw8QwXzHMT3pmS+elRVr4XW9KiP
bfdiD5XYyvtlu7zjMWdcVH+mqojkrWEN40c7O08XfxeWhiU1olEU8xXO2aTGkIKQIx5jZacwHQyq
PTA/28pIf8shKPGm2zsKsDRBNdSGF+7YjsKRqrsWFam/68MI2WJdZfqffgmc5l+/sB3UTqHupq/O
hLll0Jo/EBXji6jiTayOdX+TnWXMGa+d2uGgNwb6gLMkERme8SkxUm+DTSJqBmWfWABAnZEjoDHH
BQtcr+Yxuq+XCLfUWvNknZFdUjehZxcL1CJc8Oczij/jK+It5WUjZT5QCDradymQuc4PlM7a8kvF
zoHM3v/N//F/lf9st2vFKsExdiEIRJdn+YQUdlRvFOhfqyzFuFdRhvH0H1dZnmCqHDnhTl79R68S
Je6K2Pkn0A2dBGC0N9u2uT4KyGkxKrpT8o+OABzkth8tsXAhw/9jsEimJSC5nKiO+WeSiBGwLbZj
UoXbPGCbUmT2s+om4a2rB+06Jv2Pcm62wUttgiEot3J79PcoK0m1a4eEIUDoF+zJXDwCgKC7dfJi
lY517mvfeunBQa9jt8IjIeI1w1JYLWDC4v9s2/1Na0VKPMnSF37Q9zd3biuSkGhbFoV72Ya3aoSZ
x1+y4mjZcFMCL902hrCX1agq8OIqa9mkyb5QesCUoEVOCuK0DRiFwGsWsqEUBrxRpGm5T/+Oq3d3
erQ/qvJqtOwnJTMzUmtlAY9eQcC0cqcl8gzJ8V4lNBTohfmt9qvhSZ8ZxbJ9wkxqkwv0FpP5rgI7
EliQPrxBpK5dZboZ6HldJwNTaAOZ82KGaMgCrcoMT9uk2MuqMwM4vEAkq2jsnbXld+o1yReYk1eX
GQVF6PYrqjHozh0LBNe9HVPHiKPbWdb489MxFtVS0VQEH+ebHrcnQ76KR5tg2Nz+6HSGct06nY4W
4L8+qZzJDpPfbZCxqCFK/2se2a6LWX+lwHHi73mC+ap1qr0b1sbxMY9sL1z/WOpFe7z/3FU3/ggz
DUcli2BZFjnmW+9C1iLj7W+SudrEqOCZddDuR4i0b6Y+pQtyBuXBFeXR65vwJU3HD42Fls2uFyxF
5k5PAb6QF1PxnIWYO/rWILneTbfcAyiPb9Kwku0OUaRSH2ENQgjYEZjXNpPT9j8yfyv7uzL0N1qX
VXsAYNq3SqBxExr5z6LlkGaoTn9K8hALRDY1xLT5IEMA+1EJjF37sR7OpKhQtps7qtx+DiGMvDr4
Sh1czazWcqbMHdF6DIlf+NGrruj2WZ0LkjxQZVN+Th5Ts9m2Rp2dRbiXI8pBBd81uwQXdS2WyOzk
68TSpidZpHkg7lfEQBeui3C3bKqAUbJSl3q3dXIwI7Ixnwffe7KE9wT2N/X2MZe8mgZY4VY+LO7j
HvOLvKzWws1go8zThINyw2eFGNEMabwXjV+vutyAq8KR/N7mtmoiID0wRjZaUROcXJhof98lm5US
cKRs8+6QSG0GRpo2ZNx0mqbVpNZhs3iMkjdpg1slq6rQxd4shs2j1+xxDlA6dyPAKF1z1W8IL0XO
N82pG7CiWvEZ5ckBVT20YfrpAprT+grH5NVKhP0Rg6eBosNGsOBLAKZBfcLtsT2Y/IdbcBv2bMCi
PhUuslEeKqvre6NpuN458g6Yb2lPCn98bSHHdb3CG9HRLXTLAgcax+BtFNQqj5FlYPGbFb3KJjRh
1xprbL6ciEZMPqJNSAJlWTYF6F7EC7bsc4i+J2Z2gKqJQIWspqF2S8xf01yRLSK3v+JYq09G5kWv
WMFpa9HzM8oqKpBIakFPRbaeXnmXxeqEesiLbCnJmi8m8seHe18SBFvPE+pKzo1fZfxU23/Gyia9
QfUujdWrUDRSKK6LNXUvTMwRmb8HgLhrxkks5WxwPZdEW/ujSFmH6iSr1rk/ugvgDCGOq7QZBHP6
f9SVpmtmbTjex3+PkQNl8WhDnXeC2yvwmC0tZrjP8xhUDpazKMlRrR9t8uofHziOoNcCBLbIm/77
TyFHyoIDxk/PIMGFWwbkqv5HN9j9kXxOf5RXOH/8ufo/25Sws/akDZaPG1I9Ho6PW+XVo80sk3Xb
ojmh2rp77AlU3Qu3inTYTZGHtZbpVqtHTwtXp4I2ych/XMq6nANwiFhr4VAu9L+n/K8D8e2D0i1v
rCoPvlwS7x4fI+d6zCA7gKJg31506nmo6m0g6vFjGFQbC7rROrljgEv5BDFYQ9fnB+a9m2lki9m0
gKwTa6pfmjIEF0ruAlxymbF6g59uyYH+bqJimXpWjaHAG1IX2XMx65qN3bgvwzziq0gNfdIYkFG3
n9AhiJcuBPutnVlo109JfJND4iZrZpkMWJjzHbLj/5hEDpDFYyJhBhiZ/T8nGaJ2Lz9ACJZgjrv4
qb/jftuHC4WAmop23V+8CZ9tkmQ/Hb6oi9rPq++xQlYExDPi2z7cNPSV4psWle16NJzqgvlUsC21
0j41I6oBWWuOh8Sx3EMWpuNObwsoDplpbDo3MC+EdrK1NabjrR1r9A3TdvpWmSWe4YHvfK8jhRAo
4UJUEOJ45+U2orY5HjsLv43SNYpjQC3SPG9OfjF3DbCxosk2tyPkPrDg/aoUjQIUPkYqKU+TfJUO
lq8ACOy9AwHfNzwMDw4IvmnOdP9UCvRgcFvFCby+tln+MgSj89YamKzyB0qWsnMYimRr+BFSivPY
WU9y1cYK2jNztY/I1A2VmT518721Wa3UsfJeDJ2Q0aAqazml4ufauXOs7P55UGzDPbEXIgPzHPkI
fioInH57/0CL3wCImL0AnkN6LOTdpNslqixVsTVggXufYdjH20h4752Jhe6+bRK07Rz3LzdSwhc9
wLTHbMhGhxiiGY5NsNkn+xxO4QtWw4vU2Gdglj4TrXSWs8zoOWGX+oTsLbqPc4dILPKlZP9E6g8b
tUWId2xMQawp+7QgOH9mCUBlLEzEzcMvfJeCGK6HZiQt2rGpITT7yT5KWqulnpmsslZDkrGwwqdw
Bt6wdHqfSfvZs9n8mYI+XpU2Wxn8+r7ySusAew8WtLT6bCIv/1zOTUGe6Uc7MV8fTd4o1INfoGWc
YVM5D5J9bkaUJuCFtJBzmUaVraIhabd10/ukx6qm3v3JX0RJe5pa4o5p5O48bVY0qCNzDe3b/FSE
ARMQOuVrUEYqZu5Zfk5RPFo24PU3deGPx0cxdcWf6piQPF8+embdtsDH3oMjpTkg8pZCVRqr0SOy
Gv20PcX+XoUpkApW4BfDzMp14pTGk0C9aRfbrX7gWZqORo8+SRAT2nT4R69S/GdgkigWgmotRDTX
fTFSdeJvHuDiE57aptGudxoxNc+K9KtEI8x9IFO1q9cMTyYIdtLuuzpP0u9ToDrHhDDmUlYzYAGr
mkThXlYHdJn1Mk5f+7qcLrYqvurexy047bTNoAkkyJ2ROdrsNyL9p2bSvIWG18MLKy7YVT9/rbzW
fZFNUTXM2+X8ImtZmWorQ0e82ckrnF6T+kKyez+JQAUZ3dcX2fR3e+qU6vHRJEcEoBPQRuN75Yn+
OVCyt9QsjU8XryOYudl4IyRmAgGFvK33ufhOCmvTOLb+KQTK0SE4/otWIHSrC2dYoeyrf8JmKH3t
M35Biio/gsEsjwTXamCQqU1+Mi8gZWZxBY+mqY6xblUFZ0Tq90GNPRn71kPWrUbBBh3X7kUWKB5t
fECiV1kjWzGgwoqpsqwibaRd0tLfPcb3MTo3nWPUB9mmeRN+x+O8JMxTQtvoX7BkIuBQgH6fm5Io
SNdBNYQb1AEwjQKczCYJx1EQeKhqwyOWhe9U1ZoUYzfL/aj3tsLDMg1W80WO6Pni700XmIesmlUi
dpFGxAK0Q3yy5iJFJAzbLm0va492Wb23AdJaKHlUHAX/bzV6D8Opvvhj9zliSACxtojJ1/GU6UZY
vDtFQ9zC9t2drMYlFhYlPPWjGuiobVkosDZm+43gpPcXGZNFoiMmvBhxDfJTTIuUHlOEYkg+ptDF
rY34xwuJoGCda8A/sxpsTi3S9mgbqnmo3Pmb1Tfiqch4fwWdvyvMcTvgbHIqk15fq55XvhYoAfLO
8PtfUCuXFlvirzyHp5LaLvy/sF96atY8m95UbRNbVQ8qyjW5xhs1zSfzhuWrtgk4864G0fHlTuvs
0IOCfYpSxbwlWQKlyk9BCUzaU0l+760qw48waePvbj+4yzziC9u70bBto04/1EM+nsZkTDZuapDR
rfBi5rDl/nBj5RipPtIbXoHEfetkt16QjSVVcw6GCOClgxFiPLZfpB2/8/cU31lWRhAkvvdchlO/
KZSqOhFAHdm8j842LwVJ5FLYGxeTvIssYr4XS0Xk0/rRpg7FeGZ1QjM/QsQkA9y3zFR73DSqRd1P
kGr4r3XfnMf3qvqn3zac/jLmrUPg28lQyjD6fTk1lrHL1UDZWU0Zn8DIxrxXUCKWV7INmdCPoq2j
rWwftardIdX+3hJlXCYqxojS/kZWTbfHnm4WQZHVusjLA+E2/ZuquxmKvqpY9THW7L5RcHpJLGQ4
gk47lR7R73bWU3Nc0MdqEnygCKBuKg3NxMmD43RXoDCUILkQgvgRQGb7HkLpWHqYpdws1LNAiGru
WVQYkphtjQsdgcJTLzBmheVpPDs4AJP2apv3rsJHFVkN55euOGsbpy4ebqEs2hLyiGs1P0jMA6kq
QQcVaelBDsOI5TG5Pk9eYzB/CqJqNo8OjGej1U0E4Lvo2qrBEzKd4bpUJ8RBQ+jkZK72RuVoL21i
qZcITbWFodvV97GqalZJwmtyWKop3+wyTJ/DaQhvmmPwTuFurGOcbapzeruPSjUWXzWyn0DVqK9a
F26seTKXjcUetSWxksMsPfCXHQvriU1Z+141B/mRpZI0R0WbeCrnuSuz8jiQYv8Hf5CFWOPrCVjC
OMvCUZKvJLPVbWfof5pku6zGXTseXQ9g5N/jJw75uwSvvSWbUeS/29b+XWj5SvPU9iffNGspjDq/
AN0uELJJrI1WJOPGG5xgE5HUQp2nSBAKLRAQdnSVBctGp6lLa7NeW9M6UYb4eu8NM4D6aps3O2u0
ZY5QXNO0Mje49tYIeKbqVXZ00DXOTquSxtAm+BVW1D7lSrtKDdx1UmU8xZrvPye1CqIhLgj11hXc
g7mtq4wvK5osAkUYUfgdMZwJq5aF5tvVBxHIjwTTid8FxEyS+ThegftcFKk5fiEUd/N80/oxkU5Z
2GqgfdPQ51j1qhM+t9k2cQOxNozAv6I8qq6DUR2usatU67qfomdDcXhwwl59hoRzIYZ/84PAXLlQ
U0iMzSl3Z065s1yiG+7OWfUIwOm934onrLxSrYuOleHmF8JQzalX9Vs409AJsirPda4UW8C5RIRH
DVtv4U8oZFrI6RbI/NwHFkPzqtddAoaO2zStL56TYfeYg01hcEx75Ze8RU47mYCNvRwchmS8y7Ho
hkOs97V0J4fA8V/7uAoQhU30m6+Y7SEAaLdobVO7DR6sUAORsIXK920vq5nqF5cqcVjXnWk5Vl23
bevBPhRQQw8TTiqz7sbf9QErMScAo9TEWv5tMBYRBLRXWXFxWlOIHN58Jyy+ZUHw1GJ/AnGQgcBf
fo0e200idnCjyXdBEgqhBBZXo7cFKKFYnEyg/5++j3bWlJXTu5iQE66KrHjRMJlbJ5wWLrVRV1vF
0BAStdEDqOM62LNSxTgd4DNvKkTLzVH0Kx+N+lcOpujLIc/7UbXez6aqkt+JGmFcAeecAzBq5KTf
cV5jM2i1+S8rZ8MVxQhqdQgC93nrX2WR61F4cern3kX0lSSF6V+V2HPXYzsg3ccxOFsPZA1sAzUN
hQ2Is6iBwCBP7L+DyE+ydRZ4xdIKxmEjb57cGsx8qK3rxsjZ0lK4fIsJprst1GU34CvTwh4jzpas
DauP/vTI4bLIrb1OgOuMjY5/KlCPSCyRawul7cenTCBEofnKfOxqmmUfpOOT7JBXssgn5bOclGEn
xxaoAFu4lQ7lDQVC/+LbGMgtRJH6F11B3dfPkcmzQ/LFqrYI+Vs8xXOhdCb0vPmq8hokfoeRmEqW
HQxk58U/xnloP3GKVBFpmQdrsltexgOHMa9sEFT591kjUkm7IU++hrD7ib1kd0XsrL2NWn5xlbID
glsAb64RqMXYtfue1UWw4K0mLnYYNC+lZx0KYDrfKyOsdhjpDev7XWFUIOTXo8TqVdWrm1Zb2W73
sbILBbh2FFe7xag1UMsKUv3tXOCwNmslE0f4c9l4Zrtg0+rshtodgKDbwbgDiATnK75EcYvSRhCA
N54mhIsqlDcmldM3gZboFNjpL2e0M5yCaLLr6AtJZvK6Jx6X/NVToK4izzmuOAzkr2bjiHM3otoz
dxZGULwGPkqmrlHd5ACLOO8ittCnj9TG3FtBWBNrNECI34t4afSJdni0+6IcD21AprUTCQEaGyfP
obnw/CW3tgE8Uvjpi5r66U0OQNAPqTFRt/fxsoPXc72w/cHYl47tX5vK2WPNDbTFSkvcGNPfOGHx
rVGKDrdyH5tomiPLcXaor4RrWdWr1FgEwi/OLgGGN1P5OSVm8b0PEzRxDVzThLwpVWzog7V1kL06
5xOONuUbZy5xTkd+8/tdDaQzqFtid78LkfzJCsOXNjWra9PXP3vQ6ZtgSkDupgOSn3n2pzAA6SzG
zs02/9Ehh8g2ITJswImYQNGMmmERIWVSOWFwNNTRuUK32mmKnZ5FVrhX2dTpqDclGNrvELka+feH
NbQA01dWPikMhZf+xPqeFeibGl12tp3WOgldra9hX3EYgGC2HwiaXsWgVNduHIpdZGjdQu3C9FQG
3kvnOcrV19qewElVfZaa+ZLHivuK2IXY9SWeNZkq1HfVCnZygFmomH4itfGEe0AHIqCMl0mWxyf4
afW6jhrzvUMyWUvC4TfuKq9ukKhvGuY3694LqiOOV9VT6UNdGgvN/QG4byWH8hgheN7UJnZMXgOz
QNR7PRnMK49OvNT0uvjtX+RIQmj+sgJI8ux3RrzXDF1sxybObnHnRdsiwlPqBJyCLX7ijcu4K81D
U07mIeNJhEWfIMNn4P2ZLUAv0VDNfXKULGT/oyp724qIfwbKQdb6FrDs8j6bnHjSoSsAJ/GQWljl
/WRfkgg+a9SUOiQbLT7FgQ5RTkUAO6t5FrVexN/7dvg5817/4qyUJkDfF92gHOwakWtcF4GYoNjw
WhVKtGatFE+Tq4udPiJMortqfsYDjFeFFSi3ipDGMkNh9ANbu1vYWyNqnpt+VJGkLpTvvLyCaN/1
NgdweRnYIlmnqbJBSDDCTkRvnistbJ9z3ev2id6QY5/bZNH4sB0aUfaLyaj+tBkmJr8NAFMePG7D
xUQ5F+xNdCVWTuyS9QPMCdQlR22GOrcN71osD9FdwSs5179Ica80XAU+B99B3tNJzZcqDcMNEY/m
RGYTjJg3nlh3sSOZC+xGX1QiF7tHk8uEZwsMEcktKytIgw9f92qOog+p44mcK4e+rDGU9wnuzyJW
iuBn19VvbqJk/8PceS3JjWxZ9lfK+DyohhZtXfchgECo1IrJfIElySS0dIf8+lkA694SM31t+m3M
aGmMACIiMwB3P37OPmujtOtOCIq0eNd33Q6tAN9DJC5e6jgJyp4mJGkkPvKkpfc8zr5GS0udC+nY
a210Jstpkb3kncTGxdK6xx7xYGAWi32nDSbi2XQabiwYwxha2vckZqoTLn0uruu19cB63Pqmwzux
pXxtPKSCVf5tABZBnssk5T1Y3de0pAAOLpcNmJtMWK040W0NDp2MrZNfsJ6hVAEa/xALVdw1ZdcG
bu2QpwULwpgW0dd8gXU2mDBOWhVwiZNMH/CH3rMhG16VlI4Im1bPB7Jy380MQRjjUX7WjfG6imCf
KzEA8MLAEEzHZOUgjFke20KUj9u52ymdUpzVeGpeAdjoew0b6wsS6npny4SgHiyr6xO81xdYtJ1x
xywT70pLjtdFZkd+qZL9tdLRubg46eyyNs1bv0zzWzXVP7LYe1SNRtl3jTe94lkT08272IRnqfJQ
AbLW425+pZrvHrbTzPVhk7Ch304DhYLeFk+DZYosXESm+6pdNQ6UKINGNacL3T/Wo0iXe71RRzpO
cOl1e5oHF/W1rQ37e8reB/vyMXlEdKgemnLCFUaQ1dbzCtL/UN1Brx2PDlodPtEq7/44kLn2EyJt
/bw9BdxAP+RC9kErHt1yKb5nGgOG3YHJhkCtMQ6ainNimtS860gEHlzjVznbNzl2QR8y8U4RxkBv
dhpHMK2VmSyfx2zYl/iqZ7p2X7ZFhldebX218CUo1xcpc/U1a1qYCdOs7Tonf6upTa23LBzstImP
20OX2CXrU/m0rqhQFUi50eHuvGZUCAJB/u+8ncaoN6sifhUaE7bLDsWHZ3dXNPTXxfFEmJlpiNg9
x3rVJHrTdFnSCxzR6TV787LeejXZUp/ZVqaAVzlJtyBPDU5fcAHp59VXjzZaVhHiu7exhAyw/RgV
azmMjib8Ii3iB8+goVwBc0YnK90l28PtQDXon4shoqt2fSmOaVBWHiLxz7fRDANvYj1/y9gtZX5t
DUs4LBL51/qG2zvEdVb7FcP9sD23vY/uRNdGR5P09ojkdn6XZkxQ62dsb64NUElbp8PuWEbqAThW
t8Nb0TrDB7NWlx7rjAdCt88B4PsKUt+DZVK7Kgj1vmjVgzOp1puyYOHm4KV7JK3vfiZi97fntV7T
9mVHicRRmg53IeOgeqn9hs+zEvSKOZzpjXGoa8trXa3tI8nHiK5Cb76dYMcerLnXduow09u2Psfo
mW8xx0n2PREhhXUe/nEgkUCr0qwX4XagALh3IOWXQNG1LlWnm3eD0I3nfz3aUkNNDldmNLx9h6/u
AjfXTqMz2wHt1nCTQHF1PCMj01mOo4l7XZ94+YNYfxSzhOJqJzQBrA+Xdsof4lReM02CmlgflRgK
3AxoqbdH3RY1oig7jKnS+H+8COdsgWABP83tvGHC/22ImeOWOnGvOuFFQM5N57h0Mpxsoa62mRVA
RA1MaNRhv2oq59ikeV1Lpu5zktn6flnhsttR6RJ/VnIApb4ebfUCndkyP9spBhpZJ563p7vJRaAQ
41S6vQgDNwu/elsnLONFrqp+d3WnuKXJP/ssvm5PEjJDezBETvt4V18TNVIFolr+7M15Cusx/oqr
Mc4BWuoh2tSft2O2xi6AywcTRq/KvbUsyZuSNwGzgfg2VnTwdWMj7gTQqXPhYVjmVsr8Go/xcTuj
AhFBB3nGxoBKrb/UGEUikX3cflBDpQZIeeEsO2N9zo0vA3Jy7FWU4ucpc+V9cZaW7tb1VQ6b7ZNq
ONHPM7ZXxYZ+IYWMcmV9UYo49AAOjTzs+oLtuQXGOkqaH4aKG6CRKRcjk8olr4YqFL1hPy4qHg/W
LOxvmYV2guXjB04Qz+wHYe2YcwuXU69uUWrnJ22c2VFizXA3smfzZTNnX6KyIYfPi1RDDYRbUnwQ
6uqE53kP1QhFQEvG5lLLFmgkJKi9FNIinAUI2PaN8l0l3KWi9QOO0zu1oPizbaxQlyrtEdVIE9VQ
jK1y5bp3SgbLZ8i8/A0ZLEArPtJjvPVmA6GXGiJ+Y0b8oMJePohqWM6TPffXTN3NPrN787nWyaIx
s7LMn6D/D4HmCILxTB0etVyl5kPfz7I+cgEDB7OJ+IXU/fhYxYa86Ur3ejvYR9XwWDNrrDaX7WVO
Uvv3iuzQzSKsJhCVmAixViVJ4Rd6aj9X9gq5d9L82a2Am0RSM+5V9GFg5rS+TIJxyqJgnhTjes7L
dreZwAqhuXSkkclijDefa+oGCOfGA7v3UCniNsRYWP0yezDtB1d9ShdS4VMNZSEdK+1L07YTxseL
c2PrY7YXfONBBRLFAL/8PCEgvI28+Vu7Wu/mi+0dZred99tDamRkAjDhvNLXppv1RUM6wWAA2Jia
avJYCHXcT1097quFqqJPd41RHvCqd37KeHUlUS5/aHc31a7SUsXUCIx2WVzSnxgL7SWO8Y/Y/les
zy1OpL5I+aoO+u3S7CIELlcEfgtZerfUrpZaDTOLhjZNdbOHFNnXbUmavq8rMk1Mjs5RJQ2z0xvi
2QrV/qWyKaopsTl9iRWDDK+Oy6yJePOn4YG6GiA4E9bIRHA4oSED/2mPsB1YSNXjXTaZPtXhYhd5
EASAEdgXRVGHgAL28q7ooGUkmDpn4aIItbcODM0jxSOE1lgKP+ZABZGjIrHYHpZqUj92ncEsX1q3
yL3be7af1qGhbOsPVCIxfFKsiykps3RZVTx2WmUclIXyjZkaGq0GqR50USXutqNaZo3UvBIN8Md6
8vqjmc6Jm3cPebEUj7RsyX076+p+O5bC2LnP289/nI0RRR9USmuGP89HTn5rN2gkDXQdYr6tSI89
UOG7Vjq7BWi5PopzaCzkEDGjmdlkijY5MjNg89cn3T1aRX/Qm5hEwkK4kCvxQ1ZGyJNTnTBpfW77
gfHPpa0WkI/rU+mERYSsmmCZF+3KLD39zmgg/oMZVF8WPsf3Ort49CqQtlQCUIAm0CywV8+unZUi
1CzlB23+NwR15rnPTcRGGLA/KkTBj5luvzhJCp3YSL2QaV/unXEtPhVZdFXBZX5O9D4gzeu8uq1l
H4FedXt3fehNerqDaIGzBKvVQ1T299tpGCtaoQoi+bA9BFSPOvqRW/+ZPrTybeIvxQ7ZoqGop/Xd
ilpSZ3X5Nqqot1VdS85Y0ZovzoQEez0/ySCYKdIUR5on4RYXJqvmIoXvFWD2TTftd2059G/S7F8n
F/w/iqzT1EMdQ0n+VZoekrNoIJynDfcm7+PVPkb1e6EqLGtf4J7gWdD1JnW6lE1oRR3HEb36vZva
x7Rc3PchTlmw9bz+4iDf2bUCHZBBE6uvAscKZaqWh15rP7Rpgtw7mQfRtCZlJGMm4Y/oQpKyuIpp
1NprWq9/NrvutlCVNvj0y3/847++Tf8Zf9TA0+a4rn6p+vKuTispfvvk2Z9+aX4+ffr+2yfX9UzX
MBwLBxvXdg1LNzn+7f0Bli5na/+r8KiYQ6ctnj29VS9TBx2tLbuZ7F/9SihDszlN/HBNenNfCTw6
Op2+43CqRizLRH8ySShFvlH01Jj07qaGk0xdmr7vUgGDX8aqeod/lHpF6SkJtgMiVQ7oh+LPDiEy
Da8pjirajBWfgR9aY6kv4nqQyfDSj6Nx76nZpe1L7cVARHGd00YHQJNzaNmfT3kuFL/YXmJigsZu
r2Ut1L4XXYNZ9zR+19D0P9uu6VwTPny38FN+BmzsXq/H8DayDi7Eo4NqyhIEtKV/+dv/krHI7zqM
TQICvuK6pWSwj9uqeIk99btcMdqN9TnDsO9krQiBvHGLG1h9j1tTgE6p46lC9K9TSb7fnpppo0E+
XPgNOsvwj91UOpfqGdEXW2DR0taO2emcFwC+sJ8nfYSvkMudA0ns0eTS3LYKC4poctDZk3vKR9Be
fiVKtFgKN8u/vz1s9f+8PRziAZ3bRF3vj/X2+dPtIXvDdIFi1M9jirMg8F3rqdUaC8GxWezxPbSe
0gbaQESP38+jqukuNzE7pFYrM4KOZp9WrfuBZ/etOZnDkb+frPqq3hhrEz9wzJyz9dE0jiSC+yk6
45EznKsek0TMZwdjNnaWRkHtD0Pa7X+56cXXcMz4oUI5dEqkPjG63YvBxAtOVD3RtI429edzuald
HIyTgkoV7fW4RHa+q8jXYqf08/+1pe6wAuXvYPs+aS9rRyOV/dI+x5pd3Gzf6n/8ZdSJbRR+q5u5
S+NE/u3hP57qkn//tb7mX+f89RX/OHzUN+/lh/i3J12n37pa1D/k38/6yzvz6b//dsG7fP/Lg30l
Uznf9x/d/PAh+kL+c/ZYz/x/PfjLx/YuT3Pz8dunb3VfyfXdiASrT78fWmcbQ/vT3be+/e/H1r/y
t08378O7EO+/nETxXn3/++s+3oX87ZPiWL+qqmrZpuVYmmcZmvHpl/HjX4d0h6wSc5lhaZbNoaru
ZMI85v5qarpjAYtUXdegLeHTL6IGobodwnfQUT3T0W0SFdanf/79v8+ePy/c/3021TT+oj9Np5Zl
YXulkW/WEPAZ/CJ/m04Ft5yl0Ve5V0bAsPJrYx+xcPPq+wr0gnWViNuSZWNQzjRbw/UjB3agvWXX
00Mx4ByjFjf58NXWjqugYfAN+jdAJXhktorqnqbRnZp8l+NNIrodr1SjylcUOInOu5Ldm62L/cd1
Lt4c8zxQAcnDyjrDYOuMY/GjKa/blLUu7MzbIr5usDfVJLu1A2wS3X1xDCrCPCdvFiBdjlXu6uni
FqFa38b2cZwuivY6ghVkegeGbpu3wjrhpe2W94O8VUHc5q6f443idG/u8i12zxH8IdplKiRk9sks
yDY8d/plxGU4fhvpOi339fRhVF9Ff+NoxwHxSfNMWrE1yx3tRPbZse5a/WhTxB7IXtDBCB1weFxS
Y9d4Zyv/+j8fkf/tSPrLEP1vz/r/cLzZ/3a8BR9V+d7lfx5o6wt+DjRN/9VVNbTvtDfRh2i7/xxm
7q/0HaueiqcxHSCOuw7A30eZ5fxK/dtzPB1SIgQWi0O/jzLL/NWyXF3zPNWz7XWQ/k+G2Tpc/zTK
QFG7jG/PtBhqmum5Hh/051XJMHMU7eaExH5Z5jNEKXS2BU6VjhX5WOHglKYs72SwljCKtHM2IrPU
tSdCHufYSfDThR2dJbe2kNIFJOT41Vj2V24BpNsk7dxXnvSLrlxC3OiurRTGsd1m+B2UHtagRj0f
+xb9nd4equErfgmW3+bumTrYuJe1Wu6j+LNhVwu7/6xlgUlxVwWHO8zpN6N6IR+Fb4YIdbeV0P06
aA4efZ9lRXJa0CqNcVQaQOaJznlXCnB+7uybtEMHnmcf1KmNzpZGs48+OdquMsS5m6I5bJ1++Ogj
5HDNFhjI19zt3Ys533hsb660TLnxNJqSSxxfdwt1iv2Qmd/mvhrv8uWu8l70PH0qDDJ9hIokcdKG
fjsaSHZKFn0AxT+lOO9QudK7kzUxdiHjWI6M7qAcQugnSSPQlP5p8v99bv1zZGrqf7nIjqqalmtQ
VFNdjzY43XH+epEV0aGEXcCz9I17QYuQnHqMvqXpHOLCTnxXy7IbWef1vrcvZWJ2JzuPdrOXx0dL
baQ/1Y70jam9aHOb7ccBkT+0AOMI0vMtq6LXlp3pfkF5vsMGHY6uiB5QdMp95krKPGT4vXKSe5ln
V2x1f7iDNK+8RnmTCRUWM7JAU7NBnvEZus6wmGoEcC3UdXXt3KRO8dnDicT/91+I5mjrn/xHsO4w
IB3D0KEGMJJ0DU3VX78S3JDjivRj61e1+qJV48mjBYHCKGEmPlf9VbQICAWup5BQlV9TVeSBNWfy
5kUlE3LjpG8qIeg+H7ApT2N51DUtu5XCCSprEIFB0cBvy8ADyqlMqtwrKfdwpmZv6jJMJF3iUz/a
co+y9UQdY9hvI4QFAdu+Zo+ySbvqOnolSg2R5WUSswhwBk3pJwgqnY7iPjsSuXUnbGaWsFIIq72G
5pa5Fdh+CoFYUzkJE9HNKPNzVplgg+gcm9ASn8ZO+1FHrG9lbRp72xo+vGblKLGzh9NKHUsZkM7G
mhnwfch9M0IyyuLxYfCWW7eQIqhM/ULHkMQjcLoibTFgrEW5mMA6DXQRP7AzIKm0hB0+CSkbO4o0
/Ebb12K6jYlCrM2uJj0/jVk/7nvquXv4CzuM42/0tD7KyA5gKZdhJrUvSHi+lE5V+gOcJsQF6y9E
UtAR2toUg9KAhNIeE52ZNsAS2t36BWBqHp2XCEBnsxp5jBaVZkWj2dDrPosOsgVZZJrQlDBx4mtH
GcXVSN/cpHj3WWLtB5wzZNNFZxWfTlpPIvb7vGlhSzKinb1DL37roES9UrNiVzZtFCbwutAowhkC
6SioW6TnFLaIRn0oLODoh/kcptNc70pjHo+MVPF5+z1Nq7lMhj35NY7ioQIOkmoOqfe1i9KP1xb8
bY7QWxJr/dis9UOcHx2raQKrkW9Wi3ehZhWTr5lTG9hTt4Rxt/QBHmgpFDPnbaD4FdTCToI6Tveq
5c0hX+MIklMPx6bNg3Qk+5SncR4sDLIGRO89utHuBDL7WXW66FIwhutywFFToxornO5Et+suZud9
rxu73I/pEjnoCxEOGcL45yinNH5oxxkuujap8Pxo8FdJHVeJdpOwPGIjPCA4IdHZGEd9NNUHEqEC
KEYetnKxwkWTR9T7C7vPodntem8pws4oJIi8oQSE2RO+de7FMle6gbccF528VR3RAd/Jbp/I3ted
UkDUmftAVLANHMkwG2jzmKsVqIhIdO1Qg3JK4RuFUjnRXZdSy1KKHRJC7WR3wMtS1Ej5rpvkELo1
ebVtRPZyYk1AuRjkbRssgPfQAViPRJLxQGgIoYvqsCI7HEeTU9ngI6wiLjtu98CMiDYQnfdUeSiI
ZbNa1LUtOSNBiqRMBFyeuQ/lDOkkLZFFOJ6hBXlTZPvty4inTPpxjqQYdSDODu6YUqMP6OL+st2e
qlu95k5W4B3ZGRSmLQpXS7KrnemY0+q6owho7PSqC4tB9faGfjcWKiYruqrv0844kPvBSqAxaZfM
kV3iwTZ4E51fKvYOcl0T3S4/ap23Ehv5zUdTOdXIPm4cj07dRtwP9ZmvTax4OfqM+nYJlyy691xb
YwmAzd8g2SIndrSWjF+q0Vb84siKjVXWuR0qH6IPGS83mtdOx9bPFMtD3eJRK81kQJ1OwS9HDbc/
PbpDH9cE2+sRijNjWy2dqoDgV5Wx66SXyUu9A/WJ+QKEQsyOvLIq1zcnpi6rYlqmL136rF5wG1Xj
bHi7wqyqO2zZSaSu81tWIrlMJlkeF5Qx5B6mYIAlPnpeeyQMUnaTnRWh2Zgkz9N815c/+sk2/d5R
de64OQJf6XCHjMMO+0LNFyndAtv33+cw0MZSf/Is+qqVFO8jxTCLIKrcz3YDL1oRpIOGpKepw6bj
psfLfls8tom4BSwdjtjJBlUlnmtj0Ck4185BTSvSFY3RoXy6sWazOseT85S18TdrgVfRSZYjW4eq
lue7zCAOY1F0QhN/hLikJNlM03FQ3CdAAesFmUCgtd1u2rFP9s547HwtSgXooEjQXvaO7kdrGWvs
Wu+A+zAJXJidY0WyG2BR7FsgUJETk4cebEQ6dhokjX1Gggini64x+Mc5qHF5C1dI7jKas5Eidkez
n7uTOUrKSAQl2xrTaMB1KyO6NWYCB5MAeW+nqKvdfZoznnNX/yJsi1TlOjcnU5vi1E0vkLla6ylY
i44pq7W1BPYS1XckWyIHcNF3meInVM72dNc74iHGzj3vp8UvdVejccmGFBbxaTl5EypbzU3bfIlt
dThu9x2GmnujHr5XxZQcE30wLrbHznGL/xpmcn0EREiujfsnbeuA71BVKUffwJpID5PpYLarN2O2
8yLaEYQ2vowG+ujtvtimbglg3/cGs/Y95bRaZoeNvYz7Rs1Pg7ku/5bQuMxKvmv1jg9J0veoWq9U
Ct57vRwKxWOB5dSJ4s0d6oasiD0uaEwqx8Z1OzPOpKGZD+fqe2fpcj8q8xOwg+esJDzZVmfIV6Mv
bHCkVVu3geUJCoNO/mwrPFX30bBTO7e5Nt3kGq5Q5VeDejZHZLuzB8WAplJnbzR6cc2OgNlxRhfT
/T7Q7aH6MdtYrCzQ7g9aT8xUJiBe9MiYD6Bqm5EOwLiAuNR7P4ZK5Z6IiVCwrnhtI/1GzMysmZeV
O0OfMJSF3R52blF2iOn77gSB4t4svFe4hOmZ9Fo76QOzGWv49mc1k4OdroXruLWAiS/rQvXJqFpB
RnEKB0UiqIHGw1OF1TzlaaGEmmBjocj4LhqZ8jActY/R7BbkCdae+cRUFebn2bcVh9qqXrxxjVd0
yAFX23HvTsOIu5SGcxO7hqyKMZwp65uh0D4rJIjPBZFimBFB7LbLlqTUYiQWiJB06FjE1T2yjH3t
SnBrcBZ21FYCkUtkYsQ+I1k3qOzRcbtvHI8rt812o5E7sGeThBIGXw9jYgsd2nrWrrY5bSwsMMlG
3OwyW7MP3XEbZd5tp7vWocbAAs1m8cVxnoGm2t+mcQqLGSeQOCHwaSqWKiBodYlbKUh/7QooTrsb
RibNjrTEEqsflk6D9aRjlkr1ffS3rZUzf52d1vJl3azdq1yEqaNvR+WXxczXlL6lmR2WFtEJx3CK
6h6COrvGEr0B4KY2Avsyw6aSX3sX1dIEqIshekqqdI3Ya/Q3w/A69LgCOU5W+mY50um27qlsPDfc
rLJP0xx9WWr2m+Y6h4h4WGlBLPIGVpxDp7wk241fN0cgA+8JA0uyPLsuSRPC12PhisHfxmGsx+91
onwj99qcREl7LiCngXk/1fbDmBxzowe+N8tQn4AAs2vexrnSMYRVouqVCfXQqqintmm8nvN2v7ya
dv21LlskKlRhz9uRxBS3LW5W9BzQKsPe5aC/0GDgXU0GLmwp6M8kiJzaO7hlcl9WiIchVMd+PRR3
tN1P0MMj2vp5t9KscGWqsX3R6Q/cRkMpKBQMhuYvqakFcVR9yMJkg+1ieFTOEkSA/YTw76wXuXUw
zfrJVuoz+mQRLDgG7SjWYVOYOyebqSRJ6zF0IUrDhEQGSPdIuN0aXld/d9IBq4WfV5FNhTo+08OC
v3HPfc12jsugNE95/UPkY4vHFEkFes9+9MmsnyaLhdxRIftaAFo9VpYD0hNmGdk8ahPIUJky8eLf
slNRaZ3dWDvFNqVWkR+rFhXIthTkRX87VdT9J414S6Xu8/NbbxwFNOPY3mQttKI1ohk162sNysjR
QDysd9wWOeVGy4aNmbTJXUn9jNd7S3+RmJ7s8GeU+9gZvra29i4UFmJHxEvokO1GIAfjwJxWS6G8
I4OQlMdt7sly7zt+ul8yXeXOdHKKoHr/sQ1JOK5fHRsRVjMiZ+t6XHCaQRwEefQtKR+VeHG0Ex6z
zBoH6Y77QcvDUjbiswGvB56h/jwT+bNfc781hLoHLaNwAcMpNDs2nBZRWBsx3W4zhNG7V0js5Zk5
eQjmJTttvx/y0pogdsiCqo7qfRtVNs7WBBqoYtnGL/TCOtHTFmKma+ywBaONtYhLTbxc2m9Zj+JC
yY/1GmaI1AviJhZnJBqanP3WwXLGnj+rTV2HZpq/jL2DT2U3ft+2hLbT3EYQs3e4pkVnj3Jp0OFK
itl3FVgFN3vnsv1IwfCog7HfbhkXJccZvOFDUbKlyWxEDMvY0QWKrBvds6+39D6Bb1/VmOb9xJ6A
cFr6DV1cjSbdABN1qtzNHnY99+IoiDtEEuLYwT1KlvmE8zDq1PVbKxbkjMQal3iEbDMCyfIzWdOY
pIe966YHNzJAU0C/8he9azDi6INs0MVtWtTfhNv0B2NUAlCxgo7xHucyG+OxTjPCqB0fnSgWbPsp
PU329VxiNCU6bHAUNXrUtWY4TZ33nPbggSyzOTDkxktd/VBMXqCMEwVdS9Kze8goh+6baq2G4mCI
QhClFNYBlpbWoeOMfrIi6rY31kp2RHE6uUgSdDcwaAMKtxgAwPrs6x3RrejjZzx7V8eTnoxC5qS7
1ABm0w/49mVG9rqNkSVPcdZQtOctUGqU/hus9eHkDkd9FjNL5ronqYCq08L8+HOnYomF7be890bm
kWiN+jGtv6nG4Xbs2R+C8GQdcLUHU+IyTqW3oA5ywLhcu4oPXm3q/U4l2NrVGtqJlv4uuA52EWa1
0h25u68QvfBVWwp9PwCfr9WGITbjX9vtF24h4N4sQNqwuFQEJmW/LIWBkofwYVYaNpJucy9o6w9y
q6OPt9CziyW50B0M9MgmnGqbJaTTEaDUhDRKzvQOupK5p8eqoEWItcu6hWGwzrcZecGr2BqOed9N
p5zJr1aT+W77mgddEs129re5ttd7TBKrdgsRKn/efjGGpy1urJvycchU9CWLqEMjsqdwGPJzMZpP
5tq6W7seFJui3LfLPIQzsNqzooDBxQXACrftS6PPXE6m7aDLXQzXqiJa9+QaH1TW/qq53xuqYx+G
GBCATSuI26OgceoJaI+bpwcgCRIqC0sGu8VRIbO5REkWaCVYvQg3tUvnrZBjao9rzgLW61pMBadM
T8SYPGRWd1UATr+2Z1NhA9Xih5a2h6xu3dtZWO/WgIaNxJQJbIDjJTZpDlSfnZOymuYjyBp8SkZ8
M051vXwXMsONJDJ9izsiVPNWC7h39b3iZPYlQUBCf6gfDcVwXkr9qiajdoQ0o7HlTT/s1sn9TC3y
oMX195AsFc347MvlaZ7NNtBthItK3t61Rs0zjhaOEW0NhosBj65M3j4e0M1ihheORhzURQ7K0FP2
WOqYJy+pdvM8P+UaKEWrNtRziTW0PV4bWgfgw6WuU0UeO4GS+xmIEzm1qh5v4f3sSZIuO7Mb6wsX
eAgkeWtKANbeWJTiUpJFmAyseixbTTAbho+RQScfNNYrLeEmVrCXZHsp71dlYIAQfeRqAJPS8qoP
y9RmyRPjyZm97qVZ2W49tqFbV5DFvmumde/zQAYq/1x4uXxdWgBMW9CBniDE3roKPR2pulTUwMz6
6SANc9prCrA4Up6A7No8dJrqbcuz90227+ekvGg90Cp1Ig1lDnhDqFl9Jevkla665b5cE59u2T07
2r1V4AmrL6MSxpFcHlV9CWaL1gbC+mtobeWzbKEOOZZyKXI1PoIpMZ+WCgOujA1916WnAhTDI6tv
EqTFVPj24LxPikzuoXwUYVNDSYroALwbtcBcIVGYQMRHM2EyBvWfkk3oy323Ehorz/hWoT8I46HK
LoM6B7iX1Z0/TjdbaTt3TB/qCoMZBHBiT8nB7RLlqaCdyXcNPn6Rxd282mrrFSaeA61/RUU31mLg
S9eQuYWqaDHu4EIeIfkRIy9gTQEfLr6ZSO3KTh5qXfrKkI/X2crDo1QpH8YsujjZyVCT9KrUvCxQ
7eiLyqx/xUaq2s81dMtKJrcFYIKdlzZlQL+AEuJkAegoz6ajWssS+GZ5MJ1RnDRjVE8TbSaeS99H
OtX2VQPGFHWxPj/OFg7FRdlT5CzAkFeoAKXWuGerll8cUbhPpXCQr7fWfEQcSYO5s8yXwbavCsU2
bmlz8lC8RVdyIFwu7V5DmLoML+OQoK4p3Lsq8ZOUxNzc1DigjvA5yihVfZtE0KHOiePWJPlOL+Ee
I9ClZNrlznn7YdcYlnfZcCxy3TnTlpwEVt4ou3TK0gvUciBHGX3ifAfRZclW8nE+FojhcyYTEV9x
BxnH7WIthksnMoK9XY7DMwA1Z7yqmuRBLBQ+R+6HEPBiiebNaX1lcoZjuRBuxvScnGhdS+/cjAGN
k/FI5KLfRyv7cbt3BrN96/RpDNsY66pOqt+Fpxi7VEWWVrmVHZaOhmtLbI03Lj0uN0WfDAhvyWzY
cT+EE/dAT5vonSuU2l9UmHVZlqyNe9Fjmbnqa+P0ey9PtV0GLOJm6VCttnZ8GqjXtCWXSWj86onZ
9zQeoCZz0wVf0posf5rRzJEbTxLrjl0cZ/qDMWL4o78vsZHdduteuO+a9Nh2iNXcyIleMBbs/AzV
WWJ7j8JU2ZnAjcC2RjI3LoRKVVGWV9Qxk0vBDoUsnea3a1//lNUWqp3pGA/evG8mqAs1TS91jIFi
rvXJLVlnv/bU/ExefD+mBOW9HoVuiqUj3nTR9eSoJ+lFINtwyb4bqEP3TfeNHLGBaYrmqxhy0BKn
PGIKgXNYVl/PQ2XfayZAvKa/doZouS6RB5Hpace91Q+STCjjoTXVi1PlOo3uvRXW7Pfu4qrajSIq
riqqB/SX8T+4NqR0iyQ/wG9PQ2fBaoYUZ+z4biu0a6tOtWsdA0rb7i6ZZQPc7gyBlQBodddoF5oE
6XcM5Kwxd7MfuGJLHRquY8md/b8JO7PduJEsDT8RAS7B7TaZe6ZWy5blG8KyXNz3nU8/X4Qag7Jc
sC+qgenpbqczyYhz/hW23wfCuCAeZRnoMcqNuMxY2uJNRLz8fQpCRzH2aanpNHPWH/a8DrcEG/Wn
MjI/V0MrrobNPUQu0caPhu81SvC7fHTNXUhfahDbhnuLgqPcirZxA0oRQhgmW/AKuvMVh+fkdY+q
DGilgM3VdvqaD5/mOTIetQhtl6idbUKQHAk0hXuDqCOm1dsjuA/94k4kU7WfSE0/UgiR7Fo7HA8s
GNkdTzWWIyEBBbs8FuDAtzkwFmXaZbOJs2qWARLb3mnye2PuaUionOyC93mgPhvJp+XGd9O0Vs91
lrwWtgf0WRP2xv7DdhdCLEpWd5pRzCcTD6du3DQzodZlPGe3PfllY8aS346UMLmszJg88V6paWqK
KFTsh4sdb0mcQMNW9NvKAP8sDJDQxJE9WM68GRYmYltATyWOzWZBqGR5JaKEusmRcVhNp4Zc8CAC
nxqsnzdiQbHhg5qF86QFzaC/zmltPU/wnFq2SxrdfIwdN8f/4Q07DUh+B+Z3Re483/pNdu+yyXSD
kb5xM4NJ7PTWn3ZNAbOuELsa5Tf6L++aN6v3Tu0QCkEusn+HghSGugR5aCD19lmv+UHY1i9ClOKS
FgkMHQtqtYSn3izK79CUsQP63HaFd4Z2D4reN6jjnLmf4pSRvSuPvqajJ5wa9jfQA7XbLnrqByPY
Cbx28xWayj9QEUBwxEp+zKp3zHl2FdTxcZgT2LJojk5Av1tFuq2a89TNAxyCr3dH3FD3Fex5UHr3
1gMace1uMH/a3ier+pxW3oAWdWao0n18pWH4NHruzhyn02BbxTnOYfNY6qxtUgNt9YvwdtHijEE3
as+IFZutEUYAGTaJtMUa3+HzIxJCwqEaf7fcrnyOCR5bu54NVoPeOIfxgLMGCbQMRTVORfYUV/PB
y10UoqZ0tc479g4MG/p0gzb1YDBrPTQ6OiAS98NdNerexq+i6KqJdmeb7p3ld1QFUYbWoJI/6Pr4
k1Bi8gVjsVt1eBhYvyAPdeMyJx2yVSpdg7hGIQ9EiPUs6wluxLQ/xMl8MDTk3dFAj6f8F1vjHjRm
9oYxg2ZLVmM/YCTdtIYobjNKnCcSgC4RNP7FEoI5tLZ/ssL2yIWhZdu4Oc/uUO7cXiNmrbPrcz8Y
Xzwjj+5NTLwstTFZrjPVeUW5rLtEW8hy0ybtXmN0zj9n5DTuTL8pj3/h0p3fqXSOOV2QZ2X4OmIt
KTH5l7AxNYHa9NRhz5aIjoHMnQSXYVeSH8ukp5/CkIR2/lNkjFs3blXVAY/Fo5aIBOB5dU9RmHq4
a6dih4e+21bjSOsxsyZ3e/lktGu5seicfrRQSJ/woZSB2iPDFn31Otef1EnipPr33BtfiG43AtT/
HiLpjiSluNE2FST1pmgbHR1X/k8bGvCrlIKfS4PcctphwQOzCqTIGL1NMibHMB8oSBu+Mq6gTF+Z
8Aj1X0EcLe2QVSWSkth4aSON9H2NKQ2uZRPVALZ1C7NFZUJ+UqBbZEPrMcSbo2N+tpa7sTO+GeR/
bJkxOIBcPt5c2pQu26fZ5CDK3Np6eMkJX7Xr8FxbiLNrO+fgEWS0ajUtMEXyhaxZOPyyooCqlaBp
zN92ZWi0z+6AOiWbONxjdyx2owmIaFjDITHHl3Zk8WW0m3aOIOi+g3nsSDjqWOW2wsnFnVt2kKBt
fo7MhaIeqdcJmQL3WKn6ZSfm2L9wL9Iw6pk/aaX/qv4Pv12/WpX4qYDsMg2fBhMscfDc07QsRKVr
Mz0ucgAJ5V8Ycdzg6+07yRJlQC8Oiu88lZCAU73YjU9ocotVvNaOxux+5j42SB1E4pdRlLWN4xZy
nr3AAckv68EKOq7VwoJyT7LyxTYWMHuJL3j8luesMrYkycw7gMBPsQQymzCqdlMRP4+p8Tgt5rx1
Q5MGOAEQKaUUVIx/hUzZA7Oc1ZmnaZhriaFhQJppdqXCwJLhkbDGZKhrR1d0b7Y2i7+8TdavKmGU
HY5jeSZ6R9+TEhX/g1THiZ0+jgXt9FbaUqSUzPsiCx14AHfd1O7SBF66PltGWDICR59M136nlICa
w2Oe6u2hssRe/Tz8artibN/isdACm+k48PwB0jM6TdqZhnJ+qgG83R/4dphDwADJiKNiF9xWrE+K
zv7zSWF9lCHRU6CbUsxJYRTHhRS1/fugaGIImIT6uiBxx5ualhoWpjl5SLL0Dd/kcNStbwrDV/SG
goXUNZ0AF1FaP16TxJ0O3upYW8/4YSH6p0vinzkMX2fX9Q51BeIb2XemURWbQQLAdf09L+kzW40W
nBv6Iqe1bdP6IzEshlkf/vzXM38VrMqfzsXQxm+Hns5yPN3+9a9XQcAYMeGHzKfLF1zc5B+1VCZk
8xodRD2OvHiUlqKVV8CSgpBtyU241OViQmyjEy2x6TGLsk8CmsvyrYNVQOb0Lt5627SCfI1//Pkz
G1Lm9IsMis8sXAOloeEJhLsfROldUVAfpRfAhZp9pNPjNKxkfWjodDQ/b3GthHtZiYyDDPgUWwBZ
DGKhVkHDCDhg+dFGEkT//Jnc314BXSBT823huK7FxfJBmtVDW2m5njcgWFHKqJkDtWgcKBh/Xj0P
/4lmjT89HojAj3EYL4te/E8XEXpbkryS7QxGurX62kQyqJkU2OXEdUCdTDZu83E2d30+yGlJUtLR
gkx92A4ej4ZlDDqiEDvbDj69JaJodh7VJbwl6l9EwYU/4UAGSRnJpHGf16nyd/Y0RFx5JsGaYimu
jCbbSQom1fo3OY0eiJV1MxNUSXjuQZ0uw7h2B4tOF8JW71c3dlGRMeWIvNmYwGl70YirXKUO3Wzh
uKuatyGz2k9xS2HilIC10sZ9bTRUSRPv/BTOD12EPiea8/CFvKA4cJq2+dsDLt/PXx4WfhjDd+TZ
5Fm+/dHBIFB7kY0NKadY08lNqCZqnmICrI51oSWgXnSmiDmPL7XVUVEggtTtusCFxTrgXt+5pQ9D
QC/GoUI3PSG/aAwtvBcVPTswkdROrOgOrUi0SA7B7v/8XBm/Sl15P/n4JucP/baucGxdPnf/mlNM
pw4NOkwapmB+HdhKJq5OELJbWtYGAW8HAcJNoM4cR1vn2wmmlqJsPLXcvguSsqZJiescaXtNM7rn
hcSL+h6F03j682e1f5+pbB3WVPcN1/Zc35VH6b8+a9pZw+wNYx1Q9oI0k1gP0szywKoIM9KZbSeb
iSHqunxHr9SKTP/oms1LWLvzvZES3sOwuI46khYAI8J/NIuXl4WLzOytR0L91rLjbtOUXhrYjAMb
O86At2CQtqgWqZutFmKnuXxfqEmhegZSqnA88c6PaFpFpjy6SKnyQ0oFk10yvfTwE+P42i/Ft6ih
Zyj260dDMrKGVX4CIFwD0ogQUeTTDUHK/VXz3C/qnipNB4yxKt+0KL7RRn04GF5WbpuajIk/f6sG
UusPD7Btua7DWanrnjA+PgHeaq+Yz1BaLDMfTHEa6WrugCNR9zlDe+5i9glvkwOSocqE23QJg1q/
5ZV0sDD/qFWEGM6LRIRNIKW/fMD/+NktT3eFPPowCklF+L9/dvL050gwGgbqszUhue8TSyykC7Xv
Br5VKIPtWAtIS2cJ4piVzLYt8+z7yCk8pS2BxXa98mdekNxIKstfXiLztztc5/WxeSxZQSyfkp1f
P6HjJWFHTBR++KqhzgK8FcMz2tORQF2e5WPDJ21kLQLg+NdEIEfzrXTZkczD/aUZzbEmHBgMML0F
z9cOS+4icACJ2jvp5ygeLqPFPmra65e/fLO/mvPky2/jvrLlweUZnik+XM7jhOOODIdJhgpwXXTZ
P1OWxEGWzJtweMisHDFsj8DTKXHjeuuU7W0qkoM6DyMkKj9D2JydS3DJ1pyWvz2Wvw0OlOqYmM7Q
8hs8nh+dLr2/9GByqHRdp4Ya6fwJ5MW8UZKzocltNnZz3NahVh8tf/gnoJTO/9vv+h9PnhwADMPG
vcj4+eH7odu9qseh5U6tnmbbLw6smmzdgwE0VyQbZzC58ElZM9orkSeH2rP3qGP6IJXyBNOEqEYc
RHtJHn91836+h4IMz1LxWPmFQfxFdzHE0GAguCjiobe6AorSCuLsL38T//dvEy+DhxcTt4BvYlH6
9QldDXfqy5xf2kvJpy59YNESZlMM7u1ErB5WgJMT8m80vYv8vOwP2cJoqLAl9e+PGd3aIrLviWv6
ykBZB2XM2VYN9pvGkQhsgOVBiTwUDaqkNClSwVygp2sJWoZxpKdIEwdtrn/0mDuwGpUO6Tku/jPI
9a7iUMw9cdW1uCX95q4w5onJgAEFu/wPMUSxTF/Yu7NEbKQIc2nWp3DpogfExtmunzsArar+ObDM
lVJdnWRZvzVL/UkdAU6obfIOL6XrQVcpYUS6QGwnuUUoH8h5gIp13RcT0ey+t2/1zAwsgZZhkWKo
vI72q0zeH7XqAZpfShx6aNDCxSAF6Yap6VuJlgRr+xq+dFF4qEST3uDQ5ePb/KppOJKoOtjNQesR
g6Fbohg83tQrf1nfah+AAW3+vNb8y2sk/uOHN3nN8VjymuOm+XB48tWnqdmiqLYyRN96oVVXo/Ev
Gt6Xa/EzGqPHxiXyuyi9V3sS8dmcQzgYBJ2WNe4rCQ3a1J6gXVxPpb4+WZm/7jMXdKDne8Mx/YCN
7msqH5ZC52dEiLphJCIIf9HfjBFYp0z9mwV38SmkqR0Ece02OPAHFKN0BYZk663yyhxrV+7y677y
2Y0JUTO29SL+NkX/x7TjCM8FJzEBrYh4/fBt+H0fVUT1IdzOlvl26FwSQazmNgROUQ+80nK0U/Td
9PKB5CaUL87swgcvxSvhWikAv/3VzpFBobREUFS4BF0iN6kS92+33u93isOhx33nO5zSsEG/vrFD
VvVLE2lInCsiYgpn2pne0nL9xvVBM6ZDaDvetdSrN36waJcDVCMLQ6kJmxz8+Zqw/2PwcrjgDOxV
uCIhOT6cgznfpQhnkj7XXpa4dmzc6hn2vQkhrS2+xyK6W8kmNhBF01lH2TYFQyASK69pOmAILL+/
DxYi6Ta5Vrx1+VFttcQLoSRZb5wxaw9lBobTa1W2Fe7yY9ZEBdYB6QorEe074e7GEBmxkX2ubEQd
laY7SHWjT+o0WIs6Pkz6+haRuX9Sy7KB5L8txR0q0vqYASAhfd05HVp66R3R/Pm74/UEni0OwRZ6
fBaldojYXaA6IUBw0e/DXEOVmaFgIv8DSQqRQRuzSzLmQy3edt70oGOnn2wudKPELgPfQ82xfBnI
TiQ3Kl60mygTry5UzYbMCcD/2bguKBkiVLlunlxZHMhKpdxKF/mpR/RxdQr/2C7FREI45WUEQBK+
8Zqa+XBOMgdNgkzuceYRhbROKDwXCWq3kOyarvqUaY29XZ2cRIvIDCiJx2chQXIkiVvDzF7jlGlN
qSLGXGTBUGjf0MyJi2blMUsrt32X2QstZahBo/Ifo7Nn9Pbzsl2s7jGW+tspTWFJsx8SmtPb0Tk0
Oc3wa+7jdRnBmeCcn9kHPk9Z1wQAeJjJEhLfl8n4PEoczKrKfCO8cthabn9UYGBMOW+TYK3BJRBd
HBKD8VHpTzo5VXQFkaOF6eh9iqMiazyUy6GVskW16s5rjGAAT55N6IlGlHmSRIB8acBLUjGI0Skq
sQL28ZRiOvF1lKJg00fQrgbXKsMp0/cdtnCXQq3SoBxhwZ7GyLNXGF3W18jblg48qHX36pFXp5yG
uhufaHmvVGBUfT40PZfG2iVk+MaEgVCs1OwHSGyDvNCpod5FIRuj1I8opdsiV7mc9MLeaMVBHSYt
/UYbw+OsyYrdzAmGK+i1ivkElvzELLm73kneopUdn6YUne6M+qhA1U44jzoStqSYmx2eH2wobfU6
5KLbtCUql8LhWPXne79jNFYaN0enQYOZij+wpXYjIh5ySwrfPm3Kq4/g5kRbDN/BEJfvcmxvtT4z
DmaB5Uz1XT13PwbH/WbUZB0lWqqdSCTeCWmzoJ4p32q1c1nKgS4du7c+m7N5TStsN63kfRJ+zkcE
atVdQy5XM3l3mUOaqU1n3X06/yBwgmzUhP1X6A0apLXbpX41kQ6ID8YZ8SivAF16TeiulX1VKiNv
JahjHEijFV7HyIIxOl3pmC/jaE+6j7tVh/psIJ61DKS3UpisxQ3R/POC/7Dm6XY22biwhi137yrd
OS8Pfpik79LesMV+hW3hdUkAPRSeqtL00gSeQv2uGiSNbDAEW5cIjBs26D9S6vvMrAOZwfQRNBX5
QH0UP7mJqRFEUe+NmR1m7iOHiJiOP2+p5WAT4feYbXZRMB2gnM7fqOdF2WHiOjnZYQyrEZJkFtX8
2Lr9I9I18f53RIXiH9bwOel8CrgSvNqheV+aNoJniWeG0pJmV5MZMMU+uOv6Niwm0ZvyP4D3Q9tZ
82PdROjdpJbX7HR+wJgXPZVK1dZawUkFoBtOOzbqvRIPTxJRHNFU2E78Jpa8OuhcwIE7dpjMOXo6
3DZ7gTktC/e1gfpc81o8HLV7VgY7hQiNxVxuVEYD0XvbVBTRg0skIHhbyXbsopDx473dd+tRX4Ca
tJETGtWWPtBa2ZBXdVSI7VgZNjVr3XUZfPGuAHcdi/M+19urMVufrAH3SGUFRtN+UiCUKz8g3qSg
Re27rUe/vbU8rKxg8pmEnQpOQU1HfYCahm9bZh9KpX5PlNWhT8JHf64usT26x6heX/Q4XkkBwyri
kOa4pSm83xta99MrXVJE+RjGxLhAJkwAJ2SQz1k8J07yrUNxrI6zqvNuyPzm7y9vD1iwU0RV5yIc
D7MZL7Q6At5BGHFHcpN3UbLNMUY3p97okrEJ396076TfosRptyFU+8e7GVJ68GaXk8xLtukB1BMS
w8yN165NyYZd8fgiblOHnToc69F5Im0EU1M23qlJySzs5JDn1tc8Lm+qxnikNYG7IeOnILmRiqTw
drYF2jKJFanLV3CMcPqgHyURH56FpQdvaZCzBqPbQDBuV94PVFHIerL4qRhZcKXWXMmL1UlCRQQo
MLQzIvtQ7BTJ0JBdOzVI58PUxUBCEkfRAuNj09vmkvQY3PHLLAMq36XI6geW9Ic6M0ez3eu1VGPI
L7SHHNjos9jHmBTVbaAO51i6DdAIhK3s8pA+uYZd7pRRawe0HlfteE4pIqdvaC23C03bs4cqt9Qz
6sb5AGqv0KVjZk4jdOjG/I3YSnVxqOVoXiwi7absUEx5wR89o64z9aNHStNGT1PeurjB9VvzVsHP
oMZxWFaUkBlVxZYIdtjVkhK/zNmgZBn2uC4dJumhDbg7VKYrEqv9knvFNfeqK2ezew8ffLRIMEts
ccwnvjP1VQL2EOFAp8vOoTRrMgvMJlIB0jKPeUoG0qD8caQJeezR83j0U/1txJWY9a/QKWMlwINB
rAVNkb4cgf+F52V52BOlgWJFC3OT1hPjK5gfkDA/D1I9TRbjdcFEGs4uKjAy5mn6oqUw3omU3k90
a+zcSPsbJvI70O7gC3fA/kFm5Mf79UPFnUV47oi3cwSFDgxgM6JC7YbYz8lHsRIvNB8bXyaiusgD
QG/Npbv/87z9H3ASo7/pm8z9wLO/ccdWHdl2WuAGCaVtN83Dy+wu/4hcPMAh7nKiFtHDMkmo84Bz
Yj6u45e+5jldx7DYmL32zwDhSFHIKRLDlx4OZkNml3cmFBqluJM+uuvw9c8f+j9gRMczJEFHkQ2C
2Y88Vrd400Jj9YAwfWaiIrvsOGSjv0Myo+MTsGMYIL1B91beh1pYYLAb2mur19T5JDeJO2Q3XtJ7
uwLNdISmZl/gY94Qefj458+pQOIPD50nSGuxfYuv1jU/7DIVmeDJkKDIMVwEmmvLvd9WDV6jvHtf
zE3Si/l1PmkRuoaU0H4i0dCJalrY7fUWFfvkIsJT7ld10s2xyUElrZRDg6nKW4d9l4MOOKvzftR0
iNWIGJ8elWVI1OJH41zqlkE3iVDzqyOv8dBMTTik3q1+ToIhFa32HHLjlRRr4QfU937Fu59RImCV
3pOsPd6uo0dhbhei905gu/MtLS8AddFXbA0OKXyxdZ5W6yLYS4JuBbbwYcG7VNs5WftFXafEKw3w
yOz4nldttTY6T4TjH0fb/p+13KAcWdZZGXN+GOX6oqgabGG0TpmHP/84vzNvhEDZgvgPQEkbd6oE
LP91IoTDlND+xY+jAheUhUadm9aUMrMzEMpa3clFy/lKJRNqW86GqWGxIKvrm5km93/5PPJh+PCw
cA4Q7SNMYRIt9eFhgWsrMgBf3MXzSrFINWtbNqfTynawx3rVI90qCQIZ+uNApYRjtz+7pWXOQ7gY
U7k3CYN015gqkD9/LlPiFL99LiK5IENI+9U/ggON65AOOcBQMteJnYYIP4oqsakGndDLUCsD6ZxX
C6Au6uZATcB3r7JTyJG8OIQyn4Be8M9V6/XyfwFD9zNxG6wmLZhbsmBj6XwyarFwX4qa2/vPnx74
6bePD6yqQ5hRSA+qKiQl8a+fuemqmvjXDtlQGiI3rJFUyx0aW7TX4N/UKuurgicBGtJgssR3JLtg
cnn6qGQVnSNkhUP/DdtcHyRaCamdLzfhQlhEMSbRISfSMrEZHWYptsssdjr+gJc8IuHU6XAx9Ku3
bssUyxNpyM+t7MsEqdwq7ZtSoqx2+88ARha8AwJR+1jky3OeSrmXtKwSxI1+cEFB55frkfCSx0Iz
z3WJG93p2K0LQhc1OSg2GFOr5nNVFEQYS2JbjSamhtxeiGfDtj4rR2KJbBdVRfUUt+7P1YiIWU0n
wjMbplqbytcAvyRMaNKMwVKsV8/Kqz0cAoqUrLsK+uL3lddJuV+DdLtcP+c/1aI6h6lGEBNJnVZy
31SmuxPO5NFlNR/JsmbnZ4AjgsXaR0b9ktRYh+QUg7hU9imwNGea5p3Za762CwGS3VzceSwh29i2
vjeg7sjysjdlqGpil7Ca1dv32fxildSO/eWZ+e2Jd6C94Vkl78fI8HFWIEV4Tlu+qkDXC1ph9Fuv
xl/r0RdEkK+/y5kZj21ImiUDdH2sdSm7tsInLeKxStf28pePA2P38RnmAzmmCW1q+Gg3lK7jX8+w
4fZdl2K7ky+Qyd7U27TfWP1ZM50z6xYhj3afXMhdKIPGNswtQQ/6qyJZFfwUE/kBSEwdc2Tjpp9i
hLdtOX5RMgivMG9yA6d3R+a4URKpAwixtYkWIG4nJicSftNoRL8hps86tbP2kMmEEyt8jXTkn0NS
XzJyZ/FTrCQbMM7d6U11Mo3yZ9pG+DzkTMw/dJLKp8otohpZfndQ71xaldlW8lRL39zVpC/ezbRr
dBbISamhUw2Rc26MmIKQZZy8Ld5PeHkQ5a7Kvmd2rF/oDmSDMkvtafHdz6AkgAFrOB6bdOqey3h6
qYqpPys4cDALfWfg+0GSwDyT2kQ02o8i7Um5baI3u+1LIKm0Ig7d4lY13LP67uCB6DsajRobdy3O
3U8/yq3Asqbxqzl0X0A80GrlnxqvJUMpdm6QG/8zIyxshdtfKt8q94OG/Fr3s+bS4iwucmu9zsVY
Xht/PQE1aHt3SeNgXOlPEWwDVKfpu2rAVSlVpfDFG7ucrV3ZtgDhVUT/a4W5H6XfD9H9aD0/v2kj
GYWiR+nFA3mBj+yLzWpqjD29wLamo9GfzIOdSB6aAF+iO7jHOSvuihYcgj6Q29ZZ7mOGJGoIYmIp
osjbxonwt01jJme1Z6xlq+1sahIaGTsL5m72HtW3klzQW/qCLe/EqRrE7XCYTTLjRYQ81EzTaSen
Gbw/ioky0fZP+GTPDvNtIYN6+JPRV680+Dl2cpMRXbFRd+ws4Q9KAcf3jZNJ/ETMCVqrQnsareIl
7jhx1cKpbu+pY8OKlupm6sWrUSV4MXANzmhDcU9QbkFX2zbr8cb65tXqdiNRqHioBSpHeLMSK+hm
FO+2fBlnoXItBqJYgwzRGqiTtR0np3tu0KsMc90Ftub3F/MLCczGe7RHErJHqEddSX3VcYwRwj+0
pXaT0XXVGsAlDv+0PrEIXV8ZgZ2YD+Maj7taa/yNi9pgs0TkEpCdQMd8c6sGPm31xbZKpjPn0T6d
YvPqmeMh8+1wryY8YGz+Ntawadt1vY90qu5Zs/F5vtiV4wDZgYzRX9fPo/6jmQDdcvOeHTa9tevm
PhoG/WzErMqJRlotxsag0QwMSet6s2aoHmmntXcMGU+NWR0ybET3VksjVUc6Qd1n5h44TeyHtjlO
djMHDuD0ienuOA7IJaLIKo9jCJKIi15JFRJTJEETES+Um84+H8RLKnz0D7j6Dw0B6tt1GL7ENbp1
S4Q/Cut2aJaVYOuu2dsZlhNqNzS8FKjf3XY5ddIoIeEk7KDaqdBo+0rjR8utcDeF8wH/YHKhYvmz
zChraVsUFYEs7TT8CJOiuAxreUOTwqmatOSU5jdIWw9Ifub7IhPDrlijTxh4p5P89ZdOXB2rsU4G
g7ZdHJQbCg7s2Vrj+K7CaxfVUmgLA4SZMF4/NQaDq8UC7XWl2JupUF0+0ckT4XMLaYE8++q0UO1J
FWLQpYXv7DKKb0ZDO+RAr1eCWS/UUkYPIw0FZ5AqYK2eTl4DsNtYpiuVkV/0FUiObEasQOi0akzt
dO/hFRpeFf6msIVRBjVY4POPyBClRRIERB3edNq/joOFLBxTsHqJm7r5ua71N6soDWpkyuiU1slV
YRVNaP/QNXbztrK9w7Gk6l56qr6r2bzBNYGzggz0TFTniaUqKfyNUa3nxdDrd2wkTGTiQJE1dIcx
Rcwe70pieE/E4qGar72jHScbvRg0UG+93Rk7oyDfX29IBhpGYnmj/hTjBN4VXj5vnGYEQBypNJvx
rI/R56FnJRqswWF7r/MgTlfSa1cOd3lL/X9MhLoCvMl9SCfwvFHgKxx4G3z0JQp9/5+53ji2GnEr
nTyVMEFbEwI2Bw+RGqQU/j30kER6iMPZ8xnkUgRgyh2g9mN8M4cVmmMXlx2/Z/OT4O7uSJI9NZJS
Z0vONEI3TsBTaVXfwkaft4bT3A5+apwR2m5tjzeLYgIMAchgMd3MVxkQ1qRZf6zTt6Fpt2E4U30c
RZReed25h/jt+3I8xjjxJ9SBB80kXLtr8otSDUQ+sVXI8zY9DfVpT0CRotlVHFwSYz7OohAfL4q9
dBxe1LTZ+MuNw1q3VSRKNA+fMhMkNo6QIneSNlAUWGrGxd3oA0DrFpRhvkLVpglp0rr8uhTmqRGI
RU4SZjRvPamz0UTmc3ZE5d4Q07gp8yG5M/zlUMp5VeYycs/KGQJV3TuXYlKytSIsR7dZvhQCeV2u
MfQSdodzVoqp0koESYWvavWStxU2ftevtYN2xxPHtkxfFz3zg9gkHCSZ18fMS48abzlHPvw1zkUf
v+HUd9RCFNYFMsE/6OV4r2tWcsnT1seBTbaKPiKSCXMjgBHdrOkcQqa5+UEB/SIPiZkT6amfDEia
HoviIMbm2BEYYrGJYRf7R6ZmMKiu+4HOkFpE4XYafIy6BJOpZ8ZeakIi1uhn72AGcZ+ykGIk9PBv
RRYNfBns/w3LBNEMcYfrYvgMBarPo7sb1pgIMdIO5KxTFOzg/rw0l9L60TZzcS8efNoaNONKWDfj
lLk+GWkIIyU3CnVx5k1mbKxUMy5LQvlWp7fEC6yXWsbbVGR1bQuveLYas2AVr8+Fd2fju7mxvfmO
oWQ6G4YwEcI4xYHi7mhfmimWwZ7gElQpG6NO83NtGrclq8y2jrujHDjoqYFNC738uasNShKJWyFM
gpoiChw2NetGpVvNgz5VP7S0PMl/Gl1fEI1b3rmwulfKZF8bPZvvCYu9zbnW2jUifFqeDdBLL1pY
l3tHpkSkyPehl4/FBHU6TycSpvzDvGCeT8EzCRgo5cfAaG9TbzCV3sqXuUtczkjs5z/Lermqjaav
8MXEvYVUXVTpaYrSp2mOhhNhNk9jxyg11ShyFvFGqrd5ALUvgoayUYwzO8J75tulXvsDeq2LY+oA
v8qM6CULwRttpZgGtVVh9nd23Njv6VfdpJWbwmMoi+zkPC7rk/rvDTx5Z5IerBNawpsk9MxjXIZH
NVbGETVXvYs3f83xMOUxHBPWGgIfdQ1dTcE7hVE8pk8ASN51ARMrkT6EXsrk0LQ7QUIkLbBxckMa
sXega/V7tNBS1Aw9GhSbEP/MTrndXdJl3gk98tow8xAFEGrO0dsZSSoogV2PiUpt62XyjyLcReHA
3QOy2QlqRl2zH+IlrgjCb3bFvKR7YH/u8iplLOvjg4qwmKWscuCZtbwthxA2NEljRjPxUvBRlfY/
oXE21rtxNrT3HDK/JkR0DZtDEi740rjOjXGI3yFLE7Xbt7mvjuouI6DvUBgd5DOAFyrJcZMKZCeK
q6XtlAD8Ttt4GUhgcaoaBtW+iaytPZK9pKixkniZJJ6791e3HzhF0jS5UW8zRxrO0wpD38o1hG1V
xlhUbUZ4IuPmBG+8G3O4D5cQ4dVLaWuwtf174EVc2oE+GEUw014bEeTFw9sfCJC8Uf//rmdrWWs4
olWQQIlhUCIL0YEss3I7Lrw7yA/PA6dZX9ukIGMNOyeifIiRPd2TatPbfg+XVMqmAvGti832DFzL
JMAeSN9d4CaMm2qWImqhmZAyZGP8CXvIpuej30ROtJsHlHdiseySXrKZ6lpUIUPlQfF2bnYlsjLc
OCIvaBErKvaEij7gMP6S+hjBxp5hO87DQyjCG/VeKdRj1NuVrB7+O7RxRDeIZqOjKYdsOZap60Jx
BzPxc6xt3RFRqaSg20Nvaad8HvyjHlKsIZeIeSEscCz8+eq2emA3tbh1poiYtAbYvhDNd7jQ5Ewr
7CbFD/uQofieh4hzNTHexFrY92gDZTxO92xkJB+6Pn5z4edvfYZhOxQXdftHYiJyfWgek9EZru2q
YUNdYKDUJ2i4Lg5GxT3kVqxq4BqO5xMA7V6VHMkocoqn/fCGWujHTsaeeIv93Ob2sollMg3pMOSw
oui0qB2UGrAZ684ZmvrTRD7cKannWw1DO870+Hua9MdUR5nQzTqtY2BaUky9lk6/IS4pP6Y+9mMZ
Uqg8GQLDQNdltzFSdn7r9BNKwfySGfMexK8InMF6wMj63IVmzHyKzDjyl2YXGnQsdkn5qNghRU0l
9oI8RLdZEUJ+MzoM4q2VQZDrUG7/R955LEeOpVn6Vdp6j2zgQlzArHvjWpBO0kmn2sCCIqBxodXT
zwePrKkUY1Pdi1nNrqIYQXo64Vec/5zv0GhFvUvguOUBRSLHtZ+zK246MJ+birRCI8rhFE3d0+BE
wbG1udAPqtsbWtFutMQe9tcpXGL52LyS8HIFsg2WUWz9RsqlY1UeKhp9YiTHi5XfK3ND8KpfhJWN
EDLfQVE01I6ixYfJrhWXgZDKmdJOl1pBwKr2x3VjjuAAYmpl0HuQK9toWmRsPVbBbM3DLbC67omh
CADg9ATKco1AP5TGjw679a7q9G3HFf6m5AqToN4xW4RbTF3G2pA5gks7I3nD7qsLmLrOo8rruqIH
1m2uW8cgSTVuo3zAa6s1V2gDx9FniMtg7kWjBmuZj+PtdWZ9PWPmLrfuiLq9677Vyek+nQ04bYQi
CPf3abS6lLO/f7wOcJMKzOCgnst55t2O7WPUdnQyd5FaZVpBnCUyv7jyXbKK96gxWMptIMErqnKT
W+53BoO68lz4NRfVXvxaBpzBQ5Tj6HnKfIyVScw2m7iZszUKPugP87lvGwaiJ/maqmMbMQdw+HCT
kGYZiAEDDLK/S42CoTyhHRyLgbVz/DlFRWKXgCkD6ym6Tzr2oyjhoi7I7UUF8zjwy2QK6+HJi4W5
pRvziI+xWl4PLfQ3pJtw/pTnLVfw/nD96FyzZXlcQoGIPpXP5XFU8VGXlTpxvfoXqYD/U4DKZJTv
kLQUOnOzv5iv07RqvaHR2Q3zes0ciWNJ+GnMMcUEB/FBLYfZrnDd/K/OTaKs88YPv47//55ymbds
dgdlZFby+FmTWrBjOrKDNaIvfFwyEB/FW5SxN+pB56xDLPhE3lLuWBOhF9pHiAPa1X06ZsmNpf9L
sfzq0PyT1o/QiGsXw4trCIsxxJ/FcqtJMQ/YYsBPJV+R5BchBZl7vXefYoNbG355Krp04kjuRDzI
1JNpkerW7TX+HXuEDBloHbTcqQifJhYODM49stIYo8TJfrDqzQCY5YE2oADWMSmHKqQbBENHIw9O
BylmbOz9GGKlLaNgfz1DuM7wkLFBzT8Dd0Tm3ujVMbIFCXw0otV82ZlzN6LMzmiPxr7J8iObplqH
7qyScuPRSYOv2sTRgGs7p8lqCfwzurDnlLXeZRzn7lPpozaMcb6mtileAqtZpFndbkuKQekhaEsa
0MwdHh5gh4rFXWGzwjjdZUfm4BQEER1HwGMPctrkYaDJRSVycYX2dthWD2XtPGmjtxPg5HZeUKpl
bVKCfb2ju8B8bB/ukte+X22zScjbb1WjQS9g7d8M+M2jOxjJmdefe8DAQHmqVeGBUAsSdSPCPlmb
82nH5NhTCJEtRhwPi64CVkJKsQNHHHXERsfbsI8c/AvKPkG/xZkAQ2LXuvYHzGloZvN5NY0LKNxY
hgzQC8tcNvFqNFpCD/HArmdthVmoncW5c9ORMtjGrJWyyCTZAw7cgeWTmkvrterNX8JgNDuSm5Eh
X2KtSjomQRIk/0Kr//v8eg5q0ObCQ2vy+Ll/fWIzliHKXg0IL0x1kJ4zJLaJaabWctC3/HBjVANw
G15KMoPowxkndv2vNQBC1LN0qmATkSWrMa61xk08dNtUH6F9V7q/aGLvK+WqsMKEUa7/78K+afwt
E8EpwMFdN2PhIQY4s2nhD7o++3/ObR9T3NUyF8qW/vOx40ztjacaOGZau+UjDUpQbjXugWwgw5Lb
9GZS0Gzw3fHsc6HiQdOOVUVvejoEX9qU4vKygSa7JE1BskJbTTHsgI+Xm0CUZz+O5S6UlOVxbnBr
Ul+tGznQ2LAOmdawyI2aj9J0iAoy7WWEz00vqnQRXDlsTvquTdxuuT2ASXL0u2b2gQExmY9d2JvS
eGCv1XZjGakby3oXWnHvBtmr6JMRgTy4xMJ9d2swKlcPdNuwEqQchlY869uk8IxlUWONpNkqohlY
VFBQjUdgwLezZ6/0AAPn/KImijVmVHCROxbGkuA+4IQPdRarijU6KRL5s3IIL491D8XO+SZgjII7
/gAenKOXkX9KXuKy59qzv0I8r6JIgOdYJTCwZhV60xReCOzqwfGG3TXkHM/alVm8pHyS13aVS6je
B+FxCpodk6ilcHJnH9KUQ7QE2fPrijCUyQGVD3bkHD2NG0hYPbS3mV4YRAb+pbjKFn1jchqZEwJX
CbKYiRaza7f2WH7yuEc7KOhcmRrty+xNeVRmKFdB+K0C+RYH/r5L4R1wQBwopmy2BhDoX+J6Isgw
jLCELJvmzAQD+vVcbc+4C1kiVSUJGuqcX+hhDy2sIjpfE+QY5JgkK31p9FT1Qd1njt+jz+I35Goy
v/FjfkGcig6p6xKvj6I104sQyoE5HpuJQDfi1MYMnYeWhOXueoGtzY0QCpvh/M/zws83kK+qsBvu
QzZAnVSArzO7mKeWSRaTrE/nOZF4d+O+2uJjY7tV4eH6r0tJrXVadU9hcaD7EzlACxdjozt7L4d5
ATVvgpi2ZQSFsBL6GWUGFleZKDK4HxAqtbsbTAG4hWW/h3TEzjs3BBQVBnzSJg8mQxWm0+n56uS6
tldgHzGXjpmBZ8ciCzzakIm34QN0e22siNF6OH5M2LSrbqbZOL8ypvHsE5MGLLpfH0N8MkEDeWUq
XE5XGMmSGEaa3g6r0mPyfaWdVo0ZYiL234IJUDEMJQgluoTe6VdQTisjPJX4aRiIPtF88HtW0p9N
dkNja0srAJB7Pf07VkjhZEKVWN49ZTycDZiBXxfV60NwlTh1kgmrIm2DxXXWpSNwKyuaYTXzN/RR
beyA8OysmFm6z3jcb04+Jceo63lDN7d3PwQRBHrZd7vazM7lBOlpyv2LHnA1rFMQerXjz8W8xYFZ
Ds73Th1zVX9ow1h0RIKBqMYjgr4LSnvZoQrdTyF6n1nq2pPs6q+wGpJjDRfvehbwdKwgLYaHUxjU
b5E3Rr9O7UXk7PXBEOfczi94uEO8MKW3csYENLkJPdhueHrDtAJb0qF1BjqQ1BpOypQ5ahvGNCjL
kohN1jW3QR7u1VDZj4SgN0U8i4+FBUOJ6eG/sia4f/OkOVS/m55FQtAibar/xf41FaIn9sHz2lAM
QaoY+TYZLeNk6Fm56tpm4F7h1ZtsnnIU8fQelmb25CC04d/rD33JpSqIEK5sdv0Aj+aTgQtbqzHt
TllmcL+J9WNiWp9SG9bc39WhhhLFpxTkUW7tMCfBy0+4PHhW5K9sQIErt4eKphHX3mlOC40lty+a
9h5Ekb1CTJD4AcJ4kyOzbAsZwPXKTh0x37tGcFyhDvHQKG4tcnSNXZSQ55sVLwqlqWGsZLUsgtZa
xxlTmFkZuX7RmllGQZdUh4Jq6b4n+hnOz71pXmimT3/RMCHgHlIN9bMOqYXGp5zSpa1erIlr2lUj
kBlcRi3l5Zra0pjbl+cbOLH6fOVbWJbsM9PmaX1Ffxep7a8rjB+SNt/tdT3p5+KAq4jfigSLsndX
cxVextFcZzMwJajl8hofKLEbq9apl+aYVKurzNJT8s7FM11lAEz8KToJGy3zur6bFNkdbd+bFkK1
Fy8uuqP0P1vjUiZsHpHdUdqJmg7dHoYHCYq7fD7UWTMx6cpKUBhQC4Hs0qDUVfX0MgRduTSqAvCj
FmyIzF8PkFfPLEG+9jha4cN1/HidoGpFR4xHS/akfj4KuLvLvAxAVqU6ky4/vbVHVP2WafkvAMXY
JvVS1FdAcwMDiflkYAMmB0mRJ1m7JRPOZ2/mVVwluqCHPey2/V6w1J98p5gWigbUbaWrDU2k98x/
kR4jhF+EfeAKUU9ofSQfAQEGKdY0b0rd7BdyztzVQ/c1VBEsg8D4hdOdxOAszamaWU8hLyZCjvCT
8ovTDpMIH9dyb7aKgpfN1A/mzhcywAWTE2YpnOTmekr7vULu/tft5y+Ndn/54/+XBXdY0P5wnP1b
w925p9juxx8Lt67/4Ffjlqn/xsGWxi3cdXOYazZG/mq2E+5vru1Il4grbE2TY+//rtzSjN90WxAz
AozIl6Ej8rXfO7c0Kry4c1MDjZDg0X1HndD/pNtOv8Zp/3nTBe3Ci8NKI7H4YAPkpfz56G03gekZ
lnz0E862paAFhLA3hRofTQUJj45s3CDT5Cy54m47u+/Jpni3nuc/uq15E7Oh4GiA71SqF98r6KXT
LSCXTrhhJDmvUVa+adzqnnx4tQwoetjR/VUv7Jb5PcEGvn/8VmsjwnO2c4ekXiSz5tiXUI4wKtcn
4fdrL0yOUus+bbjRpM3br8TJaelyg3pR+/gYKMzaSK0/Wky7loAddQaRffqGjhhy54RYdmMLt1vh
TFLLptnmQU4gwRoCpuaapLRBrmy93LdWX2z6OnwaJEzSgf6oDTmSC4rxY1M0j0ZlHoH9PbHs9Tvb
rb91us41Tqqt6a+5KXz2BnEzb8DV08TmIm5wUY/EPUhsYS6XgX9Uer0GNH8OQ/DhZtfBTNI+atk9
WoCMF3XmeUu65vdlaT8gFXNwTef2ShWczEg2EJx7wM4BbP6xjtIH5LxwFfak9nQ1F2g0D8kY74vR
/GZiUiBBByThdEIrkxbSdimMVRZh62vr6JFq6nk4tkCGgoGEbrOtoBQsPDtc+Cqut5am9HUuGdAG
08Lwiq0VsdHmg4JTjCE/9N6K2OdcbFBQ5Ov1MVTJO4s1Y89c19YefolFU+ZLMQ3ZaghbcmFDSbTZ
oNHFG9t7m4l5X9mcpE21x1uGWwtEYusCKEXZviQ9ZTZF6XD2AA3esEl6oTbSLMFdKBip9rRJtWo5
hqzg4xelDAfq0uAxHOdcGmixjZ854y1jn4WjscQPjtuvdAs0SeUmjy3tLyvuASJI79NoeE5Dv7ox
+y1awWPq4q+YqeeTdQELifzRFsW9T+bcr2xunoPpbjgMrEBUA76VptradOOAPkZnnnR/1Q48+XJ+
RMKtg4y/rVX6wl5GJqTcu7q41SmUrlptXLi5iVoytQZJ6JLeqFZLMb0nR5vtdtvl3qaOzP4Am24X
dUENhUICs1XTLQOblZN8SwC+y7R99bNObPXC6LZt6SC3ppKjJDwBaQbujmKOTRqyQ1BXF+YW9QgW
l0Lb+GmQ6l5MXfplldFr6FIBkKerwBHTuqu1Z2sGLeao5lJ376hfraVJi6WZ3tWDpa18/eJyVgRr
EzwJOK54ofWN3vsQXDEC6ECJcUQUWyDVayslud3rPVOGEGsrnUlGC6rGoL6uLOdtah7/dITu7fSH
x7w67E44jZiqTDDvLeqiiyha0sWQk903N2lQ2UvKMkDk0NjkFDC2SgEUWYf/uLBI09iDeq/ATqzs
NsFX5GlHjeqxKe0GRuuQ/1Pd/S5FDaQ5Ekc5qSeBl3DldAXE2jJ7LLtvFZs/W6EJKEh8gqrWeh3C
+rnr2hSoX/CRVfmjgUK0aqrmpznZ46rSrBvB2hXbySuVJQJDgBvuKyhqLen5R6OzIeioC9Xx73lQ
0K2hL8dc0KQBnb6q6ke/eStwk1Knmd1motVQJiRVJHjncm5pdvpsBypbwwmpF1YdFcvQg+6jMuJe
QW9hQonjdVMrUMPWvamp17hKmbtY2UV29tYA1e+aY7usEE2YdX6VGHxuFBa+PtBA/EAjQxYZln4y
z50qeWz8Jt9GnvsSkfBZROFo7IVvLwMB/9WDXKsP1zz9S5ToYpEmjtpBcoqZ1KBDpmt4scNiqF7o
y2ruCutHH9XtjS4ASdhug7pQJcM2j0Z9WckoO2SJFM8hgAagpM9xVL1rgUusNsk2CYsj129ccKop
b91E7KsK9T5vz6ZjvIT+Ii4BJ5naXLITAGSzjZLou9nfeJ9pzGII90oscTlf8vCUFVTO1EKP9+9g
QTmWUzocSO3gl9q2I7TPTG9moA4fsWl/1iVlASCxt3LIt3QubyJ65Ok7iVwUYMfHz2QEC+SQpU0v
2LokNegKvV4CZ9kXnC2XEcMNFsLHRkOjppvkoaHS+tYJx09ATEvfGopN1E2P1FJS82Mn3lrIdo/r
kyujfq+H5bluHX/TZ8/0vnyNOhq5DMzytvIH4Cp1H6xLk4o025K7OPLEywikY6P1PLxp3Uw7y+Db
NqocGceZGEU9u9u0JRPYguWwMGGzQ/7a6XaOj9+391lItCD33AbOtf3i92LYga4kt+qgvovoJP2i
X5p2RmrYsco1f5HOgLSOdrFZ1fs4zotN7PYHpUjtKVcwX5BvbSWNbWP3zqrN7HPou2+EtO7Tye62
mtn2i8Lp9qM1KT7o1RELB0UvwfCSCeYVIBVZqoyEGbbcGZN3zK062ZhZ9dLSq7UYCF0fJxvVCCuq
neXaOmLkzs3iu2UAvRiYtC5SWz5AUXm0lE2l1PBQtGQACt1LtwW8ai2uF6GXv8p6IAzXNvlqoh4d
gaqbVrKtdmQo94o50VI46onAxnnqThg35poqqa980z5qFV+1N6lk/ixHDKQqj42NbrTDokd8qQzS
kll+M0V3gTIf49pbFmVximiCWGTlIvPTx4BzVMgmxz6Lyzcav6Mipao8vYvmbE4XpTyf+jrUA2Dv
gulckHzIpHsSQ87Ir0Rc0uebcVN/cVoLF1FFdk34ebXK+uqBKixmU63zgo8xpNwG857df0ap9uaj
Q68waXLZNUz2jM5j9M1u5OVeNoc6twCAdfwnc6lNxCJq89ALXdIWxRFqYdjTTdkyo9Rr9zvilEU1
x2tiX/pB26ArjEuD2kpIXzYxsYrAfshTrgetvaZjKk6oS65d8zXz/Ht0JxfhJr5VtR+vAll+MBhX
lFFt1NSdy5yyvLZyl12YnZPJZfRO8ZvNSWPRQ2cOy/EMsxbVF6Q+N8KWJM/oQIqVPf1ViGyEej4G
pT76bi/N4qvnVEe78nTruZy80nTKsJNpF7NUn5xw/ao9phMysKGLn1VWbDxQYmuz+dFDGVkooSw2
pJ7jSxI/wd15GG301NDcJWP2g1cB5LLKL8QBfcN+wnnT8h/qEE/Q3P0I0Gmh6+C/TffDG527rDaP
XqLepJVzH8sfI41OUxHZz8AFXjqDxoPMcj7FzCurlUtXxsj0Alj5t+ZOgMSxcjhRjxdM+khMERFJ
q4fHkmb2SqlyDew2Yl4zQxCi5gwncahaH6IBsQ49ekvI1RxyTT/oSVys65LCt7iNzj3GjEWS62+d
GA9dKLKLAUB/5bRKHAd89AZmMrhH37053Pbjo8aoSNbpaaw4h+GLpgQwqBzuz/1rR0+H4jTriO4s
iO8t4RlwiI0qrNMy25aggNcY2XLHSw6UZ/Lj6XdddCZKdtclP0hcyBXVE5zsC7ASvRxWY4PRusFh
Rb8O7XMy/alRzUX1o8fgZWLHoyt0mXXlJhoRYIA/zXsA7DwXMjjK0npe6jduA9PNK1rORe3EaUi7
syveo1Dwc0mFS9DCBKpjzhROuJuKiAlTnRM5pyDlzom48ORENPCuiQrrCZ0OTMuZP1lAbVwNBUqV
9HqTSgIL1zf2KjcZPtX+zxhOrzId2gGl/hwlo/8w5MWeVccHt/+SlxFLJ6qhIwEUWKIXhLt6CbsF
f3prUKM5SFHsoSodoWyDC4QYzUegqW+6Qb1VvX1Q1YRlLm+/4ulNGxiSp+9VRl42zI8uPuFFPTFF
o8IWJLi+yl1yZQHpmI3eWnLR9jQVsLgB9A5vDUGOI2Up344VpKsu0p0lP228HZIQ+IVoAYtGM1lI
AkfLnG5WVypjOZr5UZhGgrZJmn3qTGPu7vVXShDY9bpCHEOtQw7TFYpSfzvq5k/ASPHZzbWUbt4U
RLRvfddeLvZ01bb3tGh8Tgquc2HxREN8o1OjYwDFK2tWYB62Wmlae6Ka1H34dXdo0shY0pSWvcwx
0nVSZ822c/SVhvvlRQHpGEqidl6NVS80iRCbXrbXjBpAHYASqkb8s6kNbz7ppBVrK/R+ZhM30NuF
4WF/BxFm0ABMiaq68Ywi22b3HVTqNfCTT5gdcMeLhnMpjgKqp/hfXshbEmiU65EicfaVu3L8bBUp
8ehUxodIC4Y1qHu7YBxeEL1sqT/IoGHHbV1YDq54Lv2OsmXPOXBHAGEyPEm+igWOZix+H747EULN
sk1Fpgi+uJuvnQzSbDfdcGsdbwo/Ys3VP2M6IU2KQOuYvQwUZsJIiJYMwyLdjHW76JkymyYLvuZ1
OETqPVr1XYaFbatJ5MWEaYPbD9W5a/u5MFEuzeadnUYc2/kg4QfmcANJ3owjk/FS3i/9ZjiafKuq
0O87is3WMTX2OzgSD6YPWsjVmZ3xwL7wYgURPToJ+qSHp6HxC0sf/NG8JbqyGwdGuTyOC+lDyxZx
tR7s/NZzhvGsl9xjcmZKJF7vHi0rgMs1xM9hQy1uUi2jQTSrzunosGjSU+XTlmAXSGdTww2Kqq0l
D896suEQRJLayKY4+fPwLyYqCjTzbBRcQyq/OdSlCDZey5nHMyOir8JY+wl3XXuJmdRa6bl/62vR
XRWXWAC541KZfem7Ai1dzHG57KePPWQZOufKLJH2W7ExY0JbnXR5dLN+ZUgNxitsEyvrjoNuMCTG
DVyGA6p/Wy2iyaVUpOFZ6gUmHIchtpUGR7vG4ZAyQ+Yqy7XG4KptViW/dSHuO10ep8E2j1Ajf/Si
+x6c0GGpa6LF0NZfXlvLrahwPE4OdBROJ5rDfS9Q3ZMtTpIVBgdr+aOOhkdzcunTCcdtn7Op4Ea6
qxNgWKwh4GCTo5gwUFp+060Nl+IOk40l7RIKWMrgvSW3w856h9M52xemam8z25rIaAYbZf7AznTn
Gj4br2E2oJKSU6fS94RjmYTxvGpYHgwCJZUci2XqYZ+HZfxaJf6KsOLn/xOd8jb6RPxWP5v/nBXQ
T1WMVRSEzVVM++eftt/q9CP7rv/6l/70b1BJf1dRZ3XwT39Y503UjA/tdzWev+s2/fX9g281/83/
7hf/7fv6XZ7G4vu//v1TtXkzf7eAAqo/yo4zhew//qEF/k2mXIY/vv76t39plML6TdcFC6d7xSgi
2/xDozTM32hDtKTHJQQzjG7DMZ3t5+F//bvgS7aODZY4qRC27f5TopS/WYTRHWRP4Mog4vnSP17V
n0Rm3oTf//zHxnjwW39hZSJ/SkvqtsN3dW3T/CscQE1Oa5WGg9G6OSKwIV7E7SET2lPfu8+dRQWA
a3/r1nj0O/afurz1dSDMIbOypq1OmvK3XpyIu1Er2U2qZPWa+OQQQgJ2TFZ8IIIvTqu3AAFxjiJ0
DjptVVUCsF9jvK7YyJPCUDuzAvbDBwyyng87nhLbPITgClgGKKbfvWqsXIUjP+m3vxvHFiaUC+Dc
SOuNqDJ3NdUuWdMQQzJmlahu6I6yAO40UN6BQS6IFVsHq+h3dYIO2GcxIw9/J8MaSSmgt81DvKHA
rAyA4zktIq3jKaJFhmS2NNVMOluuaGBP6rpvd3FQHPSM61hnAvlFH9qMeOyMMj55M/y20uRrFo7E
crKSg7rWNxx4huWUsMElBl0qGct5MsUOBlrqKyMt/TmT3huXfqJ819jhl1SoYya2RDfpj30xfQ0O
IcWkLL784qOzSKfQOtKvbGU/Z+P0kRKOyNIHN40/oZBAaDV5myHB3glFOI719ZziTJyMBHutPTCM
4eAE7XLhZ8XetdN3UeqPXK5N+LigdSa0Hyv6DoXcu150TKRLvzKY8tae0cV28gR6j6JI3m7Cq/jS
TCia83skyYM10LwKlQvqCLQfULhWmWS/A4tzdJ2IiXUVnqM6/cnMZueN2sY0op+273OiGKikqUvj
oRq5cHBXlBs5pOvSocJJNnf02s9GyfRDkd9dE7I7uJR/Dg3G4S4fofcYKKgtIBh2I23lOtnB5wiV
MQZa1pDQNgGiMiiAnHBz/ToYw3PTj89TH7zodWEDtmxfzH7GHmX5tzVGFztSzjJo+iMVJZuISib4
Nxg8qA45WYm51Mqeq6KdOGtc1vs48OCd8LE7wQtneJRcIgc3lN0HJ1qktuTSFHWywx7bPCBNVzaA
Gd1q53TdndWXzy5I1H2neXTrhiURCwUwcjoSCOiXsuaNVhHwG7vC91g8N1W/ShS93gHGtkXlMaxS
/TvsP6J3Ir5pwwB2HENpfIWXyox/MqtEmdBVTrK7fOfX8EGiOORQIF/HIYBkMbyWHVfBNNKea2J8
myZGAWb4yS+y7r2VNThfQzGdkIvrjTHZZ0O4d25aDpSjMxao322oR/jJ5XfIWK7ovGYZFpT12rl+
6HOTlKafXUK0PWfQV50et8tRnQg/XForuwuCIaAeQnDhdz7oWbjNC/mYJY3iE1fdWZKBfQ3LMbUh
lgdHEcZ3Meq2Fg6PQU/Ju1uoY0A1ZJ1Hp8jEGIshJGi7rZG174WFu6hpsvu28X4kbnesJnVXdcFJ
1VV5MGV+sZvkbhg9pv18Hhuo4PMx5qbCOLK0k/quLeO9NxBFTDvnrZebcqDefcgIurYJoiOH0jiE
LEVf5wIfd7z2+K32OCIODpMheiJhkRQGsVQ6kq9/yN1bMyBYwMh4Pf/oRlEJgd/EZgBBWWBD7XKD
L24B8ttUWQiXpnzVJD23FTZpcavCkPo6PJ+aICDWPDjSNxag/8BFyA3zHnE7B5iyhEI5G6jeIlEH
+vwujktHOUSeOZOqtWKdluIbq9YLzsJpO3I/kyLmSBll4Ph5BWHf0SJTzz9YP6jG/u4N/R7HyZyJ
7h4zneB03F1aUQMWI0gMRov1LLbakx6Uh9GnMUMgeqZeeKkI1lOcop5GV94oXLbkuusPDBxUaAwm
ojMHli78JjTzRPcYB1LOOU2kzp2Z70OfYpSPyXQm3lqKrigJPU3uyK5gfKrRvNF8vMlW7QrSE+nP
2hw5uav8gsy/wLpRLBJLvpF8CY123JQq3PtNeSbtc2rXXeazhA81qBN0iqmU40pWd80UfHo0mbDo
IMbkzOVt4dzLQscCbGSciruTXaE0esdykGQj8ltDRu+xat85SjPqoLc4cqlC2beJxZjFs8pli8xS
6tNrGWFGsYcbKut+4orf+zSqcQnqjx3WMnQyCrJj7CHJHa/N59tqt0wrb2As1Wycs/g6ICZUSXTp
geeBf6N5JkUYEjXmczSSWKFF1eZjLwla6VY+3tihCfFVJgtAjfucC9Op9oJDF6iDLttnj0+LHbu7
yXTXNGcurK65yeMqXw2lgzHGDl87Dx6xL8TzNJr3U99flB5h2Bb0ONXTTUx9ykjfUzaIZ8xtq1pE
x8h/jNkStpYqrG3GEiotd1e53wY0Kcq3cGM2Jt4JzYmw1B+kHJxF5qFFy9R+RteCMUvHBwDbS91X
zQqiJpatEFOY3tJXrtRN3cZvE/cs33V2VS/vmI/C4+rMy2DLAD9B/lEN0Y1LMmEplHNri+iF8q7T
zDUpdCyWvgdzwv3OexcKVRB5y4Aa+FEU5V6baNuLTe6Ic0mFR+7GSsV7ppw5Jm/pLLgtVjAKNVpu
ppe2l1wz+hJ2Ul8QJs055zMmLF87Zob8MmPRGXcm1VphdGZAS21Aq0/0O6OfTgDkUCGgnDpaSPoy
s/XDQHvbpu2bM+pocqz09KMcoMOFNCsjaXgWGU17wYdnPE4B+2xG9Hwtp87ekBx6MbQeIJvpfZr5
QP1tNfbHGRGBhmHAkC8C1HDxZGsI9R1zVYZ/XYWXyWNQJQt32WJ+EBRFjtkdWDxIKRayqJFaxzbQ
b7p2wX8oRxlK+qKy/Q5whaxjgJoZ+HlbAz3ZDEl3tIv8iYUY0JCPwj9m+k4x/Vx12njPHBGeF7UG
ned8tgVNPJUaHseLsNEWiyDAsmfWJf7u4KDr0U4Y45tThtqu0bJjkjCbCjhPLDOzwByk0uU49T/x
tiFtcHkTNoGyanK2fhpc0kaH3cEHPp2LWmqUcl9F9dYM6Dh1+/hgZeGZGgAEyTok09ShJhTFNAFP
NJhbo+CTUgNWRJbQcOyVYaaPfn8O7Ubs9PbSFZO+RDJk0FvUNIzWrwTT6vmkWDGS1ZDL+Kd6D2QB
BtTWSNg/AEzw9JOSAX9PsgmLS+PMcOTw3Nplwgdu4XX6mRrEgDUTaZdwOGD8gYkSIdy0ivDksyUT
zQRjRVTOfbSK5iQqP90EqvgsUDY48t2oUDHI9Pfzb04NP3rXfal41/klR+zJ5T4qR1YWr9oFsl9X
ev5gkevz2fSikggKSfeSEabwjbtCpOgYQYjBfrAe696lxDV6LwLzWy+tFQAShj5rqlmhOWcjg1pK
tKKUzhz8CXQJLzWDHGucvjDFh8OTf4yTfexD497nteqqobY+uCeK9+CME7n2eeDVOeey0d7bsbJv
mug8iubLy2DKVGF/qVRKXr9qP1AU+0Y++Uk8HwLVMfP0hyad0t00TW95hScn9uVN6jtrpKsDAyeK
GIl1X38BjVUeG6rXxiIEk8NAXE++oSdoDAhYizw+RqkG4Vv0CngESmjGEGShc5VZVNN8VbF1H5lD
u9iVWzNCBBaLyXOOWN1kdf8Ts5sBE7FbDd74U+sdZiXZi+cbcqVJgp7SyM+GcR/bwdfg7Tsn/+n3
iKxVH996MD86Mvhty6SUPAU676bgSOnj9lsmsSWXtozvgS2/akZwowfTidN0vgsDKZZW/AGuW62V
G7dr2u22WccHAU8jptZm9FccO6CTSHo/4Wdp04RV07gfBYpDYXcHcsz9Ju2+uymndbTB3Pi/WDqz
pcaRdos+kSI0D7eeZ4OxDdSNohoKTakxJaWkpz9L/Oemot3VDRjbmd+w99q+Ge/8jFU1wbgsSoJp
5+psSNrsTLgvTiEX9k26roFBuQMBH70evBesN0H4oisO5VttuxfNJUBWy7kMYtX1iyno78nE7dsZ
6etU+OvMc97riZaLzzYBU9C3s0ZnmFJfEmSlzC3IWFtESb/rY3edMKGzRLK3GjNaGnH/nEx5twL1
rSLzgELnBcdDiiaBpAHKZ4Z59IDshIJsehB6eDJCYKdoOhoV/TP8p9sDeQrqBos1CSMMW3DucQw3
YQYrZIUc/Tsy2Fk2DI+WRSYObRXcMCB8kx96HyJxiEkRXgybqMqeYT9BRp0IhKaZoQX9r08qnmPI
ssOHf5Ly6UE7S+3RUqjgIfqrJSZBrNmHWYcrO/MP2ZxnlUsbzU8/fhYxR0SkGz+1yOIti2EWzel+
8Fz2LBUtrNHoh7FCym1UFzuf7lVW/GOWVO4QMW108OPNoEiQ9ggQY2eVl8mqzpIbDK+XMjSOiF2Y
MPYNmND8hK0oX7by0LnwGobeIugL6m7PHIrklfYO6HFt2riu4AFenMgP13FrowaUCZxjwoc09zPT
0r02cFQUzbKv8YN5ovvRqbPHAWueq5qri7uLZIWjTPR3VbIAwZC/4SCm5EXP77nxv0wvz9EcxqYw
qIB/7A5ZpTasLu05rfDtu42hYmdeU6GMvGUMJshz5AZkMcrC3bz2DaDcgIuepdeIUGO8Wa1OqiVs
Yc1/6B3uGn3nBfYfUST/UtCyqHbw2MocOouI2o8MF8Wi6qwjZsIaikq8SV1/actx1wTBs0oEYikw
v6EnyVW03p2MGgc2C/qRGVi5mvTsZnXW3zLyCUuhrPYH4teMgeCYDNgkiHh8hZl/Hsj6BjjRfLey
uL8qw/g3FApfL1r2lPhnKpijnCyWyxGWftrCYZlDQdlkubjAwLSXAuDOIk5Iok/VvafS2hVpgoqg
sdbcO8AZhH5T7Aq2dZViTtCQ28cTTchY45dxwF8I57OaScGTdzdK8mbjpt4UbvbmlymuhI63he++
gqb+mtA/LXpKkWUZDtciZvwd+845RyS/YDp10pr6U8+P9NfDOitJzfLJYjJtxiTxVC+Lnq6OREBU
SeB0B7M7os3EyKoMri6zYqVlbuBfYwvorY9xDE8kttGbmsWbMzMmgkH9RyIBQM6OhIQwZAyeJltK
JorQaUBYQ16XY4w45WuMvYbC2akGcvEUi4MShlATklpdvNgTnVydvI/E+Yhu8vm8BT/MWb7RBKRc
53ccKd/klT9VGK3LoNrA5WeJrHx4EkQdFMyKUfqn67CoR5C0hZjP1X20UUb9zyw8XAg+3TGFYco2
fXpxJ/PqBRaICI8cEYEVHemeiSCNMxZ+ATZjy8TDYZKFAUoHXtEpp14+FT59QNm338gzSJcyGGIH
k7Uki7cjfGciutqre2AtxttU4gbtPPfHcvdRMxCZGe4a6oyN0zPKRS7doJ5e5bm4G7KU64In5ZT/
GpYqh3rQdTYi3M4110nT0bBFzTYSk7drmph7QQPn4pBphGkrdftP2/TfhcfIqAxJcCkcONuke70E
3RgCCypoTZuAQwaCNBI2RFB1FgV3wqfSJATWYUHaKeCFFIAClUH4WpGzSa8+sA9q7PCtueSIiSEW
q9ZsCP9roYPYABo4DPgVsy0zHflZxriccg96iKsviDD+Gb2o3+m1jj7qSc9DQxl5CbNH+r2mO4i8
5TQUDyw5G1ZhXMkMRKIajZxhVmthkt2STt5Hn9qEj6ACCnI2R5jgPgoh/2AYuIxB8ci18qbq6b1s
nvCL3tGvLzNaehpzxdFE2IvTEU1JzBfVXIFFAHGzxlFpiC2Qvh/A8s6CyizE8lYSRI3RIcmHE26P
aA149G8C1sKOLHKinOGWYnxeFg1O50TbcBK+pSq8B1rBBQWBRT6rKmWC1w6ABkozXzFZpBAfGVuk
amVJFvRIychkL+z/sqgAU2a0Cwe74g4otr9sPbZuXLAeC95wF5hopZWKmHYJdfP7CTOFQgwFAvRd
SbJjvfSVBJp+4U71jy2Hh0660GIYeOWiimJY18+6lZ/wePKcsu9Av3nMS1iPEr0XXKF8qK3L0Q1y
/2K2TbJoc3daBllxGXt/RVRNtKDWOoxD8qlG7ULHNK1qczoJy3kPbKQJpjtcGyv4x3zqUxfMripB
VOdkEjgQ2fKsIUJiVaNV26ZTdIhhdbAon8Yq/eenH14CkluVXJ4YFmhjsmupAQVpcfSkebjP8qZC
hWR+mFF1o4x/yK5Zcp7eUYc/69o7xzhFoUC8Vdi/JtZho/GHBuKHOJJ4WSfBrtDdKwj4a9nXV/0n
tKU4JNglF07mj/TNP0GcOLSucp57siIys//awPwjq+El473rsvQDsy+2LcK0bTqMHzan9cKR4+vY
UL+jnkJAnvyUBqgP5dnWvvTQHpGvFwSJv0qG8MvE7KaFvU4OQLkeiuLVH7s9joz4BGGeoCfjknsT
Allff3ZIA0qq6ihocNkHuY4O8pZopb9qZfdBq2NvDdkchgYH05i/6mO/NwPtknhUtgma9sj8HEP8
sCwmA5IIomWXchpFpGI1U+supY9IxXahbiMVhq4NXsupzW+jR4k6SFlcU8ETJzZtympen2b6L9B8
pl7GRYY1s44m5dlxQzCnDBdeIneaml7H7k8a5Tv8Sc2GOTlZDPGiHv/ApoPraYd/JZydRWJ7z7zp
SdJx+1vl0MyArX1HaKotYtmfPJvIeKlcuHknexiSlQrL/3j7wq5oKXS5F/qtOdNSCCR/CeyXLjzm
Uf9Ap/zfYCWv7O1+kt5Yqww8F2F9f5PCvqsUeWA0DSvpGWvEQ1cvir5sT1TLhpbJ7cWD5HvQbhMX
vcVwSicXfIQeS7pV+V1gvVuqqrga/LxtTXoYtsOl2TfEd8nqH8BaJAdNhXaY9y093lH3OWYtSgGh
+hfLBJfo8qFz5lGhE33aFVa6DCRJ0FG7lv7fPh15Wi0x7MHB9fBduGneor4YH+G/LuwQOSX2dui5
8SJ0zW0nJj6dF1ckR18EZ6DaMMt670uvNLmwbBJG2oHbPpeMdjufSXsYLfuuv5Hk8GrWINxSozj5
88o8qkOsWv28b96IoQnWI63kMp1o0X3VXXv3X6f/4Q2hv5VWehiITlgj2PgTQZ9YwMb6A3OIskr5
F0FIWenlnOyTYe6i3l7FofPsTV79UCUorEzuUTtfBS4DpziYtjMV4jDiIPJL/wlzXNIqhGffKC+Z
q++9iUlUF7hMSQJGsfzOrCj/DtJ65ZbyACEAQRMsD+IH0BrE7/NfdjlTvwrhIhLAv276biXWi1a3
xiolxK0pxjdK77/zFN2JsnahG7HFD1zda/dDj8IvKzP6nTkZP+aItTLPEmZx+UmndbRy83tUxMYB
WggYFflAlceNkUx0voV1cSXTv9m3BqZ+JybaokHkQFdT56wGUjw65QqmG8HBqCbrYA44cKAg7WXo
bfyoyNBapIJAYA2Y8hQieHBee2oLaNEjmR7218jLXHufdQiU1cvbfFeV0TVZlLYevOFqW5lm+rci
/WCXp8mlbBmOWOnwHz69ld1rPVMJmChIOy3GxStcejo2INdaJ2X7XU9kx2g+5Vll/1dNvr8Jneid
2YS2m4b0UhvhebJ9tRWB/x3e5lfJGTvGeGEoVpkefGEzW5S1jNCAhF+VK5sluWdcQvWPMwKrtGrg
3uRpLMI0Pk/gOVIsDcJy30kbBdkr9rpbhNi8BLdxSZq4QsSC0gvfU+m8JPPvA3Dd7CH7o7vWZ9VY
H7GgFcyKOTSOIGTUwegI0csLEshTNHQ0dP2a4XS5KryUtsp7dui+eZvQnrQix7dqC2QJaIOJkqcY
2ZlWfMk6tpqSrSaAjF2oqvtAVKUJoGp0dbQkJWN1y0+KbQtpxOkUEk7EA/ghf+CtHRHyrAjaJQ4P
giGjRtZ8erFBV7o3TXqZymmoCgp/CaoAjkPrQv8G/GPW8kLbP2xya7yFJvmvbeJ9OXlQ7uTaLuIb
VDCdMiidB9pqQ1+5N73awDEcEWtRnz3VJKh2sbOVjPojsC3Ux7W5neaHqjxYU/nTDbjrirG8JQWM
pcZywXHIm8RD2+H16twPJZp06Scgh6Thv+TsTg+5ba58B9aVWwWvuiDcbEJvzjiZoYzrZfp2Yp4e
vfdcDEutFF+wNAm9wtVB55/Ze6My11pDm+CDIVxZk/5pagwkh6R5adqw3Ef6uZyiA95tapqQI44g
Hp16MV9lktLTr9ipZbEezf7lF1uj3M7GP3ME4dbDiLhESYU1nbq1sxwaLDl35SWyj9JFN1IJiBes
mKJuYyIyQrYSd+sxMtiGBT9qNnxbiu0KUNJ9a+kelRQffhvACrq74A3AmraUDap7jCKXNghWasyP
tdaco1Q/pbjgfROZUTmEt0F3owN483tMZFOH5uQCHDQzJYqnekD4hj/DFmMMR4epNzmECIRqe20Z
5IrMWhO35a3Xhv78Y6ekDtL9cwDvedMSCNM7NyvU/U1kRScXHA7nJv1RIHnDMdlbSLtIL7Aw/GWd
4Q4MW7S3ngg+wgDtas7CEStrvciqhiY6qZLNYEdfcUPel1sYYmVRryxCkBV73UwpZeOUVAQ9vbDq
WSd2aVwm+Wp2Knitc8d/jbGWbK2QzNOm4sfOy59GBtNNZ8p4UEoeVTm8BpWz7YfRJd25jc5oas5F
qb0zo/xIIR8sjMz728SDdajmP4qgs7djR7MtnH+dMeWb2dc4Ngbnp/BfMgKmILcEiwk2DGQF2rvC
IH+4NCHbDmXHN+SflEABBPDuL8UDqfMmqr1BQIno6JtGpl0OhTjSmwM6TJA9EG2ijWGpF63aN6H0
UGNy8wB2vOJFphq1zD9jVsYvnepgC2e+4ODJ643OiBuh+yPMsxcv006ggp5u6JjkR1WM1xDprdh/
vDdt02980bQHQMQLKkUO1pBNaocV9qwJ1yIITBXrQhlvY5qsA+z7aLfYVPrpex5paCVJLfjos8+B
hFYV2awussQ70081xzjSV1WrvWgeArLYIEEs7Yt9H3lvykUYpWi41p6hpqsNXW5ZcnKt6yB3LkVX
oLTCWrz8feinbrX2x9hd5lx4V4dN4z7WEQzMjzyra6+//ySKYtwbdf7J0B7qrdP3tJ+0UiVlAZ97
eQtSebTLJr12M/wXG8ulTwIauI5ZqFVNyOmCZQauipUHGgU/Cqmzfdr7GCYhzX5wiBA260b0xn5b
48MiOkg0DBUxKWgr0wKYMiA4Nvu9LTxvY0HgWUfK4/epcrlOiurcCsDdlu5gtor8WyVZj1khQ95J
L/4S32nPNuFkj9ALI5sfnjE2w/Exk3QFYuAMmNUlZ6ZhCEgz2pL5wWbG3pbMpJnKlKC1RMfJXwme
ducrLnnsiCLNDwPp0lBcYxgtnrZVcsImNuebtSO9AlrMcajokv033s3xKgvYEoQGPYohO53NJG8n
05TffaVqQhFkvKSkxdDX4/UC2z7/Wht6eqhY8ZaX81VvKu9aODieulDrVi2lS5GTMpMRfsT1UCxE
z+hac0McuXGr9lTB3qvkQsF2cEFYdIBAlLwSDZZfCbOA9MpUm33hFTEnq2GP27AjI1pP8aYHbb/v
evMdZ2TBD7H2zMa44M87hSD2l3SM7S5JuvgeRJ9gTOSjdrqStfZwrX1GWFnwIeV49tle3BF//c1t
zn8nbjSWf1723kVIkisDhrpZZX/CMO2OeVzHG9kW71os3rUqoATsbHRGPpiRZOKOzV1v34Cl3EZ6
Cc9GNNGL4XR7TabV6feRlprRS23OOTGGRgBZ7NiH3z8EQI6V6KHVxSpGnlj3Yjn5Wk5JaGcbVr3p
urMzfT12OAMBeulbu/CCdUy3T34kF7tF4mGvWSdOQkjf06WtkmnFcyiXU6UQvEBdhlzI1stnIHMK
lGDqHvytWvlTG6lctlQdYaO2rNX6M76EpzSyaa3XICtFmG7Hqr4XmfOjktpa43z4Rp55bphlPOuy
Q8ZqauhT2RhCzD3VjGVADcijz8g/rLIYnx8pViZ8MUhUGQDfEqkL1gCG/GqJaboCdWyAYLAVruTR
+ZOAiIiU+YA2sPPsUjDAm9tKmZ8ynXYVyNByGFtQBTFO6YwogWVAADOX9Q4RCschya/LvqFumhI9
WqcZw27RxSfTbm9+kpjbIEHW25o2VCD3PzvUX0XKiD8UI4IAs1xbUfNVP7VK/4xa748pfWReTv3C
L4/xgmtSZdiL3qQDLUcQE7D5MPejOEKP46wpv1kWBG230xK8lkMFcjOsLyYkpI0Z1urEQBs0jM5r
nYuDTbjoB8LSReSDBeepL4SXZNfsUrswG1XJBZ42wCCLtR6oZIeFZS0l8b9di89QCjiBktzzRZwh
5OBDzMC2Dcl01KJjOlC7he9YyFZV5p9kHNcXX92Vyzywwy8uxTAsJcfths84H8ua0bCWYTcqhisy
9FuUDle0trDHjpzTCWMwcFyN/UikzhHvQ9VsxFHzaibgbJQTzYRXMeV7ZDxAxoimW3EfPcjZ2yXF
uIuB+16ZVb8BKbgNBXQhc7LeWtcUqwm/QTyQc5GtDA+htNub+9jJXqUj35PY/IwyOPsYRPWaTYmb
J4Tgzh80sj8xuDvpe9n7rwPPvpWWsbeb4dVo5X0KfW05pNpn3gASa5T/gaXrb9GVb6pVHyx9H1G0
Z5agbf22vFmDHyxCC1Z/atQHVmfd1mszGLfRh67L5kY8/HuHHJQjgL2VZb2zBlGJ0tbKqsJVzCL9
IDVeU9saNnbjeCdWDWymhrQ/ddPQ7My2TNcomemqDNDFaGeGl04P/svIKF9outOcoh5tyFCh+skl
+d2+cxzz2tsHlsYStGSInff0cRUvcOpoML+M7Ae9xlfpURiaLEZ6u1lLJ6zv/QiNQg7xjW9UoA7M
cB3I8mPeZRddPxx7kw+Tq0G9q434Q2vGDw9fZLTwvrpy+q/pRXMs8XWRkc7A2cDqUBuF/yF1q96m
pemjBXc+a1wVy8IovZ1f5G/62IB1dClICXtmvdubANu1Nll3QFXXWpF9O1MGGtrQaRaIbBoIuqHW
ZyRchJXB+pVCVQEgwvRmfxiC42kMZXvj+1OPxzFrXwBabgyIiap3GYtx7cJGWVgUbK5T1jDb/Ryj
aXzuany5vTyCNhjnmm424I3bPmYpPUDgpk/IXjpa65LJd/PmGcgOtbLBCjMTIhx57lOO4zh30C2Z
+sYuNOtIdDxsLI9BcQ3OCBPkk7UEeSSYrAriEla+F+/7ELehNjUHldenqYmjU1ynQKyh1azZ4+8F
91CaCvmiJSQ69/ZXb7vHYqCzzjs+951TnjngKa784kTJRn78ZOgrDAqGRCHDPHZYJF5vbBycQAq5
FHMUePNuOJ3cqWHtaMhNzAqzyVyHOyBl6BoPzvn3D4066kzNRfHNwbMbQ5hBKnnNNZXcYnQGxyob
MWhZ8lJ1xbtJ/+c18TOwAhYnqrhkdWrvCKRG4x2I6ly30T3RkUsZ0Dh3wPm1F7Qd/wCUQ47TmfHp
tlNspKf9cSixpeVQruGe8hmhKhFpe0TD2ARdaQOPZxfjfU4RWSSpDnhHuWcv/9SKHLsAvcVibDK6
igqLEATSTe9G8lAY00FE2aV11D525QcaJxxj/CY6nItLVDvF2tMJYiITmuilij0sqThrZtOsnUdq
m86qX8GWz7LMZcZ7/YK/mzuoLI45avd128xcjurpD97PLDXaFvgt2tRtN13vnkd8r0vMCnIba90m
ypPd2E70Pg2/d/9ZUc2h7qOK9Mu9o1tHhfUMpTyISvzXk+KI0z79kAOnH68qYYAYTCX5U5jZFYZ4
Q0tvXTQhGcj9z8LuCczrvCdJ0NXGqaq3QGhX8Ocgkh36Ji9wkTcwvklGD3pBniMIYK2o+bSqeMUk
u7wy2aqJSg8jyXdbW4euD2n7jSbbWqYWLmXX3fOBht1P6epRr3DlQI9YcW8WrCfTc4YOZcvUnvYc
9epKJmmzmooSA6B03kU0VLSfBbGhkK962/lKFX2pHu46s/BPGXZREwPNNt2wCeDD4bYtputhbyHF
hcDgQOjz0SlaORAExtZ8QJZsOkKU0mW1VL7xh5gHwWaY0QwuYGcRxkm8HRJoL+idS4PX1tsnnHyi
wjGhKPLZThafbBYo0wsm9zP5C2W4vRtanD9gzig6xmOlMOcCp1vpXo/Exs1JFy9ye6/6fD9GVrbq
Te+b3gUeqDWXES25vgXAflZIBHy0BvtWqDCwgdEP56o/lpxdnrPEPYpHrMLxPQ02slxY4aw4V0DH
ADXHSGtHiUvH18RHgqF9PXjOIzMI/0mGgQbZIoECqy4lildfE2U97DrKdhO6xVMK8wCS7T5DwSTq
JtqGWoZJE8lxrHkaZy8fycw2jgBTG2BgBn7VEnQ5EX2LAKHFnndDtPJ8N3x6pgGvABWEUGiAIt1/
K9LCOYSlY1zHKTWu3oBEEL7ySkdHubB6IzlKJZNjSIm0w9i/kZnl7URgvUal7M6JOV5bEpc3Q+re
ZWlMS+mN01KRFXYg14wxqV1t2rZ/Ih/n1SsDPDYski9cJd2aaSEnBQ7y1hiiVz1pwlPP0kwwKDgb
etGuIhp13ZjxIBrOrtqrLl3OBGAEx76pwvrxO4hKsvyOQ5vDgbq9OxDdUm973ufUkrMynpylg+jc
dE9i1EJN3ngosxZk7PxPTpP9/z+BhDr4yvFFgRrHYVzr6A0mE4DconH6O3YhDv6K4EouMN6KrdY9
s5oRN3vV5MzQoH9WbUjf6Y0vnobriL4Bp/cijDR198hZuKKwOTAtX8mUpZKEcYYr1nDPzP+/iilX
j0BhXiVadBvAjreD5rMUMfQ9Su5dlDJ7Y7hZPDEegIrUkNmmgRXtgoJsLEkmyaYXI6W5pbfLdojz
A2KcbIMLEdCeN6knevl0VWZKh6zAITH/K2lwYLl0EDlgsGQMkzNSjHfPNtZ6bP3XSDALWd/Xz0yg
T6iTU5X76Vk2RvUMLgOU2YELZ5kUxFCWnpOiuWJ7o5HZtGRLQO5N/kzy2qe1H80l3MiVrY3iiW7W
fbGb5txoQjy1Bm96ZPp//URnLJoeR3/4lhNqAfa3aktSWnmuOxzQhdPu/FaLX7umh9TO07Oa99HA
ZJDEbf4MbDvfY2yLVuZs/Bei9M996U7sOBVi+vkbT5lgcFkx9/z9zsJqNXi5xjFwa9bloZ09wbmG
FBQO5zUinmcSOJz6DpxoFiPMIMeVCSTtJVBql7tA8/CpJudodPu3uiD8I0i22Fz9V5u54GPM+l1B
77UtO9teZhkDFJ0flGsFyW/CbeOPUb53oPLfHN4h7dDSeIzXGr32Bb9E9aijwzSD5WvkMJM+3VuL
z0XQIGgvHfUxuT7duXlg19WBtw4YQvTsL8M+kKukT3+0kKww0yYrRjBpfRZaXR3RaXIZtcI6BEVn
Lesx/SndCu2D02DCNBjytZxFe4MRf5RzjNJtb6TlsbywcvWsifRci27wNhMesXoyWaeXY7UXdG2E
DxosRTxmJ8yC12K0ok+/I/gCTTFOeICDpY4rrwofIZ+j5VQE7b6r7PpUmEjuUopAqgTefCNvswnF
7CLwB2a9k/PFGwrAqhnZTxipy8LvgqvF+t/PWmMPDBgDNq4+1RQowGx9UzqWvQ4q/97nGXYFM131
x7Qfw0sfFigSFbOr2reHfdOaC25p50H+NzlABt9/HvFO2gwrsO3g6HtTSjhSUx1V/WeowbEVRVoy
S5Y6eiYIPUFG5hait4Vjib9h4Q1PfZbmCQ+OZ6z478uqyMm+wlKPIFMuSh0lUJ+pf8bst9OFEpd8
FNnBtHXAvzEYILKi8kOqmxUKHFTRXv+vsoFTOs0QHByvqJcRcuKF2Y//GuKn151mVOtOF6eqSZgg
zUMMsx3xvKoY+8T8MJxUvldzQEImsg0Mt/GasTNvg3Hax3FgL935QxFHjDVcN0byND80/J5fzVTj
NokFnxsiMe+NGbzrET76yoypnzrGDLVrPGaXyjbwiQ4YECocjEYmyySX5XZoPbGmGWv3SeISGFFa
ISaq5hhijFmPAn4gar/XorSjjW4BR9M7QZRFod3KyQn4YoTjQmaxHxpT7DUTarWpqlxcm6q/QxYC
MJPeuw4N3jgW+WMAPLeTBm/7WnSCNjRND503cLdrfyee641P1Npw8NrbDAyXBDv3jx7m+hEMnrP4
fdjJCJUqv7JFog+SRNsmJQ+69o9jEZHek1jRk339dJAD5srfh7HlmZvc9/dBrzFWwDj90LLZdBGQ
xdvGWnNI2UajrR2dPeWDsxznq8FhLbHFaW2sYV9y9tZ5iNCSAxwDSXvVK/mE9G9ioK3KPXvL9mFU
STeP9JKdVkTtQ+vmXXpKflEwP/TKJt/ohYg2vy93MWeHUPqwfJ3/thRatdMMAO//G3BVhdq7hjss
f7+ylacO154eLH6/ctS34sT6CHDW/M7Rulg/27X1/fvIgSdzLcL07fcRrnr3JQlLsNTzj6SL8daZ
cvX7yM4reZfpJcpToDCIm/QgVPffv8L3s2py3bz9PspDLNxVF8Is59t5Rn0Thlddfx/5vvnVNK51
/n0Uecg8yfksT7//YztQXqZG6//v2xcCxAgGqImSiC80UaCtoAFKrkR+uL7O47VCZTGjiuXDHnl3
yW4sWUnyyxVVGWyaIKxpRudn4jvaNh748Pz+LRQcsRcOy6jf/xe/RXvwCCNZ/n5lVQ/2sc991iLz
V04CPT8nyF0ZDPOV84yJf9iHj98vbGtD84Ix/PT7n/p9k9xIbUQxhAKk6YxgFSZJ/1bhqqqKaHhM
XTbeMU03pnnVesu9oqA1Tx5n2SJD1qCSMnjtKu51duf0pfH4OunVuaL3PuqoaXdyHIylV0cMLD3O
fGj4+p3XnrxVHwE5heUOm6L9GOZnilgj3xkGGToGjQanEkDDYBoGhnoAm+GJIUCfxhzxIMtt2RkJ
5pe+W+t4cBDOZ8kCpA7kVfGamb52F0OX3rxiWnHXRI9g/sPxPy0Z6W9JMuzTutRfisK/pH2XbGvf
E0uMeAGTzrhHNRi/jWXyT3DLn/X5c81gEyiFguNKPn2/+v13Dh6meRWwb2HArx1zvuLa6cMberXX
Lakv+7ydHlM1AVQtiQyyQ/m/f0UZzGKsHdQqb4HF/v6AaUKF4NvaZ0Z05TZ2JKSysjJeA9xCbYxp
5/ePxL5Ecaa9/T5DPxo3bYRcfpDu1SWL9+7NJ2VFDQNBpfhPi1gfOaNzD2zMKgkL8xNZPP0WUI2+
IvjdY0Duj7sgz527hW50g5eOKOj5/2hxMe371kHdKalz56OM8Zx9AtGdIrh3xcNzhg6tSv7y+5eW
J/MdH3FkDGMGrSoWD9T+5KvkuMpctrZFyWlcVj9myEgh8qzhPiXGW6FKedGIPXXDqH9xxxIMRAlf
uuQj7BFoxsgCPhcgjG0nA2MFrmedAsW+69iv2AL3r1gtWcfPt4JfatFe1NC2h7bo7jLMo2vdEOnI
3kVN48OGGvDCW/vAPN87S0d96q7qLqaYTgpveyv6/E5/e1GCl6UzWABGUbHjZESTqCc083XyCnjr
uwsK8zx0jrVj/A01RJ80IDAxDWXHKAhoenRO8OFgGN+Y9ax5yOwYBQkLiobcjXuUktOZMhFYASrL
78kw/iUeoJ5XlvCR42uqyXMLhekyOJV89eHW0sYCLtOTr5Ci7G3QEwH0HczOUKBVlySp6TZZCUQ4
aP3T8pAITV7p7NqsXAFq1YmrsN1dMu/RCPFj1RMQ99LKYLwTN5wT8YLbo/vRiIhehUMl7npDwRcF
T7wbOIesdG+WtBdxXcpbp30jzfHemg7wr3DiERlFRj1Fx14o81gGozpbTvAmSjmt2E5ne9HhmDTm
n8nSHMl0kJbbrfxoNb+abwguPKgDF72u37Cj6vffP7T1aAHxtcKEbIv5x9arlFMoZdAzP4ocfhn+
/EvUAKgFdequ9OrOZuJuVXA+AvCNcBTPwpssfBkcJ11uzlftg4mzi33D21kBg8QoInYOqxsEu94H
fi4p1jX4hGMRgDAegvoeYiLndlMBV37V3IlvjmiAcEm5o3o3EqM8+7UX7ESGXB2QCBrrR+331iXu
fBa/BtG3Fov+SH70labD6sHKFI/CO+Qd4yOPDIOjHUNRMpJae2v1Qt9lGE2XudgkFQokZu3Bosbs
svLH/tOvsMDkVpIff/9zp5hFRLr+lPF66ppgG5SRehu0fKNRQG8jraPyHtGGaMYw/h93Z7LcuJJt
2V8py3EhzdE6fJCDIgn2pKi+mcCkUAT6vsfX14LurZeWNXvTZ2nGpJqrkEDC/fg5e6+9jc2EDbpU
d7qt4SmerScQjdbTUjahhX3iNhZ3DIaPYorfOt3xxgRKX+L6zpMhDJJC3SEhpbGWT9yUuadAaOtp
/F7Yyblx5uLGsf5K2wYhuh2fx5SWMLLfFSOMD1WpeO+4snuEi0kTonmizE8eQH6snEVGABIUPQIG
nhraFqTRfj9LwT9dabdGvBYMtNCetvRdieu79l3RX3+e5TkaereoX0uDRiuNG5TTrBodU6gErxye
KAjTZRNdfx5ibiNv6rtbVtavsZTZFSh2dg3/69mSG1lyPD00Y3axig6Bzc93ZMu3dT326kRFDwnx
ftCOMqpkPp0TV8CsNKIvHhtC2xCOsFd2ZR3zLgXLrQDpdPSPRjqC14ooKrrQ6pSgu9qWaUC1bqHz
cpnfR1il4xlLSeubLJxmfDajo4tO7EKbiqEqrZZdGJG/EmVDw8k551ywfEGhB/3rW4blQ422nz/O
CcMyPk/G2fMMlWXNtPyNRD0OZamrH1lz/n728zmkxtnOmIJLOBdkrSwPGaaILZvUR2gHb6GpV1tX
6S2GloQmhvHzKGdQIz+fVf2M8uXn4x4pmJN8Uu8FW62lanEgj0m/vm87/dmpuuyjL2FwM+KK6Kvk
xXMfigOA8OTeLLBO9tm0BX0HrdlG+NTSPNlA9if0sYW4gjqu26Bw9D17JGTJwZLzBSDzd7cA4vxO
FWxhvn7oK3q6VjwX77xYG7fI2i8KQxtlPjbdgvps29JoQFVIfWZwMMLyUDf3pKlDemkR7UXuKXdi
eOszatE03doDbq6Jdh5QLv2RILMTjRJsrrWu7hvCU1bOMIc3mPzBOW5LUpKkO3wld5rWRx8V3b48
dRCILOF7jBj6GziyPxOoNAZVez1tbyIwnRed8JVVDjDoQdFc72TgbtDYc14EWbXmLT+v6yt2NPNQ
Dog3OZCgg2rC5JAFwZdRk6fmMrdhTPtUgZ6CIl3He9F041YxhwUCZW8NtsvPKnuLYHExuJPWi147
dF3e5rbqoIYRmp4mbnGXIbn2ZGxhGajLBCZYaZ1jgxYHI8AOophvH+UQPITo7Q8hCUkbEDDGl+m/
mBMjbTciOKo2mDil9L8xnZRbrRrfRbm8elN9YoV2npBHfeq07jgDj9rNNU3n7LQMHPrOxydSGXfm
GOymgCtvhimtJa7KnYH9qWHQgplC796Zjr/SffV/EyqFNalnDWdy7RFz1L/x9tQAVtPzUZOntKp/
63groA3pnWuCTerJht4yLd+ZOhCqupLEZgyJOETy2T6ZGr5BM67wFrlRcRkrw3pxtM8ptUtYLn10
qpnZrd2wA62HX7LLaQGnCfmRcm5HhDOW9ihZzRFTFu+BG9tb0EX1DixAegoNnTICFZeb+LSNeS2t
3Eb+bLDJEaaFbPw1VHm/i6upO89+jMyp1bwUps/FAVxM/2H8mn20VYyOK2gTaHKGCaIsrjKcetZD
UwcUq0lturs5nyC6MqOL0gLwdpsj+0aKknYFAKZkvhIa98XqnuLHNCDxGO4FsOq0bxCWtbSTaZXP
nBHp+db3ZqDi7ayHwapuUc9QFAMpB7u/cax8nYYl2QpxibLUUAwgnNFFDcUErjZG+GXyD2R4+8wZ
yDn/PBvD4M9Qd8EO8z1y/jAjC9u2F4kWTNpBDlhVdbsgpHlrWOF8Tjrhxa6NgS/TzW2jL8lRIX4+
+m8AVfIT57Z1GsjyFPZjDjsNdrs/UC/KKT7/PDicT7zampoVMVulZw+azWJbEaEcuOLZJoTcU0I/
6brz7BZTtzMC3znnSBTOHc0qdCeo3ZrKr1A/f02ti2muRhfIhT5rwZOLXm3dI4RcD1YcghtuwtPP
M1Gm1bZ0/W8UpNbOkd37lDcM2UuicTNMXKfI0MNTSDTWyR6IIOojXNgG84WTWB4Y2WWnSc/UUeNE
Zwb5X5/599eqaPoUI/KxyeSbTOQmx1n0fz+zi0cHz+axGMFFV8vDpCPgi6dmj/HatPYiog7sU735
62ejfpN7GbueXP4lX9n7OTY60kyNX9mgZ8eSnk8lTXWQxIIAmUOPIaNLHdHdhpi19IIq1kINCODJ
1driVLX4U5uYwWlaMqBxxvogAxAqankQ0ulPwk+yTdxAfwLVWhbk9JTK7OTaGPKLXVacj8YwpcnF
/jPl5ufPR/20pNwun//3w8/nUie9DoqMB2GsAXuIU1X02sm2WU2nAg1aWBOXMrWmye8+4RVybFIV
tLBdRx10V8YsPw860levtKCikBx9nDWNTh/FPoYN8H51Y5BGbwwHeyCWACsrwBZzo+YWMqXdYCaN
49PPxft5heIoaI/JT8KKNtx6LQy8gP7qgxaXiJSGkZq38BGt2hjZQV+Xr5beMkHshHzvpfrlEjnz
xct2R3tNv6G5xSgAgU8BIwEKVL3kCq6MOxmPXVOYp6ntjtKY7d/5kvHgOs0fU6B6wVpyjHLzxqib
BjgiW1rhuvY2d/MSPFLE2wrL+raLiDGotC5/isv4HMpFK2YW1cNgRrFHZ6+7xT3ok77Gs+zgUtmZ
5hBdShNMDG/zDyOvh1NGr+1Q2TLAiwJci/mQvi8B1p5nE9moYNB7FCDnDMy5UDLm/MYU8yfObskP
IdCyTFEnxvBaqBMZCqbtr3QwPTdF1jOGrvVcrlxiepiQch2C2GKdD2F49iaOs6q+19g9B2xz9zPm
BALHgRFx/hpiuBrpnMSbnAY/fIZaewzKVN/gUeKaCNyI4D44OxT2JRYZgX8TjMawL8ejYWs4AnWK
+G6RiletgWi899t9LQBj49fCWlDDLHc1gIM+PGCzJPh85ppHkOPKuu4PPQEiRcqAWBapdchJmFpF
EEm83uCvp79oe7mFHWsSabLXpfryZ3BLoaP8ez0En+Yz/SPP42JBnj4UjnmXlG69QWvgPsDrILxn
edbM/bRqSv9UtpNzTnGPYw5sN7qYxLUwxostcVCEQICfMv+Os2/DEI0Jcuiq16VZAkgvpmxH4Gfa
YEBrxjY3o8S/N0L/ASB4MeDyr7PyDtBZtS0apORpYRPsCLxjH0scYw6pYyDEkyfbYr6bYs9IjXiX
FO6Bu7/kaJMo5M6VRvd6sK5Ecb31QXofZR+tWdnbsLO6XUMpy/JACGQchUs5XN0SNxRgBIZkXdF+
vbMt+TS2hXhIXQFKD1CSKqJ0KxMn/iR2OO+GD8d1TpyXtdWokyZljOUjEFUkDmzRdlDRkMowXDXt
WxBj3pq0tt+1DBx4Nyn5SbXBGkG4Cs2ScTcPJcFIhI4GZJlYZvY7NfSPWj8AfBeeb/TyWFL2TYGx
UaVkdl/Vu1Sif1F+N2JCsljnw1m80qzdtoSWAAd09SfdfBqy8ERwYr9nct3sIt7GArc9GttMWuFt
rPBExrHmUfEnJjyukgiqQ5kk2j7pLUlkgCPJBdE+2J2QVTxolgwf0HdsGsBcbGccl0zfPBCR/JBF
xi9c5MbJCHSini2kMOHcvvuNztshSu9kpRdPIX4oZtfyVxnbv4YB7Ppy8YoBJrcvMhcmxBXvXAxD
WpRbWBBrM2ewGWSVsY4NHE12O30jVSJ7aHGuodshLjIyESGn86VkmewlGPymKP7YTJBbezcp8tfT
lFqNg05VAcDqacrVuf89dPAf0anqQfVA/BMvzMjoNmD8APRHY84myz15JOXRmTjtThNp77W2WNAn
RCbqB1Kop0eNEBU5R+TVcG6LVDvt6XL9btxvJ1YP7mBaW5IaeavCRNxarh3sh5xgBN849zNwPwBc
Ncl36PD4D7k9AbxwN4sAG4CIsi+4mtWa0B7wFFbd3YFWHECHEW+Ca1kPxnwVNVwqv0GCMiE2XFVT
rQDzg0+fIh+i2lSIVVRxjMdEjnqISKaV1U7naSbPzSGUsMsDHJBWkq/xtQOJwsGENi36Qj/MjUP4
CjhknC599lqU8m3oReUBT7Jo8rY7dolo2+KLQMBZPRdl1iGuJvo6qPGTUJSXsnI521bupaOtVAXu
VaZXhW7niklMXmB+TdGU7N0IvbBoaepZVCBOw5u37XxzNXW5Q5fCJnG4h0jwWMkl8aB14nXY60ws
aveWOw6SRNMEwq+r68+DADdukus4W6d6wbcHftR7cGGwSZRJuhNaijBeJgZcU6nWjRWfMtxjTPh0
ef15SChF9LFpj052ryrOORgmWXa/Ovcj5a3Hnp0Uawgw96Lt7VPQJAd8dIo00nVWP5TBQhHNqy/w
p+qlDJjFV5tCMAnn/TRmRD8US6odvsKvGLuhN9QJyuJoehWdbZJrTd0JiOtmR3IdltMrvzdrs+AX
AdMEpKqWpBlMzD4cSN/26K7KxnmRTUT3W72VhSYvM7fkoMrr6DNsbhJsFfRfIeLO0MeUGBVwBVxD
Qx5vwgipuxTjp4bmFi5i+Ypkc9waAFzSNJq2tgs2p7Y8v8mIi9WN1ymcaPVr60jjyErIY3RxVHzH
H+3HUEsWLxm7HsBkH3/SIwlnv+xIb78KjX9w8t0tDrF0FRKzuU8EUHPyFiyvlNadqSX5RrPgG6h8
bTvaPj4y/4YqzlHtbiCSAdgRY6A5QM4NjWlmp7N+a6EPYywsdtEY+uiveT0Hq3x3yEvlgCy+dE17
VFr4LdrQZMHDdW9GyavsioOREQLgzNq5E4RwoWU20pg8CCW2SWCgcM5duBPI8QzUJWTGkt+ZdX9o
LRDYmMW/g9JWOxYnDjfhN3+a7qUtM+aMxudxVsZ3iRhhbdvioSDDcRPy8q7w6+BHw/zQCugmwmne
RzAVvJFB8UbaAZYvN/WUdc+D6yuINMFdnqBH5luEmOMXi67C5A4s2VMz7+ag/UIxvm9UxfastHpF
OyDfZk6KhDMKX0ZdBKdwtshRb6KvSYgvjc4GvBsqBRNgjUo2itHMpi0zQg2ylgkuceGihfqrkIWy
Q537Ygmf8u/jgPuG5aK2MNrU0AIImUKlXiB2CeOK2CzpQjacyL/SyCf1YZ3CUlg7tXmDI4DizDix
hGy0gPQRG+vmFOvdVvo9WSYWm2MRclqLaJaUrfU8aMFNpuaXacVkNpa9pH2pJeisisdOC56TuWIq
n80M4GyQRaTTMGg0nn2neg2ndlVPxp+w5LiGSX+dzurTZPKCapm0FJAEiZ7UT4SxYlQvHiDwPAFk
01eDbn3izbTXhktrqoRIzn2ozOo71JithYMP1SMfNxwS7jsFvmQi00/WZ+QMxgF/LL/2dBENHcMh
ilyPzBBn1RIkLIniSQeOHEEKX8wFYGn6ISHDGXX9fGA8DYmX+PKV6bSfmsF2ATZoZiuy79LAoapQ
jMBFftDdCkMf902CBn3rV+WFKUp4SPzscUkiXH5WlR86I5bbxwQ8FWWqQT2pPoIOw19aixSotvMk
nYn2l8sLTPf+F5ofHAvtRBuqPlk2QjiSP1ZOyOlCgw/rmMkxDIhhaDPZrXOiKBr7MzHCo9PZMYqH
4DUt6reR7GuiW2tU9kNz49bxECRZ7G3RF3zfgreI6DfK/ibmtFw1JNCWYUEflle9vhRdTCvHz+/m
0BTrlHbuLiB2WEcLg/kHyGOD8zoZgpM7djDAJKVhmvj7GNXGPouijE2vYpc1BmzHI6nkkbW1ehcD
eLttmpmCM+39dWzigypoFCVE2BmQGMyR9RCNbZ4/Irpy4ASqFyaAxSqiDNxXTvGh6zifF7uYE3aX
eELn1sQOaxmnLNYSig5ilSadN3fjtO8JFXFOFvMdHb0nlfjXxmS+hYZgY0RNgCttwlWVk78yz/oL
EI3F2j3cWSlCllK7c8P6D3WhzaAS4jnyw7hqyD0fgo0K2p09u9+63fLLW+VH3TXnfNJ1ev35XSdJ
CZAaPXbEpwj22qza57LYlpem0H5pkczPoUGaCT2GxuZ8gLfsNop6HYeMy2hknrSigRhT/gnIoet6
UgqDZn4e/PcWgTWCFPYl2xU2s4Ee04R2m+wI57hTU0Zlrw2doNLSOt7mkr4h8k1eULBoxSZS8xoH
CuK6Bmmy0MiqSodn0UObxAXZrOda1bxBZLN2wUU7PuFPwhmRweoIodQIZGwwdpiMKVEiL3Tmb5SG
z8ly/5P4fl8KPVvL0LloDTd22zee1hkXXhHJspPNXo1OaDDST1ADb6Z7CHFQCkY6TSM4U7jEAgYB
22XsL/x5BAYNjQ8rtTwRBbi+CGJYGj8kB3kWYtAVk2HS9EJi8QTpp0ILa/SxzrYKiJp30zs70N5G
hQhTxR+cWUJMAA9ROR84N/zh7uEiVziRc1YK12Gb7HLrI3Bg5k0uvMn6VIeagDP7x3GqByEWLDQz
+lzdstB9I/XlMHdoRlOC2hGiPgV5+4dwlE4B3q7xh8EZaDiHHGcj+hqpD4l2uM54h2mAt7egvXY2
GXqUyDRR9Q+zSz8GYEuruRbLSuWVEQ4nms7WtuKkIMwcS0hR25u6QYIZCh0s0Eh7XUPQNL9wpd+m
hH/XmELWh+xmqAy5GIATRB72a4U1tUJW1dhM7KpUq7x+sh8QdP5Sv20tZ5EPEcnHeN4HwnlqlWxR
lhqHUskj4IozEZ0fWF8V+PWEtJNMwjg0upWsyVQaK4WuwHoYVHevAa5Yjwk4KIvjij8++o4ARZuZ
yTrxg68YX7iLYiBk5R3qlpZz0HyRXcbQpKRuiIK+2XSp/4j2CQQcDmHMU+umSXiBfDCFOas3k59k
PTpb3ikSB0PLDDvh/JcDSsTmhA0bNZ42PgXidx5wCNU+yaZ9ZLQEGaNs/yQyfwhCIuGTLPfKjGZF
qwGnEYdaax8iwz6TJ/Rshf0Di5IRhlsTnw2VWgKs54nCGMPOQ9mNLyqejkbWdpSI041V9py3Essq
C+hAtJoRypuZTccwY5sw6gpdGNGG0jzMtX0f1DkAhZCEj5xRyn0nNMy/KWxkkooDzhpimukpMcf3
3fgaWgZfxeNUEi00Gfmrq1gAGr07sphQLTq/EOFcxdzctegoBuZ9RpD9aVHPevCNniyF8B8hx5fV
1b+cwbxvA27JuNwEjmhX+sz7zmlhjMIgxJv6kLPf43z4sp35TfjcEIGpYQWtiTAfKToNYtumeYmS
YyOHL+PDFt6aiG6n0fqgUQBAmjWuxR+bszIlaJV991gSZgJZ92iHFSKqFlF1tM1J4wr7O9OODgBZ
9opkvfSjDGmN+vage3k43NpYw0imwMGUeraf9fy9M3zCG4xwyRnix5uG48Jtpno1srTb2hrld93h
zOfcTdx6SexHsUPEjLnGzQ+0mgiLRMC0UiCiUqRY+6h7jPz8La57TmNVcepFK/CMcW14YYRVwnQj
R2fbMR6qQvUSdLW9o3ThZoIy1JROcejUlsD1t6oZkz0bbYre/tQhvILgDkbE1t/6rt/LAVIq8UKa
lxj50UH7ucnh7i9JHvOGFW5cG/XwMkVa9Vc/IErEPiA294BLdts1M9F+ZnJbCMNgNXCGxBrmwyhp
TzK0vSJycIYMKE58Uo4Mv79EA6aJ9l3W/S7DI7JPCMsAuT0TayaNaj/lAWJEKX5JCOYeS92WdCOF
fvpYsJ0eptEFagdkaBX45Sl3IYXOY/7tRkuhgR5w3bLAr6ckexkMNCehMOu17A/l4lJqfJgcjQIl
wkwuG0OCMCBrGMQy4VPHWTroNJmcp2Ekaj1PBszjkDuQC8zeqHGcmSjaPS2KSfuwrGvla2++u8QZ
aeidNGZT1CEIAMJgT2QFh7Bw7zjgQWxmSjt8ROdEInBDYHJvXSe4PmepFcdBpaw6JtFHWquwiAw1
qket1be1kwtCuPVtO1W7qrFQnZqpuR4z1rHSRg4TdygNu3CP4P3klybsqZZ9JhTJzUS/WxeAjhBy
M+lfsK0hWgmnsjc4DaOLGCTvIDxWK6QxH8ZYAxGkIELN5EWKyCwzDDRmIwz5i+LNp5EMhZvkj8K6
FwPQp6xFnSuN8dW0YDeiFNEA5bSZJyVp5jjuLl2BpXuhdNuzotOvtYSRGK2na9SpQaM2MoXyWbva
i0kdPYq+e0SLXlrlxmJ3gWjhn4GpkaXTW/hjRKqvCaqCIpMuCFnbYMRpiGybmjBP/WC6EgZA/BUw
kGy6xUCoDwF6SN4eQIiS4jVDWY4UmeSsoqwdwITocXVaVfcVc7ha6+0N0IOUqKkeu6wdvs82pZYC
ZtHlNBHxdnEXYLtnr3pHO7FTc3nRbZI0bGYtm8Iw5cK/GKhNuNHcONn2tu5sEXrqeKDz3EtGN9jj
nKNu0n4NvtPsLdEietS9mlnyVFjilQjOTdmAL3TRuzHOe3fnCuLdYrwUIMe1EfJABK81nkDYRhkC
CnoPHw3z32V0Q5eqBig2W7ds1u2NmcgP7meVxOwq+JvMQRgexyjDTHcxvg+2Ix8CnbRexYCfKjN4
lV3e82DXKzfn3Ncgmk6TRgKAo/3qdsOzH1CbAo9KXD1YB1Pub5l654wCOTQ5rRS7nu0UR1e/7sa0
28A7OkwhQywinyXXztPcaQKRl2GIi+pLawWTZwczuMICwVHtY4KVoDZQX5wcQ/3OrSnc5WXyPcfa
WUZ1x64iyLqgeQYuq9rOhfgeKv7iwsUqAruV3hQyOJvkRbxUaX8wU8wtuTuy9gARhNIEnm24T6Pc
8Mq4tlYOV9GqkGZBL4UHb/svNu6RczfVV4NMgquu2ScOEJuaftRZhjlxO4lhbqNEUh6awdawk8do
CORqgOS4BmH09EMFmNrSC7Ro2jmzsbVHUO0twyBPIHhfZwWBLjHXcQ2tEK2F0907XEG7e4Y+c63H
1gSRpIMkK90YqUFytKutsjg3tu64lL6/9QDLqVmRrAaWB1dIjUeVCVK3FC34aS3aV16maRUbUWbS
CMFXNhUM8mpVvuJbhjqh1V5cYg50aSCtxDjf+/6yGtftfa3IA6DH0CCEpe6U8QCD1oc1EJG1nenx
FUtI/eKPWrdLhp77guHxJpvyU6lReBbBlxb5v2CancymGF+S6TVAPYORkTmFmqjD0wzASZDMSL1U
yCQTXSDzGDc5BEZ8mbL4nmGx/dh2jBDMWRH65u+E3fbHaJq35MPFWydIv1toWE1ddE9SQS92HDIS
lnq6T8zHyBDowPubNaNkRNnEOWYGmVDinqps7Zui4DQrzII51Q/M5zjYdVr14JKSWRha/atF8t3H
pKYQ8u4fXXKWytCY1uY8eVVUdV5hL/kFeI0zAnTWJON+tVNEDzmo3tlnLibQ2E0ztFety7ZumGlA
P9mrC0BjntMaI5aEUaztkJkOp0SiRTX5YZmOtQnUSBZ1yyIwSwinlTnsqfY+lOpgQ2GWhT9k3yH/
askII5tpTIhxqclZy1w0ZHadf1unmXbemuNYv0OES3gjiKIYNQd52PMpUmDIKE8OEQ3ujZgra4+A
AiwgDSKwmjgoZ6PP1qMfPqRptum7sLrvmg3ECm7Mxq5hTjwR2AV12hcN6a4JnsiBFk9R76KqcEh1
n1adY6NrGPZ5FBxQIDg7Wqz+2uWor+dvUXA2qrY5WF32BzXBF9OaR4f/SOkQwYE6Mp2dnJeeeemi
MZjWZdU+xWRNrMKguvNt0e+zZU4yYNcwVXUv80DzahE/99ztvIzZ4zCeZ3cslwPcPh8X+VyNMJ24
1Uuk0dSYkKW4lmMt8UQMyjSQG7Kz3tgOCNz0/fehCJ9h+5pbO4G2Y0zQ9eYoO8oQOUSpiV3ABYHY
ie8OTLQL8jzVdg2JO8BCkU/iD8acp+F8gSLd3dUkDjS4Lhycsvfj3CzBmg23GKwqvOEtBJYCknaX
bYSqoqPOHbKzcBhAsHnsIx8lb4uRi9xpzo/JWhMBopE+ROSA4r0Li+9S1F6lm69SRcRBxaQQRdTp
RY89JdG8uUZ8s7Q6PVVBwbLomUdmiV1iYCvMx7c0Ab9EwU/MwIZovL1FtB5ZfmyFVK5yYQeXdyPE
q0ORpgdm9p7tExI7RFefTvUqzmi/a4K9sEj1yzA7jzHCRKLTID9kBSyboKH5WXbMuBw2YY46wsMc
vHQFJKcPkMV9i2Y/n5VLC7C5iwxNbpOygR56m8vqw7AaGtuY0Fd5RUZVMngRi8tKI7RxyAnlBTtQ
INdbnBLQ6ul+6U1+G13jqwyg6RASjU0P5of0c+RTJlltGbcUcJ4criXkhx4cumbQ+pcdgAaRIwEU
Nn9Lj45f+b8zOu5IKhycDIqORGpJudMz/6o0pPtuNmdeQrYuvTEaefG8lTVasyj4U3Sgb7W4Pw3S
zraELb6lQ/SVEKdH6j0BLyIWTHwn9syMVagK8o2g4i4R27AIuskONntxHTOqocFKydbcMTQWK8uA
mRSW9D/JJAz25cICGJr6szIynDZ9d0C0G24TMqRFNd/ZSeVfHUPwEJr2MSq7e71nHTMbZ58UUbI3
dP0AUBfMraCFTdws5bEoPodYZ0o41PxsyFb83SaNzSxFtR/FqAXqqH+eZnWaNDZU4m3WVSUNTg5t
eponh1ioygJLDpj66LMV39slwvAgQEEP/KyYGUAyJMHMRiB2U9teCAp7XVTGLSXlM4U7cm3q2kus
pZ0ZVR/CKFqqa/r31nOXm/p9bEfGfRe12QXC8hkhRX5IZs1Z5UEin4Mp2PsE+6mS2G+HRn3ljuNB
HyB6uAhena5dRcys2cxG5s/xiKGAJreLx8UozQ6ITOF4CYquO1FIeeza9qjMTdKRWddw23vzIG5l
3n/SxlwnS9Iwh+BnoDr5Ol+kMlH51iZJC6uLvd1SH86I4oQ/+LdQ21BMya4XUD/txNe3RoIn35gk
Zq5+T+L0bXTq8IQz3kg+rTFHv1yWtDHaZMsad8RMDp9QMfKcg++mq7a11RwRN3/ZfYRAoO9PCG+Y
AOHWIO0LpndoM8cokFnlfvqhdQw786D6nCLzzTVwvEKAImtbhv2jbstb52IPhLNEToZZHKMGEMci
DjiFdUvTZL6Pa/wKpDVzenX5qeOTXjEFrjJrk4bGJxMlwVyBmBXDmeMdp5O7Gj90H+ojgh4JxpnG
2pwKuFp2bR+IqX5UHaYeX3yyonxEv5RMoBpYbN++1W6dJYUlFMYWtREJ0p2M9g1bnb2Q+xwFUOUf
SzDW3xFd/5FB9V9BX0R4/UcK2BNt0iL7/1O//uNb/ucFiP1cJv7Gv+PJ/o4dW/LP/vWP/5MGv+vo
8z8ixPjgs2n/9Q9d/6eSygYOIPg/V7nW/0sQ09x/4rx0pRCu4zhKGfq/I8RM+U/yvKQhhAPhm4Ep
X2qKbkkX091/KkcI8sMEIY9IQvX/VoSYbRj/+F+MtKagyA/f//qHNJZfy2aaICylWzYySL7+6xO8
XNDwr/3vquR/cxkeIWN8m/a8h0X1kMkBISOmuNWYVilcFnJnjW7h5y4CCjp4Wz/Wi23nkBuNnz5b
E6pA4DlwLlZf/xwkjw6k82sbjMU1oCJAWZ+eGnS+G2xxCwiuuOpjSiMJlPMVrooE9EMl2/htdMWR
TzfPhx+IdXhtjdWPlO/E9fsOEQQSDFypi/CDeh/WxQc59O2FO242xOxBLE8Z9or0qht+etVMcJrS
qnNiHsKEqWC0S22msy1n3Z6YUTIKOPSKtLwGk3lIA0VnNa6SS6deU+KxSNNoCIGhaMahMCHqt6tr
iIBtq4PDWYVdFlzF4BwWD5ppCHeHxW24hpkF7690JIjnerxU3XMwxumhH/UrkuFNhyNiVaOL8GZW
kOvPg9up8eo4AYJ2At62vmFcMrfXDhypOmPTFdRXA8A+Aiv6P5ihgn2/XFaOgsX151kAlpCxJ6MJ
10AwEM5cpLg1sH/+XIoQ0DlfRixGq8tnrongNVFacq0lB9E+ouC2IuYzXHq/a0oPoBhQ6KTpvNSs
WRbb3rkAyv774efDErXzmETJGdOUPJvhcwY25FIZGCtXIdEBdFMw2f98ksardrGg7WNU0c9tMWfX
EVXGLsl6+KzYgo69zjhetvJiaqa8/DzTl2dlwAYzFjNKS1JY6nDSLlPuapefZz8PyFdmVslhQ88Z
O4qcGMz1ZYmyvUu/Y80J9qbo6kPlJXpw//MHyoQrz5uOo6qu/Eu8PPw8G3lvAC0KQAfz+yJ3JNyj
MpOdT09BsDkvcgMnaby/PmaknO5rzU7XZpp/4p1IocsgEOmBHdyDV7O2ygbXPvlmtWkx7BzbLvJ3
Bb4ogiDJxhVkZtEPL5iilZFOFdNGn3Hd3GG+Az441htlZvSachrcYYCWVcR6eBSOY0JWa9UjdCKS
PMWQXYiWzI+RW0JJhMxD0xX7iA+WLsut7LVNzN8O2eK/NesbZgi4T1Mm2NZzHGgy/woJxoKaH9Fp
rH/UhWpxN9r9gxh9ovPyyrrkzkjoT+qna/idw0GXGbCsOZWe5ajgcfRjsqAh47/n0YPWd9dQx2qw
QjMdp8vfEWr+Lc5U8qFTi2KiRVnk+oncBKDIkBTrCcy8JDzOU0ciex940ECmO+Jquw3ej+p+0IxL
QF9kVSHQ/6Xwu6jxsbNzytPOp2mfa/FTJZujZaFspHKTd2ajWTsTmkoRMIR0VOZc6iFzvCnGetUo
ZuImnfZ1hGnvS4nSY33L/7RFjt4xeA3t0b9nS57XoxTl/eSD22ksAahj+ZyrNy5IWYSnCfhzMjvS
lTn28vx/mTqz5UiRNsg+EWbsBLe574tSSqV0g9XWQLAGOzz9HPTb2MwNJnVXd0mZZBDxufvxYGIw
oENM3I3IkeyK8kdIOceja+cSrOkbK4z4Lw/Hx2Amwbtfx9sBct3Ss0ztpovZJMxES43+dInttlxZ
Nd3kZjAy7vEiEuJBCtGfiixLm+mc1IY8agcfWjSHwTy3+s9Mo/dOTepFPxI0zlHC6ueNyi06CwX+
k4Xzyl1j2FLecEhjFxxlhrndSOP/Io4v8ci9gPn1T5zhYeyC4FaxyWHIWkVkc4Njq43Tq8FutCa7
gL95PyZ5cKpaYOctNsPvmaNXySZ9drJ+dzJkRtca3LvhNxyTmugmpxCia5kPH56ePRl6h+uI9pvT
zBawijG7WYN3HR3d2aUEFdf0uc3+iwiAXPneTMGXn2fkq6Pm1rUyugunO4/M4L1M778mdc/7RF8V
wMD2JYGhlyTf5f2OIUx9gLjGPO4QwQYjWkTW+OL0MOC8vZGBq/ZCZMalalkQV/0UWq8CYzMj4eKb
GCB3Oh8apOXHNNmbqe6wuoelPOZ5Nz51n+863hPf8uaeYRntsXtAbSKO8+olCwVtCe4Z6Gz1YfRM
Dus63StseCsdOto+hVLND8yP49vzphIM/jha4jzA/NmKmCLMxpQ7wKD1ukypVSvMuFyMkqmlLSny
icPQWEeRLl5GWv3NesXgQTPVxvRFcOe49/j5ZbBqRbzm8pbT5LmRXjO87GR8Wr1f3DHBiF1VM4Qc
teIjGUrjpXtEPHrVRduutFAuEv0N9PutdzQBoKnSri7YeciPczMUuZcTYLAzTz/Alx0KoNXNYbM6
0D5dfNJlnBl8iFMetyMkcClsCtZMEX4Ix9kYCZx8Xhj/OLke3in/QlNksVWdb2wQEAMcry6stbqq
aY2M+y0uCgZmUQFqwXTNq1lHb3rFesms8SISJHEydsM+ifjp6GT856AjvpxwpMyJiBKwwApMDOiv
90ajdCOJ3FcloNs7lrZpKmNap07SvGyfh3GAKnTJYeUg8HLyiokQKWCwLz9D9Zz0gnF896F+3rWi
/yOUUd5UwyyglqKn+mE6F6iX91pa727VYlHjq7VZ/7YNkb4Y0f4DXt8eu3E4i9C032LduXL+0V5I
8ITi9fx9sALKNOcff7Cyj3ysujufmF3UVtbZy+OP0Wvgxfd1vi2dot8EOjPiPjXCM+ruL0yE/S1v
+vKNOp2b8mlmYKq6S2T0DVTjL8pBs47KNCWq0f7DsNTf7Wln1tp34/XZTjNpSEtSNd3BoRzTSS1/
fuoAJ922Cr2Nz6ya1To1X1UQ/UI9sW6+7DaJiP2LDxzYBV/1mgjNcMB3mM5OLuYahhSfIsUwXqJG
nlWavYpBONegwNjFD8s27zsa+YOGQw4w9NGKfBOYlxTFqzH0aF1oqbUJamtTzp+eiKIpWknFOcmY
jug5v5wHi++u+uZZuEc99tWnWU3V/LrDl4xxZXtOSN2OxZyfPkt2ggPP0wwf4d4PDiN/w2syo/w0
ZXMlXxHHL6UpjaxY9hyypFh7pFmXo+A+AXL1YfnYPvLi2WmMgwkWZ6s8Nx92Rv4npzQQgqwW8MkZ
jfXP/znqAsjPkfwbGYa5xa6vfZjctERymBnpib+nkXPvosuA7lf2J3QlKETxcGwGxznkmtnNq1iu
d+ln3GkkCVomSC16kyIJ/aIDqVsY/Jx6rZPFLeyMSjE0cW8Up8EtIYKyaV4mNrsPgGv/Tb3TnoJ6
/pQKaK3WhAqhomwb+6l8d9vqIcCt3Tkhmlur43GR5c2p6QxqKHT6SUCvZguR6zSnFjU8knB0gG1z
25Nb9+H2NQuA5chVYtvYkfMkLZJPDRAdqzcWUldHmRjIVDYlwXoFuhpq5JH+0myjxkZ9WBb9ep61
Re9wH/QL1jfAuF/SmsQempqCTMMCkPh5sjE4Nr8qE79wAXievCV/uTewFbDRI7Wo41Vx2+mA3h0Q
2K68ZVfWxgFRmPEJ88mDHkh3SzeBvebZuGWSEBBwNfBK9V63mfTmW+q2fHWxhfMrLbJNHxqbyA3j
d10jlenUfAYjjF+fKJZ9YtpHf27hmRAIzj4orUXL0vOpeIqtJxomcC0/Aj8anxHrM8PI6SorPf8g
mkVYyX96WWDdCBLRG+8IxuHzu2XEFDsmE2I/TAu5MmICGGaHVGRDODl1WXGQYGfeeE6zLnf6AbNX
v2duqVYOGTB8XjwEkHi6Tz7xvJwcPaiFSXf/e28085/tVskVXHliqmdtvufDoH+ySq7NuPH3vo5F
4+cRgorAMyFld5PJAXRJkPgbUx/f83L0b8iDqCB2AqN+YWpCfY7jOmwFZjOFC6jhoXlJI4zgRWdg
FSbvxg5wKrc6OYN1UkFy9HNUq4wdJGkYH56tUUF2qW08Z2xq/Fgmp8qjmyfiiQnf5zOxSpudvv5P
C0uiPsNd0TmiJne4YCD/U4MevTpK/TYoV1gUdtKex5YQEOG5ZGHoTkIfJ0huONXVrh0dPDvYkxdZ
2NKPYELbHHFfLUIpViELizLN5COSlE063ZzBsv+R6LJ2jgbbhS6Tfjtib9zYEea8Om2CI2eBdpF9
D61VrasSDaE0aTVLdP5kfSbsVL5FY36CyNufmy5btcr6I2Z+bp6pO/5MBw0kbkHfhd9RjQUw6bkp
y9LAcDpkzL2Fsnb65D6Rycb94BsZyGze6B6/DQfitV/YKJYUBwxD/Z1peARTN7GOeTm84kku+39h
lZFYmS+RN3zD6NdOWRsOS2kJHYhfbkHRshlrG6P20INCnIzJ+AUmT3sUnL+2o00kFADXNqpROooQ
FA84CW5Npzj6WgyDq8NnLK1qZfF+rdqgig6y9C56a/8nNTBvnDyCg6r5Q7U5bXPOeYuo4Ulo91t6
XI5mVGJKs9JlSeXkLx5f39KAnRKPuYna3F0nF/xZXpfRr9zoUfEBeugWiIJE1/EDo4v3Zau+nXJi
c6pXl0QkZIk0nSN6bK4a2ElLq6lfSadPO6Z8o4OukDyGZFBXmhG2WlmrbdGlBC5arb9bifrIUF/l
UPZnxwYC3silhg+eIBjZlZGRcwQHcGkEqIo6b0ETGSfMrwPuV/qzZIRPglmbTM7u5OXrqLdPXqhP
+z4e3mDlgIXVxjfp+Ldc83A5Zd27yVHk9nPpshlkYoCCjyvkhTiX/rUfMNV0ARW0jP7CrZNr7tKH
ivCmqyF5o2WXumKZ97yNZbKaYFdBLgD/T6tmIz/4dQM52idROd691Ixd7uh/B4cApsYmJvBa1nI3
Nhd1O7HwqGS42wJMQUO0Y69GnVA6sq6YaNzuLaJZg3mvOpvzkcuoYM5GNeZHHrhi0fTttIe1/Ym7
pDzleMVX5uR1qwLw7Mlqk5VQEPLBrwW47ghQhnlE7jheDJp2Ua0sbmWsno2b+zuGXnwg5/ezLby1
PoKaEgX8sBKdH+muR/Qb0+ZBXfcR0XuEa5UEC2WkwGrzbrj5Xfm1AdvZ3fG+C6RRCLfjoBXrWTKz
pU9FJ37VKKLNA6+Hdvx/lxInMyfyfqu7eBG1MbjyW/jrjA/FDmSztzKcjCaZrtrSdTe+Wx2UChxA
gR0hhVozGmeUZywAf9MKJQx8bZvr5XHYVUbYvOHWZ6nUE1bAWG4530He6mIcUKq1y/9d6vkrPMLh
0sxqg1Ltut035a70zkEeP7rSAYEdV9Ric9s17x7H0IPZNjO+XTOKAxUv1Nf3lrMdFL5YhnSBh8oc
9MTbNSrXMPyoA1lxDpipdazgrvdx+FQD6GwjHg6ilqegyufWNg5AoM3NQokvVBppUyo5auXLGlhV
pyzo1zTO2nuEsWY7EB7e6j5rJqP7h9CbfwA3gHHABSGgZ1/jLJynZwOhlySpwGPhA2882piNuDRO
/dQRY07Sv1ODjzG1SMKrfHTIXYqRWVcN1sdaTR2RJ7YFa9Yg/U9GvcSC50d/H4Txzx0Sb+kCEbK6
mLOrCMY3J22RNMYF3RnnKB/r5yRFhCunsN61kcZKS+vHQylYm2h1wbaPEoTb/xs4fPSe5u6xDXDh
+OBZ162kHZrddHwJjT5bxagVnH+paccotbQC1Mo8iuDxOOpoC/kpJGEmJmvVOQ2M6jSRLluHmVm9
0jQ5mTrpjiaOm/tY5F8Z09YPSPs0dwpna9uGhH6EJlLZ+B9CMMFQMS+2NlMyhXYdo3+das5BW7V/
OB/98vE/v7sdnRJz8KBPin6PFlatksjHZxZgnDSSGkdRmKcX8KyXfj4W2C1O7zKlWaVmKIkarOPO
cXLFiMWA2dKgxCNi9zsiMgjYsXlUKFebAp2kZ1vcSt3H0wk6gn3BlhVeLFJDM9Yy6D/LklSzrlun
tPNCCuJ0HV9+dcj0cI8tks99E4WHTrh/Gpt+oI4doaBP9CF7y9taqRGvvBrTHAkWex7oUDsZ7AKd
otQJ1EmR1NXKqSpnMTkUqtepeSscqS39Ib7z2UcaadhqUUzxT7MSth4MGj4SKt3T/NhJpjtlblMC
RRPMG2wWzizKOsNmPxJxp++zNKx1Wo+YrqGVNzhPF1TAsfi6b02amG+lax29OvuNJ4nQcE35o0kz
7TGK0lPXm3/DyOvmFOEzjE1v1+DMwZbl03aaMuOE9v8Ysv7TC/ZlQAqHwzvpFBIK+DmdnV05eH0y
sJyp3xBe8CXHaCQmZgSJ9PZ66RDq1LJbEiQfYZHC9Jsduw6VPthCaDRDjuzRjpYGWE1zoHTD7IMr
29Z/bEMJXDqOtspVQz6JwFUGenRLB0Wy5DDmnOC4DR9RXq4tx9vF2phf/WbCITYN9DS4WyM2YY+Y
zjvs65Rnav6VYquNorK6qRBtUTqYPlsR7m1U5ksDB35BKB8m6Uh3MHo4Bl7WHpJdb3ZlpUca1fZT
6Yl1IdlZ6Yn25GHqXeKqf5hJca5ED9FvJIQFEPHUGM3ZrNNPm0gx92JEDskMd3Fgv1i9nwWIyQ2t
veXKaKgMDMP2yTM42BPrOci6tG4lnil2NPmxnduGBKWeeKoSukGp5tNT/8GY9uwJbgee2H+8oRuW
o90AWAy67ByUf2kQIHqC6L5SUdJA/AoRIlXYbfXmj5ywljMn1lbSZKwDDIW3y7rxT5i0066ZBjdc
GiDhYjS1NrJgfwCS15Ejkbjxxf0alGDMz1wqs9OjUqZ6xBCVF1bCU9WItYNPr7lv5XLnWJRHx0AT
AI4uE9NlImh/t15DGlLEGygrNhNqKAi2qIYd9sh/LtuMsJcXuwux6Hn/4oT0Z4ZHHCQ83twilOF6
sPiRLJs13mtDYItAj7eDH4wXbS54cztxsGuzI8wTffpu8RAYyE57CUFwy/azXuG4MEGS7P3eishh
U44onRwaMC76HqdGaYoPPSHAl9KrS1Am86+l9bvxguZalxM0P2wCqNrTxSnT6KFMyyJrQbPAMOWb
NmnUMmZFvqaB3l9/vrLBR6y0JLn6lf3TCz2eeQ8zPHu4PorQ9wlmpQFV66lBbQl1fFQKhMrDU4E5
OB/qXSdwqQG/RcittfZ/FyqHoeSGBLH4LfExZvQTOy3pYDt40d+XVuafmiPfRum2djRnFoPZTzjl
FL5IkxfyWBUOtA81rUOz/09PQnE1ZUWERVEewZwlPvqO88R4iP+4LczdGL7znx7poiZY6oR7h0ci
j8Xe8Z68pADBJ4GjH0nCzUEWVF1+j2HRLiuPbJ7PLOYQpPEjg42C/drcAzE+GMxLdylyGjBAN1nT
Tj0c2iQfDpH4v18xSRi3meacA/r8LkOn/Ete5GvqemgBmf9RWrBNbUpAwHXVbpi13btU7Y2OA7hb
WnsT3e5SNi1qlPJjFlHyUPn8rZgDPmTOSrKApHnhvBiXn38RSXoarFTQsKAtRdKWl5JK3CUDaWcL
I0Fn/0thQhPp8onmLI5yfDInUAtObcnTJu1WTIWxqiLfwvtg8K8hlvAul5zA36eaEOAEZXid0Upy
M9z8WtlTs2MugDNwvgtlGD8pF+l3tgb8B6tZ/DTdvto2fYHS0MGCH2Z4TUCR8T6L/00a244k8cwn
NTP6ttAchSvUEremdA9pOTwazKjLIPpXp8Fb21q/68EOPy0zp3qUBIynhZsmBbCUKt9dYQNoj8ng
472mgqB0whPExpH7POdE0RzrWnvidGIQaeTvkw2tuB+G8dblU79pnFidKyAiu1hnd+myNNAvnh0t
o1sZne2e+sGm66PE8ug25UaO//XsfOCwjR8cx1x+b+M38mEME7DfiYAHJFu3r1CXFcfnyIMCQ4jO
LJ1/uGUAD1X5fxTYsMmZGg3GD9nvIQSWHio720Up7qHWmZsbAipqaMPKo3YVCO+LaNYlapg+RjZU
oMQrftdP0w7L9ahP6b4gKb4Py9CgwFinh6dookuNOcmhs2ZjU8KDKXBixyubgy6HcN/PqBf7afIL
X+mT+QOCt4WTsWBnjZ7VTMXVlUFxbTxBMWb4GeZyO0g9O+it+9FK26KjiIvhxRwIixuP4X02jePK
GCzzWhT2tCFDMy76beUo/RbnCmm6cJ0daZcMbxEjPl3vrqC7i5PCvldLsvkVeBBejrG/FEWJ8qJR
MpOKjB49nD+hpx6WF5lX5mDG/y4Rs/GNWZlz66lalZrDIdCY/0iXYUPy3XzjSvNLNth+nH5Krqga
+aYPqGvoNFc/5r73ZmOLYnQe8+E6Bop1UqbU3Ulh7rzIOtiBeWnY+GC8rLwF64OsPXGV1KXcfi4q
CuaKDRvTujUn3CoUVgCc29rFJhRalX4t0uQzVK22//nu51IOpn6dSEp1jK1PcZYsRmPQj6Btryzn
ybLQ62gz1HQeFvyNTYIVTJXGcJWESq+ik+65yD3s6Diz8oTTUdDq1U3MF00vtcvM8NfsgibuwrY2
Ea7tpVmTwvQG/ez0Wb0t7fyWDsMlDstxy1zJoeKASUXVCoeT02geaT0lnTU6N0uxD3GEKNddHjg3
eJ8gcAbPBF0fVRdcR/rCMNfFCICNvMFrnJvDqqT5/y8//yzJgZmFsWEezEayaxhhdQoD22US3AKd
3XjbizsqL+AtAowgu3GJooQIDqRu/mor0OajlzeXwcv6D09QmgBP7AXjM7OAF3uCriVBZcYLxqCN
J80IYHnI7CXwvIWt1D5ivVU7qZW/Q58evcEd5Cu0bG3t+ACh2XDwrTd82q60b+xr5YPJz6y+HT29
ct/cMVZ76VFG5rcerSQCCHLLcnD8+XZyvh12xxBEwPoqyu4ukGNrHMJj+PJr0LgJneFbJvrhq9Kd
Pxk+tWsfclxSRuceuDPWcR0Fn9jGrUOHFX85oa18KpBcq6JOvb0DxPM2zsEuJ08OtFodvK4iwwmt
wjwLMzDPOnPoVVil5lL3wY9FY00QmwlHUcf5IUH/QZiavyRKlh+CbDqSDIseVWcYAFbDaBfVvfeh
mfm1zLR0Y5iuvacNmIQQ5KybMw3mUbJdXpVD1P2u5otiZrDMyDkJHw8t96e6ldBMeLy7w+9MRmfN
D7tnXBZE8BpCQQ6ALxho7L4M2beH0LXbQ+YNZMuBf2xEXpkXONufg8j0D9Sy5jg19n6Io48fjirm
eHoppH3/+U6voR+Iyqsx4bHrKHMKAA07ZbPcQRcKHGwLvQ0T0GVIUTW+xl6wjgDeucmZmpJqJ1u/
gW9C9kMHvLIOS92fEDNt+zDI3D4EM0Qoo2t9P5fX/ZyCa699eVXBjxYHrHIFJCi/lgdCefnNqj3w
ytAAPPj/Tzy1FLWW+nBly6DuVpwRaat23WQH70ifUN4741AmYbesnJQASzuQwWaQt8nJIS/IofGC
uu+piIaTtJ1HWaVQLahTdktMIjxABjp8qBDMXKJhjsvkpcNqvs21Sp7YUjC4GMs/RZCScdOoCocI
/KggQFui5OGRgv4hiSzJs9WJQQmgrxFKIv08DNnfUpJeGkDp9TXW8HHUk5VlSnnPw5TIBuWVjMX7
HYcEsm5JBZJXdz+qzvcXJky+9Zg0f30G4Qy3cwH7zLqnpXmZkjA54RV1Vy4QzI1faXt3NlG4rsBH
PVhg/IS+gWo2gh2/U+kEhNOoHn6QmqsBQX3ddVV6GkxadeLYVpucMnQU8myB+UrsOAaXsNnQ+TEw
hGd3voxAZ/d6m2EJKsl3FcXvqenUJnFZlMC2PBHaCdujeGq68dsTLGWmB93NTJuDIdPfqjCNQ2Vq
1i3v88/QJwTodvapERMfWHxNiWfrO6qr/mRoTspX58KFOSTI0K8MP5k48+DOyGyKzWxCCL5LRWdU
xpwnZrNOW7oxkE/82gnNHFQhNedqmCX/tP/uUsAkXZBhbiGtKyBmLgP8SMhslBQ58ldg5eTPSusR
Rs1X4WjTwSwpZfz0dG0vePitCt92Vo1GGKyQqAtjDt6wCQ/4rFjY6XhweYpYYEhsLIskDpq/uRlO
t+7lhWCqtJ7/tPtjj32/Kfh8rjMjX7U9aduszg8eJaMsshFcISdBzsv6h+4i7PpUIjmc8BcRWlYf
We+DcgbYaZzvGlgWq5B4FayU+cGMSW7l2WMCTiBbz+bt2IG3VSn2+UYChMV1BoYtE/lZ6iybyo53
SpucNW1jRCPThHObyvW1n9DJ2/oE3ouoo460dy8ezFzKcur4DRbCmvEla1QowJCPECPzJrvFiCFU
Mfc/DLkLgWJrrVT6X7L2as2EucJvxXid8VBKmAMcGKG5nu4HA62OD2Y0nKGyEA9KqayO5y752hi/
5Ej+LMzQFxTbv7RjUAUR94Ht6cW+TTyGmFJ62Er4m96K0ATDbkTIQmQs4lDt8Q0hIUnaKSY7Yvbq
hseYlw2kNfD0N5W17QYxiME/j6Au1M7E3xgU0RZQq4hUWUWRdGTcCV+Tzu7ddl+Xzc3pBJMpOboL
cAjzecF795L8A6+QCYDNZbqXB3fXeh89tMsqF8jBShVrZSHooNtplwAGMGG7lcZozCtLLBqNOFG4
lm+GMGCCPgITZn1eKvRXX/cCZmHEcLE1nYCKNFfXKncpj0RTWebdsKbq4jjZG+rYGnCQXtImGClq
3zllUW3OsDmE9HywcvWVIuuTUamcI6Uzg+YYmAAsQA3BYvIHgBRj3e+MOPiPslpSvwl1jKkhsr0b
pXPhGJXoOZFCVWE4oRmL3Kyg2wPHPBybeBvjodkYUf271MZXWrTTrgqJt8ZJiALd6nvft45JaQXM
ojh8T35VrLwZiODwrjM3Tddt+CCGW6wyw8TSaJngF+pifPZdR22MoJ1Pk8EtU2k1G2QyZAEOUvAT
NiNJFx9D3UYHckeynJs27zDdkF9rYxltPIv4kGuU+i6t6a9VORviDGYtD4kDwcqvikT6BuzDduzH
L5qjs2vq4M2WGCp05lyl/GXYdnRC/q+WpKLMVeCGHRgimukN9x8Nf/aJu3Zl4gsiMFlzzpN4mmrc
0jpks43BsrdyNJecHrQ4wEw4yqe6PkDHeOKW5IjC8TeTzTYYfeQrpg0W4xg6L76EiPGKdvmfjM8Q
1WfTm9M4j4jf2M3Kd5b3c0YxCdTlaxPFxRt1EfSz32Bpe8uMu2AzWMDpbCI8i0Ln9i3a/qIq+i/i
JIIv2CWPNvyMS9NAHKRXy7D/KxVItqz1sBPiJjTScMb6SHbHJKEXAIy2uFpo2tb1apVa2N4jNKot
jlSVD0cx4dlrirMrYo6zRlzsY7N+1onOyqg8uYlUt7FVv52T9wsnb1vC6mAOu5BCoNoEDqE5v1Jm
5XABxhG36EB31xL03NwsExy7sL84ooyXFc9CuvQuLSs+w71qAdyGAaDn/K10/RTV4jMd4T9nMeG8
gIIml7A+zlzWUdmPJxkJfv6W/EyhvqsZ42LRGwA7+N7EY7bOBKxhfbTZ9tMoXuHG3xFAq1a5Y+xl
I/k/plO17kzS3/l08aM2YuEp5TYwGdnwwuoJ+f+yjVYyt6qNZbYjc6Bm/IC/6Yh+2AHt2Kc8BgJs
ta5P5ShFqEsdnQrImUPmotkRU8LLF2r2d4EEUmh6Nm+1FHGfBP+eyfPA4gnLz+g9Gw81oua9VoKU
nhmhcrNlNaitPHpWfqnwMuJjkEvbV+KQFekuyId12WV/pe+dqik/+GO7K/FKrmQocUPWb9rUxdAL
5dcYZ291og5uT+gindEKYc5WMuO+OTu+/sdlnpoI/2q56gR8FRUm3RJCAT2UouUW6TIb09MonlbY
WUQd5b9pM19DMt/Mh4xoqYVesknLkLiCRsu6F0dryz+0dBGtbbJ/izmENrdSavopVCCkg54QCi8w
9C3seqn8xtE/T9Sqt2my5iS1s3YMIz8xkOyLkSG/ppOB1JGQJ+ab4TA3+RSI+3q4CQ29XTnSCvYq
wGRdEr/WVUUI0qQ3BkY63XSaA1mIRdfS6/Y85NzstQX7tcUNzEkQAzHWYcYhGye1SYiKVDsSZGH3
GpzNrGd07PC2a2DqyFIydx4heMoseuqim8tzBKXNaL5DgSENCLHLsJTOJVD32r2eL0NLhgg7Unzw
YwOshKtjzLZFhH9XbTJWWsCBUUvqnzaxvAbNug84h5woLpxbfLVuS2SFF8oawO025UQjdJBtPacq
3ytfDPtpjkWSbS/fjbKebgaSlgXwLWwUR0/dcABv8JXtu5vCgQX08x1UfO8qHZZxQf0fBckYZt1T
JAfuRJli1HEJ1m1kn8c3u/d4hXlORfN3WfwcqiI69DRfbg163UmsRP+Avmlbgyr0RV031clsQUmb
zrijwHlapNTTkAFvnZ3l9f22sE37DmmBJajTQQwAYxhHBp5CAoFrSupRZkktzDnBdjgQ3ksSOd2U
0SyUGeXBDCp3B0X05KbOJtSSpemH1ofeD80D/W0JVnuZeUwrOs9OVoWI6MgaEnTqYeQUEJnmtRrU
MAd9s92YZezaJMK81zmQkXqOQ1U5UDouaNrEAlsccBtiLxTXkvTVDWmMulAVRFuSiKTOOXLjyE18
bg/G8G5/HDjkHPGukeMeIPNiil1ScZJex8Z49g5drUJUb0LL55KBeyZynzopiezL7vw6qpK5dqNg
sAdRf58MhgeJGfpbp5rGL5KnIG5WhYQy3wfGq1HeSbpVf6oY4/XUcDp58Z4bKl1JGbMFYv1YFXNL
KBJmQi0acT0R45Yxs+rUDjkKV7YieJOfvf5kB8nM8wgXXYsDrWdkulCVBgdzvvQ11Cw7xp+mtAbt
vWa58uaIg2pEfjGa9p8+lx4WlqtdNTO6x+nU0WMG9ivudTaKlCQ93Xl3mEdIR3iD8n47lK2/FXgW
jvgp6qMxX0ar/uzbhIKzMEAU0IDyghyRpifPeVmFdD4Y9zRx/RMMwUWF+E44nNhWWwZwjoviY8QK
v6TQXgGCN9TOkkz1qSp0sLyhidfBkSGaFAdsqtbWgYDAu9dNRxnj/4VszEY36b+VxYKi1YF5xKMy
OardBn73FTTup5vV/rvW2a/eDIxzPMZvIBmxlbfUnkdGAVogCD7xpITXJKJ50czMTQpdjLCUiLYc
xcKrmC8cwwA+WVmykiXWp7DnGWSOdv8eBtPO5ea5/XzHR5kaWMfl2QKRyrHC9mLNl5+vfi59KS+J
G6eHssJ31ugFjiMvw6mM9otHzGxPBBc0uaRobjMltGwZNTVRVoEpyabd5r2hx2Ud4PcmH8EpwDeC
T4pY1qbDY2mOrKI2W8bZGnf+EKgvYwz31hDZH97sAzbygUhpw0I1OVuZNPcOm4Kl2dVnwbhsIWpt
BZImvRuMpN+zHqtV5Kbl3pq/rdL0hg+gQOYobk3u9fug6KJLBJhga2r1K3W8EQg6TX4jM7JDlZhi
HVElxga450Xw0/ZS+vm4NHGIYXX06n0oxC8fSOU7f1G68lPPpkZxci4AKB5lmlMzD9NqX7uVfu5s
yvz0hqZbYwOTCROmE1JE1wzBpReyOYFOX3UVVTTeRC8gnyAKReFrniNPukvEE3BGozw2dIY+mHDf
97D2+1+lg0MmbNUxb2ltY8u/rWezhmtP+g04/hVHMCF0heXZNvro6lNitHMqFrOIE/cDfkBSdBdv
7E9hVunHysWLoo2Ucy7aUYsw4ejyKGiwOqagQv73lYfDYE/yjwFEOBx/LviphmMUw5bI436hTdRO
IdwDyM3YkPR0g01Uf99zp67uSSu/ZcUnJPfs8Dzzgvifq7giGoN6yoGw6ZEGWVEi1U7HLtKArgSm
zgarBeAkpi3zUm2v6L1jING7S02Z6WwAOlV6XZ8NbfxqmKGBs+Ty89XPhfNnN+tPvIScqz94kBbn
wmfZ8Yt1HvZYCJha1uxrS2CAizUtgf3GFVLjuKCH/VHEzqlP+z9sgNWpd5Lh/3B1HsuNK1kQ/SJE
wBTclt5Logyl3iDawrsCqmC+fg70drNRtDQ98dQkUSZv5slXu89ZZlK9geVj70gp9R993L/EIRyF
EbfPsauEfCkz2knGLMwOZaV1sv7+Pjb4kOcd5Ksm7wvyWlLRN4tDa/lOBclH0U4NAN9HBamNeFAy
30SPjGj27BbF8rPv/0GH8bShrzbY0DiQ7wxFsUw3tvPZzo0X3dfDZbT0zZOWpEFQcJSy3H3OAvYC
0+m3aRbq2bTUMzWEDnlbvri1q3bKpqjOsKVztzw/2rcxGhxv9bR2hcVdUWMBZMrgVuY1C9EQDJYc
stgO1nHom1dXjsXVYPeg2DX+jRiQXxNuRlS64mEL/H2auvFTaD6lmo5oT8jiBZcsrY/4nldB4QSX
ZortfVIstbFpax0tzJ0rfxiBGamCEaPvD/flMzcUGDr96el7S8GI7lyjcjzYlvPk5HP4obluHzjo
WJs+wUiPGfYGXZWihDa7RWXgnf77bujCm0P7cz+YJz8NR2BhnUPrB94v4FehfDEzv+RgtG5zj6RD
KO7MaKD+al6iLtHxNbfS5AouUu44E7FniTB4+v4CRdGhQYcvCvV77eKj3XIwDK8gLpu9N5Dtqfrl
9OWU/WGE/IfRbZJ7CLHdLY+67ubjG8smtDAJ6RjHe/8tMqQ0OvG7mkuONYCxsXXhRELg4PA001J0
ypKBxpN2GdZU3H+n5UtvJxYcjNfQJAJooyx2K6ri7bZhx6NjaOJyHey8UYLci1z3XCqjO+aATFti
FOyO9MhJAnZ50MD0HEIYsFWDY6du4aKO6jUcdQpsdHHvs6chVbYlE/gRaS5A75tl0/xxB8lwoi5O
RT9gJ9XDe6ynNaMy82oaHkTTrrV3fN7DFQ8Z6MMsmM2LgFg+Mqv+dJskPfg9UR9H1Vdq++xTtXz5
/lMDPFj540toV+OdDj4czzVziOVTogWDCmcy6Gri9rvD2/m7NpS1ySMob3xyx9Vskn4DqQ2Gpgjj
Q+f4dNC5n74Vtm8WkbL3OXpAj889P1maVTCFVxKEjp+D0hSUi/hNzyiWgGVPOgPGeTCTFsemPgGa
vPKu+1ebAo+VNqbfPqXA+8nIoOHhs6vd4TXAsZ2mZnb3SFFNbfvSYvo6RE2Cdc6Lpk0/W85B9+Ct
dIX12/OzGo1h0NsSqsSdpyjH8N3Gt2DKmSoyqz0a8TDczaWCF8HhhkXIuC44s6BgIE9CrnonRcqE
a+kX8sfmZ0NxGGYsc35JuDnDxXCuJljsHOzy3aUMmYf6RYPE/PL95FqkLTXnZvTTG+snUkvWYyx9
E44mWlrlo4r07fCazgDhwsLo9hoq+C6upP+IpleRyechrqcfDWLbGsTTdvYm+2anQ/o8KuPm5gfD
KCnz8qHCJXE1fGkbGM7YflBp27zSy6qvGSOgbCQb/X10oPNsZTVNQAYWRXDkZHRZBleHuJDX0FNP
CIkkD0cZ36bIiG803oCUaOS8bycuFLqjHSEmQHagdcBc427uD71BG96Ih+mAd9Hb+2ocKDL+02Lr
3tecBHdJz60SS9ZPi2VilVLkQPkkYGMZ0i3hV+4rVwW6bLdRmiTPKCYhPlEhN7T+FE9BxFnMLrFq
dby7Gb65wUy7XTQFt4zGI+qB5QlLObYobe059TR3To68FnN/701d/sQmExJIgq/SROM2Qcp/CmAg
rHs6P87yIxGe9ZiD+r1X/QJQSSIGCcP42mYDmtLohbR+1D6aOqSSwg+zk1MAwmBOiOSczZcwkdYN
QdziwkcdL25dOXruT0dyRfGwP55TZjtb20mxXQ/A5GImcyduwzbyXEfZ/ZKH/T6I43YhAmAP91LO
KCC4fQ9cBjhg5M5L2E/ml6yRe7TlARFMTWp6vBLQsidpzuH3w+dUBM/JGD5h9K339Li5ELPIZpb+
jNu0Nj6CMhQHLMObmNKjbTs7/a2Q6q/qBQJNFlGBcvrvnaDk80yq6u8QIjQpmDSnIPXlCxAW+fJ/
P+NxHa4Qr15KdzuYEYRez2yvZPT0fSL6CMw3fzEdndGE4hZwBvvklKPGMPVH5e4yNzlATwyuhvi0
psQ7oS4eEdRbjh0cx5RWsFLEiE6c2/XOimYSYAmLaFZUjxH5uFbO8JRkYp2VKb2CU+Pj+4qqQxQ1
3mrskrvoGv8x0/p+CFyeXRy5KS7EpjrZpEFXTSjCmzEO48+8qm7dkGfPtc17NSeWPqmli5CH/UL/
obeSftDsUqcG+Lsc4oQaHxiU6IINBBfkODfYoZhvQDt5RsQvl23uK4d/c+ajXN4jw/6EQpHsl4kY
e6QWFBWJec/Uazi35RLmLkgV+dDB9t+3sKylHdUc/Z8W7VaHIpi5xlMyxLAEWCt8pMPMILwsZPyc
Kis7iGGkCxAxr1RMw4WP0SPsKWHrS8jkFuZz6PjjZaAXqsPUxJZFBRQjrG2R0HUeejQOeuahNio0
XsFzLHF4sZG73kmlM2PjXTNChhACtmsMs4KdPf8VyDg8csjOTmXhQO+I/xgNfBZGj/QlTMT1UnRI
RCw0pfRHVpGQjKipsw+e8g/sZ2eAq9VJNikaMirehr+9dbRbMuYACOLSoLjufGtvhFP6nMnBewW9
/5GZyRnsHnQ78xq2dfmE2wDDwAo7q7XtFlt5jGKsILpVYWZuSaFdjSSEI4WWinWSGbPol4wtHPYB
H10VjX/o5kkxxeTWvfbnhHMdELGGWXs42Zu587dpwCNAYDpADm+OpnbQPoug3Sq/yXYM21v+5d7f
PLFp6Axc+YJrmKRg6fU/wpx6Z8KJ/xZqsh2pvQlX15Z3Vk+H21qDrRYwzxR4W4cp/aflmHvwA81v
GVUcSOrM3tAV4u2MGK4s/uV1Yvwj0t4fzNGJN9gZMBBL/2riIL60QRKd84IhcfbMSXLnc3pxLkEc
QqiNeBzTTqU/4fJ5dMKAi1NT2GFl4l9hom5w7qF4gZv8mh3hTC0orDBGAFQGAKydkx+YOijSI3pv
GP+SKKQXoh08kJm+OBasaQTIYMU4gz2/RvgnX1osKnxo59fCMv2Tl8dU+PaBsWJC3R1bxheALGmJ
GwsP7Akfzc13fxdm/vZEbo3cNRyltNlZyyxG+me0bkzQtjMjYBjvcc8ML09SwZkMqi6h2nRnQ88i
Wu5Ff3Ttmgej8cIbF+pm7WGD2o6yNy9ulnJZX9BZ5Ug1stl2z/2cxefaHf8y5vsMclhNcZdQcQrk
xvImGtBM8JgdDbCjC7Q8jyEqqE5d/MohR6zykzHpy7jsjSRd8pPIvRfqtu4th+UzNwEQxxPWGVo9
/5YlGPAcZbeJ9OLZa7cIzz+Ztsq1ycSE0qZ3WUS7rozhIOaDuY4LgwpgyhWXBQwsbVKvTe3/gtft
bdqyuAQFnoa5nfJd08iQZ42tOZHqSN0a5QyEqCBC7gdt4vme5XvURq+JLQfEU4pMeBGwPA83o5EG
ECoi1jKBOdzQjDJb3g81LyVWcW2fosnzdp5hKIzMmygOwd3E0GboA/dauMgkBfPNgsgqpf+MTfC5
0gxU5FTrXeWUcJot5uuQe7GhDm21tvT8meXMeFCu3gC0jweaqYetHQ6vvsYwlwS/GrCZJQ6OleHH
t9bCtULY54mAbbrpR6U/HDeO4DgPw1nztzZtNUBh4H1bmWbm/ch7/UeKls+Wh3KFp/tXBe596RbZ
xW0XrkmgrkMO1zDxqKD0k+bAwYhkY0fpGwHjdZIPF4poaB1pk56dd9gVXRoctMYSrTlx1Lg2B1Wc
ugg7oal4iqfli/xXeelrBuWMuWnTXfrh6jQGUbPJSjY1IvCPhqqD2fyUbVF/DUoZmzZI+5POdfOu
/Qh/pNjhyBo+cM082zYl7h1IlVti0udXqDLaF6kCiMfRdW1Pd2W39smzvwVwTNqYtZl1zOkxlTQ+
W0yWwLx71g7NasSnN12DBaNIGuzVAnmCy8B8noi7OyKJzyhx03pODfHg8ooWThLsYEPEfUiwbFp7
OUEcCaEzNYNt77p76H3uI6OgmNU+8BF9K+/BMLvfTF5zm8dBbr2c6hzFTc8hvAFtjftZOha/B9Sr
e9kPPakSXtnJse4m0DFC3nNxnQXzd1n/mWBAPAECYGBLuJVawXQThVd8Cuk+bhZT4BAyielhByhU
x7UXIL5xPthQYEBCJZUbEStxxHoIPS0m9Jmo1xiNhN4V4LFx0eHGCKBF+POTMQpUwWnAPNpnr0UQ
MKyYg0UGsf0ttsIcHa5yj2NdZxg2WD6xBXLKktuKyjOmO+HXPI1vHdvLTXeGc0n9YZ/mLFsky44t
VrhTmNgfqfJps8VsvWAWwlNs7gJMmIfBb0kxYXTD20K6NSvHxzj9cK3611APBHggMaqyo/Xd9Wfu
YSKFktb8ET4mmUAUFlZxkb0wwXEvpqJ6sxxwGvOiXLzFc+kU9bnps/CCz58VQSfDzpry9gY/nbuQ
TNVKCPOpknPByvwz89nnEtqxJTDBVYlhYsXUtqEJ8xqnYrw4VjJdKP1wtgNOkhXcj56WhxQ8BDTL
fGmgIMga4F+skYPzmA7XUm85/FDpbkvvMhqJd2H3svDKGTPnrPbAPGfa9y43Wu425+8v7JL8qUWe
wHt1LvpcbHEnMgf8YxVVeMsJj24tRZqvNFvnYhXcEZVdBlunp8XVsUrjbKqXzDTVKa1bWtxEG53o
SozdZDsWU39yLSfb81b9ZisOzpOegjOeIml7w9Fwdl4sKGcutAuVLoxWwDMR2pffzYlx5XjlctVD
Ga+swt33ZJiOnqU/So6fL6UfDs+sRHAf5IstKuPYBcm/zLP1kz+zbuftuNM1ueySuuahoI9w6sR/
XyruGkiWslnJoUvPqup/JHjxdomTAbYM/N+JKRh3Dcp31qVsWqQ9rs3pMOF7aPIOBT2BpM7naGOg
gTMFxPThVH963+eVoh5sbIF4YhtGfcwePoPHJAj3qipyHP8F/CIDzAt0S2gcXE9lbTO/jZdBCjjc
ZkRsrSPvedD+ERgNBcGCDpd6zkia4Vvag8d/xz/hbwqvV6eWM/jKfiSNhfdcGWedV/MldmBXGtye
137+l/wIWYVpOoqSogLO5sO6dcUxxAy95UhQrksHA1zS4FUI7WCtA3gGXftiaQoR6pwLDZB6wSJO
HHqOnLcsn4eVdNMAWujLTGJgPer6GhLZRSlT9ikss3I7TRJySeHZGDKzk181ydniqnjLgvUoXNJU
LoGutErtq19msBzbJ4YCO9gAXKSEi6KxPDKdyNJb+1sp3rouCm5prdWeBgdrXzfZFWgzycSSBt+o
fhsN3PGm5efbAfZIWGNx5lERVIliGuJamSAijzh1yWp4Qg+r3nOiPXJ8Byitn57IKCbbOKGnhnH1
nolkBP01nI50J794Dat20oGi8dzOJR+tfk4W6CadN797ryvW9oKFsjqZ377/ZLbZj6md9SGVB6+I
xLmGvkjgKrpUweTs8pnwd0Yjy1ywpvm8rHj7YMxCpl8wn3gF0YlOvU02yUnExcMaLNonYHtwOLLg
wb9z28SZf+JD8zGYMV4P6gk42gnzpG0TotauGOvvMEN/hkN3zLsOs0g4cVQhmS2rOD0QervkwKUw
VCCLpx7u/bKbPu3UeLhFnh1jZRGT1BB0aKpbjYNd7vui/RcyR6VGtf9NH6i9briEaG4KgMUVBlE3
eKJQ6jU2aEod8GzuA6vak7C+5y4D5sUKlwXqCHjE3Y44B92WGgN2wSXUjhJc8+6s2N1f4LRXt6jd
CFFbu6CdLiDPIqCdZOc54i/q0FYFf4yKeokpMbJdBv2zqokjp0ZnHgCcDxTnTs3EZyGKCEDJ1S3E
XnnsUwYKrf0bRBf9JxQxbCyB5X1YKrRwiR2iHIe6m3R7Bzzkuql6uRIm2ocx2s/9FHO16SCn93UA
sFhswEJgdTdLcn1FiA8kpdC8stKj03RfiYrvjpv8UVlnbrzIa8gNa4D9kUegFhhp/KSxpyM7c5f2
mhcME5wRoDMzWTSq1vglyfKX3XywGmm9xBzXYpuyiX4HG9sF9FQ3W9vKpxP0V9oJ03ucZ95Py0CS
hSOVMx9YLVdtZrXyuR7McdWOSBgT9vKVPCtYvk+TycXdMNx+azCzn2nWeMpR1we5JlkZkFvSIGi1
jW9Y25hgMAVPk6t4kFT8FPmZS7cUyLY+fUg7ErvK/+o57c39yR4SLJ+o1c8Q4otzngYvUyXoGZL2
sJmN7gJbgwktYWmcfsxrEQaiVM2v9vCwiqR/Gpx+O/DJPVG/+DdxPedUy+UgIpyzNnnKNGPYbcQQ
b5MKjzP3NO2KtMxejZRMnZl9pX0VHVlT9TqSMxHBFp0O0XbX+nS2KSZLlypySD0KhuZeVJMaPOgo
z15xmDAV9Y034gqwcGZr2LWi/U3P0gDSc+Q977k2quFP7s3FXtkUavuTybCuSZ4to3ueJFbBPu2Q
ZjS2GWzJdLoYpGNty0en+paRq2wxLE0J7pxln5t7LxdsCfywGSFJx9UTWSCmsV4Rb6zGWqZxi7lT
oKgr0W+FpD8dsDFqbx6MyHjCXjWxE96iZZXVVVxDJUh+RXoknkC7gTdxjMBMT7ee1dOi50cZGH1Q
+34Yv0Q0FE6ZA5wRowIp/v6rVaXFmLMnBr18CQzG3RmkISya7roKMMe4HhidMZb4QmqOe0FVvcR2
bt+70kT1MT8Z7xVbsNpHqyysSw0Rc1PZLYcGhvwbL6R1kjiW9VLRoLwZaBOCPm4ca5E0b+TJdrzF
AZV4ai0HnvFhuexMwYM0Y7FSRWg9274FeUOWCAET3tjJivTJEl14dprwFUgwYyvdHlODvSMyJnXM
XGAniCQAslOC9gClfJsqP78Q8m0o9UuaFwT5h0BzRy1/BJatSBISgHaxyGHRZaxGyHHdCcU8xTI5
TgJQ3CJY/FN17p1Jdnev/JKXKmdOYqU4Fr3X3nFZigC/ZQuuj4Yyo4/CE+Ucnxhd97DJCLyD9HA7
IGOZ1akdxY32U0TnxROprH8OSglzcCKSEdlEu+ffRARzWonUeRmF16OlghiPqngN7CJ/MkKp13GD
K9PugWSpkY8HNstVRwnFs4s2v2HUyQ0w0CcszfTIe2uhdb21Z5kfOzR6IN0kV7PsCFPm99gAAsHS
RqJFs88nqaE2KoCD2NXduB3ZT9exx7LSWI8qejiR5++aaI6vnRdTamXOYluY+tCLuN7XRAvqxnSJ
3Tdqow0lL/TfsPAWlAsIAuan3KsPY8PkfChHwHwSxEVVdUfbNN9m7uub2Rw00FkOXNPQu3ub5Dir
NH+fGtZxlwVoxZGygIM5cJRZWs7RUG17rdYJXOn3xEhfRwfsC0eQCIwWVuyS9sUDZ55+rT3H3g2C
E5y17MPAZPWSQDBxhp6EVd3QSwsiV+NzpIvyaXEt7fh3I2F1TPQY2AabsSutUz1TbxyUSQ/vNfkc
tcOONOekv1kHxyBg1TLFDp/cuh+kta0LAlVlSD1rIuw38lZryQRyF2HCvJpujC/Tw8XAnX7lhJk4
q+kc6Wk68CJf5yF547B+Z3j4JgqO9WoMWODo83Ehyq/9MEm4eUPcNw133kA0DPjUepgdqryLboIm
h9HHVVq7v1yuYZOpjjPUPysGajtk2Bki16BieFLe1nUGbuOl/f59Fi5Kfu+A6tMF0cnpVEfoBS1t
hm0PxWpRxHHf5R8j8b0C9Xzt6S3FJOYBgn4DCRCTt4uOrWqHWjPHefzGl9zcijKpT6RATmqQ/DOh
FNd8iPchCcfl94Cm9tdvJ1Ce2r7Ax4blVtK0klIo0lTHLobPPDBQ5IIEKgyU/Caa5/ld51hPcO8R
dfWobErLgOilFc+nWASMGMg9+WLYcHlKnoOhf00q9vepNT9qqjo4AuferXHe5onjrGhhPMWpX/BY
xI+JHWSJBIuTFPShxpZ7IIbE5ZQIlIOK/2rkHN1i6slWQ8KkCL3EWQle9jdnADXMmn5KBMsslKoe
oBAEG0rx8i3WlukIdPDs+54FmtzoGB8UBx7TK4SC9gcFV5RAqoWpE0y/YWt6ux67HUGZ/jWwVHLs
w8m/EumhykxJ6jbp/wC6aO9pErS2Y+P7VDfATlG8IH1cBOekpC1XxS2qOYzvxBCnAbLR3moV3kEj
/qWaL2mov81Mla6o3b1LS/CK+NGZy11y6CAfrOAfzee2SMnxIMs/myjME0rBuRdpuJqZhCdF6fzw
aSPkhFnLJMHmisepbIJDUbQQ/pbWiR56FYdL780kI8T4P/jAZRpitSVX6DYnCaHgR0VcLa3TU2sP
9d800ZdwrveAmvRzT4STZsT5lzs7t6x0XZD+sKW63KYYhJy8pViHja79Nxuiu+m+eIMQKCbXvStE
7W70CMrCjtx83xIHTBfGnAZXt/zrDrX/3tPijNt2hNIjWGskAPFr3nAGQw5QDwkZEc2JLrwCmiEc
6nr0LSKjUXOJ7aDeAbyouYPQ5gpTcNFMoQp0lcRJBAAJUgFtfjPeagKkLn18Y/Hm1vGOq/s79Ymc
AOw85pzXGk8Mvc5+lv1GU9QvfcBfoqXei9huhpDxapAkf5mJffgYI94ZLFoHN2N+Xc01ud8s7g6N
Gvt7gVSea7YUdFt1LzBr7QbmlBb7R1W3JpcR5AIthn4bmYp7JkLAaS7zhm6afkKkqQKi6FXZnb6/
xJ2L4vb9xxo/2SmQotmVGhGrr2abvpHCxu1cImPiwzW6xQPbero5fX9fMzY9EIfZOQ0F62Vtxltd
cyP//m92/gRXY/mvTxEm+K4GD0cmFdMGhvHvP5Erwh36/f3g9jk9Dcv/9N9PZUNrjoix8md2bGBq
44sbJdFhJFQ+Cts7JR3SEnvvUQS9d5KJJmYYj/FaYrU+2XQxEiAaJJ+75fvvPzXSFvvOZWbcjsMJ
uWs8ff/p+wvQzmzpFbJIDfkCyBskOhTQYyvN6INGoOqWYkEA79+5D0ESf5fGWBEc+q5JT2LDh5rc
0fqB+ZW+uvKBLuoSzH5QYBJfDb9Ztu3Uf9hakGGmLUHi1dr7pQweXg3EJGodmP99fGlHqDAZRYcB
0dVHHjBeaKX3s0roOOupmHmYrs2oRaSoJMu3rQj++Sh/T22qyzffxspU/RyJ7DxchMkLAXgWy+Xb
EnltJ5OIAgnTtx9oOrQSZeOxG4fy7CRR95FlH9+aZKGpCbMqYjbfiqWc45A4UWyt6mac/3sBosz5
FygUSMC+2cXxOUB3+u8Uu+mD/cy6zRU5mILckFSOfhaZ4EDSI18mbZk9XPA32zZ16wPHMY+82UjX
eUxJah469IuLEEgNWbuPbHj7frXTnJj67BOM+f7WIaBEtelg7skMpGajH0jSf+yiHp90YdbvzULN
WgRTY4SXBJAs3II/69eBxw0lZ8JGfgQc/UTx85GEQfYpZAzsDofaQC3NM0fHX6HS0bWjMXUlJyi4
OsBm6i4hT7H0JvpemT7VrQxoQ8G3t/zcRgQY3JGhFErBRlAn9Tk7I6G5pOzO39+mSJnm7HzA8mq3
FQmbNQAHf6Ubw/8kkAMhpM/cE/NJ8Vkw4+GnaWdj8tHxvvNJVwz09Ix6KI6IUMmNUCHZYaxZX9z9
T3ObQlBM0q8+sIB0mNRexD0oiZHE+Vol/Zksl/mqnGy6qRY6lZf1wWc+c3G1DIoVCVAGn2T/q06Y
Dy8ph3M6+JSaijr8NPAprNsqdS4uaMM1NgKbo099yNMGj1sRrMJZ2cfEH9zDmMf9FokjBMIvWXdU
Q2FD6B7bGTZT7HvNsy2Kn/YSjh0Cn5uOTH8E2gOcG1bxj5QyDFTh9JOK8QMhyWdOTdMW3wzveqLT
rxRJfK1KxHAxInHG/RkYXLEOiMlCh/GecJwCUJDkK8KpOiA0IK708BJq/bczMgpsa8o8Zvg2mKci
74Z4TahtaE+RrpzPtgyQiTImJpnj2p9WG/zu64lMM7/jPfO6e6wG4x0qFr2DGac9C2nUtgvMBE4e
Ai9ITS7UmJIZU2/5xLx2DFRvMjQY2EYmSCQ8VvkE6znffr/W8QyPfyb9Q2qUl57yY9k3xb0bqifO
0vIS9GaIiOuKt4gOY8k0ETJT6B1bjwfXx2pMJ3z4RUyiW0/puGBfQyTYNr4H1cjA012ep7YYbkRW
qjuRoXeiCNNXQqUxazervz9ozKlGb3yym627mXBRkYIcYiVg9L/8vG0NuCD22F3MOi5pHxL//Tyx
E3MvZ/CdDotCnnft55ym37MeH+bHBxam8uJSRkoZJv8yS3Jkz0STXCzh+B/I2piLsHPT/PZojHtq
dtHWYB0/OLXsvwY8hp6k/iAIS+Q2Eb72fk5CdqIHblCR92WbHSjxiWczNdvmHpnBx/fPe9sQnCqs
6pQ4snqUJMJivIBf9CtTlcCIJhaN2sbzpEGDlRS9MsTb6VIdU7eJ3xW69dktqM5Ol/8TwwDGiV3j
nam6uWaOru52FF19+PrruHXNs625/gxBrA9EJcevmiS44WyJzEfvXemKg4EcSv4smb+cOn/mGakw
GrlASxrnnk76z8xt2+bYPYmaqUYS5asg4MKu5vvUAWdiLkBpxjQ0nxiWFYBJHGisP87aULRaNJ58
7x4S4j+9Mm6B1x7hmNoZyrd43FxyF1CbTbWXjnqtC8bIPtI8o6upvlcwRs1bks2vlodDn1o5vanM
tj8FHsuVld1aIwbz5mTqJe9Z6IPEfskli7Yeuz8Qh92vHM3M6XjvjA5FeqwoyBuFmohRcz9ISUmy
gu/MFgdBp6M7QksPLA/kjlrePL2MjdUcdjcvjb0XUmJfHWiqvbnspU7DZ9wRizsHEge7XvCVGf/i
vi4+Szb8ozLpc/r+sZmoZ8re1SuokwA2TgXPv/6JyJp+RVPRrJ2R2WKcaf+94Nezmzn5CilBhMYS
buNgJBGlQxSj+CAKBSOegQ7Lhj8fMzVZGwsq1yeOb5Icy2tv25gzrCUG1bJtjoKLeR0LIDWx8Tmi
7h2ifjK28FMi8vXqM8kQ+mbljc+Jk/yZy/4JIZthNaYWWGtAIoj5wW5pKIun4NDehSa0LigCa8I/
9VcbExGfcwaApRjrL8OYXkvLbe/9MCSnyIMtw03mgNOYw4nNpy4BHeUE8mAaVvU1uERujAt8G+T4
thUEj+rXtoMTN9XeIbES4uZdOH9NKnqKnLx97ZXU15YZ/Dps9fyFfAHdkEbsa0985dWBsvr99+ul
WSsdkg2LGYUkCLAtOWnWv09q2bCBwEEgX1ZMdPuMdoX+EJjmJzHwdh0x1NKpdbZ9JzjUFZ/fMAwo
Cj+VDhJQ6vAkq7abN85I90jjOj8rImNAgJcxJk8ORTtCq/qjHT60D86gZj56wjg38py7/VeocHNy
xAJJ87OJXWwDZiGWOM9bp0vuRxmVlxK+ARKh/UVxLadsyB/ff3PS7mtctFCog7dSm7+yCnDLhDe9
TqXejUZ+5jaAGSCd/kxZspl9L79ozazboPrTSopzbUcY/of64bjluEuyrt+mVEasPOQwjmsQK7XT
fgXTjJyQCf8AIuF3muJWiAvrlTk6T3LXZ2fpsjWIbK0Y2W9GaJeMdb3DOBl6G7OXubPFvzwjmpHy
OBdtLw/YyZxtA+UMRYljuF8wIk1CrsthVxPLwvyzTuGirjlKVatGErwwgoCoGNt4T5pQaV7coA6D
MyhW581z5tP3E+Xn5LGCIPrV6BAPbZnvy6jKjkYnZjTorYV3muTDbXbp9ySbIcFhR29uCncrTYI1
20iK6u345zRv35uq6+9BsYxrLW7p5mhZX3S20TVf8RkLqS9ycc0uiKyBy/HB6rwPT+FFZAjPiYWK
8FHKo+B0i68h9g4Fv9GwTA+EnehtOvn3aaJtRw74GFEauPWl3XaQ47hyo/wcC58JMByIsScAjVYd
9GN+gfn7wbO+x9f2INb5AFkx47/ChBVWc3eLwKysesXJp5QjVEOm/ZVJY2na5EjwE0s00573qDbo
/jD+ccSDTBTQBW0FqO6DC0yU9BvoirZ7d5Jm0wWx+dqLmmfTZICg8mhdEE4FLOPI/WSa+T5rzW6L
MYcduG/33KAHpoOmeSwnoK0dJ2Ou2kTxxZABwsmjH1zkbkTp6OfwxolQRnMTuVsecwvz7vIaB11a
fMki/ZUQFyD7Xpww/VxFT6iDp/pE+/avxs9xRrjBBgGSfBfAaliAHh785f8uLrIkHxrpRb9jZpja
71ZvcPQ23FMcLeWogRLXgZ73LQnsHFQvl1lHue8+73m0SBlhNz6aIaq3kZPx7wBd/kh8WNi8VTln
30MiqABNB/0AI46vuYIAF5NX5IFdhiy1kWt8m4AkOlYjd0kojE/JzGMgqKlAdKsMtlSWRZs57g/h
WmRwltD2xOI5e0bG9AoKQme9M6B3dnEHDRT1yPsKDHAagf+SaSN7xkxWXROPE3lmVuGP3rI+4jyv
aKXg5mKyjG8hJZTLYnygNV6zBATjpvKaT2mZHTuZU1xt3h8jw3SYzGhjruKoRACYbhCDMu4urMk0
sBgFXfnP7Q0uJnYhD0WmJXlh+gBtkeebSlF7qU3OhajAN97rC4MjeKPuTBjqRh24j/khoD0n6YPd
bFQkiv/H3nksR65kW/ZX2nrcKINDOTDoSWjNoEo1gZG8mdCAQ4uv7wWw3qtb2WX3Ws97EkYymSQj
AnA/fs7eawPXvRHI8ysDpnzSGofw8C55VLzIBOvl11KwFsm+Ns9uWVhnmO81dPTuVII5/uFlbryt
9DE6iSipj2xR+abJue5VWBJkOpT3rJuT1+wrTZiO2F9RPc8+f5Zupw/VzehInR4BUB0qa47v8wzS
5pCyYYCod3r8kuUIXZ3wrDwJr8n+QQ9khMHBbwnam+8DpvXple/9KSIT6EuT9h2XZoVJtiiMazGb
zCT/4yqIBFv3gfbh+eEmzY1xz/U3rijGiFQP42ir8wPQ5j/D2jv4YRZdRhPjHfEoeVGxedYhOA5f
5VuqwGrVum13jK32FyPXHs6HdAAU1Ex9i4NHFb/uwTyswpbYj9IXrFn6B1vEWrMZo6U1SmLCCied
2pY4OhLjCGalZ56+4RhtHtAbwjHu9JdZkBbNtQR54+jeU4xjnC8n38p/TETl5ZL5f+awJYwdUK8h
rE9K91icDbpPsJG0gj6nVXEQazsWKNCiDrkhJ5pTvA6e9kfMUX3H1B6cRYuYcsi9dVXmwDRI7XwD
UHVgtA0ZGwgw6Lc8oV5o0wO7yEkQywP2zIfYrz2B2e5ulVu3hDKHxGVwcbEnPTllLa5lFxgoy/io
t3zQWZsOWzKOamg3k4YL08wjm+k62zxjcyYxTn7oxOBvBJIlOn8abvyQQF43RAmDpbQ4aFHztU4J
AJUGf1DEJLmwyJ7URP1Crk2zibTmkaK/3vU03fDUwIhtUeHWUf9mTP0sizhpSWDCAht/Fv5mZKr8
XfgAdmnWhEwZiDjh93HZYoPgZFyKnhUsLjZaSpNYMDO9lvgVMRMj01Sgr67Eg+d70+7yLQha5GsU
6hoDlz3+RiTFffK0PDsPreC8QJp515+1ZAB+6TCjMaXeQDcu0a+k4kl5CaxNFeBsnpda2nfAgKs1
GVTd2e1yLmqXxsLyK3BCPTamuXY1rbkn0+jcR6V/VE5cfDcJ3qCxtHI9Mz4OaU8ABWVpgf+aQ55G
UTkfzA3A2avl3P2vI2KCOuysx6SOUqZkpTrCTYm2Xkzx3xZ1v5Ew6L4PZTKH7yn7VlUzGThAqTZf
VrpAINlnVNi66NP9YKjgux1oZ5hf03PP8BRnjZ/v8wir9FJYQTw/ZBoS89a2UX8I6DAh0LjAPXFf
+1c7vY85XvZh8MUmJnpQy8506uTW65wLVT7q6qbYYIgTB6vJi72q5KVh+TwPLp/wZx279iPKmXKw
ararILS4Rk0NNxLCSdjvLQKRQi7OUjQtqc6TaloSocCMFC1f12RGlntXtYwqTkE+ckEI2j1FiOzV
D8sbSci/oPQxD1f0IbRAPE1db+Gz+OnTfDiQS7QbR+KwGwO2dUsmhp0w1Aq8CshWR4OYfSmqyMOE
HrBuK5Swnl/8SloOjjQpViMCpX0YavmeoRou5qBfV1AK3VmWldMS6Bpeqs5z0WmafEqLi3cccTC0
7WxrDekEp3A7uaa1S/Lku5NEmI4Yy60asseo2pzHspfBGjjWdxzl2slHxFNlz1NMnqnNUItOFi+Z
ptAH2Q5rXjPwg2KKOhnK+lBpaYVyi3ZI7mD0TDTR7CJe5AMghViM3AS43ICBVEjndekw6mK7dfBG
bQDl8jekKHzYpUxk0JN7qQCzMAwpCPqROcesqTjmzbgvmohVIHYhrflPg7I2Qwv6pk1778xu8Arv
GnuNGClmc5Ji7IgjKailbUCX6rsJhiwvWayNdETBAWZ6Dcpn49oPWp8M27gM1E5pAzYV5xsyjqeh
ILYzgbphG32yCY9B4iAEYQA+JSEjJaO9TvMkSM+I0gxcpRAMN+v4h9v44FByK5+PskhjDVRR8Twx
Q5IXUmesU2J8Vj869I04AA3mraF6xd3Smx2tc/fUe/ZbB3KO4lUeGPpPvXy2giXFmlNuYRazwdRe
eao+DFl875LpEYfbFwrvjQ422G6KH5aFjbkI/Gs3JseqvdJZ2pYEo7gCDqWVcrYZkg+skBA+ogBi
RrZ320bblUYsaNzhj8+4c3XwoB5yzJWRpnhEy7tfvZNWkO9bfaAlaZsnt2gOaOeyrTnY464OGU54
nKd7H6EmyTieDpvYLqtdn2KX65oPN0d7mA/mG1rwPwZ2X2XG6JSwQzJFuefxGSx/cQzj5quJFH/P
WwgPk/0aPTNpXVl51uKpQ9flIYppaMTVTjOcSo7Z3BhQgEU2jpc8H46R4NUiU9I8hgNd6xi7HARP
3dwgUCPnzKBc5zkMK9XIre225wLO7WSK6hrnEVp+DVOCSImET7unTDBuIn9sraIIyDNtzJXqvW1n
hvOfpW/TskNKOEGsgtNil97cv5DfBit9tybngrGZlpz2jQqy7QoDjsX4xkJZrxo0ThuICsOK2ek3
C2kj0qlgC3Bu4mIuIrZLcy17moU6dhzmPQXhWdPeqK29IfsCETQXE6w9Csx62AT9SG/cIRpVr3FJ
o64l72tS/q4yyFEly+hkwvNkuUTMzPqKBp2/3lEKiej8JgfoxCsOE63joAZ3puNAHiBBaY/EmbM+
xL8yG1g+SsgTwuMvZiR8mnKMYgJ29fY7voFqXY7vfaQB5E5qLlEyBRLb2NZN8KuJcjrd4SjXwJMo
8dzwJfMDxJ2oYXZOkTcrlOEj4qzpUUXJS9/nO2JFiUSqaR93JrIwGoPaWm+0kuJ3Dzj2WXlDtLNo
sG6KBivYRBkXX4NO0GDDszk46alLiQvr3ebCWQzMqKvT1kN4tokaKE9+KVlDDWTwPq5Fb3R1hsE2
rPeCfcumXSy07i7pEezrsvxZSa1aJwFIGuKUGqUjGa2YW8RUsZPjIdptrgBENgR1MVBw8lXuWB8E
dFWruPrJTBOckwCF5A7lF8+396ZjrqlAX1w9f6sl4SaW+Q7SrNUvDgVBaaKHtAZ7Z+s6VSvcwo1e
k13WhEejQh8fqQ+J9gRxKa5Uf8Ti4GtHr9QfCw94SMCA3aLilJn5WoGRYQh+Vu74kuAQsLmKuILZ
U7oMiHBcZx6DIz2G45WBLrTGL4Dc3DT+pmwqQ9ELMG0RQny3ecv6uuC0mitkDtZPWwshn9orJXRt
Z9BFWIPhP5fmdAymkOBm0vScChUXG7taQ2J0pz/SwH5Oh/EP3JPVKs2ZWKG1xmYKv57W/geh6vnq
oKRLaQqBgFmlc2sBb7p5GvIiYi4poQ2tUNyPMX1ROl8UAyTmsXiEGN8n5oLT+2ja31OvfUtA3ll+
8FPrMn6SQH8cmTyV7tUe8Eqg4zA34I2xOE8/TIdl35qHm/AnmPkUe4th+8VzJCFAiGUbrVYA9otg
qwfvqEVKAAM4auFuWSu7DX8AdWMziwVXN9Pa1mgxtk7Zhm5IvTN7F77AF9pP68jyFJpgHKci9LgM
y3qvG228n5zspAwHipr0nkiKWGdEBa5b6Eu2qOzNOPkPgT33XF3vSc9oP7tM3tkle7NcN0hosruR
YF3vnJnMtCO78BR27gcTpgfl5vWVlt14TDNx5qZDMk8T3lZ/8B1w52DQh8ZuqrFBKTeGYE6FyUr3
PhTGcKjB13WG064i7koOtpp/CZOtGyB4H90g21gJOCbXpWVQ9NolTjE8ZYiImbbk5LZueIXwoGkk
yGGkyTR3PJgOyQQxFOMmyD+SxEw3j6FL7OL/z/nNGwTBL6MisfejQBdejU8/g6jI/5zbK6T8q6Tf
W1H1b+P/9R8+o35N8Q/dcU3H9YSQAHqd/476tf4hDRtbsO6ZhknHWZDBy0l2jvOV4h+C/6B7rm4Y
lqN7/Kf6M+nXlnN0sCulhd0bSLXh/r8k/Zqm+29Bv45nG5bBuEOYlu46kizifw/6rcU4DqjWQYlA
7XVmeA2HAaIX9CLeBLP6TbM6OvZhv0Ln36G37B7L3O2BJzDaRE7AML9BXtGRpPpYJBnBVcw52zn6
vbVyeunFtOs7a7wCNDBm63oXlorEF3z+DilcgRcbhFaUBa7r/GdZxskxKVuiDtrue9NZWgTeDqWW
jtsECShZim4lsqM0LGunkrF7qCr7KeJV33x+sxkDvLBDo34w/KlHMAjcevRA1VlltvdtHwWQPHQV
fnaVYJvxByTftWOdMI7yqxwVsaI2sDZMMFqHxJ4uZpodhOVXR9F0nBtoN3NHBuohb6zs0XrEOlqa
Ab2DPuuLb0ohciK7xdzQn2elEgH1nRGY/hPBab84Z2YfKJXXc3kuUfCMZCe+qlikO5MOGFlYTbLS
4q5+TKLMOOQDO3sW4Pnw3Iueu/4FHygzkDh6lvmQbJFehmNY3EYbil7Ys1mgj0enFRGom+vZoyzR
T4ixOLSFdgZ2qL4rWIbrzHJ3mGIASIBQ3nReRgEs6AxlFlmr3XxcDQ1t22pecg1qeKJBo8Ir7k+a
3VBNC0IQt4XjQMiLQLkKgd5L4kK6pvzecTZAHghwzBlvo9IpJzoMemYY9+XBDFDGs6bd/vWlkEJ4
5XZmcmia0Pz8NjceZm4elUXsODZMke5n4CTD1S0tUtgG+Dqc5KCOUEhJdDQ7SAzjt7bBb15wxLbt
qT5onJ/4ESOkMaw1ImK7i9q0PVoESs8vREh68zEUTHTRB2QvTVPYj9FVps1wp68w3A1uzYM1FtAp
gvlIounBrS8ZxCMCrR5d0yAsqMJDM6SMZbwBbqNRT9a6dPR5bJJ4J/Ir2KcE7D+aHeDBYTy6Zt+B
ECE0t+oT8UIux31QqXMAfhMfyr4qGTJGP2U2DFd96XgO/lbkjXnyc0+/ROigd7XMgnM9SJJjbfdm
DjUXgT8Bbyqc+tBZWMHxOp8n6wfMsfzuj0aGL218IxrHxboVMissOp+XiQdzrJIDU6+7sPtHvUcd
0tKDWmsxgV95lCJ9zMAAwhSrSUsIjeBdi4fXyRyjdw8eK0va+N2V/VXL6RAFwBJXy29bfu/yYOg8
2akI9o1wp24F0lE7dkV8NMfWuqlIZZhjHevmp6pY4Qosv4PtrTd6UGKE7rTgJI3AeijmiWjyWmLK
uCIpAx0ijSk/m4a2b4iG+iaNlkKpw3JtAdJtBx98YErpTUqWh30nH7eEe50CY1CX2gPDRf4W8XKO
tqeZn77Oz4gzb0c4X/CmB0n0XsUdtmbVn3hl3/vQdXZqpu9glQaVYXvePhN1ftcno90RYAnOsScm
xxria8ao60IdZWy4acPT6BR+tW3MlFbfzBEyM1enWUs3Z4U8pd6Rn6tfZKIkAdCCN84KvyYO1LEg
oeYZVfbC+Iv46sEOd6OdhlvK3PEEOM4/FCjqcCd37THzYgnFgBQVmcsBET81Mym55rQeBSwQYemE
bZmB4mDTqfGs7PeIGyZJlNrpgUF4+gCyosrI6zMnf0cab/8l9rqBFuxTRreFw1ssr3CKoTPMH8nO
o9dqxSfB2E/UZbK1YkTeseE8DVk1Pnd5S6Myq+pDyYnt/KfN9P4ZOv8/8ja7F1HekC5vOL9vUaaw
2EJNR3iC3Yod79+y6GHwyjAppb1V893ZywkNysyPGcP6PNB58cufU/REO836ZVskdirzMYwVJDOF
2yc2+4vtDnfTPAp71J4s27Sfx9o8OGXSP8SOHE6NQ2lLoM+lSpOek3BJ+HZA1NZfPw2XmkF9Prvj
H//7fzL0crgOdZMlzrM9l639358Go628EsoId4bVFohhAJOtKyukQ1NiJZRoV1xXT85wOVMu9czu
rhLfVhfuPQKJdh786NOyGRotqnM9Nb0XD05gXybqSQyl9xL78pujdP+6/BtIuZufjPtUF0cvmpof
MEtIFkNReuYsnHAoBzgQYx361krtwGBv2hZTRbD3fJH3Q5SufQaylPlp/RBrNczJmgbPkJQwijCa
O89YBi/u2MGdsJL2yLmQbRBATHhLRlpdRt1q+4UzNeqYqzB6PxIc2p4/d9rBIveSuM7OYG7Fdo8u
CueYTHCxCdietiJXVESEbsVxjztaf7FgJvSYNkVv4RNwi0swr3E2UFv/3gRweAzCnSybpCAbyfT3
9qzb813B5vOaPWsFpgsNGcR9tNn0Ys5/zB/tZyFC8nMt8nsSPfj11++2mOumP7/bnGCE9HQqEWnr
nq3/dtHimsPfG6HcWfZeW5LDVrV6cevUjDFNc/9L03Mc9nklHiYdqkuJhuwQQFxiTge8tskif1U1
dLEt3SgPrlbax7YuxVV4ebd1zcNf/72G/R/+XoYkwsIHhSHy97+Xo2zQT0PeEPmqDMJiBudBAIUa
DO22fIJmyHmoxkYdqzz76TJo3uq1y/s0z080r5C3FigGXpHkOEF6QYLFg6ub6QmdNq1cx3i14Tes
0MMT4xLlzo7YoPgcY8le/81TEf/hqXiG7lJw20g4Pepq9fH2FOUBq4v4X55vKjJbHJCHAF5k2GJ+
m5Oazc6gDQxtMFIn3++6d4D6apUIvX8NRFevZyrsR+seU9lm7xN70aZtCaGPE2+G4XrOrSY8/aY5
MA5LP/mbP5rC/7e/2qbct6VBt47y1bGc3wpxl6llbnud3MQRPg1zXnujEtqgHDgmh45dXoNqR8Jq
3M/6ue9OntiHbLYGOASk11HEjmsY/q1z23TDhDTeIFwEFeIXiAz6GleCNjT2sVMk6XZRXq0Mz/8p
O8tEuEVy5rOwsHKzhInnoIjkXo2tyYCseNCNwrtnxAqzRxn3PhywstDWKiv5YyiR0xdRowiqw6qc
CxyPeLCyVTO09QOTaQbLJkniYn7zRRCedW3Cjj+fAubPsPx4d4M2WNgl2FygfoFZfYo7z7wvD0LJ
P+K8K3ZsdcyABaCepXwzw/7eeq5LR4hgxxaB33Ew42mzPP3lFVkeMOI8ZFEYbF00JIyDk+lH63xD
kanOwikxaMyvMLpIedUKB3BQ5Z459X/DbM6uodJqX2SpzSwRtf6U/EiK8M6LrT8tDxkdRDAHmb3H
jyye/Dpa620VkTQzPrqeZzAGaW2NJiD5e11M0p9KoX+xHKLRh29CTxoIcGF6KyvTx1OS2y8Azopn
z03Vs2nBHa+8NDgvXxM1ZNwmDKfV8q8tp41VRGYh08X4C3OUCg0uAbonXcUaQ9GUUwpjM2YiQvse
BHR1/1Xtfx5VRChg6WUKKxwaDyOpyocJTM/dmdSJi+tm8q7euzJqH8zCuxFd0b3InCXSw9eDCg8y
/VRqn4Wy2WQ6bObYmR5KBjab3rSje9uZ+YFB80OvaMK33fTIsLV+CHvCXHPPG+6sAv1WjUUDdo9+
WIiI6u7NdKrlIfHFidCw6GKPGOTtOBkOyZDVjyVpuFChAXLO1w9qOsxrtlsclosLkuhbpWnXPs7o
4wiGNrIpoC66xituVgN8DcZWtHUtre+Ak4kDF7ku3OyuiS98e/3YSJeQDU52OOVj5+zMvDkK1n9+
tHytkR2hSJH4+vmPtXkaKovJheE78zEBSG3ctEcNGtEqmoT1lNofPYD7Fx2b7Qm46AekX/8wefGq
zLhrlfPu+jg+gGoGD6EznxpJxuhOdoDqcKpRhdge4J2xZqBMOHW3azJBolwfJRvlJ8W+spzweTS/
qpz6uvwCLlhel7cudoPnOA4J70l85w8k/6kFpMe3/5D04Y84Pt4XAh9eHHdnI448ZZgA+ZkoCWm8
h28KGtpqCR5q8yrYSr3/2U7IPwjqxWnc5i8Q47ZuSJEVpcV9qSCowDo8UnKCUN0x6IMXe/OD8eQ5
vXXiFMeX5q9bFlTinNzSc+OgI24muEYjZqzernHlDgMH+wD4uLIR/BPXlb30pRqPemXH60Lr8+Nn
DU0U8LhecJ1j1wa7TsDQTmvbflEAWFNfG+5tU+H0tYP6MTS8FuF299jNJzdTEr8sfC9iTYevlIjZ
IGFq9dPyUY4O8mTk3MoEIUC8bpymg1U+ozcRghj7qqqSLdLuYcuKiB2/ytLglZbdoyo+TLq/58Br
//lgKINuc1PSlf4vtCjqeWGM/bwGVI9MMKOLLmtyQxIQkCrDjJo8kAxfHVBlc0shPwmZNPst5uom
2wwNtDPdLh7NqfcfcwtfqMh7etwzU7uaIdqNYgPj/1SRblz8qJ/OblqWIKC7YsMtpNZjFo2smpVx
STTnGE9SvwRazaVKuXRwY/tpOZVMsuPI5dYlE4tsYkTWO8f5T/MzTO4kcoYP/3oIbZu5IsSb3fK1
Dsd1mBUXczDrg8NYY1vMmy54HQSNQR0/wFWFNuUMx66U6jY6A4Nupx2uiBrNWb+bRskJY0F58ijA
90Yi/LvtvsfR96Cnh1qUU/vl8yNHrKIxgbhnT/52LPFSe1VTH7GxTOtkCmrM9TzggNwrA5p+Wuco
3zE4Oibk9GnqqTxVqpnH5cBvT6l5AH7v3G2bV8kswmcvnKo9h91wnXc50O3JBUrn8a6kjkzu0oFQ
YISZdbMAR1pTFOx6I8V0zYK71RoCPXXUoTE9rye47vooMm4dZMtQJ9bLcd1Rnk9wJAf3YgTITi7Q
JDZ937Nrwxm8ZZF58FifzrXLtKGW9ngr2nDalEizZUGGQcFxaCdtCaIz4qwHZAKmJTr7YjWpnM7Z
6MnXEvjyBUMA/ZseP1/dKm9XVBW1Wz0GmzCy+10+YAFcrv7M7BFg91YC9DIwT00u9s1UWY8D+Y/4
NSpAOHHVnayifylnjKiRp93583X0WgbdcTiKfa46a5u1rrjjd073tAnCw6irxwBY0gW71FX6wYs1
X77LQ8Y1OwZ1d0EV4j92XQvQH3j+rvL6bRiDi/xsHNjtwI/577NoX2J/niBpraUzPMjSIo/Aa6gw
MkEuYVu8w6Hs7ZWjY0bP7DENNyArSAIyuBRXlZQO5gu3QxpMDUwgMp0ywUB5B2KoX8Ei48RQBPZF
04I9K6l7XiKuVVv+Ct8sUWr/bAm1gfDZfDlSREo894lVnJyGafFC8TODEsVQlBOIkEPxHSt7XSRe
dZA5IuxMeYAvMj9GlpEw8wV03PUMpkyMQ/ODRK2ZVrF1RA2Vf4LELQHb1Ld0+9ImWCeiAF98L9kW
gWdJoTuH2EtyUqCqb8gAmicnC51zNuFSKnq8Cn9dV8vf62rp2FIXuiT8jEaxpdOU/nNdndiDgqkE
pSHxRro6qJ/0h3jI8lU8OPqu7oKCRup/PfiNsTEK/02J3r/YnSVfBLDnqtoYMfyWWH6zeOdWArMK
4d3NiC9Xf8V92+Gy1upzb1EcLSfOLkY/qhlefmDiMtI1dmPwzAytHJABN3Dv0WmsKv/shN41mcRw
mFzInfPRX81tzlLgvc45Axswpd01ZHG58RG+kBSXyKMBJCXUkoOlB8UD9ChUI4QE7OEF0xg2qmkH
e5uyNWqNUwVAe/4kbl1vDY0OSURWXYM08S7LXdSjy4d0njob2cv40mQIYpaucuEKa6frAs6AYXxg
vMrnTGHQATMLYWXWWXL76/dJLA2RP589bd1heKBz+JmnC9KbGyp/OgDJ1jRJ/yVNNfO6HyjSmccZ
e8OiC6VqeubzFoT+Nn6YICPJpMlWUgbZzg2j+hKWbs5geoKtS5nljA5zqBLW61JmLZ9ORADhxh0Z
rM0vMM2ghDikISVuyL4vFYjn5DfLmNUXvuNvotBB5FgU3yisLQyKJnoc7jxQkA3iuGa6u8zIoAKX
LZFwlJ6ujqIHkG78hebsurNyWDV+zfdGUX1OQEMwR1bWPgJ55rj4Z0YDUsjnS51lYbpd6jmXKjKO
ipG32RyQx+jhs97KNXhA9Dz0qJ4jlyg0O0lQuVi4fXFLZB+YZ/d+p9qvqfkGUzi7MmyILwUSho0T
v0dztz1nErk1XIfgw3lU0nrT01AFpM5k1qVXmK8s1PkumUPLjrM8aG2ALmDu/tFNyZ32tfdgfy19
0TQvmh19q9kFjBV4sm2L7GY2G5rUFslRZUOMQIXrEJaNoucFDGM5SFtykEekc926gWFeFX1183yP
pkcx/conDeKgRFxXzu9z3DKh7ahcKC7C56DMr24awWPr2vyai2Lap+2TwbjpMBGjvK3wFWyAXWUb
msPavSxCfUcipEEsgjSObeCGx0JjDf6bC1aYv599dRYrXYeiBohUmvpvrTF90qE1jyCYlJbb17aE
zec3dPdI8i6+pq6H/5oxkWupfw6FQicFjWNMwxVuEXSZufxaHqY6NM5ATY1ZDzsevLH60lbcjmlG
AWY5ufWKrntsfg5Rzjm6q1F+GEYA/2nGZfuu71BEpXDFJ9eTZw8P06obUk5KKnH9s8Djg1qhqh+6
D5USXE3AJ2UE5CoRTt69Nphe8+rkaC1wSS+fFgwVjoSAJasgoMousorg6qUEiYLYwxZGXeLrMAx8
Jyu/y2zSLqSMMrTxGC181uQdfI2loimKDucKJeAG5KONXLV3twsNmpSC0FXF1iUGkgkdmjOcQrz3
hdcYBxuj2epzBzRmHdBS9Yw1ctd5XFTPD9pUBhvVAYIehHlLkiEgxUSTENmV3OOWCL8UjrgFnbdL
6WclXFxzeIh76goEJtqEYVThyFhj2vQ2wQj2HtHiLeSvCkyaCF4YJC+54T0ESR19tnA/m4CqyYOz
qEaEkVSSGEafuN8Q0zGFC31R3loYagczyrbdONhHNsHnv7ns/kNH1sOMwjYpdem6zjyA/fM66Zpd
Q7fbUbvPfmQM+47Alg9T6cXeK0cL9pfz6JHpB+WB15PkFWMnxdBtqBrYX0blEmNZERShTMG4r+Ky
WxrTbsl6lUwlg8soJ7VjXu9KF/745+8ptTlCQLYuHcsqWnmaT6kQe4/L4NKcp5cjU8KCcIim8NRN
r43xqhrt4CNIqKCv6xF7bjlE5W55+5Y3En8Ww7/53VR+fail9HjgQJBODrMwFFAbtbSDCAmFWRkj
y1k6u7pbVMS+v7mjT35Jr4btKOsO4fMUcP5FN9VV3rSDAmNsPjtSMzy8mCLrnKloE9VPny2AQPOT
a+7K9s7oDMebTcKOl01YyOGEPg2SPU8HYLNpB42uyDIfIRWaWOvc7K8GKAqCHD+Z8O1UHZYbvWDo
d/+8A+zJyHg5Keqxv4HvQymk1QNDHd3dS11ngmmgJl+1wKsJUoJItJR2y4sR2dkVjef3rGolqBwq
gyixvmJ+2Tsi8a+NgFYTE35Qqq3FhkmCVq2hHUbnNfQ99aCqxc/Pxdv5HqrKubo9Cvmwt4x1jwGM
SJw4qdAfK+kTzIuse55LVPMIFE3H59MjDm84MlL6lY5VeVX+Lzfs4DCPhn5IEKMRTY8g05Yac8mx
Jjg3ncABEMgCRsi8LDNdTSPncRJg1NxgjNYIXNzNZrmoloflewazEpdeqm5L6gKdeEkb6kSS5F4n
Pr5pbeZYdXUr6C+Nc7NHgLJelb1nHLKM5BkAZLflSK1Eqq+dPHJ30bE8cCrhNZhsTswcJN9Gj/Zw
HxHKWsV9Rspjz5Vaam9hOdCymDctzkbDBv3n/O4X2nagqMZLScbuGCX7gA35YgvL2IsJtbox/k19
Oisp/q3lLqUhdNR4yLlsprDmb2WPm1Wu7dH72nbKxJ9ZtuMpKwe4m9Yru5bckE3rnOqYYFm/adUr
5KJwzfFDfs11BOEjsRaqJIt8fmjjhrRyhmHGpO1hm5mvJm2uNSS85ZKNkxFEdS1afyed0VsHl4Eu
y3lOvKrIZepIdMQ5j4IzbZ6YeVFtVpKEhGVG0gZGje6BXoGmpFGuUqSd60HH0C0hdG8UVIeDYTfm
K6iLBzNPvI1SKDGX5vMYTQNML7/cFY3un5kCcqMt/+JnzO8Dj5GSFU1fmo4zmJvThD5Uk8mgXqt/
ZvMsctnnlo+I7uYcm2KbKN32/a9XVvf3k4JnC0IedNMVjqCvbf12UnAUiJxQETqEKD96VpkPMKQO
84d2irVzLMU7g1qEbT4g1b51d4SyTGcLr8wB+P23ymzUWY4SbolCwi3NwTiUoEEJ4yS1b8rru0cx
1bkjKQHzymoHDeNW98EBkfygSvxXRapxuvbD6DQwIjs0gwYExEg6btyoImAtuYfgiNbRYGeU+c2q
L7BSgCL7gBAQHBZOeoHtYytk+iuQfnFKJQWSKaJbAj3vxUh9zB1uejCbQj2C9UB4lyHG61AQTrbD
isZ+leMufUNn+SPvx+ZBZkD+VlnW0ysE+brOxzY+d4qgX8S9JU0pqNAW1e+50L33MUEm3sWJtvU8
SeBa6Qc3BWUPEQIfGWOEBQapIRS0Dt1M6d9Hq6tOU+d1s/Z0u9yXZlb+zXZp/64U4k31eCt1QyJn
olj7baKFkxOoMrRZ/C0T1stlOxktck3j3gLTyADacErrK1Zb+IHCardlWHdnW2vsZ8joVBMC6IIZ
4gJMER4Spkx7jcCgdZySk4aaUfsSdngqGpOjhRW62heGHd9dd6TCnf+xJm0WROCX2MLCqoUTfjON
RSwJTdyGWlKgiFinof4N3NxSNxN+AaagbslrgkWw8jxnHrdGyGbyloO+FY57QnTUuS/Ig48lLRrL
w3Nio+Zzi4RvNSWS7QMUOPdGLJW9pr9r/si7ck/IQvsTrPmLmtBH/PWt4/w+JWYyLDyHVAPDMD3D
Xm6tP53dzDyzM3OYun8Ki0IM04xeQeKMSK+elgdtEMR8weY8LJ9CJpzuOfTI6bgcdIQVcM/1SbI1
/eba4naBeUXGe62Ht+Wh9ypr34Y6OkNTKy/FoKOrAr667QPLuX4+MImCdTfl8ynXf/xspqjORwc6
l6zSBs9ZodTaibrxtrVhke+YzGSPyGxWRUlyZKqP1Y9EJ8I4Gs4gHWsInLn6KgpCcqfsizPdM1Iv
720+Pz/dh5ZS9tYDne7i/H8IO7PltpVs234RItAlgHxl34uUSMnWC0KWbfR9j6+/A9A+5V27blS9
wARIUSYFJDLXmnPMdKqT9FlnHnUL9qFS6vixuO1ckUJXOKzLfDcXogJBQZ56yWkAinmqMyYMoql2
Ggy1//5Hmcerf1tQ60wOkcqpqmlYKPL+MZ7FsYD76jrd+qthVnIL39cRbK6mkXKfOtYPpu7i6OAt
39cN6uOSC70k+H0Zh+Owp/GPllyYHQuSIKDNNPwSwPBxljus3gQcSMdugQGGPkJ1z2l2XW69EFul
rWMrrO9WNyVDT55aIovtrj3aQbKa+15ajE3dClMPX2ENB90Hq30iOl3dmVhJYfeMVPDC3tlacN0I
E+hz/SkZki1c1u4U68L+HxoHTfzzHix0C8MrM2pu5MLgLvDvU2oLzJKlmOpcc6SuGSr82qT58GIn
WGtTps68Ue1YPHH6f9M6BHmB+t1vtcwnlsi2dqobvDgxvMKxGhDjOkl9C2WDG0jtl0bqp99Dxxw2
woQLW1k2V3je3HytfrGjIvgRpYEJZdDcfbVCXBN8T4qYg0yj9Dk1u6UULYiiaQ3HTJqqkZLdqriC
WU5e2k2PpbP1I2kCMBpxz4UaBBZlvHUW9OikwNgFATHDl9tTuh7U5yzhfKRLcjDbcLiaei5WmFPN
w7ypfGEeFF9/d0Ux7JMq78kDw+iU9rWxnRgr80xCclsBddGlq1KRn51adhcdmNG1BKi08KyfX5NP
RpxlbLTNc4nqJ6Mes/EQnx2wMm6LsELQHO97p5QneMPaaswV/M4sjAEyTAuCeWngReqxGXxUzfC+
9kMdcBJMzbgONK47YoPTpkbIvIkSvui5YEFuvH3qGw8c8HxuBlX3VtdRvpIqq4oQrPfDYWHuuJSQ
XCWQZ+bhydFS0+joSNCu0hYJyjdBEX2ud6CvwcI7fYUQH3B8KRYGhdzYqaMPbE9hlk+wRvFStIQE
WKUF3Np3ol1qpPrKdzqQt7oiyJ4lXLBr7GSXwObUFjA0G1YiWUBjeusHRg6LgopKNVVU0spdRrmm
X/isYhmTILaZO0Fqgri9CZ+lZEpRAhE8SFevt3AxQKR2EZpX2/nm0zh0JlCBwxsiofSMx7xbmPnP
/z6+zL39f4wvBmAK/FiaNLl2/jFzHaA5t0NL7dtWm5vX2E19suz0O6xIdTPXNUgkSdetT7bKvOtz
t132TLRXWe7kUxCHZZ2qoUMtOhUTRpvJhuYRYZSWKMQ97AxPDjBncsfrLTzi7JpUKkEOEixsNhBI
1k99jy6yfMSZiDUaNP95Av82SZeiHEaIjG68BQ/3kBFroLk3V5WTMTqHiEyUA7yVSZGH0b3fKe46
VXnj+fQGSd+tFIeMMc82mbjl43muqkMFOBZiIENK6iUtPtAzLMwunSR5t1WNB6UdyHSK5pyiXnHe
tEMAZfehh9zG3GI44ge24Nmo+fdCAZNTK7m/HNrxWuuG+z+GNPM/hDEaawmGMnsSSSOV/sfYL/SJ
kNXSoRrR76yoVdvwr9mIfz2ad820q7GiAezbQNEBOul2UxcBNalH4HiAzHpDkWsygcb3r68tc0Du
VdbkxFLio9cH+X5kIVJpGGbnGcxX+W88Bx1z1K8r0ndT9blN4nhpojBb/3WZ6ka+awvqM31l2pty
oDVukheO6d1ZVJr5SD1oHPINpo/+8LE8XcbChvxJzOl/P4//Q0wu+a3SME2B6ka1DPsf31UD0QTh
iFkvvdAwT6qQJZax32pgNoRq2M46wMZ4zGg4LUty2vGBuu2T0Q+MHkOkbL22rJEw9MM3y6fsg6jI
AdTIrs6n8lH7YLrrEK/a+nkiR8yy8blnVsag9D2VG3DeiaOX+dl9DOOAdNAYg6J0WEPY7dGPho1e
FvUVfguFKAuCReyRt2EgSf8fJw2/W59qln+/pqVtqxbLUaHr0v7PO6GeDPhRGi66r25Ji7bvhPpg
ijbrFjBjocMSxv7mWwQwUhVnIu9TuZhCq9pYPkLMxYK1UxKBGmQNrxyIxAQD0lnKLp7KBqGM++VX
XZJq43fN8Xbt9MNJLX/kmFxupkl6WjVW+b1v6hafUwSbjVBqtXfrXQShYNM12WeKR+HJTTEIZdzs
KF6iNPPDmyjbywhXm3mN6VPqiA561NztMmqplzO9rFeVMJwNbSD/pmeNQpyKnr+NETBFKPbpXpRT
KRU1O4srJSFpoPJsYmFimAKJvJoFCSnMcyhItB+RrYoH+pju2trqHfPvTWuz/JGbhDqEflofCAWb
Elyh98Mm+upeCMfNsNAn6Rox9mNWhOBiiJZOSYQTmuJk4ifSZzafki7Y0Ah1llYW5SeWYg4uHO8t
GpL8xbKcq1c08SYJsoRTg4ZH1jFPccBOxKWrrVmJpvdEaMqxyFmquuhSlk3mJtjYoVErJt5iaSPN
sOC/QgbxnQOAE9J8JdgBUptNTIaZfFKhYC9hP4sVIZripbcVf622yKTSSVLv8cVdua9o61zxi60T
cW0bra2vGumJO+MZMPhAZu9gtl5G3ap+G9kTGndtKO0fQETrJdlv9DXboIA8qle7DM4GF9YkCh50
5yoxdB77OL3KQhpvqckUMi+5XXc6lccs93NsSwiUdkXEPIyix7qYggPHzFafekfFtEZvo7BbdCZB
0p/EaJWL3vwsRk58UlppjE6mDJW/AkF3Vrwb6+YAhe3AsI84ILcvWmpzKzDU6jB3kOZdvmQiW+N4
O/eY5kNd7WJwV4KDtIviJQ2q+yzYsnsiS/IqdY92ZYPI0TBZm/0AUGZKa5mLi2WIS8qPnV9yNN2j
8q9N4sgPFBzHTm+rHaGgxiOKuYAyG5F3qkVnO6j51PZUf80qZAJzuysnmTytwRHE6FMvfzaR4t9B
xFQr16E/8zXviB3hnCSU0L90diWLo6/6bhqCEvXNblibcWWtpYl6I41Kvvm6C5/tQR7DqMvfIKjq
a/pCDhQUVj6+Bw51Ur3A9lsMbgvD16twls+LagWaUJDaxpOZcUOlu+6dRQ1w1zRJTvCkUH5Q6KY6
MnccQ718HWlT3uZCKkiLeJm5qUtY/Dj5bgViu8x6mvKyHn1iXGXtHmma0mErpP9C3HC4JNAS71oU
vLi1abxpfUfz2zp/le0ttfSe5hk0cmGSBuxsIE4vVJgo+sUm0ERyNdMq3CHxZLKK4/tWDVX0xP0N
Zc1ovig4B14R4EEap+dWJAa13WE0aCfXNP9MmH3ChldQjwWN7dAjx6zJs1dSeGjmR8X3sGjIACog
tWcmwiDfD3II6gOGizga/G1A7/wU9iMLJde4BKPzEzyM8eLiYUJf4C9GddiPZNZ9CkP5SRUKyIQC
7ou7k3LEKZCcQvQV2xjI1ZLGafQc5YV3HGR9LybfxHx66aB3jzFEKiR8ADkC2F837XtFF3rxVQ33
FUlAHyYES+Pyr8dRPs2PotHYC5tKTxuUAwQNToukDcGLiKgAc+h17UXPBBS4lD4Sto330gBCyO0W
z7BXUCSuO+XV5cmusuUhBVy9iLVCO9HfVU+FW7yEtsfELySxbc9M+zhM6qMhDvNl0AKNtSolOJIP
8j0LI3JGmmiyOdb0I/X60yhltY4D19t8mYqQWyIggjVGVO+Ay1LSxaFeGXJnz6tNShbmXYFzB3mh
A8WERmwF+8f7KcOo2NWJM2K0iVEmxshOm9DTlpUpkMrRndvYpYaHxu6adaRiSegmYVbEpWMSLbY2
yuS9MxV3qY5NSMBs3Tz19YBex04O9ljZdzUPfveD425k3+TrWTWRWsAeWstD/wRc9Y2JFxE8pqOd
SFDAKySmOVC4qT3loTUx2p9SKOpnq6fFMUoLBtdc0CfvdWebRN4lBNazUzoNioItynVQ0gtzQuMX
VB90JSkDl5epmKEmI4IFiXEXkE10Dbw259atPCzwWgu7SMglNeLwoIzWRTdEeEvo9+d0Vo5f9jKm
+59e3+XfZ7tRx5/oiBWF5o6svYvqjcFKus7eqnTrp9O3bz3gGuCN3nVM2/AW0Deizob0peFEPChx
5x28Lnmb/ycFIp+F6jSQ16Z2dZyR/OiddQKX6iBKPkfg7aqLe36CLmrTisZQshORPE8ElndnSl31
pdTlc8vEaf71AXnopFhrf53Z2Asv8+ATGYM3BUmBx6IpCwn2d0qRajK6N4iepj87dWxtiZ/pFTix
eQ/lb6GAk5ytg4SwES/Q4Ud38sE/eUGfRZtEqSD1J3kKMsI1n7oO9VoT6RsIr0vw0hHG/3s6BRs5
jrdMxhxvvN5vMCp8JmGubCqChjVMPzsX0xme5Xav6f5CC0t7bVINX+XOVA8nJdczASNR+upF9buJ
aH6MSjkTKSOA7bj7VRpJTj0A4Rt/scBYFKO5LRFMLcDC6RThIoVqWrP21X5kxPFpPvfpqZAwQivN
1tZDMmnKOyqaA7iThc4km6mpRp27ILuM/CZ75U2IAg/3WSDO6LG2edORWin1heVXPk6xzvO2hWZ1
+AezY0jXpg76jhm9sgcjvzRM93VsC5zBLW+h/CwjPVhErYQ1EUAv8aOPOMme0i75pTTNuSo/PMu7
Esyz1Zp+J9ESK7n5hM2nUIoPK1HOhMf/ygEvhF501WzvKO0tCtQ9oDSYKN2xsfy76cC76MYaIAeh
jQnJsEsdLDcgkCWZivEShmW7SAusolqySioKGoxvh1jyTPFs1Xzf1hax5Enx/B+pi9RHFRS66Lal
zRAust7mdtBdemgSW7tESF7G5qK3frrUkRA4uP4a5i90snEygGUxrSiMqmo8bAYbi0QKkN+sxIEe
g7eye9cn04tAs9akpJCga/fJQ2rgyuu1Fm5NI/vZV/oe32PLX1a0z3E83rSRvpzln4J+gCEI3zz1
tuGEdapp9fqcNGNUj4y+zdVHIQI36ZWEpKcesSMC4L1s5Squ8c6DfMLh15DIOtyNOtp7qkZOo/19
MHC+M/k4ue6UpDAZQZi4UeCXv0yLGrgJ40tvuDeFBtqBkhBrIC3vJpFC/DWVpZtXsEsINIZ/QWQG
sRp+py6Kwty1HWmtfMxBkSdbLSBRymeZgE0Qnamu89Z/LbQMp74Z7camq5bGMOVFpTZ/FoTHpKx3
y9rOkb8PN8vR30Jya4vQc+7CTz5Ksq1WQ20i5aMtRShQQpuvvRmlAosdkEWs7yrqrCrslg7EXGxB
qioNGKVgFD8NhwVZTlBjnpjRKb8aZv4CxSxYNNxORl9Cp2/LxZ72ywCXjqzhoDgnNT4SI47LFVcK
pO0+3da66e+7IffoYmsf2NlXtQlD0Sf0c5Gz4IEDrzLcdvJ3SySGrBvOvk67tan+EyXMW9wcpHjW
AYosdALEuYkQiw26IFkoYO+xJCKoBJpVTW6L/Ny1CcHBRtnjt8MdoKs5hP+AUnPl1aReKDBxFPW9
nYVoElFeDPu+SDFd5pfCiLiU8leEVrcmDT91jdSAVqtygEDHSMEIwKDgAy/K4BUxZ+mb9pFXXoyG
yPoRhiria/VoaQ488CkmB6ZGgldvdC8GIT0LWkeE95A7ZJvNFJnSoWKr9WtFGrYn9e+oK6LFGIqz
q5HkSADUSwBSwHabSxUjsXWiIdiokQ1bgr5t54LdsXUKlrJXN9IPhrXWjQomwe6hjYRkEgQErV/Z
aqW10HJ3T4rZvratlPRMwFPTh7TCAVkqwC2GMKvm72CtbW3Fsv/U9SqpRKLQMQaFJz8vjtO5UCaw
m/1LMqxTI4ITpbLuLaIfdhG+tXmy0RzcLRrlpXWchVei6fxdY+V3IwqQZPYvGh93PTSptcgCBZ0v
hC5FNfjAPvIwoezKIvwtfPnN6yEJm3QZ/ahcSfSFq9gclomFeTjDyZea8jf0PTD35aihYCnkVob5
C/+O22gkvwrj331E0h+LYEsge7ccffy6pqqeEkEwejtsCoc0pZgZC7MIPGRuMu5HvV7Con1GHJQB
6QFb4RpE89SO7Dde/KJ2GQAUcC7w2/eqiAcGdNuhhzycWp8HQ0jd2RiKixDOOjdahLmGby8hJz2y
MVtnSdqhARgU6v6fAJv0tQiQItGvVw7aZ0GIHalrNpkvmrCXDcv4heE6oKkLzGNGKe6KKpmOs4Da
we9epcpBRTS1pQ9N5bdoWRF0MD8Afp9HI3izBox2zEDhv1lBs20KjXhSNfYP5R368D0t9PRhKcM9
9BlZyOsOQNDwC2vRbrnx74UWfVayG84wnH+h+i9WKNZBqGgTBzERK6KBGBC01Fp3wloNg6RdqYVI
WOuWjCZhNRScqeyyVFmGIao9pIgBGl/dgZbiZAtHJ50CpSdKzNTlngOcQ5fRwO/PES/wYRIat6t6
imm3SPQtsalDsfGfTLP4rblBgvqdsC2jwWHJn2pqStuLzG3NA/7aAf9KRtgAEUttpy1lGCJTyahD
pioAoaolS5appj1R/3YeXU2yMIIMcZe6tfwoPgYekzUtqnaJBSrANYB8VlF+xgGOplf94YOERDtP
1Kyl/hbC+xylshzMBmsD8blA1ewQDVvtP4bYXjpp/5xU+p2eKoOf6W+diXzu68mz1UCls1wab51p
7FmdDcuwi/UPnZUIdCLl0VkMwuAXDrrjpodKRzFvWfS7YTu9B0OdrKGZhRvyKW5Vb3pvSMiphdCf
l1Y4wgcq3hP+MxtXGD8ozq1L/vurEWMCwjH8ZfqAOc4/0d364df1Oo76lwac6qbNyTxPh5YLrv/G
sjE7Aajmm8eYis7gwqzCXg0J+v5cw/pvwhdK9aABQ5azEk6/dSRUPLdtGx5KzQwpifg9VU0dEOu0
IU2cnDGVq4LRUZ5l7viHtvCRN7EHcW/dhkG3b/zQ3qmcth7L74k7FaNe0fSd27V0APhOpc0AxHqH
BBUcJEpAynVnb4YEl7JjV+fUtYjiZKjHTaeu0D9Viz7XfrSTqhAe5FbrBE2JZkjA61vvtYh/1LI7
SjVHCOLbG5ToepFBloy8hdS6aEF6DV4zpX4fpQ7CPFJ3g9ftuiQNJoL2zpQpvgjBWkhLRLAp1Ko6
l351FzkQg4E++DaFIgwlm91xzNd4rpa+m4sHSz8N1qvPuswIrUdTDwUyo4Rkh+nZUlTUAzykYZal
i0eEWpPVnmEcPAf8reWU4sPSXSivbfFKJna5a22PCFjUft9KMHF4PcUH1k6GNQAeJLWo/q1n3rMo
pydS4f1O42R4NiNaTgG5OOv5+NhcqQf271UYJxsLT+Oi8PtfoN/rY+cqNTUyy1yKGDUqnPT6aCDK
5IboknscWqCcTGKD+9LKH2kzVlerqF4Tz2jf6oCAoEiCN/fHvH0DZpSjGsMGlE3PJlXxUnaKfa2L
2ryTpL6cf2jElHHSbe5Z8w9hoWg2tc7cfrBKH19O59/aMSkvoaqsWmwBN1q5/m0+PoYfij5SAv3X
kcAonhxCak5SdyMqA47GMJAnuLAoQS98wxtv88aq49/wyfqDxdrp65CuFySV+uPp6wXT8UB1V84Y
25c/hwB+9kGdHZWMWNxcb77jbSGVNGAY0kGp7y3VhpOIWWg5DH7C6h6wlK2mP3TU/SuLAOVz6zgp
drMJssLg9SO1vVNsJs2rWsNvwAFobtPOHV811A3zC5S+iZY1ESu6ESnnpFDVnaujbWhJ4rv6LZxk
hRyV90yKbW+D7RqyRGUVgPOp6UZxHum0vNWU8ZgFop2r2gtKbqzLMlbf7KpvthR5gK5bar8SuYaI
R7h4+8aatHGrq1k/xindkgREdRnVd1lZxtVTyd5z1e7MGZ6SrgBPVkr1ndHQoN5XWkQD2Npdl1T6
p+O4uxkMwj4+pp2W3GWtPPHWFYt0RD2JWyXLPg/G72NY3qvMCyhCy03oG9LDijdwkXsTTxXau5k7
9V0NsmiNut+4ABVt8dACJZXM8jsfvrihULcJGSMpYyT1GUidslFsjJCOiL1N2ITd1c4CyBulU+4j
Cq4nM805r5Ox+FmFRFPohvJbr+1LoeoDSMxBLN2OSksduyW1Gzr5JIvJF1FazUordPKwTFPb2hJ8
X1AqlCXVJt8XvdPtu0zYp9jv+02mOcFNEF25aKxSf+p92VyQ1hYLmuDptz6msZLBnAPamGffGq14
EXr1XjYNuK9Gu48qapGYXPODWU3faZ3iKS7tZDM/S8jWxtQawH1DpN3IZ2pWTuvLF27xBBk6Qf4q
1NpcjPi8dtUwyqUL32BrNVTNmyLfDEin3ljdFXb9o6wKexpCjSNgwO5qRKB95ieIDXvKMk08WK+J
VeqNV50m0rbVWufRRuWV57UfkUJSnFIE5a2kSH2goNOv01LU76kG6WV6BcUwexkR4nDuEBJgExrH
TfTqenVyGwarwgUTwyKg0AWwhKUfSv9I9zxw79hVFZEP52QEh1BpyrWKapewqezV7C3jqd4MkHhJ
lFXDfDea5V3vEkmCivDiTT72zWJ0HGWbCIYqrwlORtIqTBUcjU/Crqv6mPC6KS9awdC+Jdnq2/xE
agiiSw0sxCJg7TttzFoox3lTc9JVIPOcaW6ZtAR41/4uZewm45MoQjv9a4NsUTkpAWwOktCi6GCg
65tfMvz76+ZjTZ0clTZNXkuky3ixRh929EeF4jdkmbOW+mBS7Q7UZZVm9IakWuzpFus/ayN9bkmI
+AH986fiiPIyAKRfRe6wIiRKYSZBmYOztj11WxZ89Wl+HGRWy31sOpyHMQqU0BswnacG9PzpoGEY
1JX7eNeGdr72OtU6+yIniW1+WKLbOvnmuyjgoPhNR9/CLq523BVXp8ZWnurl72I6NEpwj4s8Mp4H
R/eP8yvm14LQibZojkm89RyFlJqaZSmO2wvuagcZeamvMk0ZNg2K00POHfXSZ1W6yrXSBwqa73Qm
K7+MzHqjatq9Ulah94FK7xSrfnQ2W53EH6yi3xQ5Ps0vRSpySfO4/jY2nOdWIMpzhipnZRi0qltB
tTBBbf4t5a0jbkifvRLndF+lxF5KWzyqUdRXfejdSVjyWN7xEjxasCsD+jJYMNb0Bd1DQFTB05CX
FUFg+Q7JpvvaSuuoVrb5aNMKPFbQpps6tNOP/OQIo/6IhR9sSLcp91VHNbf107M1He8hRi6N0YnP
g2KUV1Gp+EpBGdE24VvBdgx416z7dVT25FpXGV/wtGkoBBOoaTyhgifHpLD7nffhqkF7cgdOmrRS
sju16exeg5FVpHiZd/oKSfrgl+9OrhX7IcYoNUZhAO4jQ6M3P5w3Vkg6NwLbhegtejOeFqM3Y1M7
7l+P5l3QAFszldEhzi29WxTJwH3NoI8R2g2QPjNtHywiJOzVAvVoGqVLcnsN5hiKvfSYQn/nsskW
HgD8J2Va6yBDutFV6BeU7YZDQ/HkoGoZS1hCB642zEELRfm6pp1KJzqu9l5VaQRjsOlCF8SVBvYU
p50OKysO/FNaUDdrYU6ZQn6MiVAP84bOKRWfaWOIHq3+fLC2nX4jau/lz0vmR/Pr5p9A2P1/L573
//H0vDtvcB4SLKRjbmyLMbuyfIYJUQebrHKzq9v1oWQdi1mh8EZvi8c8u87PFJLOhUZg7rw3H59/
vkGTAJA/8NEO8HYhaIKr1VC0ioPyMR/68wNxiNitqMGzzccUo3/BzQgHyyFlJ1HL65hReE58Y63C
LtpjGoDh7LWPJKD43/btzyayi29mYyLVzDetIeUjr/G45sx8FD0aLl4BN7bB0rfyLONn2VYYUZzh
owJNsBOjKJZBYf7oRhKrIZbpxziK3ZceHv4m6yK0WdCfXmKz5ZZeiUXDUkbWQflSFHrxwuqDxIOi
p+Ux7Qaj+yxRom/ycvIMuGn7YiFT9V2aoFBvtFVkKlu9bJTTkLs/O08/6m5G1D1NUPBN5Gxi7s92
FTo8GPWkgZlVHj7ju6GZwvr5gTXxe5BTqexL95sJsGpbu26zDbIx+Y7pCF18FH/UolbXAK28BaYb
1m2JPiVPdBeVrvSHrVewxAyfxV5ZiquSjgX/zfEDUKn2ElX6c10OzFfrDnBo9K6FhfUeuFqGlzxn
tpoBElbIFrmL3k82qgGmpQhBOIyFcA8lTpLJJqGuypibZzvJ09V4/JnkZn6c9yIVioWg7I5rv3qe
D3ltNQJLKJ6KlooB1bLs1g1WeoNZQKR3BwHZn9wvqUz2OPf8TQDx9Fhn/tQMnB5SZ0PZh/nyiHn4
ZzOk3mdj599Ketz3mDXTbgC/uMWkET+wjDzmFwBuxZreZdnLwHWyx4LjbYccWIOTyHPf695nWFrE
+WLIIrkYYFhbDunG83EZkg66m9/DigpOb7FxKsoFZSxgtNPxZImO/EEhxeLmt3m8rOIwetgkbAZh
3hznja8bwwbU/Pe070W+6KfFTEmNDxl9rORAgnEY2MXkWNUBCVbB8OC+Fr3IuELmKInTSgfM1/o9
VJpuuj5TLn9ijA1/GvaJWl9VfaE8BsD1C0Rywc8GDfSgj8jWHaQFvqZvk7xNHl2GcUdSIosMqVGP
Yt1oyE99TLhNEQ7sV6Z1xA7gMmVI1rjd6+++5ePnM/DsBdKovkeachgtHcAdoOJzZo2cu9NxVqQv
EjXCMGr5U0I62demR5i+COJBbpQwx9BdKwTIBfXwNG8KjzpMFQYkp3V429ABPYeik89Fdq2YB0DM
iN/bQshbZxv6QU3s35Fey9u8oUHebXA4hqs/x/BoH6LAv8dEQ528jMS13OqbveuMF1gOLPB0lAp2
lNobSadf0VH/+rXkjMqVO4WJbama/dozzGLJqnTYibL5Vk4CZz8GT4EClHmAkUTntmbV3/qf3DIq
yqlDdZkfadOjoCNdAjSYtvJ65dmz6/5COGd/cWlZXObdoG1KyhVYEAFULXwl6Z4EPYGnKoEtY2Uw
Ooa2jfl7sDsf60vlN+ru5BBQ0hKpZgAbCpSb3VfijM7/UIkCMbVRWns6q+aS0xAao+I05wzcAHag
Uh4rW8+h/EICGfxIO0icQ3vF7sKT2jT0sEZBlkPrg7/MWacqemgw0xvDW55mYtWZ9aeMvORSDv0v
0PXBg+IYa6CUtEV3LH5osAeXeJnzstEuuStemGk7vHs2EsVQCxJMCw8kjA+ncNVLmkLoss1V3Ddn
vY2VHW7M9Nzk3d83ZTG+tz41QU0r461iFvZabxx9AWeAmJ3YAFv09RDUrnOCJ5I3Kk/AAHwBMSiO
/OePVULSodGK/lmNuuTYqM5vHCFpgujZRXDTluM29c2MMh4gkJoCX40xdQ3Z34K/wEZB/nhIGyYK
Js321fzEfKxmIcq3PD09v7D21Dyl+s8+2fFFSkxZdUOE0+9yL9XPOmZ7+pBGz3nf6+f5mIV/8K9H
07EuriRYMfKZiMUlg2J+4Z/XZKzl1FJTD3/e4Otdpp+t0qo/ELu0+9uPzs/Om2hoNNIV0C/+42f/
vAGN227h9kGzmX/j/+91ekeGiNuox6+fmv7zqkEo3aIHcocnZfj6LGiyugWS2X4pikpuzKowzyA4
GT0C/4nciO6Q0C4Zk4vSGbCNEVt5LH2JA3Ktddo3pGAYZr0vdYr5tLFQjI5WdOi9Sr3FVZZtA0Sh
44hPmOTb7sVV7OZsR+Uriyrbz6hvjrX+yItbgtelkcpbawZIGcIYGSkceXDqTdte0MZfTK0PDqOr
udqig5NJGycJtlwMJFXD8lsn7q92UPUnFaLqbd6Y+KXroilOVkFILEKRQfcwTRhFegIF81o6avMs
7bo7G7LGF9h9ij58V1Tb2+XC0q4TCyk38axpiWEd7cbstj2erY0Rnhjrgm9Nk5OPkZjhyhlIMTPl
GKDtb1ZgTZFS9OJQVVm5ZrQzlppexYCvaYrlU/xH3dr8vvZWlkWxzMpGZxbeWJckbe4uKKmm0czX
eGz5O5W19maHD1jOF9BoiJPAyudGRDSeVmz1asjoslIiNdUBvLaXbVBvLUGEuStC1gmgrrh+TQiV
BM0uE2Non60BrGMRUyeJdEe525Un8XyTSykLMhE9LTMP6Gos1so8m5fkYKVF+i2Y9soI60cML39+
rgkc5HlEjVJH6DMyd43xl078xfprV58PRoy8h3nzt31gEgz20zNt0BSHP7uWHdowW6ZnXLNPVgZ2
CmKmap9UL+E/5yYfKAuqK94K/zkGPHBiefv13Pwqv1yNDnQhF73b18Zz9Wblktiy+nNsfjSOOB4I
FPvbcdkM9sWeN4pL+k2ml7Qg/u+dgh4Od5YIYDngW+jCesXNa1GeBF2qAWdR8am8GSQvruczry2K
4AbE5Qn1PDGCjfvhV2+jYbafVkT5fDRssRI9zW2wX9maGggtTGPADWbkzwFV0f3Qh78MGysDyJKb
2wlxC3sPZ7EVb1wmWQuvGoYbrb2BumXjb3Fxkj3UDVtivdOTEnFN2tKdEFytg7OGROw8B47blMmx
yNKnMXCzkx2U2UkLe8B4hp6t7Cyr49V8UB3Uv5624pAkIMX3BUG+7np+9s9mfhss+eSNBncVf1WY
j6BgueNtUWAFW2dKw0RwwHrUppZhJeoRfIGDzoPjYUjTV3GT6smYMrg6eJ2n0ESj5WkPQtEoCCoA
f/8fW+e13LiyRNkvQgS8eSVBgl6UV+sFIXX3gSu4gsfXzwJ0btw7E/OCFim1DAkUsjL3XnvAYNbq
BCtFNdNffZgAjFViAFXFYMIr6vnkMOSDLn3v9ELfTRqd7DLSpveRZtxmbgeDIVQxvfdpsKD23nQH
NOFkOzFsF74KFb4dwNYed/nyMMEyudUAf8CmC7+1TCdOI1SaN2Wk+Ug4F5u88dp8jwZ5kSPj7bM1
kPSWO5r90doGWHm0JwQ7qeYrVm6/QKByoGNSBYhzvUPopeOmBOEYM8tym8NQOihMsh4iSToZVFga
A4jlkNfRrskMiG9S+fcpd9C0CxldnpVX6maY4WrW8/Dcovo4dnJC9CA8b0nkAHlN0kmWItDga/57
EHUmd9niD62sWjs5oYrpwVuP6phrrO/L0+uGcz1YGiUm8DUG6QagQQvWUmBknf4e6aRhJ0kuYHqk
8p0J1/p0GFFBtiK/gl0UD4mt2HsMNeiplodINLMHzanFg8W0lDFEc/9/nofvb8Ou/p8vz1Cc0C6V
pyIV8xld7nxeP/JI42EHJNA6Tfk5xNP08/yQGuMZQkuVKN+0I8mIM6K/ZjF/xxEnV51nb3aPVSWu
XINksDTkxpEedLdLCbAaPlJSuolbndsr62AL65oXfv1ItcuRvjKxKYJcynM+tklgRRGDOUM5tXpC
0EVnsvaTcH2NBhZ+k/qIHt/Ub+uEsJQu8nguLmN0y7xzaayKs5arkKjWD+fUviXslFkuDhOlB63N
Er7N7GWbVGMl76v+rNosYiz1x0aB0ufatnjQ5cBFxG4H1tRXmAAhEV7zMg7aBKLMZLpPW/yU2/me
gk47JnE0Xnq1Gi/rR+thXB7+PFcO+dYLZ9O35EhTqGxT78Le/t+DIVrvIoiLZpQq9nVfA88QxWUC
RmuHDuL52r07EDCPZT3+ky6P1ueLvJ6PGr7bMOXWOiXOY+4ZV9WZvV1HOiKmwDI8UPk69MqZDKiZ
HE4ZrDzuExtDL3AwVt0/ca1ZQBJ4kQ05e3Cnppd6yt1zmspflIKmZhAu031hNsmOqaV/YEYXF8tq
FXq+E6eT1x9z1PW1qqhHohKDrAQ8SQv9VGq2e6rM8B1fV/UwuIa2SxqX2fNgl1iiOgbwXosRK1Y2
GlL2zcggsDAZVkpZoPNIsCYphCQSgP0n1aLnWKrjMVfo9KX6dCBTqwTa6aexlmytTv8e+vR5SF0R
RAmQnUY5Gg05HWalXjgvDrLUb7nLvS2/wQxeJD2cir0qkeQ4rrafiepLtMS5zwZYRU1ZTHTjTcnx
VMrQ07eTrWtI9r5L6kCczY/tguOCjFSm4IsGDBJb7g++nlEgFO5xyiQp6+XLQOLSdbZJ/aqs6G8m
y/YIJLDZWE1HTA7RNKY+CnJMJU1Ct/iCweZPqPAnrqc0cvJNHNsvajQ6uy4ags7T2RYsaPR88I7x
wF1bgX+9jSiIp4ze88AQxR3dNyLjmq2a53cAzi3cisbeGsSj+A3VEcZ3EN14zy5zCuPQc1NuiaF3
xgxFi08bSI2ceQFKdSbto7g2qWFt9PINZPiw1zG75wXN1zSHtWVX2geuNEbvEvRvQtoHSR9PJTpl
nwN/IxlK49hjMJkiUgJ7z3orcK6pSw8cFfc1j7AQjlF39WCYZUatUbe6/a3UPtymLd4rpo5Uajn5
zcvDdjKeWrTx1/iPl7j6EW3SpovNI8aG5xGjPtCEXVJ73XtKTFXO2HOb54gic0cdmRerV8sjErSC
6mcs0TwzDYOx0CmVZUTKU+zY6HcpXQFTdSnDdG9uik0IyJLBAgpXQWtmKkqkTw6eoBzvrNQQx4nB
BGRTIHV1NPdJJN2FILmFLZn7LXk5G1cZHru2eTWist7W2Zj4WcYsgIkXWlZGEaBtTELIKpwQjTjV
sfnHiTLAsMIq6DVCckCrHBAjpmfdX1rgxxHGRzSSvleG/8BnxPLL+B9i4rhrNLo6IfekrFoCAjFl
IefLtC1i6VEF6JNhz6xxBgz0LAZU31WJDF81p5d2NOSZ9tXGBNxrU8xueGngqAG0pgge3mRMMvEY
pocpNpRbatB5szaZvcXlMV1kQ8Jw53JDTpQGFSpRoMiLo0fpesreQD6IxZI7Ukf0l9G2jMNct9kh
ayif+D0S77mcPHtb1f3k9wn7IcdFE5Y2Bz2a5cNk1xsFSP/ImOGo9Z44YIl5pk3G7NfclzFSmB5/
4KQwhcSHJjap2X4uxltjTG/2bFtnBaPrgGiP0KyFBDugS6lQBIYWsDIMz9i7ldCnEHxh+3sLrSk9
TkPXXTq1nk4hMKyGWOUr3rf6gnUFs1vqHd2x+yLCWNyxR+GFReSYJuz0SUsgoCLsir1QnT6wTO27
YLhy9Qb+IJJq431m9uKFyjYhLnTj7RsGPZu4bpQzsTu3mcX4IWEMGIqN19FNbRVRPopUFg9MAbdg
DXYFg4gHUeLN0eSsXEOmbEXVwv0ZO8t3Wyo82eoz2MH0i3EhueD12OxNxUCKHU+vrU1Xx8iB9Y7P
BqfFIticLklezpcxjWVH2/Q/j9eP+jlTfPC4ys8nBgX9cmsQlkxVofnALolxmJujZiRBI+Xso/3A
5dzAO0V4ewtZKi7uEgdEq+ukdDYWKc8MNFo4xxyxALpbcg5Ipe0UxqF6pL1M6JSrbslmip5zQbx2
12Oky4VzDDOV8Tz3+t3EzWijefW3kzNYxYS5LxNvGdAQcQe6adM4e7cfvJMJV2h1FBTS/V03kJNs
mKvEt2dbG3mjL6pQYQ0IQyg/EyKMYemPZTVTK5mk27Atd7JIC6g6Ut49XRh+GErTVyCJEL4h7iUi
J+QUTXObtflBJtLaRKPMtoWimBfdxQeuRLR5JS7phDVQtb3kF8t7YCw8Rm6Ce5y2H73K9cGcCmE6
8e4dOu7AjNuDR7LfVfTwD5RMxaiFLKvJuZLrxTcdOpokmLq5TnzVIVu0HblIDFwVvV+x7s/0wZGm
NxhG8WaBL/ZYIiMWX5SRwiTLREOubXfWR4N2EG1NV+69HplPxwThp1cD/aDfyZo9An7p+gIDuL7o
avgb0xQ6CYPw+ik2X2KAjQGjJBSg3E2Z69ksJqwhGfJthTpoRgTU5idgCSCtWD979Oi5UvyG9anu
jdkud1OEDpQ+OULf7koq6XQqvc+KUeOeDgUvmdDR2bJdOnVK9ScMc4c9idcy3fK822wVfzttuE40
9h/p1iPiRNy06TyyaPJwFJ9taz259ZQC4HJ5awxpPLGoyW0RauIQk2HwaLBvizz7nljVoxlLoDOh
rsA2RMYDhod+u4qFf2oIzFge2XKoH9qRdNdK5yqQUYbERmnQhccO6qUaKIbjmJ9FG7EdEnFQ69ND
Vwrjuh6k7I2rIqtq22levsM69O8nbEZtzASWL5zMah86VLnrF//3/64fGSRZH1MDi+3/77/GYCsR
rhel33WWccXPhDr2vz/Y6fVbbbcwE5b//D8/kqtdh5dp+00d/U2KYthRMOyirpu/4DpkGx2Bxkfr
ESXeAFaiW9G721EfzCcMjvAEYjO/673e7rtZpb8SwerBY7vIsppXJPHjWSXNXfAsPp/3IXFc1ruc
ns6kbsKCWR8+iRt6IIoP4lMfYi6DFlLgqTZJAlOFyH8RL4nwGw3iWa9TGlg9YYhkgFvx/Dypgu5M
O1inulLPuOC8B7IP9ReGtCpCWamAR+RhZXuejwMyDtaHta3gW5e42tAOjAd1EXxGmEcvtsz/Mp8f
XujC608Wubrx05S54mVYDpWd/eM2Sg/pgkeNobY7uPVi71jRYw2RK7ebnBZf/48Rp8cONsNW1BGx
xu0f0MyM1Aj19t2k0HbUh6qvdO29qQfnBI5va5RSe1TA8gjS1Xbwq8TGrpv8nl5JZih810vGgBgb
9zEmdn1fFwq33AKLVCybwyyK72jAhpClVR+UPcVZL4OFoh3V+uegyZJ9OpfN0Jo3UbV74RAXAZy1
2UR5FeT9Xss7wnbtLxe74MZ2ojcnpKaE7YqcMWQ8jVayrkhuyh3rF9EC21i6B0OPuwcRtcOrFSFY
dhhiou+PA+HMh7nLwGqUg+7XFeYBOVD6hxS977Wn3k1lgYHpyNDLa2HmT0yKHvJOBuNcs2/uD2lX
+ykOpTKbT60Wv9tN+KlpVEBaqRzL0tsOzXADygO8FA0zzJGNxBuSG+UeV+89hZPLJPiRaIzX2ivv
MnqaaZ42wLW3M7j2zklIriybBzcSj7p+6ricm8n5B+Twkbfvu6NAzqUhN6XHWtIAOSbrtaADJAYD
c8Md2+5erZSTkGQXzU9aMftMo44OwdTRuFfzEffZxHA8C1FKxf0jyhHqAVr1LW/irF+UJxSvKPbw
nmQ5iT3NIC7GxNZAvSZ5XG1Ktzqkuv1V42LHgv9cDlW+YayEGLe3oUwUe2hPt7Hp7yRrnjwxf0Zt
eJl/50PFbsH6ZRlPBBgc7ERH5F7aXHIaGytta47oiJwWuJwNh7D3fqvzFbn6kZzUV6TG710CMhlz
y77MEc914ldkmXetH0+Mt99MFsxlc4LI55Iky9yu3kPy2NX46lyluYNVsYGFV97T0JLMWFwqxXmE
inp3dOVIL2VjSUyYjfWgEmDTV1NJH3lkCmeTKV5TRFWPxeR+ecP4nEAnoCbCmxdSyteEUyj3gaXf
VAP60ngjnRnngjgNSfU6UHOFMtydC2H+hRB74iI/9XAPBq97UFOmVDG4F5xPDKqT/KOkcEZc9dyL
mpKrZ6fvatxqBgIxM1oBjWJ91iajBROKAloxf4R9OC/jykX6HNMuc2r1zSkYGbdLM3B5vegCNRvB
ZbUpVfMPhuda7b6KnBChukD0ZrP6MFjeKQtcZ2xR5FPmDi0cMpE0X5PqHUlT3llUgAMxv4Dopmg7
2qi1qGxS1sTMbk4VVtucfXsktICldJd6pD/AcbCc6Qh1F9RBhvskCk/u5zDaR4YAij0/zV7+3Zjj
2xhZR1Rw2wys4DiZVwyLu4oReNQx+iJXjTfT9ywCQlNnn0w2kwmTuY/0CSs45BMO5kEFiTg+qg7d
9SGmZWJg4+5euImMVD1g+D6Z0M7bRmXXmugwB7P54PbpNxbAHUjmm9PwWaeyEKzQeMXyxHI++2Vs
72QnHrjMf+cdC5dgnJbEjOrSq1CTR4fTxbE90o4B80TeRz9Wmy5h+1qU90OnbixDHkejv3S1edQ0
5VDq6cVxr+yejtbQllsnW7AV7RfJzMZZ0/9UyqeFUvBQaayNEnwnVFV4VL9bXfuu3Yy9E97KWexR
iD5ZFth1Z8J02fdnzxa/mFYgsjQihPvxdbTVF+rsva3Bo2sIOBg0FP+JMv6aO7xdOlojmsYfqIoi
LtjiGzn6sbK5aGuJ9tJhNm4giA730yI0xAS6caw3R0epERHmMSTzS+eW3yjDNDwqMxVBnrW/Jms6
SSxhpVeerd/YiPZRNdw0bkw4v3IR46TguhyVFuXRpSxGRgqKb7YlXLls+JjqGU1oCerGu+GjuVsE
X3C2LpKTNNDH5IycZe9CmY+ifT7MNzs0E6xkGW9EfCpa66LWuBGciJsE2ANyeBlkvCzJ2FPEtHJw
f8dz/G5E6W326LyO/xRUSnPobFv5jqyiOxdR9FcPw302ZiSmaBFEz/Fm9ftOFnw5QekG51tLa6Ov
OwwC9dVk++oqGkb+fDffqh5VuI1KAnkw4V5cKhYNCiuDqc5G8Kz1wxdbFoQmWrtrCQf12zi9m6Vy
GowOGE95WO42ahZ+aErruznWGEd9m0wcRw6dO1sY5YZ7S2AzrY30DBucIj/6RviT84Jc61EdNW9f
Gw9Zb30bLWdeDyyh5Yyt4gzfh/xVivAxtSkhEHHsjEZdQqST7ayjYzLz5jOBgl2hiMPXL3Y6HmmF
u13ljRsaB8fC9IvZ+DIJhbAHiZ2ycZ7AbW01EtWPEPs+dJJkQXSIYlu0NK5M6z6awy/EAHQLaZ3F
evM0mdqHVVzYBLsbLN0R7pP8YJASvOlpiiQMu8HE3kzbuiOM2JXFcEa4hn29JRCJTq9e0hhssv47
DWArBJLKlrqq+lTc7OPRhCC9tRSNbRfyQ6dXTb8xuXG5rvjKllBBGd+wp77JovhnDpO7mwjaSTPt
p86wX02JzbnoQMk2ptw48ByK5JaoTA179omy9HZyHLVD6UX+RIxaYEH1ZZsS+uByb3phHsfQyug1
Zn+LuHlVnT10jphODQUVTpqbmhgJToo5sG31S62iXSH0HWrDbYJdxqIYj5hWhNnGVnQwUthGf1lA
hiwUisZAIyVDGg1hYerrnUb0Yz/0WwwJRqTuwqwiG07dNWMcNASVdynDVoxRmRPt0iTbIx02xT7j
26Z8o1mZd4YkcqsRu04HwS3TY2aFfm7SEp+2TYyaX2MYDlSoYeyeWQ4TDxk0TY4KvEXKUgR0qzMI
b53JDZYUXtR/BElqPhbewDCbfS3aQ+cYu6bPeacI6tIDtK57rQyD2Pku2DslaKBtZNGw2o56oV5a
Y97HySs/+5I1/NJpv1eVaTeN0SMr42kq+btLiKCDHYSaEZCpxIqp75th2o8uYtvE2VdpuQcOtasA
FenczhrXN8ppl5XjEVjlQeDc7Wlj5Kn22PHTNcMEATfDfZrI/sC9LpVDQ0i61rwU9HInbh8h2nSa
wsTK94z5ae60JIVxBy8NZ0cUY0CaxoFZwk4tSbrmthhVt54pSDikx1YFqTNrx3BpNOAdiHBvsM3b
Q6RGRjGgt1DRgPMGMm6M+A4E/Whgkwp72BNHf6yIxxrsColYH2hO65vptFcSe1vAEokLoJ+c4BON
KEnXwKkfgCMFYw1t11F32Jv2E9oLi70yGCS/aRyawrB9Kns3yvEAPmMvdQQVpRuUugl0yd2l+bay
5iVBbWeCg0ppsTjpLcmb3QwopdRtVMbOQenmnZPq/IsxmTjTAokU7WkMzfPOVNmACUitUUKtvoS6
Dug91GeXSJrl86Wj+E9KUvqgibHmHIWC4VlMfqWIaxY6RzZwQUmo+WjNL1HnL1ZuzTirrXFYTLiL
aqr3l9/HidMDQ0UCFSY/7swgq8qjCdQkaxHmz9YhgsDGBv3UOwJWfrJL3G1h6Ic2hXval+wYmnO0
JFL15rmskkOEcyUqjN8leyuNkzdWp6CzrMAWo0/NuPCrJkCtjbvLFNVPovjW0KuF7nBUUvXgeoZf
K8ec5C3VIjt58rOq3luKdSLyiK6fe+T69Qf10CjytOCcM14dd6SsczeZ8WdcNC2i2xdUneVg+xlG
Xd0q35uyueBujurPkZzngvfNULUdgG/CajQcUwrpCBbvqSeDxbBBj3y2Gt70Dp+3WiJ+WA+4KA9K
KRh09ehml9SStM3j4xpMCeY3CphxfTL3MOFNVOoOUozD/noByjNDvbZI8tYAm5xsmQPD9qu0pqeh
6X8xNMJhs8T7rpiu9SA164cO3ipzfBE4RcgmqD6G4SA7uvwCtf+KPG6Z1JxnC51HVwln14Rado5x
VOEPKGitarXCXneSjyYWtU0SSu0kjWK+jcVZz7/Q7f1LI++nMDtZYv7GXDh90qxXHtzYK31NBYIA
iQ2/CT2AYx4rbHTa4btckumjccPI9hYDprumy2ENB8FrgvV1ARADwK1Z7z31ogIYuJh99F4PlfFq
0dZGqOz6mh6l4L7/A8teSdHrQxMp41IoEgisaJsVZya06YV0FsnYSqjF3m5BVdMjGNZXoahkdqH7
OkMA9v7kDDgu0WhnnEMe8Eva/ux4+vxiJrF60szZ43bR0ZHJ44Bic9wrrFL+iqUxcMMfWKB2Ky2s
KIB1gXSgAC+TYsvqA+BXg16w4rodOCW09u0JzRqoIWLP7+HyxypurkH/braNI0DCLVSfJlYztKph
FrAFf6gU9je4EboAM6LJUsEQP6Rl//O9hJ4SUOPVW7b4GA/akXiq5YDjGB12zzCepVoAsoHsBV5c
gWL9n0MxdBOWYjFm74I0dIaJ+WrOzp6jHIbM1B3aqKvPptGL5WbXMKwmus9Xws7dCiWmWFkCJofW
aR4Klbv+zy809ZTicXsKtelvnFfWLcV42a/hZvRs4mMLsW8Fka4E7fWj9dDWLRYcuxnhQRDPuBn6
uTqrQh51T3YPPy/MKN2/lvPqdqRNTqaSUslwMB/Z1fdXXUQHaCTheT2MUx2eCyf5GpPZ2rfaQj9K
ls/qN5Vm3s2yEZ+sh9ZkmWD2clof1YuAqSrsm4nn9LDyYpQFTFSh6wzCJvpqhV4b/uMP+SKetF+1
5xDUtIQQaLOqMAzLTPZO/CS5/tD//ko/j91OXbKix2i/fmb9naC9PRLSmNDPYMxz7yeqjqhq3H2c
thM4/uRv7zryMA3GMilVUcsbjYVC0lOVnb2EWaz4sLoWT5JEvuP6yI7M33FdDzj62hHDoFH7cmFi
9ab5KnlxDqQ+e5ferv/k+lQE66P1YGltLf31QyzlBA2VRMG5E9aAtDLe4RVf5nDUA9eK+kdTfxzk
qN88i1ErMCIwpuRhXkq9qnFaRpswoo2/Ps/vflRDrIIjbWttSqeHuJdIUP8vMg/nJrtYHSEi7gZs
vLYu91MIche/u4mCaDkMZsSMok0tlF7IYHANh60f17pBlA2uhfVQD1gVdNSlfp7CzNc0gzUgrOmF
53Ob+jaAF5hXBPxEfOFTmUUvWRG/KG28hyeoH3p64QHyW/yX1cL0WRYfmSG+cnr6cKqqcKEqo3lY
vjcKnf4Yej2DH2880GJIXmXOGmyiffphBZJFLrHu0B7qeHEI5lDTvQn5ayOXPz4J0dK7RJQs7/RM
4PUtJPHhhmE7qEotfypmRANVHym4G0g7NUINVlgntt3SjtXH1LwyvTGupjr+WRz49M2Gl7jFiGpT
qh+6AY6A1B0ay9V6Vr4CfdT3DIho4cOzmxpjCCqlC1vCEFgw8FGBJo3fwth0Eb6nT5renzptnk6J
kXPa10WOfp70i7DPHhI27EdrMfwSdZ/ehjpim53W+ryx4jL3CR7AcrpUNp5awCoocX2PMz/EyAi0
/i/+fshNpv2IiRojPusrqrPYIsuJx0Bb4LHgqbdI6pzzDyHL1gUJDLJjzyEL+mrqEL40HTgDJh8j
YuIE9tvCD+2m3j7ASn33ECirCw/PIMVm25upeDNi90aHSdpzcsUmXV8LTvJrg+2KlBqkKU2plld6
LqTB01Dd5F51qWNweZZSqMGio7tU3T5LWp3WCpJTJ+ZSNQ3Z0iPSx3iH38DDXiFy3nLkfye7Vtxl
j1//bvzOQP/grAwgN0Pw70rzn3oCn0KAQPqQthHoKTk7D6Ib+dNzXrZALcziXDWV99q51cXWSA92
2CJFhtoHumOQoIMA0h88YFGklGa+7AXxPaPtBqqmtdtixKuatr36jXfjzsuV0ntDGaxk9wTC4ZLN
4JnNY6Ra3QnJVo+UyEQvtzwsuEVfdVpkDhWQWt2nYQmv4TdOq108yRgxGvwDvSbmJzfSZ243qO2a
VimZOTVO4PqlXjrHLkPSlix3fGOJ7MypzVBEu3jdRRudMqg8A6iLM9m0vsH2aOlscZYI98t1yr9T
4zXB+n50QpSHHl4Wrc00PoJY7A5pw1ugI29pQpTJ67sYa5IhzNKcmtJvbWip45dvF6XAEI0q7q+c
jS1RFGV10lXcHggexOXnzQLqXJzgtAPzDIf9OGSniOyYo7WGBRDP3O8moBAbe1xm1zOZIB0m3/P6
UeO1jAUZOOp6P2zURlFU0lzy+lSSA7+ifNdDtYzpojx5N7vlzPYSL9D79rlEYoZzv6ABSkbzY5IT
a2TlXXsoEH6FzGVg/BXT0VGZIq7liik83JiMNATF4HYNFtJ6zWSkOgWOcFK0ZVBhtdrOMEwCqawc
+2+KSxFLGzgtiwniUiMMduiezCECEzY9hZX2Po0kS6kVgWDuFC9nGOTdNpqI3Yr6wwq8cktH+1Tp
g97I86w/C8WJ95D+L6Oss1PXEU9uOuWww9KLgtElejKLw+SpNakrmVGg38Y6N2cHYrUQv+b39bCm
WiySheUc9fTkt9A0tAQwkwOsn9OtFm5+XBfhnwVVzTwASwK9yLqejsD6FH1AVjfI6ed8HiwvJ8Ha
w/OtD8TZLnUKcMK/SotjSmlU4+otBwSIxcXplf4+aIjM1qXhh8NW2QjLUJsYd8IX+XPIAvJrvTR/
0m3zfNKPGXThyq3vK/agQb4Ey2hZBpXK6q8aLOxGZjdNWgapd1iW4L7aT57pAClIrOIk09F+CkPE
Aaxx95gJGwnitThoItdvEdYp/LRAH6OpI3M8+qi5OJ57QBI5FN+9EEj9LeY9uy4FzpHRZfVnZHyB
NmWAh8vuuGaZZMylD+O2mLxvNGHRs1oMCaHqJfJDALeQxqJNl4Ps30Sgrq+AAu3zNKAxWSgNzkCL
EvEAINZU8a7rcx6QweuYErpYxtbLWr7FEhoH+O3zAKjgkLKMkEE23da3TSYCLbpNW5BtfSlPa7Kv
bRjODbvegjuNXf0jd1Xi3JcSJgLRo5LLe1yjdFTKyr2ZSsTZZj/EO4vsCCzgDCj6glb5v09KOjx6
kPQZAJB15bKWZ6RicQvC2PG4MrHblCGlFSPNYiSIdEWUkf9TeU8ImMbQ1c6O/bIuQeuhS2xvO9YM
wJKJ5KstxIRja+vOSSravyGaFRldgZNLpCN4Nl+k9RtHT7vrSe/zSafyHiD6qdc+y7ZWQo0NMTbb
GDNRC9ZijDquP2b9DNEEOXLGU6djy9rU0PG40dbhSUsYvY1Vlu49RX1WCYs460lq3p1W+xsnjBAO
g7nEsLPFuKMhxqE/Xlc+G6UNOEY3bAKr1Z8GbQwDc0JQv4ZWwmnqjmw1bNcf8lRlfliaR/pCj2vx
kVhYqXoY67u4Jv0ZXxzJyQpRFc5QPOY0PPbzhKpSnUOL2s5gKrEsX+0wyH2ENgjPX90hW4LPM08I
eVwvmnw7E7VP4rKk9VSLt27EOVxXpXPXLbRm+ujBTnc7G9gJPBYY7TBpY5gt1k9iW8to4YhN9AEh
cHJblwezin+vb14saf22sRntKUS9u5J9yKxk8GlTDLeiPTOVfwNmww4iqu+Wrph3Xf8nmQGpLInW
Ey15S/TcoNdfuNCFdq4BhoAIpA9nDwVdrv5tpew5qXae9EHg4UrkuVDDF2N5tYH7bitOWzuJtCV/
+XtNy7RVT+yNGOUuJwfEnOW+th7KNpabtkkTsgfs7oWshceZfIhgCQ65w/TZ66V2d1KctD/vzygR
SOc2fMUK2pOlxbBelU5e4gQgnt6iHS0cMmF67iJU5eINInryOtTzvMmU/k3aYfqiqQNfDnlfH7AR
FFnp4yZRHqP4d7wEexKok5/itDrjgFBv5iwUn3jp8IrKEiwkKHHxQ7wtcVZp0bXsm5Rxh+W+Rdnw
iIJlfopTy88jL/li0ehK9XndBMdG6tLlydWtVaFRRG00fdqqJmjMJcWZSA/Y52bmO+Yg3iJzQqf/
RnWr/TIwUGFSYVKmyINnZ0SP1y5RErZ8VQ2vBHtNJhyOsHejzt+NxPO7hRipIMDcpCn5DWHETL1B
A8BemoNba9w9jeYxWda2dYHDjUHWDN2ELdRw7RoVJCiNAwkbvaIT4EopDNIz34PgPjQaVwHpirGP
hvzELc8aMIr0nzM6hIOuaekDeFeUfmGJ8YhHRSfjk4H1VsAguLlpS6vMcu6j1zrc4kIs/GWofuex
iftjyElua83n9qUXYwRMpi7uTpVusxZSjf68Ivsb2orXvmcJXv9jkztwXencP+R2DNBB562o41m9
hbWDgNDt0ehBfvAjXfmlqD3UkugjVomcNjR8OTk4nkOM/P9oV6F2jF274K8lO2A9kERI4TSJqAIt
QC4D4JTnvLCsJ9Qz9lNTEihACIUbFMv9C0XrKXRtZgRu/busk+TV9TL3XqUkNi2PUm1YqjpKNG6C
zPZi6w085zIst36tjwq3MqCBug1BNHzS0uxkW1f02jyzwP2C6CgiYe1/VloVIzxG5fG4RrJ5cv7u
QHsJ46+Iu6eyQ3U0Vr/NhX9N3QFDh2HKpZ+h17B1xRqGmftQTYCN6dPRx6dqjidsZOqyBsyMg8gx
PdYw2pEWdqR29y3pDFasPHlcrWu900by05s846kBjLHzmLHt1odCJ1LdHJjyAXTygsTL34Xq3uu8
nq5cF9bLOHvf6ZTJa5dV8W6CPB3Y0uXNw0lxnlALH8w2LbZhT2yv1U8vSEpyptbsjPC+LhihhAF4
JC5NMjY7Oyqwy8w90eH9qxxFdQFfcIYnI4NsaQdN1m+WBO49AsdTHinilqCv6Eelv0nNO1gE4xy4
ezP0s2i+W0n8EqZW/pgJ48MaqhAlrxMdVcWZ3t2YuZPL1DnUJ7ld0xhCs9Uv9MjArSr9wUzJcZ/D
CTWcNfGf0oPU2x0zGXT6cTAMvdi4c/OXX9h9xECZB3WclbvEQvK6LuCRo6vfTGgduNQ2dGi6wkiB
VdDdQs/rI28MTcYpzy4zNqHASFvUysSGo7DXy71O/+2Q60pJf7ppUIugmgUInJxYDGtAEXlyohQa
aRk8pBaBX4SPHHEUJb4tE+MdvTFu1KVQ7N3EfpANOmDGLn/Lqj+Ipu3vc5YDNO6Yp7Ctcrby/3B1
XsttK9sW/SJUIYdX5igqWbL0gnJEaIRGDl9/B5o+R7fOC4uUvb0lkWisMOeYWlYdzSFls5NZD10c
n62ZGlt9LgwXLHG4jO6A3G7rmcx5g3E2Quf4OYr/pG5q7ks9LPYmvzz8e+BpXMmSNDedv005lWc5
F/VhDgHfm8X0ZrdW9lSAidkZ0HnA79jnMSJkqYDjY0cmt4cQnGQX5qhbLPvJkp5ADwXdLrHsHxQW
9aWY6+ainmlu2rNo0M21R3jNJs0wNgaLrRzRLX5o/cZ/Oxt0fXEI+jaW8/xgtxdbe4eyt/VnaV5V
Iex6PRY85s7m0rRZSzvqjyKFBMw8SPeK+VtjUp7djw7b4ZcaQZ9jdxK9+0wRVkVkskvL9T9qYOk2
1aHD38s8uWLf2JL5RRby2A4IXUKXt6RxtP0wwoWohzndyAQQ0JhqJcndVuOfsPB0WVC9A221TvC5
Hq0WuLkCfw8LJDw3yBnKzNFfUycGKx8J0cMASH3b63l4T5yvy27YGm3crQf6mmY3mIO+U12FVXrl
bu6cFCXlkJ61rkhpt9ksMhlFKcyxOwrRb7lG/nRT8EuR4K0GyFiuU0jO3oMdhG+lb8PF1710X2ND
S0B9b3XyFIEMjvEZocm/B9JgErYq0c+iEJAqob09FvhV8CL0AnYk9UGSM8MuWBhtnAqVraqNaWKY
N0hQ+LDoD2LAxRgYZKMD6ecO12bPSeyCDgaxr+63Y17/Rqrfk89goJFu7HDfRRDenbpDW13DLkg7
oNt5SEG3GTTSewKWUWuzsOpbBhqERcZDJvzgggCV+5wp07TZ+iXKhcS3SGsXHNh1U/aHqBsvreZc
WCFQdlv9c1R5rzWicfh4/qVXmXm0xw5yTvdgV7+E7QHJDEo8oZyaBnL4EfVKTi+ruw4cgt4cQXo8
xcPInq7un6j93tXMwMV3e7CH/sVHDDTw7j5a0h+ehantZ4KU3yjim02bDfSsAel86gGjrA95kLQb
17f2dpYarw7TqZO9lG91UR5cOyi31Yx5wzCTF8LYqmO1pPZiU2rv1wCfHs523XLX6l+0BEGB/mT+
uY8LzLH8niU9dfRYjIB95wKgIjIbs3WHt6KKHyWL3ZNZCliQlHnbMNXZZMgEb+FcnjMv+9F7C+Cy
ypdNZhceE6cBmmXWz2nbJo9RjflpaUFlxtCvZcKw0oYaNq2PHbjSNLaoLo14qEXJiXmD8WS0Ol+T
9TVwsTHDmlurQq8v/fboQvmvx9p5wduLYjOxVmNXLJkazc+gID+ASOmPpteHdQq4ggWqHK6N5TMe
8mznAK2TdUNeb9mNhJ9ALH/GVD6GwYokiMp3ms0/Gbfa1TTP1mlKRushSq1Hu02akzBSf1vZdAYw
3hDnLuXuXHUXRsXWtyrU3Ic0e0Jx3K3yNtMeMwLozrWGENeQWHlUVLVJ8uiDK6KN7zrfWhVGFGTF
i5GbYhN7ffJdeDTZAAP9k9/i9J1AgBKyU67vw6Q4Rwvu+AyrzJpcz7AMIDZnaXQMAvbZcd8tLg5c
GfNg/GK5mr8amlZeu8jx90QuD0eyYratmDP4M3HxCBQHqQiJVnNr4Jq2ua+GqPZ8o/w0izx5vv8/
EeJt9TKAgwrf9xzDmrhRf4tvCyrRLIurqpQNkYGLHAux6bNNMiJe0HSsnKq7KYu63WqWTmbOMsv0
Eg01Hm3ZRr1sOvsmOvHbzQF1+p7mXtu5aZ+QUv4NjtVG68lTI6SvfTPbHJMYhCLsDfY7YGlQCMsT
UNAETsyXVlja1SitYEYewVqojV3Ic3SM0U9v6cnV5RDlVQZ/YRnMWWWBzUIE3rci1z+xw7q/0b9A
iXL8V29qnB2yyenh3k0u8+waDDZMSW9Y3VPoOjC473Ohk90JsuI5z0aCqanOnHD4rj6dRkw+V0bq
6l5Fmoq2qSltJ3l/CXeUOaUEj10SyGVLDDv8dl6tNNzaHSZ14Q/v/JvpKWVesgs5L09xkv4gm6Jd
E3Zh7OKlN9dFF9wo/NsVqU7lHt7m3DzYdkJPTTpCUMTXmp70VlkJEzR3/J1K0zkjDY1fRCCHE7dy
hjPac9LF9S/YYc9aP9S/Jp4MKfG2TQLgRMWWQfdl7em2u8CdmVqM88pyWusbi1v0coS60Xe0I+Cm
YWN09GVIstS4wmnp/GZ892t/mI2zYTOfUM/4FZLakhQ/K04BJiAoQr52xoMoJBYsCEB65Yybycmx
/NekosSRQvvFj5OjlYQggJSvBUqsQuCQXUZwavqWjqhyVo09j9he8h4zOXEpftG4Bw3M63lq9QLM
vcPweWJyXmr2SwdGd1tjR0XkqlUMvIbnaLlApFMRBISo/JBOEoslSaPhSnjW2Q7H/DBhF4Ckzm7W
pX1Xl6aUdbFoVQJ8dE5/gRkFj4xb8HCRkMEN1z03lol1TTfOX58utSghgOlWSz8BFVmGHE42wYao
nXGlWxUBx1J27SpJxz+Dy8mjumdqRX9Fb1XtO2GQa4zFZxMHLwC1rF/JK4Il57ePWSohxcAxU3fv
C8d+ceF7nIkzhRu9dMRQiMsdKvIAjxtmbuwaSFXVDg4c09FI5R+sn/Wrrhtrdkn+k3rF7WYG2gAc
T70kQzfeAbDSt4jgiP22GP4AI2qesI44B8dlLB05KdnGkFdJwQs6CyCVS1jIf+5t6hk7duwA6kAc
dchfTR3f1IyKirK9dIO8f0l9XSCiWrddTx6Dq3nnrwdXSBTyTfVOWR3zA/NK/WGn/3DmD1W46EUE
Hj3QUpxCdnhSHSr+6ORcowRVrSpIPDyy1OkbEwrzpQgJWha9KF5k2TOM54NA2LaR9Gu18vp6SESz
yWLA/45OvQaFd9XpZvJdViAPGh1TumhN+zY2poN/IfmF188gFNcBFWVZ+7D1+3CnYTCkM1nea6DN
MWyP2NzGrn4T4Bzf9cFvjgAUN8i1J3TTPrSrdqwfSWtsb33y+PUV9eV5wCpVjtwYmez3Gythj1Yb
tBxsRBA1WyQTu0NHrpsM7EOANmsjnBZEhIcgwMLHs4HzA+WxTCHKdYOR34wndqkN3wvldr08q70q
v7kvorBJuEMSOADV2BQYj1G8oDxmSGZfY4LowYm782fpUh9HThOeLC00oCejF1AKCfJmBLeELK+Y
33htdTDovA9B4tVPOKSL3ZhH6YaPGiKWNGr3c+YzF+ki6oY4BKu0fKzrMrY3buxaO6aEzktj85mp
7Ohn8E1dKjZRJMaOQzxCp97HD1qRl0++I9elAxFd3TFbnw1v6YGXI2YEX+aQXrUhaJ8MrazesgXg
wRxsbJgE2I7lvEiHaR6QHiBfru6wiC9Hyfqw9y+myH1gjGTyfL1MJPRY4gKMNewlQnXUJd6SVXNU
0/yKn/oEQ+oBlFl9adJRXhD5z0O6L1MQkiXxMAxPBt70mNQ05qldc1ONmxeM/Q+v1Cnl2+BhtDqc
4cth0y2HT+eihu0byfosdEGuVi5eVaf0WGE66TMeLgiipB+qV24VgvOMzuqoatQ/sTxkjADxssGZ
VH8wsTnBPKvHf0aL44nZQrtpyyLlnwVmuykwRXJqc6X3fojh3Smwj/ntm292ObsTbFt1aT3DBGYQ
lM7owetQbMcGSKw7dxfhMPTJPLZzM1MrSgsWlkZPm980XfpQsrvE3Yk3GDYQZRegifhmhjktX9xA
wUb3+TUGz5L5o2w/KpvfIKnnw1Wf5CcqpfGcpU57DbuQMZxASsZwgGytWqeQmNq3KGaUFPUP6Vjm
r7qpI4RIIJXT7cH9d4xbkujpc4VSJMinpy6dsgPhT6y/ExNVG23XtfSa9GREbrUNosa82Wb/Hg8p
jpe8l9cuFy+uZ81oAJ/TZZHDHLG6FTfE0QE/MjMAFN7nu2ZqKZNKuNeX2ftoTcRcTkvmU6xOUceq
fng43uvYdJnOkqQ3psjjLbPBaS7Lb8s4sfSi8ZX1YL+eGuMnChH0IuqgGpEIjYjWiW3i2o2vVfdC
fQWrcbaPaR/+EVOY3DvMkDAdIHao8iNuLkrxFRFltxB27Ovc9oDfBOsEbfIxkbENLVzkC36bJnt7
riK+FfvlX8HF3ixvFkTH8te43ba7omZ7DoJzvN4P/MLwxNOYzvJolgxkwqzMjvbCMFAza4nJep0X
IiFRnK+Zy488zaw9B8Pxd2qCr+UYymJtooZejPvEGR/r1tX3ad3dw+hU40mtn2ObksRZ64jjBvT+
z0bEUAIcC8QOD7R7ZeY/s1KDkN8x7ArRiaqYznmOoBnmSbtVqZdzE5tn9SzLupltVaFvKrYrl56x
BcHDh9ZwuQoMJzEOPdLoIpO3cNnPqBkLf9NnC58SSgUNNGRXboqHvJQv6nNnAmZfRdHQrbIl+ovG
8sCVMNBh8SqMO6I9JBBUJQKJQr/ci2R+0z2iTHVrCWAtpURMLjJwZIKFhsHa4n9ieVVAr7TwC4dW
sCc5xMVdKu2DX5B2OvTOQ1l58zOahK00pytk42QNJ0W+1/j7d6GdI5YPc8AJXjERyIdcQz0krmFA
t5utzdfXYpzInj1t1JZCHHWPI5b833hvhHp6hmOcb5pZY8IR1ilBbEmK/Zs/UC+DkCEJNZFS8AWQ
izkH8HD0zglHJ+yh5cFnlXR/pl66Vv4BQiHYf309jF2xTmct208tJnYcy+Ge6u5ELR6ebIBSZ7jP
dAGkE1yNPpPryRGfeuO3D+rKWl45BOadPYtYr0UGNS1KLFcGnPgaAFttjAVceJKosUNFB2iQr+3k
FPEmjBEsz7hTkh5dvsui7MKapjqrY7shYmZtgCLEC7Ocgb05MMDt5SFiiYr0kv/jfsBmv1PCw6bi
St+Deqm2VWHXT6NxasLEXqt/KhRsn6NGIED0ops3EjHC+5lMWfeGKUCe/cI/qO7D81/stJfE75GC
3obW2fGy6NFtu/iC5NleSWn30ITCFP8agWXSQnjQ1B2MGiF+9ykIZQA3DgxYGM/LGiSJsKgA7xiO
HWP1szTwv8awzVeTUw0HaJkFE0geijIwTj3j9Nwfn9UxAojmOUXznMDrvPpVyOYvsgTkhqSMdp6u
F0Rj+QkRQiZqVkn30jJVa18TESQXVbRGExiFNDDWY1jJDy3AByP5XEwoUq/S6vdRLH0wztfIrINX
lQtlC/1vtwR8tSSlHMO6R6xtF+0hdW2xd8zEf269wRbX2aaUHUcpr6atSTAXhvc5yugd6vNNfYi1
NrghGRKrcbiGsZi++0VhHtMZE+gQefoH39Ub+p3fdeLjcCcd80sSeP+UpO6A/8ImWi1mkNwl0/cp
yf6ot9KtSuaqmd0c9CR0b5qjZzD/Kv8E+ttZMziYzuxgcCNuQFCUT0VZLxwiAy/l0BGFRl1DZEf1
0wzn4kc/vDIdNH5ikqd5Fq5gRpTOD04eA6GlHXsgWyU8qGtLt7AO+A1JWOqls1TukMWeptAEIkMi
yso2hvg25iRwrnpSZM4Zt+xKq719DEt8BSGLO2Ymfy9PGhATj5wmycrrRHVoRnIDyBaaceARvVcm
ybHRI+2P/8u3U/Qug/Zn+ZqD8mbl2k7ygpb5ILhHPNmANDn05RJrQEpDWHMBqreys4hpSG37LxVe
Aa7lTwQmaFU8hjGz8XWWjJQkoA02pRv/Gr3c+QiLgnsciADIGf3+HozXOPmtcg3cyy2/aV927I98
sUsqAQ/GwlFlxE/zPPDJBGeMIUobrma4SJCiAZYgm5oTOr4EqMfIwCaPUdJrpXNKB687yaDCvQRY
JjD5JisnPcVFVb2FpDrrPl5SdiHi2nDd3RwZElksrT+cC90hKT0sXssaMDMND0t4zOVkp0c6Kf8B
M52+cTRRPPe4GLtFb6BurmquISEYbQ3wQ7z9Wn2c7eFJI/Onu3czEJ2qLNU/Q9PSbo1mkWwvgq3p
1+zk6Myycup/yHwqTOYhbfFjyJ0l80d3ymfOB/NehXtAIy6G65AhF/6OZPoW4Uw5xRYzQkqw9gkZ
YrFc/PMPMpKKVb5EoidJ+DfGxPwSjsuOwuWWrGQ89BVKID3jg7vq2ogFryH7bELtx8jbeieMeNoO
Lqy6edFRUy/jAeHuYzvlmmQJ9zVk6v14b5dU2rnPnjlCAjXZK/ik7n6OWM36sWVtyQTjECpDBEcl
jMXWwC4bSVZImmEGt25epwGtVcUZthr8fnrv20juIa3ijW9Hc61uQySq/rshfd2kPGRketxctYoR
rdbFw87QYIetTD8KzvcjHMZQchcGwxPGNzeB0RdVdJ3GhKy4iGQZNa4AIOZdfQsryTK8UFszxKCf
gZDO/q4ydvPyGGhAgI0YLAsbQLF3kyRGs2D/7qeuPeUknK4CwHiSdQx5I3bi7MKSooahdfcIdwir
KYuyh/vHGYRBsp8FyqYi9Z23ekBr5+nxdFBNT86pvyo7bNoFKRolabRvODDEOk6E9SQ0cnKQ4JIQ
RC6WsVQcVQvMzUXtvWTe0pFCcdoUVWqsU7/pjrQN7irwdYjZRYClM3q6twl8S+TrMfF/RN8SPcY/
1Mma1kKeGKggQERh8jjMcbjJFrJZn8/eCfkaB5+GUsDt8aPVStFV5cCdZ3JdV3rAyN5zneYZH6l/
C0ncsNBM9TZjPtagM+m2kh2BD2AEhlJqfSMF4TGm24Uf4ZFskg9MFu/hnSJm4qTeDozO9r4kpOQu
BSfXeqvpZbur50Z/Tpcfl712XqNPZg8qvItZbSof5yn2jLPTVuKiQ8AC2BoeHMP61c5xhSVvxNvN
BKC/6DE92rMfi0eZGDVhEzGmWJJyLFn6l3TqsmuYtDo9uJCfCYkZmV+QRRoPn+rHXIz8NxJ0dqKt
pvX9vWUdYssZmXXcMwpexlftRO/tS9IqwsT/HrR2/j3Vi4NnkxdVhYSI339Dd/W3HWTgx3wNo6Ld
IfPTmEWNSpdjFvVaLZPMZaOknv3Py6DlOyew9BNAJKgf30nxL5tWsVU7vCwmP8mzmVZ9KaS1RYZO
1uQx6ofqOtI2kudnVsA7fI2PAe+plsTOzXSJdV4KflcQR9YHE1aXIpTbHOjGxllSTb3lQabde1NV
2MMtwq3xKxQnljRrxoj4BPBx3Eu0/7khjxJQxbZr9XrnGVm374vEOd5/I/e7xNhQSyy/R2qFp86p
szNe9KumjeI1mpJnYNfT+zDIXznb4CDuX8plJVEN4eLOJWzGxoKn5EFg1b3HcMa/DKmGtOBFMhTZ
YYSRNPtQAo8v9wdbbLGviGMr0q6+V4vz4tAaLBfhkPWoJMU68hP4PZhwhiDr1nJ2bLTGz6oBToPq
4DmwM2BP3ASY+5vdOsG6KD26BlinZpimF/L3iEVOZEkcDcCGxsaioso+wyKxFuA9wCizjC02zBiS
pV//NEVVgkHt2MzZQbMpZzFTjHUeHy/NR1lRH4c5y/e9g4PL88EQZyYy42UBZboITF2L6jUtLQ3X
GxAd0MSEg5X2M5Tk9mHqmA001G4FEXGpyDEK6wLI7nL+30f1MvK3jt5TvxHad5mchswI+UOTYf4c
2rpzGRY2+cA+99/sLKlZAnVyBoFSJUTgcnatlUbbzkNvz7lkHceRt232CucFW0ewyTNr2K01fyTD
eXTyXynZ2DXo0rZs9AcLRzlIuYiJmVZX7UbNJWEXbEPuSiyrEX2v1GCyn68+6gBxZcqIaqoK0OkP
Ge37ovxkEbdmUr4teu6/RiWfy8oyr5WbfRBrIz/Yo6HocVH/NQ36UZFRvHp++0z7q38G8xWt+yLb
Anyr7qNu2jXPHHIiG36VIb7dqOjkez42XNVGERxEYYTn+8mFYPF7IuZHV6P0YtwBVsrUzm0HUxr4
QfnQjvl+pNB0T9ZAdgh9qrLx9D1mnHEy83UvOMF3jcWG3S51k8hUPAMsbv96WncNnHZ6InGUUL8p
/hYPk3FC3y6uhbb4Powa1OYyYq9616a/GD/sYsR/HpSM4XJ0y6sZojn6NAdktiua7YAlau0uF7Xm
jtN+ZrqCaZqXoskvgJFxoYOnuYwY5tc2u0oWy2wjXVCbj3oIQYDIbv7NpfPolnvqd6+eiUX1fBg3
FUGZ3Zz8YkcJQOS/XwLVdB7ga6Jyq3PyQcKB+VVFZCq5W8d7/xFDEkp7tsCZZ17vO4V0RoPApq2w
Ga3LPkAQxwK4gUBSgNnD+Ce12r80cfI34IB/nUMy1WpwxCVq99dSZCdKhuikrv50WKghPZECRu29
NmiLT/cLBFEPSnvaLjCAp7nMvFc1EIFJQTBb8jLEnJUGyS5E2jVMzx0dBv6YDPu5tZNHzdPD231r
Pdqpc1AWiZmaD4ihbRPEo7OXLPRo52p1ulJDAX/xvKhnsQe3ST2jDXm6zytjy/OPyBBu9jyET+qB
v+/tK0KgwAwP2NPUXq3nc79Slj6unWSVA745BflftUhuem7PNfbwqufzMhTtCQg8DPlxqLfVcnyK
xHiJ9VIc/DQt4I4SS1u001GVGzaeBDi7KDHDlJicIuAcKGizM6oo8HJDfb8lq5G+euCTVpEfTVGo
yg2HlDMuSjZt98n2qA2PfQS1C0uyMyxGBB2VOg79catsd+ue1o/1S/eTcOg3ncTn2Rb9JRvzhvzR
YQ9ZcXWX/rgFd+Iej/4kCcGEYvDGlg6v07I2xKtmASQr2ews+8Ro9tpVo+P5wgX2vYjd/jpUyG61
ktRhu9EoUwBrAxwYpxHZeBJv9eU9Uw+NoNZklg4ZZ/m8h5qVPAKnjZmEsbUCEMXaKbTSVbZ0nkav
yYsWHjmivBNGUO+knqmHwBj/vTQCDSb58qfqa7Ik0NeTTbAp6jjD8g7D+nSfVXk9aF9bL0jJWi4s
ZGSYuws8zcRzuqdUxudZ2vg9BvadaYtgx5o8Y98Yfgo5G4XVfQfk5BnSes+AspPqv/Ae3psELcuq
hyJrL+psy7wNYjiSU0ySUYuW8q8PoQ8mAt3y/Wmb0lS0sGY2fawdnA6Q0NcDdBoadB1ripX3FbcX
D38incho+Z/w+DkOIiP5RGDSHZs2I9o3dIwNXJ2x3Bfe0TFfA7OffnI6plHKnYCJHC2XQUpcoItd
6bXp1SOZZEPxOv20ho3bjD8ibq0Hpaj4WmvNHtKQJEDuH7aAm/WA6xqtVv/eEKkxo1t7big7X+o4
J2A2DQ73+tMlZwjTfB9dlSbWKpuXMuKeLhZPXg6A4d5gEHSE62AR0QaRp22rDu7GYHZPtTngj9Pp
aIISRWzIsHA191a6l8Ds1Uq2t3lHOkFq11ymjGaZWW9n04zOiY15Sz0bl5cT49RDHFgH9XW8/yFx
ndz8ySi3jD1KqYEhCPQXWZrNRZXwZc4M2y2azb22Tcu5IlQHYzz/hYcHL/iPJXgZbxv5Ucv7rfRz
gZSTeZoarxU2C4d0xt7Hu0PtDp0VDAn6xrR0P+9XRxZgJyUnQV1c6jJLbYsM5yxhVcKv/ECRznCb
Sc66EIN1oUK+5olbsyUdmcSR4+dc3fS7gYQD8zba4QgerA8g+qsHM0FBZqHTH5Op/oO5Ydopky1W
B8AOS/HQW2W6Vvt3mTjBLSHPg2W2Kda6dF4gzCc4atGaqtiSFtrOhZz5B2ZcXQTwBuw24lTtoNM2
b0WPPMgkBxzTHj0Ik0Ry5MA1qZmd62c/sVvJo80eZE+8EztUtWlpPIILrXBcjdkwfedMfg98NpqZ
NpMFl5Fio/e5u5m9mJ/aWNRR9/sA+ukXVWqq2w7eUIpuChLXInlXbRjVvjGcnJ5wjXpgrQ4L3a2N
+kkm5htGcnFs5so8DiOGtShqipsaySAUq6jep6sFTu7TslFZaYUfv/RsEXdp7fQgEBZtRz5idPWa
/jUPAMMHNl1g31SPkUNUJe9Ncw39mIQcUcFQEl65RRHUrB2tL4kwB8xJICwCPSwnUPU6f5y+p+Rz
Lu/MiuOZVWHnE5zZxIR7Gv2xyfrpMzLjX0Ea5BerEPex8ddk2Gl7hmpuWBHFimeLhnuG/f2KMOxQ
jX18hWGF7J8N7roeC/kOxBNwJa6f/ehB6sURhapLt/GBwGfym5k0dZFyvy/9Y6RV8lHYI3zsAk9+
ULczah/8Vv/aXwYBO003+v3soIGj+mAz6NerIk/b1yI3N0ZqyBM+j/yxzGjP7zXclM+8iaw2Cyuo
9u5ky03YiB8lgbdwALX80XYt3rWkpVD0NfKFG6pxD7TAswNPgoKEUYW6kOy0rDajVRCThgHitc0b
AtJZzIDxYIQRVcPvygIHoWaBUne/VyldEAqBudihG1xr0AsujYGMNzK7fue4KD3Uy7I1bMRQ6apN
KO3VUnbOSu9pyaNXfTg6H8ySpvGg7vOzgOPM0hTdAp27QVBEtuhk2zgfN5y6EMeQjhAe0e/aqoPk
UDkkUjdRerEXPV9uN93BmFnpbYxoo0R1Q+V0+AVK69JMI8IAexofE1MSBVR8aoFWHqrl1IEx6F2V
EDhejiOtg4GIv/OH+npwgTdUw7hFN+hiGVhc//QC2brwnZOVo0xSv1CSxBo8yvXBRo7zr8Keohcz
Ao0dZ/g5q3jSrlPSIkRqSQu9et7owWVq6Bzg7W8lyWoXtT9X6/SqnNq1R68BZpNVZeMDnUbK2B9N
aWNAdDIHTJcBkmv51tV6UJ2kwmve9cJ7deOkueh5F7PcKDGaB2O7K113fC4nXZIrFsmP0bH+Pbt/
bbTjXWyaDqDdeToXFFVeGuAwQzDCRumTiz7aAL30zsOIeCbSo+/3wm4si2bJfhs3MbeKC1kI/TaJ
2T80y1rCJ6Nln3LYrUfIn0zb/JmZSpBbazWx8PtopqiJI1R44Ts5Udm3Hk2+Z+f+d2w2AFgcMMhD
3VhXh9S/lVHl0csih4YmJ3/A84lvrEn0twjfMFpIE4njWL36IsWjLoHCMGA8twFrOkDZq7Ak3CtY
BAZ9XIcn3r+9xpD+qjGEAIzRgmiRiBb/+yAT/9/LCH3ODsmDudGZKxOiRiRS78HAUzcUowvHLQPD
Yh1gP9tWAlIWfvPZO3gRWkllmPEBcXIIeOB2a/cZv2yd6y9qb5FGmO5Rj2w6AzLskq14bcrO0zfM
uJcwchujl9XFL7MZBau7Kb4x0VCOE8O11AJIm/svCH8Hpq4JBVUeYGscaq+7Qi0fvdTaaxmpa1nR
L6sAGH77Co/QelqEZkMVBHduR1nXLxjuCVuTFU32whyg9xDP+YjYCIlDMA9gORltqYdmMQ9Ppotd
YHHjMq+tcOO20fY+GqKGPYE1pxAeUwfHioXMVr30nWY6vFkJSk0lV0eStqpsUB33XsKLh3rv07by
Lg3lueqKz6Byr+oW3PfBT8TjzrGlLcLaKXb8XtEVjvGA2oCYI1UYqXpIPfNy7uvD6Pcrq2lXrfnh
M9n/DBhlbSetc46dnpPnkoAWJHGl3nHRMOsh4Wsz43NEsAvxZBre1Q1XfZC92Mu3ZMgkK0GIJDtN
0/4hfZrSdH4aLPNMt5G/ymn2Lo6X/3LrNr6yE4+3le/AjLTaHgB0tmZ1FBES2XMolQvKJiSMtkYh
5bBIXq7zQjY/Nc1nZLW8qv0KRXyWdrsOlCd2/pDGZXGPc5ZtS+kclfKBfUnyZjGsWkca3O7GR1dJ
B3GeSYi5T4YyXmG3NWH5He6wECaALtkdpPn4NUksy9hVuL7/0HZ/1IxQPZROdE1JXENTKPNjqSfy
nPZzDSKj/6GKxsC1mrMcnF8hF+H6XoJy/rKkxpmyJpDZfWD8vyUZcfGRRiXYCi4w9ezrwcQuTjIS
1iatmKzHFnrYmkxAf5cswuDGYGGPA3dk2PWfstKZW/ObNdMFj3+HsJieNLgxh8TXSV1qine972GH
0h9fLAcAzJwb5blNvG9D3ZunLCe6PTTpbpD+fmA6osvUjd9xzEQ8aVhTWASRHT2i459xVB21hc6J
fZsUjiphBAeEYRWJmTdk2bZEOiNY5dpxPRBrbAv0534qy0c/sNfqVc6k6RIapjyoc8ctGIPbFUAl
fMkP/ML3cyXNoxpCjVZtXHBNoWJKEnApp/tnw0DjpuyiFQELm3ZiAjVOXMrbPuiyTeQ7GEeTuCKD
WZMfhDvYm4A747HPiSSOAsw79/sMavi3r16fiJ+yWiV29btHaravLQxpuRn9qRZnq3qI01E/qQUk
VnukSRA001r7NmZ9vOtMYLCtM24Ho/GfdETBTEVk9k+4XOraSgvc4EPaCaOeRIYfg6cfjbIBh9ck
lxpa/Ldu/HHf3ukoIcvZbf82wMf1gLG1JqV2JZIHubIxubcmeVOFHKTx+OCRybSqBjfAsS8OtY1g
tWJ0BcMClluer9XkjtOTAdUSqk2PHgyczR0Quucij0AppNzF8i7b6gMaymV17yxdhiKpzCPcwNkG
e9AKtIaRLZAkqKut8re2EXwkYpBwegdjO471uB/Qnl2jMA+uRE2zqQT35FVmheGmjs4ZQhCacvQo
kZkPR+XW4NAk48Ri8GBRggRD/r0epPXNq+RRi0z3PfG8SxRazm/szJei6chlMr1NH6X1ZszfoU5v
bHxkV335nhjFCHB/Pkun5aXQ+0XztFFLyaBtkfJhr7z42tzCncimI/N3p3LLb7XFhq8ZukeTRDJ8
Y65/H8q0AtVRYjBVQ7YKRQftgnpQ03G1pGImvI1j/UgslwQlboAR0AK5v/cQrsknLSFd/VCZpoX6
bbFl0/KskikuiSqA3pnAZdrlMcL4f4sJxhb450Tx2NtBvY0dsjbvH/mynPcoR+H4LJK0xLGKB7dm
Lz0FxCwu41/uwfy4Jaalob5BEASlQxzcQ6bL9uAtiuL8HFkefOVFWOwKjTtoglEmXNQhDtnypJZM
TLSzwTe3wEgpOWsT/W1fsb+ZLQiscQDkjoSlqqcdhm4wAii2zdq9GHV7Mhg/HZRc+Uu9LCqduYxv
J9wkrTTidx36m/uvRhsGRNZeSqZ8PHTnQLbG7l4GuROYFLZS2aF0loCkcSpw0QWt9kIp06z/3y6X
5GzS+BiyoCuOzuZo2Df1UDkTim8DZrt62ePtyl1XXiZFIqHKI08j9d7DWWJ3bhGPHgr7Ueqmvf8a
SKhnEovcypjQlKlJr9oZ6HRA1cj/T8kxR3qb7b3i01w9XX/9vUzAugi9/Kg+K7HgW28MImBqMDpN
iOzbtoR4rTR30ybUmA03eWh3DMd1JnHv6plo+xpPIQFGw2IIn3QDpaNnWY/qwepBtWZFGDrfEyOL
NlrmZv/H1Xktt6103faJUIUcbkmKWZRESbalG5RtbTdyzk9/Rjf8f646F5tF0mFbJNC9eq05x2R6
WH1HDQzqxjaS6DrEXXQdU/tPBhLL2PWZ3lx0fA3bgHrrhQxL602NPfwafQ5LyaX2s3JfOoV5SToZ
0UA/jlaJ+d2Jou49TWOOLFNsvqXt9NZLDSJtqOEhFSPHGELoo62vAeMrW1Ff/DoK/G2e+hDIfYS3
RiXu0g9+Y/yXvyXFvWhBrxdmOPwYLZSiM+St9Zl6j07tsBnle+szPd2NBvhi2K4J6bHXdYqKqJWo
TTpkHKKTkGOIORB8H4ePzeDYG3LLyDDXRH9tJ/+thfRz6szIgDQuysdWlm3qmUNQK2UlQFmT9CUR
9cNrSzjqsxPX6yvXKuotJ6V5RubCXof4IwVPqjqHTYttfDaR4KgjUN1x3zBCCXfqOrXnkrJT/p5r
aUyFliFT125BUoPD7FAIIRz/T++84luLqpozUj8zDZ3/M4oa7pa0kPchTI5uobKvB4yP8DwSWkFL
tavS5fsSoGdHIFfd9Qh5RJQQU+rR7WDqilKaqbDYNxPqNs8SzM/kEuG11menLg92fXBxC6TiTdyJ
FicCVVtDCoHVMhBUEsBEIFhS+3hr2cW5AN0PmXcp8yPGO6y0bME2gJyTZeeut2JRsHzBRrHMH93o
VMzOJZ0bEiW/caacYUk6mv5kndePRfRMCqiA531ewyY0utrcL8Ku/U3i2M6tqX7jB4qZxLTxcyWf
tQHBEm6+cYRh7tUIZwYSs5E6uKtlhNauSxBc/KmbAfmjUxOfKg+26B0Jo1FSKWOBdZ14wyHLyY9t
Y5D8/6hyjTZ5+C1wGpK3ydRDnAaZM9zMSXopkK3SOO75V7XLL+audJSaaPqREo0QTclpXQFWMoOJ
g5yiduiInYb1FfcAMJnyvbOFzbuy6rTbMBnOIfX8B7ZJydtCKase8gS/SAvH/WQ3P9qSE58tm12+
cMkPVkdE6hxOJlFFCHc5f0oOX0Mk4Tab/Xxn/m/SEKVRuV3SyDtUtYkxtnZsyN31xOSmf48s40NL
vOnZHd0v1rANvzy9cixkOBcRCtMS3SI0Mb3qYrHPhFPcK/oWl8EbXtQwtpZ5UupZWh+YDeCMwm4+
+Doiv0i7qFl1PDvRNiGtaO1mkMN6LJPRgYcCjGksWgqOcYGnntZQw5gZS3WWafXdo3oVkC2INlqq
mDB9WtsxKArYYB7lqzzxFZ1PeIWY98xln8fZqz5iW7hkJxGc5Nisk0rzLIwBJhIxc2mekl6ihi2+
FwRX0/KvwGDKT1e3yeYRoKdr2wS3Tn/zJCQc09Wb76aLjXqlLCbap+rctfT0wVppW1Vom7OTPJc9
/YaxvxV91H5VZnvTGbD9MHwEun6yVZPKSk+rY81Uj32WfvCUGNMulGr9xIvtjVFYj7UlaM3YdlIB
ojXbJyv3j5PvcOQTydeqPAHDBXMgac+r3D6of/ekb96m5hRrWnT9x1oDizNeuYWCQ7BMr9S5LdF8
hKqXTslwqTXw2ZlCUJxCqpkNj7xx3vr3fmpe5zio9zSLpgfHJOJWo22+85FQflWdnp6Y8I5HI8m+
l2Jx7zFJQw9mnyH9on4Iud0obVsz9D/oucLdHWL/Ax8v8q+G8nROXtt0XA5GB1zXZLgNZMY/lQuK
AyPRLwzzQc33U3dXneAEDhjzp23MfOdx8UEJxB7Fr+byJVQZtaFnSHi8N30rIsg3EonSG9XAPBcO
KAYHgfusW14HvuTnyHAfCG1YXqOQtyopAhIL5nPAQA3bbRNfBev58f97Nk6kCIyVJI11kc64EU9V
jxn9kkSEFWcujbZWH7yrLNHb2u3/MO090EokBQ6r4d6ePDyVoPy+6ybSmxoPxO8x8PdWEmufXpHM
N3U1BzP95L7kUDX3gFlcw7XPI1amDUqn+ql3dGdbjyXp62qsvOg2RkSp1OkMOkBRmDpH1TKIJu+t
Qr23HcymPy2OOz56gOTGzv9lFfT1uO9sEYS7FGb2JWrg0FYaDrw6RGGv599IWvjRjt7NH6bf6vzQ
l+Rb58Us5YQUvYgsJIO7YbjK7XfLZnjk/1u2epeLi7SKeusbJGN0SVi9ts3QbhMN/bqGXF0N/vBH
5KfR++VgqyWyxLTPoqYL7JmFA/zTtcDNgKJQw8ucXZ6BywUD+d2n4FolKVCyHDTb3XDQIphTVVDp
OzGO9YdNzcJQ4l33s+ailkw0Sgmxav7wEP0MPMazqomfglB5qCLEsPiMmJXY2iNh8GG6nWkO7Iek
q3cWAv67YVvdZWlL472Ye6TiSI/hx1XCJD08mewnu6FpXQxOuknHDNMB/WcMGjSxmuyVS8I54Q1u
n+cdCTMB8AZw1hluf+alwQFY+MptFAKuAnfqj2ZOLUzaMdYktlVkdsO30VqsZ7+3oGmUKQdf/sxa
9ZIyR0ohP5p62fv1cEZydtHsOMQI736o5VO1LSyZklTXhwXINwY8KFhhzTnBss1q3xE5uLFt95TO
FUEURkAP8H/+IsfjdNjTTFLzstwwvqagdPZ96N+Ugjgu5x8YPbyXKMabK+EKw9xx/ojmdT7vTi0i
m7x771Mh+9vyzC5P70Nj/C1C4wG+scin7+VVXReA1J8q3yt2HrbsN1Nr7pEY/ksTR0IkqcUohjow
D/lvWsH99LnkI0jgP/kY7ju391jLy1sTkRBEh2cTtCk4ht6oIcHLRbUP3NfRLF8cVYdBWCBGKZKr
PuyXuAhvTGdjPAUWRpnYSw+ZrR3918VLNcDsU/s11SOWls5gZlumVgoySnt3hv4tzszw5Hc9MDAn
gZmt6gw75UzNWQPdO3UNqmDjUT0YfRvSBc4ID03F8lXx9z3amTeeol58zf3skGDH8dsSc/4b9LnT
5MQdxExQDBwZwEgFAmQ/L46NZf6HmKm//XtfvcTc+15oKTARKZ1SD3a6fJtLW1vfCt3O2lYd+VRi
LDISrYtsb4uOLvmoOfEBGACqfzqekVcCcafgUCO26Cex9+c89ullqcqPqt652qlDoxQyoyh/WCSA
HWS/bXSdDpS5LblyPBvBQZwoPjFbYz4jEAONTNMNuFpjyBRF/8vMUy6b0hBHc55/rOdetWmXtlXu
hJi/l6ZX/yLjURU9RmUTH7HMMNDlob6NgGu4LUAvskPMPZdft5r0/x3eksQL921bPNbLVF3cwrtg
UD8NPRBIQ6NJBC+AKdqgEb04ssxjuaPH0dRZuQuq6I66v3nUZePdRrNlpDROBl9YLDMm+QCF+9Wl
0wd7B3aZALauuul0J14eDXJdoDCjgVN+WGhZKZo8vnqpfQ8AN6XBn5bxm5zqdPcA8gmK9Oho+Ykm
Q2aSN62On/WombC1tUgHdG2+DqR2blTFMQxob0HF0aHqqXrxh+Unxm3llm63sS9MQ9+5Ae2npab2
0GfNOSRePl+RYu1cuAk3FCTfOGkilhUyKJPDL8IpbB1HSG31Vncpi/vW+bDrcZTLPJESnk77XDkY
9dHsbqWOib0zSA9nYXtFIM5YrMrpUkqsgo/1ecPx/gdqUYz4w9NM9hNxZGBkweH5DwToTK/lEKyD
NYwKp4SAzhPe83gH1c6VipYSughK2cXWMFzPTEScQNwGWocnAjHYW0fPOOIrF8dV7kvT6tjP5Oqp
LSpeOAUaQFmPGSxdmKlpdu+L5cXqTYx+Gaa+pDCfTLrjF0bF+FIcEsVSw/3VxmaMg46dSw3ixlA3
L52dXcbGflgVTWNFB2eInelWGI27C13UsRXxHKrAixt/W7tT9y3MsrMZVd4hGKt5pwp0zp/b0cKC
zvX15RvTY1FYyxdt3/JXK6w/HYO3i5piIOmwztXklhuNaLBNG4+/g14ybszqpaZd/6gEhyHYZuQU
3fScGCS5qwHAVAAmMhBM7mwLtmrUlceQK1CZX3yMH2fYBNA7LHcEz51YeyGfFTr3sJKMZ2hst33g
BcfJyeKXwqWTJQ9NKLvfFCupYXxROEV2AS/nbPQ0tgl2crJT3NjVMas8Yn8aolTXBg1lxrY0bAJw
Sj3fq3V/TlBs4+GxIQQInQUpcXd6i/fUjxEOiBxYJuHVzxxEIvzZ+nBWfixUjujMYijytu8d4BhH
v4ZEX1C9j+1hDgcWf8/s/2NNePKqErFYVBQPuQaJ898igPQU2cuyhLsSM8+DTzLGMbYgxWNJmD9n
em+2g+cIbYb5kHK1PhZBU22cgZY312ly0ger24SI244m9iJmShKDOyIurymeqc0jThUAhpR8rnRF
e1mFsDOa+b4jfIzmkX1vOYJwQuw+l5k1YauHSM8bCP8HrlbONFpE4wPlzjWTAYARuXFXt86YYExk
dclXVgiryvVIt8dM9FxabfRr7gZ/g5WsOwfl8rg600X+CegCPy2ZRn+l2U1qPuUNWYSTN5/NlBA4
SwmmtHGqX7XEMlHjNf3zitZVvQsDUXmDl/lgDXlPU9/IXrFzv5SFQfZSY772dkcxJK0TI5DlRPJs
OK/o3LklP4t6KR/Usx5M1UOsobGLCiN90QrL3/ATJF9598ts6+jC5oGgQuLY5yxMr17TN9g3pKKL
eJxvDnrhh9jSxfrxWoXYrp9uHYTTTYS3emA8kZTVCDgcoYoxTKgVy+S9iHRwGRBvDDGgKZHjCEWc
RHNI8SnIIpKG/SZi/BxXk7dqIZkFl+eh6H6o79IwahkGjfBx43H/HwW7M54HSTf0F3fcJQi+udxw
QrMvbtf3bPSIDVKUJxeIhgLEZyfarOF+qKrobcysfDOHyX9k5MVvQ6/TfdYR7j/UIvpcj39E+IYP
/F1Hu0wN/EfMiAcx4uhRpyvNvWJtAbE5EsvjDdzp20SvD1VH2l7rmOGFNkzxBnSVaPUQC2IRJ9eo
J8PMxLrLMKWeL8QwPKGnWphCgcP+66ruiWhdqsA6067AY2zT3ve79K+OODXSg2qSCZxqO4f4r61q
l609M+hcAEAYI5t4CHtN5JuuSTqCBnnQkjy8IuI7ulJrpt5akuULKIKBNCt9UtsZ09bkWb3KIMmu
YzdUPuM616yEYPAsIzCU0aMumYYW2VxyG2AddHq6qUkb6nc1TtJd8Z8VafGxCUv3luXCxPDFD5q7
w2vgITY3h29+agU3pY1lSQiesmH8XlW4bTH5BptVz0b3yLm22jUMq2UVVP9tyQdLfylRS9CjXLLf
XWUcGH1lj9oU9tdhcO4T6Sr/2VBywm544w5HJlEPH5CLisMyQuiK0uKgNRObAt/uxhzN9GWu3Jks
Lfeotlf1MMYJipoK12da/pw7o9moMgLBEapLpadOuMqUKFXPsMOTt+uP26ZDe6fkDnyHzE8p/TZR
bEARk01O9aC+RMOgB1jpRk1eHH7qITYAziiOQtajiVNAXfVgTgF29KT8GO0U5qqU1niIKG4RBigP
0exO03OsTkkM91+L4/1U0B1Shl0odeScqKO4pyf1jh5dnM7nddJGi5i4GGTWJUSgVQgSdRneYUDz
nKokeltiydWDR7wVFHPagUPV/RGS9JNEiUZC2zzvA0n6KZfud2TtnNJpcXYg3ncAGj947IUg1/zo
wa/pCOUdOA+YifxDm8C7xg7Zc11VcJQXafxraZf3+iDSNvtZ9u1vhhDVzyWsbn3wn9KWjF2cXew8
lqDBwLgmnuA8owWYiFeBTzUXOwuPykVoufOovSuJgnpQkhYCTxG3ekTfleB1d8ks/Bea9ViNyfnG
Esbejir6lajKhZ1i5nYvg0s5ZTEp1/qVbBX7W52J36MrnqzY7646bexTvExfSm6uzmsRcWkbEy3D
SYlGWqt0MdX0w66BVa/0SwgWwkMCVGkTeyL5JQiaRdIrITZwxuoMaYTT71KXJEtLW65jklrPYtAX
jDj5b5SKzqUU+aNydSz5XTWQU8Z6evidxXU+tPJcZ3jsipWVF2sf0whJqkkdeuKqPxCgmUE+IF2q
UwGKirW3hfSzU9W+lVb6oTzQzp9fTdMDhxZ79z4fjn0ViLtRG+F57KMcGlIZP1jB3HBxEQGSj5zi
xDz+ROwPZkarf06puCRjDVpBTuzL2TGIg6TCV0VTQbd2g4q+QzxFXNSqKzMr/67mMraN8QZCEMNZ
p9oYqL2vol8yvOBSkdPirChS275WdEoOflLjVFGDFKF3F7Mb6PGCySAjKouPxVi7W1pGBnFlk3Oe
FvLIMDsAG8hZtuoZ4T0KOhkENCcvC0M2nN6td2pl0EYdYG7fqKdCBs3kg00nJyeeaKPnyS82Fno9
xBY1IalCLA3aN9vuObqP9BbVy9jnE/aIUnRlLU7FgHb8qn5AhE5fWTgnDwNqr9V6Z0u63NoRJbt6
2I0OMVeePj+FoS1/oigJCUMGOqZqi8wATj3XaPugkEnsodBaEJBmZO3R8KYPqh7tiEoNQRdtAtrr
R3U5lhPNlvX/sniN8eCTlys71ImWhi/GggTadd3fORkSL5G2tNK6EexI2gsehjZd+Nwt9H519TRn
JVYZeznGiL+ObaCXYP0IvBImirNgwEWoHnx0seuzf+958lfTEVNGBUlq9+8XwFcdyWm8dNNc4hVw
76PSDsQZdYB8qdZjoJh4ejKXxRHr/A1oX+njJ2epb3zr52AV2t2AG7UpDJ1ho5M/Q5YCAZpTq2iu
Q6064T8uSVq9FomOECOu3xd5fkWspEv8KEJ9+dLgsND4SUM3t57pKBO6Az10K3rSFMyl+k05Pu5F
3qbfUMqlQBFToAOlqTHYAik+78ejOzf1Vyo1LgY6mg36zT2kOOdHYcJPVFNKr8+b/ZIhUqlmG0Ut
lcUx6rrlPcNN+3voOlopYYC1FaNTEhntfRlihsqg0c8myvhtZDJWD8hAwJDlooikuHqsp7PqFAKn
Nq9l7n5T7cywbb/K0PNkGhXTs2oIn0ufrWxoOFnYU+Od8jknxIj+XeQLIA+LMz1DhqzPbZxmG82C
Qk8r5iXN+XjB35yMztwwVBs+HB1kdjg3A8pZAHdqBaFgtK4hWqGXHp7ipuk7n4M0Y1C1NHUlo6os
je7/ZjzVyJYzaum0F246PToRip/BTFdBk0xQedKhkNrd1CNbDqbD0nvvta/1h9X2h8f9cUDA+zTa
1SWrmvBVPYDXuSM9jm7qlQZLANwkIKQuSLTXGtzKX1WnmyT9xug876XC+q5lQfWR47H5ey+WYENb
4rpqtikxon3k0tHIS5L7TsMAMvFBcRkA83YZ3r7PqQbZ2BFqnffe/v/DLTQdQsxVPAZW4TMB7/Vm
EgTc2vr8d1XKSXn9p2dQz+gE1GVwdRxiVvQEcr3o4+a1NWDsNTOinKY269ckwIpcBdqb7tv+PYcl
KfVwdU2Go42JZm0LI/hs9wPV6Y4AMkmU7YzDEifHpTWDT6GBReS4XWwqsxkBfkpHZxPHy76p0SQQ
V4i9Wq89jNy6ccyLoufEFBYMtIvoEPTBdPNpUKL+jqmzpFdsKWTUFjlYmT12yybmXtxYTZsdigjB
bU5tjEBI2o1o3Y1oLaJ5Axq6ekLKQk0J3FgBjyePKXDf4vhCaVoW2/m3XTXzPQunO8E1r6uQrScN
uKrHOwAHItJGRtQkMt9dGl0vWkfvau3Np3ZHynTodBddFN9Mzaez4njFNh/Ru3m5sB8izosvsJEF
JDKNEFa/y8nQ4v93jbzmpzM3xUG90gOdDk6e0YFVrweCE3c9tMwtPbr5qn7ZxlbuSFn8fPUWzznE
zDaTPD9WsX0clhMRkeCljcD090vYpDtVNvettosKZw/aG66WOYtdBF72lAZEPc3Wkzcw9uDEm9WX
Hs+bOh2rafe/B/XeCB0BNHdzV++XclLQVot2NlvOXVnPiKX2h/ShtZkEbKLexdYfQDtdX+fJ+Htq
0z9hQVrbWhHxr3xzvd48R6XbnIu6jq4ke3Ce6Ssbh7gV71qr/8ZyZ746bvrZ4D/b5NjmrkqQb1ko
65P/Iw46EV0sdwFgKy2xpuN/leZCQjdDjF0UWhB2KRLf1uJ0qLhKl9A96G4O8BtX9tkKrfaWYQ7Z
ASWKiGfSezIWhbNbkLVe4j4jeDclC3VtfAit4cBupu6Grfx3Hwwfc52lD44VBgBru5sgyuvVW2L/
MOpkDBACfBaG4X4nyOOU2Ln1OIJj+Wdk0TW40lN+H2WWx8JIj/+qGyNHfCiqpggTrKw+hilHGj0D
DRSpaSDHULoiQRjdFFtbO6sI6fK972yZ2soU/KfPQXzMNtEvOTIGedd4PWkrtoDv6nr1FzQ4yh9b
W8ytAhatv6cDaYiZrHoYa5DYDBSs75YX4bMQ3r7zLespq69QHzYw3BOKY5LVus1gVf11farDpNwY
J+Fz4loVAKabh3yvctKr4wZX89Zw0Lwz7RgQsTQQPUsL9oFPJ0eFpATQ9I5tGrvrS1dmpsCyxfGN
VffBy5OPrEMbebAg8RwVNBJBKz11lePi1Narr83adYLWcIf/8KtRxgeZao6d4eRNw3YVoZKTsBDv
iwiPMQPqJwLdqn2icx5itEqV0k3RVpnMTEvgGVJPk0rb9YR73eYB9Dh4cyCmSlwcfq4Nq6YhSgTm
z1M4DQB0bFHekbaVN3qGJ/VqkW8lgqtNhOWldIb/IvbgzqblJ092lVdlm9qYTP45LtPKiiyUfIgc
KFv4NQg1UQ+hj3WcGCvn4d979KRT0inwhgy+U+56BGLHlh7Bw3oOqwVTxdFBqlkboKfK9FM5+sY6
c7etB767QCj0WOQLjgYkxe8F4o/EjZ4n42ndRdGJHFIznW7L1DN1r/PsliYA5/mYzsbc+ftiWfKz
g9rvZJH4rHy0yCLIZwQwD+1Ers1zosUHArKZlNqB/xRYCDCjQHBhSj9rkcEfCZzQPtuLwzKttzQB
pN41Etqyc1IC4LgyvuyQLBJ1FSH9uWR96z6U4UQOrfQMG6XM4HazHrdziuy3MIOzaXBAs5ugJbM1
1R8kHpXWmIEuST4rF/ua5JXxkFVQM+hNm8+If8ESAmvczMxmP+Iif8696aDuqzKeTZTIUl2nh5wU
kHmwXcKFSbTxzXJz/SUW9J64lBcj/SSQ0ttFswuG3vpSgmpEXPu+xoRXWcKCjzZLe6M9PicelhMF
5A4CjLqJds1anM/rPcqX0W9UpR8SQ31xZ7Kw6yknOZte7ODE8a9k6lCBpntyKZ7EkBATpOT5TYap
rBhvk98Ejwzyyxug2hvgz/JZo+H98O+ZNnYI6G0IVqusJTCZ0wZ9TQh4ZemHySVbVIm6ahMd77pA
ZZnMoHcj5+r3HpzLwHLPM6emZwddGhMZ554EZfdMS7h7DqFZnTLWuo1HsacUHR7wriN6G++hKLtp
LfZoaIIRXoKYmBediF7H+QIfx44z9uFzb5VvWlI7HOjz+Vjqyw/ABvW+RqhFgm4hHvyQJUUzgFAo
U1jY5gjjAsgpVV7sRYYjnsy+W7Ak38UYay8Ym/NDVOnzzTKgDWMh+OVhe90gcOZixamBX5LlbMDC
PEfPep1+sVEhVHBm5w3k+ril+ZvB0Nact3Fj/XTL4l0N5R3d7w6sleGhq1tWSvjix5wp0n7t8CBD
Z3aTBUd4m9OHEduvrVtVKbmq6FPqmMYg+ve0WMhTMibtAcrhdAFaDddnaZ9y8UkzpjmoiUJgvuIX
g45mcu5Q7V2PxJjOHpiqNYP12FCvkOPK7XkxkQPUf482whN/Cj/Pn0qMfu5oEHCIwQvPtD3Gq0nE
5xYNGrHP+8B57EAjvFQ2tEkYwN/W5SQWJJxIG4W6qMca0QBDq/pY+wQUoli1+OPReCG2JN+mMsNg
5HhFlvJ8ryyNWYmcQBpMxs8dnyFhMpzGGUJkh8BtU/wwQXeJxxp5w+DRSl9gNHEBJIcR2iM6UGKV
Ixloz8Eq0siD7ptnEWsfvlTcFAzG9t4iqmOa5Jysx2W4qCNY/asCQ7YN5ErMuuO8aimyFaOxA3JP
arKcF5N5pds3WzPDMNOWS4/ZN8Nz7Hdj+8iouYVSVNA6sE7qhXqb06Cxrwcgf57se6iRvWFoyG+x
Cau3Yqt+mRYMThPpEacuhBLhOpeigD3pVihnR6kA/PdgAirbMHrLD7Yt5TxQK06qZZeDBdu39Wht
BaESG6Rh5JeFVfhEWdZfoy7fMxY3yCY1nZ0TkhiqywZYKvMnOnCqCFdBCQwLIackYu1XtbFtIIKa
/U/djcfjuluT24M5N3xyIh3SIefknfq/E5OD1kDdVapFpDmo3hTGoDAJ9qm72YAFWr6VfT0KPl8S
m5Uv9K8xoknE1nAXm3JfAHENiBjljIFDa7B09/+wNDYYCBwwJmZ2560oWWbVxUVrS5KFETYSmzRv
WaWzF3vy73QrtDdZW1KSbirJsCFOtKKfys+uDVP1pJ7VC8Ijezx0qdGs3h5l8Okgd8DWrn+s2FeK
8oSiv5p/mCmaMloeexCDxrOAcLHhT86/I4yYa5+eL6Weotdq6bU9SZgbrOGLZnH/MtN5FWKgnJ6u
mB+ml04YIdbqhWu+lKHZxCGpjyzwybxTMA5m0mQ6wkWB8zmIwyS9oB6elhOrAuXSHOYbyZs46xTv
Q9Zqt7XamGgvTvgsho6gTyXGUw8GfPo9PCzcMK3unnvNAAUwu9FH3VSIAergr8g8b6PmKc/0eQda
znugVXxCMwyjrwd+ABwg4+iiEXgi3/KCuGfeIIdx2mQNz2XOzYECNz6BHII+Qpu9ikhOpo/1qDrv
kQP8YL28Ys2dJai42C2T7pLCCsWAVhWYhYDW9iOpzpbW3inym7PrDn/WXpih2cE+u0Kr0TcgT+G8
hn3yn1M05qbrfPuGC9K+WWFFbNtELKIyOXp29is1ugTd5xhy9B9/GZCB7wURKWKDFWdGIkv/uKjJ
YjDiBcZNieDe6PEjqW3S0oa/hmBGaPCvrOAvfyoc2F6AQG1V95ZgVKoxpLUHxYSbXTegPVeU9GJZ
scEHxwjNhuKgZuXUW0At1R2jUTetf0Mq456GmqGNj0eZs4vpPxsa+EWl3lH8WxiP75Hs3uvkoKzs
lLxBGjj5hKw1w/xWW54kJKY+qXDqnCA1uvNioYpSU/2Ztv0tWSjfRgjAZek/qfmJ2yA5jd0EIYSc
qcTecC84fF2MzjcPdWCbG96OdwnlerpPyPjd5oHxZtVO+NhZff5GuCLg8WC8D/DScJsww1cyroVj
FqlBy3ObdBSXbT4dQ31ObiK172o5NH1cFXRJwN3IGqfXdDJLydvdhRzQH0kN7LnnXqj9vH1UucYl
w6FzoUuAWUV9eniUjqaMUQo4NLBAGFBQK/Pia3W1QTLYyGg7Jv3l+HNqCYTndnlWLeIWMDCuTAA0
tfaQTk6J1aCpz7ExUFcTz0BA0gAq0G+t+ySyEenX8OhFOH1D28RUPeYYWFaVaVBOT0QFaMLwns0Q
4URPqPs5Tkpo4UN20z34PY1pLcygp3KnaX80hF/EwDm/1hWjg5Ikv/V03/WVuHLePM7CFqfRYRCm
UjRIFR9WBVcqVSp8wvYavxxqv3tm++9N4z0ie+5fhL/o73XwLaSPdFq/f6K+w8Pa1h3G7KjWXQNQ
54Vo5GjXeJ67U2uvCvgeqvGiGkEuvtXNMH6UZhbtg9htz4su4JCA69tqNP3vkI9AoeSFt1Mvg4l0
dkbmNZ9lAsBafpfq2AiXZD7kFEWP2bbCP/uBXjg+VWhwHpzQyl/1ZQGjE5gEeDj+Tg0aMAKfUFBj
N64KuE2Q4beudGY3iz2dFOPMWHRAPmnz1k8uVI2JIV7sN9+X2rAeZ6ogpKA3Bx3IAZLytFEv1YNm
A99LEEOY2TyfPHBXh6j25z0YXhAa9ZxvyspIvlyOg2Luxg+d9COmGE/FTIz0JAvVQT54bjKdzWr4
HssCdimi8Drg33D+Z5hS/inbi5lVImqMqyJ7YXjxU7X7jKWT4PbgSpPQPRb66B1jxoT7oiT3u5lx
lsTgZD2rYp8BS6IcRm7lPcUGZ9wl4Biseuu6PRHdqfa9LqXH6c5wP7uaXQLKx0Z80GcN3I0b6bHM
X4H1h7Lyez6BK6shZ+/NGEE+oaDCdu1bST9j39Kxlkrmahs32rWkP/7V9+XrFAVAxqoY+r9NxE1u
wqGK8RzEYVHdukjQ0rJ89xqYZniHgHknOSr/bSzl93i3zvIJjcGRWX4ESOdfUO5ZNzN2500lc98W
3Rm2YHI+EzHXOzWl9zXs850l7l3LhZcZy09MhdVuinyCWqfM3K1bsmnE4YOaTKYDCRV9jK5LzimD
2ZqeoMduGpJ4trV01JEPnp869VJM362ILvEs16cMADIW2F47CDuBeR00J2X9TfH5buo8WG7aUj2Q
gfyRl7hESQv6XFA+x1181/vhCWCNicyPwsNlbCtDqMRj3jJtJHG73atghcFKSSUXObCpAHg/sxLj
EvVJdfTs8jK4wjzZNT5YSf2qMyBPpLKYZ2deNq5rW3/SpHlRGlk4IXAtCy84FZ4Lyisz9SeM2eTM
YSNNWWuPKuqlaACed1Gh75EXGxuLQNSNobQDJLdXh9ITZCJWNdv9vDw07eDux9jaqTq5tmlQgyx3
UC/RKQOH+x5A29i4Wl4z3empTAQSLIBVcMWEM5OVl9L6d3jfoYvpNkbzMraQdFongaADPntH1lV3
sqjUkzRFG5LTDC4dWu2Blr8ElkZql+Uz+tUjUho9su5Mqa2ehoHYd/lyDsOUADCKHVoPTXNqkrLc
ObGLQN5/a+KMLqKBJk8mt2q9j26iCiMGJl70yyXQowqBAfcdHXPlFnaIEtqWeP+lE9Syw/JODija
eQHg0iCE7XtGMX3UQ/pHCMHEdzeikpSMTtHCHS1mMrMmF0wp3NjkmNoOfh6Ikdp2KHuDfYozcxV3
J3n1l0nK1Ge2jFumNYTVCYzxiRiDPSTlbj9r1ddo2LdwIPkIngZWoBDy5cbwyIYpPEwJ+TBRevVQ
2prXpu383TprXIGLOKwy5NxTcQZhM+9tr7prox3zL1oSes9Rt01n8j5c/sE7G2PIw1BPC3chqpGA
UNndut14RlG9+014LRzmRW62QKWQwFbM5tHGXlLtI8rLfbLY3htwoekUTojgeptrwPBNYnYT2YZM
Xpves074tw6t1Pf6dgjKsrSiXa1zPqCBQz4Uop7HCO/uWYj8h8INTQW/o/EKslClLKSeHboBEwsZ
y9BVbyCIDBQdKw0587p0XwQBCZmujnxvfA8dW87a+voJy0n+mYK/UCPayE7mvSIZ6gzEgJkhy3eD
6v9Rdma7dSPZtv2VQj1f4rIP8uCe87D7TluNZbl5Idxksu97fv0dEXQhM52AEweVtaEtGbZEkREr
1ppzTFrxZoy7xKj6re/y90suDla3zUIWil9AJ1Pz6bZuhkue2fIAMzWXcqiSQ1Ev9PbLHAkvOmkX
udcT7ezsxinriyIuoRu1N27cUIsW1kic5Pg1SvLjsiTeQwMo5jqU3EKzPvYvdg3zCBpgcGpj8iqH
LAw26ilzotDadk5cbfTS/YAv0P1OKXfWtOULk3rUFgSUn5va8vaFBEhrabpzmuWhcnTCgrzJPEeI
lLe1yH8b7MF8j/gEu0rDRHQIiZFzm4ziUQrU84IlHkP+51XJOPQcpMiOeGy76WEdeqIR7ffB5O/a
PIguRTz3W8QUB7V65pn5VSzRvRxb5xWmWnHsADbv1NukH8Hagh/adB7zFz/xuB4SS6JGnvg3Q+Dm
Noc5J06O5sQAsWxCGxhM1F1pKJIORKLrc2jl12LUkJLId3HVlfzApFSCrrNMXcYLSoyLF4x3txQI
v3zn3WyF+rOypaUap904WfJvGtLvAaAHye8PKpIW3O7ywOwcWzmPhpf17Xv1UTvZy1O0sHbZYu43
WtFp29j9llhLeHTduSIlS87s54KEd1XIMlNX0VUdCJ8T8DbC31Db7820JU3ZNmmktGLch2knTr6R
LO8QyL5Y0TjdRzPDo5LbF8Fw/KHSPYPCSM7yJhz3pzWmmflGXG64W1G8kZq3MyeI8gG3yjGijzMm
EWFS8sZFPlnRYiMAVnMwIsg5S9ESDBcOfXpFS4DT23RuQvcfQ4wtT2Gy1EzYYOsnDnQRdZcmZF3s
Ocu/r8kTuGQZGmFyiNsHoVuvPJOMTbrxKwl/xksVofVHLusSlwwGAL5jzO9ganT9PYiDfq+0C/BL
woPVFeMuLivvIaB+hoA0JFdBvlbSMghX+0KlBRdnAfoajpioBYFj2yKznix46B97cdWjEe4EMJVL
ENdfc0lJHFFbOsOFudwAhe/uiZFzrmWa3N2LthO0aQ+rZLFpWjbGITmnLWRs+UGol4xN5vGJOs6m
grZJUOzFPZ3gbXe1fy9xFe60aKLYrhjxXXHaMWDgQLBpFbVI82palsu0KzMye5QLCfpYB/jGuwEk
lbHHeJWURrBumDGo/p9m5PnFdvVoIzR9eW+0GaGQ2oPeP3ruUF5quhz3ckZ6DyRjm5jF+F59hOIM
icwEkCg1jPg2NtPzqpPREj2/FXmEwUb3kkdNK45hZw2sr0X6KOc8+iJJPrNw60OGCWg7aDmqymrX
OMX4zSsjgj8CyUJvJx44b3pOFsxLgRW6W9p06TGu5+AdcID9OqoMUJwPw0NaG/0nllLtyBgng/3r
3VllUXWPRXWCvMHYMgzPqoRtdRpFAXv9MZ79K9hfk4khYyqroDFI4ahR1jY4BEbC3pUPdQJuSv1i
rswwqNjvBrOT+mfjyUwp4GUenA4xE52KP3Qc2wH8VT1Jpr2I39E4TPd2iamq76p3xHhbv2v0vvh/
QYRaxoBZS+0njZTxjenZ1acqEtneg118Vk1+Nh9IJg4EHNFRitpO/ewSMbzL1WSGJWDiyBs+BW74
Nkk6GJTkZtuAhx3BypxblwwirTaNTYWESiHMZhkhZtlui3bA3LVzE+yqoUDe3ouXtWIpActp5ISk
SJEfPO9Tn/BXDs0cw6mkK7n0gBnYUONNnHO6EjgH383UkZR0yxc6Qw6eIhI9ZNP1Fvgi3rRaPl9q
afmXNcFFb+cvTuXiniPdQrUGxk60j1nLgWdobajzshL2krK4wyjeQQSjF+3E5lUTS4UgEzV2QgIj
z+LyrnPt5rFgJLYjCHfZ1wMdtLL65Dhol3LTsHdx12VPTvuKUROsR93OuMEYSvhm815j7HZsSMJJ
vQEJ+FDcxKwHl4gUtI1pew13BpBxZdgovKxd3ybLS0KmydOKrihCf98HCcKi1tj3En4vl4VoKCli
Z+9TPHstolpj3GlDHqL3bq50JrSHrOi7l1KgpHOH8Ib/RD8Oy/ydloqeYRmQU6HVNCELvrQr8suU
WsHj2DQXz9oya8rTDQLPtu/ML3Vcv/WSgFUP47V1DPGuDirUyu5pnCuG8XJMnxnZMcBRuG2tob6l
XlNdmZh6B+IN9H0HjQd5wtTegn7stoO0oxpwocF17Yy5SD4YrvHmM3761k8+Eg7wgUXm3GLZxQnl
izeT2KgV5q6M0NBWXms/NhH/6pKGn6ESucd1tcNs3x3rEXIBbYhMUhiTFwqAvG/1U44+AU85zV2R
x9Z7m6CHDYrx2yDpe6Ki0ajuPGF9WETxHHhZDflc9jEwW9JRzysIBtIhFja6c4mFdk+N97QxxJMC
TYw6FpU2px6atKY90k1ETqfG5HoO9XootmS0pMdUalKS3wRO8cM0YAle/wk3JlJrWgpaqHYpHobC
7k9p0HxUgLGBhjA01mLaV6NVI9IcgJK5FdI3yair40iHq2Sd0Ac2zxps2r1WtTMaIKC7K6+qzJCp
19kVa31/ChuAJL7dfECOjqQO4z3IzZ5OQz2yadl2emod/y3s89+U7cwwLZIZvNKhAeXT4g8RkUbm
Sx0QrSw0FOpMqnqgoujgPIc0jaBKi4fM8D6YmvtVqSub3DvUqP9qxHDnmkkIrWbHf1TrBGrZbodC
LWeyUtA+RjPCWlq8WjZJ1EnNcFoeHhfEGStXMXPDin4bvKhOw32BfkRZYcdRRs7lCIqarvsCq4/k
P9LuV9wRqhNGDlhYc2tiCimPoPLF0KKty7P4Fthikz2ErSG+CI0dtE8bZIB42jcmjlRrk4UsXLoJ
D7aOrPlj0xkfFr67QsOIZhxw0SwPaytaOF74wi2S/2CcMy/3JCbH/qojN+UwIw2pZiu2IRGHD2ZT
M8m1+pseG8cap0+HNNGMGXO1/jaiWpzmj4YzWZt//+v//s//+zb9V/hbCb1vDsviX0UPyC8uuva/
/217//5XtX76/P2//421yTANyzWE6bOgC124fP3bl5e4CPnTxv/p6GI7elhm+7kLXrQBp1uN2Qdz
HR/Fbf9bZoT1UX1KfdHxyQakD8rGPS7G9Y+XFrjWmXRo3HJyFQewcVansZ7gdMV3Ui9O3u09Pc5w
aXn2Bdml9gDB0Tq2Bh1hwyFqx6kObRBkYGaLhgjywp8vKYa7s9cbwVapNvsgdPZ1m7V7dpQzFEj9
maGSt3O7xH9Oq8LeGSxfL0XPjHsU3fAyQsDdGQsH/H+4dv5P1863bN0Quus6nuvqlvPTtSNHfiJZ
FQHrOHbfuPOCd7bd+ufAEWIzx7X2jhqke5eL3YR+pdmOxPWiIObUjYlK4hwC72h7Oo2Xsm2fUXs2
zxyj0eua4oxNLX9pytg4uEjzOMYvZPN6uGqUCx4If7lRxlIG1t6OucKGq9d+MFr3qMoKMCL5yadH
D/VyyuC9FN7FqYriVJZASwnjWS5eErq0J3BrDdT78sTrTrCkfK2YzitIt/bHEmlQsOwpA76n/J6e
fn0B5fX5870nrx/1he5YOgJBR9f/eu+ZiP80IBgucCY22CXA8zvjmqKTNDs0y7/9+l8zf77V1T/n
675p+45umZb8df7pVneX0WQIhmNtHabQ0PgWz5XMjbMJtLDs5XGcaV1o7iszGrYSN5QU6OxYYk85
tLs1RwhMCuCypLqlZf4baC7y3OWsAmbl6zLC8lHvTFTnjhctmzlikVnyeH5qzLDdZzUxpb/+qQzj
73eha/geP5fPQyyMn+/CmnBFPSVeFGTtPJL5iXUC8iwbc5dt86R6G7QA86VtXQQOk91qEUxGHfZI
iN5MqcvxkZDAVRMLllvjc6OG54nPsFh6Zpz4s6WMwB7upBvuoY3bBy/VMGWnHIBVt3HbhNKWelWN
q4rMnrYMJdODV5A0PmHy2ngKGjIbhLstbqCfzDnSqDuc+ZgMvvWkXsYKOH0QmlsVRKfGQ1YDGzHP
apLFreXVnUT+qGRp7Ti9YjzOD57V/PBbQnifcMI1P7Ij9RAnFBHv+UGkJNwIt093bT9hEeCePvpW
HMCkCF7XY6uWDq8N0wSUlSHxZLIwtIeMLq2alhQjnSf2aYv9BQhhP+BIVjQ5usnOrVR6k8btvkMF
wmdCFbLShDP5NjWsR0FddI4yt33fmDqSSjF9bI2wOztdtlmbMSUHBbfQNROppTdfqjR7Aquhn1nQ
IWXLyJGB+e9OPe+G6JdzRC23hUNcPVUGJv5ocB44nL+pHV8lyjmyiFs9JcTEWefBLi++kqm3QaEf
jSD6GovsQ7/MKOqk6zaxPvz6tjTNn29Lx9BdzxQsZS4qStsSf33aitIrNFEWyLtS+5uyZrkegCUX
p+8hrHQHoQoxDfTgE3yZ6aNqZs6IWjfrCZGkILy8slFmido78a/8iWeXxqV9zOUVdgqd0wFSJ8/Q
Xw156qdFCGhf+IdC1M7z0MXdC4admGauVAZZFtMFlfuJ+8DZJ77zwSixmFooc451QlsFvCg86rba
VnXZvbhgpsBRe9Gt5Ane5HOyPIjQ3XQ5BQdqsBEKQk38KQiRJ3xOLxiVfcbM/vPQmtb7LG8c3Kjy
iCUqEtbStM42CrnWpcTBscVyOyzbmiHLbeGWfQkW9544iBHo3X+LtBEZYzXSh5XfOs0CDiUs2GuD
U/XRp7auOCT/jq/Sf1smtB3rAVVDCo2soW8u8+hEF9pHhwpmsjrltC7GNOFTgqF+f1uPXzOBW6em
HIIrCbQB7YgO2bNTmSe7MnWYv8kj5239Gev4k7KhEwN5X0WgixOH4I6oA2eaD1eLw0pMAtELoJ+T
6uGolzonsE31iOTfpf4KLdYwn7oN3PGmuA9e9d2lYtwH1iLuq4ohYR591O2FydIgdAIvaD11rvGa
QmnjtNrAPFbiemICN5ODtmmmKMtpmRxVodlHOIgKI7+QRk46yerG98NrDb/8gCI+2xmUoI/aPJRX
I37DSe0AAGyt/QokiubFg8EK4FWVzpnn7FLKqEsiKelZn5obJmXOvpNALNeu4cAt88jcZhpjiRc+
RinLrrHQHhpN8GtD/zEypSZCn82nilioQxoH1XFdjlMnfF3XUu4htCQmPRWmLu2joIIGa3JvAINv
pCZ5bfTarmxI+vWbw5RLqYiLJpnA2ozP63M00sWJkxHHD+0w+pRCHMj+CLa0ssTRqazlspaf6iYK
8Z8e+9U3A5yZxhe52RpycFXxk7iMGXLe08ccmMtVFKbChQahMWU/2UbdHIhIGwlmwEsc8bTtVePM
0J0ZDAfoEYsOfKcCCzn3fxgqQN7qYGXNxlsvZu/O1MN6D3vuLaXtzPcqIaYFJdz2j+KSyb9x5Zhb
Hn+9Sq0l2p9LEMfkf5br6wjSXJyU5l9XqbKLyhKbU77/seqI8POqmkhZiXjkUStYFdhXG1HXJkl8
/aoP4612sAWC6kh39qj1l94t4keTRBWdNb3HoMc+hpnW8vTqwzR1+WZE4nlZtF7a/qYH9aJWHc0A
WIQdYePBD9oolkWXxxe38twPCSOyfUm8rBEhG17pPlNpPa+/uFDT4g/OslgH12cQI7y6/AQEKNeD
8JPFyJNvMy4IDDG0+hJ2PVwr4kp0TsND7fm3tE7fuySvciv8B1gZA5HYW3UGxzvadl54taC3WDsX
kP9QOFfFgM6TqLwGwBm1SDC0hzVU7/t0IdzTssRdvSzWhASgkibaVHM9wA4wg6fO4wDfs3LqX9TQ
T2m2MxG+1/rgUcvy9lriWXtNk5bECfjuqke4GIag7Zfvia07ZXScI44Xv1ke5h/S5u5eJdxNoBco
Tgm2fO8S4UaQZJBsihGH19afZn4NffdtHalyWzVb1Rafk2q5DZNFUoyXf4Y4FW5xKfsHI+gM0N+I
lcgfJQqvKsa1ETMlrzSsxrsz2t+BkWmnBSX9wdcAykw6oVJ9O2lfwY7t8ljL70gZp13v9l8su/Ge
8ZUuj64QZNmjxDj1a2hrCYZZw5B31APtMJXi/Tha7o+V2MjM+R0Zyj8sLFFvnDXTMTYcys1zR/T0
PnQgTEfu9KhWczU1dTiL19hEceWYxSrxpdjoYSmjBQyz+NGwGRHYpp0dRW4+xUC7OGm1AR2Ekba2
MufVPkm8GiLbW1P5381kyl+zsCz3ITfYpsy75c43+TGrjQwIxJhd1T8QxANhX7lXosmc0muFy8Wr
OdF0FajDzA7xlVYSiWIHAD1b6+rFyRvUbRlI7n9QbS71jl/Cx4o9/eov+LeEtgC2J7kLBnFbXaha
+7OWxLTKbT/+hND0s8CnbBFNw3SW6fxsTtEB2ZL2Nha1vZ3D+q3NGdhWImNeurT2tQgY8tu4IDtZ
UMQFn2bj8Y5TGQfnmiBt/Anoklk+PgJHx0dVQJRzzO5m9CgV7ae8Ia6K8Enj8MPOZU/f102575dP
MD2Gr2Lc9MTmfW2hkO87ux6uC5IHpH8eoetVg25rkgxKwt6kMw71mXrr2aQ8DHNcHJs4vygFQTpF
H4Sx9FCYK4KYdIS8ayXnTeKmpvB66mGxawHCRRKIOhN+xWl9Gw0V4a8SIqn1//lIfU4kIMBWWYyV
D8Bl4wq4sRu0B2gF/cv6FQdW0CmQ212+ROZprX1x5CQvXjoUsDdIDUALKJH2qielcPZtt+AxVU8r
A/Rr6vXISuv8m9kEzx19jCZwvIuGe9tBz0iSjgQX5CLC2yc/ampE2Fqqg+/XTQck2tIeleYiqCW6
xrI09O2Q7ABAIloTRfqwXojOcV6qyeFYOpRQ3C05ZQagtLE+hwGIkj5qLhYbI0Shfqy3alqfxhrH
ZKfUj2qOSMEJVG6M9CMxVd3TOuXlfFtvfMO0T0E+HVUxtMZao7/75nFLOvmQ75UEVekPkCoUP+bt
hFqwaOI3vY59QfS2Nj3Uef/QBuC6sBAZd5HOISsieaM1025qFP0M1J0DQJV6YINnbsg6DuGTxaF3
UWu9NUK/kN0u16sQ+dhwnZRwoBynj4o18uud0JZn7Z82QssWnsVS4QjmofZfN8J0IqohHoDGZoEL
Y2Lw62cntMaNL/0qxIqcp2SGVVzD7lCzhhjZzWyOyZVTVnuzH0aCjEh25gFYgo/CSeqDk0WgDHnn
GWOxhU5FhYSgFO5LlxnbENHuhhk4m6zER5t9meyqvgr2ydQzGjLjbqMH07tI6hOWOWM6yIYMXP+j
NnjdZcRkADrUDW6hHzYX4ZXP/3A95PHkL9fD0Lkauufim/Atz/+pMLDNfo4aewp2bm50O4Ty5YFW
fXJQZwytwOen3qpyS5j1vc/SU4n176ZNI87Cqf4SeKQcbdTnJuommSpiQTVZ0vhGhi3gr1bfQGPD
wjyE+C66ZsF2r2XY7uRbuhVw9rta24Xu17rI8L4EaCpLsZehQJ/7abnm1CiPcx2BwGk6mA7EHVRp
x3mJKJymHf0tEnW9OAQzqDKNdZ/oqAAMkhex8QjUPAF9y/2vLxtPw9+um+HSz+EWErZtuK5swvyp
yaJF8HeKgayIvG3mi2rHZrDQzpFrPvV99VuNlpNTUpWfcotJe1QPUPIZxF9b+uFnTwygdvF4ELDt
PsQWJuTIaQcyAxD03Rf5ctWNWKwf2vkCR0WBIJ3EeSNhOziajsxPEIP1ISqmk4mKSs/DkQC6sH4K
mJduVLR0bj4vMxrQNDGI7ZBBa+ZIY9vKiTbveX6PlgOQTRVNbl8jSIGZg3nDhACwTDWDUI6GROJZ
Z6yDAJzc8lvZWPaZLd94nFgW/EDGBUkxWqABtoingnSOpHKeY6f/PXUj1FmpTMObLRItxpiQLxBg
T5wqpudxvHqQbyEJZy/KENBiwLunZcldXvPcoEm9JyPegVW4MPfBARsDpPbSyFbLQjVHD1FdaRtb
2vTV3DvWUbUYiYsTVmawtOGAPUtGW1vefRwMouecDvWC9BCpF8/w2j2A2BesSuYBXF9/Ad6fnaak
w+CeNMA/2MQ+g2GruMNxWOl9FL9j1q90F9HgHp0RbEnuEyQG7wT5TebTqFjqR4qL6eNQ7KcYH29p
xsUbaoLwJUjfN8O+1dpr0IrsUR3GWuiq/9CydYy/3Z4mqRo+xw9DuMIzrL/enraGTrVunZQzbXyZ
tJTxiGBMxwBnZ8hjetv4xRXP2tdF96brHFrRg9NGH8EZ+HdTwi+T+lFdUfUyWuPWHnLv5sFeOHoT
cwBbJlmrl6gSEY+nlRzgEjAZV5DfOcqv1VKBrGJ9ya9lYKZHWJYmLENpkXEtcyBRADr0zFFTPelV
NPq7SAQ9maVGuG9KG+E4SpAt4Z30H/T9H9txb+bDLULmr0tngI87GMXFLADIMln89YNu/9zeQQpp
eLRRhWBmICz3p/3CGEVSBhBID5UzirMbOKAa1ZFjWiBZtRXsAvVJrFPOLkFAtg3gJksYzM03sFwp
fb1JA/iK01Anrmn9DC4R/RqmZ9203He6HYU7qqtDj6ekkeE0CtmSamT5hEAIkgPuiOYedfO80b2B
v8jT6+QMNOIEunrUEfSN6b2sdFCNCXo+vU8cZl0RtiUaVh9GBvoMK50eCTUzvwnDjpET9mNAsPsa
QCstjD79PFmLQ5pWPf7D2VPIHeTPOwzmLZ3/bM6uFpuNWkn/tFIuRMAtbW4FW3II7ItyQ5I+PHMZ
CePzIjCdLmfXrWqdednOZJ96ygbwEB7f6Q7IfHBngkrGU1R1tC55Wxr1eMozgoVUJ1b7a7ol9wPp
ylWtNft5YrSooOuKTTHZ5u9Y/9qrlhUNzdLC3hKQBXxJM3zy6piOgVSYN6GlnX+UkeXRkMPtUbOu
zdQsEIfd9w5OPKl1A3Kp+dnGDnGMq+6leknDL2vF7FP4O2W2JZMoOQoFmB7rGDHXVJ/Y6tApp/pR
bXha+S1KkS03jlYfVAsAnRV3t0eg1dZI9W6r2B+93C458tZX9VZ9NLf/MKr425yMQZllAJw2ddtn
3vNzPRB1AYHJdtwR15oU21iO7IrFzVhG5ZHe11rnSFPgW+Qk/XZepA/Lk1MrE/VXATsxacoKw4mH
RRon0yVsaK6klBVCvGdQUFMq+rAispFUDBela5p6EFKpBcrEjB9ir59pnNoq1vszaCYUXlTGRAvi
t+xyWs5aZbgkOJDVkVZ2sS/nqV89FGbBSmHyJJ8KMWZPfdZ8nyzkDuaIZbMOXvW4727mrHGml2/j
LDH/4T63nJ/vcy6a4wvHlr1gw/55yc20ejYitH07H1mGdI0wGwAgZ9LMUpWuni3fzYG0yrxzLk4R
2CTCa8uxh7oF1mEaNsIOinvsJF/XdnncQkn2Kkgu7MLRbiQWADWdz9By7X1O5JiNOei8rAWRoGgs
nDm+pIP3RtNzPs/RIlGcHMbUC4KJ5ikg9mPe/XqJtH4uqX1+cOEydXI5oPvez70l4oNoiwzISxO3
+U39qE5ivstLb7nVGQDBxgFpJqpgvDrNqy1QuKfZwbWm/FC67CRDqi/XQX6uqRhkmNGUPech6ejJ
GB6gV45ku0Qncu/6R9+I3YvA0Edlkoq3IZ6e7QDRcBUeTew00c6CLfEPv9e/PxGQdB2hOw4PBL/Y
n3eAxIOh7nqEb6FT8N1LC75VVTyppAKqj9bO5MwfSbR+3pgdlG354PzRBbPAe28E4oG94tmNZHDv
mEA++qMXPiywLcmYj3y8ZuEhiFM0mY5rXdaWtbV0L0oPCOh5l7e2eOAqPBpBbF87xI6bwgfvGy1o
s4KZRK7BTd/o1jhXrxqB3XrpszHF9acuAinlwBTZAv4X25IeyXPvgu10Eaqqd7Nr5I+/vjP+tnn6
jqk7rqRSmzaX8OfFRJuZEFtR1fy4dLSy6wdQAsEpWFrCn74oS5Z6icnaAegMD4tzzoCvU1yWuIkv
EYmpmyzTpkdOV5Jr7Vh7yxiy07ggkdNagpbCptB3vQNnJgNscteIEMQ1TvZzMD2o+IquK3PUxv45
1dppPwWu/t5vcHsnbO6ookpvH3vatA2Qq17zZXkTi9Xfg3K+V4YXfS3gEW4JzuUSLsvOQiXCgS1M
9lEYGTcn/NAuZfjU42X5h5PZOtD888YpBJIFy9c9uXfahi5rvD9tnFY8eiWxI8E+JXNl48uY50CG
O3vyRVjhI15Q86w+H8ENv2dpS8grUORD6jcwghAqnufFSK+WE6QnBX8wwvx31ijMHeEEZ0dHsKpu
0mb2G8Ll0m6XFFkaAiII9f2MuyrAfLpxc6yeKiS9tT+vXYqKs89+yg2OgCV9iKYis0zPx9+HTs+v
HvkYdyvk5Oqn2Q5g3XKMhsZ7MyMMOUSQ9Mac70Jn9ImF0q7KKrVU2GVJq7tjCt+3ARCgVLO8c73M
2nGdK2kmxbj3cWh6xpRGEOyiuCovNh6NiNvB7/rBOBUuUZ2QofTh++CM883HPmH12YAVovZgWUtq
V959KvAq7eDa0uLnQftNfZHQjnEF5ShaTjIV+VmdHPp8Tm+DgwnWdzvCbGKiG4OqAXGb5hT92nS3
ablf8whX6joDcnMXfmlQ4n4MdDiahnsIpMi+5QS3L6qAg4kY0/LYtSmRv13QQvuwqS1a4OteZroH
2yKngOk+x66cpkhbuT3S9d5/zLtMrv7zPmYpeoxmTBP1QEA76bPj3ijHQ9vq45pAgP2hgSYvXRK+
N5x8zEsYmlB3FgPuBWbEx6Fho0TwEV5ov1SfMtJBb6ra1/wwpbs801eV3Uiizo2Paze+XUxaiNM8
7XMM54+zEOMlqVsT+gFndXPqmSLIuIJ2Fi+aMWZnW5tsxB4pnpO41b5l5bQFdIHLRs44otpwWAWa
8UAH5vtKD9B1f/mHs7qpRrB/eZA817OFbbEaeYLh2k/6lX7I8P6V3XyIggE8FXrlHCHaNiiX6FxE
1kdTs9zzWrZnHMU0WNgF2uQn1fRAyXgwHKKHHSkgoRE4PQwWD1rjRe4X8/cgT3coMezfEUc/NOBo
Pi/coptlSK9OKTmxosDca2j9PhqETVcQ/xn+8pJY1tE5rtYzhpugJ0AgKhwX1sPxst6rVMDTaVZN
vwq2xDZtHP/g2HlyLOMs2ykJTI/i97y6QNrIA0oFG5nzAvbIvMVMFYSh8eJUHSI3IsqvhiXsK4gs
pIlddEUZwWHMS907h8mdrK/IyTj3bdw+GQhiRacPR1QPNAKkBMwescdmafeEH4pW2YIVRCZR6ZOT
nlC9vKo0d33SEnhCi3XuUrd/rXtsHYle9PeojNP9QjCOjDXWkqo/qswEbWBwh8DYPqinbUhJPFfd
6x4r4U0vnLtaHzQYsxele+DYEF6U6L5qZNI8dSAax7x9NpfZeyJSbl/lNplNspynNAHcKz+iwQTa
PhIzfPLR26wPRtczvpGz9CZrSF82SSAQU37ThJG+I7oz2XiL/bsfGjWnfB0tV92XcIDEB/iA2t1s
AH7QoN8n5pTtIr9wH4L4S8sp5bXApkP2BBlA6fibis8NqqTbzgWRRkosNoQdvbamhNNNlhyXcUSK
IUWWcUUDfv3du8PUbeIx8w7D5IPRll/WfVoQ6/fuuGhz+qB/MjQgVwqLYCfFkyjaWxIb+aYvUIOu
/PI2tbwT/ahHfWgxjSedBQ03WQ6DRYdMXR1jTGxgTEW9afE1EkhQ2u/XUwwZt5QMQVecR7Ayz57V
EUuy9Mn3hMXTdtw9HKdN3xGTsGeTSDaDCO1TgtD1srbLSXgHH2m50G3t6qtZVcUGD4aK28zDii1b
ulImEkACD3igGkMjLSaLvJ5hxcg2fWl0wxki+1nDrBqH/YPyPBSprz0ABW5dOJSdFIRm8WzfoGE8
JERArA10J26Qn+hHe454ahNM6EydOrQ4fXllKf3xgiWNQMvFgxDHXhoclpygBRXMXrcAH5OmPRHI
BfGqtaJn3QqHq5jjc840+ergUNjV7vSyLnv2ZD4upZ1dyGW17nlU2rdfF1R/b+tAohKylBIey7/h
/STtAvnYmkUdDuB7cCXpxDqv09QQJAuC+PqTZkT63tZxRdlu1h18bCF7elnM/sj8PIDjzB6RRGaP
iE2yR+ZVzA6BGG3VF9TnjCrs92qvB7dm79Tt4WE+39VFc82xHjI6Q+cU4d9yonmXTDHmxCge9jwm
SDmlRizoHPOHgWCMh54108x2g+8nhwaE6WEdueRtzo1lVf4h554DBh0W+3F0HDjdcNsbo9xGcxlu
VdYdeUL5Xo3w/5eX07csE3oCO7DHkJUB+V8rrLQGExPYABcnJiB7VQnxves8BaTORtUjI4ni0BZW
9Tg6gBiTpHk/JhJvkUgWYjn636oM8qMlobieOuIXpiNjRwCaxeFwUUr2ymmmXWrZBLSi/tgLG069
jqjgYyz0k1Noyz6hw31sMwcEJ7E/t0W+GBW0E5QtKDotplx5N69L1TJlGQ0b+51qMJZkT8z14G+V
EmrdpBWrbXazYRvqFjWyDbkoG98ZacQf0wcpnWYF/PWVNOWV+vMWS6VPlSMMHQ0UtaorD8d/qlV1
M7RkQmyzTSFn4S0mSblpmwJRFFDe0pcBVCMcsHkS8zlu0wF2eCM2td4bR2dmGcrd5azjSTuNU9FS
j1vXKZ0Rr806za48zUE4LjvsyQNnQM4BeWmZ91//CIb+88/goA32OZDIMQgeUe+nln43l3XGnY4E
RKQdLUt8VH8c9PQ2XvYouWS2jywcfYu8c2T1BTht2axRIo4wp6yLAzO4uQGj2MhtoW02MZnJkPHF
zSW0Po3wkjWFkzAyKmC394x7Y/s1y3N9Jf1qvrMcAX7T58AWsktzWMUKVZuSWMrphWY2ucje1dQX
wiuC9kPqIXpLnJuqVrK5e4er6M58HwJrwU0Q1b1NpDFtgH6E97KQOyGcBRIBrcDWgOrAthYebKnC
sbhrQCRNMuZOirPSqjqqpQD1FlG8aWyRHpBxRBf1cq74qbdqStj6y4tqKuuCvJ48eeTclD2Pbv38
R1usmejpZ8GH2gU5znTfeQe8pIRMdvPyct70S+S+N0rAPyDFrA1mBxSUJhIo4Qcw8CkqblontJvL
IXOHacIy9yKg09m79YsWMH/uqYxfYxQ2GxOtzRc3S8+53uHt6E66WOxXGlk1rZ9kesGpO1F/8FFB
5v2v7yHv5x4QEyHLNV2LLggHX13/qVssvCZsci039qsao41rQImSYhQYz8BVk7c4tYhRXkzOj/Dv
n2meMV70U5B3XjQeJ+s/cbZLrmPn+/+cnddyG1u2ZX+lot6zOr2J6LoPSHgQJEAr8iWDkqi0O73/
+h4JnaqiUATZcSNO8EgiCSDdNmvNOSbtGPf0bzDzSjaonHsj6eI9lbTWJUkBmlNeBfO8LOJdFmnO
d1UuEe1bSrtkVpPmjiaatWCx5Q6dYGETe1ObSZkjdw3uqHxWN2Yvr9LObK+UDEJK2LwnCp3YQtKI
OLpucmsjMSFsfkOc2uCbkVHh+r0U4f79YQqME5Ms9RTELpXI1IMgvhn0+rdHMSph0Z+cALY6aisR
N91d22CjLusdhx/ulKSmQxCVCzsEsEU1wDtaFLg39KFqrmnV7JHy7U6dKrqPOXeMgE1Z1huAAOIG
CU95qFipjyz55vCAmYrA9rtSMtZHOU3tVc1uy/38av+39JPCEHecTddeYz4+rww5vumNtW5CL2Y/
M0P0G+u50SyoK9+1A2FTzWRz/t0TU9i9IQv9JSRPY0lhtPcpdfG5lxPxUPiUSYciuk5HdEdy24QU
L9S83tcysUd2aS6skBWllr8KJZC+QeXaK6qEaofb/WEwHH2RNerL58dmnd/Jjk5XmJY9anWLTeB5
6YZseBvDDQh5kdA6pK1LpWRsHwCRQd4l/Y4eCKButQ9X8kTzikrSIFuLNhiyKmoa4j6wwTlLpjez
RsXtJCW6GUFb7L1Sn1Psq7cCz8r29KfTFx167qptIgHgBhqL742wxacvuen89afQxDYlx6Ny70er
KAk2UWLlV0ad6Ru/dVjD9aI4KKJpNqYV6GtsCP4MIJwNn5r0ysoGznMScNZysCf0Gyca6oxlrToV
/Lrg0Zg4XKcBDZByw5jmt6hymLNRQ6e9vxWE243W6JFvHL7GOX2ZlV2WxV8WLHB+E3pxjKAgkOOt
WmznZKzsblJFzmJQM0LJScqjhDEAZ26GI0F+zjb04vyLqdg+70xTwVe4K3XVcmwVm9LUj3k3Fcd4
umtdyeu/MjFYBqKPL6T4igIX5p4JplDo3K+BQcgTKa3FQa8GD6YhYfVjkm4FW/ZwsrbF4wrrpsP6
fJp0qHt366xU0OXaie0O1MDcsLARBFIu2xuszmfgS4gzKv1HNsnChePjPyKRFRhbURIHaQVlcAJg
6US69ROEpgu9AwRSwGS57KzUqoL0kodwxghZaRPFWQ9ZXSyDxguXVZQv/CElW6EGcWGKY8vq6baC
A+ipinndCWOeSMCZfe+WITbfV1TuKt/h6vSqsQwitEqdI+6HPDUo5uGLnbYMrGnAgpkta/hJDYzl
AScv6HU7K/angDPPk76TYdtv4kIEVFohDkidaMjXFMdeA/MYR6m3Pu1hSjRZM8U2sxvguZbivYSF
b19TVbK/KLfb561d+l+MN0Sts0yhtHquPPBrxwfBOIUZjjQjMWi1a69V1DWamh9VM9yj93H2J/mG
eMS5DfSob8GrWOoarYF8CGJVhz4ubzVsbI+6PPpUaWwwQ05WreTS7BYUMyW3thDLslrqbv2g624L
K5+FXmsfTn/DgCk2rVwuai14hJylEaWV6fvTnyBqsJ6O6eR0gV1cdRjt616CTBupSyx0JDIo9Ezj
gGJ138HrNKnDopc/YYHasBQ7x27o7gTZbYrpLct79UC16tWww27RsZ7fawR0b3wlm7clqSvYt9m1
Zt3mJBDsa+SJeavsTkBMVgJ4bpz6FblddWvVLy1gtHk/gkPzyVsEapLuHLmHV0nw4bixY9JQ4X3f
NLn8+FtvqCU1I3NI8jPSDtDTxUFmkfj4+Vh7Whz/sXjGpGNqpkX3yNSgfZ35g4AWFgblIBsy/CZC
GrJ1lJ9pGSQgHNp2QtUQIoc5q7rtS7ZzvaDz1YfS+vdyXzfKuQeQ/aCZ/RtG9+HQqka+1e3KWWgy
yM3Ba+6EkpI3baTZTd0NGwenmdvKOjzMiTws4vqmY67aBCeDXgsUzMwQJ3cNM3U5gad+1wLygTr7
VJU5fVHrmLzpwVJmdAqfT0s6v0izK0XXn9oIGruG7g2ye083e/pSlZm9AuZKaKlCcrlak8RXQPRU
0jpaeFanuyivx+tk7MdrGkors9aIqQ2L29KubVehyhXMk0Zt9qfNNaBVb2k2ZfnF6Pnf3R7W/tjc
eFIt1D3yeTMrHAOamp2o8ciP0t4Pkv7I/PxwQvzZhiYtR0aTYFzluRI/0UMljkJrj2aa3P62E6li
p7dASOtmJEtUDdkzF4lbqOXzqadP05MGTpvbO0cr583vwoV+z7YZiyqCmtOwAxAt3GpY2zW5RG11
ckV0Uy7pqcmnMr/sGc/vTvI4onTbrI6e6sanXpePT07p7YskuDvVqHtqnPB+uefWXS6UpaTDZP/8
7v3v9p+mKYoiy6wWDObQ87vXb7Vx2sboLk94Ng+Mxlj3JjIi0xerRM28QwsuE39KsSJVvlp5rQWg
ZqpmOXq39GqnPp4ktpRt5O8xpsctiSnZXi6S9ErxsmrvCVW/jitxrSEdpXGrXZlDy+3VOua1lC7D
k0/aqa+QpdAw6MkrPB3g//nDO1qdvKQ/snwgPDGoz/76P/eZ4L//O/3Ov3/mz9/4n334A/9i9qv+
9KdWb9n1q3irzn/oj1fm3f/6dPPX+vWPvyxSrAXDsXkDLv9WNUn9Lw/s9JP/v9/829vpVZjt3v75
9x+ERtTTq/lhlv79r29NnlmL4tK/LbbTy//1venz//Pvy9ckTl7Tn3/bEIGT/qzOf/Pttar/+XfJ
sP5hTb1wWadzqrAvY1NNzXP6lqn8gwKhZVM0cLRp/ZlmZR1MvyP/w2ExPY2HMgM6loW//63Kmt/f
U//hKIBTLIZKlHcqLsF/nYHD7yH196X72BWsTmuh/4y8EqVEyi0GspQ/10h4TW0M+T540Ci5jwNS
pQo0SUtKwNP/UoTSyBaiGSMBC5ofsr1XwupYmEdLW1p42jstmodOiOp5ZyOF15aBuH13Mv/6pH97
51fW/vSM/vuTyWcVPlSivk+sGxHXPUp8BKN0S8J+afsKZUw01HxQ/jqY6Woolp6CxKdYCl+4o94s
0bBBJwmWUb80PUQImI1xBc6IVEr7a7V/1PjHnIzAOnIz4OsGWUa5gJK57clxLZbsdghlZ2H41cGc
lpwfnGb5vKKC2ryXSO5YIzVCN6MubXWg+6BcS4G8bJiTE0vQuc/XfWhMQYM64SNULAwyHVjAuWM3
/Cic8eCR78KClzE3ZORQqX9NF8dvRm+RqVRkuiS7jth6LTy8KdCvvyOYhMgxRFf5AFdBqQEoePgS
Zl4AbUMvu30zIhVHWxpysFgYBum5rMLvgo7wzO7jrYTdfPP5BZ2u20enYNLfvluNe4mJPMInjCKi
VVJDKB1i7U7WuAJToYNt8D4NCaDHhfr5+126f6Z/f/9+Np4FZ1Do90bdyjBHdzq9xqhRd/yq2mH9
udP4zz16VuwjbiRsLRZKa9/Wv3t+mbiyXi5jahEzqgVYBTUJ5G4uJrTIbvTLhZz5L0jj20Xe60Sk
ODOhJt8hB36vcWl4hbiZ7lynUIgIHVah7bxIsjav1bq4SlXrRmqc59LwH0q+qdT+KwKJ5fSq6ujM
faXZeFL72qXRIZHbpdKJO6AH2o3cTPIrBDBtuab+uE6nOxu53k41m3A2AFzxg+jBrvIfca2sh4RZ
WR0eYWtslLzfYNRYhsStjH22jGkEVbl1DwANd72wF0Vl3gROR2KIOR5C3dAXgPafDBV3X2K4Kp1m
KdOXCkQfifRhZJ8vSqEfij7/+fklnm6dj26p6bK8u8RlZYQwRqFE2DHVU13d+RC5U6hVVZEekzp6
+Pxt/qwE/Ocqa3++TSVS7Pp6Hq8bo1iBDFyyL8HjKb54ME529I8O42yfiq2laQovguwL6aWsik3e
Sd8bbJOIRnJyioYjSxkxcxx7pYC2cxWCeoOx28PiXEcjxMLYms6wlwPb9yGaxs9SqFN7UJc08YpF
YpbXeRbva30gcsyGt0I/ukJOUEIkmyVKsQ7s4dWZjF9O78ajTdm3vkpU+0aKI7dR/Ecpzu8LQ+6+
WGJeGgnO5BwtglaYO/RKKQHdMkTLgBr4nxSarsii66C6ZWD//NIpl0aBs/lN1/CnKgZPqKOb5je2
7tmS7izTQGBPLbd5MbC6jKKxmgUTNjTNhuKWvWq56inbubWD3yRWjIJIQJXUxxgy2+cfTPt44qXg
/udNVaZeY4LiiNc5OImItDc3jA0c+81VT4Gfwtg86LtN2oXFso8wAQbDvjaxzQX+JiOHLGnJdsIf
xNA9xxgEvalyngK5BdwFEqC3lyqS21qM92OZXOe9jUSBcG6CdOwhQJ0+uGEbeK7REe/6+QF9fFHR
pv55PHZVilz2gVl5OkgQoN7cZhGu7OpOLQhSTcSNmprVrOijL7RVH19ZQAh/vmESs6OHThkhC8Ae
16PcnYGv+0FEw7VA4/HFdVI+HmPUc8mEHSZZ4XVqREJWas/QYa9EkdDmRDYVCO0qpX8dJeHL9Cya
TfYS1uIhbaVvTONMzB285yGa13UzK2Pj9vMzPZ3R/x4uVOds0tH9HjIQH2DdWKihujbbQACaIRif
58RZlZNOqDK/OPxLR382wiL3yJRI6riqVvYYNsqDYxXrMPMB1pBA6xdfPKaXruXZCKsMCnz0kkOa
hgKjKA89sbeuN2k8Bqv44g49NTM/OnHTo/huuoAehb7H7KK17ldgy2Nq09ITjbVg1uTxd8VPxFMV
SMkdPrwUKvnouxOWZ2G2Leh9FX+hYYXtLCyVemM73ToN+w28k3ntSU8I6xa93cJo0fsbChwEOBuA
sZElqfoDzyfy9PinGMytJixyySmcFbW3qnKn2kSmehzS4uiY/QrYKqQp9EuuQmOpxQYSOeLJ9FJo
jr2+1HsWh3lVLjOpWupNH5O78LPReM7koCJcJXk1o3Y12NoXl0W9dPnPRuokQjtGyzglRQelN7Gq
DMxlMWdnYDi3hvdoYWQxu3Lel+bOp9+e42QUJBQQyBIpC8jvLLdxy/OVX+yscjsSJt56ZKtrGKXE
fTfY958/FNOW6MOn4mygtwggwtpjpmuYvAvD7Pc5JIqBMDffMWZGFzwJB7AuTHdIzExyh6G9L5O7
qriqcoO4PxUzr3mXSAuR4l4t17n6RlHUHQZlVkrJVs+PRhQTspPOwgluKCFni31GYeuLU/3xGkP9
Lz2D0cOhHEUGijJFBhMcPWyjwMefPz89l17+bHTuEXTUrZdlazPHUdJYR6+IXipbrD5/eUW/9AbT
HfTu2UqsPjJNhHNEh0cMfIn6ospdOauCp7LnKciRCDWtIO3Yvqki8lilhhs9gkSb1rYMzjvFM090
yCzUSpY/7SPef3+ml+q9IJwxVSQipfDOLyKpXjjJ+M2S+6WqTV28COeo5nffWyl5UxNgViW1/b4z
t6MRrXPP2qcmbQ00BS7IQ0EpFmi4x6oa4rl2nyeeS+Vpq3T9rI78XZmYh9JrX80e/wU08mOXGsiQ
zCZyx4JPJxEXM+TtfduDoWGYfyryYUuL4Ukxkkd9YDWOAWumxcqvAHkTPT0A0r1tvNJ4nVNuA7AQ
OVvbiveG5e9k1uGDRJ5WodMOiGCWJ0A8vW5wk6SBtGYCke8Waho8pAbSKIm2sSbPY1n8spCIY9TB
oltvrDbHai1763ZwVgXGyipUzTlk1blQomWgJxV2+QC1oc8eGr/uS+hFcE/UZznJbhCtkHKLgDV0
JDh4sHRA0XhsSQcn3ziR/xiBd6TZsHZAD+KJ3jk0reyJwjIGwQy970sYp9e5JN0R1/ZgOGINJInV
TLQYrJo6WNzfGkZ91VpggTkmKAP7JpU2hTocQiN40qkg5HF86NLuDaAKvXfSMpAi68XoalRtC25U
k2NNpWZX4GfXgnbn82x8ftNeWLFYZ89ESVYcIuoxWzeZRGyk2qyTSKDu7a8xqH4fSWWU+uiqZtT6
/P0urPNV6+wZaUoNE2uDJC9g/VXk/jrPrFVeKcS4A29UkRMBdaxmoOZ+pbWVX2OB3LZdsG0PWmwd
Git7Czr5Vptso6rRXlUaajGSNXzXAgnIOGytonTc6kG07lUmqjyT3kxjuKKDMHc86Zcdy4/tYM98
Lo+nDJu8JcWBo8wDoPqiDI+O2rlWLG8+P9wLc4c9zfXvRoShHxCY4GJEKYEcrkROPeur5p4Up1We
xgvQpfr883e6tEY7iRHevZXcI8jw8WSuR9V/TojMtXhb1cwWqgjfgrz43uTKXhf6LuD+t+2eZI1m
xToKNaPi2tMcVuv3qDTXn3+eC6uZU1/y3cfxdatPUYxw5MoIWroZ0GuyXGAgy/Pyq03UpdN7tmRi
sxANY8NxYk1f5ap4C+AgOcqU29oooHH0r27bSyP72aoJhAQRMtBG1pI6shNUXAvhbE124ucn69Jx
nC0xgqgewrBh4lBtaUe5HnN0VW9tDH8wIO88b3j4/H3oC368QrDPVggNSW86FFzeSc+8uW1KB21A
kkngdIsbaVGrPZH28lHr5JCnk+ycjtS6pNH3iOfAUSv5imCLpaq2CydE323bP4PRgBWVTEx/dEyu
V0d7RxeLXAKdKkwyVbserAHjbePYe6HEFruunhtSegBItiMDgXwyx/zR4Oyx6x5Bq4lGkZG7oitS
xMMy1ob1dAZ8Rd0D8TZgQKAekfR27mNDgnshHak1AyRVgGD01q+RWWgsNeL7/JxQeTSRRSdfwc5d
2w0EibyUt4ioSLxNn2sdPaKBvn7GIPctIyFllniBOcPOe5QGTBMwlB7TNIS/qwY7u3ZcLc7uaJ8g
sKv3AcGOPuQG7JfVPpGQF8neXtcLJvqB2SFo2n0Qas/Usg9OqOy6Ppi3cTofcm3bSJwgPV6ZQ7qF
Klqu7Cy8ySx+FfVUzmSEmrYULpPpvRX435KwX2Q+hO24kvZe45O2acfVwi5pm5uss1HrbIhIvMpt
QggC8VDgPXen6VwGCMbUixl02Dq6sRubZVBZIa6f0Hios/y2I2EVh8cbQjGCGEgwt83kOw3IRRuy
2mjqZotSeh1l4TVIj3VQWhtEca5faDsrNDdhQ9ZKWs6dVFnmjXM3TV1MH/dBRyAvq4jay2LKtOCh
ptKNHhEZ4uRjTRGdCFyCg6cp3pd/RLgabKVmUK6tmWHIhesk5VaVVaIR8cwFlTq3aw9jNpAAyTxS
hXLmZZw2X+yhLzzb+tmM5NRKQc5Zla1tki+TjBRms7my2vqLgfDURfhgx6WfzQEeeyVK+CoDM2Uk
Vwz0yisI90XTENFpWa5Qa9dso22mOYAxzcXnj/rFiXaa8d8NwBEqPZhMfbbWI7TuVFkbI7wjo+FX
DL0HNJMP+tBCiRjTAK6/5Xb5FhV0M+1k1arlIgu8pUK6jaUW38bmqS7FwnZ4EMhmWRFN/VNTxO1Q
Zi84JB40Vjd4FR5rpQlmZPtd9Vl1NU2qKovBwpbWWmhvE941Iwil7L7rg/+9krXHzw/0jMHwr8qk
es5y7QrNrAdZZtWtaqShBteSXOLIr8H8NzCDpbZ94IhUV8v8FOG8vI6roAD3m1wlPbiAabE2rQ7q
oGW3ajbkWWOEWORRr8xGYV2TNvSkB4LaWEJxwazePv/YF7ohIAP/vD7aUNN1EVJCfOPkOdZnukW6
M7Xj/diqK7l6NHzytwNCzhJ0QqB/ZFLHCMVpemtbSvYvhytlegN9mwMlruUQvRjNuBB9fDtk3VwT
bJKzlVU/kJW6doJ7tHxhfCC0xVXIM4y9xlU8a54TH0lsy8aXnCPpNPu++IYlfxd4mO9N6YulycVD
PSugJJMN3UcFuk7LKd4PvGO76NRgX8fVSnXu+wCHd3OdkekuCyIa4dwltNOqLif2ZEVSKYKMdd/r
RBL8GhzZzYKtTRRmAkQYVYybW/BaJ0qykd+OUbflWWIkYfSymQOablbaxqwanlIQNcbPWLnFJR1l
K4mKBxteJ/gCEWBeWkmfrUUMGJiO1FAlSjvtphFa7dIff/MonM1HuWXI9eZWQOhIL+aSkiwprWzi
0F9WGbkdpOC6KEBHzBQIdNgzotNlQs3jYd/n6QoDf4jbB1K4EsTuUBBzRd97nCorWUVuBdvadekV
6x4QLgQf6izegVQy1wYs40TlfSQD+u90EkllJts2nYfKoy+Lea4DnPV1iCPlGjLHi2J2lNv7TRRC
J8oU8E59CgQA2S/FGxu0Dyle34yS2iZS3iUe3tu27eaVRIpJ2OKiKudF7u00wlNLbFynX3LgUpb+
YippQRNYfv7snOQXHwypJ2PE+7GN0AbRDxrQLx0rUSseA618RAg3xzeFDA1yyrQlm1p+NhN12Jsg
Dppfn7/5henCOFtBOQULzlIS6drMzFuoXxt1JHVZ7b56WD5eoJ1MtO8OzU9LAvu0IaVJGrBltg9K
95VFe5pwPjhrJ7HLu5dOEGQRllYyUELHCMIaNJXor7QIrELE1P/56blULjsBIN69SyPIjkXfGq9h
kyHAsBYE13SofTG/NwDAcHAHC7xP97mRP6CPvlep78RkB5YDCWyxZn1LYvno4SORdAKCoThnubjy
WiIS6dAJS3Iz5OI5Kkx7aJCp2QuLbtQXk+aFa2udrcNb5CDMWXx2I3go5BsqzBsiDb+4shfaMKp1
duekem1XhUEylN+9aFVGJG9lkunjxKTJWc48qcZNEiSPoYnHd1SX6OBWosqu4rT9CeaG/ZxCPJ/4
qhD88c1wGsbeXaas10JqpwiK4jHZK1ZzG+nKTZLrwxevr1yoRZ4LE1VzYCsgaBhGtpqtwAwuDVx+
FTpZc5R+RXRqLFSFszomenaAP+kPPz+/A5VpWvnoPp/+/d2hIWVOrDHjPgcqwCpXwuA3jCsC7ukx
KcEyrpuntLEXuB1U19JhQnbtvRkRlooa1TP6ryS4lx63swlhCpOXM12mbkxVE45ttiG7fpMn2r2d
Jl+sXS9sHM2ztWsM8wBsEpNh4zPfmMHD6LfmQm7kEDeN9FpAP/7iel5qHJx2lO/O6mDUTdV04K/p
Ky1tfbgVrOiSaScgSfPWshekB4Lb7beNLhVzw26+YwFcjS1Sadp1LarTuZxhuK3jX7Ucjqx04HJH
Ba3cVI40AgWZsiXQo67UFlP9Bzu1D//ZjMVmmvUKnyp6KGZ4KBgJ8MrQwDSL+jqskG47aEBZy8FQ
79hQJR3L2CebH3DCmLABP1kIJd8CQ3ALiohayLpBqp8qXg059oLcJQpsYpMgUv38DjSm6tkHd+BJ
4vnuXNXEFZLDICdrCehu0ghXtk7cihyntJxg/SbTRmFbqJrHVs4fba9hB4TgoTWso5bZDz0ZDLOh
R1RA1MkAJgvFtKbnS6engDT4xjInoGoWi+oqHem99AbyBdQrMEBXOs0PC80thrXbcCDqObNpkFQP
3ByHHM1lbPlrku0e1SR89YW6Roz5OP38oHu/Yju6wylPPdLp103Ur7oyWMiVQJCSEn2Z7cZQ3RYG
19/BRhwUlgsrZybJybUDeT1Mgy/KIWc+sn8v6c+tFLrXVihHaozEVek2RIvMCM97Its1nBlZdd9O
HnqrX8RONfeHZoc8X6GHn3SzWLXmod3elJl/HzntAenOhnT5A2yrRW2WR7t3du1gkgvS/u+mjHN9
vVwS6pJOywGNDTI7oxWyWjf1jC8EPBfGMvNsEBmCpi7QxMbrOv+WG/scJeXn9+ilkeOsogWsh1Bj
nReuikdcJW4Ft9+r936xdtSn/91bnM2mRBM6dPCaGH7arZcc2+DFb24ycdN14osH7dLZOZtR4QUB
ysimdzD069IWLgXkL4yAF0Zv42z7rI6qpXke50cnB1tjS2E7m7z/ZuPQ+/zsnCUZ/PsmPw0e7wYJ
Aywugek+ecLE5CkVw7ZdWPRN6l9kAC4MLVknFEaMKIRzpL5YknNIreSlZh8Bw+o1thBV2/RCZ6Gp
jORf4H3wo/6rDzedwQ9GMONsYsmrQk2qghW2B9VwpjX67eDpux5MH23CHXZSPOVS8WAnk+m+Qyj3
xUm5cFuexzrowJzwMUnp1LVaGVXyM82iY6qJB+JTDjZ1xdZRBfiI8kbth5vQl9BXEwhYyy8hGugk
H5bt2OuzglrKF5/o0pmY1orvLpPnpASu5fRUMb8cFKs4VEq7S1uvXgFQpfkMXWWmpuXNaFffO7am
n7/tpfMw3fHv3jVpwBb45AKvlTLA7mKufD/9Meoo/1ugDqGlfDEMqBeWaafp/t0bmYapAoKEn1xw
4gnCGNZSlu7GPHiWU3bqUiotdEwuC4depZCUDYma66RQNm1U4TToxVEX8SFUil1AT8qpzP0I/GbW
ZcN9XxGa8fnZuLC3NtQ/z4YvZRa6YSNdO1qzwqOxbGz9MErllUFMtxsnwMMHadkk2hd7PMA6H9//
pxbvu9Oi1aSyKWjeEDhgBaIYn5MoWITSa6QUghQrCETUNuMgQUWWM3ROJWVpTI4esXgRMquVlPjy
OjNgCDPrSvDsxjtTt9ykLf3DtHaJZbMFAxzQJM309WiGD47AzUEeR43sA1mN8zND8+g2Xvsrrqxg
lhjhFK2B0xwuVEGdLSoxHEFHqgey9yJJXdQefhfYYSSvheO6t/VnUKirsG6fGSfu1akm3kYKMyXg
3ZkaKg/hBHSHBrmsPWsDtmmRF3nuFgk21ToLfgBSYIbvyk2IXn8+lPlVQBmt0cmllHNrDt56G7J+
mtbSttGu9VzelIryHGgVSBnOEPBxBeO7tDOtci9Fw1z1eTQx85MRJoGLT7JmCwBvOw1z+JZ0tx2w
PkpG8bMLxQFE8qIJUm3pUYjqTXFLmxJ9cxI/lpW/10xI1/Sn48Kg6FPsfbLC0QPhKSEWZAisH2lm
HllmyoS858YKiPAKInM6D4S/8cRwBfPzyvZYLFYNLzqEBAfgJnFHg4g2J/NubTM4BiP0NsmgmiSC
bQzavgsMCOnDjZV2zjyiDanb7bdJTduj5DDKhIL7gJEtr57zOn90VO2JvD9YpEEYQjCNrnWvvCHD
78koJeD6ReK4U6XUG52XpuyXWdQ95jzprR8vpSp7LAvSWZ2hvC+iIaa9r/+QDfgsipD9yah3GCr1
Ojb1mMwocYiFutAMaloY/PDI6wRV2oZA2oGmYOhQfKSTAsHMqDNWJ8iYd2vYI/x3OsxVm2C6M8eV
p4A/lKVgqwvngIWLmOvhNTa9VYGPG5dY0cytMroZQuRIgLODWVFB3fPk+15oP1J/omITMTwbFbD4
Il6RpHpNa4KGf+wtArhuc1gVCPbab63m/LDoMuiquvGBxSMjMPGYtcVqUpdmnbco5Hafgo6d+ujr
XFi3wxi92QP9Gy2DMRvDgxvhWHAmkT809JDMyTNY+m4WM/xUfrKu1GqPUhT0wjB+tyWA2ll7cDKB
y1jJ5yPW3Lkw/GNik26G6ICTZkHBpO6fzcBIXRUoIYxqwEY6VmvRURpG3TSt7ezCn+NdXqcGZHpk
SIT4kp7ZEHtsD/YuteUnwObEqNOlmT5vTB0O48bS6EMSWuK56WGXhRH/GqnKgcq6Vlr35MbB+efZ
yvzkl1dJCEHxTuqd89oZ6JtsEd6NWtPNrXpchQk17abu7KWjcjFHbXhIPWI4U+ituW4Fc6MqlDm9
yqd4UDe5g6NYTUXlTiGuMeiJINb2rej9mWKONPEm/xGDNs7was6GQ3MtOXqsc0qFiNMVdkmNo67l
LCFUIc3vY7V5RUr6E8POcyLXt7aSXmW6ri1ALq0CJQEUK36x6XrN0nJVxiHJM2G1zJVhZ5rRpvMC
YPP6qvaNZIbs7MVO62WmpnddDstAHb0DKhA3K9A8KIW6UDsHeWFvvOXt0J9kAs4kQnV0ZB4WdL06
d37JQ491OiJ4Hr8tqVqA/pOnaZoKgwmhb+0lWlP0sl4LXrWvYMc3SeGGEiCrmmzSGSqzjqw7jNW8
sz8Wx0DtrsKiWShluADzc2gbbSO14aEvtQfDMO6DqUhfxgFUI3x4SBCKN7U3nsPWvq7Qnmioa6Z+
ulHVdzSxjgg79tPUYFgVj/8EWvDiG0WFclpxfrPcJ+rOJgFVLSiUqnn4rY/Ewu99EJrqVpfEGwb2
hHK5xWDJUG/W8pF58LsnIyXrkdHB7zG8WSfHVzZIfYqiAa3YHqUz4YAJaShaknEL6uK2aapJkWq/
VKGizyKzYPLx4uPUE9JEvFc9O3PpvM4ajjefMoi73LliC7jUgh7shAWtlhVqDQqeokrjFqP9Vugt
zLlyZerhXtB5rOUOkae1o8C3CWlOICLZ1XRvT68Z9hKFAfO6ENEOdyVMD9gSkudDsDV3Gllhs+n+
b/XwuZnujjwk3QZkznx6jIpmClxO9etGYUSO7KeikB9zZXLdtB6Ih6qlYNbndwU9JccfruvTOB/R
/tFI6e5fUK7eoeK+zh1iQ8X4SIncVSrtbnrJbjDW+eAIl5czXAlt0MyX8pWDj202TCNg86QTJ+4G
+vA6tYxyv16RSoyZTzzVlXML/fOeguer1xE2WsM++3zBc2H3oZ9tnTqfMkdBtszaaKNlyLQWG93z
EPRbh2bN/+4tzvZO6KF0Th9BFmzT8pkxmBvEYs9W0WzQNXyxP7tUBDwPn8PQDluxYRk71tkNbruf
qT/caIl5FHKx8WJv1XYJ5OdqG3TJleNLy8+P7cLqTTtTNdlJ1IDjmZBXiUaRB0UTZsOvjunCtTnx
5d4tDaNA5CndeLQg+NNnqNeZ4EZ/gbvsqSF0wp3WRDoK14IVo9EwJWPhW5CcqtBYVOEdmZS2S3Wb
5fYXJYiTPvKDzdrJPfbuE02zgU7TIF03ot0lXgffhGwStfCuuyoC1hc/CPT1LepA7n/nSOT447TQ
ZBZ4thL1QR71HwXh4+OkZbCTa1Kj73DkvWh5dy+XoJHD5L7X/CsP/ZtUdT+HRKy6FkIWuekOJfpJ
T8qMSXzYYlS7m1FNN6ED2w+0EfLFol23xgBUys830Now2zfsmMZMunfyeqmn7UEU9d5J7V3kGdcp
CWHEWsVH34jdqtR++CnhNsSSQqnWYTBOq16FInXCgGNmoMTNkhTkrFFmcSB61xqpBpay4cYmQ6Bq
l6tYrw/Qb4LTZNyPrJ2oDfboIgQUmdhS/x9n77UbObZE234RAXrzmpaZklLe1QshVZXovVkkv/4M
6t5zoOYWlUC9NNBdXUm3TKyImGO++qZ/qWU+u0SA0lovgOwq95aWBHxapFh9dlsD8FfU7vT5pzHR
binhe1Jlzb0ox2QVqfoZ3MYnHPi7Dzk7a5ZNmJhSo4LOZzEsqt4dOmkVKMG2gRcyHRoqm1aq1u3o
Qk78e+gvNCk2Z46cS40K2jSbvgwjtp26tnOunuo4qtGurxFP2ba31oEH8fUk6zntT1Pa7+dZunDG
1Wa5rSIhBxkkZEl7+a9KXyt8g920C1gy4mWr/tf5Ojs89l0KeNTSE3cQ3o5K/kYI4gQ1Wg0260+y
J1rFkHc71UY/A8j+xKJvOXRDahctiZ+fH3ZxKZwt6V4ul0ph8nZ1p7oI5N+eAUigNnd5f2Kp36kl
Zi/VoyV9mEiAfr7mDEb9/1JMn2LtL1+0sb1cCasxcQ2vfCqc8DmdnIbiTAUBNKqYJPW6a8r1KVF0
F8zc0RaiA5ohr40MI2JV7FuJ91CI9jFLvZ4jDj20YqxoU+ob2pSq6KGtO1wEScnU/WSsM0prsv9X
QU1mpBIFUUn7CBEdo9Yk3vmmsyN99ZKP+b2Ocu7nh1wq93xyeb48JHFJ1/i40rmZ/BGVDyg70bkW
68lMxwJB3u+cAe0jYEXG78BBraapWj3Xcr949dlWk2qOlWJZmbqFnxwZzYxc/Mg+Sv+29CAx9zuD
qG9kGqMLluSNx/kjrJMz+9xSovyzCPvl2SM97mvbwLsxn9zEDI8SQtZrG5il7xxF35vSyXBS8V9z
R3ux8+SIm0215WxOSk+J34GG7dAsPWWIebrJq1uLLFRolG2MAFjKyHlMYIY8Skp4ZhaoC9k0ddpU
v9ywFwR5RzXOd9WyAYzSHVKvOCpUe6s8fop1xR1T1Aa5iFcmR/OVx3BtWvu+Mpp9nkObFGPNUd1S
Lwpn4PCf0AmP2MIfpHNp2YXQQZ0twWnNzh73sc8bda5wLXclJf3980hdWO8+G5i+PLswur5Pybm4
iRyDEDQL+q2jtbBDt7LjndyfEyJ8sha+2UY+R8uXC/lBFxR0UvvuACWdFES0oqByqjGYgM6zbQU9
RQ72VIMmHgc728gZbh2oJZ8Sco2xR64HFue6y5x35OPFGs7BfWIZuxgHcqx6lAfy1dsCocZKhP0+
suu9mdPaHoQP5qTXMdKTlUMC1Sr0eJJ24yTpS1TTzGgVR+DeT5iKPyZOcGxUixxy1Z9ZBj53qe8e
erbMWx4EOXCrfDgNH3PEt4+6OuB0VTzIdLrG1k6op9bOd45ncOjoNwIxb2Le8V+lyc9h2FTBCeyg
NObrJHP2BbVaxbzhj8vO3uKfQrultK0qbStPUmb1VMs7w4SwHT/JVnFmr1qoG34mab98OPQDHjOV
wcftdupptH5z2j2lY79KrJ0ZWGeKSkt70efs/HIdfcwURThx5KL7+VtGdHUaxpVvimGVBTnWxtLQ
XxgAdFedxoLfZ/ir6Jp05uoAQb5Prn5WRL5cHhspXXZKPXSHIMYfogzVdVSmjzhjk7XqnN++QmqE
0qNPqJHm3WSTSONURBJWi29BJq5KtX+MfYhunVatVErMkRLdDiBhcJZ5kbtEXtMc5YqqPsWoAkNC
tnaiymZNQiVRbajGC7/Yj4nNodSQ12kDJN5v6ic0oh+Va3V7rMJ3nl8c/csau4uVoJk8i+KrauRT
OPForICT+museO/5qxtL5wTlW/Y+116aBj+iTi43SpzD1FVupBT0rxSSRkiVaqXn5bDSm/o9Npr3
XkIUMDQmzhS99zDgS0WeE4lY50phecrN/o8mt5CZaGRTQrVxnc65oPx6TGILdIMa/aKB7DjG/pWl
6U/sM9eKPOLDhtwZSCbTcyR5RBELwLbVkeP1cC+1XwGshittlHZ+3TyBQzqYJfzpTB0+NMoAG62v
7iy9P6YDTDnHiwyuSiuwYmCBVjd0XnsZ7VT+MDR71sdobC86xlAhBeHaKOxdZDtvZqb496NCsqko
5Kuoh85QDlPpXq/VbZjU8ikKfUL41tM4/zXtpnbS4+DYB2ya9rliZluta06Jg6NtWv8WxGVxmBwQ
5r9Lg/UECChfRUlSbmI1+C3iFuYLAUZT6X+rjlbAmGZIQ+lchZUtiP0HkYSHQhcR6eL+AeVtdq8r
FM89YQVrmqbbUweQfIMN+CFT+98j3ZgbCVO4dd+0L7WmwDhKH5y+fjKt0vVynAGE6b/VeintEzN8
g+KI41Qf3kchLKqgxrvlbQJM2CX7lOKziarKO6694S40pXUY5TVJC1zfHXnKXhR3Sikdqtj/3fD1
V2MR35JSfYjwvF/1Fp4qtc2wTfBZzTIOkk5bJWSHrH0FSssmR7Eu/ODZboN8Sw3QFTLnuYyYPSCC
a2zlThQv+jB1t9cV7hNMlZDj1iqR/L9maW05MSISG8cL0kd7QDpMA/+Aj+ujYjq0aNYkQqcsSJd2
79QeinVKirOryqtSOHcMqhvUhupK7TEvbcRVEIk3Q5XXWpEdUODuUi8QRxj2Em0XEFrZYS5TpdwQ
jh4DR97WpbOpq+5m+iseWGAKE5gMDrglCsky1nlX7SKr3qJWKw/gc9c4PVPyAEi6inRStWMa9Csv
Vk42fVJh34TrqcEwLuhWpGrrljTcrALduUqyEkHWcIfSp9iElnWj6coBHsZ1hmkDOncDRn6l/J1o
snWfXNi2iR2NHb/gN/IXD4RtTW3VpYK9qqVyjxxs5yNQAAR4jwfFweiSa46HW3Pkb4V4BQpVuD9H
Cgv1LmUWVNojdya6kcAglW6pldwNnXJZe+ExzoJtyzfQ4JyYZnjmcgsxz6ek6Mt67KW1FTlFFrqC
5T4sjVdlOOdfsfTT83jP0se+lxA1x6lyK9PLy/DTbn9+SwuJGGUWqmmmJ3x1qv6n8AutzLsNExqG
y01WNefi66VLTI/15c2g5qB9HM6ai2fVhjz6JjahUCvqpTCtbo12JSK7Y62kRruT87pYt5n8a4zC
G89sb7ARuGJKvlthNK5kJU8pEnpHL0bHEanqRlbKaI/MmRyuMjK1w5yd5bcalN6Z17M0iGbHa+Cg
qDpIQLtZU5grXRvfodUNq04W90Y31utaR8tf0k2JAxOY93/7JrMozC+DoJJVKXIluXsqVf9O7tsL
wi2yYEr79PM1lsbU7CQNZ7dljwR6ABz62geWkcrniBRLkcksKepBKfMpsYZuzTdBD8EanjUPXhaf
ybEsjKc5z8mBranrShK6QWmf/EJ5NJLOnTYEGhPPtAQuPMKcsuSRQNMHukZcs4P7l8Uran4P4G+3
P7/8T/71N3G2PJ1uvkwJLUBZoTf43Bdc5YKdGZvKWt3XfnQd52Tt1RAwjNzjdRYGvr4iMLhViuhC
1+m8m/yEY3QVQL45k5has9X8eB+Eyu0Q+TdRkV1pnfM0gGZ0EAsXRUTbh73yat+1+/pgt70bWu1l
11ZEjXUe7IppK6Eogax5vNbz5mCM0tFUqYaM3r1oOWEhhbpTLOVZh+TSG/2BvfQG175nE+FD0Q7T
bpibkyT4YOTWA9Ygt4NuPk13ZccJsaY5roys+uUnmItWSrRKB+dJ5l7ZEX+ZEqxIpFZXmYpJsJKi
V0rhAujalZEWlD5GdaugZN4JM3cQoBq/0GchTbaTFMVbvpX7OrnQI5S9NRCruI4u+lq5cEYrv5Ya
58WCjnrvON4Ttd57Sc2BGbUHB5fVn7/j0jCZRuiXzyiZJDJtdMTu2AWXoZYcLGqbnBrPVBeWfn76
719+npJlo5WVHNAFXhyxSUHUnkjPdSkl/7bQzNnaoSFHnRONgevI7e1gy5ss0B/qRtpIabP/+RUt
HZM+EfFfHgJRjq82seAd6epbAgjdK+1dmqkxfRjjVTRqj7LccnLPS1ep6RRzgjOJ4KW3N1tFPTUr
I6kgraPY6q3KHM4q86WJijOr0FLrmTxbQeHpJVIKccttehLivZV7lJ6RDFrDh9WyPXg96MYy+Kvh
2Ez4g7s8TQXAla4yeTxVhdGxLMbdylFZgVe+3T4mTUO1WJwZPAuJEnm2CktO4Q1RyRJjxcZT1wNa
9nENTIOt0ZXbvFH+6TLKnD7U0uiiYLsSkBh2oN6CGyAlm5F6Gkj7CDxMfh5G3+/DWOL9dyo4gdbS
zZoFbhMHf2O9fZ8uZQ3KAfqwuZG09IhQb+/b6ZnrLeTxlTkUaKh0M+uwZnXhAGsUYHQ8Eim7GNYm
cqy9okkPdtQdpULTNz7eUmcm5Pe7sjJnBLV9TcITGzRXxagA+6rizpDsm59f4dJvz1YT2ASeQOvN
alLrv40W2xha4s69rike+t8NTXFmMZ7fNRYgMb5PjfBDSPVJ6NT4YRG/9HKAzwHQNtP7LUT2kOcA
B/L8jvwaxw8RnispTiPhuzuYRWrOmOA1aDIQOX1igllce7m6TsqSXEOd7cZwECs5OosG/352KXOW
e9t5gVNZSYCqGoPevEt/0UVhrqBZoZeTMO1B7PVvn222zEQ4eFh1VwRu0BgT3T7V8f5Mzvz4QipZ
cWarRCZaWxrYwyiSedgxIh+IPevWn9zqaaYoOiSS6E+m+Nx0i1q9s3oHwXZM21KPR2tqip1sj38D
UgpDMW7wGL+OyX9q+Ar909PPaTaaNdSOEuk+lgvynoDomt6TMyvXQob3f8xJJE0oUZPhjRPWmMlj
mcB5N7P2aVDtu679KImLHE9/jk1MM7ww3BeSfJ0V/S/TTt5DWjJ83T5A13/JyA6wXFxCSlh5BT5m
WZdfqJ63HRPPNdrmzcDcqG3qkzoqj2VEG1c1WCtLqt9sK9kU+XhXZ9bJQRmfVfkhmdzj4Ds5ZO0r
2dyWPaHOzy9zmunfTBF7GsxftuK8H9RWs1ld8qTIt6WRPymDFh1NuTiTlVyYFf9D6qgVE9Qko0k1
b+Qq+FNpJjqt1RCEN0lh3f/8FAsFXgxo//sYKTU1mwYX3/VTDMLUssZ2riYIzq4+A+COd2vRzsye
ANn+eaw6dS1V1pbJ/0+nA3xY/nsDXhVZmLuYaECc+Cgide3Q/EdHqJn944earWVNpwFzd4zYlbEW
XKHlvc859fYoYH9+hd+foIh//vsAeCh5tWO2VHP7+tg342MaVu8GPXn0Ep4Jj5YuMVu2NH+oR23M
Yrdri20dicu0JKmArrbow3ObzsKONudwWADsATJwOO/U9pRk+rjx2tRYDaH2jjIad3bzl1dO6qd6
Q4lxH2Y1BjXtR1vSt9H3UXLmbS6M+gny/HVaIQNXjFavItr8ydL1NHnTFSLtAvo+tfyuoZf256+2
EEorc87QpDvVK5rZ3Miscd7T9r0N9wqC1EBnKDiHvLn0KMMMpvxgxvRxmEF05qCzsLnOgUNq2jtR
O+kQ26FdFbq+1azTFM5G3rOnHfBKObMfLYiSlf/hEHSDQ36rj1zq21uZQpvfbOTqJNUblpReH1km
04MfXNvaY2VHZwbS0tPNFpQaR7POUPmAUP22TXDy+xrtuALmZJeH6bpJhzP69qULzRYOrcVvg2gf
XlMRXMPmR+Z+KsYWuKV/nEqYGk0bP4+VhalhzVYQYSnKWLeq77Za+6ZW2YM0nBNXL8UM1mz1UHzA
UJGi+O4YN/6vAs7s1s6q+8Es1GMRBjsq6JuqCP7SnhjTJKBfFTpGPmEzgvcL5L9GkKYYnhjBFuOG
v5U1NCT2YqTyujo1G5xZoxd6CkhP/HdWFo3pmKXKXUZBDT5UsreN3/2WU+eyk+lvKrsLL8KjUNh/
ae7AHQxoVxBuReK9Tjvvz1/h/4slvtly53LlwIOLXjhUkRFk3+Vjt5vCKqPHAdIrMddtzV3lMY9s
BZJdqsV4E2VbRTPXchw/Cj+ycH+UMO9Kmmc9BEc8Dkl5k+I+09jqQbdDMkUUQdaDpd/wmJsiLPpt
ltH+LeFEsnEm3+bINvemZo8bBQHIOrW1di2RX1w1I1AvzEg2nq0BNq9NnIFxxMtt9YrmKUx58we/
KS8MpBo0BcNplO1tHUdYhYX4bsv5gyVM8jT6g5ca4Vbq+iMuFBi6vEkm+DhbHMohe5Q0eAxDWV5k
lePqafoRYjksguDRDoeXYsyfffKDdHYQavJBGDzFKu47alVFu7Mbyw0K+9YuhpuBmBrASLkTsveQ
Dv0OXB7qVX/fqzoJBWlTGBkuRwKNqrmBX2wCG6LZvuBLJu34Dm/A9aB66X6668horYQvbwQetQeJ
VjhLtulvLKfiCE2G2H1gaEalbSiyu9EvnkK/uUhDZy/zWSzTxrBHXmmWfOGb1jbMlQ0bG9tJSghp
dPrOlIOt4ltrSTEv6xZoYdlfTXkyOeYXsGKZwEeZJJ0827gugvTDN4MnGStZ0Rn9ajTBsCp0pE9R
rgcWUrMn++5hM+VNEC/sIJBftCK9LlT7zzRMncx7HXnFTZS9TP0eox1fdJH6eQZK6GzuInGoPOOj
DOW93Y1bCZcoYQwXbSv9ieiCbS1P7EqtPshl66xiOLjgX9WL0RBwLaxtkD229DHJdxh/H6fn92C9
eAm2VCAJpncwvWW9i19N6yKPUQbDfrNj42A8hnaIZTZt0EkYbjMq8VFUv5ql/ksqTMh4zdvPE2wh
LWDOJrlXxYLOKJ/UJq1JTtRg99vxipOVJ2s3dSafam+4reQwODOhZ/7H/7cZDHHhf1eVsM3luMcu
1FUzXI0qI1/r+niIugm1JLUuZnbbXFQfsMzX1K85gHZVfWnZPlSWRHIDCRFK6lcSbeLGRqEHwsJp
kLmMwZrvryuLVcArmt/Tv3gp7Thxou80L9No3y6NF4P2zGdVhyGVk3VqYZuo8YuTZoWrNuYfy+su
2h49Qd+ekW8uBRxzvoE3NKEtd5y+cAo60SVvrSKUUEQc7VNd1tspzWOkzKAuym8KxHyehFLm5y+7
sIHNyQcd4uzINzoOZ0yzjHOoENKZQbP007NjEN9P9GXU0iBi6DeCVhvIRWdCwaWfniWEvVaSo4JT
iGuBu1/lU5YT+dWZPX0KR77ZS+aC+HGU4TEgdnVtjDATKd7jg/P7339+eqYvp8PSNMsw9hKCE8Qh
uqTvJ8BAbnpnoteF2Gcuwo6QHZhJys8PVIJWfuHf5MYIiym8hRhyleN7nNMj9fPg+Zz/372qWYii
NaKXHUEPkJVXjyS1X2QYjuzvD3XmP46tdZ9zuE8T+6g040NMp1LUahtFa18Dq7uXqnxf+sZfWL83
OiyzrSV3W7P27xxN9TboDh9xsnJWtmS8ozu5pD8L9GWT7LQ6fW2g9w0RrX6l3v7CegcoXAQVpH4Y
HfGbYnO4ihzjOKrsv11xhYfddeHlj2gx8j2efTh0ahwiW1nvnzXWlcZBCVPbIQBr/XpKrDZNjHV0
jz4/cZ59rbmR2aCGjHbvToynQClpTzDJh3beBiTuvyUO5+p8oeWZxY4QutlAsTMqkWwqaXhmxixF
k3ONuCyHsZP4zMa2la1VhaYmbPSNLlvHQRl/lz0tQnIXSKgj5QP9ac8RNuq7FqcWjU151aZ2uZ5e
ehB7O1mOj3WUbTwFiWHWnTnJLszpucQ8rbuqCjsGbl9WT3Yr/uRDduZYtTCj5wJxHH5UU7KASbR4
2hlZcKy8ZJN5wfvP0+ATp/TNNJgLwaMwGgjMOAXEXueyA//JhNWsQ6FedCpNqoOXvLSafIiH2B3M
4TEn84V9CASIMt0GkSlWU4NoXo2r3g4vQ0P/M4Wl03QpovY1s9M3NsE10lUVMyp6ITP+T4ptl9gM
HXOdLDlgZL3s17TkWdA75Mdp4ze7+HIqRRSVdQWfcZ85jVjlDlViSIZ/anAlK4UW3EDK9rFn8Edo
Piiz0GkC7Jz045vkeA8/v5+Fg7sxfZYvK17dYyTSyeRxaKXCizBjO+6VF6h9x9QxnoShn+vYXaom
GLO11baGWI9zjWNAVe5oGn+dnlwP+ht7oE2o8uUWWUKw04mx5bONkJ89HN99/tkhsNdsjHPt3nez
AmgiLTe3Wo22ZcjvLVw05UL6yHAZd2TV1Vt/ndB7HeqAJeUQS9zxjxE2Z85iS8N8thoH8pjZwE18
V07DbVeYexhOn+Hjz5/xs8Xmu+ecRYGdlOPkRv+6WwqaSYHsX0LZucav4tHXWjSX5r3CMa+Cllon
suAUM1CaKCduUqdf9JydBuJdssGwpPT9z/f02Yv93T3NAkVOTYGX+RmbdVq8jXJ9TQdMtB3z/Ehu
bxeO3oOjJk/tIF5NX7kSDYbTxOeeUe2KMHot2Rwske8juXIwSew2Yx3RX1iXbg2jUZcGGTtVLB6R
ZIzAwWtvbyj97zO3vrRszPFpOp4JeHZX0h6XAhTS9UEb/A8caP94ddlfwo89xoH2Wmvlxsb2PC8Z
L5bdbW0OLGFguonVNuROLDyfspCeGYSYmb9J0tLFme5XO5aXftpRi1TZtrLR7lfCLt8Cx7hTnI+8
IdtdpultU+ZvXVQdFN5YY3oXTeCjDM+oWoVtfRVG3t8Wfw7h1SC/JgV67U7vTiesBnLw3uohLHgn
f7Nq52TQDeT4+Z8IZAqmjddhId8oI9LQxnyINTXasLq5mt/gkNtfq2Dd0NYBN7Jv8jyFw66fUo4Y
m4rDXB7bNE+QuqF1dMRDJYsiLLAHvULp2wwrYRqvmZqfErkeH+vGeSobtoqxwxiMDe4w9kDq+xQf
epxcG1CT/pCubPRvtHWLU2vaJw8l+hpfeOwOEuzeR0mUK131BhbA7O80iOS2G9ZRnLzGRn8dcD5H
x6Xe555yhbLpHXo3GpKuf87t8FBm1UcyRet+Y11mukoQQaQ+jv5bmiTM9lD9O60CHZ+DCv1OnYI9
npeulPe4tPoNCHmeWVzlTfissYiD66OKZqJmUPKXCuzAWtN1JNoEUJ0qIfiqHxM9lXc9x9E2zfbm
dLwUL6UfXJVZcEkNiwN8f6q1FogNDX+lOEzH8inl5YX5c51AKZZxeQ6jX2Qx/gYYqFBVgVxkgUu2
xufMC0/l5A0MQlFw3hgAja86Wn1tT901UkwLKpQAu/wFSFldj7/wO71MouJR7/EhsiT+Z9DK5Wq6
XgwzbVtOBRc/1K6zHG1uI18nevg7oLMlEMXOpGLjlPa7KdFVZKjb3BFXk4ZhWqALycebXkdBHplq
+Vap1o4o5DkKGt57hysuMgvywfaqccRrE3ba1iuMEEabfjDxDpXV4rlBRRAEybjScuVatfHtHmLQ
vMo2Ym8NIxxhSqEeUI356KyIckqU1TxrFuOGIQ6+JjlrWSOLhssAffgoeyFi8pR+KOHFqhXDAYM4
RmJ7WWfVdlLywUpHOJ9cTGtMolrPpt1DKir4R1Fkr6km7m2qwwEI5/hSaQE+qGl2hLB1i1P3SSHI
XIejc7Ag6yM+rI9TH1JoqP6B1MH/7w35H2vIrzZ9C2HWnCAcOdTVUxqt91QkY5AR9rarY3X785q2
lA2c84ODunUkJ2GdzKoU+wOyfUaHQD+wvYuq69a5Rq++bYWbsvQ+OiN/1BmSXpQ9Y6SBcW98Dl+4
9JCziKNynKGoCiRzaVQ8GYwGK8jOhKlLqXN9FmNUkZQR1aXSvsu8/eDjeyth3aD1z0yvPVHgNdY4
t0bVuNDTHmOlJ/Ly7TNR/OL7nYUadZm3aQpdde/HqNwr/dAoOo6qzsFIhUU7ebVTR5wuwkR/iQrr
Ua4R64FtLkZzn8rdmYruUr5iDufMdBGqdGZTlY/Vu2mZjZsk3yQGAndb0ttVoNo3caLxb9j2Wp29
q2LpTL5iKQiZq829kKU1a6Spl6qptgy1YO2oAaXHJqiOQ+FX6yFvXZzA5UONNcvKEpG9Dqug3Kdl
dex8cZkEYt1rFUJCEqssBj8P/c8Y85tI5LP8/SXKbdKylivZCtzegsKlR1a5lYredZL4LpHkh3yA
PDCpidMo2lHwv6o6+02o6YMnAzuxleEBrdNetDwAa/Krn1AmLFuj2LRS/zglvqQeS/e82CoO9pqo
7Zs0uBCGZcEFNACjSnjQp4rhxgpC79TqXmlzepIC7zchxkXUxCcB3mHKcfotABkvjC4oTOKJUpXJ
RnUgVOjDphEvfVz/SvVuj5V3tSqLLt92snObmhm5zeCppDa2xirQPvc1p3H7zUv7H809PN7U5kTm
dpJYm71hrdUuNNgLeD+N+FN4xntSSi9FJ/3idPrKzKNzomrx0+jS5zMfbuEWpkTKl+/GRojZIroE
uEbWtapkV36c7FWlPjNZFpaiuQIfPo/S1z19JV2V3dD6ed/r1pky10Ltdy6lz9I0bKOK1rNcQh1R
6zr239KNSOwrC6ern9/O0orzKdf98noQNtbqKLewPyLYIKIN7ipVuoVZum6rYR8AVzHs5lkhmFrH
EFpWkjU8mwQhaVIjzhp79+f7WHrW2ao7BFI1NlM+tor0OxWScRGX1wbAFKoq5xbX6czw3WCcLa4c
YkCjiElaoEp7myigqGnAsQfjmGmIn8TE7CtpFOhGFXfO0bj8+dEWoPDKp+Pgl1cc5kkewG0JsVdU
2rXIJGoHze9BTzG6bSDCNr5W7mrT3EWpgM2UceCnzDQwZx3lJkmsg9E7u1AZfg0+K3Arj3ujSR7s
NNr6GENs1LA8mB7qmCofzqR2F06an55eX+4YeqmdelkXAt5sgOoIxNn0UCc1HVk/v5Olzz071vVe
VHad0qAVDp2exv/mEgcYOunYcs1efvz5Iks5sbkaOzYLYSs6V0nTiHR7KrZN48Vwalo3z1F81oR0
ZdRsfBjshPiPnplutMx+n16xWVnXospOaJcejKG+rOUOX+l4HYn87ufbW9pRJgPqrysT1eoyiaDL
g0fDfEqGFaX2lNBCR5E2dE+Fa45odGcbJ0lTLqTa+fBj9RAhmbBQf3bCF5Qz+ncrln4NmXlp+/W1
2UoXQ649+GaRnpIOOpUhKdsMn9JQ6G+Br21iKb0xAhUwDh+UZBUWpRpkjLz+KMr0l8iKF9seHmHg
bPOwilamlyhwgqrrqUTjFNIxYe/oc1TrQWlaK99PrkCe/619/T6AqDQJz/JCXIeivm+K7mAr4W0i
8jMr+VJoNleYh2qtFOBgQ5d6nLohvuRxLGMFCdhZmyHg2GiMn6JAz9ccfdAYV9tUBBc+3mI/f7Gl
lqm5YjwZdLJmAPDdMejwbuhruq89+cLU5AcnQ8hn2uZOagzyXu1vn86HMLDexYTSZzL/4y3MQl9N
SZJ4nHwUULZhhReICABScpm38lMn+c8Sxzsblg2Q8mhTSOFTKIfHQqo/xHBO3bywOMyl40anyUMe
MWyN0niYosNEHgVbwbniz9Lvz5bpvpXobXVYfOo4fpr6R3zETFk1PJ15g+r328Cn8/qXxc3KSRra
BdlcqXkJ0aNjFcfhfsO2TbZ8lzcQI061+THlkAMzOXesWIgT5nLqchDq2DLVODCJKZ5ei8SnfPNu
Ba9BcE1lF8rWIU096MnXyLljzqxDco5BtDhwZ+ttjPpBjVJDAtkWIvawIL1r617BUT24poq34qIR
HtZ1JCHHB6kh7/JzAOpPoeA32+5cYV0MheXA6pb2aBPXXM9K1f30EnjNepys8wHdjDwp4kf2MNV8
qqnaZl6JhBfJPIzv1Nopxdm7mUbRd3czW3Rxncfbd6DjuFCe0/pjJK5pYHZKyW2U2jtuRAfJPKWY
uNNSeW7svz8PuwU8hvJ54Pky7Gw9qAeU62RX/ZdQ4pVb2AaInD0cWY/2zhcIBKnJjyDc5xNhiJ3A
yDaFdlWFzoXRHcZKASCkryvkSlWBu+e1iM+hbhcg4Yoy7dNfbi7gFOObjYJ52XCl4fYEDDDsr/ln
Hn9MUI4mOfgZyuRK38LxNnMNNdHOjO59elZCXMg94T2Uyo6/UA/jdSY9gKlcCaPeVPbV2GMjHf2p
kSPFxwz4U8UCanAcqVp9M1HBwRrYV0KrkfeeQOsiQEe1Lu019ao13icMDt3ne0W/daSPoQjWBSKF
sD2qujxxTLjNuH7WnDvgKnp/B8buTES6VGyYSzrHRkfX4+C12jrhfatUh6YlS6w5yiGm2O015Bjl
MXwItPyBV3Auf7N42VkkHJLWiHQZTFmROifbkvcoAiRMZWpSUv1TMWWhYFJyfqPRpLd+/Tw6l478
nwvHlwEgp8nYWXKAT0HavJSxOGo2aow0Mk85Umv4xq4xdkfNI2FlmyijiULOXHlhOf7c7L9cuUBf
XoWWzoE3YDvRsZoDc2WDrjUo06+1sTkScl2JIrzFHWmC0YK/rqzqzH66ULv6fB9fri4ifE2bzk7J
5uQwWku3y6y/helcdTb5OQvL4Z8fc+k6swXYB7yg6IGSuUNVXidy5W0mqJjWlKc0hQsrncN26fZS
1CtPTT5fHinoNS9uBl6oqtW3fSbDuEzorBotmqfoufLC/s5XAcfSQYcbzU1kagBL5Z3T6BfwLLZY
0N2kXfFqguWg6BNvwpoNIh4RHbbFVeV7O0noruUZT3KZXimZddFMzP4g8Pa2huGyL4zrAf6cphiv
oKpH5qu0p930XZFUyi2yyVTOCLXFpoRYKkmVDsaJOjvgxVWUWTeomV8bECO9qP7CwbVhfpiXvaI2
K1FIb56cbks/31ZD8F7hcQdDyFxFE2KuARg6Eg5t8OU7ApS/bmGGBDwoke5JkFApiHmp1cpXbRis
aQdc5159skZs3EPOe2oNdIHOpzrq4Epw8kbJED3oAw1Ikbwx+8nUNRNgacd7T9F2RRXvczul+yu9
bYXZXTp6cHB87cKp5aegkPfC/D9Encdy60izhJ8IEfANbAEa0VOUoaQNQhbeezz9//WZG3EXczQS
SRBoU10mK7N6Q+H4cZpLGnhdx9dgssucedPCCKkIE5spyufcGRDzCozXXIGaKdKCI4DLXePO32qQ
/EK4S79UNcZQGbj1Km9MivlYPWH/lfn4ZpIhWJVlfZrS8WWwkkusVtu40s8dffMbBFV8YUzodSkm
yiP5GlKaXSll6jVFkDLLUXSwiu6zQPfTV2bkchPAI1lvHRFlpGtWNFd7ZrRDvYHw2dXWrWv+SL4w
UaXJOhqFuiEFUHoBwAt0dj4gLj4I4VyKuQ4pUaCxo7g0wUPRvM4KAV+oAf1JD+3pAIef39cqZULK
iqYNnzSCp7s4Mfa5WXTAGKNkBebwji7As8XB0nV6QI9MThq2kTQPutP6SgGbT61u4jTvVlWII94k
0BCX47upZ78dSTnVphaOdO6d5fITDe4aflW4AgvrqmX1Sxf1W5vKO203f+p/Pa/xpW+VX3NIEEK2
kt9EmQFHd+P31GvHqux3qipWls3QWLaKkkPtflK+31X0Kqrp8gDTbeKZrvGdieKkZeHd0GNA0OEJ
jOCnqxDcy6l2VWNVhLTY9vrHaI1r1wpCf5lHvJ28/p1n842mr8FL2uJazeYOYY7fOGiusVqXkDMJ
EIpl9TCxuxqlblAX1d6iIPnQSqtd59yQ0mp/Ik+/LaQ71XFYm9n0MMHDakbAUp1w3iyzuovDeB2F
qHhMZXgrG5jC1PjJdlyGUMda1FmwcUZBdGhVW61TbnrSTju5mQwFUIjOCQsSIVw8Z3HuYlHrDSVg
wkhCIqg0GISgyWcvDqYb3wq97Vz4uakdsqy51u10cK0Eypalvk7kMhBzBAmLvyGrd4HojiNge79x
ezAoLvpMdBy0w7hxLHMf6sljCwzQjyo2RZGHT2adN34GL2sDylQRWePb+sQOcdFsyvthnSrpY0um
unf7W6TjZ0zZo1lNQFzMgzLCSdO3eN1mf0wSZ13U7QikkJx23GqvEYwupqse5FMnmuLNdMlIypHe
TB7BmlyrrkF9HUabZNDR8yrio0GwgjsHjQshH53RkScZwd0ISZTakbLVIVnbzgo9grRLU7dXeqyR
r1e3FnqhvVnBnG3q36gyHvvcXaPx+pgNcFFbWXyPpuRpcYrXQPJJKtPgJ+G8mmekEELnrov4wUSS
JrFYJUP6KodMratnjZqPbtfw3Zor4bqbSqmeSqqsC3J9HqZhrxWwpevBdQghg4gCEguj9ZpVlmcO
6kqLcgxqBVoEkHG26rDCIsq+E316MCr62Honf0qD4ERrf+AnWtnA10zNFKrT7JFym7PNG/2f0ziV
4JTzZNdboGhhJnpoI+criIxHzYI+MssIGqsb1dhbR4ywQUgmO2h22K+mcvxIOgwKLfpUO/r1UPBW
h55ET41pgMzQHq2NDXzYMG5W2dbsMtAHbnhMemji0wICIEmPrcExMWeGA6SYYZkpYiSlcUX8G/G6
5NzkwTO8qYiBFVXuCS16zLT61ckaGHjKo92NPpyFP3Vn7uATnzzd0KCMztbWDAeRUsypP2hUoNFX
kYl09nrz3S3ZxsmGi9PaK3Mi4g4Xa8/puLIHd8tc7lrYDtto0tdJ/Cd5wCVJkyBf4qafObKw6PNA
/+xCLVOHH6NDj2C0OAdzweeBUFCPqg/wz4rXQWKdT/qmMpSeXp3xECgRXHmAm0fQIXW97Es7QRjd
oKvFHJBHNcj1T3q1wcFOTLrupnGXkm+FGqHDn1tIFXXU17lypKuHIhTfU1Q9mqmAlVyDUNsaTS/o
GzTanG471vNbykFjKlSc0bT1WkAVnsnAoPJJG0YJ+3pUnmAwn3fyyFHsBC0kK77VaTWtGqCco+ps
0kz4KTxCL3Ixw+p21FnEqaV+Wou7SimomaqyVbPwUAPFVUJ3nQ4JdPF29RyEw6UtB0gOTP2ctSXk
WENAQdq1fYPT2mLb1lW6S6HtUduf2HG6tV10K0Q4N9B5P6i6WGst57yTX4Jofs9y4y224RY3m3MX
jFRyu8JPUOJutLZEAtd+idJpO2MqjYrzi8K0KPq3PoBka1BmH6G/dazr/tSr0IEX7nkU6a2znM1Y
ZKhAdsfWzIhoetYFbLe4IBx2wfKXFMqXM+Q7PSVaUvWnuETrvokeaQYavSmO8bwgiJ4M9c+FPWJi
5Qw5o1wUIBOHCrqrxX2iSravXWWlmdOLo9jriFiqStKvOGwuKrUDdIoM30TnFPqoEt4wLpJW9TU2
x13WyuAp1j+1Itu58sqti4ME7NmDu7vybeFsZms6ofP0YFgIe6qzgzpju5FcP/qgk3MjSIdDO/f7
rtT8WpuBnxi0apLEkGs4rhA+DrIjdHY+7/LcsXyeI0lsGn3qGYc4jSSI6ULoRzXDjc07qIAVRT2Q
9ALwhKg4ZZ3pxR7TgxuEB1D+h75M1mpqn0ql+kmBk0DioqFROrXVurETWO8jD0x584HE82xChp5B
Kh4eKgdbEFsQBBhqvS3y+TUW+daGfbhhTMzR2LnmJHGh1x5BsEDEa1jv/FIdHhiHR+TuONkg76qQ
z9R05yabpcI2ugnYzaVC2DrN8j3gmE1RqpdysHsfqCAE9zmnURo2Lpm/6eAE5jVyCuQWzOxiRLH9
ZqAohp6qe6RvW11VLr0kdd6ulkKl6iuUX1l+gUFQ/1nK8NLWVb3l1Exo/gnjbGPXP9bgluRFqmFV
9vOtRXfIU6PxS8GqbeK4+QkLG1WNEwyryipZlutA6rs1u4cSOETfhMiEQHRezzbCBeIwhUPiF6In
14AeGEqaW5l4UqJhOzTWAw6TdjKocUOcRmX1ILNl1WSA2TF8KrQbTlR48vGMTfjAguhPHbpthjKg
ThgQpcNDRF/DtTWjG3LfrV9APbQCp/Si2PpFN83HDmU4a5i/03KsN2GNqFa5uN8ltkpPZ9jk+/l5
bO0LStb6yq46X7ZIl5VxVSB3Ft2EJKKzDXsn2Lg589iCGcnM/lRU8wuZm7gyB6/Ka1t2Y1yasUAc
Jv00GM7cth4sC5G2ijZ6ZIUeHA1OBAv2ETG8gVs61nhsGpKwQsdg5fUN1eRnZTK3BdoZyC4ksLZP
5c3t0ZEivRwAszzCWLyty2xr2M0xD9XPBcZXFzBVlCVXs17ufdTgT6Y+rQDst4DKbj31l1RDlbIc
zrqFjFHtNC20YRZkn+NXkJcmwgr1fBiFWXJqahl+D8JrNKwsZr1Hbu3Vyp23eBgo1GNksfe+7rj0
O9uflhL8BpXxWuacs7I0OTjF7DnYe1NpT0mSPUVLcoiUdlMO5s+YDrssH8qNCXFM77bvvaP9xaBX
+0K/oeuSwda27O20ewcp92gZ5klHgUEW12lVuAytE6wL1TlVnaF6i6sgewcqEHzYLYmja1oRzCXL
Dk3f7N+rWsEaS1Ae2FV1hUZJpMH/1D1EgGy/U2OoCRWqxbej8Dg7keKpgQapdyq+tWV64pWK1hCh
em6jpIfOXm7DKH5qHiJzDMoSc+YvDXFBa98jyUjYOsyC2/+WtHOuEbw+iSZ6BoWuXKeMXFJgXGEQ
KvcQHUu1NsPcJgVtRL1uKHDh2N0KQM8vbVT3vq7uoqGVndYwHWCtTBwOZnMPCemSoqz9APjvdjG7
aKVg30BpwBlksnm79qSbfXQ06gBYhzaoWNfCF1q7Bb67hUvillL2m/UKOKcJl9DS2V4tz6BEPYKp
WcchhO4JyA+qoTs1DE/mGIndHEzYmtxWIYWwFW/peoSVg1e1pF+Iwzl09XWFMJYP2fLWqqze05Ti
3Rx7kEf/zGYwHmTni06L1UzalR6wlVIQ27h1gP4asHRRhlv0MLeOVX0tc7TXC2YKZXZoy/czv6tg
7uWiQPLsOYhi1ODUddK6sOjVj/a8gAlCUNWzyVQiLLFbhuVa0r/oUZNDUFFMP5JNV13mX8pYx6jG
3JN2hVVmLQFugTK/qLWzS6dgF8/lS9G3OCHVl94KDP6wT0mfCtj2WFDvE/q0Xh2715rqhzDDyKfz
K/ALdAzXfQrcX6lvdRKBK4vXeQH2P89GTkQXSEkezxxiPOyqscXPQAE2EuHTmI8THWx8HLGtF7gH
DkM3rkZJuDQzYRSHPV2dN+5iXyXIsSEciMZyTyet6FxOSlLH2WxtW2gBpqEs9rg/ftMtu3CyGvKg
1WvuMt+cufuFfJM3kxS3RPVsaqW2y3QLThmakR1GIS5pZzObtWIyFFkDtb8+ICGD8gd1zOhs9CmF
+PbBjAEIFNU+qMTZKOtNBq9KqCiWZ0TKRU9GXy4zeddlsBwtKBLWmmm/yeFWk2gVx+2HKqq7ZgLm
zWyZ+sYG9+BBZ3DNUawSnpbNtrTrL0u2oKocZcF3C2a0oxcOwUE6f7KVNd6mbOCk779HnRXIc3Xh
9LyM1UNTlNemFZ/OXP01VfmmJEGz6ltUR+A3W8l31EH52mfDwaEpbgCzRjR0dfPySBS1rZgCq9Kh
yEAq2rMjtfJTXWMGWucnU+k9VRQyd8a1bIp7G+hPnW35YLdIn3NMlVa/zVy8VmH/Di3EojDs0BiZ
i4sx/fV68xAU7i2uK8ezp/SiuznOX84wyyXZ9whHRYW7bxt35Sw2Qu2m4eUq/X+N+QfT35tN7YLh
3BhlfrKb5NVcekoa6cvciyejdC91ka6rifnUqUdq4XJS6/SqLhA3Gc6nmugnVZ/P0TStXBo0ITtv
kTAoLgqk57IPQ+/Id7NyUtNdB1P0YKnKSuJLp9xCIlt9CA3bQ/vjpuXaU91n68F2DoLEl3xtaL97
oL6NFu4KTf8bY2O9THBvJ8BtC7nuFG1Fs8g1HILLFNvALjmPyy+rUN4SQJtKPp9EZOzyMA5RhnJ3
EchNOQxmTlfFrHx1zqj6FfJ2ehm8gFYbN3K0u0XgsIuPedaPrpwCeS2JzetBQ3pmOw0raZzREbtl
PBTQn7+hEim+l/gooPqlv7Ul1a/rVH+K5L21WSsDqUOj6zf0ZmarOi/urhkzBPO+nGBMVWZ7gBgc
596qDPtmfug1cV+oP7OyJBXUEHHcILiO036Uxq6k5K1V1jrrkhdT4GObPTLPedldatfcaou1FuA6
Ze2HFq47AchKIpjHCv2quVzLwgMPBAy7KGcX0Yg6WTuofwkkocFvgzedDkXnsmqS9DMtm1eFDkR7
6Z5mee+onEr81xxVxxn2nkR2aywwieKFG1jdqHtQivFBcdG/RujU18viB5t/mSRSu7CgIVfq1GVI
8z9VC4lDTFLWvd1+2F2irfHiP+Qn/l0LLO/BaDq2DmkYy7H8ArdasMZkYytW6cUy3PtUjxpWEzq0
voa01Rk80yQVTO8z+liIa0wXJHbBS3djAEF1O/t1Mb4pNuhf6eGkFQGli/S77PWooJYvgow0K6x7
yDZV0BWN41ZfqnPB0MLwcqAZ5XtuozMee7kZa5X0Re3kELiKxwYQ/hYSb8Wr5/pbwroL1QCYoHts
k10UW+cc8odlSh6n3r7Hc3YVrvkQRMGwURN18Ip4wZBoCBtl+9JorklXPRc0i66LSNt1iqH6Cj7I
pmmRDcxdd9lqipKDT6g72E2gVCr6juSgTrlDfyVp+QQX4l4l+qHmgvVtXQgFh+zPWtpj70yHYGpj
AEOl4rUdiWydtuIw6/a0Idz7VNlL/A4052uTMlnnOteKo/ZSz8F67rgFpf+ZwZ7HLaTmhmMBkuVc
JdzUCy+bpsIbQpx2kffQABVgLAkMrCLYtVNxVKlVFqlMlqpSTEBJrpY1H/vGJS3q5HQN9flVbtBO
IaaP8v65JTyglBkFzUFP42Nnxb5jlFfXsPyh+0iiS9Eb73mc+LLe2ZPzg6mU1o7a/lS6157uNKH2
OxNgNfSHlam8iukbo1Ibd4WcQMznmvGNtM7fP467aPuv+T9YSbehUwjBATwmHZ1PwWHOlq2065lE
skTbxrhzRYbKU8EtWCN0BbL3lR0+8KVmdBaCtMdvWG0N6Ls8STY+C4zZUVh/o0qiHwpELmNZ6Gzq
ygDHqY3mZ2mQIZwzr5FZ1pIG7DBZThaPRSmVSGjLJrxxYM6USwfnlz+Sl0ZQ5ZuH7xUaHowX6VDI
iLbWrQ3lWd7Ft9jtL+7witFCkdlPeWqq9PKeOfEFdi0he6jRiZgvqS+5iyI7OVK36GMSl5Zylv1e
BT63vGe8NciJ8mPsUPWIKLDTguolzUtuV0QCz6gzQ9mwyVRxxY3Q5Wudc8ysbi3vlFsBkHvhvjRO
PhfW5EJHGobnYDjloFK94EXZ2y5j2gEu+TyYdyZNJ8wYD6ktxtae76L9LeaX0LzwSdlgrbgaqTLy
Rl1HE/85moEeYQDUeg/dewc7PT+csn6WYAUiCjmFjRP5WgqGXj+XMmCM9S9e4beaczcSVA9JDbbr
oQ/P+Zjs2lJyLebxJe5U4lF1gtgxeZVTPRggU1jhOgh4KHr2bl3fqvnXEpgnIPPRqJBNpIrlIQP4
AYnPHtKFR4m6l8QE1AV3qT48ycB8MFhd0ThfHGH6Rt+eKZMDS4Z13/ZUJqV0adbj+KELtNTuCkNf
t88A2XyF4IXZqumGqwd6bKKtCiGRRD60WDj+g9qmeQBD7HM/pabRn/OZtGfeJxdiDLVJGt6ozgfu
TW4U2WpuQM9B84PVbRJiwpnmVIYcBQCkgcnZ6wcY/lu3lVgPYynPgHGb8Y5Y3YP8sgQXmK0RorUd
IA8lSvKApbvqsxdHV59rplh+M8NOs69kEEjq2wT/oV4e+A4rfuunxzAlcavMKzg6PQ2fD9ep4+Tt
VFo8FXzqboVWQp9fCuM0ZbR8UkmS102bF4eABPMsluSJja0nE/ELp6BGC904UCC0V2wfdif1ljLS
V8UwnEY+PWh/cMow+zxRUGD3xaGCUzyA5aKwllXHRlDHfG/Gb5LQjPsfovZ1hDPDdW+M86BlXzNq
GxII0STVUzuFvde4znqCMYI16lR3ua3kzfEFcmT+Tbh+5oJyJ2j1Xm6PakgvhXDwiqZdotJryKXl
cy0TzjiUNxpi3WKjpG/t+MZYSY6UKEpfeVcASUgdDBz3GpvKggqX3Fxz4JXUCC9h/mg0/S/2p26N
PYf6yrCvcipNLXJXpNMl50VKQ4i0l8yM7HHhRwVzvgMBuokR/L8VlzblykQIJZLLaiu5HyT0BbhR
OpykryfbmBlF0Vs7frAu+NfR7JNJUDbYIRUJRIHeuiIEmv0iubIYDglc4o9xU71JWUauLclFevcL
2AoPgGripjIRzsju2FOegTuT7KclLsz/fxoLN8ocJrfKeEubxmtyeeeUd6QdG/JuzZ/+m2I5nyD/
1vOwwHA90XXdAAC0POiovQJDhjWq7b8gebZZRynDavYWR+HoE45nWE9dvDkcQNKsWvqJMuG3rZ64
OznJaaI8sJNE/dO7UJIsy5+guBtEFSXpeCVXIFkvufYCLdvI8J7VoOvbJIT6XEMqAvUmNH7eIOQC
qLmBDAc7pOqII84w//5DV6VvAJdl1EOqRg5BZVEd4Up64G4oZssRDMJvFRZCKxj80C3WSXYc2CcW
myeywteFRjU5Su2vPNAYzzm+/Zsd9S3j6cfmsepOcaD5/5Kt/zQ55EHHQkkpliA6Ao6JgcQeYEa4
kDyMu/ZbjjpqH04U3rgFOeih+MoQ3ZbefwI9XmrfOuWdr62nEQXSMxtV7gx5cnDCRxfN7T1LpX7R
FRu+Qn6MZc/7Q/3cdCVZ+W+AirS7P0rrZ8T/wEdy7uRakPohLC+uJLne5ELkG2rO8R50GvcTY5b0
BY1d8r+SjZArg73wnCD26/5Ge6tX4TrwWAzGpNU4yuKbr+a55H4d6RzVmzUnSkt2oFHeK1Bt2BvJ
pYOx05ZmG8ZbnbCmAphQVdaTXH9RKWFYZP3+raoInwo7yRU5lQdOpaVF8NU4QY2/koYw6F4NcbA6
bYO6H1mBr4mmaH44hMQQI+3biGQLYdpYTmtu0sKjp8p0kaQMBNLIX6DRVoeEq+muLT7ipF/JUMEx
65W8CdyFShwwdCGVR+acvyWgaIVIfGlXG0cel/Lk5DVBro/FppKJy2klkySqksKS6pjH3fMGHm7m
4bj5fzo7PUh7dqMRAAO0ttnwXQEBaEIqmFVzpKfaM7VXhkc6HnxtwPP+d0c144hKsXQ7+IO0QCwJ
Ls+qYCSW7I+/MiP8UXoGcX5Cm3WLfEw73q1+2KKm5PW0MfYB0nyTR/fjShqhUncoSo1HebuRDpUd
l0/07mqX1k16g5q4RhNqs+qmqAXNCONtCTZ1St1ZuKsa1YEpINP5C9ALWRFG5q0JlVXk/C5UpBKg
Lg64alOcR5BTQXp14r2Tn6f5J1Uq8ByPytxsXdGt0th86Etzi8rboHboB0oyK/u3Tf+0hGed6E7R
z9KCpqRuRqJrFmQ0DRwb7aUiITEg1OzM9KWW8TZmyiImgQUnH0oOnn6GXma14IggHb6Rjyi3aF6d
5UEij+EgMI8MnFwl2FoRfNj2vDKiOVplSL1oCDuEMAwQb4/ZtlRvlfrXRjQDiTNPrwUIoSTxq4nf
kJKYceGroPXyXUl/LVNdTbCG8ylRw0uTbTNJNpHW0ZEa/qFBSsYK2wPlOQfPNksIFPBQTNpKcxLD
CYrN06aQbUGx79rWppvbW0aTabR8Umj1SqrRyVIdNY12cIPS+S//TnBGFia6gx0YJn4XXBjNuYpw
QA1IIAO346/ceZ9/cIc99C3JnQtCoeDpPImZvjCdofotpSU0JImszriPoMlLLXugPrGZJ9xOG7nh
6WzOh6miVxlZXxbFVBnUfM9SPoZR6RBx5DebTa5GxVeORCyTq3TjiRcFOib8lhImzdlWfpDfsim5
8AMw0SNvqWPWUFH8jN0f7M8bR3z2Yh+Vf/Tobdu42k4WodeflM5Tf4UTPYER2E6p+9jp02NEPtWB
BK8y3+cyf45SAus0WotkWqdICFlIpVQU6HlI8GzXGa5D8DKEHdyjjaq9GujEZ7xhKmixK5xL5y47
Bo0n7sP6EC4pzT7lVoPzaUNznBzPpSNFQmW/IyfFzbe0RxMR2fKlKjP3YwF3m2ptgzQnuRkhX9KB
inUe/s1Ed2F+9EHxJns6JOwLHq1RoetTlGuSBdtuNiB90fG644sNSbQ4U/CbUV+MsRXuQKGqrbYV
tsyEjkwu91xm/PGZG0w0cFFCgGoJb05keo57Z5XLk3Cej5KNLIjAfUxQVPU7TI7Bdknw+oOkPdbo
+XItEzRWU6Vfk2PMD5pluR7L/FaWEBVl8wmvUlYgGx0yjPQzQzdRjh/jFJbuepkvrIreiT/bFgWV
ot2jKbJxK9pFu2rXhI9GdZ+qtySjLTeQg9tpObJP9qFGcCSyHFDYAaxd7r5J/2ZmPYvu9XRmZ0g1
Hns8C4kaLR4rxrIOnH8XsAZfHe+L+juH0IPr+ZGrSv0cfjDUujU9hUoDxa4rV6i83YZPyK3Hrx0o
Cd4Ug3kA29WE9hqlsH3X9iQrjX0xIo1IQZNQ+xT1hwSgGI9CgiTqnGummFR6OPPRwtQj8zEg31lp
/U2h/4zEidrtcjX5G+EJpsRBsQJYlEFgGe4ttf5UqRbEUQkKlo1jBeRnoqoXUrHZ9aWdbagJQDxM
WJaq34j3hCs7klLhKWSjj1bZUPzpmmJPleAhcnqiqzy8DNr0NxjlA4ijfQHO0EJdyrNMrLVTLWeg
Dx/WODw3qXpyVeVghsWIGhA90o2q0Q6FcjjluucMySp1jggqpuHTpVuMpOCyU+2KhCrqp9QYQfpk
84NpNu+6W+yc1tj1BUjlmraZhq4yEGj0ZScqwlR5oHqms/j57LSAZxB5hg4r92do7Frwe/Iu3LIt
fDuvA6jyqgZAuGv9gyK52AqRuWx6WVdom8QPsmklOJ/OEJi7q0BX81MO/G4PFdAumYpLq2s/utUF
fqvX5yXXfoOAlhXIwaGV7in02jbtVsaAbx8KSEfT70zTEfQLs4vZDS8UQlu/G8m/Kd3wRVaOpDIh
fCXUn3AByVgsUItbdbUvZn1Ll9Y/xInodFjnUmsP7xbYm+yzNuddF+QrMWo+A3QZmdxMid50wpK5
TV+bsPwkjflMTpbYsf8o6KCRlrNEUKmA6pWOgVUUqes+xhaNCVmT2In2jpa/4zY/5gPpGCpNA1o5
ign7H8aqGirNy5vkgypEvgqnGUuj061ePttdgCuZ3/RlgmtXwyUt9eicGAWl7BqXCJky2H79YKjI
NCGS6c9tQ6rcWgeQLMHs0B66cPH1WLlQzr+bo/PnuBgJs3qs2LGKlh0oonmNBtsdRQji5/kDEBpo
L3t6n5rk3kPTqKfpuy6yu4Tx1pUK7R+psbYJ125hgSvXKM1jsMFBFTAn9DaFGgWFTFs/uYmjofcV
zKvI0s6xkevYR7hetJCy/Whv4qEFWjEb1061TvCBJF6owuyh2eOtme0/OPxhNgyHV9dIinU85V9O
1K6FiHdCa4zDmBpIVulwsgYvY2+dNYIDtiDLI62xoXji/YygPA6zXu9jqDpJ6ZT70cQ9acCv3Xqx
IMxAka6R2XABk0VWk/tQRtAtjGC9iRv3UFJtLUZ11y/OrVMTw1NCka+VucSzcOonQ+pP5ep3HTVo
o9p+4SL3O3McsQxCt2291CDw7Gf42MvQaXxr6ddJl3S+JXW1ppl0bxfm7/ZMnd90fx1YX+sGxDSy
HzsgKqsps1d1Qma8NJOQ3CYRugjCHb6kj75U7oXl8gzXMEnz3gbGy8nfp6sppoBtL4+jHQeHwHUO
lg0VIpGqpUR7W1FwCPUcRThtANKx7PRgeDfM+lFTP4KOQrDW2A/WJM6O48hyZbN3+mUV1uoPnBlr
k+1v1ROlQiUcnqq6H1YjvK5ez2oOwedAQDEeA0poy+Bs3bz77IwJAlbtI0k5chrlyR6X9egop7Qb
b4LIzTCh+GuL+msUMKZolj2daNaKXzVLeVBIuXt2iaueAehzMn3ye6NGX8E0YJIU3dYxtZ+pMW6K
mna+0jh3W/Qk81BISo1lIemRHVrduuaNra3Bez3rXX7P3CHc1iEETghJlelMxlxYWEC82QxEz6h3
m2ZOVgXxwMp2ldd0of1QM8qdzO2IYZjJsdjnDDJVSxET1dJ43cigZBj3fZf/KQqoT2EDvyD3Fono
APHBqo/euqXcV6J/i+sauqE1JfNNm4+wXNsnJ0xOdf7MuQcq9j1rqnUixpOgxQ+M2INA2K1SbBYv
OOduDV0KXgS+FmllMiTjo1Qa1iRu9J+jnlfkYqx7TiKF05a/ZYxBxsbTqU1xRRREV3jmRZMQsw57
vLwmv8yQRGZ002ZWCvrB3skjF9DQbFBpmc5j9QZC0ZNncUEMkxCeOsS/iw0+lP9PAFGNAiHvvM2v
k3DWRt88GuCIwsbZBcmyVcIAYrO02JZOeNKs6Tj23S5AKlMiNWdAOtI5SsP0hDTCd2P1H20WvRkQ
5U0uQYnRfxFE381Gp7bfv48wPftTGR2bXH8304IU0iB8F4/Vy3JtJx9fgqaUFmrhMgqfUCqAWcwB
/67uuzF012Y4nnOc74HsIvIgRz0GG5sVyWcbmLcGChsgxpWy7aFFWbVGV8FYWz1DJeXCYhk/xWpy
r7MlPSVm+egaA+mAJQq8LpjpPg6NHcSpoLm7y5SUP106PCecw4trTZs4EHvXzT6hpcVyuGNH3lYF
p83gCa0KANJWA2JIMyV9aZOJ98ZErG3TPsx9Gz9kQCTjBfXJunGICRJzOWUWICBvKqySlk2NxBOQ
7yUFLp4PFqqqVJOK0Dhldp7yfSDh+9o5EkcaK7T3iq2TGQ+CfGCTaFuBhh8sY1iaRavf6wqsO/fg
RhMYsNjZI8D2YUQpvcrTIhlfVwGnVqqlly6yN3MJzQ60xquowEXoooSiRNrEK0XYtOdCulDlye8C
2uS2zFyl7z1i8ZPaaocYnpl0AnqRjPVRS5bEx6EM2+x9mPO/0RwuRto/J1byl3NWN014iWd1W5L3
tluq3aIP/0qth+i2LUYvmKgNhW6wx7SubSXmIKPEZiHfLldsF1OGd5IM3gl7Q/vGERnQ1u+t9i5V
vC3H/q1jMyI5EuwXelTVQjvGbB6EyDZ2GLxXrrIz1foUlu3OxgY4rurwWNFLM2JugUeC+kvH6dlA
L0uLk1NXtW/K4lwRw3tuiFF0iQ8a8peUrk4lVs/AZW7pEL9ORD9TD0cHaJQlVj+kfTEt96BnwIto
Jz9J/6IVvZ852Vat472RNzsBh8/AIhO6BpMqjobeog5XZOA2MWDSVdPjdiNPah3F9Xmuj/ITSwFE
kQPoHFXFBO1y8OCSPFlV/+PsPHqbSbIs+l9mPQmkN4vZ0FuRFCm7SUj6pEjv/a+fE7Xq0ZRKQC26
G9XdoMg0EfHeu/fcZGQ05do0d9V9wHZDKifl4OAAOqfXEzvqFdQ6pk4/pj/CuqQHhGNqjmCdtd6z
0a7mjDVUKehD+Fj1W6YDpY6tyval8GQ6jVb8FOXW0a7HFywe7MAhp46Ji1Skzs1ozXimitBhhtM/
pL52zTI/m/mlifFCJaW+cbf64N+HVv/i98qZaeuCEOH7gMS8un8nS+hs8j9PoRxEprt+6l/jbnjF
KWrSHqZTyH1HGDtHqc2m7K2xy93Lf+7qetfL3bPuXL68ptx0IH1akRXznqb2Sg2rUzVY915aFHC3
QB4xx2TWR5eYVuZeioyH2rqlDdmOJsMkL1TP8ionhWtuujzxuGOWv8jLHhN7f6ezp0al+wkwq5xL
Bw9ynUcQnQ9+axwN68t3+2fR2NHKaLk4HQ4Lvn1gLfTUZbZoiZjyZrpEY3ugZNr0rFtuOuxrP7/K
iFO1LNdlFu3aTNvVscksJe/mfdl+4Tq7Jqr53vAIyjaNXuQvqYcsi1t/LC1rlRML6kTVtaS0BqV9
DtKMWltjCk0igqapSxKYt1ow0naN03UZ26tkGvZdZlzsBqU6vKd62TY2MUT6qY+pW1tLi+aciIaZ
0I1dZ9AaE15ItiUZGJ7jctUGUGm6oRtLBS3hNrUQ4qdD7i7qqlZWVUnTkl5UryFFCUyj32LlGugH
N4cK/d/Mm0YiuzUTCnW8bsgaiSgC/WRcstbLeN2K7RO4/EJVyj9NXY/0z2j7DWywlvBW/kCPzC6N
eZm7a62axm0Vlu+eXTw4RraZkF2TmXXwCmxrWXMVkcGqaj6Irn7DkX2Q+lg1wwCkj8z8wv4+7Ly3
qm+f5N7ixe0LiaFoMROOp5658qf6gr3+Tuv1lvRVQI+D9dnlIa+zIY5u4Txw7LhZ6NvlaSxs6csH
xkHY9VfuI7IJsaTPlM7lZOtCkecvIg2fnlEccRQ3v/wWAXcb4wwpaVRHmoN/abwJ11Xmrm2+ZH79
xMqxbMV40gr3dZCJNY7oNn1HOUJ65F4bAzGXp2VmzJe2NbJZP9r87OpUj9mGdWCeexnGAX2h5LBd
1Dxo0Ioz7/xL1C5F7OxmmCnSKZ3Db4bvTL8BkxI97VhlPeNaDR1VrqxwLOJ4mSRPFGJ1uvaH7rmr
kByPEtlhootV7TeDQz2/eM9p8T7wna1uRs9KjzissEGWeNWrDLFQIW7J/xTaRJBpfu1a6yKrJ8OB
okDWnzQUKDzYRQhvLEksojCm8RpP4mNgRLhwRnM1DcWnipA208pNkXsXTwWcHqjeqbHqi6u3rJo0
2YQpXhvEaKZFQ63LWSSFhViU3uVCKu/JmT4UvG4kl/HiO8lWURjdsU8vXWPa67gPOcymm0SUO3OC
+gPAmgDmaEKMw3bKTO3d5bzW4RdpS9h4LizbYshAIrXpRQ/Tq6LomEaqvY3QXKu6PzoHJ3j55twM
tb20y1nhNM+jlKcmITedE2mGyNMfD1LpXg35ex50e4tfm9fdW1bzngbMRmZOVVAjJauy6m+lU+3o
9G+CqnjK9f5mDelOT8WTCcPQSbulUPGMYQMyGh71saGvg9NQsFu7rHGak56NtmnnFQeomdVS9qpC
QU2YMjqwmhc7bA7DZN2QBS8Rj6/l0+TyggkDfQY9Iej4jyP3sqNvWNjVo28PqLi0Hp0RnYDGXUfg
7PQ2/+zC9Ezi7yYNOZyaPuHThSUuJXCmBk6SShY0acg1nkQ6HsU0bmy9xedMuYSfcM1lbmu0ID1+
20prljnHwrITfxzYGPPKV/Yu/g6yEW4M3TexN7TwKOAt4iObI3TfRXEN97XTH6F5MR7xtATEC36p
gdoAYc2LUL23uEmPJnFyMrRXnssz2yT4qKvX8tI1KQp5jUpFvt9pYTF9r03SuOQTJzwkTcGUPOYV
/fCi4RVnI3121Omh7Sk8JkKQ5HFPnsPwKa+d3EF2JrYjy1rCljM6xb4PgU9mY/tmp+OCCNizUkyr
VJ1U5j81h3y+p0M/K2UOYlb5a2Z523yckDk1wzEl5TiVVhazXnu19lZPDh1yojJ5/Mp5NgVbAcif
ylA42B25+IGasec5K3UigyB1nGualUzaOSmZtlFvOBrOPZzI88ifngbEEkWVHEmA3gi26dCmryyZ
HwBuoVwFiylB/TrqJ9ULj1Op3JmFgvV8OnaRdYF3yUwqfk5D/Zz03UMUgXMu0quTNaskHmmZcAki
EX+GunqnujQa+GfshTtZ39h28yUXg5H+p5Hm0W7Q6h1btb7goD0bSuuYZS2zd/1B+tbcOD2XA5G5
6PGu8mojIN66aIpDC7yWqpkHAMIdX13fdFTTqJxP1thgbudcKicjTWRe/b7a+VN4UTP0LBbcxlHF
3FC4+R5tw71Wy1ec1k/iXNICxqxttlQVTKzoLFmTuDC4uZL8iJzF32WWi10swtRFlzSq+gPRkY+O
IOqPNzwbtKuROneKw6JJ43CL32SudvnZ9ylnuDGZmSBxBkI8UnObJXM+LhD0zGx4URKEVz0WETp+
D5U/teQQib1NF6LC3TDrVe0e/+CEqMC6x2mzZML6wOTxpoUYodxkekFcyRaWDrcGdXLFZ9NDZuWz
yRxQwUzOKsTKHLB9WmmKRqtAa96bPj4iRHu1NOVMP/Ixbqx30JoctJDaRkOCbkG2fCe0cTUm0I0f
NefRb0/lUK9Y6bZ26yVccVgK6TBc5I+Ur3WLu0nuYk3Yf+j6valaCE2i+s0wDdm4QcHiEKq9iHMg
fGJCQ+ab+Z3lg6J3TJMVGjMX5q5j648vGbZGO5nwmfRICmTS+7RCrBgsdAFh0kwISm/856aIONLU
GWPnrpeVwfRHvvNlaT0EQ3UTibbLumCaE02F6SzW7sxOyMxamjdRtg54SOyOW+GO0nuAtCJuicos
wmHZMiPs27qaK6H5KIuHAvcmLdNH2mbLMR/ejHHAczjk6zZQ1vUYWUwXirNc0CJP2xVDs2v41jTd
4D2M85rjShipNz83uMPhicBRJBnxhOwdzWQ11YwCxdKaBhVhDUo/MfofVDAzrRn6GZPnlVvSv/Fx
OsxD3HsxZ8qOxxRfNSAX/aZEebNQXP0p5qULSlHP8za6D6W9T9RfjdDvU2qykDdQ9WVfNdj5IwZC
4nEIVXdw3Oh1nM+IG5jrBctxzsoI3u00FeNTT37DjBzQD63teB2mjTeySpi0h+n4Os0sAv41l1Z3
6ckqUw7OeoBuHBGCq0SXjON118jjw/ToxxMH33CFkGzR9tPjiE/VM5oXqFHbKLKuyA4Z9475Rrpf
PLllKAT5zNIA32BdGRd+AnT6urv21GEZHAtr9PdYSZioiWWdGPOaCBPU6auiKM9F7P9Rp+hQNVw3
wYpqBCmTSHP8Mjn7SYus0RdfamZcRyyJuWDEUai0x9lTJiXalkOF0MX0sTC3Nx0I1IQPRc+n98yx
xvnAzL+P1SfTbItV56H9b8P4qeC3Rklm4ADP36IcszRDqXBqd6LObDx5JNWDJ0C6DJaQxUyj4Vnh
NwwsOpBjNc4TK6A93JuH1CcTDJFZkJrbwKHcoPWD2xMvfxYPn7rDpM3rxSdC/+fUZnRcpS2H5RAl
T7HWS/8ubeu9iUpec8O/nk5dYfjR1uOhqPHGVH0PWIhFL+MIGOQWR7oQ3Vht3XdVFS85L3+xnh9k
basW5Bb3FstQhpghWQ2lSUhlia5WRhBIzsKU1Qg9BmVOdbkOCTQhVpX+diBavKzBYGPpdh7jAn9R
hpOgjhl/R/a7it9gC86NIQQQElHjXCh9Q9lmfdpKu+4yZNJn2DHBbH5yxDsrFvJq1YN+13vO1Qbb
aejxC3DKY2y3F1xoc7Yefd7nPmPJ5Kbn0dqzhycLi1/iNMt6VG72qL1wJr0D87WBrPVoWtYyZULU
Qg3ggUEpo1vU5aP6yZLs4dE10PVbR9MOR1TLEwIeAz+BYV4zA0VWqoJS7DxEIjmeUL0/2qly8nU6
5XVRfqpT+2IDP6ARxCPgp405k3+WhuElylP24CClGxadKT55G9XJ24fDROx8ZB+VPnwuWwFFOtK2
umN2+IP7k5IgkxUVE4s0WslfyKHm2cFlPNPk5VYoTuWGVLCAu07rUjMjL1FIZmScr681K3qJxgKx
iejeoO2Dx+EjKmXg0BpQLnGkKlBU1hAhWL5Kq8dOIeK5cBXUvgjW5yU1emLo+9A0TgH1nEdHRlTq
sCts9Tq4+DJE+UVaMqx9Nq48HbnT0RkH2EYbaWIbenFP8+DIRgaNRhx6yAVqUK8HlSEBllLqD+Nt
EvXNG/pXCLu3uETTTu7CvUBiv2g5ZKrNePY5B8F6OjVDhfWiv8vtah0P4R0SJ7D8ZAXSo8apJD/h
Wtv6rUdkOmfkWVL/KCiPoBLMdEffaUXJYwo9ABOWthw6Fffi8MikbTfY0TvA7f1kI94KNBol/pBd
5A+sJoyOMd1U5EG3lEMpvi1rM4V1CGRAPdcBtzhutAMKrZXl5sw/hlNguGv6bTMPz4JS1JCnwluq
0w3rmIkOFaFMATSEKXeTXdWVO90bdzUxGqmKkI+u/jLR2scsjf0Zgdp0LyMOjlVRPKQ0J6hf6SOG
7a41xK4Zi9ME+1AiRVRlosEgNn0LiQNTBTLP8oFI1l0fB5sIVgN1DJ38JHzsC+MrqfATaviB3djD
TtEfvSk7Di5bjt+X0YygrIptESGeVYPV6pN5mk4PRlZV4D4x9I4TSoWp5eERRXYb+N8bzgxaUyym
kNFLyaStaBplbhsVqiTMNzpwhtCIllXX6MgkFcRdrvXYhSVi8ICWODtaojdzdexWFC77IFOZ05PM
q3AgC+iCSYQHbGzCUPDjRYI924zOPStzEY9LWyBH5f2YhVydddNV4wG29zp2hk3O2T5qbXVtRM6w
ikZwJZpa3KKpouPg7Xp2A9sqULrWTPA7eNZ6zjIwUuC7ZrqsB3evddoprXnwcAvTZK44lDLxvbAm
o46OlA8rj/acD5/sMtk2YQuXluCrrjG3id8gIpziVUjjc5QnyQqfPmcPt2WZlF2tNqBkdHZCtpAC
cxsm40eWTRu08BezT5nMls95ZuGmJauVfhnRF1fVnC5CSxYhPc7SKJ3l0KfYxRHMjAyPsBZIuS2C
wNTe1Kn4yCrn3nOmu6xX7gGf7HVHnK06u9KTQ5SNsdPu+5mCAOfUe7RaybOwjZHFFFZJCypcDc+W
7b/YdrTVlIE5x4AusRAqmnQnOqqEfoqSQ5Wh0L/G/cVst8CPnhsQ7hXH2gxGvU1tm+5Ap78zk74b
pCTArM88ivTycnObWzTSAie6aIWebEcxYMurlWEZBO2jDRGLoHCCZViQu1i5dxjdBAB4lsGQQI4J
1U9fLS5Bg8lTQhYMflsbQw5hgK6I7DxENZ41zyo4qHgvrKG7RB1e5Y2Iehj/GtJydr21nVIGdSh1
feVYc3JPsBSaPIfM1Ku1aXRvo4UNqzPtHaXC1nBxNE26pc9VQFWzirnj0lFpEPTDWx2lR5GqyCPx
+TlCdEjwaNjEflnMihaMj95r3izExGsi4DL1/lzy8OKiWDvk2he2w1yyn07J6JzrAV9i1j5lRTQs
VDA6o0YDK3At2j2qvlcDDNF2KjaJlz+pU4/LNdO+cuoyg5AZ6kvy+ya7AHWBBLtj02404wmO8zV0
rHbetpIgUGGTQE3tBu9yYquUNBIKL9i7TbpUM7xH+H0hwniHpm+KVaEk+2BwucHi5HWvtWF+4Vr6
CkrzORV8qTzlnFAgYp5ZvXqCLRZs2sR9KXRUjGriLhzX2ioBpoi4PNtVcd80jTN33XQVdQy6hPHR
KRO9CwS4Smtcy75i8xu0N3PsHtXEvotxpXQGUDeC3fDgR+gx81i5SuCQZYZHUfoHDCqMINv4MU2a
tV5bBiQJ7xq2DZhNIhQMepa5470GfsGiUr33/UQm4UgeqoV0CQR3F8yBrG8THEYLj6rMY65NBflU
u3isGoRIFMS5RXocS3uUxgGdE82d+R6x1OgYX+PU/YolQaHo3XcjMu97HvXEsfZ2CFMmy9ajpe8N
p9/6eD5jnzglb+BElbveHwYc79w+YvkIO8TRerTyniXNOCm6/RLDFnI862ADh5yJNFMZFAboKRvt
gwYI0DBW+6SuuLHqXTcMjwRc3kqXKAKP6EuLWdPMEPaLJCzBJOGYNCV3FudMsiy2nqfPBgj9cxp6
T4aeXeQDr2tRRTPFfNJUpjg1+mZGtcDJ6tEIISsob63K42RNqP4mVopqRP9KHDC12nhB/8eiYy1G
DMWzpsovweg+jAoWI+wNiurcj/IbVwmlRljvVNQjC8TDW00o9Fy9eynP0IF3xXTMOo5zBuu0lOEZ
efzetNazyKx57HL+gPK7lXVcTF8NuVx7VoxwH1SYGXMQNZXd78ukPUr+RtC5r3E1nrNaezcq/Wno
Oda0zi0odPTY+joY7Rd5s4jiI4OQOdDE+FUrnFOia1clHu/KRrvljrEc7WER8CwZg7LHBPdCqcy+
nEI5DsabIx+C0GwtZlXpm+ZqpLWyqzLjywFeBSelo07SfMteJE1Hmnn6UUpIbEErY4ZXR44IIGkP
CplGLYbOMmsXeoLbxoiPceAye4qOVQ6TYoSTQr/Krs0/WOk37pjsG284luDL56NmndTaxEsxWTOt
xypeMD6YNAMNuVYcptDA1StuHcwueXFSGop4IMdDjE8oT6CiO9VXD8ZDhlUKDARl0GwnupNjGiyq
oGvndctGYfanluLR6vRPRWeLNxRm19hQ5DzJbCAujfAq1N4nJCLx5zHFjOSC5c342TiIFcLcvmtG
+831KO5q27szBu8iaFXHrrLTQRbJdpSbpJ9U3MccBn/aMyrV/QJRDWwh0qf+aL46d6ZiQ9TnKkxy
BMyom0N4FaaGNgSALiaMHq9F6Bl7pRP3IRsfBgNkCr17MxBHqG7xSMl5MjWOOaE6bQOzsuUAf6PU
sHGm8QgpJQTJZH44mr3q2VBsnrmqxm2eo+ED9tP8gr79AcqqfsNmWphx9QRp86ZRwps3utugtT7T
pv2Fkf0DHVWV2LyPt/swE/X//Jf238ILYvgbJPn6SbJhH9zVjvlb+uIP2G/1G9vSbzIzE4qf8jAt
mHYT8qH1x0CnP1fRvLOzpxiUhR1jVKWT/s+0v7+orn9DGVXlZfyP36PS2i6jnt/jhdGZORTQj1vD
nI+IRJTI6ascMwxOdR7G7EYBcuG84tYokRPlVCXGDYzdvrWiZZyhMJcMPAKD1poxxb/cTeOna/IN
Mtkg5SZcx0s3cgjeDOWLXYmVRdi1j2ih4+XA+nw0U+crpkj3jWYleWv+hOOZZgazVFSHZKTI16CI
THoC2GjmgTc8VkPBY5v8Cc34Ogmdxj8n0g7mWl+WD2IAJAiG7F0j5PSXXyKfv7+70BLz+h8X2g6a
OB4o9DaeVp1d32CgUleIoeolZVCHxiYme5Dpwj/fV+2n66b/3z+HLsKls5bGG0dpH42uucp4H6UK
7lFYIBttWX0hc9SZ+5B23m/Y65/+6LdcriIpIVaN5LMrhngv9HBnWlTJvRd8qA1yYWEF9E16E3FM
cayj+JdX8qc3Xn6b/7iyta2odkoYycZAQF+XjjsLK9xek9H8gsT8+z+get85lbnljNnkRButMyC6
Dtg1i8+WicQ/3yv5Mf//yVC9bytWVTe4hmWqveom9+TyrqS7WZ6k2oZ/hfHxL/BPP/xCUP3p13xb
wRpsKyo9xWhDw/gJtzQnIRpoVrb451/zV1jA3/2cb6tYNUFdNNIu2uCc3QUOtjB9ZDpU5/ZrpNKT
UNIl+RpsZpZJVebJwWA4vBeCCVQ1niJHPQM/IswtQEAtwr2K9UDzjLs4RPEGREHt1Ufp/mxKDY8p
5Dyvr45Zi5tDVT/Qu6K1IUvaidvd6FS//KafLpn87//jCSvauEXCOfIAZOIjBhCNGXKpDNYvD4Am
34+/u2TfFjnG6YPtM2bYGEgF7DCCGsCPIxHss0mlgUd29231kVAZjvKuvvTIF/3nuyVvyt/95W+r
EuMuClrfiDZ20q/VyF8Eojh3cBjosf3Lt+fbSlQJKCK1oUYANpST43VvKqERVRav/vkX/Hjxvi06
BuaHHJFctInt/FEweS1sYymp4XJKhJDlQ9qk+rrfxXTA9cr/hbr895xc1fu26qRRSjzv5EebcVRe
iyYgvpvGvq9Vl8QNgjlNNe23X/hXhP3f3CX32wJk0rxPA1HFKG+YlaKXZ3eycxAown6STudcmJ8S
9QOFCCSswYzL6ERB+Vq+t6q+S4aUeqQucfwZUi+fUF5Iapbd5cfAw/3tlBiISxoxXTMexIhhWcfH
ldMpF/Ts7Eh5bauUSXjGkUROGfR4RIykjkekd/dBUBzNtl10qCCUBo9f7/cgpoo5/IJspqYTzgwX
CQu1rhIjH0WkkTkPptJe9ch9sQ0d/0AWo89w551vQrCsH7K8eyojZ+tNydvgYQf2nIVnwD1yJ1Tr
PSN5mJ7xtnfCtUSg1Ja+zRX9mSHWxg1QoCaxs4+KbFfp5kIB7DSSGsQb9iFMuEwWGqjSc756K/tU
YpJ7R6PdtynEYHoSkNkiWAUVI7cqGPi1NRTAqXogdw3dgqV9NPr0Dsl2rQT9X6JyI44OcSyurdLe
HGf8CnLnjdTaM2U9FV2arh1r2Kd9czQwNAH44GRE936Ab0Fzq3NlxUTFW9XOQ9Wqr5ZUH3TWHVOI
g9Cq00TDY4ZW6GySQ6eZZEfCmQvrcZN2DIZtInOt5uqj3OqGfmHRUgcXmVPLWdnSkQan0mR6FWM9
Gj5lADJAx20XOqfKhqKYEssZu4D8EMQG0DGTgL266O0Hw8p3mpvfLNhzbQs5GE2bNyRbPSqPuS+u
2LxA8neUp1hObLNq+Hs23WTvawjGfqanxucwICYlogMP2AyOzkMXZqdAeJZUxB5dAmGjPMdQI8ju
4Zb/80LwwyLtfttGbTfBeYfHeuMYwZtEyeDG53Ebf3nffwj4VN1v+6bOlml4LftaaSILtYmOBMl7
qN0ym0WjszB8iBu9lj4bLDF07c4yHUBkVNSBGqxxl94xjdygEILLo22GLAYdBJfFJNKxy5lYTVrL
60b8HAPLqJhhCl53SfGvjkioBP7vBjaEURBPQcWeb4mbWTRnMQVveRX8soH9dOm/7Y/MEYFtNTlb
PtVzxlqopQ6D3fxffvtv26MhiikyO5UcDICrfo3oERajcMLf6q4ftl/32yaoepk/0J3h86MYlziE
n1DNjmaU3FeBcVNa/VEo46sHFBYC+5Ofxi//7on9tjPmYmSFjhA6m+irLHxotuZf+yL/5dTyww7l
ftsYR71R6zLg44cyJaes7u4m5CNeR7bnpPHW5mZz/nc/5NteaIx101luGdKeDM6Bp9z3qneLRXn5
54+Xb/DfbH/Ot+0P9eqk1NjrcWBGxcIw3AfU9f3CBnIn15HSaDda8Vvuxk9/7NsyUtcYBjhOEPyA
XpK9ITTYHq3nzHdWuj4tMO+tlLH4ZVH54cVxvq0pql9OVTvE0Yau5FW+kyZPAUaVX7JcfjjdOd9e
+wYOYjs1UbSp++TedYaldK9nPpR6JVj+871xdPunK/bt7U+KNkjEQEGh1ooGJJvuYqwV7xZWx5p2
vJn4S8sIvixRAi4ATO/RH9YBqDDTIb0qQHAiQSuo6G+9Y92XwXgiNnxlp0zvPb6z4QXoGkvzYmAl
gOfgvRjxuK9gOJUhVEGvCD86xpgzMzX3tcvg0za3sTK8hKLZtT2FYJXcG8Y0n6isRDlsdPZYQ8ua
uUhkshba8Fkuh0ueMmBKZWJVgaJFBOYAI/XCg9cOm8TXLtAuSsevpTHwgMeTL12Hh7gb93biOIsh
isDNCayHbv4gaKU1vbezW//NNfNpPrbDk8OGMbXodwZBN1DJ+f+0nfZkxP6zrwIq9sRxMrudGfSU
59BR7TICARjQ6TNqeBMYVaImk5zRIicPwIbQ0x69srrrbfyZ0qprJ5JjhYbFwUOoZpdEgSweTo9N
zTGsyUitwU65oi/PcD8s8VGmN1Jil95QKLPcdhmU2evcws5GWxbbQ9gw16yqrZIqz5Vjn3p72Op8
n5mac04YCzmypmqcp2387hb+mx2M+Y48kMeCibTVMo2NHY2Ep3YXKtaXwFGmCdDaBNntJRewVCt2
CnPuAxPzHbEhtryfAWJc2jUw73GAMJ1ruyB0NrUCQ6i3oqMYkj+eD5smtrBhhNXXqE5PKHfqdZpb
S3l+jK1wLwsXeFlLdLgnDpkSAkJQvdk/SBxQKYaTUCZUlBwCjQkCqWG270OU7Ixe3OkQYjnB53d6
CB837zDgOurSdLuzi+1qUHxmZA0+wOlAyEQK14mBWas7Z0mj8IvkI9OVXWh7f5Rx+jPJC2Sr7qvw
IZM03k2lu4epHZ18o9l7n+EzcoAzkugRKX36YmnMYKQoWFhIIjxGgwAvbFu7dW58qvB8Mk+ukf50
SEMgiclLp7gCy0IbQxjNFY6VVvmiTvVuYgOp6yigbexe9cHAYxk5h9hSL7oD1Wps70sPUZOxEoXr
zUoT3A4C8lMZ5C0cr6omRqNcm1p6JUW0lCj057FGaKYl8YcEISmTeieJgqWNFJSG/OT6R40ygAjo
ZCkCYOatjula7eNHhARArKy7ggi7ucEHCdUyF03t/FGJ/GWYybyuLO4GnUzhVMX30Y7BKSyVi9sX
oFfIPXRzRmWhuEMZhVQ9Kjapjs2lcpme2/khKZqjXkQHy4fu6+Jd5AyGp0v370grCAgS0fslOtY7
BPgrz8l83jqomxaGRTu5ViK7ZKP5IK+SyTCkDsSpZEdUOMTjfEBXKJJXL9UfkAIc1RECehDtMr2M
FvIhgH3J6I7KJJ0+PajKcY3IbHCia9RNq6pTFNw54tQahJsDEd6Fhn8MQqZyqgL3p0No4GRcF6c8
2HkIXznYaWzPFVYdfBJYU2FyP3uB94BoaBF67Z7DOpYpZFjj6G1KT2gz29PRqSSDs/Ab8SWDtIeh
W9WQg9M4eW+H8s5n4XLGMiZLvDoourMvdbyY6YiSGpGSrZoqdjb/qmbqcRqJOsBi2e4lWbil9RQ5
2gohwkuNWm0R6QppYyb+YkYsawava3h5i9BqkQqyclfoIxqeEPT+54LdBkdm+omPCvFVMF1SZrkW
tol5VdbvWUhurG0GtJVJZ/ESpALmhXb9cyBtEOogypWXWDdd75HSKDXpExZCMstDDxzlPOH2IwPq
oz5hHGaxDFlL1S3x5Afd1OQ4891Edc0rLRYD83CZziBjy1VElwvb6JatZf+ZGJAUKs4Ii+yVumWS
5xSviooQ2FQPyWBdugnGYAEOxaktIFaItbXqzjONZDYG0T1FTT7rAhb6yfmQcO7JrVcm1Zo3tk9W
gMit6XAp27mPw5u+A/b4p8IyUGlRcztYmCCdfKWpefa89FKbvtTo7wwyX+WC0KbRu8rhAmb/RENY
LF2c8bHrBAtROPc+dpYywRYq+ggyVa9vyjo5NtAKLCW8iEpjHFi1RP1mX3URENHR4Yrzd14dAx2F
6NokqF0d/VEbi2cy4/eTqt/B3siXWl0viXd8VHxnabCmoTbBjJvX4mBrCNxTV4Xf0pEH5tTGKaqp
aNrBW0+Du+7IBKmdda30fzS73WZJPlesYBkaBor2HpN1saoi5O9VBsauM7qZrmD19YwXc/ReQLwT
9jOiqm7CbtNW+pZp83E0orWEg5dNc9DqAEuCbp70woDQb74qNpHwZHpbIk1nEA4B3Wk0dXJ4NWWX
g4aZEDoHaMvDvl0pmrXg43N6kBpK1/5s9Pa9z0tl2BEvBQkRUrTusBf1ZDhNCryUgJe3SaN9wRPX
ey70q2CcoSfDwxCjpRwAueIJsSHcZa+V6V8VdUBCyFvZjLjRRbQu7HIfRuGqGVFxqKG1DcrinIF3
RyGNTLZi+pu4+RlMBep/AOAQcWKioUnt4N9c905PmduNPQZgC7A6ISI7wmhOKWFsMy7sIve92eSm
xVwgbpqZJG2BR3wQaGK73j0MPh/VuM3eN7vX3mmbuW4oj8R90B0omOmio50PznjQCtj+hmY8OErw
ConzZJV4yuSuXsUxA9IRwwzcAagOmUKHNV34mfPUVcNzV+tXZNcUpgjP6rjfeqy5mZJ8+LALW21c
Tk3zR+khqgYYHOrErudebO8inQm+WjQTSqIOx2JvXnpWwLxXEOvRq4OVOZev0jgVyVxuLxIznYbx
vlcSIbt4ABgyb230/n3MFdjG7Paelr/m9bCVH1RozqvM53NbyMd4cN9AjiKxFV228uvkqoX5nxh3
rFyeNIHHNNWzO7t1zkPe3XeoHqDlCF57PPWdlq06Q0XQM4DcNVDA8H9tFGun0c+QRwYYyg+dUUF+
Ca8OwJ0KWwF5Mcbcwe3OEdaUAM5qjohwjcJ83pVNDkl5wErZRNe2MDVQv3xTBqOQakgJUI0LEReb
MhbvzBOASlpPSq0+WAFvkm3HHBbBvyANxEaiZjtc1utJD7YtzrS2RZ/yvyyd13bqSLeFn0hjSKVU
ugURDRhjG4cbDaetnLOe/v+qz7nqbu/eBkSFteaaAQ7srsvgZCa6CylKvwRSvLuLeMQ65WsMk9fS
ASrz9MBPI/e7y+tTPmlnY3JPemZ1azgjjxDsrmgv37S6fXfG6Mft3R3kk8OUAybZRoBxP7tL7zyG
H6WvvqoIIN6t238aE62VpclDDY4fOlggqPWqKvwprf3JYMic2QdmW09xVZWbQqC8n21z18JlhBWG
6VMT/eRY9q6bMP6ugOgGTXV2EeoXEqqm+GTTb7WatpmxBsUWizwt9r6sMMpNrPqW5M73zPlfWJjI
jJ12iSf57SzGRUj0lP99Br5g8hv3DlHFykCSHNRsGzUR7CAMTAtWGOdItrK5V91s+sxxwZPa9DyO
KRV1hKFRa39Ih3ANSHTf4eKeIdGhKw6HI2DXVmrNJiy9LY7OHO1MGnUn5pSC3uDFpFnY5YpW5t2N
xAP8U8oLJE3JWEBfijpzm2cx1j2Q4dQCDgK2nMcNAodP39cdbqkLZttDieqVIc3W5AtzOvkMRaPw
DTmf1J+SM7quYgVpmxZG80F2s73upDr8lPgLVd1bgQ5dDvVyisuHZDRrEVGQmex9LMUkG642z460
YSyOeBxZxYPrZlv1vO06mtZVX79WksdbIeVfMKB1Gdyg1NjPsJurZdrgAHFXH1nYw320m6uAS2Px
jS2OcSj18TXG1YoA330HWaPnHA2I2B3aHwJ8x1wc1HtY7PnNyFoE/dnZXuaLehaeDbg2hvHRyRoc
xqPvKNC3C/4nxjQ/dVQaZWZtxJCc7Xw51gbHrVtvdYDbBtNAbUG0FsyfS6j7SbpsVf0f8DPKZswJ
Y5ESc5O+oxXAbpxoqyFYBh//kF/Tg3dRR1yrc1a84/V80Ohb8lre88Ugv0UHeG1Sd1/oAbiytS3w
YquH7MtOIfrJbPpn9vrzIvInwkI2A1Lo1TIqqgYM0HRRFl723tb4WKLzB57UkNabIMtfuD73ABmX
uoqvBRsTTPmxy70ORTlhhsHNc5Bvh6SB+ZmymjGEd0ktwipYwZHES5orQh1AnPBnHKlfFcIDgIw3
kkaIjLyrMzHWwge1fFQh6TjlVnO9I1lfe4uLuKTXszz3FdECLRA5f7yVOJ5w2e7PSdXeo1F+YlzR
4UsUHdBA6fABcBZ00DMpG7XFwdFJ5OLqpfMR3dam94Y/Z4ii7aSsA63ozCG7i7CHEv28H0L0QtKG
H1NwM8JCATFoWXndfkKkM/TYZw8wDgjAeZAGoaFCf4MVuM+y/NmZYspVVHhgPD01lSqZcTbZxuVM
wzN9R+zMQK/f7RoUuwCszrV4WnUaRHSXRaJesEXlPqFCj2S4XzxUcMUuixv4OOaLK4N745hXM8OO
G3EcjBfy492d7U5QvgXxKASofRqWdq7q+kGyojS7e/DMYrdg/Es8yq3twk0Xez5Wubuxp2JCUbPP
LSUo5RQ3rbN6Fz1U+0U8FVZgrw0dJpFhZSc3MH2zmhqfzfwOUe2YJhGVNjTJNnXvuht2HAIGdgce
+35sMkzBmpOo+mfF2opG3Jcy7xLUE3VhgkeGebCE96AKP+WPP+RQnifqf9PijpORjiigbB5tF71n
Tueh5dHLIjBtDw1fNum9rglPGpkM2Mb8JyZy3IKqO5p6c25VKLlMx2cSpT/xYD/9F/e9FEdrtn6b
Mv7ypAvHrzwO7oDBobvupXt2uCpUCaaL6qnpBDbAvN/ZkqtlIOskYC4EjUvvwVOczYx2hMI5eSW9
D065HX4VXrkj9sQvjOqxmPSnZDAvps3VsKgmc/jpQnub08NOmrgWVUPYV1mta1xJrGLe5knY+Vnj
KPiDxxXdPKPCUL5KNgZkeEKiMBmavtwo3VqhdslKrIgyL9hYy3CMY4RQ1AEfqAH/FjuZqcFTgjDw
liNTSnx6YI5Rbr/YEj+xEhgSCvny0ZTpY4grSdwiDBlRoVUFKuDJwIliijdm7hzHqcQ5KT4vY/lV
uzTxwglIVyvuQq0FzQ52CNHq4xwMGEoPdy0x7BWO8PkqCDPIesQwouSpb1EmV45p7PIi/W/xLIG1
NVqLlpj1pxZ5O4izm7i7kjNfC8yzurSbsdwSn5FtKJ+fYocEDF4XFGOvq4OhER/hFN8KZ7jRfp3r
kD48KPDrWAY6JJKYYXBWR5E4n5kSq0z6OtR7Spi5n7dZFWKAMyRXV5HWmXheYzaYlurPZlj+uQ1W
g6bYZtjrC0yMS1V2ywzjhda7TIN1aMS0lRjywKzP/GyO7tB0/i3lsMu7+OqSfOLLzkJC1+RQAqi+
nKp4TPv+zZDNz4LahsS7cYOF0REi7NqNSxrUcPLHuHwwqjBjqhi9lMQg5RjE2ep+5r3H+fJeddUp
E/Kg/slI/becFqjB07Y1xcZg+TRO/thWBFRiejmZ8jOe7eOcx/tYZri1wCwc6i9DpC9OI36LTF6H
BOesvP83edG26sRDwWsmRvcuLYkDtLJu5GoKTUQSuq3kdDX21eVCRmSy/M0SsnkHlRnO1LoZ5XND
uGRGv51xfpj58uhCaFMr4QdVE8Lqof9Hzs9LmJLnOHuvYT48E9ZMO2jUdPED9GZV0AzDc98iF8RE
1vFy/FPM7ieTiBLj+jXNbfwnUFTCD5QHo3N+sp7r07MhXmOn/0MRiMMbURgBMmQan7zex0rUi4oW
4ei1tDYDJgbWfLaj4tPUcUDI668K6DqEpWCZ6L2lrv+aqkXu+4KFrx1NMT7mWa/kr9sWOyRumuVM
DA/0p9B8biZI3q3xbyIaWTOpV7EMIdpBPqKyfxSLcv+Qd6Mg3YjkNRiJ0b0aIZqhQtznDZDYNLyk
sKhXopLXKCz9saENilzIiyJ5Q2XzyNx/r5vhneSrVytRiU95B3GVB+7ajYcR5LCzS2dP8gtyB/lm
U3iIZlZKT7AEzd0h52RyAl5o9yd8Ma7M0bZGM+FOWW9y7GJND4c6t3/QyV4sKmMnquw1ilSCXHtU
Z5SgMKC1ZR1G7wVt9KLN90xrPxPu8aW7S1cejR7bsom9lhbtS6yZf0nmeji3JMeunFRodXRVb8vl
hPJUNjULJPWMVdzZBHspDhc3TR3GB92V7y2ReFDcCLKcnTu1wgW1TrIiW3Kb1SWHHPBxWUoWBu6u
lHMWmt8VweL5euydu+bGb+wHZbwE0zmCS9u64jsoESx1BGFDOrig//fFRARjhgVdO+LODsEZyZ7m
olZHNmHwLefEeXZecsJZf9VXct80/8QYPHIZ7ucwJNTK+5zzYVsk8SfZNpeaCqbI2yckuihqk5de
a/zIsXfcyahysrN6+jYB6+rnWLz5WV4w1Pon0uKE/vQ5goM/ikvi2pte/i0O/tux43vUYn2C3bKq
k9Q1qv4ZFG8M3V9wQ/gyKKLD6HFui28K4bxV6XP4vHBgFlwybfelHpVXIflFsTVjpCZYMSOlcsRR
lJqcfo2AAq+YTS1pDuab+uB47U4V7h+JIDQSPQ42EhuP1mrkvqrq8ZIwbUBlgqNnddGT7ltE9rbp
vQZrTJUbEpNHiy1CtfQrRw5/lsCNK5Z+zYmi271fTzjmu8WrqnMjSgAZsIuV43i10eXkZ453jkFA
7dhZy0y/kkqyU29Q4BGsPq2uPPOKN6ONz7zPCElXnEmyJ8nAIL2qnIKXCRCAPwqobvhGLfTjc6rf
R8mAasr8ZUgeQ1Nn9+McyVsAfrXn9BGfOkys/6T10lMf1nPzr+7OmoltCJk+NlsVfw98nMpDn+PN
TOGpfq/SfuE/r+4sPgHEjwdAclziUFTY0W4xNI4Pq9prUfXhYVMSucAQizxGovFB3lyEzbNWbWP3
XmFsqpqZMRrOyAlWxhD5Ubbc1L8veH+FoD/qb+uZdsLV4mAb72k5+WpJqRqtY64gvY1Dnp4EPOed
B8heVy5YCZ6FqxQbUyRqe2cufN5u4ZAsWMXvoMlb6RCuwRaPLHOt3kDPEuuqSV91hM5hQHZqSIkp
MbBrkA+j6VzHBrgLLu63WKtO6hGrt8gKnMBQVTEyNsGBVd3arq9+V+Jp1xCsR/JWkvpWCe+vIMLX
46VSo/arQNsbgfcZop2TVMTqr1BCY0VnvRjOAPYc0Pl1d9vKDunCxEnMR7OmhDS/M6Hjz2V6K6eL
1qHSOaLUdtJ3CQaJLxffy0AmF6mrfffpDT0wX79V1jNaJR9ZHfyfytDSGpxD0NkGkcvaTz9+tVzI
WC9ZG2dBq4q1fe8BIDK7AWYDoNW2uq7bdIHZY2ghJGBSBavSV8vZtpOTOigJwlMwWZ0SHMphozv2
iZdLLfGutq/jWYepy29s1nR0Pjx8kTpxySlKzCLY6+4P2v5n/n+1pGjb6CW6VkctUp84sbZi8W4Y
pj2ndXavqTvgo9OfmwgKrf3Cb12c5UdNrtTj7AtyiLAxWSwsEueaoV4S31T1Ytrdk0qtMtjVrfFp
m98KXphEfLMmTPg5H9Rb4T3894nwvg+074mIwnSpd0ZivxO5QmOAq4L7OaT4UrE0DTnd8yi6TAQx
8v0RSoDaXW2cWOQ+vylWz4qDpA6wUyO3LwuzcxyDraPIPOkzgw9cFBn5nbQ63PDNmEO81+sZCNSh
OmZleY36RJjtSm1+NgGlCNy7usAkOkirMk9X7yLtBgDPb7WpCwbcpiuvSx1vuB8e9DnHdBiLI9yO
T5JvjK8WNovvQUfnvURtvu2cf+pRYcSEXZD85j/7MfhSp40z22tG/ABhj55V7Gqibgi4uCRRTnJE
wwPFUx4wdCmi48TYyuWM9wgUY1MotI31wBNYbMqqEAeqpF8puUc1L4cOIKhKrQeVCFdx98VzcGxM
56hOuQb4RUjzytsg/udES/VWIm4ftAiC+qV2IUzxW8b5YQ6BPjBcd4v5kUyEjaoisUE7sM/nrjmp
cjfRMNQy3tSnIymD47I4LIjoV2rvWz1dO95TCV9uiPBVz2tCYCgi8hYloXZJuQK0zN4qpKPgPrQh
mMSWt0/CuAX27/Z0VPh4SxVrFT5bWb1unfqvGM2daqEmS9vzXnHFBsCzXtS552JIXC3F3jK/AwYM
1LTbvDYvPL+KxTFQgTQNM6D/jpLEeKjqbqO+ClxXLawEyi54rA3AFkrkwShvupf8qN3S5C/8Ikx0
tp6XvheyuBY9pkZzhBNLxU9T0z2FJdJ6hzfU32YeReXOf1E2/agbVupW4+sNwFH7sgRyL6Z/anWo
s9K07rCYV5NdnPOkv1omepcYkJiTFxobjgrFKo28d6IAzCb9HuiiLfczGBAfs9s9imfenlrVek8i
GrO8hERtUJt5Ms/Qpo42xQJeWf4c5bAYzSfVAs3/hYslO2aghyZgIMCDmXk9vBthu9HhKsksEbik
0UcQn7sU/LNfS9u+CVZrJcUeLeu9L7vLHBrkfiDCUUC7IX7QdjHYvKhTRy0OtbDrRjmocF/nfbcJ
M1ozbo85sy/qFdUbR4RDQxEvZ2SyBh5nFFF9iQMcx75pBQ9675X+1EILHDRgcPTwu8roj83kElJZ
6TeMEHCAMYm97faNMZwc5y8BDAOJ9zWyx3RQNCSbl9a1f2uEvC25mzAObUNVrscyS4EynGjVEeHC
J2wv2dL8ERENKXLaGmgpGw3j4riMURJxo5SWjd6w2WFggKlEtrUYoLVViuhPZSNppwVsOwv7feJ5
CIris5dOP2lhPOnsYNvD1rVwwEaHObhT3J3xf8dFDG9Gk2lJ3s6rMoaU6qXLzRqQg1NQDVauAfTm
9bEM0f3NCK9XYgKeCOx2rf6niIengSvkVFo5Ew1lBL+xOCAaGxsQYBfV9qjKxotcyIzh/ODhzJVQ
1Myu8WTmuN/zEaq4e0jH5uShri2xt3zuTfy2Wu4ee4TY43A9VTzacNCOCBLSDyxt6dnHZNvrjvC7
gUAQI/tOdM5PopGVPYA4pEx86ln89iYU3zRkHjYrVZVw/RYkPKBNCyP7geNU5zKAcfJVxcOLhxEF
I2XzeeiahoMwpKFXTjYpql+veS+xPtB6THL6LGkPQgGaZlTzAQPOwV46X9GM3ZcH0lyatG5jgner
kr5Vxc3olnldtPng53pir2E4w3UhFgI9IBJTSlkvxqwIGeM2c/DQWOxmz1kINhY22WOzIPmSLSbI
OQhL3zrbjg5Xk/XFhr4XoavAlSG4Eup4s/vOD7TlpxXDMcNoLh4gs1D0f4sA4ZfT6Ssjmx7ABbh5
4+rFDeKrBsFCs0cipcFn/HmU+4GRyGqqx6MTZqdez8B/Qg+GKUyuiSnCEh4Ygh+Xud/jBvjRJ/Gm
AME0WmbJrAnDgZLLia1WbLtoNwePc9jOGyRZ83OBWSAp4uO2VAJN14PLjpFZqbJgdPsWJxLCEY/M
7dM9Kajnqf3JnRIvn8TbOqpDyjpBrREYRIjEnym3r8UFpSNTHABGV41j+IvhKp0fgWGOec8K8RYC
aY2cW/GEUgPB0ZtuRX7H+gz1EPsltk2Yq9Ew6F09/GMKykAbsH6q3GPeZyip0JqQWpLDmzQ/dXPZ
hJX22jKZEYn30DXoYxVsUjjHLE/ZYTayxCq7LaTBNzY2qI2mHQj9Qwpf4fnIn0ZJ+YWk57uXw0Xm
ZE27JtOLGdIEhJ35K02IP4CJv156y4HbbH4ScNuQ7kPbYba57xAyKMsG+hYXNQ7P+YaBx96J+u+w
w0bAkNTktobYX4rprY29XdQzlHBIgMDM/D3PBl+bvDdSBHbqqVe555s0bx44ag9H3y8T4kAX497q
+dPU4llOZGO07cR4Ir2HX+3Vr3ZvPTNN/8Nw5F09xzi1mYdYl6IQr1aJFnkxxfq/IMcuyD5l3T9N
WksTUsELHTA1YE241BepOWJLBh+kjkh/mH11TNj0mbJryIzBfpGCYDWh8RqKaWIFTX6vdf0KS+J6
rU0mp8jy5SbDnitl19vmb58YbxWJpwP7Q629OsfSWJ+YclE5xqbAwkrDgzuaVItsvtoMfvW8orbG
fLxSenKDSZna6fIvxXOnzpgQiEmlQGNJVBcY1Bklwzaw5g742kwAASnBhZpYtdlD0NSPC9kL6m+Y
1heOqystN4ioaUnO5EKvsScwnftIinMCIAhRxXqtRYHjRqjvJlfsYOW/BVa3w35zpWCzxWJxBwV5
HAqkR4YtzMR3lvxU29oFxrePIakPsn/IB1zMJV67mGrci2J4bMKq8WdZg5fFl5ESWS3YsdfW+pTi
6TFfe0xOiY8gEpiY4Tg8RPhyagyQQiX/ZGpT1VW9TqR+c9ifDsINQlT7Q1fgHz+hN3RxIemqnSeH
Ycfk6zJo1UGGzn4ocPERA04E9UZ1DcL6orfbGtPA+LU/WmnLVdY3a0uznuLA2QPPnFOJnjG8Zsby
Es7jR1ASGmzFys+C+FWja+CHCz+jgyQkGHsYDStBF9epopuI5GRjZ5LxcqliDPnmYiye1cmOsA1M
n2MHj8hny6AT0pxig3p7HSDjwo0VDD4h9T60kVUztycAqIDFT4gG9k89JahjEAYoA/fHbNAEL8MW
TksV2S/dOKGAbx9N4yeZTQZqRHHg8mN7mIEK1BSrAcDUGjsWD4QRVkdMZIhLZ2xowyegvR7foiq+
NUobwGGtiqyY4BW13Bo2UE0TpQE8qj/3RnM7kkBoEaRkxvbdriH/9RLUBFOTlTRuGcAUqxKzg4ea
MqkPg9MMlUE3Lh2hLOrTA868wpxssb/gcC8JMOQHah3Ybi3YHvZ7PVmYbFdYqGOxQbQSDq57xgiP
NpBOAALP51RQh+aQCJuclzDitned1aCS3DKmvbQxNuNgdXgUQ8hcE7idHTjy57b15dKqrRNMAKyx
+BfKIwmRoc9b1vPmucymTcad4lJcNY5ve4qzSer1iEO9ZlnckJl80tvsFHOldgRnZ/UXGMh7qVsA
CZbCP5SbRgwcAQb6pCO7N1U2SXfGXhfdGUhZ61rq1War36gSQS3d0GIfqTPC6NJzy2WhBfan1nUf
/PbKy38ngudN9FzlRNwKIW6xXe4t6Z2xBPOteVKGyOMjl6Lk2g7enYCcVZdvFeXbus7aeqteTp1R
OF7eU5hIVJBf/7czyn9higPvZN1MYufWueNuhPpmE7mTRrGPdSAKs/W95neux5ei+TPt6Vd4gfff
ge5a8Q6TlXXL0ebMw19F9K4FLNAgBiO3VuATx2zaDJB3jyQD6WtkBOFTX3w7PZRUTaueuBKe8zn2
bSRKW911XiMBHMU274L0FPEUOaLXVUVKMev/EoTz08IBYuKVEMA1wuqchzcamzwd8OEJ89HHlg+f
qgqNjKOTg8vZMNvQaUCz3/nQnnCUC1P15nYjCcSGIN1xggiJA8h5DkX0AKBHRszspVszATaT+bwB
nV02UQDVyeiOcoQGq9tax9gJXyrQFUzFr40BqWQq9m5NMOZ//CWCpKR1GCe3fU96+55Ih6YUTznu
PpC+wB+tqv6usX7o2L4j9gINqyJInKsMreCcSPGVQ50CVsN3NllwpcCPqGa+L+3kyIE/rnCwwSLA
LJ60Bktz+qgNclmM9kW0XYYOjDHuCWOhvi6b5HXgYVb5KAFmRsLRdHmKneUvK+IXap9AFS+Sy7k9
GCR5cVp1V2SK3Xqxs21vhVgw5oeJ6kXGiJokVnPSJXfbE+a5KfS76O5LWm5S1EqjEw4fdgabkDNL
WMFVtiNa/UXffQ/eWPnN1CLyGs+xR9vaFufMMK6GlRziGp2nqee7KV+HM039R0M2bS/NQ9thJUTp
SGDDH0gq8Fi47MHN8JVo+91sEYSXh3DHRY0nw4Dbg0NIWrFMCBWG+cc0VGktYRp6Y4YTat32a6vR
6/+6Rw3993vXj99Jbsy73I7DrzxhKUvd2cCRJPdxiJ+YkN8Gi+jI1HiyCIkpmXWuUY8xORLdZszJ
Um7EM74hEHLZYSvHWK6ctSe3Lq5ipLAoGQWJ1t0aHeblqAFQtw4+be+bhj1zawznpQGgI3czbQoy
TujTF/1xYIISzLAQ8Mct9PG3j7s/2U1Pc+2QKzPEvpTihijnse9hw1i4DPbLdJIJsk9jID8xbIeD
PSw+W/FCC8CcvwWbwFMBM5Z90WrLaiTUpRzLsxGwD2EWPWCmgL1SvPNMyEeWxBRqZPwQngKSniq3
/Ktp+ofQS1c1ZWPblbfR6E4kuRyLWIM0kmYI+UPg8iEBscUGY+2WyNFlMf10rfej2YQ9D3X1Y5ru
xjFoZUNGVpuuxoEzibt91QJWGPqA+I24JNu9ChbgChALTMQbkJ5NxtFIcBjFLH6theIp0PtTQzKm
xCCGLxdOj1EdInMAFsF9xYaW4ccFPj1MfgDdnBjXQRKBNVGRHjxjgNW21lXM+ecYskC45dTeZC5A
jnvk0UAIropoI/m9Dm6lrVfsrDh9KcIKp9FwU2Nb1izVg9CsdRQRccrWNfpvbc4eJ7puhRU1uvzy
lOUWrFSYvRG2/d7VxIIHe2ifr715HIiSLXDBmyQJh0l8QjkCtODsWCgzByV3kDo7W3hxTss9DcPS
CqKr+pmAz+FXZr1RFbfDSehE1NHIciomlLO4qLumh8+YDvlmljMTUxvXk5q8hT2RBVtGzruWwC5N
U3EP3UlPSi7e8HWItG9RWQ9G2d/b2QSk7413bHcWqEk2wDB8pSVYd+rrFkFB+npQr7DEgclTbMFE
/jKjMbcNhugkzMGE70djgo5MDEzZnXG//e35wOqTEVtxALWpteGBA3mKMCQR7n0s0VRMgIjYwChz
PIjVX57TMdFoH9WIMMJx0vtVFzlGo6sB716HZwJaFl1zqb31DrrwQOwIrD3ZWBE1TEhtkTzlxkIS
qXMW1EstOF5KqolMqw+qhoy/Fo04bhbmnm8PdJVvbliFLXiRJoozRSnR9OWx4tsPWnGfOGsLhMeS
gx7ulFZuTQNwPEjK3Wg/NW64Kc32TTWd/QLnutbAtG+9bv+r8CywXffW6NPZmrUPMxfvNpe+WnsG
57Ysux/sjB+auv6jngvbnKaeWDZZHlWZl4EiqucWkYPbmMHhv68EavaL+rs1fKE15TtcpmNJLl4/
jkxOatK7I+3c483QZ/rP3EJZktWraklLQz820sQmGSz6d4Jvo4/hcRTptxdB+zAm45LhiNVUjAYh
Cmqu9l0VDWP8zoafllZ7WwTaOrP6d6Kiyh1soBe1cu1Jo2wqGkwNIcbw1WZc+JgRE67Ieb6gTvAm
pCNGgneNjGTzJtrqo3Dqa6qTkyD1BJgGhJ+8XRcxg9KbyZfa4aSD9mXxWW1BbFvNSCVosNtKuz2T
hc+U4qTm3GoNMtxRvl119k/Y609VA+ECqKJkQMPwakzSlyWJXmdYUl4UvoqhA8przYfazH5EqD2Z
Rus+JREPOXSWaFsn2JflJmaB6IXIc6E8Geb+hwR4HMHt8MiA+zczyucywaS8nMengs2BzcKzW6YX
KETmekmmK+z6etOF5E1MonnQQ8pRlMnYtGbV1gxTtn3WLJsBDBavU0wRS6alnXYqFyLTqyrH6Wkm
qh4YOdeH97bXZx/OaL4z6LYCilziusy9lMO/aRafRqb0NjaaE3XsyzS9gnpunBJ6NHTgwzBrX6M3
YPS0WIegKcjs4o+jpbIwFOwvuLNCT5bwjDXZv+ZL5au1V0TZVZjcJhYWfega830UTBdG1n/6CPpS
umtiuNfTJDclUe28TviSTcFjXnUfMsJxuYdHOYjyb9L0K3Y9TyOtNO3zxSmGfT2YzJSS8pZwKje6
A+wMDNWY2CRLY17XNE+WjRWz2T4mnTduMLLjGOKgypb6hEPbuRDQ2jPJnKrcmGK6IvFkcrTgnjU0
+yRpt9BDt5BGN6aNQ5MZPNMxxGLcdvF33VtnyOqn3iO8g4oPQu9tzFs64PLDG7XolhZw4Lnuukzi
Gjyds8576HVue6q0thYnFsq6nedt4AzbRc/eQq2/qJ3RdqOvm7a/iPnWWdqr+uVqw/Y0e1pTHKth
eF9CeOymNjSMhgSKaqMh2TXa21V7cQu5RYHGS3RfNbwPyZZSx38TZL9ObfyU6PRhXaBbsDr9nqQs
CpAZO41fUkgREyci/etatX143jOBHn11CNYlY9K0Oo8e2VK0Q60IulVeYAtBKq1OtjDl75OWPS2F
tc768KBO2Gax/5o+uwhORpR8vjbg/pWcu8T2+/Etho+YU7CQBLJOKohKc/qnXkn9QiO+jYu7m/ll
6oXzuDyhBPvv2Ff/rtAUlj4sJzs9qdlbR+qaB9EoBCCKUljCJt5YrCqTpjktS2y6FDWsXi2gLZwf
vsmuqVvrce4tCmD+m09b4wOGB4rf8hVxgVQOM0PrS8edCzDqQFKNAb+E3PkK3nEfAeYr2V7CJcww
AU9ozw2PjvKhbGGhB9P3LJGqcIWqD8+HLqTB7B6QbU7d355vvy0QKU0uac0zblVgNLFZnBUOGmXO
mYZrp54WTSZd35pfE9sEQ1U6Sm/xFEO6cAL4z0EPJsLUvrJPXux9/P+7Vg8kwFEIvqEG+689/9ca
EwLvFPbKahMLIpl+6zCRC/gOvQyKc1Z9j820m7C9bXqeq+XcJ01+ld4CXlZtAhISzLb/Es78mQu0
OYXCqiT9e+S3CoKw6w1cElDwKvVTrfkbXVomPTlSRuPPnpu7odN+S8zTGoGpcwCHOSKBe8nfYce8
Z5yL6jKXcPnMeDo0Gm6resopPH0PAJWCQwSnbwW/bEuUCSURvjF9ddzaH0EOKiqj6c+uvWydUYHB
RtiN5ERKZ+EW6eufYeEeHlS+Cdg4RoyvUMbXGcjqyNEDXf2RsRl87GBNtgISlxRfhqHzLQsyGA9y
CtptXS4PU5nvWnKyJ6d51/T6X84B0lEsxDlbDzuKn0nPXrquwFooBcPRsuKjq5jXFcPb4AQIfTzy
DepwZ3moc3ACfY+KCcdL4/zfusEaGxEu0E8mb72jHQvDu5YqMdYKe7y9xFGtHLQNtLo8WM6vAPgp
7pazG8pzM3p+1U4RoMy00V37NYw73PSmD8XmCtuL5Wmbkfcw2ZnPFe+UzWkyer48SEF1xwQJo4mV
VecHPDeO6Rjg+DNvagPIWc14eEGX+tViyDu0nM/K0Y5rfQJtXOavus1/hjY/gV1jD55F38zDkFLg
eBjLTeHFj+osSHrjNoz6qXCnB8FyzpkkW+R0yyLcYitM2+l9x5N5ICLrQnGWcAwFcQbf2gasq32n
oncdGLzRV6x0Q81zyvReLtam6t1N1IyfdU9WKTIGpqRKVodRq503D15QnIfQeK0xwuD+fFWdVqsc
VYlsAchoDeK3VGXYetp/uzmtCaVVVeh/P0mAqb0Ai40wOCSauVffQG5M+zbOt8HcbvUq/5ND+4wc
drP05oHbB4lavzEpmjphb4MwvTa8Lzec/nVyuvUA6vFgfLO1hib5N9A4hV5yDQzYtQR0BLFgu+VP
Sw25IrBeoGedAk60zGFEZw4vPcYhCuWpnZR8SShBxk2VuBZ7S5PJVYcQIzmWjTEHpbUxDweXq4LX
krCE/3CgKOCZii/ggk0gBhc7RU4nkqnzpUF1w+yrZ0noo1cqEieZM4Ihj21whmTVLhWmvaO0HY0e
ijcLrS8ZS5la9yumuVkz+qals2/9km3L2tVWdmI89nQGiRcfk7L9tZfmo6auzZGYs1BpceP23Uug
B6iP0JgjY90Um3zO8Cg5J/14lvG0j9iWOeAaKxg6+gbXtWNTJQ+E5R1yWb7/j6XzWopcWaLoFylC
3rzS3gDdeHhRAAPyruT19Xcl5z6cIM7M0EYqVWXu3CZ0Gv2QUB2OZXhI5ORS9mFwMBQo/G1hJfON
1J9Lr32WPevbKUlTm1vQr+k3pD/FX/iamRqDJRb5RLMJKl6PzbpPamQquMskUFWTYjg2qTqUXbXP
Vfxk13gkg2jpFOXo6u7Z16EcVYn7okcvFn7HgRlCVJ0/sIlbmVp/T1Iq4FyKz1TPrKsyAQIgCBn6
fMyc4OLxLbNeu5e2vR/CQ0zTVWrTGw8kpJ6M8HcG2KmsypE0b84CaayV1kK5Mh4YpRys0ceHJ8Nu
Bl54b7zLg4XIeGW0OTzFBQZPZD5mATI8Zp26XR4833ob6vAujZZTQ244skhiPsSxlCVn1c6uysP7
CbPMlHCTLFUAKT6TDuyFKtihPDQjs4UwhnrnISnicZ75fzL0HibflHhUcqZJfO+QKcYM7AkN2oFj
RsP0GtXVnefnvyI/plQ/1G23BoAntZu1PObUHACkGEXA9JyeVOFx0ZKN9Ipu0T54UKFYBTnzFLVg
9prV0FviYQNFcCddnF3jOg681zTGuvaTvVQROmg0/WxgZz8Vu0QgihP6v8Ip7wS+z8zoKkOIMnFW
cv8IuaImjF4IKNnJHR9K9BxWyucmNYCtkFHlBaUCMszsTY7fONWuwggTtDjjqedxZAdcMclZF4M6
4Hu3lUWVNTQHc/HSTtnR9btbvkUlGEqab2VuMUF8kad20BlkwhSP60US1sVhNcSXHPMkxX4FcX4l
vRHcD5Dy5dUZwqNRfCtKx4AMA780P5NJ29s12tIEtmhi5a/gvVOGeydIO34GyGZQLieccfx57Fcv
lisdqkQnuNU+NN2NM337NuRAUDX8DZetNPC68h8RUZ4FD6gte9uG6oi5KBju+C0Nu0lK8WTCt9UW
4ytksxU0QOr5Evq1dJzywlDXHg0v/0LYvZM5EYpjrIeqPVu+vK4ejbdlTnMkzHDKnC6Yv2oj2JUG
osuQcbkPkKNa6xNB7lbOtY7XkJtjLNAgCzRKMs733QRH0HLjw5OsDfMkc9OWSyhsVYSwe81OH4VO
YM0QLrn2OG/vfFpypeqtzOulRIYdQS4WdqxcVlTmGylNDaX/oFe8wb17H5XkxML6EuZbG/UPXTTf
uRbQeUGEffvDZ5f7NHhqT4uL4hc1tkTS8U6Aopt+nn5hbPwCJq/cenoQuCW1bOBVaH+yF6hCu9RT
0kOKBpoZh4VxJCb+aBggZJX5MadAynlwetQ7/y04IcNyUMtFEehdL76diTjSKnqfQGAmdsU21M4h
2KHJmMGX9NuJ5yaa9rXD8HiaTlpS3CUlRFrZKSfKgSDOD7FdfflL/KKoa+ei2uaYIrvTgilUjBTD
JKqDQoZrYxbfpZee2yTc2may0YnBrtMYyki4xzcczGA8ymFrVP6zVRFZEHb2Tx45e9nqjY5cajS8
NwZLoMqbf1aGVmUcXtwMZa7pfmdVT4jT9Bzo9wI2dEaMOyvjLdkZ5IYZS4R/L7NEKhypUFoOCJWa
Ny7HfpVOp3KxP7W+uIWFcHYnCBPlsC51nJ8ZOpU53LTMvUdK9Ye2KADgQlz6O64E+ckvDs9FUPEA
Fu6j3wAlSITPOxtZXVvPMZd7jlDE4kBMpb+A9ixxzezS27BZy4WBVvf3Qx6Avl/FRMuJsfnYZAAZ
A9YH9s3ES0KSBkdl95JBq2NWj51mr03ZFcJu2kmN6qt8IxkBzeCsg6y7c/TiQVY1Y3MshRtqmmnP
gmRPmbxgpbRlt3gDvNTx1ZzH39hd7qCvfaHYeezgCNmWf+AIaQacDtmEQ66E9GiDDXDr8FxwLJxn
DkgTQpmMxyyyB1r7p0GkBO640YfuFKfjHU+IyzqX7qdkaWbU1M68fFq2cPUIQAfR8+34KH8HD0l+
JHAs1TCc5FJFAPYyVKyM5IjGe7V4GV6yjXMMx/avLJRuymvyB46REYvhqQMkRAr1hxBkCCzZXeSs
51OY4HkQak3MQ7zAxbCZjYXiDVZZedBbFl4mZgAkf80IGBmHCzILgB4TWG7vLEZTPLGyA/3xeitc
4Kk0BwBYq+IQcZtrNmOaQH9j4FPequZRTgitFRcS8ikoks3gNzUAy2Fu2QCrEajaBCVCVhIuq8e/
JRAjzONkCMk+SX0CY9AU49EMD7m2XuU1xoYRONc5Hr2DbL/6YO3lDuNduY8i7zzmw+eoAL04PuXa
XSOMb81hXCE3eNS9kfgS5ifBdCc7JTRU+cG7JCVPDttbyJOy5NlRapqRLkg+m++3a9naWL9+pO2l
OYKAzH/OGemD/LYsVH7IIuGHTofs5N3fXmzAac8M/WCFBArI5wdKRwJh0BnRM8fBPN+gJDDZYCGJ
WV57tf1sx/TyI9S9+5iXpLjDOCPjHGJqQ0JN/CHHvtP+yJpQebXX2fv4h1r56ugNW7eNUwyCLgio
PSn0qfEUL8WDa9SfUrgPlnl0yXxp0mzrTClZL9wyaezkVprUz3nQvYIQd5J1HXTEqUkHxOyG+Lk7
nL4P/DCo1nOeysmsbrGt2Mlu0wbqSS6RPWpMpAG7spK5vvap6gBlZkTmjg0jR9+QUnWK6EOlTBGy
oIb7uFu/mlZH2oG3qgYEjoxsobncBDQMfAv6wxetsy9aM8KYxqYfZA0cWJ1HxpwBY3+pgHhoyesC
F4E5GLCByF3k3gq/aQqmzSA9BZIauQJtjW+da2CiMhYrGaR7Vb21K1g13HWqnYB6UWbvrZuvndD7
KmkwqujvLismeeRB0Cv2ryrwHlLLutUWiG68c8z4CDd+eIw8rROtAeNp37Jg4A08fSH/AX1gElIP
08aTKa0tOmRnT7F7lrK5MQ92NNzlY8ztY/emJCSbzi/5ciw7TL8vbFsN8MxfswmgZDHcqJnhzRKk
IMuHmfOITyF/laXpVnok+Ry8UKn6vQIep4fB+/pqGuWT8qedzjOOpqAE5FcoOir0ehaUVWgS9+mC
9FH2N4YnXoLbiE2fWKoQcqy2dbpn3572MhnpcuKZx/iWodVFdvKwP2JIDy1e3rQG+8N9G7WnE+5h
0V8WWGSxbESq2jbWq9VhGUIRwWqTDy0z/amM11OvM+7+lYZWeD5lGV9K5i1GmW8NKvK66u/kzwHQ
Peu5AE+06Btcihldr4/SjWBMu59aRfdQHXt6AN3rTnOV3gpblUYavA3zqSMpDUhu0RcAzbFgGN/d
tlwU2d6xLMNgItsIg6KcwoseZK8mnBX++RQ2LwPPXcsEShYTn8KdCMIGJivYpuSt5844CgDG44yS
K7up+EjKsS81RykCyn+xYRw0yArmCI6UpjBHk/jiZi808X014gJZH0gsk8ct1Dt0mdOdKNu6FnF+
ox7lgYfWrPCwb7mlOFl9ppCQbxAF7GbedYFnx6/27Ko9OJ8cSAXCJT5n2Xym5Ek0sb4fOfpGvokc
RH6pr4Vh2GiELA3pBoqyyZ5Hmf1ampxP3UuaNPcm1ZT8dmA9u47xVPjZxQT3hgKIdaJr1WdK08xp
3qrGP5qC9GmDJl/Bt7p7GITnjCZLjl6nU//0QoM+g7k/59wIANQusYhaAHtImScHIQQD6G7lkgpt
RD5fa1JmynKpGOTxTnZiPsgjmgJr6pSbDZ1DyxEDtHiSdo4tWDRWsnpl36HQf5BVWs7lXQ0y13Of
5ewVZmmNCs6Nqs9yDO7zcLhLCdNYu8wK4UkmqxIUxBwBT6B4rOXpZfGwCkj//qcF1rfAZqqAq20D
m/UE97JP4nw2v6Yl+5TBpD9Hq8AWDOt5eRzbb23C2LidCkg5lE2s4nbsP/VYjC0SWjlm5RPJJ7DA
zi03WB5dRkVygph++azwBtGlh+EdZ9T7RVJ+VSQsKxuhGyeqqqmDUiQt5YLtIWpwOU4jTkmbFJfE
ZAAAMcgBjOGl2UvI6mGO2H20hJka7DJMh8hOCnc5O3PHrs5FnJ1hwkMVHiI7uCpnwKl//eLuZBv6
/z8JOgZ0dPXyHlyZlqLJ86rf0YC/ySru9PAN41sRViRY4/ftE2ovgQVZGyURP2OkLlJfcpyBldAS
SJOekm+g41Tkp0fLTe5jbf4j95bW+AylfT9RDC5T9+2O050eY/tC+5XTM8oKGKh/GLs+NQhEs5hg
Jo2+OyeCRvYdPY2kUVOvbp9/gpjfOXHw728RxAM4ngZDN+6WVa0Ii0rHZm9G7mNiAm1ZWFLhyY6n
ICM7I/iVJ2pRiO9koRnBScBXLy0/Z5fMDQVSyxoNsRvamB0GI7LuU04ALr9gl7JA5dorU13hCXnW
cnUpHVETb2WJxz4WFg0GpHJCSsUozVwY+3fy62Bf2VLcu0CfWCM9U0NtbVD7EhRe8BnZvEqaKDmy
BO8ixWnXU54JHC0oi7TMAiaLHBs6ySqggMw1eJ5yYnJWMS5EOkuui8K7j3mGB9ktEcfe3ruQ1wmB
AjQhyvXbWiOzdqpfBy1/bDKFBWBifDmz+5V5uIN1rv5PrrlslqWTntqhxkOqK9a0iSenSC40sMTe
LlufPiuJjVuktN+4XYJ9mQ+F2z2X9bIf7fRo2N4jduB3QR4W26jDD23A92s9lDWZUcwiKxP4Vxvj
Y9eUP8sA+QAFWCdUsfPU6OZGS5JEBPMgVCoA+kZVoALcNMB+TS4BHBdWvv2NrfCmAe/gFq6ovyc8
uoQwKPUzi1Lqn1kENg7n9V2FwEiQ+0TNAQ2PcQIvxmNji28N5pLtdmwIPa11/7voQxxCfJo8lWN1
lu+WdLkmYzavotC4tWEPaDw2coaoHOV/VmF/BJ9Lmzem4a/rYXyODLjBlBybqXROgmNLcQ8l+w65
30VPfKTDbr0WCX3N/ZIv0CwFFhHJTioinjjcTfb+2N0Gwwwrz8dcgbEnm3jlmFtMXlZUDPKt6sUG
aZT+oFmTrsd/4UomVtKIMWKRNU4BKni2a7yEhXn0ST7rgH5kBmM25tarX4VZKMMn+jiZNODJvDZy
90/nEvyr3fzF/0QB99v45kVeTJi8dtvupS+Qrwtv+/Cn+k9nyMocYdiq3MvidyxuesJhMVHKZM2A
hjRYD8v4t9RlCFXjacR5QwVMfSVv3fJN5GyQuxcG8Uofh1Xp/ZurcIc0fis3l9NFn9wLSnwfRXz3
I3eYLgaCHtmMqP5cl/hqVAgDQ7XKy/cyCmpmngPZ1fLOptJPjtFgJyAXuFRr47VmsCHlEadlkDC4
ZOrKjpbweRN81CKIL3Y83aeoj/N6ZoAiAjhuzuAuCLvxjMsYicfVtiRgWFf9aWrd7u9y8no9e4t8
H7vtHuU7drXzE1oV8aaEbEVNco5wT7vxx/IZb+pLHYc/k8/1IiQGDrga2j2IVYzIIGtI47FOsV9/
R7lJ55MWx8nXdLJoKyg+9oN0qF4TnevEJKcxmddRiZi5n081UJ5rD59FCNBd4RaSLZiEqPQBZ/Of
PNYI9RlwTmoDYk/aQh9vnCo7zRDkyKm+TRawTg+qDO6EgR9vEJpfR3d5tJJ/SYRD43Ay3ReH81ZE
kPicwtWCWYhEh23WRtrqh8teNd1VLr2mt2soDyQoc9H7D38sTg4mDTLmEkyDIyUKSwyexr8ZXeEM
Tw6+KX7jgMZqT7LUZd1RCtVqwKSU+llN/qWjZSh8knBEiZ3W0bNcEHnbEJgy4Izhde0RjZxTMy5m
irTY+MRzA/PuqjnTw9Qst3KE/c0+vQ/KOPaQIijPcr53IPhy12T/YQBwGIiiGkysBcELmXzQI7Hm
ZE2CMigok5zLsgtNZvKAY9kBbAmaZSDaVoNsP4VMbx6jg0U3axjqmMBWCRtcw2WgWc7T2bIm0s54
OTacxybXiJxHjctvm4AcFdU5RSALszOweMfcdHBSeUTTJMQrFUkW5CNFA1bFy4HApRs+DNxkWb2R
6eO0gxShIAdyOA9RBCkBaytmhvcWzHMj+bS8/FZV7men2xdivym8vPcs5W5xJTh8t61On09FYHTt
XTozjiiHo8EZINOIalKQosG5MpmNd/OpT7V0TYpxsemnDi3EgBoFF8orCoZdNfYfs5/fjw5NGDV1
nPT/GsqaIEyttcv4U+ymlj6myR/zZ6mH5Q6FoQcDMnsVpSdzUMB7zE8b7KsIPB4xmMjHKzD5PWaV
1E+Z/Rw3AGNa+k741K89CNg/LzvC2e4ncozp+Mm+SIr8o69L2uvlKYG+zOJxHofBv3PH8NWFVDMx
LLPD6Toodn3uDBtIBLm8ZWYAIjgn3CWjBbIeX4w+eYOM0S1Rw8WxPp2+ffekCGXHXmqKrxmUOJ5w
ZfMiRJ5+ZIyrJsVkY7aeLRV/FL0HkdRD1WvXz33O4vSF6lRfXC26+BYLURf5FSt94gyJPO2fBikk
SAx0fFp+h7/aCXsl9oMouEkV22qmRVsLUcVerkOQQa+uUpNQs5FTHSOoENfTloMOu/NtnAHMYXoS
QAxL0FqBhASCoiNpekuz+ouCCywmrPcwRI4zZkUWQxgvmFdEjpJdxQYJxBemm3qpP0sjRQrtVrup
LM4tbaLdagksz+SxCocHpuXU7M0ey6pf8fxOC3PZid4KauR0I74zul49K4cVs1BKF3l4VSW5kbpv
kDIQFxlVcPw6ldi+x4VYjgzldzSY30nKI+RkyuJx7S5uPUO6RXI0pCAA2MjxZCMBx1fynwu5F4NW
rH+YzJUb5dPUwqCYbojP2WUc62JvWqbpuzf7EA5/9YGJWqCwT3L1MuGOFWt5OMmoPSYj/siJVrxC
BEWzOm9yvGn5HuuFK9SyW4iAd57UvuWBbKPsDU/zbbuoe8OzLzrYYmT5Z4cjFNEQi8vvvorZ2clB
EljOT90XWJOpngMCJyRko1XqbsY2PybcZSaNqxlyWM2AtXEB9zSj58RPuudeuF2A7H1gQE0pzkSA
v04LgptQIU+3BCTRU6hj+P6EISxkdw5O5uJDOkge+nZ4LDLyvZey4doX+uvYLU9D1tPCsyOPLUaD
THXylXJpdXxqDAimTwAXiqTpOcQjl4LOFltKcOpIIKkzE4VjkEK+zyz0UcXRybNkHVXjg1wnP2pO
Vju8Q/V+zFRz1esMUyPQsB7iSZtjX4WnxLDMP2HuvTE0POApc3Gg2tmqeut7MhS5XkHdXrC4fJ1G
op2tKt5ZOupcgt/XqmNLNWrmtpAJ97PO8+VRuOFwQqZwgJG9lsz39lCCl0GCbUG5XK/ZN8arXcKj
4u4ewiZ49znowyGKNzkQHP43p3wECcTcq4MMDXnhMHMnxQYhcpLtZOq3SncuPp5TOXLl3s9OPgLS
uCEryyFgjCj0/q4NmedkuJn7LbbQaPgdMNCpaZ48xKJiAWhgfUm3Mq+6soOnrz2oEiXZ1I0a5k4z
x0Nb3OHKD1mtPNNe7gu4Y3oX7BckgER8v7kO/egctUDl2q+dVHd16QPjKYRvcXW1kQzA+8rOZt28
Z46PFIj3rGLzWlFVuzlRriHWmnWqfzSKSbHcR472CrlH8RP1pbOWv65wOLwJmyT7b5UqBwtScYdL
gjSGYkKNnvGEMhMfPp0kew08G/MkTIpzp4N/7RXQSLv3KKO0UNbjCGs4ozdWwRhwUesdkPsT3tJf
mg3bzagNjFSLY48gIvbnkxbNx6lvd6igP2tyUGpQ2MGcNKaaHkZBuDEGjA19zKImC9mB3vgHv7fv
VWmunMFIAFkQOxsdtkzlhxGEj1OI1shycMuB2Jf1VMDaWbbtmVlStnCwFv6l7UlLr/KdT0VB+Peb
CnQUIN4pruEKDk3wMPXRj0srgJkoXAwYAHHFVAtJHcY7hceEJuLJy/CiKWVoG8Pjn38chaVHjphe
ZUiMOIRxeqH3Ksb+RiMJ8oEwPQ4XI+OBr6pP24/O+Ox9pLSHLFkUGsxQqTzm1wp/nSFIDmkLHko3
e9TFb8SpoXQjRS/BInsGSGpWa6Oank02DynVKlRDcmgm6KDkTGWkr43OY0pRWqiHboi/ywF62IKZ
Q5h2bzM6mqjJj7Xd7RNrPkxaeZoCdYzzZDMwIsXLw+eEIsqTkVaDjmiAqtwfRuAJhOzipeHksNwZ
9TefIdYpsemcPM16Hab0nuzvzZyHfx811iAgAH2Iy1qhYNRXX/Ls63H0JcJ/KpqA3xYfAj+P9loI
0ZAIAnEVcLC+6GZtrfp0m8ykhCBrGjKXi4Dl2VJsxMNXNeOToVcXP/d35rzsewSkDiWE0RETAi6O
BKRCD5vZKKNy4172e189ZEF9WPgX0wiVs8UiJEEB5VDiCvjccJyrajwDVgeGQc3F78i0FOX1xQ06
FIXtuZA5suj5bVv8FRywnji+t6oe99rsVCbJm9/1ZJM8GEa+KRq14iINbnyUyWM0Dt98NInc4Icl
brz8KRVhzFx0ZpSCGlOMK1ayrHxAO29Z7rAafNR8ULqupQvV/whkJuVfocAnsHjqBmcb4H4Q2zok
ZNlXfioHL7gu/TECB+3ITz726979FYDBZV/6s/3HF60e9d9qpAHKm0cs1OAyoweZC+9BlhnzHWrT
mgvAj5koD98uTin2FjHXS6wibO8k9oPiKILV2RvmMy5bAbL/f2MJhZ531Z0n28a6lpnOjZdgEznV
mFS4m5LxEdzBjxHZV0OHl6C0gjW356xcuZGYnUQ/4oHBqOtgQuCRJbag2+06PGs4CEAyNgPw8t+l
h7lAzxJj0wRN8arRZ85aSLI8hHg8ETRd34rlEJdYXkUW4+QREcr0AecwaF4Lx8rMOImGwLwzAIGX
pXtOaZO4bFbLsJBuFNrpmpuouf6lGtVz4DE0zZZNgI1ENYxPi2GcPDzWMXUYAvcHIf+Z27OVoUnE
p2tTSCyNNd5IxjM+Enqnr6bC+HHc5lb89sVmSR4DMetN2A8mZz5x+n7J6xTsMAZzGvmmWPmcFgqp
ZXJ+2wAtbpgebCadsvGmSfzkqR7Q4g7VC6Vsj/lApd9OUNSyenoStz2jmK8mcmR5L4uRuAw+77zg
vQSuBZ5AFQQnzn/T++FQGeNe3C+i/KEsy7U8q50xHcUFKMUv0sVPktstzi81tKLQVtc27jZcQBDM
ltIvuKQ4rDQ4cHjZ/Ni2iJjlacym5OoQhlra6Vb8Pf4eVr4dPuxX0OArCWq7xJsPPBpzTCU0xi08
iJFQrOQ7ZYolx3BTsV1hbASBEeJducfAYG3CsRZlhV1fmzh7BcX8Wxoj2h3fNA8SSwWAiJ+NsRk5
L3DW0DBVSvP5Ttw6auvWQfqOdJo3IA6TxqCnvAETujRgzDgBb+QS2RwI4rIi22szGV/UUuBDRKF3
8LWQU8jv6EinoPK4t2gYPxIs1MTKzaibnTuOJ7jTgqgDWcS0W9gws2U5UfyCimjTIqbw+mglqzvl
uBKOqFhRirOKXOaydDd/9w53JcwGibGObxe2C7nsGWp9sY+Vh1yb+rsG0Fe8SrKO3EZX/zSzDxv1
e1wWd+KNLoWJ+BOJJ7COa2XDUurN7K7g0cZTf8tGduP57NdGdJs0HqiNcOE1utP2EbQ41aa1G4Z3
JvdNTiL5tHL9aVzlaikmPQkelEvVbhr9JZd4vwElW4BsIusZG0HicXXztQaet1DGibWqjSQ7J+K4
nD1s09wdA5UCCLW0XVq8EMlfeNYIWHa5SbKvGSR92gHyqwTgrS7ylyWyb2WBo886JHy8fFTbKmr3
Ogmsms9diaJbL3NvI6ddE3D3OvokDQzI4kzir9/cdnxqM+2mN9tPMAZ20Lu4UDIRSzg4fBjxghjI
8huL7NFz/Z0iXZ7eBGe0kEXo2MQxJukzH+schN5vnsVbuZ0YVR/Eesgz++d4LABoRwke24bUgvLE
pDY5xjb2LU2GRlp8rzBtIaT1CugGrgen1Xqdeo2r4RBgaN4HTF7MrBbW1cAwjaXNsRd7xRka/XPd
/sJK/FShme6LNj3KJekMFpGj/JceFoEaoT2HA7wZYNmYjnOMFbPabgQHSnAo7YMIbzCj3mZDx7dt
8/2M7DAwCQfSSnbrfrg3jfavWE7SJgTbm67lWB+GgNa4S+6lQksHQo8T8sdDOydjJT6SfrzpGcAy
lYe5hk+zDao+YaVEaBdUOsk3gO9Kk5ayNhcr++mI4GO2heWCtXPd6OrjeWZ5wb9x0vda5125N1MK
IdjKNlZo3lojrNqOAQzndHY2TO1jrAhitg185slZg7NOnoxy9tZgP+Atd9/3EQ5KZfJllkSETYF9
1rlOY61dnMEs2TSR/Fu3g5kdJn/+KDPjSOD21sVkM8U8Sv6t5ffHRqTpgk2SHmJO1X1VmTFT8PQw
zrjz9wmPcEcD0pTt3vKGvYPVlRxWvU12lJ2aMUewBs0e4VRXQiIYW4nKXhEgwE7knZkIQ7bCM23q
002VxO0NOxsb7mWpEpyAfGxW2l853SytFY//Q4UkO404WRtN36gMhwP2B5XmFy2F1obFqVPGh8UY
q83S96gyG4j8HOqgq8/ie+8OzXOhujcTc6UZWjWMhif26i8StY6uQsWURHApbLIHkgw/A+qpCu9m
ryWCBfWreNPKb8rwUGGUiT8403pSb8LF3TeLjRqqhc9C/MJNyFZQZ9HZjJtrSZWv46c3dR4+Jz6a
Y52gmXLIz3ETf0xjtpcqNMKaucNsydIYR6fjPmcX1rkKjGBuk0iQJEUcozZBmUi77iWOgvdFlXfL
EJ8dd9yPVraVLMfFRylaWLylSGAjz7+JImuNbhXAXvoMMjEW9JeZja3A9EzsH/J9Db0z79RiF1i6
zj4paOqwwm4jGN48y0xNbsVYLWXX6gj5XIkXfYPI1xzDOzgdG7C7S9ISbBFntFeWim4rZ2mJHI/W
tk5Va5kNKOgMNRD2FD39Wl+Ym9YIaaj9+trYOBzuIUKfhjTX2JrCXVcb9SXxomSN9S8i/MTY+tj6
0gg9+Mn41Pgj+jZrTQIepGe8lfO8eo25OzPFCacNVikEeKRYblhLdBtiJ4ycF1MlDJqf/DzdO+Sh
ALpAQ4MHXmIhX+D2z+idSopsh1nP+axBtZEEUFCpq/ykdwn+u/l6d13wp6pZdJkZ4smTRFuILLdV
hi6yUDmCvRxZO9K2vdb429yNTnYzfImjdUSdgMs9B2C4g3aAtWR8dUmB93iTkpBuQoSwiwoDnUCV
fB0TftSyoUhwj1P7jH5IFtPG6ZdJ4VvrdDvHiK6KpmaJxD84hwM94eNeWemPGfhf2UIMArcEqZC/
ECGDgvlGTxb2135+NhyPVo2Pp9vjG1BCif5geJndGN2YgeVEDTifuemHa1cXPa5vkLRuangMM1Yp
QWZ9u23+iF02z0Oqx0AnVGEGDEIyB+qdjp/MSm8FedKabGs0PxOU+sAUrhNHhGSVBQXQjMsuGjnq
iEz71gl6bFSH5d0MjEfdSHHE1U5VvbyYHDBEgNwGZUDwEzzhEBuGmghC0x2ulodTesYaZiAe01ml
Pz4WCMxVHO+mLp29FA2G7+grUzeOWGt9wpRmRGD1QG/DHkDtiNXL3lXT2SE2RbH+p1a7pjknaxi/
j2SE8lQCSIC3MGXEWyfTjh5nl1Z9YYEHuD267KyM16PA3EQjOhYFNStIJqIsZufB1dvPGYOwgOvM
dPZc14Qb2UXDfjHfTxkxThkfZ6iHPdcGTwFIm2li3uZzdx4bWmlkfR9JrUzcDqsLOtmz3VoYOA6X
3K2mm6C2ELmMq64wemCsCfV3bB0NjxFuT9zojeEz//XdDnV0RLPNBQoJg47j6FTSFM7iMEphNNN6
wZPZGbqHGEuMpKKD1hoIEwwVrbUoOllRdyjJUPLQCW0sy4ZD6LQ9kw/z18ZjfVfo5W3VpniXeRST
dpAdOuE5iEuV5kGNKKEIWVgZLcPbOM4/mtljh0X5XbDgx5DRl+Y1j1CeSZgtkCN2C+I2d44JkHXL
M93vj6pnzLXK33zu3yYG4Rk74xASOGXq3Y1HeRWxbizJN+AscLEzl83WNGDhC0ao98bbFL3KtS99
/UNTkPkIwGkrLOFGajh57owacxyJMW6s8LTgeW8RL1DjhV/GuH9IMLDbBJ8+OpSVP0YXWWh4nsxs
xPBk1cwTUPoNrQAv1cKxbwivYd0+mDr+jSo++mhZdaj1VqC/2Up/qWwGYrmBm2CUlze52+wCG5CJ
7/Trj2EIq/dX6lZIjBeVw1NVgQ00bo0PoWmvHIj7N1hi7posPbaGvxLfwrkBgcFtn6tTohExXPWG
HpdQpH7tgSXgbXxTMJVJivhIlNIe69JHWWUDPku2ZA9k2TVTerRWWvBlzOyfgX9bUbnL6pVUtNEM
Hp3YelMpQbpVbz5LnPSgdzuXA4/naNcOxAnb3d9W2U/WHeGbx37SrhwXm1aL7uUnlhjIkkLzyajw
Q8hN+zVM/FsMEzJs+/AoYSSwzb3uvvC1x8HTdq2trdPSuHd9FDVuv9NUdsqtflsNAGVATb8Vjqne
QD+nme/upD9Hk3eZGn8BzmfCB55Ll6m23kgVkjfDQzJE39ByaOBJGW5ZnyY+Uh6pslWb7/R5rFdK
nO/qLvlJcUp2+Aq4i8E9GxrYv1O/NZ32E2e9kUba126U0megFkYsRP9IoFXgBZsCjTO1QXTO4W+Z
RsOGjX6PKib8JO6XuVr7hFUWw5i4fpHPVA8JD9ic3/jKBWOtQEuLmlQtl4e77MJr6OI5OIDPEPqK
1vAfDHpGZ8s07yN9OGM1HK3MCg8Wa/Ih9JTm0+KMj07EGoNmaydvbaM/h6Sh9VN93zAmOxRRhJgU
yEvHigmRHWlo0MEKXDSsAvgKoxMrh3kyQtSlZZp5aZ7VbxLESS+iHe8BKlzF7GQw3Je2Q4o0GBF0
fOQrsyRbNQSVkDZ16rNhBwcOCwSLpkoM3WarOjUO5lpc1jmKIZ0kw2scdcd5cB/llVIJI8bR9ynh
fEOrVu9hfVyigIElkrs9uvsXMnWiG2N235Gu96hVg3ujpjUciu+MjBdwhVBfWYjsmkwaGCN9qEr7
Z8hGTMKhBg0BGONU/1Mxk6+gnrAbCdiDR268bqonGAvRTRBFsNGw97NY2GxZx8DzHuN5/sUd6Tuf
cCvxcnWoqV3GoX4neeuUKEwLqmRBKNUfZ1KLwUMjyrbGxslxHo9RVHwkS3nqeC+r81exhqrVDqF3
cIQf5CmsqbNIUoNk7eB0axFbkVruh+34H6FnHdswa2FkNgVeyH/Xhdp9ZiAdZjayTx+myqJHD2FC
f57G58BW72GN1BiaGIJkJiee0jZQ+APaYICocUL8KE7nhm0RWxL0D1NnMiGngkxd2AB21T/PFewz
p7DeZx/gjjxsKaA6DWWyrPJadUIHL89B1X6FQ/dPH0CJUa/qN2rwHoeMyXE07pTFPmSZ8Vs4lQcV
uCMtQn/sHc9fJUhHbpzA/DY1kHjTjdvNUvgHyKxvksNODNxRJdkTKZFPTWie8gnGqsBXVudtY2Y5
TGNjGrV6N+CYGrupuS0I6EnpIDAyTJCTEeYWCiMPXWxEDbWM0fv/ODuv5riVLFv/lY7zPOiBSyRw
Y7ofaMrSk6LRC0LSoeC9x6+/X7J7ZiQ0q2qiI04wDkWyAGQmdpq917eAOPKaY/rU19dmL54Ss9wa
vUWZn199p7o/UR7K1PMAQQxqTppohiLJvkVZ9GCXhX/pCeykqHPfYuVD/QK2QVZN1FCnqbIK0bvR
mAP6gMBsXgsC35k2hs9F0H/Rs/m+1rVLM/Pv/iPRy7aeBsdf2z1aJhFyJmsC7QarhMXS/BrNzUOE
deeU5UAdho2FALJnNxhYDpu+8lLlCypruiL2QZM55WOsK0Pcz4xyF0bJZsdgMYSdbDSZXWfW5KxN
20LM6N74JXWxrBBkOe5yVp+pibeEZg2oWsDyciQB4by8UMGJ3dybFhnxed1RcYap41lE0RiQv+Si
R4l5NsgeSIkbfGUDmjL6xp2X5xYJuW8iFa/KbRyZE8OiGohVUYRdFM5Qxoim2y0ciiFF751rgpKq
eSSwcRwT43qAniwmvTi/5gZKfMvfzRX24nEMRD1030Anp/sqN4Fa5AkdED+EgOIsFxvNONoMRU8m
Nds4fvmiT+JnWqrdJtVnRLN8a3DElCceh0Nt8Oq15UuV5/d933DcvnHE/K0ukKAqu3TLhCbMqplv
XBITxQX2pddRj3N97f6wQ/5RvTR+EN3YdXOVFhxCOtPGrTh5n/Xuohfi1RqA+Npm+1UK7SubZ/jG
E/nIPIofazHcsntihKTBF+UkmqUkmEXdPXk6OF9R7qnHoqwk8v5Miv6SXMUqYP03Gd80LT9h1XvA
bFgsRkdSytEmiaatBcevKJanixAOEphL68sff/nPv//Xj/H/Be/F3T8G2l84a7ijMLRt/vbHoQss
fLQDkxy4W3IBp+jZwPoaArI5+l44qXPK0lrd62cjfHEJ9gzRrGtjsjGiVp2rtW8Sl465ds5tJXm2
0u96TQGDTMrzzo4eKVq7aoVbbBnQ3/WEvZSWX4e9ngDB0n4Ke6amIdLwMeD190T+Y6auCgjp967w
2DF5NbAVl8VVs8tF/RIaxW0oUk7ljepZ75hCkrS9zXVOGtlmlWdZK75E2YS58sxsmZ1rHccorXQv
4rS6aIf+yxw0L4EI76yM9EcuPKoDRXEvGwtRJgh428VLGJMHCUWh5fgYkdM0iK/26H5zU7Jedfkc
cmIrk2HXm8FTUWDxKx/9Ob6tcds4dx3rKcycbZlS26Eh1lRjjl0EmapwQj2Oz+fxbrYP2UovfMsH
hEsCD9NoQ+ZEv8x868W3hq+z3V7HvAl6ynFzmhVYlEnUKjE50rO4KgRzn0v1AkcyLQbQlTVy9F5F
N1phIdYEKeu2V3U6vFudgw4W5VglBzoXrl/QdAE18wW8E+pTz6Rsn+3a+yIj8djJ7F7ruh8mvj4z
/DhjQIXpON5PdDLPZma1LBybq4QDBSid7yR0cNdpHnLD/bNmb4mHCG//8UY5YIItFm3CrhD3hSHT
SOHFZ7mexdReVGyjgavDWL7JMdU9d3tvffxqB3pALKzd60zUdUGl/tqRKQ4a9cUgOMoKp27vtdWJ
cHHoGktT99HJvVryRMrVoadyVGV54AUjNQhOvM7GgYghF89hO2guY46sNq3Rf4kc97EBtCy9F3UI
OE2vVEKY9S2mcUkecjQDZ4r8uFHfgjw/3o6mepjP4sniIXPL1weh68nGL5tr0mrnrjX9OXqUdum+
CYeZN79oz2Org9NbpMDmfbVg4OVy2EMXPVvHAVdYe8yeknSmzN2nkJqi7ovRlSc83I0DI8tRk/2P
b2heAkKv8R+ChG02Udy8LsngKu1CKsp1HKHXUoohUmAFoAIkOFQY+m23m5NyJ2soyJSxtpyvqpp9
+ClnCjB/vNEMFWw/abQPI/hf7ijJ/NE24F+sp2C4sZUrF0WBamkzGd21a5HnobIBERBl+OTE+EYJ
hY5f2zwwYhz5e2vM/dgNiTbIdQR0zgPaga0ZmV6qkGVgP6kCX6yYOE2guF0pw2gU/ApU01CLXaB5
UHIG1ZA1UnPuTHoPjeDcFymNUsDh/Xn8Pg/2mnqrfmkjbO2Bl3utXPv1g4n0xu7fTDSP47Q3qLvk
jllUcXD9UZZcWKxKOAkplLjCR6JsEdzSE4HpYG+plvzlTqqmDbBBxeLWggt/phJgUZ6gWU854oHZ
wwGOyjaXeXDXk6DI7HIbebtCa6+Ot8SBNamzWHUURjUUlhFpa4rtLgZPA0BEghnnbHqH6TOCeMq2
+Pi1Dj7rYnkQlx7+MlQTr3VKJfhuJ3rWo81N4/yMM39V984VI5JdIynBVK6USPb4lQ8ES2cR/suE
Mh8nSvARxhxA1Y6GiDR1nMhqbDqOX0KN8M/eukWs1DCkbbKIeFzreHpiEKtn7W0PfUQ56PFCnpjd
D71gi4hoYM5i1FWp4UXQrJCaD414GBL7xKcfeAixCGblOOuDU7W0E54HZDTYN5Yze1GdQ5N6cm5c
4Z+YWw6MO6HC6S/DPspLUVMvrpGfja8l3jFDm+wCs/+ZhdPGbnyKAB1vN5CTP949h663CExUv+aw
jtSUTKlQ5E6rBDRozMnPZJKaVA4y0xC+dCR//r0hJxYRJsSlJwxcLlgxxLoAQpbK7YzsdxIkOicu
cmA0iEXwsEwNC6+Z0UAihu3hGK8yaBmZQvQeb7YDL469GBC549dOoMID1FZK3ap1B9WvFNO6MNJv
xy9xYM9gL0aC1DBumB2CQstZAnlNJRr0xInJ8NCHL7o9SYcYdIDvr5XphkNuu82IqP/ejS96uAtn
o2oqieak1vdujZdulwntxHg90LP2omdJsmmmg8fi2g2o38KNCLTOxsQo5vi9H+rXRdjXSqtL6ol2
yUFQ4PviqKTbdCNmUguGhm78+GVUM38SFO1FwJfN4DK7zP56quF2tM6rXwxbTtavR/JtiFtOrXnM
A6swexHg/XzCOSQiTThkw84YqOfGBsMOZEXRS/9qBumzbqRrGRtfi0i/V95qqlpldHz3Q1YeKZuQ
eYb1a4DzMvCaTcdglUcFPGRkTuQQh/NBtAivQZMWXvUEeeRH2XpXfdOfGE2HOnwxf1AmHppBbPjr
xkELmOjgasLp3hHd7fGuMNUHfdYXi5kDkXOqdfZEX2hUqWbGFyWbHYYqvEhny8ciwXpX5gkuxiJD
SOF6USCzoyT0J2Cv87GUOx1CdWzU1Fp48iye0WMpP0FrZFNlcThy/DYPjBhrEXDSMtWmSiM1LTJE
R1TqcMIzlKs2r94HF35A5skTM9CB0GAt4k6lW64dpr2/jgySglYYf+8j+997ey31dL/MblTw1LMF
oBMhS3zVl86DGWoUN8cnlq8HRru1iDwuBcDItzHZglwG6UFntVamlz7WGEw4XxKmgEm3no93yIFx
aS0Cke+kQm86OqQqoA/XzXkzRPeZGE6sOMwDE7O1iESREZLUGBxvDR4KmbaJArWbJHLleThXLlMd
ikUZZRwxY7/APv7ZTceHWiEHSlO7boF9Z0oj2NQZLLO0bc7zTLwqqXQB99015bWledlKUPc/qjq4
IbHgCyi1m3LxGvobzW1OvGGHBtQi2IW63hcgzbz17AUrHwu3AmOhf68TFuEt7zBeFZPmrR2g5UHR
baU6fE2wcDoxTx567RbRx+mcmvRaQPwkcUpVzURBCElbTDmi85SzfDiiP48/yqGtl7WIQ1M8RWE5
0uG2m7/ZyXSbJw1qs/AK5ORwLo30JYoaayU/PHARLkAKj8jMN3fKSSumLCeLJfC7MLwUOAW0rfV4
/MYONMHHAP3lnW0D8EFhRRtPI6lhqsUVzdXBv1TpDpXJ7PHLHBglHzPYL5cJZCtEmklvTUj4aljG
nYchz/GPVq//JxHeXESdsbK1AuMuFjtzcy+j+KbS5Wvch38isD3Reweigaku/cvdJ5qeDZAl8BZy
s+chMUjPAiZqRsrujj/Dx8rys4dYxBsjMooyGnmLzBDgoyW3A55/tqH4W7BYFUSNnLFLQdM8updx
jRjfrfSXWatupU4+fGo3eq39zCGTxGVS4Bkz1WeS81itdu7LoLsFOI2ImBUbdCp2N0iLOU7C9Q6l
KErcaEAWkObIP2ZzLxoyYk6S4d6SfCsQuWcJtsAYySWReTk3wbpP44gAJZS+VWO1gB9AyaqB/D7e
qIoGqNyvjrfLgTBpLsLkMNm130UWEYC4ZVXjY454HuRReWtm8n5iatZ6g1p3/+vx6x3q6EUw88c4
6Fjze2tlqKKb9i0l6y+t1IITAefQWF1ENJR4pQGHExw/ddUlmtFKeO+l0X4JqvbEm3bouOFjJfTL
YJVAHszADCUuu+22zOWtkvaa6OkKbEGUrFupz8lBcOaTPqnl3YRWVbObE2vsQ024CHR60IxIQgyJ
0hCVDIzEuLC2c2qcOHk88PHGYqXUjUGNV8ok17Gb/mhhjCgOnILsHx8Ah1rvI37/0nqt54GdLU30
/qF5AzPOwxyWN0YJWpQJ10gFCbpSBe/hlYsN0HBluvdCHCJIe5+4BzUaPgkGxiKiRbUrSxg6CN5i
KDs5p/hUmOtviqPXjJALBtxpmrAEB9EbKOHdW7PPVJGQuT1+AwcWWsYi3KVUhY1aRaJWWVk1DiJi
0/Y2ObWAjilGJmAbHyc5nlqSHnjJP87hf2ly6pXquo1HZ92w6VAIWI6PlfeFnLchGqv6YTTK1+NP
dmAaMhbxJOnM0O5wYqGs7BWwCqlx++L4Jx86tP8YUL88hVnmVOCWzGphnGwoM9spxikmRjlqRQp8
DWJKkua3I9UPKRnfaMKTqi7liwKAZjRtCh/flI3cssE2zvKuo9MxgAe6ZZ4Y24denUXw6WRo2o0d
iTWG9Cgh9J8x9iqBN59Y0x5q28ViCuf1JtUKQ0BPpNuq0X/UPLT5x5v34Hu5CCvUmjGdIy1b14Ce
p9DYqYegtnNDNRoYVGyFQmoz49HaetRWTwOuA+SQL2ywDSdeywMrpY/6hl86eA7NQgcdI9ZOV6do
FuyLkq4r8WqbEZDH1nhim3Ogm/TFDi1PhJa1pSnWUY/ZbZF3DAbE7I1sTzzIgY7SF+HFpI4q5twW
mBokKY9FgjLQPN5Nh+59ETny2rRbAzrUGhrTtbKys2Ic4eIkG0+Mg0OdoC78SydERUy1bKPJ9dwF
35G9wY3ATgN3xYDeD0ft7vhzfIS6T0Kwrtrul+uUszbHCVr5tW04yUbUlE2QQ7qxM0DIFJ2SYaMA
0sIqzfdxwgkF2Ad9bL72wQB3kFN2xSAyqunamwGVH7+nQ922WJu4Qxm7gWi5JT158UrS1Vk/nxhz
hz57ERqA7fU+5uLuWsfnDRDztxKl9fHbVl3/WUsuwoLXUsUbFT7uDawYq7amysEsnnrLewi99PH4
NQ4Nu0VwSLUs6LycbGSONC1LgTiq/bNVOCfWVJ82j+15i0VHJhM56Q5rGpfzEtPFBYa6qRPdaqo2
/pcG4sMX73uJgXoAQxlZP8Vc1BYq20IAKhNCZuhLieMA7xU9o2r6iSnQSEU2soQSAsHEViB1xUsi
q+2QooeU+j4cvRtvNh56x9m5yldQw2v+RE8eaoVF3BBIXYc25eVu2WD1AMp1r3453oGfDhLaYBE3
6ly6cxbz0ezHvyjW16TaAB2qjaDl+CU+T+tzjUXoCIMkh2zPNeZER25fbDLOsS/DOPo519V4PuTt
22jU/TnyV5AoeIACWLQocTQh90Lv6C8oCKkujt/MpwOWe1FN/Et48XtUGGRHeJfZDhMrLtJQ3ghw
i8c/3lAD/7MxtYgVo1u2INpHPj+nNlLtzzAhZ6ocz4wKMrsU+t0MKzbX++Q8sacTS/9DvahG+C9P
VVGGPcx9466DyroMXAstNwVzg73O0/zP409mHxqEi3AS6ZpZVObkrQX4AjJ3a2T6lBnFLek6QM1C
eVHhe2FHaB/KJr/M53pnaShYlIOW5aV3vgfWvqtfsZb9BuuZUikNj7LkR6VcEDUUFzC9qHuaXAyC
83AXd7hVJtVdZpk/w8Z4YF4YIIa5b2MKAh8CBqVG48rszFfk9Dd5jyKF3S+q9XdZ6hUyQCyvjfJ+
iCG79tn6eCt8ukBn+CzinUytEskF+JR4JFcJAAExYX7lVhRwVwleRfmbReni8Wt9PhXanrsIfk7X
ufhoAKWhgZHjifqu65obE/VzNzcXZMduPR1IzTw2JPLJN4HC6M/xU3jheCBXEuc8TzdOVJxavhwY
Ze4iXlqxE2aG9IINcveVM0RvBo3tpeMF4KFvx5/50CUWka7oNK8LjBDxjufh+KVF13hDrIJCkafi
y+PXODCQ3UXIm7JMlFTGBht8jRv8e6q7smw3xz/7wPhwF6GuAl/MhIXJMzYI9ZlJ/aDBUYkRY0GX
oJJ3rB4FjZmcmMEOtZZ6wl9e+1HME/XrcbDxa+Oy8jU6BoAcZZr7yMLX+/gjHbrIIqIxbfJhsgHh
ZWBgmfXPqad4GWCcksI+MUWo7v0karqL+JVTm9gOaUKzGVTIehYMRV8G5zro5rPJR8aFhPb403wc
V3x2qUUYw31zpPadJJIpg6eyD1cBTJ0gAjuoDebGhy3bQ/YnL/SABuSGHBmWRDFUKs2YLvqoREWG
pTI6jbAAQ8KmBE6lIU5s/w1H3cVnd7eILw1k56LKknDj++NtOQ3PeknALRB3Z9blJONnZTuA+3eO
rpQXhHTZvQLPxEW1Lqvghym7c2EF28mcdgXsckz5LqZxuEmRoGkZ9Btb4zSyms0vfulvRylfdYGl
aaX8qNRPTFbT5hhcDQ7/gsn1S03QoeL5C7CK7/rUvRtpt0lGcVfqCZR3LXsdbTiCg8lWua+C62A0
U9SeCHt9is+J/EV3AUgXqiRnU2diiJ4mz30xLCRvE9AqJWCPJ+2uIct/Zur9YwjMvdEKkFaTeQ+d
AtdJ9F1NgQuMFj1XUrzb5kTZKx5KrvHTCAX0W+PWNbubLhJXQZzeBlZ5XUzWbgDOix8XUwZ0hArQ
b/cuTHun9fGfIi82CjwXpnJbSPutdpNXg6rCThNvaVyAPg2Mu0kfHz1cLNxh3rmF/8L8tCkJtOei
6PeO0C6x7bMp3kcaj321qrmx0/CHN5UbFbAsfCvwc2jPeqPY5yjWGxB7UJ9GZLlVthpRUsXR/NxP
kMvosk5llZCosVC3UG/2W33wgXfBtfKnt1hH0qn0QigJvvbYNqEvCPBlLZJ1HODj0Xm7gMqpEgW6
KFl7p6is6/Shc/1rO/LXJE7tSyGqjWZQVQyekoRvs/b9/hqBbXvmIhNzpPld8f6pvoDyl6JVMnIX
DzZN2yvPAA+tVOfhFmraBW4JenqmCbKyvriygX8cfy0RHHw+8uUiBMRRr5u+i4AWvdqtGTT3oUA3
oAZwgZvFPIQ/zKhclaHxhc2nJ6qXrMfjuKwwJcD/xkIRAvGkt69diY7OmFpcocP5xewsCr6mbVZo
G8sW+yywvxnjdFWoJYuyRgEch569XRc1Pqdyyl9H5CxF40NCYOmSRjO6RJCbCZLxFhrDyDDrKh9P
DJF+ZAvm3ridbYlk2QWfKS8MKr2LNLgNmvo5jHDpcDqwL1m08RM3OsOC8irm45qKgxplSQSH79Zi
PdUYQI4KG2FvDylrTrtiJ3VqtfEFWrfsOgog45XKSZOQQHd9CUPVt7rrAhMQRk7NyV2H0p0spEoc
OQPuW+A+35GxXktcd0Dc2vC8xE0YzVeF8LFAB6t2rtWaWNtJyca5dR+6QN9Ks6UVQKuA+6QiqoWM
yAlIRMCf/WCD2dhXBEkrZy6vauwoLOgEeWpeFbAeYpkNHJVYW0OpGfLm0sz922QIvnUYscQQSfIw
8s+N2jjHXuNbYoFRN/VbHU5rMuMrP03mBTUoz6pvWpXvF5Hzs6mnx4F2NejEuk5uVBpVKKwQsGab
2hqobF9co1vHNb5S0mhvfLi85+Zsrgr4J3CAAAvy0GoMZFHzI069eGWhN26oWh5rK1uZbDL4zU3a
JpdBOt03HussMTtPWL7x9j9GGuetqUTZ2pG0v4CY8djW3bs6xjdd92YOxF1Eb3Z4M1WK1pZr9x18
q1A5s6AAqOAyDVO/jUNrpUvjT2Uv66C+S7r8CkU2elomFwkANesCDjj0B4GDANq/c6QvUAnCEuZf
hv1GgucAdTJiaL50vSnA0CK690O5Cw1tOqsc8QSv8dXskOPYPuTXGUEDKifMPtzvrTIHpWAPMETV
fnEyAMLe+GxW9nVILdFZo8EDRolGUap/q2OAUmuIInkPHrs8esht9z0TxX5o2+/hkK69KkKjqmFF
XFfuvuyM92xAkdw07Rv1+7DVsuklZ+ZMWZg7Xsw+Oo9vFLI76ZDd16LfGKK6FbGNEUyvvdmDRq5s
NO84wFzLZvzR++Ol5gYnYsqBtZhcLJ8za2hRGVLhMsUWmws3XEvD2ibh6JwN3vxS+RglZPaJqfvQ
xdS//7IUq1IRZNipUlYbiPU4So4O2mttdKazcA/+xz+xdj2wGJOL9XE7ZX0nwonitSh6DqTc9ZQ6
p0H3w59PVS5ahyLxYn0ctLVn5EFKKRgIyvOoDG+i2HnwYWkweVXXw5Q9OkmABcfgdGdtXHMkVqNk
QqQ9ptm1GVvXeDV87yr7XlJPQdHLLvecjeXQFnbM+aHAKS8MNtIDYUBZ9M2sN5uoFu+OaG8atPuo
XLaxrr8mVvnYSGqkjk8xB3b+crE0d8ewNwyDmtwgiR87e3gzDHcfjNqJncuhj1+sxdvczckkD1S4
ddqLaRvfaxj4NsP++N0f2LTIxSrc7ZqGrGhIrr2Qm8jLe6DsdndqUXzo5heLYjwRRlzUPeVQEN/M
Jrgn/PXYZ4ZDed2EamncXgyhv2dv6Vu3NVjwWUY7y3qgZv7486mX8pOFr1wsfLtxMgqRyRAwdnI2
6zgOUYUBTu3nyILHZZ0Y9dE1YKrN8ct9XgZke0sZRdrmloM/a7gJtR4c8nc/uNUGXPLMG4hwThqe
gQbjm1RL1kVxp9pCiZ39AAVztI5ZAyFUOetY8g5O+C1OravQJ+evwBs1elWOewpU7lTuexEL7Gao
/3H+8J+/ieqaD5Hdj6KcagoC28W3f38qMv77L/U3//M7v//F39fvxc237L1Z/tJvf8Pn/vO6F9/a
b799c5m3UTvdd+/19PDedGn737I/9Zv/1x/+5f3jU56m8v1vf/xgwYAW9uE9iIr8j3/+aPsn0hWV
8P0fWaH6/H/+UD3A3/7Ytt/S6V9+//1b0/Kn7l+F7rie67q6rtuuy8sxvKufOH91DNvlVNMSlmF7
tko75kXdhn/7w5Z/1T2St9JEEi3gWzESm6JTP7LEX20XaIPn6A57TcEh4X8/990/xuo/uuJz+eOi
8EjqBld3bKHbNvgGU9rLl0tk1dx6nGrNheUB2XibTGVqFgwYnwezw+Isu6ql9WTrK5lj51hmTQo9
wlnLzn5xqVEyu+GxtnEVG4L3popP1WAtb9DUXQ8zHds1dc90bOfjxO+XuSseAhPHCmtCBdkrtw8z
3uBdXW5ialh3/I+JoaTmAvSYQEr4DSDR+EeTp91jVGXTtuCQbiX9MLjI/MneZfbsnwd8yJb86s9f
uvyfTfubkvT3KUlyg7r0TNNhISTpu6XUCMwCPSigL8zeWL4VgXybw2m8LhwWEGHddds4qO+nUsMt
uXWdl9nXxb6ZMmS4g5uu3KAwNwawSSBS9pZuye8hgG7sYU4vi66cvtbBsDHLN78ZzXvpiAaQZ/kU
lJbYG53bx+dx1kRr5YxYWWr72OHsV4Wms/bDKMeGlTNNt3nVbcd5GqsYNZGeXEt7cvd+52iw2Fgh
XGR1fW5KTaC6MTHH7NNi14zyp9a6HW5vPevP3AVJpdnz8KjFHYtIPDlb36sVgqM7MZl8ZN3/N9p+
tKfnWg6vjKubFiP091XLrEELbwfqIMtSux06VeOXAJL0Cm3ENRFAXOR7W0hp23bKjSsm6acpzGOq
cg2MEGJnupdu93q8jxd5ZnVPhmXpFnptG6ALr87v94T1h9FH+QScvbLHu6HWxitMFp45cW5vhlbX
rvMRp/jZeeiT8udcJWyI0n76mhX6S9EZp3LOiwpvdTs2ocnjYF53LENfFsbXSDU7ShUbaMd6eYnL
VnidOfGwGoyKtXBbvLWAgiBAZDgmRAMsrtLO2nU05vaWQ5PyjaSVsbeS2NhlidiCgnhzh8EDvc32
su+KH0jxnX076vCBcVW4yEhpnxlQZrZdbxcKd8mCHrDNPsdC/cRc+0lTu4bFhpiXShKA5KKp86o2
k2rUu7OmKp9tFyJRacBhREjyvZhRp1ljv8kzsFKu/43FerIfTGnCb6MkDOZnfXG8538//FMt7Rqw
81zTgmdJOFoMRm/ynaJoDK7vZTkF4pTYADDJ76ZEz+5sI77zxuDUcv1fYp+Bwk2a0mC/BieSjv59
tAHwjGOCDYV7Rf5FEwnBxKqC85xKG47cp26mF21YSxHgv97P+8durr1VZlpQAtNXkQbZFaad8r6y
jVcTr9RtaCiHc8e1T6zNFisVpinalhfCxEXKsqXlLZb++WREuWELTpCE9RIkkUGlh2Fdk0B+a3ID
Uz291BSuFG9Msm0XY+D5D87Q+iRSujdNhziYN/awxw/6xfUTfh/0+XyZ4P17zeHiriv74oY8w4Pb
dyMhvtnVrZfcjuX47I06us0sgAXTGsXLZFfjiTW5Yy87n8pTHRN60xZMk2rS/r0fosGMxsRqMZOp
E2+rUQY2tFaN60Oj7dsIb/lqkk8YxeSPnA8GV64GhE7Py3d9ysx79bOxjIrHgGLNfSGL8CKgMuUS
Gk982dRtdaf78EErK3xMCizUJjO+kv0sL0LDn5Ew9ZDXe/e+gzN56WlYWntFvtHApHGK2DwBgCRz
Oe79VB8xQjXyVXxVj+AoMzl5G5uNMmXkcwBjVBe7Ssr8EQ38jT+lctP4ZrGyzIF5UyTJJtSrt4+Z
K3Hg52fJtZb5xVWhnC8qOzG2wEOsp0xcG15gfUnhHPe6FV4XWQeDRcU4bKDgR8wZW24DvGDZDP3O
dQZmJrh4FJRg81aBinxsJvfJ1XKo3LoD+6byrBdd2TgmYOXLqmgfiJrzbeyX29FwzA0AOMyLkgos
e6djD21OVxBNiXg9Vol4dcvLIMY1IBYUKDfQKq+DvMN8tR68M52Lbznk8+Go3XbM3FttYANfmg+e
0VrXnU5AjMqkXBV1Gl9gemVvXccJAWra8U3fR/WlG+nFClZacTOqL0KV4btJ89Sasgca4ehX4GOd
ZmXYWrlra83c2JqNI0DrD1AXzVfN4eDUzEJt7+UOtuwgeM5MUXu3H1+qefQuNZIVcqzwAYw9PMbL
XActnQFx+BOoxtfCbIv7zNPdfYb67KxKwGef+SZM6MrNn826uwU4gKm7SQQwhYltADgiXjbsf3HS
LYDNvHW4WuCQ1gacK7KA0gttH5TpTH/zf8UEMjHvivs2fmsGL3tqzKEDE6kCjDCyENCXrCEHg/oX
BSStQZgXkVsZr4EbQvABz3Lf2q1Nl1fReVLm5g5knbWVvTmsZDthhjqlf9a5Xd+75blX5ul6UAM9
Lezs1tNqMgnW1pyr/s22WbVYXqtBLG2qfdz1eLZF0/eysJw/s7y6TBPt+uNFcIUbPJDxCdHk7Bs9
neGMu5etUeKq9LEQsmUkb7VAipUJoX0D3+NLHAjYUmOAXgnQ56Ughx8G/t1MFwLhSaJhlxS+2CcD
qwq3LXgvAV60FQwGh/rJK6nb7Qo/gmRr1m698TDLOWexSlRTa7iPP62kJe8117c2RhA62yqWzl5z
yufI6+OrrhQOpvcU+Bb6/BqE9byrNWDAY8rwjfQoUAyZjjx0IPg1+VbChtk7LFKpG7rK1Bes2ZPV
WMdogv183bS2ePy4tt46zlVm9pCa6zZa42Y1wD7Ai6+Dfbzyk/HdcO3yLXED53y2JGagbl5/YU5p
Id43zuXHX+VGLahUK5zd4LXvkeni4RBoxWU0xMVFUWg6OJzW33ysGCwTFFQzS/ux50QvM4Z5bSM9
uJ4lThi1OeMs6hQA4rOIiGI05jmyjB3IeaADvZU9jtFtYHM8YyW92H88QdB1j17T4d3lDljF9XhJ
OLq86xLc5mbhh8+5HyWQMA1YTGb3I56hVjd93awTppXrspr3eCzUVzMCOjAqIKeCIHWxhQFhXOLu
ix/evSXLaF3k2fegEDYHQrjrBdHW5gT3rmvA2s5a2V/0HHqHjRdeVsU87NxwvgGqnoL4xtoz9tv4
Ior0+CFoWXtyXrhptGHeWNnoQ7HwAOrjMTXCM4lKeTs7eJGUlb5HyP417pHQj4YE0TrE420yyWg1
6JiIjqMLBmAIr/AJss4GJLnsuozh7eP/miwcnsXUvxpAp3UJXKx18xt7wu78H9MjNqkOLt0N0GmZ
Rxx6Z/0TQM8SdnbypdSj/oG3703CHF1VZivWVoSdZyzNakVSEM8QETpwh3p/X6sv0iimizrS8XsS
Trbq2SMjvmdissbvkbDHdVBq9mM4+thX2d6W10bso8oQe6sEe9V+TPBJsGvnDFSlgNI05TjGacob
o4xH79qKgBU1Yx6tjbZcUw0wbFER/KyymboAYMxnCB2iG5xIKBwI2odE6591FkbbIB4omE0y4guS
hAe7gsQ2dFb9DDTnu98Qytt6Pi9ECZHAyvFv6AYoXIA6Hw1NXurjuGsgFD052IutxK6ehcBO2DfA
+FvT10i7hc9w48ORrZuMl9xsOIS19fGst+ZxD3J4bX/seUKSU1cfOy7PgQAXBfo5HmbDXYN/B/Y9
FD3o0XAR9Im76Vt349Vd8pZk2g06ro0dWzmJhD5al5qFN3df34fMqHjzymLVpZN3Rd5n0g0ffKAH
1MqHLOiVg9iDzczOHcMaUTJ70yre8UIAvBX5dDezcFq5erGJXRjnjuFG6AWoSaFkLF21rr9DVmM9
4B+gXaSB0V9OcTGsOzJwXVtuEDOC0oU/+PEFHw+SHy3+wEWYhusZhxqyj2V4ZViUNuKqvEcLEl+n
Oqg9kUSgBkU9XO/yOGyu8HFvroQuKYGU2Kkag9s8iMCTqwLHC7TXWh1eNH6PZW1cuhsyiLdxrOyV
vcpYAyQdz3uI2F8SzKe9IbiJKZ5kGHq3Q9z8f8LOa7lxpc2yT4QIeHNLELQiKcqUVHWDUJkDJHwC
Cfv0vcD6Z3r6XEzfKKQ6piQRzPzM3nsNN75BUjxVs7waqbi12nAYiPUzajP4OVI8hf76K+qmNSPT
W3IijYMcVhjUJStdzjIp8xenB65i6+mrg+aE5WZQH0ECsY4bNbVr/PIyOk3PvGMZ33xY22uGLnFu
RqNtYWG0TzoRb8dcNwnCn/lK+u1Tmzi/0qotrwqjz2L19mtH1P22Gef2vmjJu6w8dL9Babw0yhuj
vDTyQ+lWhOZVvd3tZq8lREJOVHmYKzIrr8/m+r91PccIsx5M/UgO7Klz+C+aMpb8eMIMO07ZcErj
/pxnfv3BG3rn1n1J9J7+FkhV3tq4MTa11a2nTZbcS2HxHGTWu5+PRlQ0L9Pk5vdF9177JC23j25g
KHonNBOE0sRPjs9jx19BFbNse6wn8Mfk8q00TGJb6BRvRjwsvwefaqr2TtQ2FLwJ0TNl1VRAbfjR
rSp5mdeBx2AXXAN+TPkjCUfIguoWL8ObkQ4COR0zdScgjdC0bghmIEeayODdjvvOmcuoicHcLCTR
G0xMngwZjzu6XSD2TABfli7WeP+NjDbt5dPP5G/f06qd2QY8TQMuw/3gtjY96LIdZEEQe85b1xhc
8x3CTxepUrxPU/9pTcEL1MDqrVtvoy5NGcMwvA3mlxZayplYdSCCOsGPDnGhR0gSxv/SR/zLA0CT
5NIh6bYX0NY6rmv8a4scuMwvLKOihRbipC++uS/7Sb3Q5WE71qYfVjfJc6r5JylTaHB+l0cUjN3t
8SEpvEg5dnLv+vbn4xfOBtc6ycZ1jiYj3KxY/pdhx/+cdq/fLrZC1DN82yan9r/nWeYo9SL2R+Ap
E9nUhR0kF3MR8aHDf3ipRXy1B3e45n6TRLU9T8///4b7XxoY/vrAYcbp89HiO/H/vU3yGy8NTC8m
FqshwXIEGr0TQcKs3ejbsNH19mCnsqA19pNzJoLu6vU7SV4/cHMzIH108AyANb7Lonx4LHBTWkiv
ra8E8fl/J97/Y+D9/87+bO9fmkrPNHXTQTpLFxG4vgdg7X/2iKZd5i2YJH0zCHzOIXqOabtgIH1S
eWcftccZMLT9skerM5/dlUYKzO6ommQ+499x+p8aRcO3pV+jmbyxCtuytK9jOulPI0qYzNaIPSwT
cINVlNqkFBrL0zS0aE+rBmFiQoZAMpcKgJYujpQOJML6K5F9/bIwh//8A7sbjZ1uqG+9XJJT3hvl
0U1j88nupbZTQWnfPJiFkVBmTlVWyg0xtW/N5PkHvPHV2yiD7KCnoaaTnER8jQelkQ9ce3OEYCeP
ApcKvgIFcp3rYHg2y6bejHbcvLpl+kN4/Z/YyddRGEgcu7Dk3SJzeZ1/7hZN1Zf//iBKMk3RNQCP
XI8AC8H8TvWBpo4Bc64KKgvJrwFpq+zb+52Vq/wYB7Yedp5vv0tE8F5ezPtkqAB1rA2Ho/nBQZ8X
1ASLMNC7TmdLtPnx8VRX/EQCqfh9CRaA8W7nh43XG28E6vl7LZ6fSaxH+jKM8nsw6vhzBk6Zyi2/
sEDG18cHzUrJ5NLGzagD/9ML3tv//euhyv/y5djikyppImX6JGtvPJYk3eVDMP9w/Mw9wsfx7m4C
2i6tI0c13VtAsv2znYUavF599W3G9b0enAkKTxYA021QXjDPOzyOOqp2KqHpUgKBOjfK+jM3/fI8
p9kvEgMQO9lmcfMCIqceZTP1wpVOiFpZTN/qsia+3JEbMWT+fZl095pm/b0u/Skag4Y08/WeIty0
JawLorn1NBS29qPDNBh5RR5v7XlEUyXVm5d5wbfKEZ8OUuOjXtM80/JxzwQDooQMqKCbyQ/IKd4l
HT2emxLGiM5b/6iRN3/Igo4a/tEf/k4Ct/p7+pV5P+/0FK93Z2Ry3fqNl26dNdT9jESh1u1XqIzm
Rm+D/Or3+v7RSbgkVLm2BiC5n5lypLr5Xjm1GUIb7I+UWj+niYyd1By726IvxPhWy56tWBdlQ5/f
qU6WmftPG8z5gwXyPkDEFhlymK58gu67dH4NjUVaOsi7x7xqRrnNUiFon9LRtrbsdHRzUxeeuGXr
3yGKQTtpJQZ88EWBW4wfK0+mQsD0t9fOR0bqje9+LrDbb2Nq/FO0lv7kJi3zJr08aHqA7qRC4LRX
UzCe8WkB1F4/ownQDkuHfoV7jzh2vfTPw5wSiSyy/Bq0/qE3JEmk2tKddQcwsqMp59U2vSac8hnq
bd0691lM1oej2vdCifmgj9i1HC1+zbVY+9Cn+NPLtdcAI8KP1iH/XeTiPR5hdwjhQDnIdaSdfvVW
2xmVFiLPW9zp1bM2O9uga98XRst/dNp/UNYkXRtUfJoS/h/D1UKziS8mYVTP09QFuJK3gVcCami7
JUIf0e9GLaOuTbuFpjZLX9De+wcnqzCrLsGRJRn3OBuNiIRmJzJb+AqBFRgnNyjqQ+7bxJT4scFD
NyuUbANEjhhoVJ4PLpVR6e+6TFYR+xRi6wvkJkU/WAxYD48pVTlYzUartORgE255qhXcGscWSHnW
93DR7orqZ1E6Ea/D/ElwI6sRd/yW5ev2rAWmgtc6f+594UaPcqP3pHFYSgrtuFnfbPn8HCzO9Kxr
gdoHActrkX01U6vI76+6p6VyXtq86IkTRiDV65rvk8hi9jvV+R7h5rJTG9XKmkR5vb48PhOmeZG2
bZystWSwJmlecdgm3B/hgiAiQp2RPveLlzyjt6TsMiFTPr4UFun6GMqGo5GjiMzVzCU6qjd7fU7I
LyUhvLQBEM/+sG39dQ0/+/J5btikQT3Fi+mpt9pywJn048b1u/iudyQGO5qMdEUGvwLYfWwrVol1
x2hKT+U5ph93gumgV0F2FX3PVqvNP2tXAfFIRkFN2JNL0ZXGNzVGli2aD5AmOzPv/ajNSAhOSwF2
hsb0LWZe0DTZe5Z75dvjgz8zApDehW8ivQxeN7ylSQl2QpSU1GbwYRlacQShlpOvYdkqjFsmQ3YC
57Bn/ZGPU4SELv02GamMlCfibS+E8eQ8SHH2qG8Ly7CAKWichiYpnm0QVKFwDIY52tTd+wKFFBc5
mTvrtDKpX01UTBfbMMPRSueXak6yU7oi44PJPxU1PIcZUjb7+yR5MeYP8EI2s6Ex2Zo+Q0s3S54Y
MKN+1H1ISVOOjI0A5IMPZ+NmpNrW6AbrRNK2vYX8zFvdb+DNLA7NUwdwtEGM9eJphhfVCZTamsZo
kxCdcR1WBoBnM3bPGgzNxdKrJzteKZQa7a+vlq/OQpy6ooda1+V2dv1/ptpBiObozTljFBgzknF/
G6blcO2hFdQtVb+xBIDgcYHdIT65hAkzjxHYgGrKPm0Q7HZWvpZ6G5/z9dWakseqdI5DXfeTbW+n
JTSwAYSKhYhz6r01h15+N1XBu0y+yHoqt6meIRHNlXMa8ip81MV9OVsRGiB+FOjJs2b47yCcgMrk
2hK6ZYd4dGEettobd1Y3D+ReBu2d5PB/zELIk5rGU+Dk45VbSd18hnKg0twLwIhvWcWvRomuDpfR
MG+lQ+6bPnG2hPqE328sHAGQArlfx2IXhCL1pSxoa5xFdWCnApOg5TE4zWb6OjzewSP1DMGOPeLF
REBaL/Pl8viMCSRvwVY55zRVELNy+2Mqux2Y93nndXG2S+IyuKSLG6sjiRkSwJ5lPTPn3DdmMlwo
pV3sXUuIzsu8zkH+aa4zeoqy5ehV6YdVxfcmM4EptzlAGmFnd7G+Ap6m8jAJnPdhVNpWBk728vjQ
4ZK1AJo9P75S0rU587tPqafeFmF5Go1zRh47/GkRoocydn+/rrJ6uXVm/wOCn6Jy6D64DJD8mTrZ
ULpEQGAP2o15rnZ7fCYxBWynKh1pPNt0H8MLCm3Hcl5Hn7JghQ6c23VhMBcYSqpR+6wHhJOlElq8
Wex8vrhTw9tBhPr604InreHkpn/vet5HxZOaCPb0fHfbNKPP8/1/WqnHjezOgHfJiVsbwEd5IEEy
d9M0vxhFVz6bc8HQFQKKFVtggc347kHUfjYk2kOwqclEHuW8ni4tgJ+N16XlqeDaOuhJBq6Wh+Rk
xhCwHr/BCqnr3mjcmYVWhJQo/qMKDXkZ7+Zp1uYXr17yqwGA+u8yQTkuIts5e+3cnpHQQqSR3S34
tCojDq3O03dJK5w7iZ3OHUl7g0qRyMAqNQLS9JpkxzBrU9YxGT9CysPCAA/9ZrMjVzOIRl0WW7vX
8oulHKgxS/apZUN3V5PnhI67Zi97lfNqIfHVETzvmgXiQJXNP4B0t0+PD2llAansuyhfrDSC/IZD
37TCIfDkfbT1ZeMmjn0ZPgwUZ98MeLlSVSOS42LvWn36OpZ9enBmkXH7wFKQWItuMtAQmfjErpF1
GD5mnc56zRInW1PmKbFLgt7AlM4Hk7h0MupnAuyW+dRPV3BMknpoaZAjxIrcdb9gedGbTbsV7+z6
1GnFIgG3kBwDOa77qOWfbczKQU2lzTBNbf1psnudTDZPPaX/TJ3Xn/spR0ovNfLZS+dnz2bu3BqO
fS57dN1mqd8Hozgk2gtBcQGhWcFJGoykHh+6zPxyRr/htDRLrA6y2D+euMcDCKMcOSLIhmPq+pwk
NQ8T6+80gsxgH7KeO7TRHPlS+sI8eIN0Iit3Q5Gp+boYhNI9PvMbfSeomyJHEjL8OAweHwwX/mLn
dfXW8IavzE/lZewHCJtd/z1QCz4lLivKG/Xi5Rwv0stvRevuvCaPwWOI33/3UPlUAcBeqxPmgWWU
T+Wy7VQdIKX1iIo0G8wRLepKwFiwi4ZgjLIuGd6YbaRnHCAIh6ovhBj251pahT0iiZA4OmM7Znpy
Nv0sIwAv5gSvpk+LnO1t4TbLzdPKEe5pObLS4R+KOV4jr2nM4taj4V2a4SPWQIDU/gqGX79kJHxG
yJ7uiqa3tih+phdeynO2mNbHkuQaaEAS4y2JFCAZ7P4sC/VRpcX8NiCFPYyp1ew9gBPfELI8Kci+
u4yom0tNOAmrvw3OpTXVPv3jjtl7Uwfej2BglKCElZ0DkZDAxT0KMQsdsVznbf/5khnS48u8T72D
BWBAWtS7tui970GbG5vSE8Z1KqrhvozDz1i5IsLV3+1I9Kiem7ZMd0FvW+HjS9+yXoXtNBepMxif
e5ph0gjTtyGD6MxWa9movGLfYpH+VK6DRTMT58TOF1rMIH1t5EqKw6YwZH0HzWy2X5DA2i9G6X1q
8wTmaP2jDp34FgU+Qvq+dP5+8xie5Lmo5H++rH1HsrfWojnAhkBSBG2wrZjfLhqb6oUJb6pPYACC
5js/Ab0Zc3REm/7GyqbyLVbKvXO5QvbkK1Eu+VsXymAC6+LZap8GCwOuouluSSV+BUxuGDfxgHYN
Oc3jYl6XeYGFZ7q/s9Ilp0z80YxqeHH9iXwM+CvnumxPYF7SVwn7rAuW1f/0Z87bjOnLWuQJg+iu
gLKDc1EZe1PnXHgc3Amh/9uKwwaIDDf748oU0nGgHLLUsBzFlnsZnKcpY4a5Hte9mD8l9s6oHlP7
MBbjjMFo3M9O017HJHlzpjK5uDTgIe269h3AJiE6/TzcapxQNPI5O5CMlrUe6SqETMuomLkxlG6K
zySZbsWswQoYRwWgIg+eDMRbYRDk3ZfrDE+yrGZCCjE8OKnfHQezhWNFIQPyqr1TeVe3ElCE7ABf
Nf6sTo+zFqEHXatTkF6vSA0rGVb83w9W61MgGl9OrzQucI8Xz2IDYOjle1v049MUECw2OUK7A1LE
dJORVrLuYhPKMW62nSCK6jvOlwkaijeedNW5b/Y44EgwopZHC6tGAHvdXpp/rLR90zO3ezXBj7l9
ypppaNK7kPZwaEppoeUT1jNkj5d2qdKoy6C+PN4Bxfqu6JJeXmz0Rb2V7JW0hsviutYzdk/7ma1W
yv7a28RzCumUO/YTK7wMFnn8e5cK9IF5PNeXfqQV2nQzKEfT6n6pyU+Yuqc6hhiD4YRG8t4xTj7E
uklwlcyfptT3iX2UkNjcAkzwbCRHSF2fE23yhsi94tkRY40BQt1UMjHMFsWlUB3b+saF5+0X97Rs
1N7TZHt2pEZ7uQ5Qi3lIiCHpUUWsLhuVkYdeGVaKFSOzjo/xvNdr2dYyEeosVTMfvWDZoZGrMGxM
wZ+L6mYbbDVcajfzvCddv3mjmb1oONTL3hjeqL11cKr1IUlIFn0czLMXa/jYixKZe0/IZaA/PYpV
fNDeIR79O8PHcTOborzYa6/F7yu0ZU0emKGCZx7FfuuWM9zthypA7/z8Pq6nz8R9dKzntYx0XlHA
tod2hNM5Z+U5Kb0n254lPo4lvpuJUT1b47ipmNsztdBE+BB6WB46zrhR97JuUPyIsf0iQ+xY90V1
F33WhJU9vM9509+thRtd69kmu6UVMg20n4t8OgD0yy/ZEFjPltntHBBVV5adn1Xvj2dtWhA+xZV3
r0zQmPiKDi7EFqil/PngMnhAgHN8/FuPP8pmuKZ54nLjrGlKkzHR/U6G/aKCW4I7/LWzHXjMhby2
Flc+m9skfAgbHvWTcNGnGBlEw8aF2dVW1vuoU2/h9tPCv027N6KGoLRnjdvbxN+vFXQXcEx5RPws
5ax/eKbzfcmAUThG3l6dBI4sPvUahLUFrYhlfPSYtvawJOu4vni8zUIj6N1djNSqW0WQk5T4USue
uEHP5k3F7RcyoB2245CTw01V+pAUpINKD9mY/Yg7qz3OM6wblVrxUTLvCmMcGztHFdSJrvg121r2
ElfaihapnhVLrNPUyvHSjqyTmALv+M1+VWtSPUTbZfsQEKmmuT12Q5reYmcx7JrdD8UwCrv5qrMa
5jYqkxNlD0IRt4fdqv2DXzfYxyy59qbZ/Fpyw7glafETx4+38Roj/WlX871OuBvzVP9WUXuGVeyh
k8lRXFYF7w/DablOBCNeJnfI4SVOlAtT7dhl8PJV9wM+fBYKYTkkp9KZmZk7Pwd3dnZZbrzYo2Cy
l4qTVO7Nb+YURFm5i2fckUR/Mf4xarSv+rTH4yR3VYKP3q/TT5ZFeWDfdN+uMNzx4+NsRomRrwC4
6jmweCmZwbuc2k3XRiYk+ENJdx8OTgOVXFtEFARokGxuingM5teB3G3qP6QUDslR+6VsRCRixf+7
3E+wQxGDCCZSaTECDDWXXaUVNGniK20aZ89W/k6MOMjc3INvMHg5tx2q3jo1v1OSDgPtPlzv9hwP
M0IB/8U/qhJzmVLaJ/uMnY0I+yDQih6TOA81+lRW9YHa6rTuLmH4eo4F0NIgxkhqSuJCWbVZ6hSb
VR2NAi5gAeZwqorfRkN9teTvrc5wmHDgOvJjeF+p8SsdJetB0zw4k7M+lDKO8qbLWYX0UT/6W6k3
0zPjJnxy6t0e7c92qn6IKSy1TIsKq+rQoWJ2UMOvLv5DeOEdx9+vxAIcR5MhaSbFlienPCXdzdXj
ekfKb80EOKiOall1GEDhdjTQf1JtjFxeQzmnh7aVJ+Yk1bUUIJyKTzUSeakEA5JEZJjQptxhyIoK
e9Hmf3IwbWcY1OaWoT0j7Zw2ptWns6u9LBm0rsFA81RBF+ScBY7XamUG8K0YKRxBJNlJ/4LStb9A
fvcjPUdPP7UsWeDrCq76Mj53TlDv2VUQJiHF+zpnf3LLnNBltgQJYyDfcs+VlrJ88cl2awLmvENA
gvoiWob841LuTZ6zQsQR8EhmhMRMI4Mzgz1ibcPKzWNAbppfBrhK0jsRv+1+0n/Vtv+r0toZsya1
EqAZEeXUYcsyeFuh0R/oBMHHHkpra4qqUnPPBpJjHqC2y7otRs2vTC+jHqNgWMbeV413Zcu8zQx9
SYPYU3CN3fw76FwnQpUGCnHhcpkwpR4wI6ptZrMj95J8nwh9NVqCI3Gnw+IE51YFKcQ9Lz8m3vQO
m14dJpcqtuZq8GJ+fEQ2lRkHm4X5XVKOpKYaxr4o5j9xHm/mgnkjGhMAsA7DTW1FNMb22ei5jF3H
Hi/VMdFgaQbaSmyhXd3YztA/x05/9NN1q16idxyQ83lpAilFE8GWaL8UM28e7Jh+vaL4KZ6CrNor
rZeUTmxmTERY/YJLCBeUDm0vW7YKjYCLIdfNG/Iixu2sKhbxc5cfcbZzdGaQyaT2OjfN0xiIo5Dd
qUs4nhrpNNglixd4n/gudE4GU0JxZB550Oz+ptdBf7LKYwPYD2MbSbD4DDrlou9wmp3/uzaSktnc
xBmklzJaCGffjK497wwmU4vu/Hb8tNuhLutIMdBaTiqLEaM7WKHu5lmkafKQx94rFSB5JXrzq3bd
fAW/dyfTbZ+N/lusG4Rr5bGzUVpxzd3gh6+Pq9RIPPelkaF7iHk5NTYpRvG8XGsjsFeoYsE+idnr
Uv4GUbvsbP+latJ8Yy9peehHZzv13KwsSrpenhHOhYXrhXOVymM5WUj3SjrywdbRPGTOhonxq4Yi
bpNn2be5U85mSOzi2LpS7FpWHFHfeh8oB7ybw2u+yPg89k7+xCte7d0m+6eZhiLyXOFT8Ew7qrLg
GPhIiTMyfaJU7pHYZns7I3+8mUBJWr335ObWa0pye2gb1dUh/GTrZmUPkQtfrSKUdGulWHrF9JOh
z2Up6nrnpYTtmEmfnHVKDC6G5qCRnbJxYmrQKu2gPvB2XUi+ShnY6eNpFnp7QQAtNww/b5xZ+t7m
BYKNaWz0ZfxtIkqhZ+vgoU3mn4KlNFlqqdrUAMNMR1egD5EvTqmhCCfBFOvGkxsp+TP2ACPQ+zDF
65Hp1uxdSYmZwRTNQRGO0IO3tKYle5Gq3GA32esFU66abdC2RMi6acAQk7LamVjNhmETwNUJpd32
URyPYh/78JBMnWlsUi0W9D51xcimh7GNezypd6RXL2wPXK0cuEpo6uexg70qmXwm2aH1K3zqscM+
Oo9mAScvLku592NAXKUQ7gURoEz+0bpxusQzZXvCgbSVo0neWsM+PI19Ir6WyJYBrI7sE+j0dmlN
Y88N2G/min22aHECm+bNs9xPx0m+OVDNboFfYsLhwaFe3hopziB3uuta+l1n8bthF/jT0hwRdgnl
q+3kxzRxnXs2fA0cVtu2br9KY8UKpwnwUIY1jRh+VaPZhLM1ccf269rDWN5EwjgjC0Tk+NVLOfca
Ld5IvERMPEUnMEa7MMpFa4KF7r55HvIiC4fTFN+WAk4GpDX+HXcxt24FsZoRvNhmCqZcZv+2BgoM
auR4my7qbFiCLVfOJctFQoZAb6T7PtH+oB1H8RqTwu2Lapdo15Y2+ICYqyBP4hs/9tk29WkHBFZu
F4aiTO36hRZurNqKl0iYW8Z2AXEx313eojvI1tzQSABMycqEmgMh7ORgrBpAquWsERBVk8BhpWUo
Jffb3DEJSSZ1LDEMhSrLfmp1mkeNJp6mOPjqO3O6zO7IbyhoT5IEbIzEct+BEreXL0dQxPmu19Ks
//K99oMn/5XtfhGBJkBxHqeodUbdBlustiZI9apEvpjaGWrbWf0YqbD2Pp0kc0mu0QVY6zDGYR2L
Z9cfoAs0jQxVUlYRq3i4u7PFSxmXxjVbiOEQ8q2BdB5KyIaT5Twb+Xi2ZrN4q6qu3lGmgkH2vzqQ
mWnnby1d/U5Jud0VdDFaW3ISB6/Ihr1QxUgjp8YFg1uJJ8MtTCrxPN90EJ0Peg92Mu0KFfpdiZ81
o9x3/IZ5fr0QajPlT1rFklJlLLFbQMtF0xz92fs9tPV3fSSMNW7YELf9GJn6Sr30e/MwMllEmame
kMDHM0O+OHA/VM9Fbs/luPWD/jKQP2IVUvtwhm+kZ3TbwNLvo1MYD9iS7/I8eBQFaU0NgRr0G4YT
F5VoU21gE2c8JBZ9ajqMuylPPw0uXJHVp3mm1rKRkFO9w6POgA2TNEJsPqt6hHswyXgi4WFvSr1o
rtp8FB2II7sukN7HnIvUfqmQddSDMAtd5T8teNQOQNyd9Y1gc5uXwuYZ74K7naxKaDKr2RL/WGdC
RTz+ajzAl+hrJ7CDTI0XFq5OhiVhpBbX4VMyI87ZcI3y0pZJQLNDGMpUZL8KHXxDbWjERrf+bhx1
d8u+a43ISO+2RepMb15ZSYjdUjHyUzGBN0bZneiYAuquAVV8430R2eQwzOAwdWZJZaTzzVbtvTWT
b0XlyqOp/UqbCE+vHAoj0jvSD9JJbT3XPqhh+Ghkm+0Zg1N6FTNvGkTnSA7AAsv2dQ7MYicSEYqW
69sO0gok6vqw+O7JHdeKugi6MzWwZhssTypudUKrmUaqbA5LXWIyiJstYSJvczXoe8MzDrala7si
6LHG8ziggDi0yzRBnbF5B7TWjmVbfnTV3gFsrZzZO0iiDm05GNuUqO2dufBeMnLdPUilVoxlv50z
joJ6cbHCGVEtAiqk7DxUpyz2Yt72uDC5g69Q41EsZ84uUKYFQANWnrLNM5sEBp858fYOg6hWJ3mm
yovDhNpriSH+psGLXrvzrqhNZMLteLRi+YnRgkGY5XXb1UcVBvPeWhDIe1l38jXP2RqBv8kYRuTo
rDbkUalXksowGlSWE4Jc/FEElfYysUMT+Ipc72dVdsF33UPERNQ3eZGOondRfRiXLWkkReKFODfw
hbhYDD1maoL1SxID/CidGOS5MMxtjOx7M1UTmN1Kz/e5dnZVFp9ySwRhpSHXcpiKK4KJXHeJYIWo
jZgMAHR6nEZFIVgOVEyYkSjZ5bAfeYnJEw2iqvXTndsTZ4ou8NTXMNf8tu5CTH3PtYfMRI7uSQT2
QolGRFGNTG+YPpLUhnNepkNUcrKm2LGispm+gs6EDJoF7V4Efyi00n0JxZyR/0bBN9iKeh43mSjx
EvnGc8ehvPfZpDMc1qLGGU78ui9p7oGG6+O7P9Ufomj1LU40Z5uqaEF9svHjkWQFqOgePFHfQMvv
99bvxmd2Mfu2EbLyCickTAzXMuaJAGckLtaNkxAMN5jIoZcW6ABOtYFX5Zjn+re2EIcW5+Imq3Ir
VC7+jKF56eNN0SFCSQIGHMLIQ2GPFrIPPPoqb39YaeBvWYjebNPw9wYhNSfbQL3B+N70eT8OeAJk
91EhhN3RqKCwyRj4YVSIurnDUqzEwY77cFA0qr1fsjHkE3SR01cKndpggtNGnVuULDjqox3jfp5G
48oruByGWaJTCN4dKr8jeS7b0Yt/el1/bPAqRmyMnXDU6SG7xGTlU9QA/QrNQQ3Flz7zhLNiK4gu
4/dgWYRedxxnZr83x8rct665xZGXrIBqmv3Z2eBzmBn9XsgMPctyVpGu2dWznJ+kpgVhZ6d0mypP
ONIwaCR6ZT2prqoiq23A3FT3WuUD5wPLE6/CjWdlcDOX7zVnC78zuPCZa4Xx+rKZHXdGQs6AaF80
h7QYQTvHVcgZaOszo890j1mVft+z7Mgs853l2Ye+r6uLGqZ0t1qUQ1Ea55kEnzA5oz/0D26vzWFN
0ue2NVLwSxNYFfmVE4/I+c9olgNCMTVxr2JRY6iaajwny7DL9PE1Nv3gKRXzN2tx5qjV7oaW/pg9
6+5VZODiaM53cZe1obvwOxJWaWwX2yQki0PN9NF8SftXbjrjvdHcd+R91llbhle9/RQ2gnQPwRUL
TyQe7cAKXYt3PnXYVoqUKxbGJiKtYWPr5JYhznQ4EmwW9vN16rXy6lQ6E9FZngga80JEOmkU2BYz
suyjbYm8ovJN98VE1yaRhexam0IQsTpwypk4tHREtEz36yUmxpCH/UI4e8PkpewL1qAjFuxS757R
xCH4Kmuybcz8FKeDFwVlt7DTnn60Vf0a8J1vRoHSabC6Y+s4zib9LEQ5R+TlhV0HuKFX6k3HfXFF
d31gWymQ96XvokGC4djK2lWGjjENzai0rahvLNwk2nluCEZFd/VSM42O5PhzQRIbpYQgb8qqOney
P4x9v9xMLNv/Rdh5LNcNJGv6XWZ9EYECUDDb4y29EblBiJQE7wpAwTz9fDjqmb7dd2J6wxCdSOIA
WZl//kaSXjbBMHpi/bNqc58EzDrkEVN+wi01vCaqdreeQcDuKPJyhxxvY4qCg8Wzl74W1kNjhRtQ
8+epK+xz3v0kycK7YG8nylDt5nA8tiO0waAMmi1YwN0cm2JTy+jk4uq+jsp2Y7p1dEpI483paVdY
bn7UfUssb76bcouno0j7nd+qey8iYbcJpyM1td63Sf8j1LE4VEb2xSI3OoEx2ys7gmapBwfanGVs
Z+Kpn3vPPUGzRYMdmPFq9pDGfPQYTZx6R3/LPP3d54T7JkHPwDDilpbD60/al6DEczEfnXwb5Obv
fLCegHnLDdPcyCzl3Zdd+uXqot8VTdSt97kDnjRHDdZniLNVFOO5NYBkzE6qT7LPXqsURKjKq2Yj
MnD+VBn4Tc89jwC0KjPJ97WbdGevmQ5En0ZUeksecLN6SONh3S+wletpLEsjKbfp2Mm158FLkinM
BWdxIcbnd2PREzpOP1/Noj/Yvlys18DCQw3UxADKusfETwn7+mofjkSN6BSgp6n7vSJt8Gh11g9o
dT34T2Nuhf2NawrGZ8nz5GVsi9LxDXrfr9rB0qWRcJYccJKkg5DvWk8ISa+1J+Ciz4Ug2GGG/jkF
092kXtLmzm55YXuYLESE8hrJxAKltiHa28PXOLd3HZs1nJKh2XcG7V8JqbbxODw1soOVi2dix3J3
pUT3GEKPoH32NzLN6zWgcF1K82x65U9L5Revzh1IvOLaa/mnjfMM1kN27/ZNAKi5KmPQuDLMwxXy
PeA6NnGoVz7H4tK0sBCZKbVivo1bgC+PoSPOmhI0KNwBvXX7CKfUtUzKi/Ty66Bf6jIxNsNg1Acd
sl+T2MusOBI+XJXGV1lA+BB9TkPB84nWIl8N29pPbQoHBLJeGb8n23rTsWHtmL8PWPxyJtcseIXF
JGHz06HXXJkhQ4jE3CPc1p9xqA4RseSrAqZ5dUwtwL2mMfpTWi/A7Iq9ENiQ3+UXU0w/e7M2T71f
/gSMMRG2gBaX5MU9xuUdlLpXGZj2oVLpp2VXaOf68UvLsliD//IUtP1bXxruxU/3No9hir5uW469
D3o8n4O2s+CdxO8gjRZGFkjHwgQtiAKe32MI8CeemoeZNWwjxuwcmrAR+syreR2Ns2c2+t3I1cGs
nRC3WV1uXTx/V6og8VdaT/CsDLLOo5+DOTgHq4ycVc35ui6RGLHdMwG0yw5XC/Mxk/g4tuRvecGU
48Wc3FuoZvTE5KLtlJ4PgwVs5QTGd+IBN+AcUmbZbye7vRpdfN8b1bcDKZ85ji7Sl3AEi+nXEJoK
cQ9H6MRK6z32uvSezBCWMZGlrH0oA6zAxnRYZ+i8Nr3UO9WOK1tpfSxsuGMwVZ5zr5h2xmC/42wy
IekaRo6ddZ8x5TLoAJL0w7sy2g8jL7OVPduacGogwCEvniODx1SL8VqKU92iQ5xxSHK0BZfPtX+1
MzLxXuaPfghrSNkEQ6sASY1tZRs5g9DpgO4UsoW7Earot6osUaWZybu2k/OU5QTIWwkNX2oIatyC
dmc6efATZxV7MJI6tuPnUMm7zutNrlqvmedVBuZD6N48qIjhV/TruQp/EuOp14h1LYARIzmNs/s0
4PC/KxwPcSL5GW0q5ierSh5UYW644dPHzB+eOw8crp/eJt3Xz7WLEG3qP1AyVBc4pW+u2nSjCLH/
Cq+FGp+jCm6R24TPrDcY/KyfyQj+nkn6bf2zaWPwqVCUl/6HFibDvMU9HidMA11kblt/Glde0maX
SuOs3OksJUoe09GYaZd6Pf1uQrExcRu79LCz5ag+RTCBnbd8IYldGGSK8FepkvY8pFypYEatlim2
BolZ5heRh9nfN1ziVcfKZxtN4bzvi+i78tOl5yPGqgzyvZPEWFhbAUE9vgfVgR6ZGMlssTxDcB4T
06gOc93yymfFPsOTUUMFxDTnS9lw95TkkBcQQUPzAeESfuaV9Zn2v0dAAJIMTHFt+4nD1Iux9Wuq
r9HWf5KCgcfGw1SVv6ZoceMcFkNBx/2REvQWZQJDP5vxQef2ZxnbPvr98Cga1kyyjEAVwWHriS4w
S/eV0Yq9b+JDCb1RXqFsbJPBiQ8WZAtn9tIttFY8I3E8VNqCBe0zjkeludEREHCksUvsxxYceDAP
JFexLhe4LsAKWM0DECIP6eBwzsGnMTZGu7J85mJI2f4hgy5Uz52zbZX9u2PbgOfL18hoibVXu6WB
z+97MFLWFZoef46OujaBuiADMXLZ8RqkCpQeoz6lbLnyRwkJvXyz7ejNMShqafOOf8q8Nizdr0xd
vJKjwYFv2Ex7PQHnlU8+/VT3eGimv7s4zE9FVf5ksnvz8S07QpnVRDi0T23gN3sFkJ2Ywlnbow8+
6QAM6Z+To5FNUNFlPr4OExwl63csu19cc7HxCPFgeIuazxouszWGIcNWqzZV3e6DMZWPuVNuDLKd
kh4x1VzvWSnhatL60ZZf9FN6LC9sGbwHlCuVLOM2FC3L+JOOcHC6+oRyp6cOLCsFt1VH0LcPvwZk
lhZzcd9MWz1y45kMYSZoYCx7Z+e59EiUyhwVdIa5oy1pC5zczZH85d2OGfcznDp09N0nSfLjFnYg
EIhElB2OzNe0dxgPRKm/Y//LSYNIsh2mLf4v1aaVFUeHDlkmGs4lSwcubWMlm6SNN44PSKInJqsg
dp7nQOcnX4zvvR8n2yirTuBp+aYpIHE0GvTcc3ctqR1XxXLrDNSz0ZC1trjywZRr96Y51FeUymzH
+s0cw6Ze7Nb3TTurtRbUGhnnrwmO0DFy0hNki5Vr5uzexhIJpUSQFcaHmSF+bdLvWmPPtJo6LYFb
PpyBGe06soyjobjrMRS2IQoAEgS2CxDGInftDdWdsIEK6ImIerDia4bOZ2vrL8smqwgGXYHiSWTE
IQLCu/XEJCTiJ9KW92x2Q+yPUS50tIyJWQim+nbvVIVcZ1bG5l++1/GA2QA8b9uG2GxqcWTvgW5i
jvtN4D6XyqnW0s+P6H5xRVjjfNCssVT43RsbLxg+QqaLwPSKoyjcZyuuAqgYGNx3NB9tiAEJy4L6
q2HEn5IfnamGbeNPii0uN2JEOTE1zan2oXMYw7TGBmRbxA4HQMCYHgr4/aGfbEMJPu/59KV9BbI+
zGRswb+ZGL5oPgvP4cdRDdikkYnBXm6N7BNYoIv5H30mtnayH0FGYNq5EYNz/15An8RtNntSVX4Y
ZNdvDRXS+dT+cQQAYJAPaNUQC1PSsn2ff9Yzd2UaWh+RtItTsGCDC4ziqgllx9BUkLt8mw0p8qva
MgH0qmsAM2oFBdXe+F62YtglvROd9IbrfvRLI9k4tU7W8VwQnSutNZvwVa9wVukYpdZVAdIGDhiP
GUG0fcSBVPE/eWQmLgISSb2TT0Zf/goUZ6w/3pVuBDXIBCjvYLYk6ezSPo/fRZiPh6Do67VTsc1v
nXeIF3A2vT67At5gl2pjKz0WTbXuWMwVHTj54KpyE8jyO7XnRf1sHvUwIb+F09onvPj+sjWCIVBe
4ZFvGntq+OqsBLUzI4wOgNCNQj72QfI+LPxkB1mZZVSI4Pawox6DyAkf3dxmk53PVzfzL+1orCsT
M1dXGotguvmTB8O8lvxJdA9zcS68eVVEJZBwYPyMkFbsG8SnqyDQB1SRQM86mc8yCp9MC+sCgaB7
nBqD/t9LQIPCxUpC0EDUIc4wJKBq0zux16xWMMdXc5D1x2FC4R6DoakloULPpbPyiq/R7YJtiBse
g5DZ4j6UrAojBNdEclJAdd9P9MCSPnkSqUJrmfGU4fx86cOa3YXHXSTVCwScs3AjdzPPyKgxhPAO
FRJq7hv/NPVty1Q3rYK0eqyb2N0YJa121FmfrpWDhz75vWHsaHHkjiq3UhqHIAJQN+NYz7uFAudP
/ivncXVEJrVSNulltReo80xFsDuaYBFJMt6TbK+n6TejHMEFLnct04lhtOMlKKdzUQp32+hp6yhm
EK0l7kGcwR2qqNOkxV3Q1s0u0+WL3bhXG5voOzUUHsqBIVuDQR6LNMYyzpiKNY1Jx/TTnKLOfurj
ZoTeIbMdzIBuLb1z48TTCobh1i1t54R2kUdhzMKtP4wHRw9fZl9AxKyrCg6Tew/kSL8JZoC5uNhs
2WfPl5lF25wV9o42GO4ELuSdm9qH+TUvzc8BRdBzuEhExuyLGKHiHmH4ncq+x3x4AKrQl9oFQsIE
EJHUmCOxAdSBfHOqMBbbNdJzwMzjH6maIW6WHwOWIVBs24k9Sg2+Ybl/WKhJAI/43pGEALudHW0C
JV6NNLhmaXEVdljD4DSNDbzmxwjhT5Im6uwUYKW5Kd70YK79CXPrstO/+6QtdlBDDA4J/qj2I5Yh
jBQbPrVWn2XGpqelRs8ut3CSM6QH2FtFPEuHZmE1ujOxDQ5gdd9WW6uZXgiodJkl6EuykjkgrPM1
ptUXq5CwcXQLlIiAK4qWhBt7fgkJ+b5MWE7gzxN3JnZANYikj2THiYBnYOztBjNfcwIljM8RCoL8
t4P39Rom16dRVd2GUN+dLI2AgTh6QTkLszzPHU78TZ2YeovKS2EiOEhX7iLoqX7MokF4rbmXCYKB
0D+xeNvlC3l/YtHRxcOjqAz0gSbJjX4UeCe7elL4JXndPvMgocG9+AwybWD/3ThoF81NqWGmm7ZY
mMDpJaWj8l17Z49/8gz81+qfzUixEOZ2HhvFUGXa0WPmmuAP97mRTnuguIsJ8WUlAqPeJBBid0X7
VPvlBPqXJCsRuiekzOEO0cSSGVAeyLHboUlxD84cbVnQOBu7MAEA7Gkrl7Pb7Qt98U2m/dE1tlWK
fZmHfyF8wqE3dlNhFFvL8LJNPHqriqGXzRkUD/2FB8QikO2qbTCha6Hh3KOCw5W/dqbklOTdmfuN
l0fP+c47eYbZnhtpvglgRpw/Iig+dIMa7dgFJdtb4NIZUUJ2QVDNwBrgzUpXj2Onr4OyoLPTPtSA
UFCA42sRxsEmYmpPrRoYY7zvSgxljEVEAqDfrJzRMw4kSn5i8i6SZyKj1xHfDPINpl8VAjMehpWW
LisfDX0XgTmeRrN+wlByr1GSUvBUcB6r7kGIjvHUvgVUeh+004RyRZcmQ7Ph5ll1cbFwujZQW1dq
Ioq67uUpchyU2W53rdG+7bz0wTIehIxxwzDB2ezWP9j0Tqu5Jop1jHwTiRtmSXLEN19NfrDLRVs+
VOYAVUvF0QMiX7mCkgHLL/C27SLsSya6phhWHNSkXD6TC7+yxxkro9iCvSmj7r5tVEsss+bsytl9
guAFDZp9XKLcs2fYBkCMwQAEudduPPfg20W0KqWn9wxPsCw9qJwFy35Al5cbL1SUlC6RGs4eezh4
KXFwjmHSryMY4izwgfRuX0Z3mJ1hAfu4kbvW64JdLX5UXTpwG84tiroE6jNctVfoSRj0YH/TIp4C
FMRjj6tIZ5akW0RVKfU5iF4q5S+di/4ay3TtGGS60eeSlcsbONiEOy+p7EDkan27ELYcgFxnqIBQ
X/HRgLCeQWt2ewL8En9LXrA4Khivr22JzG6undUoDTKyQ2SWUYy7QQyV9zUeUuaB2XzSunwK+qi4
twy9vv1kIStUFqrVl7BKfU6ODFmmjssXHfyEzUzjOVYtbmF8hL452cQtGt+YbxHof+iaWc80gf2u
qkjBdbSQXKe4wN5eMVKFxhOOhQ9yHKbLjZIaR7mzpkvEEhkKBCandrRD60iimOgAvuH53nuice6R
s6tNOIH0rxBHw3QU8Cm1lVprq5Hf2c3AhlhO58WlZV6gXDodunmUxYjLAEv79V8ON6AGHqW7m8b3
9qacAXnizt6LXj3M7FKex2Dfjiydh7Q0DriSHU1MWp8qlsBrjDzZYRrIgt3Su96+v8+hCAS29yZH
NIsRPCTbyPcePY4GYt/ePIO8ydC7oRrxsvPD/e2v1XIO9xA0+THWiPhw0ukrYk61zWNs+uXN38jU
CDFDkPQDsG5ET5oTsgb8daCf+o2RdwjTFu4anJxpHxn4fka+TC/DEhPc1gMi1qBFYYcQh8Q5c8fD
Y3OAtYjmVPNCjfxwWtM8yhESFTSQ4KUtj2qR2ZG/srl5xxZY326zPgppkLCqA6SpV3XhTZCns6sw
23HjIH44OxVhJAV55Oukoz4O8OEMXclfY26jdAPf7d34ZSo4lXKEwhshyt9zOUfnetE1IsDBN2Ke
Ujii8XjFeI3kjTq5g6UI+zTGr9Cd8+xpcPzdlIrwnM/es7iJKNuiuS95r1WwcoluMB/hYa09U6qv
PgQjhq0QP5aCkA/CmtQ6dVm3jEk3/xhTOr5ieChjXb9OJVe2Jp7rmpU/gIWH67AYCuYkG0CD7R/G
wfswbYcJph/rYt3/9RBpRXGpw2l6SBvabDVHiG6K6YzcvX1UDs3izQdGxC65N2EFszYvop1TQrai
9LjnYv5l8PHthFoSgS53FxSOZw8ngE0cB9WbVZEwEWocxC3CwSOz4EDqtHeuIaGzJEWnCseONbZT
+wfDiKDMLptua1HG6GGYHvAqZJ2Brv7mOJRo6FRunF5FnmqxLojQmzacvskZupq6WGwW8EkvjI3q
zJ+gTcVpiu0Rc9r69WZA502Jc2RV4typsJk5u7wHQ5bUAZIpzlOr1iH5MIdpiqE/tqmDMGwQQKba
BA3/UP3I/Jj2H/liwTDATFwlUzbsiJ+9EK7QnDIP28uK3K6dIzDMipxYrZ0oSE+ypCXuKMAPNvvi
RQN9u6hQE7Z1nc78gR6UT3QNN1miivE4sMGb1xUP4MGfBn2AiVswJi9MQaeYLi1YVbyIgaPwLIXt
3Q+LWBfrtngX2qidB8+wtmYeM2gvL0kYtwjWM1B5vg5tCIvbO8OIg11p9fwr3YjRra8lSvFdr0I2
ydNwqhwpVjcvIxq7YFUOQ/lkpMrblS28vH9+d2SaX9gdeJjis/ZgeM4PuR3/hGp+zJC9J2Ol9g4o
5HasBHZ5mKXd8YFdFjTnm51Xs9hxlgmATVEeE1O+VXG3wx23/lAODHtCgDgxSSzbO9281I34eSzx
5w9wwbkVRASVWF+U+c4lA5jLyfiDbSdDcuWDWSHwJO5qc7NPrIptU2jzcjtsq8T5ln1M3gdOMpdu
edObaKBwKxOHtL1nNXLhkF7q+/95U/gfHkG89/VQPQ1gCfRLfMpxw+96cPLT7b3ZTkua96Hf9Qcm
gumHHfoKtXUHHaHmJpCTYz8ZpMM0ndKfZUePC5nQvkZVkVzgMPAJDaAhIa3R97x1AgqCP04/pHUm
GCc4ll4frueoSH/kvceq1jWYLJQrACUWC9tcEyHi2x+J11y0+WNswuQ3jjbwOAQQ9V/XoLaS1TEO
f0dmjNjCRQGA+++bYeCxBhXlA4xXe6RcMFhFO5HBAnCgGt48ZDoIAisBsm67TX+xFr8TOYm3rCjs
q0reboU2DIP8DOn3h6dSc01NCe7HOuSXKKOHtK3lk4WNBXEsW23HHPpDU14hlT3i2WdsHDvijxOt
c2eI8HNAAnJCABkSsRPN25t1AiG3D+MickvTqT5Ohhe/llPwNGFSdzc1InklpgaUzUsxvFs+aS96
OMmJ3o0NrfpM4e6kkZ592ObXasxqsDdU/fOST2Boc8IkTMCo9bCV7XI17od0yB7bmmLcOiC6Eyfd
MZ3k09jSKqzSAQeAKFrsVfI9FBHcykIgAhJx7hOFVN4Q8A0WX9K5NM9/D/zG1wHMdpZVCP2Mjl9l
tE1U0WL398VBL1UxFPNarzNMJvLSQ7VdQaYp+9cU0BGW22icxxjFCtzf9hI5s7ok2fVWT4yoHA9G
6jkoVgLzaNCFrAoelMPNwG6egvkITsHg0LNi9LIm+cLO4NGjYl0aRIOYeSv/aJpZsx0GD3cUZOfk
LKnx2uR/bh1OwbnG+Irvk0VG/C7LRXb+e75XxNQ+VH79ph0ZgN9SjWIHYSCEj2Zrp+Kpxp34zrdS
5yll9zq7NVatpjPRlkYWYE1/dAPFtqazQ7QMkwf2OIVHbkq17oMwXycITDYsj08mjKr7LqzYiy+G
cOyS/Me/vwKkQgO+j64PthfV7xPkwIVsh61LW9cnI108Z2G5ntzYeQuNMN+LhL0j3IDogMvdSw3T
/hC0Kj1wxAI8YWbEtVy+CSvaB5x1FxPK6tE1EKIVWQixhPKPjhgulSq+HdwIuravXiJlXqEAumBA
Lu/RwK/JUKpfyoHZykgdZG51e0ndsrlH9cbMwONALZl+oPGu/h4LHqqqXhsMa8jdd6AF4lJX7maw
THW5+cb0sv6HpU95OwBtKzVXzhAV63yAxcyGn/WNbED2aqx7Y+e7ZSXAY7XVi4gwYyNkd7bzqKMa
24JCHqH53KV5XK9vNjJCp85DpGNYrzD94Lr/wVCEp4N/DDLeo5rGpkLJ+9uvQsadU+81ujXKamhs
4x5hLnAS7LPWnD76mN1t0bb3qHDkczC84nSwn/M0/hnllSb/lVApJ3GDXWayT8G/Zn8zgO11Uuz6
zH64hRJ4iy2jQB/ZIMBezYj2YML9Y2RBPqMRgFbszb3RO6ZVAO1/qfoyplduIu8oYCKhpUyw4lmG
rBaG4Fa2tJO3ua3WlrWGLAFxfJnUIFNF2zZPqv1irIn4IfljRkBp8P93Y0FLC8fPPqBChtm+GBPq
cHCO6aDRQ3ku9MOmG7faZRmtb74DIs2PQ0algHOWbFsnSJlLaJHdRWuM0wALjWb8ak1ILWVmrTGV
xiq4DHE5+ftPA2UI+IvaiKqRb7aPaW6QJvIAw0G+aT9m72qVnyUZQZcSCyuqUV8RHevaGwHt60ki
WDqHSfM9kmW8vflZTgoeizl1emVVvvc8tV2wUeoPuRVIUq2cN7XFmjB2qHhWP7DE0XBpEfrt/MJJ
j0YYvkgch+4VtadZ3HSho/KlGtylGszgr0s314cWHTJIgmg99aSzm+gQoWvR6QwhTKLbSFD7nnkU
yZ0xd0u+ziieypDwziFrvuqGgKfb/SVN/M4UR86tVt6qJtWzLnuLlfAZG7VqzSCIO/5AI0hyjs3W
l98qF/EZUm+06WrZH6SHV9Jg2AFeV9bBFNEfDWy8y6eC5erN+Xi4QEQpDgF0nv0UuJek7pKXorvQ
0dc/Oqeg/1Fu8oIhCME/S90h+v32nd0i9UhmYgj9KnDWPLbeTvlteaqNksfJtZ8d7FCaDt9wL1bf
qDIvwmRXniDkvh9C/w+iMwsgzv1TZuH80Lr6fU6cfifGGGggdMKXihgUHbv7GSLLGmZ0f191xmHE
Ru8wj2xC2R2h9MwT586KGMjI4IKq3WMltzTwRodd6+1siEyf00J2Gx5dIuutmUUilWzwuLt1PO3L
hqZqchE9yxjEtyzdo4Ygc3GC8TMiEODsydk/UyMzHGDYeeXU2OeaehYW8/DSWgypfu68UbbSX0ne
PzpF4cMNiU5s1qZNDap/mGqh7nxu21WmWJ2N5PJtbqf9suQGZpsut9956p4JX6wfhGrApgV9wc0F
1jbG9Dh35vF2mMlFPq0ck8cYV3dypf/50amJPnDT1dc4CQYuiOdvk0g9VWKweJX94CTz4dHJrUOz
SM2b2npsBwMRgKtPiYUWnIRCLEv6LezT4mUKpxmjCDqonPFPLuYiOBzZbBY1BiA4Lj6Jvk5PPDDw
ouaeHt3Gl1aaWj3+8xNZTtIajvPAkk38EC6QwpSHf6CLyR2C62/gVXunhkrm+L4m0VWi1F17he+f
GCl/aug2rMapXYadYeVdh7D9lq4iLv2Tm2C7MAjv0S7TZ/RwHX4zEYmJi44Z++Z4U/Z4BdDvTwDI
Wq1LMz/GY4vnfp+H1z6AXtT4Wf3QRaxkLQ6Nbj3Wrb1B/fkDbqVNpGOCxMBu/swQEI453EDOrchn
kos3N7vYIjDY/uLlfZxTpJGcj9FeOsq51qWmzWGbgSRBXJ06jKHLjTuzGqeD0WCBv3i13cequK/D
ObpiTRLs+jjDhH4+oMUCA1JAg/j8wGRaomhw24kXtQKDNVZXbFVSPKab5tXNphQQLvAeDZGeuDC4
UfRoWW8fmsL+VeJOs5aFwL/cY0Jug+Sz0eU+L/L3nhXnndHKz8wFF6xT6n4pnuEGDq9SYxBX9RYu
fbdCAmR9V3SgwmYl3ZcsNa9JLNBcljIlImQojv9V898nYJdiFQdNQ79PYq2NwHr3X6YVlx74j+S4
d+4rifTcyE/CRKpRO9HbGEnAiHnT0AaNiAsTAsNgVDd/sP5J5uQI2+UAAv1pBguLVTmHpp1wwGz8
VWyDPQw4Qzd2+0ZABsvJGEUfjPEH/NufIVNukUxxHKTW8zAGX7XlbssKs5+5qo11FsmHtu4uFu4e
AOv8Fk56yBFwRqRtgqNLckT95hva0CuBClzyxcTZL+XR9tLF/caBRJsNT3HfrQKiE1lcqmcmPQyJ
WOUiWe6Cio0BkvQaDo5KOpCQaWugn4aDTKgjUvMYc2XsS4XPurGxWSuRNho5hdhGAqY5dErDNrFG
97mmRJ8cSvUfAmDsJVXtv+f/4FrlBY4QgfSxW7W8f8sUgRTi6C6tFLwWtk06I7eMrON5JOPW9lx9
hpP0BDnUZssZ6dcRG6Z8xvtlcY6/ZCVSCQ+wZNV4GPOHTDSQjFi48+CMx6Bzgr1vSGR/MAlOQDG/
BrYxz3RDZEToMNnFrSk/lIfnja8MfOFnJEhx4PyniKP/+SdiSuo6dNOBtCzh/1v61kDdHIvM5wVd
hup5dMxxPRmE9aAAZvVfld36NkgbXtvAh4QALM0wPf+vf2aV/T+Cq8SSXfOvFzpwUCK5vuTHeDBr
/9W6Nma3TFFgwxordPw9xYglnqKFXvxA/9op3RoUFFHWyiAtbBPaiKYly8LYd5tfM4Io3P2S8j+4
6v6PCCARBORR0Z45Nkne1u3z/y37aw4myyipOdBdC+y8CnGpFlAEyWqzWJc+VyL/7gVAvVEmaFNV
CoAElX2hA0B59VBs/v+vlOv8awahZ1nkGLo8XT7iGF41+9/vybgq3TaktkCO9FdVtb/ZlZI6YE1d
vWFJM2AEReZ1BOj50fn1txl4+rlFG32Er1Xu2DIXVQRsZnIydVaen4y4RdMX0ArNI4RPifcFgIe4
Bo1e57nsFaxpCGqzGbzFZY5lLyudyGjnBxxOfyetm52a0X++9c9dAcB+ixVzP2/jxK3l/gtaS4PS
BAKErkW4d2lM/vbtybihL5gbtkR78HjMUfz1N7Dnr61pAu6xTxJDPXpd8MG1fco7oq4qEQ7kd5z9
suNPSRLnBfnv/c3Ug+Vp/mj5P8zt31YSR5cOS4NavEQDQ3zeDcPxFvwwCvkFpspiZAEUkzJ7qOq5
PYYl/iShr6F3NDtzaaCs5U1lTe3a/JvvoWP7CEFSrjzSG7b12BEKpkZMl1WLEKhPEFNC/xu/nfJP
a3skDWN9sMJrko14UCRnhHfkqKNvW7lM4ngfVkeyrYt3LrqDfC7JzO7p9qdgzsmmIbROrkW9EJKc
hiRGbJLYsj77XcCSS4d/8rDtduxuq2NpcDZgr9I8mblJdJqWBG8DH+44FFktjulHQ9TE784WawSw
bOwm1G5OalXb0R+KqwrUk5s3009nAmTE7j94D0c23JEqxpcBNgxQYNk9TqjfRnJGbCLROMPU9COa
KPDsMLKdOcO9Yu4uHydEVpRre/oUfgksTpyMPTeHODPlc8vzbYHM4sLeswlYjOV7D15X5Q0Xewq6
q9P6ZzvHqNOLnvrCGB+8Lh8XUKn7a3Hbdb2z4ZHD1ElU62AxVb9ZOmIJ+ve2YUO5E4sJypItdmlc
SCDETkJUjoPPrEpwuRffQS1qHtfFfK0aCmKo7eGEwIdjlxfv6ICnlEvvYbrTcHRUelfKVj0m7OdU
ACPKnqSzgcTNrUKAcWB1tB2VryyE3Oq7QUXzqgH/7/7ve12Bqm0G5cJqMwgeIAMQuqFH781vex4M
0rrZBNItLD/EXNie6VB13KjTY9aaw3bIq98uRA7MhJIIcNF+ug3DA0EiJwYybPyJ3oJVyJZXmbkD
Sx5gyJrLTcKmbx/aGiZEbA7HuJlxcu3lzJQGXfFvcZ0Bg7aeSUNno/uZ/Bi2jRFd4CzTXC7Rxoy/
aE7gatLfz5LmLNTvssaDI3PUQ5iy0BtS61dhmf5zjKDvUHcOg3QU7G8IbaFDTq9A/GpS+UKYinMX
pbwxq+Qdqz78YtANTGIyn0JD4ywlejxDhIpgdNTJZc7yK6D9+KAGXA9glmCqLli0+HbXnr2ym/CV
8Kz2nITL8i+bTzcnvdnx/uGL7DVefwf5JlhXcePzl3QrtNj++dZXhrg72LW8VMHQH03DvHapXzxw
6hTkqqHjEjg0ESA8Rxjoze26N/PuKY7IWzVceEazMzyOfVRdb2/axQ43IoIEPk9uHU23SJ7dcl0U
rn4ep9Qj9ANKm/AwgDcKSGk2gCdxuNGfovdQH9eGdRT+ThLowX6btBN/xnLqdizDATKPw+jvXc1+
zTTS/03dmTVFjqRL9BdpTFJIitBrKvdMSEj2epEBBdr3Xb/+HlFtNjNtd328L1hBVxckKYUi/HM/
3mx/fvps1gkfFNn+57Nc3Sa+68XLM9PvDzFugh2U5fFZmf4RRoP5R+ieBx9yYg1Maqb76NjLIYWu
Sp+Vcm5TMSK6abqxrW0wCz876wxqQ9spdnPLPoa0MGN5sD53YcvokOD07s8GXSlt5/JuM1/HsSX0
bAdj4xT9MElDda9Ta310LKJltdvG+3LCvKlR6gjSZWbZAuGQi/oGL25NMpHY/Uhh4dqdnGnHPgLG
o5XcWuQJPRHY7+BNGUcTaL6dZvk+ExM51TqpgcmM5Y3JPXIjDKAhpg7YYppALqTMFk92DZowHhFq
U79E47bqfN/aSYMJgSC92QTlOUzsBlpwN+3TdIQrTQofHwLaAdd1fM0LCW9GpRztfg7NGQ05USq0
u7gVM3Eu9k+lZE2b645Y3jjmKN3BLrFH7oSqJc1HAnTpXBMPuiGOcGmrXSXtnDygOE1dMf3KLfpv
prFDWRz1DQF1+M998o7IoTYclLVdWibP9uCbG5W4AAfxEu+qABNrPmvmiYMj3KABgusQG/vIrMx9
QwbXIiV7BmST7GCfNtugLNW94FS6CqrhUyB1wDQy2g3ANzzPKYYvH+LBvUmt0rZPs+rsggf5M1LG
aJKsXQZP4JfTT22qCRkXI/ro8k0boBNrIlD62S27V9MZ4EzYcFfaWPQvvf5KbOj2jy5O4lFxFX2l
4+PU94/YSdt3LZ5v8RHm5ax7epXXmx9MFcoCpaJWlDdv7TSxGVm8FLVsdnaO0GCXOuWC8+h4Agvq
q9OJ67SPq9G/mmVWemUAfXE/Vc7l56fqeN1I68mKOXyyrQOtPrO5LU54TnjJg/4prVQdGzG4J0TA
dUGgfqu6vjv1EcxI2TNm9el1bpx6yYHZGdjlfoZLGjxiyibWmd1bk+h39Lj1nnL9xSkaEobr950d
RR/ZNJCxb8z76ed0ihMa49EyJzTTvt1l1dBhUnnzEzt60UVzmDDAbvLBME6ahcA40FJBIIOJYhZb
/dEooCDp1fA+sxQCCCDIZ5IRSr0ZplszYRarjOb+Z3Zs5eEhVTClmMrt9R8aoaA612trWFeGW1Gy
N1jfaZ/ctObMc54Kx8WiSKCFkI4HYBBPzKKXNhBGDpGpcwTldsj+EL6JEdLJwk54i9qB0zPAfYH3
k7GjjlYddvmTxmYV6NIYXqZU1eTJLCa7y+B8JrHLPPE8cGMu+VOip86UkKV1X8Y06d/Q3kJEFxk+
mgu0TBTjk63TOQRbA4mF+N595ew07TswdJzgORtSCiglA0DRHWe9GPZGG5V/hsJx+gxcEZPCAhiE
8giZNjfyY/uDMc+yYl3ZU3iHvwB7W72Y5lnvDv2CiM2N0wDfwZuXKXxWjAQuuhQC27KYdMuP1rnt
zjHSF40I3bGz4YKE6DO11IpH026OP3UNGYy9H03QEAiOzuxATaPNAOtiP0DMXSbUiQzELoHvsLX0
5G1xDGzZpTGVquFn/RDFy44rS++q839/mDD/3hds6rYwdANHrmU4hvH3Ltm8rkq3HeMKK1WxHvgd
3E7Lh0TdJQ0zpsqaShyTfJBGyQdH/vXpz9eCljpK3SV7URO+vsEydBRBBVlPy1OOBEKHd2Hb4v7P
h5KRSjEwa/t5CX8Vbv91dPxbs/ffPv0vW7z/rfj7f9EGfhN94hUtvtv/D3XginPff10HfvdVd//W
Br789T9t4Jqj/uFIWATU/xiCzInJCXP4WurANWX8Q7ChsCm6llJwtuQ//dUHrun/0DnHLg3iOlcK
lgddcIpfCqWpBIdp/g9hudJ0bSGZSAND+b90glvLIfafeoAjaLd1hS1NAsHoXpx5/10PUKHJTrAT
FcNysrQkSwivM7XTsNruiNC/NDOJv1rDtW9UmB0E+MCKzNGmLjWxwixOYNwaqck7Y5sdcPB+agEk
gLzurromjnJu7zqJcoW9GipIEnQPWB2++5CkCyeapRsgKMxXJt/xKiQf4hmdQ2Gg3S7ue7nOcPAW
ufvcY7ZbxbQstuZzNmH07Dt/0yba1nBf7aZETsX3s/ofWoDNv/9qHCUwlJquCwVDRyn5m1SSu0Yw
aoQzNu4IycYdtyxYp8juTz0PjlgFlheHpXWymfnNIG6XcHMRtV9BLh2IRfO0cQf2c8Zw0ydEQKzB
JufVfSKWy+OAa7ohYd2aqiOtY9CNG3NOM+sduCrtf3ghP3VE//oeO1hhlbKpV4IeYVvO395j23QZ
28pSB9ZkQOQqnbu8NPEYRdO9csCs9xlsHU5vwbF51CdJeizug42ujP2/3Bn/ifgEwXdpRvrXH0Wy
DCKqmPZSnY775m8iWCSaYiaV3gOdy44ZBRj28BIMqI9J+Bi2jdwzrcZ0WbQcDX3d3M0xZ7fEF4Bb
HPfWsYGIdUs60A/EeRxyhSKxbIeiMCYdX7svMm1tYjCPHY1DVwxyA1i7uq/MzRIB00b7Rub1hzuC
H2sqUAth7tbPMYHFih1CPumXmPY4vDeK3WGiEg9oJ7amsjv4vMs2uUyQyFl5sItQ56yS3880HkUi
eQ+Wc73InvtZX5Rv//Umhw73TvGVB+FaWxltUD6OHRTC3MY82xXGk5tydi3p+dVUEx9IbRkAVsgo
sfmh8iF0zwH2iVXdQx5pD3MVCMK9oJgiadWHjsPvNnEK3PYcfgNjDtedTlm0q9n+be/DBXFiF/f5
PO+ozCtWVFq+j5WVIu4/tIY+POaX0NfSU5Z272MpozP8gsYrkAa9an6r7TbfC/QM7C3FiQkd/Rzh
+FpFnbcLHCO6b3xUZ6d3tqoeL/4IHxBCEdiSjKixZvTks/Tk0Y4SojA++/XcbYoTF+era1aYDZz8
lFnde50RNMKuK7eTsH87bXWF7ah2+bJXmxZLhdam/qYfEL/bcrwpXYcUtQ1cAdCKV1Gfsh1hBRYw
ajZdSrhgSjFmV5M6qSk4VFpgvNeDVB7eVv8sraTfqA68H/zlk6hmfAUVIcsEuME2L5NT2+06nR2m
nlb9qtDj3UCKbmz68lnDyLKZc1jqge340Pjb39qgtRvZPbDA5V7PyY38fZ9Aq8A5GuaYC4ISfP1y
w5PZzQC/p6V1CQnkoByxYJJbrj1MKuHdTFjqoFuUHQNy4HmAxbN3L1j2HqbBeVQgnKuqaV4iyhYp
hSEd6gfljr00PuuwLzdwTm4mpMvD8NlO/gesfmwMDJY9NaCdN71zpb0NRGmZtVvadin1UOQ1lH9O
NUa2M78LQlcJ5BczR4khLPbN3fMrjHnBGHXrkLA67I+I0V4jIfub47CTjHjGmMRpEQNU0qF1bJcb
pvZDPEpOrda5fxFZlt4FHWKWTg3uCmdvenEmc63hl1/NNdiiwSAbJgfOM2peCq3VBpBPSdU38B3b
tG7QorFaROJdOcF0W/4uOJSvBUUGvJva7z6kGXR2k03FaAMP2is7K05iHA6aMoFB2RDUzHNyQnkj
YJ2mj43toP+Y2BWm0v1wF69PI46E+EKua2PY2A5dCyBGksXT8MgA71XExDWw7YFY5asueYi7TCd6
p1Nl5Pru41zQloyNL79rKvvU97jY7Xp6BFSGRZhpaa119r2JrcZDZ9rBUfGsfjQvRjudCWhjf8Oz
Dg1X4L6T3/HwSrq7O2cxQcIBW9Q2y7ttMNGrbjXySYwC2OAyAyKeD9lkMesXtjK2AdgY3268OCJ7
N45z/RQ0y606NdkhMx9bnYPSLG70yjfBASymb5TGGIfL6Ex4gCETbyIqe0wxk3cFYxQ22TvUf8qX
3WbTzd2LKdRnOtfBE+6R5Ngm/ksl1EWm8basjXf6hiPozM1C7f+CL+Euq8+HzlCdfAt3QdI9+L1p
HNVUQcqB04kbWnhSw9HAdqiE/x/M9zHXN5diRtPjwFkH/C1NIxj1cQ9uBkVmpMQoSOcYMkHf7Y2x
Lc+5PrzQPYYN2dF8Ymq/O3PQnxHIi7t8VFcHPO5qTBpKEpfKcTAG8tjFPRY4ixCfiYE81RTEJwpm
bCWGNR0s/ZBrRwrK6R9P2hNo1+Xqx8kTloXxrlztUGsBBbd+uoetiJ2z5LEeNw9ZrJJXLS4xJqHT
9i4MgDDxANwIUn6ahde72alALW2vnmJzsFZTAedYKS+qynJtupd8/ORozRkdu3Chu/cpDVJKc2+D
SZxm+96t7EtoqmE7aO6889P6eU5dXlIz/Sr6FoceFTCrAE9GwxiLiSYUpq4PdoZTyFtiBEencJ5T
QMLbctRQE10z2HEEfxC1RW0DCnplNuPLLChbBnrp7NxbBJdg2xfZu1bpJYsVEgXXFifUjrbTQqnP
JhyW1xUKz2zMN7wqt5jzF0ield4l9CEeEgajEEG8Kot3IbFJKKRsPvk3JzDj/UTOuhxIB+nJNWky
xJKgvBqWllzF8qFLb0PR+pvQ8fN1vtQZ/Xx5aCcspnYJNW75H/We6jBJvflWYyGkSaS8+/m7c94H
Z9WMoEH1dWXJ53Zs0luQJdFT7dSbGGfTKxvt+qDnPbw3UAEbuUjruQETgAu8omDexhk9qSOsbap4
XTJ2+riO2Zrc20P0RDkPxU5NM1BtL599x7gQDYGnCmB7h3n4ddRpSqt9ZzuGC9ZSy8HBti++yXqQ
LOOABV/l9/HGHOpfpkweC1kY8Btp22VsfXUCGo+SjkIpq76aaFT71vpd+vWLguVKOnhBEgYPMUVX
HuwSr8zr4zxARkGw0LneTJ6UxEQ7VaSnMddXGu3Bm1hVd22e6JsM5Q7vfvsAIuISYkQFdhZ/9ZHt
YkeDqD99dTLRPTeu+WEc/YNnKU0j6rtHY9iK/pmrKd4UEA0gFcuK+lFYRKyh3zpbgr7GvWlbBNTg
YadrIM2oR3IfOOTEhzoVx6D+1cMw4xwwfrh9k92Fsv4OxiYDtNb87oA/GhA3vWmCcICVACRfCwZj
6O5NcPVJElDhUGv62dL0S52T1BJuVO5yrJzMdxuuu7Q8k7Htrr1KnwJ0mlVZN992Ywdb+YGpkGxy
FGdeWWgPFGcwv5affS95AKaadVMlyUfkhHQvTOnX7MAqgKHLREnHAGvEBVFiO3HWIxgiT+r1nYgc
8F9NVq3b/tYptCsa44cLFnEdL9xe20x/d8Gc35pD+SKTNr4ZLWonBwcEXlr8JoJe3oqIB1Uf8L/I
KGNrAJksCHSxMinz3iTRvCtTeXHqEj1/NB5CRh0kJtv71hzbU1fjd+MCnYkvUxWJ7ePYY4YtfINs
/wVner1LdaFWDj5tZugN2wG/W8c1jRf4WdSa5lR5A7Gh2dVO+tGAQopS+65nIutFAJY4083UFAwh
lUSBZMNk9zmAHP2dRkyizdHASwf3YRc1ZR32pjGN/Gq2+hcezi0LLgVlTknVZMBop27EjXIW622Z
v8yITh0moxvUm21puf4DRSQUIywle7m/9UuzxIAHwrKA0+EBeVl0xgEqHRZNTyUw6mxZ3sfo96sy
s6o9rRQ+2WBi+TgTQDDE1Y4e+g0ub+cg7fDM7zm91mVM5N0gTT1mx86psksCbHglIZZuG1XYWyfw
X6Hfm8fEMc3jDHizboPU08DBzwNxbaVlXpzGvgdE8jpFzi6ckG1xg9xJAItk1bFPsy3czFLkRzc2
PkEeB9u26MkAqIuSbXStqX24pWvklmw5tKtWOxQiWaYK+Vcop5aRDmEC5nsccHr1YUBs4kd/BnoW
bEwC3x6QrCvpRuiA5MDidngqRiXXjgB+WBlTtM0xOXkpBGtYHndz7j8jNxDUQ+Ri5qidSsMW6yLT
tLVLvycZxBFLAQibHQBXLp8YQ3IVEJCiOAT8qAsTxFIn0JPzCi//vBMCX/uTFtgQX0uzuZds7EdB
XUoYdWeXpxurcP6LCr5k3RXOPtHynZBzyj6i3BUSw6Qs037VjBJakopey9CVV9+BSJWn9zg1vSBy
l44mfqthM3zGbAnYoHPYE4eacyoddw6FfaTArS48BjNQkdwUd1oDxzFgDmxwjdBQhBuclS++VdJk
427GnmAgh70Flo8ZrnmcrFnDKrSDC9miA3ZuZO5RfDU9naZ0VyDF3qK/jct0dvKwYlabePC/fXHP
RQmbLxM4lrnBtrCI2M9m67lt8AHxb62KCMPQIkuwj7nBQfLu++klwZWa9x3J+qT4MpqH1H8E5c8T
1IQuoeLNTIGzDoZi1Urj3eXEzUJddSsDpJWtDWSBtGnXifI5yjXPLs0DdYErMA4senMJqTpun0kr
BxfF7ZUXB2WbL0hMG9te3jOTFd/Cm0gDhzdMBvHCiG0YUPVOgwHOsN+TCuJc1r9FJi6EmYV+W1Ux
fSjyPhxsKoCd97wJLkYlH0SS3GBDfbRtir1t91ZmPAjBcnepebW1pvNM4w3sD8xy2uhqlbxgS4LN
Jh5a2+/osCy9juJlqqymw5yD4tXxaUotf0TTiteam+20zHrUaGdkGMmrixzzhkO7iJjDRDHOSit9
9JvgnsbqLb4pfeVGnPRh302pQ9Sm3I9F9O7b1QNmBfAkTXUJav7C6FAvwsuAGBsyNOYGa5NDm9Kz
DdywsdNPM0L+aPqNrn3piU2vbhzfjwCnPICdDYY7QdBZXxljec3mOwtTZ5saPOi6Oyj9MZAsFO2o
pS9+OsSO5nAubXPKCEgWdmAhdjHrsYglBnTZvXeWfQjcaVvmBb3CCa9ByzFWUb8Cr2qUJN9cQPhn
UjcAvXPtZuC8HoTHrAJDhWmhBj4XkWBJe7KOer62A1qbiEP+8gHcAY9gozg4aO/A5hCdCTkq6Inz
/JYkxSWO4HcNtNI3zPmBZ/Eq4nubi053GRv4n3D5R8/Hp8dFP9P+AaLGSbE/xQw+PHOMNsqAgl1G
MI1j4XCO6aF5MExnxHAQLTdiqpGjrmiZa6PPrPPPA/mbVROB+OWd1ZXlbwFHkcyrONZrOycfdkNX
s3G0oDyW8U7PekVdouUVwjiGwoSD55bw0EhJJU7QbFD0galwdKyTYEfY63OYq1efnZtsq2rjolzg
yLEqj4QU7QvvQzHAIQp9ECl0SQz9xMbW/c1I4KAhtK9UR6pzKHPT69S0C9FD+X1QmA0B2qPp7TWE
40Ra1Hxq2mrv6sU3EcmXPqFGNsjksy6N7zkeXwqzx4XEmhv22ifWhvtwNM5dqn80MpjWY5AA4WMC
HVRFv8tm9QJx5b4yYHTQ4vsrBxdclbnL9jeBd+cMZOmdnmTCdDXtEoDsPO6CKbmVxvird9Ivv0XL
KSzzaez1o6/0uxYgazFbn2lWwD+Z28lzxmTaiNwBJ1k8YMsaOFxgzgBQI4poPwgHfwitidRuPlhZ
7a8C+833DXWJ3X2Si/zKHIxiFoyhbfEWtxoPYK2b1nmQHoMQ8hL8hS2d5MUKTS5fp0vW5g2YvNjl
QLSJOaz7Jq852uOrsWHgrvQgA8SPe9cEvlckvgGfnswpXgAPC+56UsZ3VBMxqqIIZq4dP1RBIp98
aazAYNgPMdfZk9G8YKxo1/WkwSFWRfNk8b15ak5XbHP1k25Jkn21cUceednPleExFe5bxoDtJnaT
8Ik3jzH5TGHoz6fGlNOlAZNt//NpIyeKrPTiEI3S9aZMzU/MhK2taDqaC+CwS1MM74UIsHdlYHfM
biPQGz2rtt0rJ7azKFzusy7C723I7M1gocNrnrz4pUFN6gRdsrDa7G3E6wONeJmHmyXChsw933El
iajoRNAcTcGNXqXlQyqMUbi7tHhLdMPfYbWHVTKI/K1MnDv84851LOQuNur2NACtpYKJ7ypBxq1F
VGjHJNLmF9f4COYyf4NFjQu6BRWhOkhQg62GNxVHD2br6NdZo/DEqqCFWJbRPVpZc4wzt/NAzbXn
qLfV4zATphiXsXyLK0CaerOfzei61CLhHGDbMVmveGGOhujVw4Af4xRFE9xPHu12Pd7SG9I8wD2E
+wGhamOUwEeR+QNyoGwDnArxhvbr5byID6DmhNexYX8b9Oapnwz3nsWdTbCpPiK4GuCa+auQXCF0
9erWBTNHh244PtF/d6hE0fyKG0jsfqnfhVBt67mjaXN29c0gh/gAwpCklWM+G2KmPKUnMDZMfgS1
ikHu/MMYlHG0xz0IUlAGdLgMa5tTL52SwJdrwi2neV6Knxu7WoflJ7E47lPhUwtLhpasGEDLQr5b
RF85eZmPTocXmivkZo6jHstDcpRlE58bbVbbyPFQlRFpQmLHyRxTuyW6cZP2GNlBnCoMAaxw1bdB
5S+dg/16xviy8PMeTEX5UJ73jFGCbxwH5Zbk/tYOZHmJFoJIfg90DDiSyf6hYWxNaTOU35itBBJh
n698NYndVJSkPxQAWqSYR9Tf+maE0vVgYBViH1mc0qZhCDl8aEybNs1rUVB0I9vZQa+FbACzbIlG
EKurrxYQS3JYACXd/lcfU/Yi4z7CitN5rS3zrTGlk9fia+mcxjq4ofYVUJIRUcBFJBF9JBebwopa
oBxLK4imr/WlT2CClUSasIPPLOCRy0q9kKeLqOCI10mq60/GNB36KXu0hB0SiCaSY0hY2Zk0ugPs
z3ktDFlwgpbXpnaeA3JtmiBB4HAXbjKzvHSBMS7Cp79Lp+gX++C3uCEj0Wf9xcz0X2E9qEMXkWAC
7wo7jgXUYEfmgVY9ti0unBn2z7JrCkprZwcGQRUNMQZg5HAojBHSh+FTZMh5Kx8ZJQRBSWHGkGrr
uCyLUyN7z4lNd69ShWNWwiE+zihxoEOyg11jnrK5PHnyoZ4TloVvxRMmScn6sg7AojHdNDg0JYIo
QjmHFfsVxsO0bmuNB3VApWvuQ9Xj0iXLWrc0uMZuvLXc7lGT3511yglz7X++TZG08xHfgRd0ub0f
2YoD/dQMkGg2GDNmEVa4G4z2Yg6CX72f7ItU9Me5JD+Kf5Q6JiNK0XUSoMTAzvQZCjAKMPMil+5D
LagO7IRMapVjcdSWDzTebCNB7IEUwHKQ52drLAhsxfI9/3yqMT+ACGet+9Shx5oLQmurcOcM00W2
/bkdsmwV1Di4QEQUjEW4XfaK3fo4gU/Wi/KWbWLHiOg+y+Pf2fCecQ3sh8oEWFU3t0Vs7Bo9avc6
/eOr+HeSc8RQVFze+j6ZhCy3WJuD7qNPZ9owW/vZz4aHfi4jIFstoyQhqX620RFceM80hTdv+UOf
FtR8Mev1pmFYm/htthleP5BarKVtSdFYTqGULSaSGTyiu2Z6gWGnwFgZcpWN3SVqfpuG82QjSwYl
gg1LGwAm3DeZ9eQm+VcGSmSlzdN764p2ExvVPekui+La5ojCw+FhBJ5GMgUhO4d/WkeSLHEIT9jv
KMBwwG4QrBoIzLinOn6b5haElh+/4NzKV5itv3szu+mRh4FBwfZJWmyQgtNXUFCGonEu9nGt2D1G
grKvxhWnLFqjfPWY5sQi80ndJJ3Zb8aaxpSsEV4T0uLihjJYFeQktvhYYbOh+uK5AifF83PXBPHj
rFvxeSYhQZ38iBTaUomqmAFUYvzq+j448TRyVyxHcAOy+1Im78UUP0ILOFmzaZ5sfn9xJ+KLqCl3
QAFtdSitI7h+ZmQuKAyH+VGwlAYtjCjR9ov81dM631sbep+gdC91JB2+pNVtEVFNODJnnLGhg3in
SLpedsdW47BtTjThKaOWqJ0gaHx4g6MLJo2p40HFMCQVVTqgiLOt2U7i6vCcYxLAWR3cYa0sc2tn
zhedFNGgZbuoqGkf7VfM9altrOqnkNVlS5OnK8XRnLYZQYclgwxJNJiPA1usUkurxzkK7/UmBZsd
Mv5MELtbafFM7cJ1Vczw3+AtrWSKewe2FJ0MIfyW5CHRqzc7dq4uXYarUaT3FqN6+xcdUdCAcZzi
mUdXczw/SfMXrn03y14NGmZJeNO4MQTFdCsUxUZeDp+TJQh2Whpb3c6uh+800N2FlrEJZroJA9he
xwpZKYHJuCH3iJOLTLCim4K8bZntw0775dcs5i3cnY1d5vQVjlX6WOeUfmnKfHiLc4przISBCtQK
L41ptMsL4s/5uY4wYbF+UWdfGNVaVHgbsyh+8jn5ErFi1uK3fKjNnu1mNpCBbs4O4ZwjnXMYsmp9
N+Uja9nP19o+KI5JM4+H2ryUs8uG9OdL9fL1nz9FTYryNfh3iUK6+fm6Rt348Z+f8lBjoooGA5Mw
I0OIUQnI1vLHn79YGdRk6YM14DLK3b/+y58/5ilN0iqKljJe3mPottmRUqXs+PMnlut3q4kvNrGA
XWHONyER5f00q3HV521206YDojRsbR2hhyZQm/uRzUOZVQYY4AbfFNWchoXJ3vGHYAfJ+MMZLPb8
FlbRAi9+72Qgdxz7CpMY25t/R3htwoPH5gRh8qvMul3VtQm3UggfrFVAYXPBjxJKEJ5yelBAfG0A
cZqgTiSCHccVJhibICvBjcvAIdvdxamovOkq4zXF3HA2ff0Lpj5P8ZaCY801vkx/Fht8ajFH/gZU
XQv9PbkTg2zOg8NNSuBxNVbwx3uDVzRXGtAiiddR6OjSEz1QyfjUwLZwKFZd0XDARYd+wvwVurIv
vuhF8mkkku7azFKX0royejITYvZ+9e5Ka89RD7oMApOr0uHEE/3O7ICCcF2u5azLTZHWJzcUjKIr
/8wpmlhbZdq0b9poJ3bXr/qIPQ27toVNBas/p07UC5sWCpod/nZ12oXL6VywbTpN7fhpKLlsAfMP
N18suUq/RrUcWS96a11TsJoYR7LK/Ku930HTydwdHptHQAKYXaIZKJ7PSaoe3XQfGl4SDSElXBur
U+OGWg2EouWyLc3xr2uX/9c5NPjXlsv/z6W+XMT/vMKx0A1bR0eyWC5ps2kWGvryV34+aIQYqIc1
BVu12cUEYUz3mdL3RqyXm6ZM9+gcUPlw8m5Mw1ozAgGvSpPKGg89IpnPMcnUhuomEOIQ0ul+7tP8
Vm/990bTtaPseCpBJkNYsfQZ43S8NySLl1MM3BUIO7cqaRGwECg2VjirldKm30Zm9zejovGn6Una
Vb+z3KX4B+IYfgmYrgGn+smBVsqimgiNc22EAVmV4hl7fL4qclNt09z4rJpc3+SSkHVorSoTkwB2
DX8/QCjKCCXfdAyaPOLSV/IMoB1IUDI/KHuA7MNzZs7QSuDurabBKqiV1NFMywalQKN+MK3mO00a
pD1pXFo3UXu1+7su/kDsS7em1pHr6PfWYFgMMvruxqq7Q8piTHCqJJ/5K3TBNMelK9d6l547fKCe
0QzlWt5Osg434BFGjPR7mbHr4Y56GNSo4VnmlfYdRSduGj5LMS+UC5w5Vt0vzhjGta4rnvD/0VYH
bWajDzAmOqKYB/xXXqtlzjowjGzP6enH8MHgq8YbnYA+DIdzORn+cxYcaJB0aG0tXBB12sAGmzkg
uUGr1zHF6uiROr+RkEMymiBHNDf/Snl6QJaKKQTM1LGB2rSSBCScPl1LfYy3OXLvVlSwDPu8vzCU
zVdTgU1iJvDk6WHxEZuVZHoTmQxt6GoLTKZjheKJzeMyC6VzGA+mYgynppFfa4kN3e4P2owogdue
/nXfRtLGSMyYGO6gH3B9WnRcicTcy4hM+zjlZ1bV3y1lzaeecrhIo+xsdn5x7oPYVK7VYLvMLvxn
pI2K7B9aEGDh2KPDa9hSL/cUr9NFJBgobGgphqfQOt+XViI43JIHz16BQz9aNo15FAOeqbVxjm4B
2mDAZg6lIy9oK2EFL0S0J5USQioAgGyozpui6befdsaXDN9ER6ys1lV9iPPwe+ZsQHaEpclPnonj
kwvh7OkbVbuLfB9suuUW63DMaEqqmV3P1vzGLCO9y2E6ZaXKjjoF92u7bE8laMVDio5BDuTLVhSA
9cbVKs3HMZyYXqHUtA7xjMGYGQzy/iob3ZH77VEudX8pYRBIGmsosldTYR7C/ZauaSveFU21Y+WT
nCWZrkJCE7uswxnu54RV/IL8TsSebaUV/n26XKs6JByznB94KHJQivHl9yk8yTi9DJp5ttBVDkaW
IqfAXVtCOs8KRwQhJwI/cr5v6vlUFjk+2Tpc+26Vrbmyt4FsaaUIFMOs1NxITDOk5caEg66xUdlD
bBnptol8rhh4tWQ1+L2Z4ouNwUnjXLWCLndLtBJ8bDRjKWjJ9evleeahZlbQyXo/NbaNm7wqxxz2
9oRjLzDBFaRjYe81vteot+N1IRH3kFSnybJuQl3i7JqX8HBjEm6AIlDor3GsBffsgTejKcpVarEz
M1zuhzRcECRt12yoyUyTeaHcYaWg2Alht6o7T1qiB43XG/yEUByFo0/AA/rpZLvA+lU0vrlWKrkE
MCxLoNLe2AKSqufGYVSArd0q61MMOaLGULqilA8nCtak1qw+rKWmRH/XqUykPfDJDUhZzoBy1wVK
SrgAAbMQ3NAcTg+THRzKGnHSjpx6z0IotnFY8GzA+9QmUeUB/C5IX25sRYAjki59LRN5dobP6uAK
BTE9jE46vND9GAeUebo5vkmf2d6CrR799lUNoPYY3+frdqZfAQEfIJ79OzFozQlulPQ/gVvlm1TH
Kqrcr6agP0SHOqr79ckm+7BG6mo2rV3B70doDrHggfl1N30PJXQUzOgwvuPvwC4GmvQ4p4iboRpO
FaMJ3kTO81Y07OckWSJQSDKGg7KCXDHXbxaOHKzmH5QJUUOR6jvGRAaWNyp9w+Us4UflaVA6qV1i
Rg4uKN5BelqwIAUyXryr/8HReSw3jmxB9IsQAVsAtvSkRFISRYriBtFy8KYKHl8/B7N5Ea+nQy1R
QJm8mScjNIOAOplGX/GeZNi6HdjyuqktYyEgBbEzyN5FSe/FP5UO5pPJe0I0GYWC1RFezAZJjSxY
RjTLj7a1nGgxSnIP2Rxac4opRiirBSTLB0p/G+s4Wzy2csC/7JdR6bNDohBpnBmDqqCJkHl3jRGP
oUfS7RvP/gO9SF2KswYiwt5qnLy8R9ZhnLy157/Pc3gYA32F54Hq3r57GHb80pmgv0V8JRcIWKyr
aWQrE3ttC1xmiY57wmA0S1sWTSvh2BLcTvVgSYDtUpnoZTyAGyubXieChMu5cmPXqcLb8ra+50P3
ZDjkKMPRBtlaPEUq/rOqgNFvwRuHHypamjIYFl7aJXB36NRE/gSNbb1bkg6MqAxpHOVew4iIAfUQ
vY2K1gvohutpKFhwS30HLLrYSA8kT+UYt8g0PkC65gv67rznQRjPzdijn4X5vdXhzmBIO7cGkBm+
kEUkN7gqcGsGJYSUZJHSI++61lrKgWcTZQvnGUMIaRD6T5eM65lKh5AfMpXvnDb+GCp49ZOnHRGz
nqa+2LZxQuNRONLrxo13pY/FSq8V4baGboWEGihy92pNqKh/bbp8Z5CfoaZg2rf+/7afZzmmLrRG
NhAtWydWfh2qGTKefTk2qhCIa3St8KM1WxYDt6Uj2rZZm0T2w2EmeevSBrJlMhQkEQPIUZ52qw3S
lYXrG+vc7SEAjh/Qd58USa0gYKOr4neVpD1ZS3DvUfLekwRVBYvEtbO9bO3gWOPZAfRd6PIY8G8J
tlCQGGyrvHDpULUkk7oXsvTXOQDJASwgLJRvMvhmJ0NmKCm0HKCoFheiu/dSvNdd8JWnbbtTlrYK
JU5SNKEGueoQ1StyVqwuxprhyGRnt0HpwAHMYD+6EqNDb3LfpKqD13wdZRMj2zLFruvUO9NqCIDU
MX43J/KZLI2bFj4R3lnrR7dbSvTkQIe9CUM3pyXX1wBXi7L5IaJmsk5WT1ZmCkpcm1MFfGMlEcNH
JkdA1cyXfMY8xx5eIkqgjunaA3KAeyL1uI5UW1M5yQaTKa9a5xmLlMUQp1f2TAlgv2JF5BatuRdu
sBvGB68VcMyTHJhE6oyl9Pw3KIbggHNw3glxRtSph6dBI5dPpFBDg5UumNDmoKDLMRPgIlq8C7NM
1q5fRfyPdtaQndHDQ7oRbbUzouk1oDc1srTXrnVxOVJt1dlqIdJhRVHI1lADJsfYTkkHY9WNcpzR
RrRyh9n9ah0IMAGA6lt4VlNEyBR7slGaazDNBG8ag7qG0NxPWnkZhvia6Qz/m+K1S9pL2Lo3viKM
Gon0MKDASEFhDZp7vh8Grq5tMr2rXLvE3jxk2JRBBl6+aRiCzmJMj5KN+XHdqNpcwsnwlrJRy1Fm
r8T1lqFm3203OAyJ/+eH6QOc6iIVmCrE8HD99OxUbFSIwO9NG/6kqUBCwTSjh/1dRn4OWURHAMme
pQZ+08LFP86s44YJJJaYjUqTE4fDcoPnAcHf3fvZcDQTuSO8OWWkJnTYFILj6a7qKL1I7D9dzb+k
zOl2ULJ43PGwbCJZcVg0eWqDPeOuCuMTrnIL644v/5Tfs3X08suIhi8h/W2qj9Ct9ehzwJ7Hmy6A
qeE3UOikCw1LyZovtxMutbRiNOB1z5VVerc1wNBwXGSgA92x4ZwT+lZNx+G8fquVFvSXqFbrCYei
HfyDKqsWXNTMtaij9y5utScfXs2i83Gh2W1y1Mz6H0L0kpnTn6AcZ1976DzvTPU2bO7fVD6uPNW+
c5Mb2CXLZWENB5Pb5gYCwAOvKz9gHKO+VirfsOavAz36YaZ16lOz3ugdSmi1C63gX1tSMzHCJ1qK
WrJ9jSWubDqFhfrgvi8XecWuTUQLG4g4kIbEty6ZWNAh7aqdRRkO/xTVPj6+Bwq+DtKhSdARFTIc
jeZV/OBp0fdFBabP1zB10PmB3Gde5gdFi8eXyMucpUXvFHdB8Qt53h27ax/amN2Y709TcBNEftOA
mq/WPcle4oxNs3e9YrahJOcXv9SBIM6eZTTVGgXWiviDoSIS41HyQK38mgd1no4kj4gR8LJuAFRb
PRRbDmGNy/eD4ew3IMfbDJ/UIjgLq+Kq5elkAhYwU479fPDgTMl2/JeDX1s2HmMfHHrPeNx3Og2y
q8mCelk7dPFOFcMwbyVV9Ua2n7qEaD//x7jzNkq7wgBFEA3yix65f9aovaYyorFz4AQa6nJapfY8
RG6J1dcA0wc2RtuEO8/m6HflXvpMPAOCqXOxKXLwr+7HWJci+TLKknu2/QIi76ttM5dfO4C1Ihs3
oZl0y8Y2jk3BdNOV4Vtq350QyTQYLnkWfBeSJtA4QoHux/AKeXvjD+m9oEiIP02pKp2Wo6nS5Th1
v1M13fNmiNayBq3EKQ+nI9IlSTj0lyZae+bTyAh2S9PnwxvqgxtZ9qIOKvq0bA+Dk+SkM+FwqNyb
ZwHWYQ3/jYfglIza17xkTbk64Cbc5gluaVpzLhaBGEl+V81qEkXev0kz4KPWX8GmczrQzF1A7UsY
Fv4c5Dn1rvDQstOr6EGhx+WPV+vgt3uEJHLn3Ey774ruMLMdzrxwJ7N74xbAL1cZNrK6/R161Ysy
gNvVYX5qDZi1BievPJqwTkT6tzUfhD2TM4piYRy/k4GaRum0F+AUeyeG4eInbMjg8ymFoVcYgnS2
ybha9+WHMU3pzmy99651lir1udDOR0utI445nCIu7slc6cdEQfEFbMlSnrzBM9oYQb3F/wJw6KxG
wJp5NuAVCDHKFcEjMssHOg5+yWq2XlT9xhQEIEbV3oIZUNHmTKKN6ODaP4Vm0llfs9tXXWafkV9W
sIu+fX28p1HKMyKCy/yc2AAt5tvNigAjlKYElB0lO5vKsM7UTGJBqXlr2rjbuPA5E6sPV17a52t+
8JQ7CsFt16KWWLPX8wsyiUQCDDVexzjnpUT2XbQxz1PwM3Vwp7OWkAAsWDytFJh58w37xN3gOY7s
rSWdLZ4CZ6l70yVQXr5mDrtq8YgBMGzT9DnKRtZMAZA+COxV2gxALkHsryLWZBRaCuTdYhe71iVp
/Sctx4CsRe8FTsN6KPeYElC4+b7hDG2juTjAaAvixeXVyNFxSjfbhiG2OdiZ87uPLpiXP5FJp3rW
LyE2I826F3eQRwidEHL9NRLlwhEDlBRIHAstawD68ZJ1TKedeHqxrAgbrOL6D5jy6nB9trr0LWck
DV3+EDlUEgeD2ltFsTcq+3kuYcF7eIpHBOjaAPcfG9Pap5mXg3m9nRdPw8w//v8Qla6sZVnS1lHZ
6yTowWDNLU1ls3FBhnhjsPMAdqVyuhWu9Rok/aUvMBelw8bTIr5wDkaQfvgF1phH4Ze079GPbQoG
pjQiBCXx7yAMviEiHjxbrSYvgxsatBtKFI4hK53w/WEbuTvAl8upGB/46Od52kvuNs9zsLYvMSGV
gOe8E+myb8095pl1wtIJKy2vgA8oeA0sMvGoI0qHOoJ59TT/Rkw7x1TWsK3OQ5cYQlOFe4yGsWYT
ltlK1P3NH4sfXru9q0VUFmk3Px9/k4An1pBiWWTOsZjEJ8g+Hrkuu4VJgjNaUlqKqmAN2ucorNlU
op9Lzz8nI8maNLWeIaa9gUC9WdDxltKx94DWBxIVgQZuxX9pvILEGJ1+tmODSfRvbfk3JsxNuQ6i
i8z4pMbiPRmwtDELL/Tu2Zw3KzD5ZJVQC32zujAS/ioyGthcfpIJUcaR/nrKDPqLIdVxpH2D4QEq
HR8+dox016MRLHuYe+yI7j+r5Vhomg+DRt8F5q67C2dxwVjrEWNV8aV45ir4YRTGPZG/Ni1pa1/D
CZwwql4pebJLwLDLkSALVe1GmfpnajFBmk0eFSYubckDsQ17roXXXTrErNh9iQ3sIa679+KeH8LE
htp8lNP4qw9yO3uueUdRe3ktUnvmQQbOa0uCJq+1cNv05oUWTWZbI2WT5T6jmgd8w3vhDyvdPDi6
JAalc7plVjNVf3hIrsLunKVpexbaz8AIt9F+O1t7lUXzg7MW7KImiL+X/6hEhkjIjmZED2UF9pqq
pDp/jIaUWKCO0FLOBfEhEAMuj1blQbfZ0F0B46kenxIHmI4sg5UIGg2qhH+Df20uhhh1wY13sZfV
y/g+UM2yCLNon5Iv9Q0TEkj4k7vhfsSG61t+gM83OY89uk45LHoCNitKuLhmC51zSvRFk9C+Gsgf
TnqKg8wrntoezSkYKa3xwoPmywcT4gOQK07x+r1JGEDaY3pD7cA4m7IsmB0ZMShg9boXJ9PsTkWC
sBb0HOjh5vT6gYNDvehxY+1GemdcV16V7BTMSjLpertv++JhG5i5+5TZgOOaN80bwmWuM8FtUwhk
qhXXjmGVP4OyxIhb0dDbZ8URIRMoA0hBHyIi0AiKZdMXyTl2tavnIz+WskHF+4PMgVW/mJB2nGNX
2S+5mMWIkO+qyDwGFTQXzNQBEXEEDHC5xpvEaj+jEKImjpFs6s4FW25GtLfywy/Ic++NZdzoHToM
Bd9x0xpbCrLQGLBXcUi1qIu5Wn5sPjUjtDx3YLIWI/CQHCw3At9mKdF7MyPu14OrA45OD2n6pEt3
bbWnKMa0O/dgSjQONSJ3eoWrlhX3K9+EXMxN8S10+XzQNB9605Bzc9o7t51dJGgAiVsuIpMkMocd
nBv2IIp9w3AiNR45k5y14zcXgxb7sUvnZnaGiq5JNFDccGfszUbJdTT1j3Isy6e0WYLGuIfch9mU
1mFnvkFMf3VJhGKhsxmFj1eryD/b0r5Yrd5QfXDjPDBXzbQ3qq9IR0WXKovPjcgOZQzFCzP2wAep
29ZzYdd3p4MAoihOMuVPJsz7fIIBPYhnbujqje10H3OWI5g/YxvnEg5C+9MonJvoo0dl+au0q54q
Z9LW4ZDv26R5rrr+AyAGv+y53FFVzi51wn+ec2SwxKJCxMc1iq+yiu9epI0biRIUV8hU3P+2mu2e
Ufu4hvuSya9xCb1yZWhcPx1VPvXGF+5q0nvHHLNmHo1ngou4+4G4bLtG32KK4YWNVj4On6VVZRer
7M9GF+AKQeF0HbAZQ0j3Se/SCNc/9Sp/5Pm6MbWjYj7oJgxds4dqQ2yrxpuTdv1W5QyNp2zHFiDW
cdv86OV0E6148UTzkmfq4XXNi1ty9RZQUzFpYeg1x12Qksv3OeZhwwjlFRw7cRZDO/Lr5fym00uK
TrhlUExsGrkhm4tTGoMsPSYcRhDyC+3xYDn6Dfk1B0XPb6OoWyIfZLGWD7+n2Q2y7mfpgvShqOVM
EhSBx7c/0DIKQkbIzTp288rN7UWKPlAglMjsknJuieGwdFmKBsM/BfpcLihCZb8ouhfOrGyXxh30
y7gSroO21FULGnQ3hYM5jdDZwnCO1lRenQkDnFDxVWu4WUg1YlFF25z7yRxt2mhm5uPGJnpUIpV5
WvrCWOCnRt7BaUVIIfIvg0n8Gysfl5SsPemvwwjf3NUUoVr8fTINr7EXvIkaiI+OMLnQOhqVi/oU
IT5WEuqJrxEZ4ywG1cE/dOzUcIBax33YRFYWEloDhVs0+NGQjWdConTwdxH0qIzKOCfEYtyryXgf
4uI1i4JDFBOcDSXdzWVBwrOUG5IX5X7ecRKbYg4xV4lO5s7WOY7GnnYKS79a2DefsuZd0FvvOZZI
krnqIbnBJmMj937TbekP/3D15iws52R7XNOimsRg0lnOAqdHgKyfPttmyly9XCUTLWVt80irFnum
mLE8Tc7+65VMHJrhn8eMNUx9CgMbSStT/sfWuw1646gYox+tanhBhT2lHWsRMcOHos4GnJa292lI
6SZ0NZht3NnylRkrrLvDndkxublpvNHYYej0NVqyxoIuO5pwKHzG8L5DFcCutTDbVeARmtIPYyV3
haV98kazLOOMr5T5PEN0k6Lzl8FIHJ2WH6HFm1pRVjAaV6g1q5guTSIrHv6HmkRnkvBUijje5MK/
4rA56oV661PMrfZyvkR3nvbRNQwqnXk/wt6OQmmmc0cko2bbeurTYkMM4Mw5lb3rw28tipC0fF8g
QfEirDI7PdeRdWNt5yLWUt/YdU+QZve1FqHX1s/W3F9sU/HbCvcmTY0pxzg+DxN+Gp7eUWvXfsus
Bf+ZXFRWf27cDG9kLPfAx1deRlC+sA8USU8sMkT0VNX/jEX3ExGTcZhGL7xaaIdSTIzmcTZ7c09u
wVK3jGhD68nfw8skwoXkXvhYrSgd4ZkazU/e0t8pkQ3Jwuzg5g4Rwyn+9XPy+6EF8FSkDoO74lvR
UIRvQl9VrdY9aQ3TQ820CL328ipkf2tl1Cx9nxQGZK94URMx4ICuroaPkyw2mKzEEPuxf/3LZPhi
AQlYiUQ7emne7nIoxY5O6DUDylv9q4V81sAU4eo6p6VPi53AQQblk6GDznQHxfEWgMAB+XM1B3bo
ABmh7OOtwgYSjsY6MtKra09HeGItBboaNaIG3pOc2CG79DhlzVrH4cRM6FyyduFU5z6c9NcqbZ80
baQEZ+IO0nw1VbHTKtdcg+P6SBPQfpxSpDtdJzQ9LnQMclwseEJ6UEAj7xSI7t5NkMx15zRWyY/v
mOHSxRC99J1gB8kv21Fav6+aV9crd3gMtroL+JARNdWewUdZKOJk2pb5O/VbWcmvtPnI5sBjw1wG
r8N0xoIP5Yp+rNRD9Nei+K9TzaO2dfQt0l6+PfQLqWucrQEU1oE0OOaIS2vOPOXoGMbcg/Sp3+Su
e4rc9Gxk3UYE5IE9k/c2qw4VYYDR0AgE1Rp+V5Iuc4pY42ypRi4oOHrQeKzjRHHZQi+xmfXcfbsZ
0YlvmivQs2h4s2RHvCvsVjxy/tJiLdsILoZemO2tlkD3QLCaoI8TuC9t6n8mHOUWVLc+jdjfx2yC
44+lZtDb5RDoi86uqxUIagB15ac5deaSeSxSjSjrnVtOJBkJT6JmGF9Z4Wmr0p11Qq6rG0+P3uxM
L7bGUGabDnE6I/Gxw51EpXx7yH540d5ynScEuC+z5oA2vCLT92by4+FtQvp0+B3nY8aPQRv61IX7
qAqfyHJwrE2zO2YTf+F6quP2kBg78E4bI6MDgUFWv2hbsNpT9zf4GJFNnG445z6jSHOf4TIn3dDt
+jgrVgSnoctiApZrFbGPJQ6zXNIVaNgu2oEzZdUmcIYnLeYJiy36R7RuespGynqyno6G4gxxdaX6
HG0FIj/cbYN+XNwcS2M073ZXeCuP++1gzrtbE22mxPDRyi3WG8HiytneoDIzr8pr1ReHcDy4ZdWu
S9I8mV7D/xZpQaCbfbtyVYCXCvFI8wicQy6T1AsSDCtYwb6jxjRecBK+Y/KCNz5HdWk4cAmg7fy+
PyqemEKzPqFEvySigQME0iMOmeFlygfmJWpmptmXsLE2ZdJ1qcyEofLkF6yJXPz9La7iz8wkbtPL
VUc9DCt6hKoSABnsDQKK3BDNLiLiSYcDbKtV51GyV2BM3ARMbzZUMLb0tTdm/BOF6ZarJS9JKIZl
ZXkbS0ehMgfs9LqXPgYP2wNZRNqTQe5lSbHPKvUeYUrp/Hc/N9x1bxc1n+NSkC5dGpjZdSdj4jSf
qTnk462RD+Zdz5mBpuc57MtqYjhAT2ez7IzhLbAYQOQNLeOhiA6D/15MKt4ERgCeYazwfPVPI842
NDOubLryuVNz+po16w5qDoAltW7N9KoDOOOewP8jeA+3gTrml1FVL7LV9YsOQxNAhtKXVYuwbFt0
gOqM74+knNeVZZXn2WZKL6+ufTYwb3lFswJcWuy9eTJ655DAapvb0VlN+GlsioVwTHbmNdXPqWWu
KM0mYRGn3XNulls10jod8NxHSfRV9GZLrMFoVpPj6of+Bmu6/VS9Vu3TPFTLqEVDtcr8YRXt0fVH
+U7Uw34KYZyu/F5kD41rqRviDFfFUO/HrFenqGUHytXgfXIvCpeqtc1jxzhui+WClJJw7tAh+0fv
Ux1I8qV4pjpdPgkT0K/jFe+Z3ZUP3CTdymsM7TA5ZXUNoHg2E6UtrVneGuIJxC74FscMPub8KeZY
iTwsOg/X9ZItMxQi/PMnmeoP24R1Y4Bb2ef0gSzj3jtIUQWfeWY+DY3o33Eba0+5jsbjDn11Cx25
duJGLvB0TadR1Ix4B1DvljWcpM9odeYpUhP7qXSRrBoZvFI7HWPF5f48DntvfIWn4JMGL+iQSHQE
eo1xV4u1zTSNV1uPV3l/FhnzeIcye8B4cwFlfG9rkeyGKexRXhbS8fsFfMZjMbu6Gzd6q8dBHhD4
EBSljRZN1W/MaERhdFtC9LrT6Lk3fVwRKnl0Ieh0pO0HZ6m9wlIAuXeVEK8kTMtFb4q2dmRdR9/q
2GWN1ySlAJ5D1SEoKAdOSUw7CrHA/wTKs5FkRDnbMA+0d4rsED8n84CIJ34xUOiQGbhJ9eg1a9kB
vZAisr4vX3wzAQ9Tke/RsH364l+XiAuHM8FKxh+Qis8IVThz1qzbgwKjGcvHR4OnAhMMCEtr+B5i
w+NjoGG7nKaXqeYIOjJxwSlASj7YIVXea6eTB88LXoDe4qbTjbNn9/Wmw3o6UubLPipfConRLNMg
GvAOUF/g3psY0pP+kQSs1RVbWoTyb5IQgfPOKYIRJ2JkZhCZS8WrLwQtv9YbHPsD76TPVXU7JBpw
XX4rJtxPEgI8eHH65yAJ1diCllL2PzH5+NKJqSYZ6dcLLYRbUTlrV2Nzr2jhJoxCpSM0p8Vg9ggM
fk57EXRvVdMUMLVpsvJiAJNiRJ+kTfUOZzZZdBO0bRzeggA8wxQ5tOvUIzjoVIiUMSdQo0h2ZvEl
iqE7YM0cFgG6DbNR7jl2dZTacGLux7Tc+m1FQLy1uBkat8YsNsaNaEFSF/U9qDlt5IO+Nisdg54H
jbIcKHvOXzGM2Suzdcyt5LKJrZJwHFaXDBgvbRuECFPi426z0U1YDn3AG+LITRPGP2iuMWs9himn
VPs0IfIhMpyRQ53cEEvugRxfyFow6OYNbvp3y0Gss4aLRt/spBe73LNvAy7GVTgUa2HcQET+TlOn
La2m3fCzlYFJWsN0oCgO5E3TJ4yGsDybkg5wf6OXzZcic7SrDPcVn7i1N56L2njvUhZ13EA37HdZ
KKG2D5AnOrlnw8IvgcIvw782ML+9mE/S7GpCtv1LRkw35By9hoTAhRlKV4qQZuIeiqBJIHnMwQs9
fOO7ktg6B2d6pxCqW7p9Ibg2BXs6CnaFz/VRxFjs6pgcBjfQMiWuxHa+4+3/LRC6LeRZpkGnwpfv
GbNfZlVVvSotG+N80rxhXuQ30KgAd2Z90Woffg4ugOZ/KlJK5CARMwIzOgWRdFZTqw0LTo15nVzT
ziOpAyNtr6q9OTjlCW3NToOc7mDxqgHKXFIx95nRi2Gr+qewk4uD3Xs27SI6VMkX5J3nbtoF1k/v
6lTltrqPmc55DULbXaCYsbVnnx0R7WVdsv6BIokqmGmz01Jo0HSstAMPHv31GXJco/RN1JLQCnBw
2yPHpzTmWtQp/7sl/BEOmbGKPffH8p1lWQf0GjC8tlucdsmrx/6wsHinvQy0MD5LrmCZxjgsCeFN
B4/p2hnOv9qSTxUmiEWU4SrSqnU8RLgGi33UhQFwvz6c57c+PDVcs1I6Syw1xbIwq5st7FvemoT3
w1/krpvQhwtKKgm4yXg2OpI5eIxZ2mW7qC2C6OicGWL6olY6w8i/0QRIFQdEWxhrVRDtGJMVPw36
iuMkq7ahXL2OC2PTNhfwDpwbLSSUxBzOgmicYx3xkyZ4z+ZpLXWLCadr3dGw3mIlWqbqM6Yya+sl
wXvg+4ehD+6jZ732pvHuTP0hrgdqyloewKT+MJRD2jeRP8xkuT7WBfWs636kvpd5RLxTJvcl+pex
BH53JY8XRfKTipb1QArTa+a9yqeuoS1+sfmxItjTJRlx9qam/mRBjMEPpBFiA4dT5gTsVH6PhpAh
izN9210r8L8DKRTuP/fRJqyhbekc8dl/exG1yswn+f30C54Hee9CGa+qkcVJl7tco+jK8JEZuoGj
dFfi6GPw6k71qe/TY1E3a6ZYBI8k3rupJZHLCAvpOVjp/XGQc6LWg01FzTipmtk9mfb8bdVj3VBT
8ai7I/n9P80ePkPg6kV54D8d6JbZmo6CpOXo5jLph9c4xjs9hg9fcHdM1kD6+DdgSIHHSC+2Ubk7
Y4zu7GFHDju7JCl6Irg4SAHZS9P614eAjfSEdJdX4RzxC/yxCSStysIkmATYLpGdYcSPag+P7ZnZ
4jMJ7jVojxW5xAgsByYBGWd3zBDGim/YZePce7iqNL4vPbDeQEgnS4xKO8TaX8R5z7FG3rk03qXW
RQPMiNydkGXNm6OdakyPSPHXc8XvWPqrovxIWxjrWtFv7Iiio4bBHwwN5AeV7QbmeNveoTLq/6AS
bazcrla5w9lnTGN3lQ0MHx3fv0JL+agrpQ7kX9k5sYaHHZfzzkYW4oC47pPymkbDWzLl70xXllaf
b7llN4z478XI4aox2Uy9QOEft34hqpGFK2FDGFDSJi0CGqD1GBJIo6t97IF/6PKtpzMTrqN+pQeC
FAeEALg3+h6b9p7DCE6Wl3TiiuIl5VnyPqZQlJgYnloxdMvh3+jqty6uSStA9DupsX5yOnc6Exi7
BVPxT3fVV2qywAdGpVF8Bwen3yjlnwP6YRv2ROJcw4lPdyea9gJC+gnvMdE77syWbd7oBRN69u2r
jUOmrG4heUwGn0riagja1bmMCrHK8rk6eCLePiiX62zNB1PXyPb1nhLzh4tZOejrXZgyaBL1Ph6H
DNNLdJ1i8cqRZs6QwhS6+0kVQNoc6rUBcGkIDGvVGvEh6YCp0sahkF9sj9zqVHHBxenRYMrY5uDN
YqfnvlBTd+KFKxHiwZSMNlvv1jjVF3exlyoidDdHXtY6JUgVamxSZt0DlBKC8twVKKaNmxXJ1jHG
XdHHa9Xh3M490rJESIsFx5mbkmwcviJfjs8kYaTHTpsuDbv4MUrvUvjoiyPhjJEz1BJXVcORYUkK
+CnE11k19g2r39Wd9ZiiNr8NbLJmFv/UHAEar3mxvOSMIXtbipxDMgZPRsvP5IcuJRHElhYGxwpf
hYXFau6I4sA8HiHxnaYMR1OamNtgdAFQcwT1R7CBREfXrvekTcmz3pl3L+dvdfYL1j53UWb9vqNi
osRnuiK29jaa/Ze0mwss8UVfo2fQDQNKCWBcOATvUMs4r/B01BidRs5ytRasNW3irD45DLLM+kDd
wjcEn3Oa4VP3RgwcMB8qu2Ovr9bTJPGZlK++SzyKakqUdY4pnYU8G4ScRVwnOcP9fQYpRlTE8Hjh
navuq5e8mfbm6F9DmkzIbFdPqVJfHI8XadXcVZJzqiSWNuCnjzr6iSf2JovCZKZmL10/ekh25N+i
PCbfH2i7qSfLbAJntflIA+OIVcpcOpN4DhPttY+pdu5pD41C92SFcNvHvKSyqd30WD4sAOhIBNp9
yl7dMbvJGI+RLAe0RlGQTOIo2Nsvjn4w9T+fWB8zVF4w0nsuJ2K9dzmTZ28S4H5d44WiFG0J9fWN
8TfAk4j7ZNFFGXG0VVyeOxfSEZ4CqAAhSG1zggQ0chILau8I3a2kyJqjgwGWrSt/fCN7+IbxS0sS
lhs2j+Sc4YLuiY4tPCTspaW5Pb78cmdgxS609CtETcTTAJaWBAROnV5Lm33jYxHBrQBpABbhVnT2
nxv6NWhZdYex/jEYzXOZtZfa5tFVpZUvhz8xoVuqbNUwzSJVqq0AI9I4RsigTuKftIpOLjatyZdv
kcJvUCbFTmSc/pk0P3WJ+1whOjOmQU/RcAbwJaPOzTFwqEduhQ7V3pBCoyxE+sUT13lEBRy/PmB2
/Ik7pu9aiDtKs7STRwbbdLVP22yOJvSekhBqYIwPDIfvOec0sgD2piTRvuz9szXq8aaPtNc4yR7k
Sa+5y3MOawYegXkzI7fna1q/VkJ4cqKXDebVNxmjaWG3nDLqKCairkJsoVr2nDROvCl9huzlPbLi
t6LxTpUnkfuGcDto7dIoSVGDkX0qa77hJp0+NFzW23bkWK1nn4LzTTiTdOTV04p0zcCGm9lgvk6m
4W57r7174hppzYdugjXrcFWsmijcmfwytk7GgjT8MyPnWlK5N//MytT+BSI6u+XBC1kLaVoPlq1R
XYdkPHaZwNGZWGsz0l9UzBWLUSZZwJJ4RM9Nx16bJtNDewi/bDV3jEMGYk53IR/zLCL9Lqa53xIw
liS3kOLTCsDgkhmjEtvhG2BstlFV901YZX5t45zdlH4bYlNW/U0DsAHYp+JNX/qsQqEcn2h+uSca
3d60sXDITMY1bXRe/+0E7IIpOj1KhXboYLKsfKDxNo4EZ6QmrynPRjjP8IGQMLtu9TXxRkRpd1Qr
xy7PfcdrR9nxQoAlXQhP2OuQTnsYDxh49IsSjlr3QFoXtjQ6OtL/Ws4FHDJ3rcuAgQjT0vMkH3aM
Ijh24qDMih5LdIAOISyZmqMWpN//kXQmy20jWxD9IkQUZmDLmRQpkaIkS9ogNLgxFqbCVPj6d+C3
cbTsbrdEgsCtm5knqTBoSJupF9KzsAU5EW93bmWes5ZHUpKWx3ga9Sp3N7Hfv9O3lrKuY7uPmz4d
UUkjjds2QOvgHIy006tN6+BLquziP1eHn1iAiXsjK3MSYbBNmnE7DHRbclP2u1vY4wMbZBVu+2jY
6an8qGLjhfAK9yz2F6NpXPFgnBpr8b0QB19Hs/e2jFSqJZGI3dzYetoh+JOjvBgWTZd6XNJT3Gjs
VWlksNpiXh7Llr+Z456KZPghi3T/R59QNF6iWaKOjAFvo08THiRF8UjiB6PYhY54XH2yu4cTawXJ
vhEhGNfSyE7aVVjrIzAWCnbuzmouRVi/OAW3P7oymJm12i0/hyfa46KFd511DEtWNJyUf9pEvuqB
4yQlpQ/4uy9OUp1c1/0bcWU0RMVWnjc+ABDCXWV0Z0T1RZurFnsM+pcsnqLR/UOwib4Uf16bdv2U
tTMW5OZGMddxiN2fIJuPjuHQMpO+h02Kyd9AYI4hqKIv5VwZOooVsScAIEFnn4iIJ95yxMuGU9Bi
AXMMmqhtpsJ14Bt6q5VDWxrL9ij+zIl+nkcyIL7yLm0dIVgw/aapFfGYRy8SmFsH87v3adkKQmvT
6WZByQzbtv0/QZg9rW/8iXzHWgnzra+X5CTc+03toBczF1pU+8z9eNaj3M0maYZeIPdS/HjjEPCq
/UGuLZR7zEvpa9+xy9ZQZJFf0q2OuQ56MvCrvLD+C8M9T1l2HAoSc+A6uJofqQJkW2pBQUA6vwKk
udptuQ8rKKGGYV0jWV99p3uPaxyZggO5KS45ZqMC+4UxpU98OyzupwdRe39oLz8u6wB4kiXoCUyv
HrbjVLTvupTE44JkF3eKRvuZ47qHyWlosIkNet4GmEm4oaxZLA7g0flRBju6sQjjTXB/oHE+jBJ6
WwDvUsxbmn6K7dyU7z7O6antlvKkc5UUGWAT8TM5nJ5KoN2LFP4pIpJJkHmBaITUySBtQ39tYs7O
xhIXME3jmS6rn2wTH1Q7gQnMF60l5bKnsWvdjsEnEC/mwVzfiaycibXoKcWEyRNplTblR1EWWADK
6W1MlooWhwu0Ysrx8vR3RIXZFD7lQ6787uB5bmKB32Ky1lWesboH3Z/R2Mk2fmWmOEAGCN1zYN5i
PIvABjhLqOkYOQJGvZ9mG25Ib0Gk4NIUyJwdXfAeqmC1dLq7LS4z9BBtptk2iburVXd3upa+cmT2
cGT6tWe4Z4t7382qDg3EwCur6w8dGR8+lkbd8gHVKkrWkhXySru8YKo3P2SpXgOnvHljR7cvzTMR
RgY8suk7/UTVxL3LrryrxH+zmVPa1SwWw56dv7spO4wYsY1kKVpXQxLWf6PidCIbZjw7NoNPyinZ
KchPBHN2sBs/Y4MTcwu1tv0r8Klv2LaLXpY9BY2/iZTp7ILGBXwcfyRiuVe7bgkU481jg4/e2myl
4qliB9D37f4aThBEUsCgKwrk9UaSWpAsb5yayb28e50at2qk4RDW2WyVzYFbKR4Mw4CpAcMzWrwU
MzXm6uYXzQeFiJfasGuig73elUpuum7Fdgt9q6EeoK1/WVwA7Jxh1MxssBq8oPRek6ZQYfRgKdZ6
KN4EFhd9ihFFECfmHM1O06ZCNfL3gZe/suf5Tj3OvE75VMXqLcyST53jFRM1DwWqxyA5JnRGcRWB
zDg0Cv5mJg+6Qx5Fm4dgeImQAfAwZXsjxY9AIC4/jg3ZB49o0ZSNLZOvcaLvBnsip6cubH9jJ7xZ
lb0aEvOnj8pfJIsGMucpl9Hf2MMtlmgsJt3VsZMzU81fmSMv+FEtiZSXZLW64Vrr8OaM94I/2WR9
fMpD51wTRxUO3ukOASuN9S+z3M5zMWZ5hKDxZ5d670/EVaPAOOrqy5pU/j04lz7GBB3GCJDUk/Nj
YZFLvJgLmtAyC7t2HZnetelYjU2AaicHCaA+Bcr/I1gIPEIj3Xvh+KzHuGHnqIjWLFTM1Nl1klZw
z+P55w8LHyy7Jyb4/pinrGfQJLvEOKIB50fmp2wcuwun5mwVefYae2XMfAPtJgJkTMQHya8fMqgQ
6uz6A2/f8ObjZq/LHI7UWL9nCUPZMGIOgGwZ6Y5kc3hWi29qtJyfMKJlL+bO2rX6Kyt50ubtH5oy
wm2dhV9JkLwObC7aPvm2CqSGwNtRCz2tW+NJipJBz67/ZKyrWmITKxjrXHfFUVEAtxowhznDf6Hh
fJmUT7i5zNczFDtCzyZnr7qDr+6xoswTYiaBw/nas/Wbzpf5mCFopsRBAMRwWY1Gir9POzb0Raf8
q/AkMp8gw3T6asSY8txGPPWGH6woGLuWEicvmhsvW6iuSc4qgRB0qyD/hT7MkISFr6V4rKd5u6uW
QH7WfydNc+0G8grk4A0ZbhjVXkHffGD5eJNoj0fpCBibTNPBXO/x9HEvmvvfxMBZZ6hPgyPWOo2r
vWfbX3yWzm6sbwMoxEVJvjvUj+NQNe+0FvyMbrWP6mHac0XeWulse7+5a2K9ICBDtSL9vXaD+ofk
wGEcGn20k1ise3C4nrWqYZluQBg6Y71ENZa6VMiOS8DSw/GYdsmmsBIeX4HrbVQfvuCx2foKBUUw
KUUVT8ugyvZ9ZwOlVq2FuV+iw8TX6rVf3ol+Mff4w2en+x8/HP4axNczaOm07Q5ttbdbbL+ZgmbC
7BvwQeHTlDRgM0EOEJlMCqhh7J09Pk6mRF5qjiT6d2FHKIKqApfAj/sgc2yCllHcDRiGDK7y0YCc
mllG+NLEqM1AsvsGaSMEth2YARZ1urpydnw8hB+LrIt3geQOH8BbsPg+KEDd4QPe8DyqanB6qkRE
jcl7xmX8yu7r2CiMhG726jr2RfXQUqiKPylh3AO7isnyDyVgzKfKil6TlCU4I196qHL7R/vmpQTV
NCXReRqqS921u87LIW3xIcsuk1FTOQrcIgyLC2kK6vXEU8pc8qLb5o5QOJigvyxKBMMUM3LmsOVn
41tyE4ISnO86c+tR0Y6PhYT2lRuDXJfj+FQnPechckYSfiqYaVY+OcqtYKnnAtIo1ERqmfiYNQqP
OiGfBM9kvHQIgphCKHTBL8hmNkxhurEOi137HuXDPaePbENxdrVVOaKkCh9gypHElQY1NyWh9I6x
EY2UbC384om+AZCog3GfsYKt07QIYAFYOydvf0x0d647lgIWBHSAEdEZF/U+tKa3VPAO1tSb9hbR
FJd0gVH0NSZ9or0Vrqrlgs1me/3vGiMq+lV4GsrbI3jzr8CgNh5q1NZx1PfQpC96pja1buzsoWLD
T9pb3GU8fZDQwhUfakkNoQFNML9ZfoAmGmuL2gCmHK9ti10QO902TaY3h+Xxo5tyn+WYzs5O84SJ
84RZAcNQGSVqSWTzHOxLnIc4M+s6DfZcpzba3pHMf4eI0NEhAOllZLarEfBEHr6Go8lKth/kVjkh
d9mtSfx8GMpyo6zlrDTJT1On7JjDxzZJnwX7MHK3hslTs9oxaxOQS5lPIHasWdB6fgWVL8RUEQ3W
XoNSatkJk3BfF9GC/24/OoLBE5hYi6dRM5gnm40LzY/lNWtQDU0nPMpev5c2N+VGlvuArUDMNzMM
9U9dgyoFLIKzvePvYjfj75aHesJKTXMTjcvow51YvZXLuG64c3CoTM6dSEF6iD4KxnGIgd+lywsS
Z65YqS5/NA0/2Q8ZmZdE7u0qPzku04SXV69z1w9IieLHwrNa1jYhKgpaVyB8rGFIjgywnHCt4UL5
LPzQJU5VVgU7CNzoyw2VEQqkehI9ijraTxGvq/cVUYGH7MVcozMAXHk7fi98DWcWxlqNzb3PvP8G
OT/3DIZ9V+4L74XozDnXZbd3UHNNmli3iWI2txeJuYPGe8qz6NVTGuGlj168qmTuc8Qzgfpi3Ycl
HS8Y5p3yqAREOyuAbaKCTD8KTLwR8Ry6c50CAbBJTzSG/RntVOBMHX4L+uH5UZNlnOufc7ytRBD2
EYLWsab3tJ8COkC6C/mYRy/jAz1o5yJVzBbCo65CaO8dsPO60RxxZvVGj7c8O9RBlu62jhx4xb15
7+P8yQWitbid7M3UD4eOQ2QtRLsJKvNjYEnERuaT3pSEn7TrT1MBGmquXtKKVZmT/wL79GUktgEy
h6jDm8keJRLtOi4TG2CU8zNhAe8X289ARIDY3cfEPmKZA2YWcGC4xNVBHdxZwFmBnk3bCRKone+H
Cas8a/4ttOUno5mAIOCUsUmzTh54YFeiQ1jrzoYDMZP92WovPgNROHd58F/GCxT7yBIeyxee7ON6
OV2CmDkzH14dpwD+Y1J3WIwBKcFX7DUJ6/Y5pM4ISUcAYFu5VfhHWaCSlyOLL+dtI/y/3VRxs++N
pX7pb9tCZ6hM/+ID007y8TA6ayNGqq09A98Jdno3j3nKIUi0aXMuZ+ZwU4MJ4tHXltF7FVrfIlju
VjXDQ6Le5jr5nFrjIZuAPjk5xuEkQXd28p1rSIKSSOiJt9je0s0w3bhBQQ0IiCQCSmDtxwk/Chb6
/gjDXzCeU0KJ5Eu7MRsxnHoE2C3b/2FXwlnMyqlxQEDo1LUOGSSGsZEnN0YJ6h6mmg/lNIUXjOJ4
PsLssx+8P2ZaniaB2X3K/nNza6MaPj+d4CGj2npvNFwnnQgvgEV5+lkX4dKS0QflU++GIHkWEM+t
oAlo41a2f4wUqWi6Lg9GZrxr1+YmaBBnN1GbyvbNNx3/5KcCviMMKERbxHS/prACURWW1vBUNGQr
6/Idm5HDzsnhiKDs54RQVBb299kdz31X33NEy7L28O0VB6bje43rMdLy1vYB0f6aFShF1/74CLb9
iUcvhLywfY8W01eocWRwK2XAZvKN87dMxJ9uAR5GoP4Sad1qx9QIhhTJJub35I6XOa3LHzHRhOY/
DF53c3yDZyx1WQusIzsHhNG2RT3RKSTnT2uycMiZgQTfpkml4/Og48+aHrUsNpMLtouP+2PDo/DB
srFq5RNCtdPGmF/ywL92WT8T/eBB2ioZ7iyPiurqV9Y+k6kc1RVzCktdHcmj122TpEiv4ejoq0vv
8IY+8m7r9ajUFoFzK2WsaZIguzao3FAIidKHpuefx6w4mn4/X6FFz1eTsfQEAO0dU/+nixutS07/
/k+IgLTCgOXg8+UfCAZTU/BaJAuRIWvvBCScFVW6264oXuI0Q0sN9WkOs3DL670iEkyh4TAeY+Fc
Rtfk0gTlPlQQaAaQSDPcQqRQE2O9/Jtmmfvmtu5t9vVDYGTvdVaF1yC3JDG6qT1z2FOXMu+JvLc/
ohjjz46PrP1flqGQBfhfHoqByvYivpVaT3ci2t4OIGYJ9ov8ca44GzI/aJBCdfbTJReQ1dazR0kU
4fDAX+U55nKZR8E2hwJujZ55HOmo2qeuW7/kRGBYFwXDL8bCLRpyBE/r1IyBvanzI9uBcRNJzmGs
uQ1cS6K+JApN3pot+Rl11rZeLntKCdqtDsJx7S7faEaCYI28h7+0D06i8ss9ru5Lb1nwPibZXzla
F1APMNuZ6USpN/SEHEuS46QT3QjJwtQHXiMNi8RmOsnD8gHdZLr6JUSBYS11vaPl+dDAY+QsYDo8
LYvmO8yRlxqCqLLPvcdz31eYgczxVxiuu8UxTAosdIDqxe3NKaT4xdZytVSi/4ScJnldEvJXeUcH
XNWnD46gfKQFI9LRHnU12opHePNgNmn7G3r9lw2C9nUqll49P3yRok93WJGGp6yOd7NI4N32eE/z
zgtvLmtIksBOE2ZU9lTVY1hmNJtRJvSc11Z2YNyYDzPR0kvlNo9mTYKu4t8fh2D+jtpj7EEkwiY4
b9ohaqkqJ9PPfj4gPi/EdqZ1259Y7hnmcOGovqyEYK8YB1/05i1U2J5cbmilQqxX4GAib8YSVjND
twSpV02WmTd7oKWz5PO6//clUEF26qFJT4e9ZHI8CKIYMqHIlrI5YipY4ISxQKaDykVt0eXfV0nl
Iv6GoK+z6A9r6GpreZnesFxUjrwF5ozuRkleY+esOTh4swILRk28PQj1zY0bztG2Cx0qpNJFtvUT
94M12tl8lRhGnkpo0SOxcyvtssewgx1DVu0t6IeKv8WInjrekZIMXa7ceSPDEaws9UyE4Q0bHyt4
IawubWsNN2Ch442cgnrkB9wRq2RfNJkaRTMjmdsqSjyAiV/CKT5ZT3i9WLcRvZjxad7Ayigc88bx
31cmD2iIg+nZ1T6AZ+U+zsCQe4oGNxyqoy35sfRWho776FMYUWPxPrsjlcULp85vhlvnFh22R1gb
gNVizI0bqxzEIQ4r3sAo5HhVW2c31dkN1NlgzKwQSpboISpfKuXzBO2CsoB+XmNVfqGaTD2KMKZt
jSQUdglq3pri2k4JGxUTuaSS7Glr9WCP3LocpYZfXeyW98OutXjMRxZkOGRee1qhOEBl+RlmKqWk
xnDueZNHgrWWY0UfQ0WaXTcXqx7ai05IXAEAWvvcPWtnWTDPhr7QCAoUZmLcZ2dWzFhtHNMTG0W1
3skl/Of9zkHOnWWuyKNY05X45DaCiJKy+9s4ILtXQej9WPM9zUGOTfsQF86D9FCcVErcVAB5kjbf
Jjh3eDY+1uKwCgFusutoSsyTZuo+mzXQpMjz92aMoyzVaXAm7IqvzuLZ6CO3hJCH8QO1E4Dm4JDF
6XPe9p9RVH5GvXxsISetJBf/RvqIzcacA7wjnoUDbM4AcE9LKMFy96VFKppiOvNi+PiYICuCZhGB
3mSqP44DeH2/AafLo/txGjIWqT6+DynSaB0TSyt7/K66j/Z55AJ1ImdIkp9QfMgp3AB/jj+tPTgs
vIPkwcCNtRq9/orVEdwrt1jh3Mn+IOS6RCoMHePlMQrsNj25jdH4itv028UXt+JOC5iU/4LI9LjN
Yv2V28WFHRV+wCq2D5ZMSVl106bne1YUd6xhY6ybAHzB2BbxTlVnBzLWRlv8zU1pbZOMG1tdcjBm
LQychTKo1kOvD3tu8vl4FBIxJWNFWEFJpDZlXqtG8uexqy7/fmmo+vOTZLGQt1vgqeS0ORvrEm+U
qzrAtO18JSuP6BYgzUB+vRClOJnWuKCpbXPdJ/BQgtk9U56Bs5qhlGUnPSD1+I0dNV078ag3g/5q
aNa90IRKJs/vjlNlv8UWZCiA0Yi/+HMINDndkC4Y8u/KLUwSlP/5wMIVlhwvMOKLRSGD0chjtSSZ
uIvQl4MtajVJnqkq2Soh0QsVBHw9A+RiNLrFwBt3U0dcIu08F3IfmoRHTSE2QAZEA9bGtsRiTook
DzD7hPdUYkGuYzM8OOz2OCUMfHt7nfSfoM5pqJkrTv1jbb9G+WsSciy0bXc+9ClLpaXHqvH5TziB
HdFQOfB3zHYg+dcyE/4xY+RNp+CIqMNbZAYcJUbrkpIrWx5Za4+m17Pt3QeO6Ic2ycH3978VHbFr
RKs/URZ+1ryubs12rQZd57NeWGnhUKPMiZVm1h0FUPxEHQNV5pFgX36pR96jdjRgnyPqrPt+hBq8
XAa1v8P3u0SF6RhC/npqeMbz6SG/EEDl6+gFFeXMuTjx9oSxCNlnxkZULUMuMeO9KDDIULFhcpBE
rCsqB4dD/GsIb+MNFQTjQCAJYategyQHg18wtBSKmjA/gIsztuUX6UZwknMAMU/jh6wshhA2az4o
xuIKVB+xwOH9TWpJYcriGALB0LMwJBhvjJtc2Gpfi+jd93ny5AkljeXwGnGEiMMZbw4wnXVXu38h
hJRbHyKFVw7lbUE3gk7chRUabDVf44SPX/xqq7Q6+araO137nQq2K7KHrDuRVdIhZz0T+rOXfoWq
vgYgG/FeKWuX2Mn4aFjZXpLwkHoY6T8iiem24mxiWuGxIJ8qkxuO1qO16uwIowokhcabCb0TEwmq
Id71NtrLaHAvqBh6N6ES09pbEh3xREojm0wPxpINiYn7ENY1But9O+APi1xGejj667DmMRwMIx41
a/41ivnE2a3aVPzY7OWwGk8Sf92ESGTmJ7KsNTeUBI8HiQJw3VuXoI7M57M1TpSVSTa1PYJw9cIS
5Apjgs48D+6K8lmyuhlXshkhJmKGWHoWjlbrcdHWHlkf6j7Xuabr2+rqd0KMy1yJc8HmJ5zH13no
nJ1MxZugHgYSOBZQn0Y7wNfJobD9redRFTiHL6rKQBiZ/dUEhxYkfnjM5xCf8yh+pHDBVEnk+E7i
MR5I+IEZIHqOTWlP3otTHc3HI4ZjERpXkVk8B93kKTS/qP8rdqB232zGp8zChFAGpCVhOynfnbes
y5mP0HLJJDfUSEUE18fgieLLdENSc18k7opb5m6B+3NT/TH7ftkwVUztmXq02/QWtk5zMZZfVG9d
KODFBFtUj9Bi5o2B9rQmcN+fLHY9aWi6dOJRRNDHf+ApWSdUMmsdVzEuL5PqQp52wVZ61wH0w3qy
XahsBX0IoU9/lCPaT200uHWjCw0126K1b/DDyC2kLAlfsnHOKRvunniqs7eZjfe2dj66AeQQ293m
mBfgUsZgAwsa60Epj3AFUNPKzFk6aA/QZ017+O4qEm5ViJUvwxcyZPHCnLCOLl1Krt1uqL9emqIV
YSmMO5QXQRfxxC/BaXjmczIsDspX10A0j8LslZdMcc6APfdZqfxTGu5GJBYdIjXDF5XDZOjBSNiE
43pOtXE3btiz/kfpzfdodXeV0dTL+R59gQcQvS1HB0hDH/Hs9ArgC44J+6cwriCAeK0wTyQxIQRD
T9UGiil3Ke+cmYOJxhqjAto5xxbr1xLjL3EObY64yEw27YmPVOZSblHXe5vLjtj41KClJvnBNlDb
8wmPtNt5ZEe8Zj/Okg0l01s+V3+Rn4FDm0QzWsrY12FkzCtttB8V/J46Hec/M80XqWvSojcvakow
IjxuoJI527Aj98YURToUtj7FigjnESc4tLNwuHrGRGjQIgUxpsMa8jex9Dg7VZHxh8ZmY8LPxzho
jpS7EgYmZtH/deNkM4IWOtPSSMgE9BIHYWzWHd83qqAiY4fsRtVf+7frvmr76P12oslWoSLsEbpU
UYu+AfrKHJakySuD+Hc3jHdPCovZmNs9U/RqTrPD4Kojxdftl8G7i3PuQZBQWwTDG9BdAu4FB35I
xceus18EXi9CoBlDZQ2BSIMrc5uGCY4MJ5eLfpdV/Nwje8430bKVSKaNXWT4g24mzJEyst5QujMQ
mqQh0lfml8/ILB8qhLN/tQPucZF6Eic68BS+WmI69Q730NnPokM7F8B9JddN9WLL6Ehwa5sRdCeX
7b+khW+tUgPbfUYbX85DKeeGsZotiCd0dG2XaQfQ1VtQkXc16ZD1jIGeAFzxkj0e7zgSCM0KxIof
5nSGRpEe41681dUwbmePRMjiTlAGG7Mglb92wTs7zOSt3Vni957/EyITO911d2NirsTdhsWEZXnV
4w04x7L8yVkIb2owTnWXn0bJZ44Ouo3d+n8bVx4CX76JKr70SX7r8NeQxty1DdXHtrriwYOUw3hz
nqmVo3aowFp5GhWz6Dwmr46fkf8zflh+4Cgu7qbBaDJ2QqwsgiCg1w5SZmRz41Q9eD2wJtNUOAvJ
r3rxLZ7m7wot1tc8hQq//K8TgbNCGrL9xHgOOWpDTzAecMe/KRMOPKL2NhTVk9N5/VoCS50PBU8q
XJzQET1UHR0M+3wGXu0P+7KZaOTsp303Ub9D4fW6Jk02gf/n1L6qBhKzw5ok7HuMf4le7+8m8EDP
TYSR7FXo12/a5vXOK1T+JMrefjQn4yfFmB2Qo4BJVFi0V7AlN3EH8BYJFHHxoQmMdq5MzyZyk93s
c0S9KIufKZBkUdDocxstn+IJEHuRMfYSrVmg85OTArW2422eAYHnicHDHA+pUU1/vIzI+lgSsYhJ
RWHqRxLjFi0Iv4CxAwq0ZZeUHVP+r1jawnNQmO+DzTOgg17nIcRT6lmvxLKDZpuFBDbTOGkEf2cG
Dogi5yQZ8P67/GglwkQtoPChZk1A7FPmAPgw6cYonuiMByjmq/+gwu/Dp9Y3vz0I3murTcy1g5ue
p2FA/mcfOUSsZAYhVPpmdYbQ8+vq5Kkhc2b0/p+4lSPb8pikWxVhqOo4gU/dxpjaE4ibBYLIemDI
htsoLXsbP9cGNjE5cri3gpaWeZuM6ASZFA3PWw0qeQis4V5KQrn4seBBNpVkZd6dPZ1AZpT2Yc7m
/7B3IWAPwNd7M3wyNAcZGOxpctHspFRVf/cl6JuSeo9wGL/ShiB17DLKBGmdIF5YbBZK7gVxmT5a
GnE2DEGhifxU9A2xhMVdjdc2DvkH9Gy+UdmuXWVy9MOnMgs6ZtrZYcCm/Ugi6jci2LgqfIkiF0d0
8tz57Oamhbs2NIwQEZcBXMv4EVLne2tkz7YF0im3PsHDSZRwr+Tzy/TXRm8iwaxvtd0ti/BrRvHA
4qjmEx0vis18xmBsHx35w3EfnzmPhkTOe6+qYJFlzhvkBMTrrALD0VU+S5Ls0aifYKBBtXVnf1OX
nM8zxoigGcXaLZ78oO821Nt/sgO6LRMhN3qAosAiEh/A39SY6mB0DuZCS7CZmgbMOtNhzCYEO7Gt
BExP+oy2UVP+qk7RVg30DrOEw7XTU+nnRd8ctV6jxjZW6WxcJUqfXkIRJmvaqZbAhXjCxoKgEUcZ
GJa0pPCXpGW6ocQPg1Eh3tiXxJeu4X6jLcffE26VW5db+QX767FE+r8VUscnKp8Q/pOWCVT0+hRj
SzqNODwnI7ZYdOfJc1qO4goJ8t8XiSfPM6L3nUVXbvef8Bn7PYBOrg9uNzFbw4e4bd+o7PEukTpV
lq638IdIyNhVck9A86GY1uEWl8GfkojHo9X4BoXF6Jtx2QY310LK5PSzGWxnvAym7z4Uds3Vb47Z
WfJNk3JymNjABdBaRRAuMj7p5oxOJrbQ5yYEgBPgpZckQHZcXNZrHbwjXBD35Mz9p4ADC/YYivm/
LwdVY9iyjAA5vz62OcvrATDQ2tKsSHUOG79rcFwyjawH2xof2XntSWxmz5499cTFzGwn+n2cVOxj
+YcxNQgkib69hSn5cYP1YB9EzkMExEPSCbv1oJWdqTvQMKfZRKk87R/6GE9qabbNg1FqUnI6Zrpv
i0dGAhNrQIXj2WBPMCQ9dl7228ZY683cRvWlneH6jIAP157lQkU1YOKrtldrP984rsGBqXawKCu0
A5nLAQUmsdnz9z8RRQlExEv37uXRKSTAwlq6HWoWhlmEPVgnn1UourPO8icvGoyLkVekVJW6xbjE
kZ2n+qODqYATa4JbiqPJYyBeJ824B5I6HUSHxztI/RajZP1dqSp5om0wuzRBBzx6NsVrlkQbw0CL
ivWMDG462RG0Hw3SoWou2lF3juiY9WkC/BoE/c55mVZINHqh9TAG97NSR2ULcQyVw/2tteP9oMYI
g1rkbwIEqM0gIq4hnuNPCtjRSnQkwjNQQjtOOtDis+6YcJJjHwm0DqIh2QnL/w0ohv/b+u8Brsq9
2QdISnmnTKpxZ3M4BElpIb2qrUHN1ENWi4C2mpCDM8ADLsY2uBpkdLelR2y2DChACyzAVz0XzheY
993EKPs3j60rNTwsBwQOhplT0IVOKFx7+GLeYCIH3KM1q6N22MYszZ84U6gHXA2cDepUf5KIuxqs
314a+hHW3ZwT8aNFdj1DdHqfTY3tsuzU0Rlm+svqpYodP9MZ1Jz5wGD074vWasytUoGPHZ9cyqqv
+0sXB93136fF45j17ytL4gqPk6hdlxwqj0YN/XzsTONNik7g4q4+qbH7ry3Hh0EZ7otwtfsyEQo3
5vKFTZ1xigmRrKbQIXPlJDQRjOooWusej07244/OPRkROOLYHy7LbwfmdDFDVwCsNvRx6LFuO4Ag
mGxTfzdmmmO87se3IlXzqafU5dGrrUMr3ej27xfL+Eh73KSj7J2XpbcbY6NX33Bl04hJklTjIPsY
uyFYM/NjbrBc+VDMFuLNMqjZtIst3z8a1VXgSmW3jvs+b1jM28MHmLL4b14oLvzZkTsRwwckDkH/
RJ0DMJsnMJMIaB0kT0hlqX73JObpQbfOE4qgc2SxR0o9+bU79Kflz6mLCPd9nNCUk3lbf6i4pWeu
iyk8fc9V0Nz//ZZpVP9ZLZbqllaXbYuE9xJNvtph14OzUZrxy9zkzqX2z0lj33Pf9N47DNI7pxns
fZvQ24vmchJT7t2N2p0eIyvl71p+H22V8gU1bEgw0tKXVvlr4E4WpQwLRlD5QGAa+FVtQ/r+35+2
FmgchbgBY6DFwhV5wbvoOU8XXRmcW05/r1Y1b/79PiUif1gKAWbjAb5vndKCfFbczC4xvxOJj6PP
5HDzsDStWneaN5olIgzcrP4sMupX69H8zrzSW09z4l2suWGEAI6C1aiLiMx78hjRVohplnce6aze
Ds4Itb5xYA4Eib0vmim5m0p8FlCitq2J99hO3eaD5Cohu2kgZlg2T7rhxR9F2Nz/g/KYrQfk6g8Z
YxJqIcOczQooSariw7/fJ2zFqD8XLNNG/Tkq8252bX+PBP2phmR7nGFlbX1ISpikrTNUP5NHYEm2
S/+ru2BCzgk1R0bpvKZ4iUQ9Du/kMJtDcYI3pJ7CQQ0Pru+f+Ohqlz1ri92inPNdqu327Oe0y5Sk
YCI+m6sB99//KDuv5bixLF2/SkVdD3rgzcRUX5BMb5lkiuYGQdfw3uPpz4dNlVLi1KmeUSgQ2AbJ
NMA2a/1m4TAe7xukQK6hDyvLghbsgGKkT0zd2jgJavaN3/Rz5HLNhUQIf9AmyQe+mrNCeiRoy/ZB
b0Nti9nVtV0DDYxJfHwrPElbkC2pZk6pKDsmloi5NK8Wuhf2O6+XDp3rlPeA9u49ycZmjF1EoUx7
YSyQrxKpTHZjrUD5Rr94zhoRHTwmfijyFHHtxsamio6Nkenn3Gcpha9a+ZJBW7KtQn9ik7w1NR98
odY+WJMsghPb6KP5df8wytbcsEvjJcVX7rqJ/TMzcr4sDVXZGzooNnF3ma57AxM/ePJJtoAyiHZK
11obrS4Is+WK/1qZ+Q70vnTWkxxt9RYry4qgaJcheBfpBAncepRf1dC4GfKx+hexdvCkOD14Zaut
YcnUC68fIB6VY/eQKM08RIpf7W33UBSYSIeScyJ4rO6yqWRbuPe5fmKAu8iBHMWmufLZ7ItZ1wU8
OEjyuBkRTryBPVuc4QhYbGC9/EmL0rfEG4e3ZlQm5R32mWzXgf20J6Lp2UtUgbLPKzt6MEd+PtVr
qruux82qvu29tNuO00GcybXTbnOzDSaFx3hWpZX/rYainmfErDsZ9RJkuMGSI2H+WMEI0A2Lrxj5
PXxnpHJb677Ktl+/9mv3Wdz7DLHkWxvX2StkiA91jjxibZfuve4VGzsBuVQirLwdmpKNoSvbB7nB
hkgr9KPSDuvASAeEOFsVDlbPYhWW/FwioUsGMTAgNbjqcx1Xx9gJ2Bcg64x8dPtAWp90ZqncwrIJ
FkpQoHDE/iJs+dVT4kLIM4JW0gtMC5TWVMHllTbhEl9ib+9HKO44GoYMGRpuVg5d2LLuxTSn13lK
rhtPGZR77VlLtIT4lm2DHlDWBlLVtz0QRBA5hrHIdOgqvZ9AOGwxByu0YMXOaJhbI0xnZIPZHYz9
8Fj3sj0fI0+ayUO2rBJVPes6/HbEieVNBCFPj9ukvEoMK1/7st0fHR3FCsRTpAXOcaxrGFyGrjxo
vBBq1UU+q9NAJQSJGxTprW9oSRQLtFZPgY8wLkv/4RGNVBTKFEtfE8QZHsduVziofvaxriCih4nd
Vsndet4EWRfiBe9hjpOha9EbQ0kqIMGJPla1Da5MzbRc2ov8iMHjsm1bNnZhWDOwxUOpzDwcb5Zu
NUXhwNSecGx6rRKNlE+V2NCnz2j2osLISUcsQJxICFw8+Vp1Bi97ah2z39dJ297rLQERVQ5knN6a
22RsSVtY2asPmfkqcJzhsXUwgUmiO9WuMCMW78Bx7VUQkLnRFO2xA4AEYya+ybU2PZIGDTaerHwM
jb4CfKnf2XZz8voymktdkK+CUIo34kxqIUMGpKWBEXi7wUDtDOVnf+mntbwLEudf0uj5y6Yg/xhz
E9Y4X3tXfnPg4ZDXjZnLC8VWHyoNOqgxZs0hRhkamZGSmSXwkPGT8OfkOUKhpgnD5TgyizjENCRY
YwDsrqA1TUphEI9InBXrpsIcBp3pfCFGyDZ9VeLeRcK2eiNjz204RGa1KU31IYU/lGnmewvxoU9r
JLMQDQC+mu3EIZFs9BYcJOkUgEa3eS4tRqdN927XWXgXqOHRhvyo1MDtsRKaN3hxlQCTXHf5eTci
/NAtbTkH1l6a/cyoyTc3OFQX+HffKU46xYr6YG6gbA19cbSO5nDKwvuYhOcdAMP2rh1JjuleVC2D
vjn7o9WcZCe+xcZ7uNez0V3FKfNwlDvhvmeDctXW8ty10/QePQ/zYFcR1HXN+ybnJZRCo0XKmRsZ
DQ48PGQvWNWNW93ok1Ycc5MJn0Yr1+JGQjCwJaZQ8zub6FfYtbJI3cG7kTKWxFImySjathZ+L53W
LYH1rbHUNO7KSAHm3UdwprXzaMB7YasJzrNW47koWghQZybSi7jZi9+uc3QCMp4nLdNIwsUHAb40
qvadXqNl3JVAKZpSZx719a04A+Vf3PReFzyMZRgeDMlA4KaPkPzHgq9Ra2dpAYwggnFVKyivmRYx
tGk3VjblRyZBw0ZRD00MEEH7kuwciqcoVZEhbvu6WyhqjmQQOb19JhE06uGGwrmsjLs4u85lZVhm
7ljcuD02U2kV3RJH9q75geZpkL/AysWRFTKk6eX+SbVwSKiH1HszGnOvtPA8xsA6RIBTj4gwPDWw
fh+Bzo4zmcyzBkyVUbW1vQ3CqrxH11iQ/bfuYp1colt2L8ZYKsdcV84seeCfO6D/xZ2tx5o5Z7Vt
zqY05YM55KhcaWhz2GFMxM0wg7WvwpnPor5Z+pGi3Muw++dY/JIsJbaKGBGqAdboOPMORyjU1tRm
DTgTrpGhb8Q6CI/qbE/8GQq4RIJJQt7UKAKgEXHuvPcJll3TwCMO+PVuOkhzi9zpUZ0dYuRMq6Y4
uURzrjO4GUcU0e7YnJCb7x3vWOlptvHrqJlB70EsPdy7eP/sAy10rvUWuhVMHHcz2kfZtqNNHxcg
EDX2niqgdfaoTnTXWM2TlzJeo72ObFbhXKst2RYPfW8Ewual5+frYsogZIkBpsyTs4Vd2XwzzPub
xh3vW1iRc7/rtJXUZESaZcVYe+auhul+SvlwYp7Jk+EBLxB1IU0oYKnP5WfP92dKapbvPkRMkgFl
fnL8d7dHt6vOmvycmpPgZOlhWx/j86dMQHAfQ+67JmC1xsZbW/PkRpu6N8PrgEm0y60MllddALXn
SZ01CtnvHqGwzUD0daPC2d2IIiLSYN+G6n70R22byXcdfLZd2MClKHIZORVRLt7TogPsiCbNdRNA
LbhKClNeBXL6gHdFtvRSUAIi1NLIgNCMBsy1xgLqbOI5ft1Lur4cQtVfy1MUow+6p85S7ZU0jPLW
r8ETVy7iFYVKWNsflpaeyAQ58nBeWUCQtaRdBRMouGRE2kYmyre9lcggcRXzxsd1uFevCXsgtt4q
Dkxj4x0ySEuezX60AZkQqAbTUn2rAg9d+gDQVsLIc7KdYmuAuXwAx79KswpZMh7lmxGWT8XKUg+w
4Jgm1ExPlHmd1dkULIvmSpsON33fNYtMY/C23OBb6qcseSp5W1SRuc1UFmqdZ8lPPQAwxDPu66CN
7saET9FLYIc8Aq+kC41NOa22AwV6hJl69rxVdVLFVX/rqjXrAYDo9x73/Txgt/RkG89hrZYvBLK6
WUMCei5J/kGS+mErZejmpbrbf55BnRi2HbzrtEAfS/QYtCFcslv63jfgA9p5Z2x8EIco4rGlEQeQ
AtVBjm2wzi4Soqh7rWsimg8aOi0zlNCNaydDL03DbeCp9JfVUGcz1zPkTdfxphQ3tucTgfI8ueYV
dTRz+spaeLkmf5MSyAadjA+6KNp4UaWhu2/GrNorjqedi6p/FiU4bKBBFbnf4tWex+3wnNWNOm9I
7iyR5YifbJtkvInHD/PIBqIiXhlxgiQmf+up8I2bOIdEQpz4TjVcG+3hAEWYsooBSEQAVaO2XRhR
G229QndY1hEMStPmmwUE5IpRgFjWVBwVcx+ytTuKkg0xMmBWhgikPcsevpaVLyPX5Wozp/C0U6cW
2xJJlUe5S/0VJF8LOSj3nEPKPevGLpBc+9XOUWNqjHAEilK4xzpgYRrYzkMX+QdyhMUBNwBvpRnk
MkPLXon5O2WFs/dVD6JCEi0+F4mFpVmEXFA3TV0rWeNrk6xTOV5ZqZbdFH1p3KUuEipu5J+tPKtv
yukbHH151UPwcWQt38maVJ20wM9IX6byTWoQkq76sbvN7X5ZV6YO/A0GnPhVGgAxy6GwVipDBiql
Q3kr5fWLL7vBvkRK3gQx/QrFDQ1QdbT2EIhJGHp4+oJrHa7F/Rqr+gHXHguCh6GvmkI7qWnPWymr
9NHpTWgi/MNMpfC+WbgTS1O9AX0EbOloLWo06OOhPzSj5R3FAZ97bd7ZenJdR9odX5+8FV8W3wsr
oTH21qz3/TsXXf1JHP0JcXX8p2EhKEH7SPxaf25IkBUZEcCkz0yUe1ppGdRqOCO3xpJc9/ad7SpQ
JXtr7ZUKAcQmbG4Vp3uyiJCSfvXtjYIl2Aax/ScLIAQEGCK6Y20fRkSobroQTN4wZMq9EuDqXYUs
taSQibKqQjwK4g+xCFVlTMi8rDx47NmhQoHI9VFGcSMFhSL4KPu47bIduFGyp5MCw62SGPMhXRl1
7D9Jo2yuLCvTkK3VvKewY1sVS+OzruhsJior+xY4T32Yaw+N0bCnSCPEFoPuY8D+5xuadGqmTAoj
jnwARimdVdx+Rjx1djL0lxApT5tArtQuoWtkrMeyJFmaJurPmLAQEYXLZ0gp2pJSEK55Tl9d9JCO
XRFhyWk45qL0yI5USOBuPIbShyLzV0k8SqfIq5Q9RhKMbGo9GtWczb6382Q/PSYPQPDWml2h8mEr
xEI2hJC9ZY4JwMkcY/YjfM16XXyYZh6s0SRRz6wd71gklwfVqLWzXDgbYwxvXCSnVzFkmb04QK+0
5ihOoQxsNQjKme3e85v2LiF3OnerOCdJ4BLSaao3qV3lhVG+pwp8/qDyCV7DtV8lUf9YRiBh/US5
SlzVPw8BpBsr7bUDbLmRJE10LloEjCFl+rtQGzx+NDYsWT/c9nIwIJuLHdflLWXIeMMaybeXeqNI
nUXZIdGktgqmXEHdwof+8yq9Kx4Ci7Svga20+OhWxmxS9PrnIxqnFbivbHiP28CcS8xxy16v6qfe
2IsdalUwwjuBNdPHAQPJaQPkZD0IyGhrwV/Zg/EtuA3eMqf0EALOAWSHKFfUgYes4VAox7JGzMLs
quK1QoQkrGy8kRRjQOKWMA2mKso+mcJ0PnEoPHrWfWHVYP65JQAdq7tWbGVTckakKs3bxIzMt6YO
ns0K7rMM8GFBJA+xJlc7VnYVb2Lkqm9SrKAfZZvApyEFKEyBqWxJ2PeS8uSgHO8EHsaG082hYsMO
HavfRoZxzOVI3aKO695Wfhcth95Gj8mwRxRQn8VtpsdJtmmNCbmpJsdYqdKjqDdTIGHA6vDZMQoE
vK2qve/Y5KwMmb0SOKx+if6wswjQaLGN2HyTfDAlpVqZtx6S3it4zMW8Gt7FnF97MOY8g7V4MKxw
hEDqEFZJF+VoPSfe88gufx9rNqsAFtSLgbAckSUO8nQAt3zUEcCfstcrt/CfuiZSUf8LohO41R52
koG+qqZ5S3Efo49cbqtSfg1iNpQMPtIW1NW4CuMM8VmsfVn+QIIBXZYAaTikGiGRcGS7ErUOgdE6
7a5udMS99qMUIrs2WZk4kwi2EzfOa436WpiTCsKK4TlqcL5SCmVY+NC390OnDXuYXCzgQL93Nrxl
w+hfYz07GSoTjsxDiX8pLPReJ32XowYvUkMOaztFdc1vmtF5oL+ekMY3T2M8rGXTtm+hraP+WIML
RVXyRmxp0C4ZrmPDwUjXCdaoT3pb7LKLWVDXzlGcpSBotrJhPnYJerl6UndoLk900daztkMalfdx
ra+VRGqf/BgJNa/Hjk1yddLHaeTco7+Gr5ds9TNR7HrkfpNsCrOSj7qqCjnAj5LpKJIUeee0SnQM
Hb7QtozTFzdjkok9iKtjogYLv/XRRhrU6FkupC0h+P3vv/3nP//7P9/6//I+smMWD16WVv/8b8pv
GcDuwPPrL8V/3mcJ/8U1P/r8esU/d8FbSYruX/Xf9lp8ZPuX5KP62ml6Nz9emb/+/d3dvNQvvxRm
aR3Uw23zUQ6nDzT8avEu+BxTz/9t42/kY3mV+yH/+OP3t6xJUSs4fXgYd/3+vWn1/sfvqq6LL+rz
e5pe/3vj9AH++P2cBvXH+2939Uv9Uf2P6z5eqvqP3xF3/wegQM2xHN1RFdsyfv+t+5haFEv9h+7o
Fk6nZKpVx3R+/y3FBcH/43dL+QebUnBxmmorKldUWTPVK/Y/HE01FJSuVUtx8E35/c8P/8uPePlR
f0ub5JgFpAP++F1T+DTI5k0/9vTpdO5sRZUdU9FIjIDEU23a317I0nt0V/4jBiLAtBMZH4WW7cBq
aGe099UbfMCdhYiRdnqhQtcqnYVolW3EMEWrWqbaWbTGMZLz/99rL53/6lrFeUEEwb/x2rzYiIMd
x+TgLmWnH4qNNR2+1IXM8X92lKqtmdb90tPHcns5sKv/uYhvhLTJoqXDJuIB96EEgLcDIHEqFkMq
o57tWwvVLPQH1cKwOK27A0ArCEP+LLNKHOWmuKuRF9dprTgPrdfPAbvUqOnLFjiV2B3dzYBhy0ac
4RrpblLXI4h2KUeuoq1bpNZJ1HgzjHYH8ChaiO9iNypEBRQLbpFuKxtR9s3mIGWu/JpHwP2GUE+3
pLSzLYbB2dYnw4dYRK5ff2kQRXEwgzLbRmQep9Azp/nS8bqIVD0vhBsbblA+4pNYgLTzXiNSFFZl
O/dy155Q/u187HskZxwju8mVRVZp1TeH0eWIFlu0iCRW8X3eZvt2OrhTlsm14LUbOUN7DRaugdCR
AC3LC89ZaHW9V7x63Hu5pN8pWVDN1Jb1XDltG3wv73ZeXp2LJEFE1pcNBAejsFr32MubRnVq5LiG
DBa1S1yumFmnOnGYnhXmjdBbiSIEFu/0dxeJF5rchLUyy1Zdr+HgagTNsOlsTKkuB1GXq1b/ta7V
wdR+/ua2th/CdokdW3woxbrflQwSJKaCoiQR0b6aBH66inC92tUL/CS0jaIQksrRsVvaUOX20OBN
RJjG7ERqSLs2ANA8RKD54HI57QbFIVL0KqI8YYdctzjDsuH7WdVJwWfd5czSVHUZxr45U2K8XRTi
HQsHf0e2VFMZdu1k5+SQq1TADbSjj1xQ1fl3FkHH5VgiHuORmDjlME/gVCXhu8/euib/ia/doGBl
LAU7o1bdradFmBjUrOqyRsdtIHc9LFhk1Fe46bN5DnVxDzKEWJtVZvthOhRg5knxlwIyku1LG+9x
nhtawN0aYKXyN6vpd2yzn9UwYd+UO4W0noppihYAHtqjtNaa7JnHkw/0o1gCvrutxhWgkWQzMvkX
iKTqyiZM4wh9oAj7TGIIBLKnys/2sAKDlyf+EsRuMMOVxbxuWim0MRZ6k+qk38HF1/ZJDzootOLx
WxtD15ELXC+h2HiTiRey74hlsNB0RoPkzHRIdQSaUPP8qcZD8wRC5gi0j65EYK97XR2Aa+IEkrnE
/1UUq96QwV72YdM/gLLaWynIx2kcEQdGPXdjTOOIKCZiMLmU+QEPaOaCky6VcFu3SrLzSx2+NFj6
R8+VtyZ5+HcfUTydPdZDAgF1JhtuCKGW9CsplO9d23TchnqSPfw0FX6fbX6eXRRF+zK7OLKj6o5h
6o5pMmHJ0+zz0+xiKUjr+aZvf2AkFRNGizDUVZ0gX0u5ma1B+1IWp1/LX7v+VP4fp1+vrQbsK6W6
12eYBsjnpvBOhcE+noxOeM466JNAiVg+uTOQYBr7Iw6KOeqMYWxMUjZJogqvDhBQ4hRB2imMWCIw
MfW7XPbjiks9NpaediWu+Pd/o0jLXcGq/I6IKsTCNutuA7Ust4hjwqU36/zFi9q115P0SBwJGpPt
JvBo7fyl3bBLil6qJKvmdZDZCJZG1TcJf60JwNSN9V3vjelRQgn4lPjNzhsQeBwMw1+OJph3xaqb
x7Qtkiuwb/4hQfRwWXogXpVyIp6UgLpatxquE5lgGK44w10SFUdrqq9s+A5yQramIEn7MDbytahv
nNACSD2J+8KzeFbqQzf0GAwMqbRsyXvMRLXX6qs6zIOz59j1BoftSWrZC541Nbz5N3efrX69+ywC
L5qqa7bGCodb8de7bwzZ1ZtoJbyHSqRFwTVTVyhHhCoAY1x3CCxsMSLRTs1oM5Vn7BxilInIlVRb
/HNQHPAkVPJ0lWBBFt4gYRVtS02Otklefj8TdZKdHCPCZcsv9aJvj+g1okPTtZfm0CyOpVbyjf/F
y4k6uQoXKPvcWgiFznp4Ylu5ToxtBIN/lmSj98jW5GBND7fhGhOQQ34QXVVf/961HYkq/eiKA7L1
nknaMcwT5cF0h2ymAHK4Kf3a032UwxBITo920614JEFQ6ViiT2cyJm2k1+FHfJ792vq1H0KK8z7K
uOLXfpldQSvEhwaAiCNvRdz9cnBALoYwrz7j8Zf6S9/IzeWtKJpGtq37xF0G0QC68dLly2VGlh7U
DgytuFQ0ir5fL0sc+SRFanfTZ9EcB8nhnskTPhWsnUdzwHkhqO0OHeJ6R64etY4QDe8gkJrgKglA
/xpOeUJABP0vIz0rYR8eRJDkR2mcostE0M+wUsODiGpObaIkYkc/ev6vrhunv/DjVS5/z+MviNKP
tsvfm9oupR9/D00YaxXlgLxCBTS3nXs6tB01A3queztRJ84uh0g0eDHyPviDffb7q874srnLv3+S
LevXB5m9k4alPPsTE22iadPz64OMuJCk+uRf3oNQvqtHgL8gZsIdmnEwaacnmiXBW5NqNi6RZrAr
ftTb1Fc/6iG/4ptSqIPo31uB81N/Ua951lvsvgSlc3LqGH4JD7eydX/ctZ9nU51MZn4WBmCpHL8C
LSbuMdEsDuJuE2eiI7MjRH9N5xVF5eeL24qbXpPokKcctH4HShOECpiGjYilEwiQMTOHkSWKcmrH
tzXu3qKEGrpxp7kenhLofmwC43msUYdxBwDQRV0dOhWdmDqIkrfC8FEcMPvnhGXy7NLDNN5dY121
NtFcDRG3WjFZZF3KBHD//ldUjC/jsaWaCtR0Bz0EzTANlgW//owWXgdFm7b5M/JE7TVgOHMjtwFa
T1qgcPw8N13D2LQWctTI4ejYrU9Nnx1E0+ehNPJFiCMcyW+/WMD5Rihh2o/mU9GuSY2L/aib4QOW
SVU8E3tZyLDfW8M2QePd6ediAXpZqULyPmMJEKwu9Ze1bPdno+gvFrWXbo7cncOxOmVQ9cY0Cs4R
QEw0ssZHVYmTlR8k0o3mlcOj043I3ss9iQcH9/ipmzQCbE16CQrDdKuxxAf3YChQlqaiqBOHz1Hu
11vy0lncq5f78Evx8sr29MpfXhRXyC1iS/bB6eu9mFiSoLtVpKh70EtgynoIVIsMurOVvMFHUD9M
Hiut3AdVMLw0DUiAVerVHm5tKA8oeV0gkp/0dwjor9XpQ2uVAYd3KNWZKIpuKnvRbU5Kk7z9gE8X
dzJSJ8ymQ5QSHR2Sc4tC5tppMvLzmpkTCU3wmBVdxKGeOvsmUoRdJq8v9Ze+4jWDnpQ9+Prs8/XC
bAiuK6KXcHsJ72sRG5u+msQrp6juZ2g3CZ7HRB82ooR7q310o0dRENf4lquutBrtxUvdl9fp00ie
/f0DZExhn5+DNTxAMFZkA2yBqtkmy+pfH6Cojyr4lVn+XPsqklFD6u9i3fF27DST6yh3HNgxQM6x
VqXyr5pFA0zspwpaBZCBtL2rnUNjAhcUhYhM8s0UO12IotQ3yk52+xN6XG5+HUXyR4HY9LZFLnI5
KAYc2R55pBt0mbwbkNMZUPTBXKKO+RCkSY/Dj88ObBydg6F3ikWKTHuwcTVaizpTyZxDOEgMpm6x
EKURZaQpWDKB2tu8OmGtTV4udR391vZHQD+84URFfU+OTH82hnJ752aNf8tK5Bp1xO5O9Cj1mP1h
GmcrUSws0153BbeOKCpajFADIi6LWB/Tba73N7VmD2DEh2E/FsiKEO+Ru5nXSNh0o3sGiX5qqiT5
2cltoAQOlrKeBwIsw08WcnivnHzi9jf4GSonLxram346C6e6zLXVHfpmyrCxIsVZq6iWrtXYPxq+
SuZ7OlRFWR1EPZPaUZRGfHtYiDgbNHWt40j4WAwdVeaN8zaXkoWClvemQcZx5afubR331U7EHPBP
ilY43LrMNqCwxEFC2ySKrGonSpceImYhrvrxGqJHAHD1SuOJx2fulx28qlT+rnbfv1SLIiqy2KXi
rjtdchkyxfgo2tzm/TJYirNC37WVXZr76fnObVi0muX4awDO7GZCVLdkBUoaUOX+trX8gC/VCL81
PkaMSV1kL6R/jk6su/8y61dgEWA6JSWfwRJX31GTeE5NJ33CRQ4dEdPX1ggJhTeqpFm7ASm6XWjV
1i4wqmyVKtGtHaXaeONPdaIhte9MZD0PLYkR+8qEXXedtqqHawm5G3/KGuKzjp9Cu+MuuLU9X3/7
cRJ7uGNNNeGfJ1NTrVgHuHTRxgTigPx8RRKnKzssrAzUIESloxCCuylqODVpZwXYPhjGOpchVfpN
LcfXlY4KioSc5FyEuhh9yttwOMSSvSiIOQAlZzQUB4tvYx6MjAmfQ19bnWrfnvxviJNBpIjv6f+o
uHrz2gQYELSKF52ARldrS4Y8VZQkrawEl4OpR9YowU1dltEuaRprb7o6A0FhqSuQ3UKdyNjkSWpu
kN42N4gVGT8dykJedFrsry71jRkBESP/MH5TygorZ4soqA6ATQ1C/dizFDkiAGZeKT0Z+NbSUfjO
7BBUE4AfsmM061NHjMTwipG9vRQU4QJ+HyrUreYswrgcybekhDejGn8vpeTm0XUU4TDPfSgs460f
jfQjx8vCcojDXI0erq1F2b9GEothEDBILMkk6e2JaAHGDiUH1bxFDqW4y8ImgJkNXFw0akFtHVzJ
mYtGUQVhC+NsM89XoihBL90YHkYySRfhozx28RneQozoSg5tzyCgOi9QSZkFCaErPy6SjaxPUCtx
KirFIZqaP89k1UB1NLW/dxeVoshway5svZfWkeurFrTYErRcED720BMOLqq9h3Y6KxCFu5ajfJiJ
hi7KoPqWHrZZyWghuBAwrNgAlFV1XkBYfchb1d14fV5d4xaFhosejt/GFI7yJ9xqord50rlxwZWI
VGFtpP1GGcrnS7tW6vasy3v1RtSpcvViZ33IQsEiQoDwLNKhnZe/QMM18blQsy0+DNZewe7hmjsl
efuLHjk43nmX64+aPmQnz/HnAu8lSqHh/VSa2lhpaGfRlinS7FKa2gZcLz8S5rdNnDXhsSHo8fm8
FXGFXIKlGj+FoFO4Fy5OUzykyX6YCE6GjSBQObb3rlS1J1lBCDPOpG96avTbQgMIJWhQYd5Zi5DM
IMbYtMYh6kp+NdEJER6/EkFpNYvjo4JB6yW43XYtdrEu9HBRF3pasqg9INNVZGvYCKunJrGgmkBt
jCdUOlooE61RHBy72vfQxGa1Wx0MsfMAJIZwPXCTmTMtKz8r4wFx6VYFI+kiBXUzmtACA+wjjp+Q
6VHqDgh/iZpL9aWrrxjJUTTEidJPXWVLchZtTnJrGWSyChZeq/AgNeOPiujAxGqzEjLQilnXZyN2
yLkozbjtc0XZWEgdQ3zHHebmczcWB2vM39ozigbluvVQgPlRr/dauMvG7DXxEu3E5HMtx5pzj7sA
GtY2dm9Bl59EKXStR6V13Z0oqQrU67YpsrUothODPYevsxDFQDPrRRhYKqx2Xs0cShyeVQmyBapn
81bJwpmqIlM3uqWxlfXBmOjc4Fvc2n/l2bslReuddY0JLFcTbS4HGaAul3hghtBsVUrBuxUj1cAQ
DCVo9KRF4w/Dkm1ke4pH9IxElxDxOYIMsJI6pA5GlOt3iAm2i79fTep/sZgktWwptqZz+2jKl92Y
RmDOU1CseQYuf2W2RXNUJnRWVKvROq+i4oqNZn0SdWjNKQz6cbMQRdEwapjW/HoVGInlkDm1dGeY
k500GEkHpwgdm4w/T3TTSG412VMxipHQt7C0utqIg5vgWJoZ8ssI1XODqj0a4KqlVht5Ooguoqin
NdeJ08vFP10jXqcfyqe//7oUXf66+Ea7SCZ9SyBbJxTx9fsC6gC0A2W1J7VNk3niKVDup/WEMh3E
We7HTOuBXJ/KwApXoi6YFhVdYdBgN061sCTQvqKyifAfhapvbTHlZAuUeWxGTSDnv561qEB91vU/
zv7v/ToVMXLDGxfytEs2iOii1WGGG7EtFkVPD6ON2EOLYqT34U9F0XrpfLm2zvBM+tL5UvSqkj80
0bXlXrG2dpZliAZGy2Qi3omDlxfaNbwbbWHg3nWHHl56MC0sC1S5eC2jAUa7kda3JNrUZR6xifRt
PWJfoKEr37fmOzTOil/73YyA6CZxH65zhSHZRFPuyu7j9NEbGPIlv1cWopj21r2E4OYtFmzFifDK
XnO05DGIs2rpSw25IlEMAe2anTvsurAdvmnpR5iM6WMXp+mGSNV0Z/PSpIqQJbLlai1aB126dvy0
JOIn92wneAfixeQkgLs0vYPPoj6NUJP+lZMWp6o19glE6RnGpMGq8fBcBfyH6n2cu8cAdu+VHRXB
Kw/HU2Bn2p0mh+jFYHs4r4ywfLatVwl/6tcvF7qN8m+iN6r59f7XLNNULQN2uIrcja19GS+gjzWF
5JjJN7Nn2YFUuq0DvQ/NYe6hwN827gZqp7vx2+LW9zx9IUqivk4aq7y6lEmH2tcFqm3LDp3V1WAi
JJv6OuZc1uQFZbmYJ2qt0Z+KwszREmgg1cXDSVSlGcyUFv2CG1EUDbrq3JklYENRZZFd3Vb+eBYl
ccCaMSc7T1SlJWY7w6DWg5AFPhh7oHEmwIosMv3rUq5jNCUj/aEPtCn2N5yDFixWESLZ5be4Wix0
KYeTpFtoN01P9ucjLx7lAJA2HK6NB3boymBaWoQTpBkF2u+HPNLVK5B98U8N/tRFXGFNV4jOqBq/
YqCNLqKTA3DAaQMxICcqNvWPs1K0iLKmjraNFRjaz/Bm5qKj1Mv7WjaPX+IAonipAyA4jpW+FTWQ
QX4OGdQqJL3q/7F2HsuNI1safiJEwJstvUjRyas2iFKVCt57PP18SKqLarWZe2Nmg0A6gKKIROY5
vyFON4MS4G9J4UlPXuh+05n7j6LU1EcgV/ZjorrJWbb8oz71UWF0AKBEVKQ0GumJLHOwNsMCmxrC
i3dkUNM75urwXPEP8THruJdCDoXfAfzKw2In6pLcWWd1MqzdMG93kis1Oykb2p2DzB1OYL/L4uza
BxNBVmfTgW3fwXciEAZKv7ls4nyCF1vfzR/F9i2Z8HfiTAdKiOEZMDtcxtjsYSX4qZ+RkcKHyjGy
PFD0I9KZk2MAKyhtKoqDjKD6MdXz8xSSxYHIAKdbt5G7R4129qVbWCDff4E3yCNSD1GFdKs4gCaN
DvZwEgWigY27sHX/KWvU8SYdOzzpRYsV2ChU64oEJZuhDj+mnV2He2ac8A7w7SzOuvgkSrkZJbce
cUhREockhv04kiBneUF/cdBzlAab3J4nUevv03L4WbktNFwzt0VJEHNCafxU8v8oCTpJhG7ytWdL
VntB6BXfdaTotoYfyltxJmT0r3UAabSZ3MVkWJq42AKVzLdapiA0b2KoG+PHNJ0rOkCTJERjCvaY
emMXw3CDPHJ8q9ougAppAMXfwQiXSHzcZUkeLAAw1o+pAeLT7coQEkTwHrKf/GGkCj/nviaFgyaT
3iJ5ymKrnFmRh7jsEDe3SSHZb6Zf/cLT1n5JIQvCL1eSR/CUrI1tssn/vqD4C/TK1jRbZvPIpMpk
SvM04X5Kjkem66cdDkiPUGbRfBJwqrwp5nBWUYIVUCwJqBFi/fH2AsWaWhPkWi6tsoLPt2i9jhWt
qtHfNGqWn/Ec+cv46wBfrT30DEp12KHdBIWqBgb8JaWDmgO6CnYLD+kSxLJxFUazO6jgTjXdY16i
+eA5Zgfvwpw1zYBQh3rUJ2bLaAfjtrcyeS6KRApxEfC0gUmSVtOzyIUUdTGxwLNnw8jmxVDE68ao
HUzefXND8rZYG61qPjajcSc2gkONE7RdB9V92BnGpvIguXp1aD1KrXYXkOveeAbqklpfbGUM0F8N
idwKUDdlr2upCopTNZYOXnZPuGyB+Cd9+rtrUsFHEF2t1lUuXW0HJ4IulxZAXqy9jkvIuFBikt+I
xO1qZwLiopZp71XwKnut7uw3FV8Jk4fyTdaKd8vvzVctR8XASZCuAnYApsU028feIouWOGpzH4fw
eYqGIIUsgby2C18/phOJq7OA4bslTNK+mTRLOt3aqFLvbB0b5oWGutWN1XXyzi6KbIPeRbJ3cGxY
N31uHfLQwDnRHsaTCjMVTcWuuUvxD16EgV0/YOLDXl5NuycmLm0Gy0J5CSwJXcm8k74hwPvCX1L+
YAGwt8bCejcw69NRCt96JG02CEMhmaun8XHIhgLJ5OINZSnlVfF0JIw9BdOtCiSLEsPcm+qTvrbW
ZZZ0eO5ASvI9Y+PHtv/QNceeh/tmdCAHIcY3kupGIsKv2uiHjv6Bjwju+1AAIW5MCGiIQngr1ZC0
XV2koNyRC1nGcuE9R5351Dlj8y5FITwdQ19BWlY3A3uaeYaU9l2SudpKa+R2Z4UDzJvIy1cNlhv3
CL0wXfpa8mYU4wpV8XoXZQG6jFFu7wpTsi4HUTTBm7EGwR1ANCiW0mFgO/WREZ+aZhHGXE6d6VSr
x3QXBZ8uIzrbAZqclpzFN6rkVIu+k8uDKwcqlOEUnrtnJzAPXVSgJCyrNADYkOJ+pLyY532Zyme1
GJEyC3V7o6O2hLILfgleYYGN98q5GJPa9q9GlbPHPMFWouGntzM0oHWSkloLRUHSL3NLmddiiAJa
3t8HYvUxHbRplSLqy2a8F1wsUXWtR9TmXpQ6V4VDg7bK5Rr/WCcuIu7Qt/FLosn+3AxsY0G213tA
j6KC5G2fVCn0H0QV4OttFSnDEeEz/8F2ygQETCCvRWNo2MlWD0kGiKKjDsTjzLVuySEmvn27BB9x
0OKxPpq1VN/XPkzviRysKm28KRRDW7ZTVAvsG9pOqlMdAbI392rjferWDGj8J86zhhMy+n3xHp10
xHbUwi5vJxb85SCKCZRFmPFGuiB8pJ1cJfNOYbAFW0W8UlQh7vNNk536o240edBdOSswMmEAq4x8
9+/vE+IMf96g2rph2yp4R9Pg4VQU+QuUt9DSZMS6WH0k/0kyZsVcm2+70V6bxN3OxcT3gxq7Bnfz
UZrarqWpTfSsJzWC/k89/zpO9Kyma/6+w+9xARpUa1SFsY5rXdIpbtORXnFu5ao19r1tDgdRIw5D
nA9rCdLA7EsDBjzsAkSg2LYTeeGU6daPDBfVAtJ0PODZwSjdjSiJg14FxpqJopwrBhyMyYUYx1vH
hjaQKvPRtGxAHI1ztIbA3cLKPQdp6BxFlTiTAtI1jTdCDf7dQHSrXKWJNxxCp1rqyaiesHgw7oek
yBdmJBVwMKGU+koo71g/oACdqG8ofsQPCEq/j4ilPJYKPr9D6qLQ7UbGQceEcKHGOM0jrAGVtge5
qoHRsvIkv4+gpESJmT2bKfplRkNsUBR7u4CFWBo1cNk0f8boLpij1G1meXOQ4hR3LydUF0TDTB7z
DoazVy5HpQKpVknSDUsJjDcSUEwIcY/fQXl0syHC0YHItP3Y5OqdRrL1R9KSQumzsLw3oXghBUwm
/W96EL9E8sNVVGhDubIaUcXcmWqS7NkD58skl9HDlOqfRd+576r62tTNpNIRWviZWbB8VD3H7MuK
jVMXZ8o2JFKyRF7OeJFzaeX3RvIDD8iPHnx65BSGzFpaJumrKterOcoaLMHzfHghpN7M45K9spoH
wcuAiLeEpZ0rcm2uD1kjGPrbXvZQOK/IotRSBaCnCjFcQQP6l6foB8LM0VsJOAvPZMd9tvMinbMo
jR6GNlCw9cjlUxw49Sp1pHZv+Mmw6WtZ3Q7ose/c3sg2mZ3Ze8KN8Qp2dHDmPwaqViOhPHiJWa1Y
g497rRjQCFczDScUZDiinndA3jvEzN1y35eJMRP1uluNC83v6TZNXH3Rf+qGJpCBeAozmITw+yKr
jY9uGJawcnd+8WqPnnW+QlCw5asHXnWJQLqPhnpRHmIlQi8vbtQ3ZCVjTzZ/BHDcYA1GztHEFW9b
1WXAh1WL5yhLDoInlcTxeyp15YNVIC7y71MVxpJ/maocRdNVhXCabOjg2f+89K37SLFiaJqPspE4
d6X+BL+PiRe889ZoMTqJkCl7TQLUN02pbo5tV2jnXlXARlOPp/eyRXvaz9ET1fIer4RpxhLFoMIu
9FoUrSbKsUWQn53Rjm9ddMJWaCbld3GJYzDMVPUVH9dz0ORoeDj2TW5YyKWa+XdtiO1nCYzOPOmU
BFpQ8KuuK3knyRXJmyYfvvlWeldB+bgvp3qfPeXC07XhW3tbhC4G3zKhd7Gjz6JRXsFj9uZivy/i
AiS4+n2g5piXx5aOTXqGXnxhaOHailtWliD/yFXaafkRTLc6/MVrt721wtRjgSRjdyXKrpd1txCL
GrISPT70f24QXczcZIjoiF9qv0zs/rHWzZOshNVZ4KeBKcZo+JgnKWyrs59bMRhhNJJzWZX3tlUX
S0ueNkOyjMCpE/Q/a/BvgeoZvyy7uAtdW3oBEYqaU4i0wwjakPlfIRb3e3jgZh/D+eYuw02M3X+V
QXs3aoN3bHS321gBYsuoC01iOmb6UpYBBs+WmawFNde3zNfG1btTUIzBvQPuSVRjbGdvQL/C0ZgG
pXCGZ7paYjToy/VzkG10zU1eYI+bO7LE5VwUe2m4B/QIJQ1GR1q6Bys0igc0/uJdp2jtRWEH+Zqj
q1TFg1Yj0ocWIUwy7DrqmiU4K/nbaug+H651slV3Sz0rtZnocm0QxcY2OqxSER9Muwo+v5rEZwci
5pLlhsyLMmjXQZgU0MSH7CZiWbhNQC7sNB7QjRY2DSBvVAFkr7WPkLqT5ZCE/V0co3Wa2zgdIxnp
IragNC+yX+HTEQ7ad9WdcsB59l7m1WqIXBffGgPjPw8DBg0DuQaVYazRsPKzXKv+0XjBvdaOafir
BUxxIzJmuNtuc7eJzvioaI/Qrbcu89tZtJHRubRpEyP2d5vIyf11nBPBUkaYV116ExnE0QMTPLbj
b3RDM+51FjnbLEe4UXBDag+5Ab2Lc1g2/CKbe0f2bljGe78sTnw3C16JheAEizP1IXZibSvDTVgl
oWrd2yVZ7ABs/XtoIrcGBrZUCnk2qql0hz9Atq5ZDGx7D76LV7DeLNR4eM0KPMSduN5XcqStLSJ5
MwKf3i8fcd5U135BQn9FjV95tpooXxR2Mx6R8Rg2o6bmN5rbYFSBSsYOqHuwiv1K2WmlEuzluoiX
gL4iBA3iJ4CczTsolxUaWf73AT0+doaDf9LRvr8Ji9TfeGWrnS0f5fliUI03q/vGkjkcZjFW8/hX
DRE+kH3e7ab8JMz/fi8aQAR9nOFg1gNQxYIcBwU07Lv6tUTI5KW1B8SoUnSH9QmXVSs64kpYqQ5x
hyKFnQVzIX7ZZEikaPw8kOfUgxdnLPf4NXV3pVvX5y5DcklUZ1q8SeoBVsFUJHhH5FPyf6RG1xzI
J/BV5Jq3uIKkxmCwyDQHxPJ/g62Gpl1IcIaOospKrWBTxv6aXIG2i6Pe2JILcnBmrJgZoIYvKqVp
HiKzN2dy2Xbfai8/h/w6sDGR8O+K4Ixi1bQbtNZ7q0cFZKYX6I/yeLgsDKToBxP1ExIb2nNeK3iF
JKm/FEXHaZs5luLp7tLKn9WlnnkhUv6JR/mZFGH+5d2HoS8BYtWwLcWRod39+d2H2D2yrWYhPXQO
Uo+pq2nzoRjbo9wl0bbqkM0IbT97cDOWJbqaWD9zcIFezUN87TsYanOD6zfLArpjTveQF348yyfx
p9/dExlKkbh0LDkhCpVT3+nSRorWUYU5Ga4b0LsP6YhTeBzHO4xZ3PeyVrZ9k0Xf6qrV5/hJpSeM
XNVNxr5j42VKCPV1CoNKmfctGUKCrcZlUNthr5r14DRGcBMC35yj5/1gIU6tTrx5H8bSQ9SR/J1m
ENH2uzRE49e2aRwoF+t/4QUAmfu6+gBpqxm8eoDTyWDjv8DoCN+4OnBC60EjtbuImiHKn2PDnQEx
i9YAxaqdLXcjXtfTadmQjqynw6Ul1QcMHkU5rshEjoONFL0BktQc9wLnIuAw4uwLJuZLseuMAfhv
beqbmsfnRm/algV4a99bisqi026bnSIVFp6XZruswEY/gjVHaGz6whOkvqzM+CkGYYfEICtscBti
zy8GVZHHY+nb2qMV5yz14yN2Pf7PpkNEXJ2Y1QVWG+YAGCbos+9WbY4vjlKjT6nJxp08RMYScSy0
g0Jd2ox5JN+gYeLvET7FkXbspK3j60++S0AtBmRzS4jOmRSWwpWEtd9DClyQd2U3vKOlHGId816C
xwPv0YaPXeQYy8CB5SIGEQgPLoPYtha/Bw0CKVDCtSpxJL0MCqc7Tdumy51cVeoeZNckRQIAaN3q
TrJMAXYGT2ijf1cMW7nttCjcjvhbsNglylhNQnlV33sbfYpBFhpiwUYxOJcYJPyg2bTffMxjA71P
8JuShE5q3v6qJiGTuqn7VUk8ZWMboTVVI9yUnTw9ekkm1YfCGsqbqlKf4aG6B1ElDqLoJPGKwDui
1FPXa71eqeq8SboSSeC7qNGGnT8xWMmAlLfi7HoQdREc2E2U3jJD2S37Nvk+jSbAcYyCkTJFkC0T
PK1qp+atOikcitahkY3b0rn3yr66UZNIe8bJZUWSzryXe8s/l353H6u99pzplbNRkshcSCMa8lID
oSPLy3TTEX9fiKdWsYd04wyIAIqiaE3M/MaFnm/k9S9j2pr1rgxjBBgXVRRRIEGuXbHu3OynNljS
beUM1l4scH1lFVhygVHLtOZVbbNGYK1V2wXBaZYzEfS8Tg6hv1U+6GqWauwyvcVQ+f5tHvrJPcIb
n+tHdn19aiT3U3+jSZxXXb2NB41Eey2nj1HjL3XxiYIkv2Hpby86DVM5czT4ByT4oCd1be/ryM8e
pdpbin3mkDb5TUJ8eI7yTXM/9D5CfLYWrkSi0I0SDe9I3bmN+Mqe0xApCGV4An32cAHBgPXSFqOG
OzVrY2ubuI20xzyA7WVYFy9GHZ28KdaJ/Rk2DKnx2kV9CFDcCY6FG7g3SLBXa/Qw9Ls4xQ7KBqvy
s56statfqSsbr2l2RzA4Q0bxjxNJ+lrzuSkFvRDOPvdJi9p6ldPoSaQcwL5MOSKLcOv0cxKCmWqA
J7RobcsboJfDGwZf6cBe3eXfOXfirD4gcRjdItcaQJ5DDKlJymUV18qPJEOcDQeT8RyzSAIIaNqr
OOicx6RuH0SPMgnYsAbxY40T27qxcetSsAe4a6bgm+hhyfI6N9phnzOnIW/UVMdyOmBp3sEWTpSF
rfho4UZmSKVlavO4QZc46YODpsbFSbx8MkoMyE/idzu1XUu15n0q/R7nuvwQ/33r68jWX9//E9yG
zI9Cou6vZBbNkCqETFE8HJ1tKSldcxMkYJIcR28XLTZhO0GMEGde47IB0tU4WKBRJoEla91Vk8Lb
aMOuWCjEJnaFDskUxd+HyIqQ7GSqWg96Ha5MNyUqPEGLBcg4HL3qWGNZkBY5HCZYKTuTmfXJ0p0n
fBPVoyjJKO1qafiA1Hx1UszU3TJvlwuM4gz8ObKf8GWTc+5U0iEaW1QijU49DI5EVirqz37dVm9w
DX8aSA28lkTWwC60w3OoNQEeePEpGjxU8UMjR6nQzg4lNpCbUEHqu2R3mrCHXA5N0d73qjzexkHz
TRlxqBjw1EPNCXsu0yGrkPOu++mYGL3x3W0iBSfPwq3fhhIiX4JUL9+Hpy06xSm/KzztqZpbz/rk
imbpZro2i7w5+yj7YgOjvsaJthB5JbmGbjx0mX+ywuLcSX540/eBuXNTuCjiwOsThGKG0R10OF6h
WRa0vzqV9y0ZmqBwXvzMhSmtIc1lW0N9JCXGqxT97iWyWsWqjFz9WDI7zTu3sFd2B6JgZjsYjNZN
ZN3ZrnzUgMF9x8usxH00SxFUyXM2PMMqk+1n30jbNxtbEwy2ymoZjk2I/JWM9bNsdM+OidlKqfvt
D88YkEDCGWPWaIgB6s4vo5XObIo3yPPaaAfDWBiQ76rrSekp8e11pNfOLuurfmPa0tYdM7zpB2c3
xlU7Q5pTfx5TpKFbcHGrzG1eiHjURzUHv1cBOnxrou5kk2x9J+VEzAbXPM/17RVskHobA4txWsM/
0AEHCjdr/UM6jC20hRjFYT88i0NRyMpOioDwTVWRJJXzILFxMDcyZd9ZA/yDLn/p7UmuOs0fQOU+
KKUTH5FIkB8zSXnKPMU6qGFeodNaniACAOlPwpAt3HuIU9+tHHh3TtgPOIYngT4rgwwFTgLQzhLN
8OS1M4ka541cooFFEYeTo52zPTTVtjs0Zt3PPClNX3UJW+5Sbvyd6jR7YJqoz/zm4fgOhLDC135G
SFWvsUX7oIwJjk1EEJNwzdRFlKGLfZOsLF207vBIZiQ9FnH4yOqkOgx9yJM0dsq266r2CffwcAY0
PFkTJPnJe7c7J3ar7fve2hix7gdz00TTgbOzaJQHtzu3PdLg+Ri9kWOkR4da0o0TQCy7lAMkDbBs
VeOZ26ftMiey/MQyplkCvee1NhVNDSM52VGaG8RY81Xg5Hjt1pWUkYrT0t3l1NIbtkmsuOx5N9VG
Hi8oG0swvzvkne9s02o4FUNoHO2kXrP7XOqO9jPrULeVw/qt0432NNZJPlczzGnK4HUsAfqG7HSG
Jqx+dfp9Z1vdYxX5zm3hYp9kFTG0igjd7SZkSoeD6W7kLsDWhcf5hK1nfsIcMT9ZunJKmPR3oko0
tlmVrBHF9DAgpQfgpuQgKeVbREo4qyzjoYzk9qarzHIuilbgjUTeou+hlJoPiEN0d0mTzeOplGf4
WAVe2yx7uZdux+kAmuzjLJ6UH1vf/H6tuna79nW0HJ/ggbv/Hmmh4AuK91eBMxkyVlV4Y6OcvSN+
mWwCXfH2XRBUa7/UsJUzpWGFyUlxHO3SWjp4K6OB6J0c3sybLMmSHYIS9dbn8d8g5mzfalDdV+og
j8e+mEQTwX3AeY7QDtE7+SGPz2VpgDqwx+SMMAmuYnpZ3oSeUx8HHAiIe8Xlq+qme7ngSY9isAVK
Wn0LS0QFQeolJ4206wYglbxp8wZZrgzRV4Uo6g1uY+Gmw92eVwbeFralKd9NNhYqwkvvdp7cK6wh
5hVBxVOnSctJ1/+XDqnMZy589Vo+IRaC2clIg2ZTDvXB5lFaR6rdrXGYG06yhSlwbvrqs2xUb6qZ
hL9Scw9Kk0AuD/PJJPf8avkoTxetUt2NJvujIq6zW7svd05ITtD1pGoyF2tQwCUTUGSYuWVl/C77
bLMcPLMfTVtPV9ALs904asZeBUey8J1OedG7YU8MxCZR6ShM2atKNovvgY+JYWfLBSpknXWXVt07
3AomSrL27IgR7UqQfN5pOMgt7aQdDokzbV8M4y1Ucg9aRo1GlV83a9NjiaQEw7kZkN11gMlhNJ8M
d0OidyDMS3lVpm3zTHiCBAk9gmnhbBdZclY7rDObvtrIloc04+iYN8oYZrf8L6P1INfm0dELZ4GH
NdYxfehsBjUYbtMcOH4foPpp6Hp1ssp+G+GE3Gkdipuke72+jvfBWKhrMsj1UoC7PL7LBULrBdZ2
QL8alGlAitj1QbRWjT1rIKU/yHKb3sluRsi0NnZG2cZzTW+7m6ZRvOVoK+krRIx3si79qXCgdmSa
/zOY5lwjcmZ5KyEcrhKHHRx0B9ugHdZ9G6V3nopWnpyhnmeiyobMhPIukbJAMst6LGR9XCpK9IrD
Xo7HieackukwKDhFoYiMOrkpqZgvKRWSq6WVL3EucU6io+OY2CqFujO71uVSD7/FYGKZriK6xUZv
nuzLtS8Xi01l7YFqaPEaHCS8TO0sT/eSRwAQziDr51aLbx1sY61Ic/aBxv7ar7Cq1wJU3lQUB5yd
npTu1nJsZZ9DUMEK21eAnqBq5GDWepO28XDMp0OwSYckXbE5DjY5O4WFbjbqM3z171rZ97/Iz40g
lVmosNtGYx/jx9rJlh2xb6bL2Bu3uDzMfV0yzj3zyEYeMHaMC1N5NEPP2riRlM75yfO8KvELmJl4
MdoVCy45H25HF/RIohm4XiEGu+gwa1zZOFrfZkXTtDNScvdGZmGLN9VdDwoOMh9dECwmrmYB/2I1
steHqnq2q66apZYePLWo8ixaDGZPkeOzRQULAZ57HWojFAE03MH3xN4GzdMOAdF635UaW0AiVPcJ
eaZZoer9jahTEvS/27GGVCxhBK8F1ju5KGSsEJf17DtPY5UcqPJ3WZKGLcjTEcVvmCY4ZjK7D1No
opA6FoLRC6KG8WuHUyYAAkCCYJZtAuCTlLDa7uAzYi+KOC2mVdHM8AMSkh4OdnLepzfBiFUkXkHS
AntUldSe494NVnfnmd4ebrTnz8dQIsASNWtXKbMz8TQoyVIxWdXXEkwMVk1QastHMxvCPQ4nLPLi
unyM8sw+OJH+wO/HfBgH2DzQZe3Gi45WQ7BnSC8sMEEFK9jFLYqWBLAg1Yq6sKjcQ53/EAXT93EY
s7poYVk4LUaeC5NKqXuYCajrXeoQuFurMfaCoiga2C3o6JXfipq8C3F6NVIWwFIDTMKxitumiT/O
MOSKlllL3lUKuqomD0ufyykzEb+rGJctNI9wxzEc5GBkqN2J4rh7ceBn4Nw0MK00Jx33RmnyAkjC
c11gtyxnTIusYK2zMvZoEPLN3BilgZb9VFfb2VaNqnGThXjDFTrMriY2ycL30XqU0xQuyXAg66Sd
5AGTYc31vbPPp0YUcog3ElvLQvVG2GjDFEI4gmBdtIas85oGuenkKlycUH9Fdi/a+9jFaxmJ1mbI
V45N4DYPIguTwYq12HSm4KAz+ZByej3U1oEs77Bqm6BeEjYlRZHDhOyk+BUJ3egbalCoaSFF/8R8
r8xrrOruwaIESz0s3aMp86MIou9srkjANyXgfSR+MWikKA6do4KqNRDcRF14alJ7y9ym3UJCYvuk
VXeBXkFslM0YijlfMA7ESF/ITon6I/ah8DcUDMrykXiAHhnxIsCm4CwOhQ8lkNVWs1I8+aOurBsM
g3q1wCay1C/9OkU5kNAzb6PMcFY55qGLxlL0LcLWI+bGQ/agYGJw11XdTEbF4EG32qUTydJ5Wqi7
TaU8ayBWbwkQuJeikSfJPBy6cJWoeVgiloCEGW6m0jqW45hcbPbDdsMM6aeu2/KsBeyY9f5sZFE2
H5x4XBvYQ+yiUnrywyy662BI6k1ZPXjDUKJ8aEN6QlI096TywdE6Y94iMsIMSxEZPRc9PEIzbu0e
jAxQFdQt95CG5k9lHMNnLLXKm0D2yQg5XvRswpZZ6l0VbEQrjIh65vp6DnqFVnTCFkRcpHs8O+U7
3h/AWKjurRbeop+ZM5ON5s6SRgCDraFtDA0NacmVTRhTKPomAJgW8MDNR2TmiWWSZMegmaIxyAp6
rLzepcgyCLH45VoHJooGP2NVp/XWuZI3y8vYBtAZb3vifFNnVnjVCg8GDyMaLhW1xP70YSwuRWBa
vLCGXl6JzmkXk9/ExPDSKntRuiwbAmOXsT2C+RYJ7bXorLW1itKM7V5aY7NqFuR0i43oLAcdibeW
lJD4E6LRl+ZkWKM1aoobw3LaY4t2EcZTY36Lbj7ok+BBquatIncPkmK1D0nZP8GicvaZnvabooW8
KaFTfmzq+MYIWgfukBTgBjHV1cr3YpTyw6WqRazggKTZzJVzFcV1dswAzf0tIrrdUfRPyyBesH8O
1nbazxMrxePSx8MF+HS88zyI37DefqQEp77nuY+eV6YZxwTHHgwu7G1djwkWRtFjI092Bk6qbtEg
Q7LE6b3nMqrrFbH2YSVaAQ9Uc3KEzla0Znp5n1RZe/ICW3tqvldF4m1UP5MXeYcRdYjN+aKCt7rG
mJn3lo0F0NbJkXdbhob1x2k8nepKgqPppw6fTvVEyVfRQPjAM+5cSJhPJn8eCVlgvFgaPGn82s5u
nG1FSTI6/Rh6w50ohWOKplva/RClkj8a+nZQkG4t/KexLJqd3ZOjE1cN61FbuSBTFqEpaUf8YT4O
unRjSZ13vFaz4M+3ses9ik7X+lhvlKU/kCn+0pB5oTwrXNgC186iC/EI9jqmfdv9vp3bsmE0SkV5
hA+/Crp6eLVH012MNaDmQUnlvawS7gI7vbBD9sj+UPrzYGK0iwPCmB9nsWbYPN4p73ALATvRqvw+
i7PEWfYthJIvDaKzaO0alM+vrZB90M9D6JioBLHXy1WrCluKagS4h3GSSYBlGNNtVgUfh5Clwjae
DuLs2nDtd2340u8/6HK9/AggHmn16cbXcaJ47XO903/Q5culrmP/8VP+492un+Da5cvlK+zHPj7+
P97peplrly+XuXb5776Pf7zMv99JDBPfh9IOxarxgztRdf0Y1+I/3uIfu1wbvnzl//2lrn/Gl0v9
3Sf90uXv7val7v/xk/7jpf79kyLmULI61HDNGQaWdsH0GIrDv5Q/NZGKYlQa2x+jLuVGx+ZeXOVS
vgz4NOxv7yAqxaU+jxK1f9v/etdrH5m887i8tny+0v/1/mxm2Hp3esjq/HrHy1Uv97ne93Pt//W+
lzt+/kvE3Ws4EEbRtavrXa+f6kvdtfj1g/7jENHw6aNfLyFa4ulf/qVONPwHdf9Bl//+UmDqG9wh
aghQ4VAdmt63liWI+Lko+u0kGaCnFcgdWsFoGXO5sLHetatMXccVqsxV6bCinJpFx37wwMQBXrmF
pF5u1QzRzYVo9tqlrsfOHswvDDpR1Y5OvCscVoG5mqtrddCshU5SaQ7vb06aAejlpLd7UeMVwrxC
jhfOXl7MxCkOoBEefL+VelXrY+C16qrlixl4KM3LKv7uBviT6q5jzNMELxNyUsSj5CS7A5W50Yu0
PiC2lN5JRF9uDac+iTbRq+DJXTlm2S+ghad3opsaoQXrE2zZii6qK7NESlmaclXRIc4zMFx6qMyu
F/oP767a7ckyVJcg6t/c2RlQXlLdNy/ViMCldrcfQWKBA0P7Yy/KqIX78z52PpqvDfrvLqYu0SXr
6ZJ1H8PEWHEQ/ZzfVzGKyF9lOuRdJYfRopUhWQBxKg5ECa0Q6gxN18OlU2Tbe9CXAw6dv8eAPP2j
+6fazFdijHY1uUOK2MeRNtLNA6YW1kGcxVU8a9u02X+pZ0EULFif8hv6MqCv/ds28lBr+OMaooc4
5GxvUYEy2/W1Tpz5sdVuoEG+f6kXF8kre1fmo7kVjaLKirtVIg/dDZamBphJ8oQocRp8RdYcIy3n
Ui8aRb04ux6A15k7URyFAJ44tUmmuGX4MVYMq/TAXQRaWSNam/QrIADtPAhH1Zmhr1edZoVCkARV
SozYAHtBd0jMfhU6WX3qPLk+lUpuba3WfhBV13rktx6MpLbZa9BVHBLgyCtT99r5MI0UdZd7iCtd
K8V9bMsbLvcRDXI+viRZWa0FTVecoQN1/uDrfqHuIsLn5Ng8TFzey7ng7Ar2rl8PoB3qhVMEe9y+
yq1ca1pcYPeVVFupkEzOXUku/3SON14pz0V3ty7bfoeBlTnzqnayTNY+uNOR1OAcJ0806utByysU
3Inmi6pPXb4yr0U7hmfQsT911SS3E8MFERv5glngNgHKt8SsdQ2idBXb/0PbmS23jSzd+okQgXm4
5SiKpGRKtuX2DaLd7sY8z3j68yGpFmV17/3/J+KcGwQqM6tAyySAyly5ln0MF1AEFN/q9wxl0Xao
aHF4iwhtTTsY+ZCt9cMH0E+CXKO2E6Oz0L3T/2qRANkUb9ggOI2OuR1QOVoygPxSniKqqEfJ68nB
gUALYuC2v5LmlbNKh/MS11INu8YBtRi2sJ40UMeVzWVhKNhFbR1vQiuGDxKkYA4cJIs3i5rvpVxU
mMSmLbbuyhlJjnYnY3F/WGdU48em84NDbzfDqVdR7vUGKsQrGcd+aBxd/aHoijHfXB0kn8ADjE73
IzTaiMK93q8RqEKl/W2FLo9f1/pgC5f1fP3hg9lWI2Wv6OOle3t4vHuuvNLA1/68JoegvXvCXB87
lACP1xgZv5t5fcgMfqSuA0BPyNi3ztpXqJhmafQy0Be2zxe2YDkgz/t6Ngkr8G0s7n5IrjM+2GXI
Drrfg/z/1gwd6qckPuma8mhizsxIOd8Oud+8Dk00HztgIidxiv06t6cbZx3M9by9TSOr7m9QYNDW
0ClBy27ScEgb1AAZoGlEESBgrULIvvnNmLosuG9zZzjlcc7GNGqqQzyn1SExUld9GixyB+ro5muJ
qZfARDoSJg9kdEfVjTzkg5jcUC/WvIwO0IM0GkJ9nm4nq3l05jsec9ojzaz6o5xlELnrc9Sdb3Yd
7l0EHi24iwj1VEC1K20skZrkY9Pih/F2IK3HvwTU9yZCFJTKwOKOTA+qyreria1ZLjkWCiUZrnb7
AGGdN6e+Ma9Xe2fP0wp0zCIUO+uHOY0qOD5y9dnrkAnsFd/+qaORGnbZ8MNF8WZd09T/yX+LjQxn
/hA7ON9qLpNW4YMdaJQAukXdM/Ua0kl5cGfA1zRc3ZWNxDH12uOrraCxqkC8YyczrpNlnSFcknpV
6K4aUQqFx0zbyIr2GN5JyMcpy9q01kZHmSFe5Ik2qe44o/0IZj3fuk1MenX5J9ohfSJaUv0e2jG8
HlaTPlZ1gngDbNQ7iz6XzxIrdC2/xqr9bFGmAfqg6LWycjQeSdIz0Oi9QjNMwnBpKFANeNXEK90G
4nVcgA7ilblFRx1S9QzTq9c+66xReUazUXV1modNMvAV+KnbULwVFCRXb1aUx6g2ATQ12j4G4rEy
/bR5hKiEDp7l7Oa42cLFC4JD26NZ119nSPDQOq8Oejd+zlT4ZkQKrdVtglziw0pyiQm2k5U4JPh2
7XT5UKCvmnMFrMlwzHJrT8DxInuMf6MPymsn9beAPwDFwsjcAsDXfqssDZBVOT1PxUB/npKkVMID
7TcnVx2Kn6p/DtJZhcGaL+wyXVbN27xGsE/5X67qjzrcGIriOGteHg/W4Fp7ze/pzAaftfJmpT9F
ehS8hOV8CCqy/a0bz5+LqliPC30a/XPFg44K8ipYomha5N3ZdlHFXbxeolf8U1hSvLIkXXnDSbyR
qb5bMp9yCsWs4bbFT0oKKRUGJORM3emeVCVpD50b2ruMhP1XZUZXaXkO3yJSgJ+HMnKsXdhY7doy
YacaVvVsVXt5T57jyDiaTr7+8K5MUyVv4LOqGkcrfvW+2sQTNfU7D7JgRF9f1Sn43BlF85ws/NtG
msKiYzb3rToow8PbkKJocJbDnMPXrU3l2Va8RXDWRTVcc6MnOXgAPMoELJ6M4LbQz5XZHo3ebBJ4
lrNxn3VDz02WCXNdxE9OlrbQQ0eoukBFl6ynVr1Hn905S8ik+8OD7c772wTdnpM77qB01csEXy2s
dYt07jXmet05eSyLIrwuYkDv+BhOFD7lUzjA8NHd8a2VxMoBKHS6Ads07Mxl+VlxSwQykuBZSTdq
DLdr0TXD8xTU+joaUC4Q2wji9gQq6qe38L2KqSpMqIIy9Yyo3PA8gE7fJbXNW+QyLNn0PRnWN/FJ
uBnTR+pltOy0qm/eT5n/G9whw9ELguE4+SModDmVA7d3RWmPt4CPUdXbVImRoV+0QbWSMVRn0Va3
ZoRwl+VvMVkRT/76NlvcVj29fo7rEjIuM+ezOtTB/kOI3ag8UQPvS2jVJjTJnnnv9koEdnBWOZXD
bSx+iRS3A1XWa6SM7Vvk1SWhFCSmtRbAMyJBsoac3S5pQ2NnrP/1ahLJHjWEdRBkoqo346MDweAm
HrVkK8PeC7H1xvjYu7OzGuCg2H1w+EP6M6TecvhoL8b7sMy0Y53Xqb2SRUb3WUc1+iHQgxZwUubs
PHaWF1vN6pVfz8NBhnJIOvdJNfv4JKMqjrVLZ42bPAnDx2IZeWYQXGjMvE2pYOE4d51150/NHK09
tASPgZf9rtH+Ha3heJn5ieiQ/cn05cKjGQ67JsrAKVX1GnjPcKkdNXymEQBcpf8sByO2WxBEln+f
Lja3AaiKJny7ES/V+u4xD/T7yvReJyD6/gTUU+FHjolWtGzrzD20sct0sLf5qS+cv27xtAYC77Kb
iwRUfTWtgz6c7mQ4t2UHGM1G4n6Zrrip8ZSXX7Mkfb0arEgV6UvbORhpm4C6QaCuWLuIPp3hEo35
l6FeBcU6iqGLLSosQMS3sXkwaJQ7i8FfAiRKhnIwIjsGR1OggLV4b47bUIN0dhda6FLXXw3NLc8j
yqMXuoopNo2omVsAHzft0Mw7qvDIr7pReFEjd4WcKOKoH7wy1+y8lcSihhg8SwTN/R/nS0QIOe01
4naFt+uL87YGoGC4fAGhe1ZEf0AIh1dSJ+iV2jTvnF2l3dKZEUAkYA1/1G0c3McLxnol0Z0dOesp
NMZPcmhhTT2XPipZdTt9ym2aPLLYz/bymaCY/s1vrPp0HbmU0RrFGleJ/DnevPLpsn/xpqTE3s3t
lrnD8qdDst66o1Yd0OGU0nqTlPU9cMH4aQQAuwhrpdFS8F8shRp79/aY/yWua1Dtd9u0cqPtbU4w
FOlq6oPXdcQBmfH/x3Vu1x7/58/T9bO6NiwYyqrUQoC80fd9rFuH1jd430r73jhNKFkvr16pcUpt
I74faQFGkMo4iWkQ7zVGwiuacrZa69FLskyRSFlbhso4q0AE0GZatUk1bcUo7usVJXykCWlL81W9
ihA1fr1LlxM4n1VpGtNdN7db1awi9OuXm35UZRbQbe75bcAj7yRjT+7v4ieXM7nbsmrbu9f3Gn+M
DmT5lAd+IMGj26GdPRatAdfx3zZ1cSAZR2dOrV/tOcw7qF0sIejKfOt1qzzIfDHJBI2vz4ZvCrQo
y3xxDH3mnmx9UnZxNtLPMZQnsBLVaUZD6/RvQ3FIyASrtV3PtNb+z7GyUhoFvzs2jGi1/VwqhrKW
MxPQyvUsX2xlqiBU/eb973Gu4yqggklmuun2AzeWDHVgvEoeAZhd3uPEJIc67IN3Oiop0ILURzO5
yYKz5gQ0n1FfNs0MjPNoGgCY42djMftZl9xP7KXXMrQqWu/hSFIAMM/Fi66RhCcLBOHoEswb/XWN
mXeaT7ETPgc0K71wSPjZmrzHoHBhZ2Wq7ovSeWp8uz68G9IcckDbNgGn0XhXbwBZ2SW2TeskMmYz
NCnWZHRH0TrzFxWzJlJgwa4ifeP0JTcvFOyS0+y+TpBZcnCN9DpVRjJ/tJJ46wCl2ZRulZLr7KZ9
oUXGpaTRatuV5MlMyzIuYvMVs12Xhd1cQ8QxscAKZrb8vtSnP7vA0u5JDRsXSE3v1ThUz1rXIrxb
vEz0il3axTV1rXLW7PGuNRwvQgklm+4TRf/rGmnSrAU63SzWcs3bh0kDuL5jYDElGPaj2NPWa9cV
Eh/761K3DyNu+YCoxV0/yG254kXzEueQx3oAYQI7RmPZT7qRaFwP9G0pbOlXN6M2zeBuZb8o4WC+
UcOGtP4ac1vi5rjZbsvMyzIzv1PEisavpNBeaKhUPrfFZO2R7Cvv2qxOP8Pk90MH+PjHrwFjhOBF
HZCWWYg1xkmlT8aAyEvIANXQNjZ2lb0fmstQgsUrwbeheD/MLdCMu2vBWK+HzjLOWQIeaPTdb+Bb
Nf8+0KBLp4kHlq+6VCbSNLF5JrdrnCW6GdtNUhu8Trd/pYVl3odQPB3pJOW/qlJKCHaUoaghEcPq
os1+JCUk3mkJkTM51A1NUlfPx7Edtca93f9RetDatxIny8mYJFJHK3R1H08BdO1otGW0QXMwZi1U
7saKhP3Mc2Tdo6/t/pWmZnYEDVyS+oyy7NiAiFojMaitZVLjpt426rqId6vcUcxzVap0rQ8THYAq
OdhlCGvU9HhVcnS8V6+l9vVlRhrgTAPeC7vO4luXxaiVFpH/0nXAkbS+mF78KkIis23yF99J0SMs
Ag8VhUZBEYWe3c6go4mygXevOYZ/7dM249i/DjWheoCt5t3w5pW+uv/t3DQNEO4c2JK3S/en0QGP
MepI413Bc872wnZC+QwU+0TN8DgE1VZsI5DLeXN1L1OyvtC29bKCSUPX1tP0euvWSnkHfYq7TWjb
/U1P4q8NLQYXta/0xyGr0pXY86xHolEFRu4toF7an3k10775c9Xe8wdoUCrJkt/obmtWTeD5D2AB
56dSaS9iD/Ss2qW+aZEY4yJR0+46EzhRC8/mC/p1YTz+HOYAuQJua5e+bOc71E+qO9XMgie2g2Do
7dz+GX3XW/hPJBJ6s+lix9DCvL5ZwzdJ51M+hRsoLFJ6oFKyRvXSwydGWg3S7TQ56Rk0nvOYV4qy
VgKLp9nbWZCTKhVb9HZ2817P4rE4dznkWFFgX0LeXg8idykHmtjNByv21b2dGsXqg0OGU+xfyjJz
DxJ7i4DnnUyYBea0T4MnyP3yZ61O462vAvsvGhrHYqUs11bvpH+0Y7yezWn8HsR1vJ3r5H1Es6Rm
/muE8ESlcQQZZjh9NwOFho8cqs097DYZvyJFRRdz2ZE0IRKXlgonmB22IZlY2Zw4y0ZD/H5Af4MS
WUcPztBu4y0O8Xqpy48mrdFHL2uaQpY9zbtpy9rUgMdjU59FZUvvSfgalVc+TQATD4Or6LtxLpWv
ZLCuEQZNP6tsgnjIjmmJyqkPawvfup4Vv1N61hbRr/YJHsXpAe7zOyPnY6/VYip21oRAncTKwVDT
36Gw044yqrpopqcSQVs2pZ/YXK77uaYs6Wfmpp2c8VvbkIcrDLIjc9NOXxw930gLNPSobIeRU9lI
l7OrO9rKtW31TIPiOg21XnmO/Gnawrpf2HTKQIsrh9BW1XvFWg5gzTPuIpyCrTV1Wgq6Hxn3RioF
i0fCl572/3Saozu8qmmHpe+1msZLtNyvIfuyqOGkFtt6GhfyP2e/zXdNGUwQuHKYwd0eZ6fap+7k
3IkJTXr+th9C8tgYj+kUmqsZFo7Nbe4tTs6CpNnHb0t9CEvcR8XTsibaQ7mCQiUijJu2tfNPVpmy
0TSTeF/rbbpp9IidpprSON+p88Ey6x9DmXk7vVdnpAic+pKMWXMRW+v1M2KiY3MRx3+0qctcOvxo
Tb3FyJS0boZ1N43aRgqPN4Loa9nyXR0zRL1o5w/DF6laXt1X7uh/nl/Lm6Zh0CQsS3ZFZ+/6ovvi
RhvIL1cWSsTnYUKLd5sotHo6+T+GydJlnA9k6NK+3cvoLbRd7mNyM3uzy4oyErtEvMWL3VwEkt7i
5ZIS6n23KwiYyoW1Wg5F6dtbZIvn1c0mZwt/5lkvPGhsJcZy4SWkX/91HvqONAVJ5JBUSGkNibMt
quR9zG3FFuK1PdWon3Zf2fdVZT1c/x4yhPWKtmj+ALd/EVW2a5iY3Nzhfv429ToUzwcbGd/f/aCu
Vpo+qNum5c4m7AJlY/wEUN8/BkCLwbBqaFdDVt4EVXYyTXhCJUomOUEP+8Li/eektknOr6USLdLG
rWfmtLuVyYSGFDqoq6S0x7OMA+Rxdv1EKVFsyhLzPpCu6y13K+c6W9zkhDUqi+TfwF4bEA/Ff5pU
3g5KPhmf5DC3vbNxhibY3mw17XWUENVgleWqyba4DzbDIhwmB7LV8K3W5Lzz0YfBcREOC+3EeKjH
7xLwztz12g4622wtttsa5OTAPTWOc11DHHaueWc94FVzuVT3dj1QQOluns3ho4N3jj8ovfaH2+KV
x8+gNDu+fJ5+B4MSlDALrRqkhvXF0Av6rB3zsckRqa6WwxIgJgmQQ+y8N0noMhGwsnWd+Otat+V/
XWsq2m9oPGr3rh6uHNtqnuQQa4W5DzS/e9W1aQtIkfTZMw/doqre95n3qc/CJUeFlswQDObeV4m+
jklcUYvPtddoh3acTwVbmY/Rt+vJDHVZX2yTOXqfRtaXUVdqL1EWvoxJ5FzGgde9KjHCgwyldceb
nSNdaM1Zeniy2AsusXaUgQSFMNPTy2h+jpYeH7ET7e+THtRUbdEMtu6QzttoDb8cmSExdCC/Xuq2
1HIphyTuWcK0tggvfk2f37KGSufVaeAymbdUtlQ/3wWL7lcKTv9TmPUPNWKxRzHJoYTVae/MiQ6Z
I2FkHkFaxMSpFuCBRHGq+2o0Y6faaUVv38lWIpFHnJzKAQ5Hf9NqmraSbYrYZFsiZzfbbcYHmyxg
UvVbqW7RbUMaQIEMwRf2jjSMZlHnUKvp8UonRrvrK2FYMdVby9KhyOwRF9wp9E/u6qVAOidltqPN
INlVSzX15p0C/Y9RA0FDSS9a06fkbD/A5GUo3pKS49V7g8kLnJ4qbXid+8FxXWrxJjPfZLQNyW7R
RYSm0de5hKnL12D0d3vN+up3+ncEmfJHcXatvoIkT/9cZci4Tnq4F3OYIcRnDPThjnpkfx0LtTnk
aplsxGsFjbINvJg62nIB36leL3BdcnQ+XIBi4rsLRG7j7qAyBfVKm0t7ssJkzZC0iwwzC0DfpOnr
FDFvCDzdU+dP0aaxouhHRSPHrMN/ihCcuRv0wobUoki+oDZ+kQAAlA5kF4HxeJuJPGD4o9LYBHu+
+S2dM2uHuAtfKwvW+nTM4IdZMCv9Ana5HcSWI7wCvW2+v9m9qB52FUBJ8lyIg32YKkNFwJTLXPp0
0Yt6W3h6iiO+TFYX1OWqW/Qp5GAXHYkqOa1jIFjtcri5xTbNQbiZBxJB4vi4xHWdsqZQTBZ6Y+i1
fbodhq5v7vsS6NKbPQCNdDJGiPY2f5/SctjPzbuYoo3GfdJ6P/pgLB7gStbPtbKTAdTQAF9sXsev
9irbi10sctYuc4ak0c+829zMAYKScNpRZP1l0Xfr3ey/LBogiNXnTeQ6a53OqWVPIRsQy3ft/Tgm
369blMUuZx/2HzQKf0P0CzztEgG+TN9F8Ui2eBneYp1ltSqMvl93QOK97mf6atgAaHKPsZFVpHTy
+rlJaeBTlZlmlKxy4BGunM+TTWc6hDV/IWHnftG4f5LD0/zTHNf1UTcAQqJfZDzzNx9WodKqP5X2
UXS+ljlWpb/O8TXFPzVBVB/npJi22jCtp6xgV0xG+3vL/XnVQ+LyWDc9dB5qwO4rzObvjQP3A3yR
0zpt4HJ0hqnYUFGJH4EejwfbnZS97jTFxdW8ip0PfViGB93yQh42RcOnsW/0bx8maW2twLZqFpe2
hvfAnXTnYA7elKE6wQsk/UG1s0us3Pia1ONDOrnpH6jH00nJ29sT/Jo1PaZEhIpqfK2H/kHyZ/8W
8bbGf4ygic1d53QBb9wu+QIvRfZJgA7dVqW69dWampoGsPCzACqKULXvRzi2rjCHrDSAeqKGsTNG
2Ks6+Hb3pZH366Iw9XtBQsR5dF1U5rcbWXQCLSmLCoaCxk7numinTd02RrQEaDGvKaozfArUKj+h
bcAOBHGy65Ae+uYivLEaJnInMKwsJrEvpjpW85Ms8baOmBD0XDuxovFnhr7fBvRI4xUkH8FptvXk
sVmE9LowzP/oln1663nfp1n1NykbrWuE1ar9KgSk44G029lNTAPVWz4VOoDmsShTDQcycpPkT29G
Cx5sZC4Vti4ym6JNtdLhfFgeyIG9KcaZ9NqUZY9ZCZdovfC9dVU8Aqj6p6O2FfYSiyMgo3adkfQe
3+LFEcSledINeIjPI6mqrGjU5vk1vzMYTrYbKVCL3t3G7yf19zZ5QSk0+4NMn7qOvGl+0MA3nWhg
hyLsNSDvo22dKuD5lNjdT223s9TWOdqTbzkb0iXJLodIEZSRFl3d6KU7x4h/D/RD6FWmtN4dUp0m
dvmXAbPeGqD/X7oRpo+bHW6crZkm4cu/xNuLXY+8AmRjAxdZAb1HmtT8Sv2OsuAyVt2gXlE2thC0
I3fhldq4Mu2sRTK2Ml4aKi91SxKS5MBDWHflSlg24VmB0kqB71CGpm3+90mVZgLOy6czSaoC+tvl
oMBTCbwQ/Yx2/tu2OGJkylCEGYA9qfZ2gt241NzqFDfTdAmXQz5a26YsYHdfRnIA8G9GDS+di8XL
OvWxo1YsIygd4eMA2YckcnC8meKxzo5Dr/4mJjnYnVccXFVvrzObqA4PeW39iURPd4T7E+hzNyY9
4qBFt4YI3aLGNJTk2xejeCRSzq7hMjaD7M88VVXwMsl4Ysukbau5H1aCtdQGum94L8cjY4mRMznA
kgZvQXK6maHvjbtV2XWvE+oGie1qVh8T3UHKSGk9h3uyovOX62p/O1WBu4kTY/rc9CF5VMu76CpY
rnAsYQ+1NeUoznlQVRoqEVoXr+ta1R2i1f5avC6PmrM9Ob/TWTx9tuCCfkYOoKjrulsXtfJYDXCL
SWRh0Z1dTbl6kHX0mp9OYw3TVrx60w33Gv2usGHyicBxxJ9ivbyXZSUCJCSEfUr1JKMoh4iSLWd1
ktXIWXWQ2FcTNFo2eqMmeniW1rMNm0P9i08zKwWPCJoolEjvBr7IBwMa3TNd2dya66D8XEGOgX4R
ymwFfzSfhE+AXFCzUYN4vOuCHMCF4xsPbKe1dRSFFax4DDO9CI0VaIbkzEMJvpbSpNlGMZ1N3Mba
OvWzXwJDBxEAv8p2al6hAmxRfVOWEpw/WyNw72Ht9WP7ICZx2g0ENqpnDjuJEIfdQeQk88V2W0Sz
OjC6WfcgdrVRBiRp0MyiX1871V2V35Whf/FnxYT6SyitgkyHyEqDI3X24z8ynuWQqyyesPE4RQsm
2dloB6/EiBoW4XJ6DYW6Mt92HWUp5Kk3nvcSFu30eEsBTIpJW4AfKXeSOBBH1JgjQthNveEGa3wS
R6o31LwL7QWCjPTeKYqcG5+n782s8x7KFl2DzIoQVPDnea3WTvzSDm6xcubM/71yq4dhICG/Gufv
JRs+/qpFSwdJX/2ZmNlXa0jy753Cfy39y9MX9gPZJszT5tL1BQkB09LObjjOd1PgdPeV6g2o8ur/
uHIxmu+vbC1XVsLyoZwK8ixF+p2i/fsr913yNS4zdR3nZv84R/kOEjPYuGdT2ZvFpPxuDHzPvS7R
n6EDcbdQ/Hsnev77e+roiAoOsfopgdBs7TRV+c1qupcFtM38v6A2otI5J78rmqK+BL2TbHR+9J+C
1Ff29G/H91ESN+exjeet5c3FZyf0IYwOTe0HQhqvH0PjYyh+EPzoDJKAHz7GNHv/+BiR6Ra/fIya
F5uzwXvyuhv5PVcD8hUUIbLPUMEWF6PltrKMTE/lAJYvd6b8QUy8bTUbrzG6vQxlejiDVZJha4zX
6fR1O816mUpjAD3mEB07sxlteiO0EIjXsgtbLYAJrfWMnoD13AdLEgYRpKPY6iBYUL8L1xUkx88g
jLKL7b9ORxKMemJkkU0wO/XUtebroVnOEuDvttKDLl1GdtTP5FZSg8Tp4oGcB9UeTT2osFRuRNfB
1MguUAKZT7DBoqmn/iFm1EWRilmiRKdGovJ5mk5lpV54b/HXUVnChzkNZn3qFwYVOeht3/N+DBl0
BP3j4eYoa5do9S16Gutt0fp3yHV2a4P82UGKd2kC9xUMEy5kqOCsxQvntXeQwl+mz8jxutDL2r6/
vQIH5iEMV74/uPsi0mpjI3rv2mJEU8Hdi7D75NATL2fi1WFxW7WLt2rBznRDi+o6JGGPc2h81oWl
dhlNtvpZKGzFt4xuviVSfYv8dR4Cw9fI0qgNGsmAhfmDNW2TFg4leQW8vg2KcYxKdEKWl0Uplcvh
Gm22Bl2+lOZvB29Spu1U8vY7hPZdbCoGIIVo+g6wa1OmXvIyRXVJqx924aZNIg8miyq92t1pYRhz
/en7Yr/Fa7r5J69vA/cwci/jwtguhzbR6RYZuoh0G7abN1jiMqedATvIbjFPs/Ah0Hhwte1Ap8VS
5vE8P9iMRqbfS3XHKT7N89S8fIganHipLd6n7OAvCv9pnWFTuHAjx9y4eUiBcxFmHYxmvFQT/6VS
1uh19mxSXhsNxbmkpmo8w7KzVXjeoJlidSclZb8mSjV6qvE6p4c0ES06Nsi+5EDTw+Yo3ja17ido
K56CIDRlDTH3SIuewow1ZEmDPBh4pCRbZWGRoGDVhc/lVFXQ7wBUqowofC4g7oesxV3PI+yz68ro
0TT0fWdXmfarN2FbLVPF9G/zlwhxOjTYbS00aegdqJ22XP4pzZXA3CnM6sQ/pblylqtWWJ/EOy+V
cfFSHSc4hN/85pVfkwxDR38/99+C5bfGXS05Dcc8csZ1bnvKZyWY/nE2jfqrbXg7+xCnxGi5j009
7ps8MY7h6EK6s3xpwUE8TeU4PVt9axzLbkpRNeTLWUP3bbB7eWeXL7P/d/wQwwU698Vgq9vSdkgQ
QWJynJtQP056a2+QhDdWYrs5/m1ILkGvVjLv5jby2d60IQrZHxzasn7KE3fTugYSX4oWPsohK9LP
9K86IB7/NskZvG7eGk75dFuIXqYYy7iBNsV2oUD7NToKAbun9o+b2ZiC6HaFzCler+BYYLcW1jhv
rQdhupUZt2BbyZ6DITsoCiybdC/Fqyob412Lyidacq5+aGe1elCXSq8SZt5R7YAYLJVenrTNU0PO
CZmFCt3WJUIcWWMeNHrIrpNoL+42DeJmkzb7D8iRtisl9crf2pJypKVn4THz+/IFPbKrvZ5QKUKQ
yNxWSV39VvKuqmlF8WTkPmxF2QTSeLH3y3Q6oILb9ArJ1efA7r4iclFs0N5LngeVdIuciW1YbNNi
k7P/N3FKQXohV+GaHsdQW3vGDN3+ckez9nM/td9MPZyOkwpmWaxJmmnrceCOUoYG+hXbboYE20OE
R4Egb1c3sbYXoYvZMR4srVCfkmxMPkWN/lPMEuVGrrrPTXP6tkSpnrM3MvAwhWI+865JN7PFTYB6
vPUstiIMNyNNjhfDQp8kRqh544C63kuETDAn0p2LAOyz2JYJvQ176zUP4OpBBIgv2cLaHb4Al64P
fl/r23BJfTnYrdZ6by/YFn1f4v/NPswp6rOVvwrHsHtI8sHdJXpfbIs8zL5AY2jcoUvprUO/zb4M
YU3TshM4K8VjGM8+SYlF50iCNQM+nz4bHsSZlPH8lEBCFvDqNKCztcmCQv+sd0N0GZx2uOsT21VJ
w9ntfcnDMl0NWuAfTGOvWU3T/xSHUkB3dcz0sb2/hiPbh94MIlSAsSpYWOZyfDCjontpN/ZoDi+q
0rQITo0paiYMg7JbGCYVZGCXIaqkJeIKtLLIMBtRMAus4ZnKtHdxO/ssZv66MBQFgNzLpGZJFxW0
DCGYO/E62vTdN6d2l6Ts726PW7Ij6bSKyJCgBfDuMSxP29vD1x+3S1PvuwDxhaLAgnNG5uX6rJaJ
OjnoCDKkkwm7O3tIbdj1S5Ut68b2KZr9XduFwaOYOtVF7zisf4pPTLdJN9uvk9pxro5aN/yU+P/b
SVEHWgy2Bz5a17jkSZ3x0YsDoB5lMxjVj6kOjkrM2+Zz7rfF5zzx/9KWt67KqaOVy8vkGTpB4zq0
fx2K9xZMxqo534ZDQseZlgbVxlMOvrl0Fo+GO39iFEifcf+vI8PJ89WQ2tUTkBB9bWWhfnF1bdoh
K12fIILr74cGsRzPcZtH8svGRgEw8WWuENKYiqr+4VbhodHA264K4NyQFCAUmhk/UN4Jv9m6o68T
ym3XJXtloX108tclhxnAUjdYr0vSUn4K+O5GbTN8Uwq9h5qRs4kevBU6B8O3vOGacjYstn+NK4wZ
mlgPwtL12GbhTrTBfNIqZ9uB4qKCOHkrw7qrEQpHkVOUwkJvBgCW6c75zS7SYjYJDB7GScy74NnN
kQ1ecWL6PH9WSHVcT967/kuMCuDnvp8jYxd0RrcJZ8c/RJ43fXOQs+6GovzaaEV8TmGIXo3oenyT
sChKlAMcwehsms6q1HvvLk50fx/SrLihMdncRkPJ/3WZzt3GKFJ0P2Q8tWYHrYhpbkdEhdAFteet
oTp7sEw/fWsKDsJbD+iqfZSzN/vNJPbZ0q7xQnEvJmsBjIzYeaoGB7GLSZz/o/3D+nzH332eX9eX
z+kJouNt7UG3dh5dbTtNsU2+kH8feohsJ7177PIE3vdqcCld5PGP2nD8ZAu2nfxP3UEysky4xhhz
jNBL7KAKE3OX/udSN8vbctfpMZS+9pihEL6oIZiFtXyLmnLtaW66E5toJ3Qwnz4Mqboyeh1ebB6l
hhloB0qj6hU3NripubIatzs7sMx/iSrj9QEcl69hVxjZEua1RXeGNQTawL/D5nb8x2q/hsn0wg/4
L7b59hszG2MUmB7b0kKT3qicS9RE5gW050D/MF/0Qj2lLcwWEtmYRntn24YLV6LOpmSJr+cIqsOw
hutWYibFsld1A5pOp8ZyjVmuAPuy9e4K6uYang7+fII24pNEy7Kjx33LuBaH1Ga8Hx1QK6avZHcp
Ophf1ZKShO/4wVmGUP3t66yNnhUU6Z6zydhMSxdrkho6XU9NsZLhPGvGHWTM6tWbjiFAmDHP78Qr
S4YIbpxluCw5pXDyyZI59DppF7RnK/ChRVE8khXhWpe8yXJo6gyYOHJwJ8mldEE5o4kXBTsZakk4
HHUVzaK+CvPPAXWjZzO9plIkoK6gfL5Nb5pKXXtOt9VaA5XCIPYuY0Wrmr6ohZZDD+2E0wI07nrY
H/4ZMbjtsR551H+I+D+sfdmSpLqy7Bdhxix4TXIea66ufsF6ZJ4REnz9cQW1ilq9e59j1+y+yFAo
JLK6M0GK8HAHcgphcZXy+MsaDOf3tUws6MNjz1KYGyBxEFJxLRvtpGj3h1TbEpH+bJvHQaoPkv2m
BQusU2rGzmlsZCVMsJqiIrg5M+oiZTJ3CWFDmJpYOLNpwdR8TCK0Dnl9mKhHrh8TTZQjnOMIpdSp
Wd14np0gP8geAQ1mj8w0X1DG1V5AEssgWd54G8S35YYGe6b5lxEhq14Nkqks82vFchOstJidJU66
QUl9u6Xpnt4ZOIm23+fZahKkNHaA9yd3ZNK9AZsqED/v6BPIweOnGHrAKxqlNUzk4ErdHO7JJGoN
FUSCZXv6CFDXbo6O6eoAgPzzicDsA9Uv7YEsvV5A9Wn6HqbJcKAAXAeC3N3U8HoO4InE6q940d7T
IH3JkI2F6Hsa39MXLM56lH38e3pX1PU6dk3QN5eZd0jwHgB21zv0flM8OWZaPhXYJ1kyk7eosfAd
d0w7cMy429MgENLT3gJRQkATPqbjeVWAxHVkG8+t0qtlPRJowsRLaA1I7wT2HfDdZw2Syq2QyXfQ
4H5zOfR9QDTiH4oYaowsz42vmEjjNHGsNW/tpADNlGtNT82DoyD4htaMe6TFDQW96O6RF3ZWYd3m
Ww+sBQIySF94llhgO82RwVCZxV5JuSg7kLXmJ/u//ZEzvJh+G/MDSpclIKwZkAoq8vdHDLBmSR1Y
CRIay8CnYGFLkUAmwKpZJniGD0MFLg0R3kPFK7x3DWRZsD32dwNkbO/BEYCYv4vSL+H5Z/Iww9S4
k/zbNDpOGuR+7Cr68F8hE24aOIoduFVLki+tQUs6TQvNPnWHZjARvOVQ7w4HFL2pkx2eSy5k/KL+
QN3W1NcxWGGfE5w8sG35Tzd6VQwOFLT9ov+rW6NWIyDzh5s6x8yrkZ1uqnG7W25Kq/EBjMpDJgCc
gDDZrp+y7ARdsPxUGJq9G4FCuMWiAoy9MrxHHiJ03ZhO9WYm8VsSi/pXk0LvLmMyXlkSEOg2rn5x
v3kbtbh8K5oyhTROxh5HEz/mWovzGwQq3u/SGPLzXVw7STfIg7WgP/7aWPo7VwyUpsUJmC3iiPlk
hjbkTCvzNxtNUhQcXmRAYsP3Njlib48QiamODlI2EOZx7EeyRd2XXtjDgzDwOvAdyA63E7iwFn9I
XwHS2OnYpbZGez83r0M/QbS0su+cUbpHS21WXWA3tkY2pkhjY8eKZLsE2vXfxlk8noyW8kw39lF2
nvezyvSzDpaT5YK5xmzx/7n4l0+V+uNL0jdfaY9Mu2XaKI8DxOa7UD+QXfjeLbY8YB/y6Y1HkB1Y
wrsUBlZ224TYue1GW6o8GMVLHUGpAlIRxjpBnhGSc+l0tcJOD8jB8V+yvrGDuESxettFedBNerSd
Ese+akDczo3hm/HZ7+zNUIQIb9EAuQjILQUlfmRbsg2o/1vrThJBmI53t0GALqR3Mrmtyg7/fk2l
IQDZjUdsGscvYM9lkKh0tCNXXdPcNr5krzXIa06OB/W+WGlHG8XEAt6Bwn9iWgkmrPpXPVraV3Xh
ZfX7hQF+3KyDIIhjILtYGrnx0nh9v455Z9+EAW2BrE2KIxIGYHQIJ39Tm1BFSI2wDPIa5DuREqor
1RX3gPYGkAd93UDSL5W6sfnvPuRITZqC7SRW3stidBUX38qy93Hcss505ByqeLoztelMMmRZao53
aoxOmDTWmvi2qMPpx9j/Ng98KGC5l/bXFrIMKxAfxY+xFXrb0QPGRoDG8GKmfrLhTWe8VBr/VlQS
auYJePCwq/sBumdrJdUkzfxnEsC38oKCnhTMmpr+Mkk5T4Ks6jyprRDQAtxEC4fslDSOFuSTSAPE
nLJTFEqQtNNIH6bj+yUNTZmOAIpTTEdLIoFWqrLKSkMheGJAeB1aYMnZD8GgoRVd+6DZaR1UdRd/
HQtxYw5qvVaD+DZ0Xv8LJVO/Y8/xXlhugYfZk/YtY3oG3acuPuJftr5ko2VuOttjj2bavSZhtJtU
/ogaUY0+sDUx6sapn1tIF2eOPBqUgfrk8zEce/F4pF6vQ3G+H/1pR5CgSkKnfGgR0ZsRQgo+BEqW
v9s6FwwUJEpNzuQnP+YS6ojWI7//up7TYo/uZf0Z/BsoT9GZtl4iLIOtP4ElHZgbFaQpbYACK8cF
VZlCR6uGJoXQdtostin1r4b2tcGx+5h4fo1Tsq5J/BtG67krReHeRlGkqNxNfIQLQJyUqIYGwGQX
riynjHefvLFbXrdjPlwWZ4cpYu+sfvzkBiH3ZCOdogUX+CsIYvxLV9WOteoRDzj4Vvham2Z4HTuc
W9aA329dC7xjswtqrqZVmoQani5jsQaeCKIGy/NJmnkNMusNPZh6stsjt69l3hdroZxpJMyRgVvp
HQCCaTc7//Hwo9UL0zJAtoiydMV26Cp6xMgsUZdJlzoRHy5DZBRGagPVB2yGmkIaeJ/84sGo4jU5
OomB8iCrZtbBtMVsm1ewxnrfQqbNjldFXUBuwjDsuySbmr2T9PmhtJzxNkEIEhpxafMmIffItEj7
5Ylm71Ym+9qzQgY0qXDTZi9yA8wjPh9vFpacJxW6e6Engl32e8SI3HlSCFzbnZ+OGxMKfatCVSq4
qlKBmlo2AYJW/sWyhQFcjTrag2sjBv0VSg9AyPjuh1MTmEu6ugHeHCGf1cdkvUrEDvpokDdGOucG
zLC8FZloLqYLhfrOLFyI74BHRU/a8Vj5+j31XGWiK/CW5HvuqvIENZUWoYFSi7KtXgN+x8K2fF/F
z/N+bXJEUhPDC5NNaeOgKTMThITLrZBbwqcBgmZPq8kx3Ydp2l07kCpsPE8kG/pFVepnpSflI5Tc
zDP12tDvL2XDwfuHMWr8RhcbF4iLTVr57zZUrt6HlebNv0VU1ZaXerJu5E8/RZDHd5soFs1mWUiE
3Z0F2eILrYPgMOg3RpYiyARKlVrxXxlZ8rsTKbtzIDp660Kw1pO9cx0WGK1hntqolM9mGu/60TPe
cmFAybpsxx25ZUih5wYO9u00mMf/tuxkauC3FKDhomWLUJRHi2CBrcatPaoGw03hTP2WWMiomyK2
/qkbqy5RlultE26W0VAgKKGXvyO8Fp4HaAoduwx/JXXtGNHyyvVQiKBGU0dxRMY1cImqq6fAHnaK
pp+6SBkkl6zus7kbjUK/RLX2a14JGY9rGpXfqBd1jnMdev2FTdP03Jddf9OgI0ZjsWHFd23uX2lM
Arl4144WOANwRzBqNPfYYO1DEKw8J9qkAVM0bmmsGEzjwQVhIM3jDm8fxz4JaKyeouTJLX7X+Obt
RAqsOw/L4VEUZQZarnw4uYrcCbBha5+adg0tHfBFzS6opmksx7mnXlrmJjCAibGl7mAAw11m/pV6
NKnEBn2FAMFwoi4tyTx+z7L0aVS0J/nQZg+aitqWdWzvsMEYIHcT1weJ2v0ruSApE1+hQXFYJvRF
p+9QCAAEhVqEGl4k3bxIVDTDwQJ0eQWGCR+p7NpdpY0PNHNt29rK1JwYIludv7b5FN7VeRXeoVoy
3yeQN1rp5NOYKLMra36lUWrIeTyWfuTezU5Zi4dLi+/AvG7mgylJd7Jov0xa7lWq2xgpKGz9rHTW
KLgChsSPdPPk4B/nYy9QiARobep/evvLZMw3nCEIXvf6LuX5sHdRLfQYxc7POJ2KH6XuI3PAqucC
dGl/c8ha9uyPVT074MU77OsRhy61Qo7D0gMDj8wqcaFpXxpRfWG5Zr2a3XYKi+S1bmRzlUkEnLYy
81LEuwzA8S2SUdbrMum9i916ikjWNFWn+c0oTR+/kSSuUN4HeaRPDQ8BeIuHESq/GGjVu5WuIPPO
rjjwJJb012TxTRP7nKyqdmFeQg3PsX3IuubdxunM9LkrsBVM+qj/WSFWpZm2/btDGqtmY/rm9Ahq
5MBn46TNcTzE9vto1C2K7dT0EGI38/TJ09tnpDyGTZpjt98qLISr8BFda+N1yfiVekwHm8LUZ11g
jAbwHWqUe+J9NIpQLt84FRBTaurHfN+T5Vb3wWCagMIasQAUwg+qRiW3QKuCH8gj8vYeuKJwFhiY
qX/l4onGQ3C7rU3Ln040MVcTeypumeRTkyfjkamyiqb3yqujrqgbuSF+p+FwNiZobYOFA/yMTSXO
5EYekxZVu56DLPYA8BEPPKdokPEctbk2IMzTapUYurgzBq++AvuiAc2K1Kkr6grfz1qJk/4zw4oy
/x6EgOAwz+0frPO6E72ceJv4V8ig7foYb/qgNaNhCya9dr1s9dQEV+T9iUwCNH1b3bMAkkZ4tEtd
+TXM6wOId7RfhmOcIVw6vXVgFggY6v1v4M3S9g7Xhz3KS4HaVJOYg7rFVG8Ok4yr2xTa5Soby/iS
q6rULAE8WkASaO592J3OKbt1IYpjaYFLcSGZASwUuj4aZ2BX1csjDeT4em2q3EaO3wyh5Mr18dKA
Ie2V/66FwV8jU0bgyAUrmt/41msH/q9tagi5JSewtr7PMd3GfjV+2FG+F02Z3PPGih/NwgIwPtdB
X9WmyWPeVe0ZT5w3GpziuL6AovpSSjc/W2OWr6GMC4FF1fU53oAruqQm1FI8wtTIKDOMMAh3KqEe
d0PGwfkOSFx+b4+suebAj676wde/xK3U1lVjlgfqZshYQB1TPGeGOoIBZ7uKwQzzJUwbCWyF7h1Y
7KUnVJ26AbZDK5513ctURPFF10YfBLqAAUBItl9rlRcdK9VVbp1y06MmviBeCU20qEUyDCisNahs
4iN1P9wMtRrAYuBGI1DB1H5HZQcYturqm+8ipq4i5qneCiCtuHeVflmdURHnrj88kJJACUAqROAq
j7AHpTx5QJOo+hY172uQhwbFOXARgSMZDyT9oUcybTM1qAGRVWM8oJTeeMg7f9siSnkjjyJJLSAO
fLlCdAo8uyx1pxWeNuOBnG0Lhdnd2AJzhak0o1VrIhzZbuxKTEVQu9pWDs6bCU2tQwY6plWvmGGc
KaxP1IVIjfXs8O69G8kx2SYoVV7LpnP3dQnBMDqru/ir910lkjUd5GmUunRaX5ztXoQnBHXSFWW1
ersHVXBaDtuk9TSAlAt+7GzLO+lAbc3ZsSwEJZdEhpUmkJ1SZ+0ok90IDNC80jLhzzURKYIq4TqL
se0xcwDd4mLI7vwMbzQ5sfsmLGEChuAkTe/rYhpSF5IIdiGCqM95GrC46Nap1mfbuV9Hk+IsT6zD
3DdCvHybqrzSElXhZnej5DgfqsnA283r5yixBUmdPObJqYhEdsZu572ZvBRgnz/7cVUPp6I9kZ1m
9KFvgUZVJ6oZ68oU2HwaQggGM9RSWqFmrsjmqAH891dBCVDUZqEBoSuE0ZFGBdIuTorHyRmdJ9kB
JjMmNw7KuSeyWNp0AH0Ev+uUabD0ZpXWnJ3Io0RGYt12UEJrtdbFjgqlkl0DDimaGkNK9ohiLH9F
XZTEGtf/407MavhdAohLiyy8z3MHldJTU5x61STSQp+PcQHM0FSc6IqGK5tLkBNbEryNH3Micqdx
8qynGnw+f17SuNYOzQZSWsnOzqNsTbrhh0JVh9X4nqzNVhcXDgD+xcnzbJ3rpnWSbvWrCzN+NgR/
b6LU5meyuR749Rw7P9HgpDw42BoQR/twoRGJCjpQOoNXrdDulzTVNLD4pI/NW/dRWW4jzUAmSlNR
o/WgqFRe1CNXmjjF/Txxzmj9s9ay/L/XIvvHHZe1zH/uSCubZWmdUIuNxyceRk2GyltC8HofXRx3
zOe0x2NlGcV24nOXRpEQj3OzvdiOJi7S7MIDXm3H3kyB2CHbfOkBoHJIDeNINmpKt0Y9s2pQZgCS
0te4xwkCvF0dG581wO+9VHut+6b6Xlreq4cvwndQQc8XwJPOF/8a0kPJXiCVcVTDpZr5fyzx/90H
EmCo8gJ/98bhjnNupGuviOihiPN420KndmaHsBiUXepad649/uQX03tKJtN6/duk0DPbmR3iPyfJ
tLZeI8tOzqJE8SUvNHlHTZ+wHFqZwWKZEIi7cxO1Ic9iJfqqKzbLsjZ2RoIzqiuM8dPUnAda2FTh
vORggKtDlyoooe6gYnp3TRgbuywEESzZbGQoV23PSlCDlvVmQE39IWRd/jJq065sTIBalV23Mn+x
i6h6tzMwth0a4OtenApnyA/74v9ve9Wgfo2yV3PiS2WvQHkJTeZxTpY1oK09c799WvJn+WA2u8Hx
ZLDkzwRSmIjCJt52SYpxO3rLI1ueyDTb46AKUVFGObdJC7NzbNVPy605Hji7ponHYFmmDYfPS9PA
aOTz0rSQDirnO+6awWSgQrBzJwQGc0BSrnntuoHWdgXqAGR4nUfwhBoPqGt5LpSN/FozhIIiECQ7
WmGeSwt8rCLA7oOCJrXoR4Pt6bzSYlrWbJJsh/cNO9EgcGAPqZPz84Ay/rUsGHbcaiMz7zzw4qtH
G6lZZfLAM72v8hFUXapL2xWnjJBrE2F2IpvrgeAAoPAbDc5ual0XqfDtYivN38uy2uh9XpYm+RqC
WanoMpyjsA2iZQcwWtMgNf3HsmGHo8JYY1cle8051D12drSf8SLgIKhL+xnqut4gUIiE1MTSpVHU
suH3kp29CKeeARXEu1BO3/weR6KI6cMZhOLY41GfKSNdUZOEJSRis3ZHU0OwrOO1oaZQf1khrEDw
bw3twx/2eeVPNxlzP1kxrxRbhDiGg2TRo2kP+lcGIVY/dJIfBU+HoJWpd4VKcH8GjQfKCcfK/2Y0
F3JwoEocVAyc8o2s60sJHZE1Dbg7CxpT36Hs3KzdRiQXP46KazwBe4DUVvLDNZ+G2pi+WShKX0PH
tlTb5nCHFDFiDx2EO/HOHb8Wut2tksyK7srSta80gCMAaivUgIYSu3mg1sC/HJqoo5DNkRkxqBUd
BYGSnXggm+gdoOzGYXxoEBncWpEmbmEemzej1e87talNkUqinui1eKuBMR+KwChoiRgzj4iqHKio
ZSl0oS7UnZ0jyM/nQfInOzUjUktHJ3H3f9rVsmCH1o6V0e8/+X/Uz2STFp9QkDMP/jEd1bvIH+ti
/nhLvQ25ARJZnqY63y3LmsDUX1JPBI3WyYvrIqEjgcm/DSFe1yg0Sx66zAfst4Jig2z9MjBso35l
XYsyPtHmXz0PKAAhyh9+BvKk0uW/uV2us6xg0A99QDIoxSkl74Lat8LfSJ0Bxp1n32XyEzV6zbPN
+biJ8Wg8N3pZnQxkV7eTZ2NTCfKBVVR4/Q/LjAJtyovf4OB+4c5ov/qaRHAfkferq+n6obJRus9w
JrtPS28IRK8bX0d7OAjXyH/rbDry0W++ArQJgS6wHzLerWIxTI+6Waa70G6yY8O67GZ7cbQ2/EF8
BZJ+N9ZZ/ksf4y88T8eXQcgRp0+jPPsGt8/4ZVcbNrDqlXGEA5Wr1U+HhHnxqWkTJ6ijlIMC2+lO
iWdMj31nPIKnw/kKjWaoOYV2f4Z+WP0AmrbvZMcfg6jM0IhLCdq6+7aLAaROvLXmo7gOBJjRVSvK
5NIYMQ77ljV8b52NmyblD4BrIJOlHMzOHXeooYw3qZmVdyh+Ke+qEAVeCDjUiNc7xZ0B7TVvVRf4
xFN+IxNquDRkpoVvxSupVftI69OtUKAP/Fdr96aXJyuEjcXRUu+9eSBEtcAUVnfUi92wuhRmfFkm
5RXe+mOcgMTzY6ESCeM1fkzpViOICDbU7wuTD4uNblV47Q8ie5sUH2ed8fHUF6vSUZRvM/Hb3JIP
NZ/6tYymUwesKze8IyRsVo4LFo8qt64zZmGCNAaCA+mWMA5RaXYXFGi80CCZ3Ni4mNbw7t8B4Y40
WeSctNZzAqKjsKv2S5XYxoOJoNn5L/ahKT/bU7P/4uTdu38DAFBA7BX43nzxw9R8kBGqqeZIVhkO
3Tu/K5IgZ+aCG5QwCVSqVoB/oW97cE+E9h3+YarnAZJM+x4l3Nt+tIwvEx68EWfxd7zCQJ/SZdp5
5M50g0q1B6IMFCSrmcjpVs9SzewqBIYit55nkoMTogiMZlpAVNx4CtFx9s9MuqfOAFGkmU7s6V86
gI/IATs91F5EmyJq7QcgxNMt/jP8s8gS8A1DvHpvdVaNvEBsQS2c69CjtkCvapnZD0gXbceaTRFq
EuMNOLqMH6mNykIgZtMXZ9LF2jeFeatEpO2GaeiPbtOPZ+TZIT7OquahwWMe5XlD+YZtxFOYAdy7
ih8m3oIxrGa1UhWx3zpNL4O/fbaJW//x2aJa//TZEk2DyK6q/aLSrVh2RdBZcX+ci7NUF6j5/khl
X52pPaCOpDvUIsvECpFVUMhRuM5rWbOxEjAGzEYXaduNJ2NthTR2iVNrz7YSYmZBLEP8q5OxqxK8
oyPnPCkVL6makuts20UQO2e13FmSlUcNkJCLcLm80BU1PK3AUBa67noZaJrwe9Lp4apomdxaaWQd
PFbHD96oStpGUP0CeXJGiWf9Sh6jbZnIb1rPqP4RAfTYo6PEo8Ra0vqfYvzzJTlNcKIUAEsTZytk
jGM/2OhGBHcd5qEGJcw3jYIVd1bXr4weyMABsKAn1wFE2s6mL+QW6qA5deoaEbgBZ40k6ftrr9yG
CLV8avrf3CR++bsSUETIWDH+3BbFDqXcyOvhl7c1nXjaFaor8jpIoRvympWNfsxMF7Lj2qS/6Y78
Naa+d4dEs7yBTRsV68rfMnw36DhD5kotW/ByR/5jyt6XrRA33k8FKttBrQ2G3a0HzFiA7GJyoKMt
dWs9TQ/zwVeNomIj+dRFLDM5pI2OTHSD6lKPgKtR4gwrwxicjV/6+tkhtCteEoO7RXnG3fsdoU5z
inrEafLJ7M8oMgG9RAGi6jMEOkNzG9UoKq+YFFsap0ZjybfUrc2dLE2OGhY0SRkNl6prKpTy5w4Y
ZDxXrsiYVN27j+VyHtRdh+yv8qYBziIJ/ksoLWQ1krfQWucXLkKACaEvFfQVJBpFBjQ/Uve4xM6r
34LxrV95CE3KFRlbNUJXHpAyh6pht8VeGyaoP+ZRbq2NGkBDiZ2Bg9f4qaMfGn5C8aXPbPzm6DL2
HmsrT6Fwhrg5NchR5QIh3X/6PfiFSvD6k+XTTOpPWWJAszygtZY5EBJCKF41ZsGsjS1zN7+CHqzf
6uACv9ZGaF10/mwouBc1ZKarKRZW4KZjuUmwU2E4g4TeeYqKgFwyso1+2UK/J7Y3ywptoj/jdBKD
ps/j5UqDKtnRVw1dRZnTl2BScGHEec7fkLWfWhvwXeXlMBtK5924Jx8y2U71z2xacumTD3WrqnDs
YBlxDVatDReCkq1AwkiUyXuTIhrZol4e/Vx6DQiHol+zLacRcndaVm2HQvtNEchPQcosSaDyE4M8
vQea/Yyz4+do5h/BTZrsOdGzlmgvQEFbF1MDP6Cw4hFK8WN6aca8BPcS1+5RhGYGTR+biPHk0QqM
keVPGWUbgBRLYD8SCNc4YfyLp833KnL7L+2IvL3mxvoDNjweuCc7Hf+PVXbAS2sAC06Lan6WbVy8
XPF7cEr8W6RiPM+XmsW1o9FiT1VmDSqJ1Ag1rgAyawQtnsRpsE9MFO2BDuMNwMt7iHW2j95U+2cU
C7YB2TUO8sWqjZtbFlrTne9I7F/UhBhcAcgYVc7JRn3xk1dBTlfo5XNUTe1KgpHvTM0otOKsq2ax
UZcL3gVObm6rCYBwUXaXzo2qZx8o2IfOCwPdbGPgWtatW+bPjuyrZ0ReAW+s+QM5RlV+BUrKu1Gv
TdufsmzGeRHo1YFWNY/xO1RrVupAiweROFA3n5xpDSyQvaNu79VIDyLAvaXumIQdTmOtt7bUTcEV
mhyQ3bACGkUmXjs2FegtaNRzh+TS99ih0qguzfaGkME9DWLrmqxqZ9T3haZZE9iWsxYFGe2xx+YA
oaQiCy/4boUXutJE/QV82WJvGpUzrcwmHBCAH8EEbxQ4GBZQZlZX1ERQBTiGCZql+ze/ZRrNIBea
tnT/35dabvnHUn98guUef/jRAOsEPwzGYxhDZFmDSki1osulAfGHs66sWq4glJCflgGWgJK+qYp/
plB/GfbUikuXrv68Qd4jI2kwsBz+78vEzccHo7vQJ5mNy13J6LaNXa1c27ifeIKzm/oQyxTqzi50
SVPqOn2F8mZz0KykuushDekgFXQuFWMnNfXoAAWihXUwmta7TdBVmm01iBpdRvULADaad9uWZ6iV
+JhLM6oUaDnJzMtin3TUbk85nkR012VgBL2OcEV2Lb0YO3MeD+4mqxM/mO/4sTCiVCjcBoe3oHvn
vMQpuTHS9bwUTY75W85EfJuXyrlRb+JEa2YXX/OvFkiIdmCY4EeX6/w4X7F8eL/6i41cpGezHD9s
zKOm/LhabK5aZlmVBhZbA5bQILXxiwe9m/9QDwzcVDGY1KkbOpn/wE1IaIvMvMXKo4G82j7unSGg
wcb2/IcK8ZaiEfplniQ4lAJRxIPIFyCiJe/Km2dZV9CkND/ryblqrl7/tDm7xgwXJSxemHZnluTg
ZvL18MBa+UyAdIKhRwqLjkjAbF9M5EH2opluqDJf6SMOBLmT3oFAz75Pk5Rd8UDaUI8abQKbc271
P4cxypDp64HIq/2mCzw3BIsBK6JTm9vqPN+4b/3HVZYa7za6GnLbfYvjMV/pVcHe5tFopxv+Y8Z5
du84TnYP3mv33PXTiUwQh8juewDxbyGeZVDNk1FAbsNwH4OM6Y68qOnbbp9ZlbhQTyZpdt+W1WvF
SjBpqJXJJDtwVriaGR0W21BZbeClerYjFxrIeYGiiwpFPGSjNeMGcqJRb2fr5a4R49Yuk2CgXtaL
rNw8MEMCr2V4+MBpNXkn2+3vaRr9ScBFNJA5rT+tbjSg4U3nj7D8CRlOlALsX9fFVIbtnfRZfF4+
GWdhsjJAk4iaVPyDkW/ntuFK01z26a9qzBAwUhN0VeRCjT+BA6QzOmP+q2hRNvgQ3SsKHiy31fvS
22sNcOvLXzq0g3bUPfFl+YdDgBS8/zw/LJ9Olo5/q6I3Wmv+P/RlraKu423uTrV9BMOGUMU04sBM
iCRoVSG/pV3/ZOZF9pRCsvHIdB0IXWWHnp2lVf11wj4c4E+v2/agMjp4RW0/cxDdkZPumkbQu3p7
SSxHW2tOVaw4BPgeB2m8iH4sL0L13NqftsCKgDm58Y3H1pXtnQfSq97LjEcyDQaovaIiSk5kk0NU
74uk0oN5gmNGj9LYhpwbYOIERA/76iE90OLgxM2OiIoYK+rSBB9fFs015D2ZhgmhxFwO7Y4WR7VJ
cU6t8hcN0sfVEuOEFG50m+/eWwJos8Td0GIey8RVt+sr+VPjp+m3KmPGmXoS28NdyMwBdCL4gyZN
RvdAqqxpkEwVJDJXdhvKI3Wzqbb2LEGwjlzoIwhUxunTIxk0Bo0Xv5n0PX0A0Hrox4hLHCVxphLJ
q55Yw/1kM35XT+JnKHz/C6Tdxw0UAcd9JNGNubYG6RYwmqnvn+u2gAIfKqi/gKfQBiVu0Z/qIQF0
zbyfzQMU+HjTgC8EMZrg/cQNCrX9jNNbsPkZUh+noaxXn4B6VtpBTNywHjR87DoKXyl/Henld97x
6qlGkm3PO0j8IErrPykHSm1jD/jd7r5qCHJ+Tx0AIDNh/86s/Nbno/nG036EHqhZ3rtWMuy8xpTH
sHEzxCkyHayBtnzKRijjlhDo/KGmQ6PU/p1gOisQDMZXNNyGVo6vRq6jJEHVkSeeBmYLI0PxWR7L
F2hUgMsZ9sVNqOrz3GdIIyKgNru5qL0nN1RHvK82KrdltST9ERLRASSPR9B8o7xDWxXjz4LFQJf6
5itkhxuAEo1i38k+e2kG+8xqI/6Oep48qAGPvnJm6pfKGJFas8bk+8dMkUOMgmZWbgTYtmXpay1N
kSCKyvyFrsrIzeYr8Rfb3/wi3dDx3KzzT3k2zbXGE5jB9p+yenOOzRkfNWdyD5Rem0cZsmQbR2tQ
ZvKRoyNnWiVvuj3ZZZqvygmJ3Ws91PXOBf3Aq1nUM5+Vm3vGJrO89gAUEsR582rms8JeGva0B4G2
6Wsvyt9DnAxVaoApOCQgbtbC3CjsfBC7Pniwmzj7L30RpHwVJjw8+RlkRwCVyaprMTlIuBhiTQPI
E1bXBBqC1jqd5BoYqvC0uIWjE2/HKGeBtFHNKQDUOPFiGJ5iYZYbsJTJ7dydQMRmuy0+ksmGJy6M
CQSu+ZkGqREMhGEo6rqnHq0mM+N9NdsQ76tFlhZtB172iHh5ZrYizizID52FZ7RX6nV63u1Tv2gD
6lKDIC+IOaPuajc+AJvKowOBWGArKRGy/WWN2UNN+Pcaf7uL1UD7tR7APRmPdv2oZcaJuBlCqJPu
M9RabaT6UUCjL1GxaHFrINr9aIvppEP8dYOHIzvFXRQHvTfZ5y6rrBcddOkzbR0vqyNYKOt1BNTc
F3IL88Y+G3q088xqQFG9+51+MV0H4YoGMYv7Xtf7Ux8N3lqPsuQ7/x/Cvqw5bpzZ8q/c+J6HMSAB
EOTE3HmovVSLSosX+YUht2zu+85fPwdJtUuS+7o7OhhEAqTKtRBA5lnSU15y91sXQ3Z1aqbwhqVJ
9qAvpP4qzuGhYwEuxMPY3scJ7mPXlv3iI+ETBE3/HdXSftkJN7jEjmnCzHWCyijPJ5gox69jJRxZ
WtgxZisTxdMOCr3Q/hBsNdAZx1a1z1oH6QKczb36jAfPshng4u6AJqQPEMVs/W0NQO9WNgJF2RZP
ogbLCOj7q2nr4jlzVyqU1rVe2vxhBM24qm0kXemzTIIuuoOznPbgukiXyW8JtHZhpth/s6aBLds4
6uGl5/e7xu6MHUOl87YHJXyJutz0VA7DkTS03QzqnWHef2NlAjtI8C+MPkofM1DvQd3GmV8VsA3F
I/nRiNrX2LWXzjLG6nWfVVAGEnhQgqKR3tBL9uwkOdpl9Ty/Yv1PsQuIfdGINGh3cCyIPrlpccxz
w32MIPh0gyeK/hX24zcdTxhmCysIxI2tIJXyPj6hkLHIzbrc4fE3nLDgH06TtHv4Q4t8G1tFuCjZ
EI0L6lFBOC2aUgbbvB/ha2bAB8FxdVJLN68xFSfjDti26q7ThxrC+qheIEZN6rjG8lrVm9KzuiWh
3Ajvhj3wnRK2tyd82zVuqGjaMmCHFwnJtF6drVxe3aG2Vq+zFk8P3zCt2yyWxjrUZ749vp5R7J96
ASyFfA6wktsI354bB6WDTT2p4lNVZS8cWcaXsKw3SMT138zUi1fAT43n1nGQ2TPzepMlyl5a2WQs
PCc1jw4pIlCimNoSGTmsc/wbCtFB6SwynaFMAS/XYoIRLcCrm0i1YCtrwh2BuCgGAQD433D7hERO
fnb14zdrrScLznK7SEg8kgtjiPeCGZglyhge6F3tC5jpmNGLh1+FY9nyuXCDaGVKmZ7dmDmHYMrr
9dBmLbje4IvDzfNF1OnPMe+aRycIm63n5eneTyWc0vTNaMTE4bge1vIZqf1o5akpWynmjDtICBJG
nQ5ulpVrT0lrTc0e5L17+3WA4HJrpyng4mPzMGUeqP1xmO5R0wDBEA4Pd3AGeY2V6mR40T4L7PU/
eVZ4HFOt7px0KV5lAVsBstgbD8iu4V3oQ79YEfc/Rulqh1qvhSkMLk8QUqzuAiRj5hg1qQPo9mbH
l4aCAEInOusTaODdjbAKrU3tIH1YwRri2rQhoIj3lZ8i7gMh7djuMtYK47Bq/WzXlf+gZJMcuzH2
lqTobf8db3OeHHOu7ZmQgV9DyzeBKWGxwM/W/A69jRaYfyu5qNYeofWCDyKRYffAnAqCQ/pROwav
Y7sAisbcaoP7wIR4deuhkIW94fRNMDjzDO34BXYxr3ECYkAjc47T+CmLvLVvTOAYNE28E30YbFDk
QF3PmfBcRK0c6jYghcRJsjPjtPlKI4ImFNsI5nwLLLbS5Sw93xhs2P5jm4TnUS8DS0Y67s6yIQ0X
2DXcz+gtbau3TepFxr/f0/tfhv1vvR+uvQ7u9K1Kx2i3kz/d9COKrrBCLw8DMgCbrDL5QwZIGGyO
s+kl926Lofd+8Kn8yaXjfGoTEztLf/COQIFX8zVtWhjrbARTiX5vbBTVNjKCHLknvQZq9YKn14fE
nfiSsecrZ/rKqy4gJrFPS5j7CDCvezutYVA8tq9M7Os4eDJgbd6lnwSrGb6nfQVtmpRvEglwcRiX
xQkk+GwN2FP5uVLmX0RtNOy/8NiKX67XsHAKVoYnn1obHyax1oAwLjfXplsP5Qb2yMEmUb5/lCOo
V3L4Quj3PO9gTRd449kRTn+0WmxkwtIzn+t4HsCHBzaYC1QLSiBE8JPIscJEWlgUR7KhSXVT6ib1
8g7cTurFXtH6RL3/dG1sB6hcpBkEVI3sjGUC1pUwoLXKwTmULcNSU8f7yoZgwNg8la2T859trJx7
+NGuoHDrp3eBrwkMbXiEUrcUf2XgEK8gqyFujQKuf6Oh4k9+kldrOElNJ1C+khu7iO3tVOT8wqNC
LjtpB0+dld2nSS5+gtgPfKPbvgTl35eroAV8o4stCPljroA+gotUjJseZdN5QA8Mn+nnT3FLZPZW
FdXsPuSOVnoBt/uQZTBGuhoSpUXQbGUbQAx3giHRtcMsBAw/jAsUbKBEVQC1j+TKopRhf6BmM+av
TaIeYnZ42zu+b1JvxEAP+x+vzSdgdMosXUHa9ihrle1dvcACGhGObE6ZBidq00EP8fIp20exCo8m
Fp+kZxC1/Q9P5sHF7gdxz6b4TGIIPOv5FrDRaEOjxnT6AZaef8Hadh5FYWvkGDUkGKVXrr/uBf2K
eVRWF/amdWq+RoYSAOGhYl9CDm04/K69uyyooceNh/8JHBnUoLwuQNKl56cJUHGYI9b8vsnrZpmb
2fA1cvlz56r4h1U2uFzXoWRSYqvE4hfbhdHq4EsGQzYfv2m/hjZKP6JM0pnhyTON58TwxLyg7GIz
PeZR8EzLNNogOGC5LhzexTe0WHMFvoMgwxdrUvMiXa928JKTUWGq0MpfFG+GFtQOHRe9s7wOpThs
OhNMDG65gGDvtAVpJv2iYC+emU7wPfVAg1bQYjtHSdCfHRCoATVogu8RrAEkg/aGpUJv+/7K2Ayn
S5byLxlWNidIMGUnrHqzE3Yg0U4OxmeHh+GBR+HGt9LyIUmi7mLHCoCWHs6gA3Iuy8pjbEe9Rieb
o+873+ZeNtovNcgfByyOsGuxhQHLS2TIaCwdIFy3kX1m3FIrLF179Z//+t//7//+Nfwf/0d+AYzU
z7P/ytr0kodZU//3f6T9n/8q5vD+5b//IxTjXLgCsk2SWS4Ecy30//V8jyI4Rpv/C6K5ucoN7rxA
bdKUBmrTpbW2NLQTAGPQ8o1HasTxrpeF8ViAdvgQjs9dqg4e/EqAudNujr+aBdn7RmC6UC95O7r+
uGIZKGNTaR05qAawuGTWUeozTCmvZxS79sLY0Nhex9EZSJr3Jrb2x165wVIJCz5d2oHx6lBIHVDS
HDbXGA2ZpAQ2WXe8caDF4u71NjSaBroxKE9/fo9t9dt7rIRjCsdyMWlbltKfwZv32JddiAk/4C8y
a/xlHaJGD4mr14NdQ+doQW3QniC4XviAqoT1zTVUZvhgkrDj66smQVwni4gH9YnUDCwtaUBCBmEE
+Ik7wlLkQwf1Qlp60UACez0Dt+alH8s7TapLv5ZDaO4JW0q6LVyjTHU8Fzb2LLRMjCMBsGELRLFe
8U1W7l6UCg80nUH9xrnoPprNfvXRZCZE/5jje7nOLaPcwxgkOtAZis6vZ9jHv55de69nPmS+D7FV
V9s/fzYm//0HADqyLWzpoJLCXcHefzgB/AEAkmTVS9xkE7RtVAGeWTAap8QpL9gmdHtqzSFlwkyg
ytpx5XNHG2JQW4+m/igGMbRX1X7MHOPE00B2kFvK39yGOmhsaFuws81BO/aKCqpB+WQ8ScynOdx6
/AW0aMYG+3yYpF0GKwMC1Cv8ZdJk7IEF07DOIJiiTbUBywmzcu/YAT/FBhJSZh9VDzyFSNNYB/43
fccAoij6jsLz43uHB9VWGAW0NfoSJungLZeDzitCM2M9Ad94Yya2d6ERSWX35yQCBhZJenxd9deT
HAMUfWf7Erp7ksOR79pzHZhbbbLiMMhYYk6DMSzUYOZHv878WH1rrUIX6X2K/RrRDGW8MgfvnpTq
JKZ5JPBhW3BlBIXI8UEhKI9WswIekmSv7SuHh2IGsuWr677weq80g90r8tLIYwABg7knWBM/t9Ve
aFembiEzeTBLf/0hTiOoU1+pfrGA6YyowJW+8tdtr3G60gqH+bZX1vCHv/nrtrWb7/78bXd++7JL
yxaOlI4NBKkl+YenfWOHLBpB5P0L5NyVaQKcsWg1x2zSxDLbdMAu081SevBhraJpBXVjjKHuDwMj
J4CN5DycBg36HjTyOpxuSU26JZT1bxOLQ0kfafZzKHhhLRovAd//QJGp5+M5prAqYFzo92xYJFNd
WotrPzbK7UKpBBR2MxzPc/frXQD/gv1yBcvx3F/PhhGkL2dGeQkfCi01R4faSDyQENfUIEuJN4Ov
w0h9LmCOezCS9RsBuvkUGsqYgGAxvyEHujrLxk0B1aGFwjbn1YxbG9dJ5YfD7GHn9OpYoCi7f+Nc
RxfPHnZu83oHarqFdG/+/AVQ7oepyDQ5E+CuA2ImTZfb4v3TDlU1p2LlNHyHXnuFZG82QE0LBlXy
hPnpLpcpoASqET95F7izeISpMpRfFZCUk9ajoENXPNrZVN5TwwpRHBdKeRtqgv4ooRwp76g1K1SE
3s84KduD1UED3ilBziTvoBFpprzvDXBo4CQkrQmiYonjBpugS+LldRynHrf11qULqcPkhiaf1MUK
IS4S5DFob/W+6Y7A/Teq2JjKkiee5A+V1jKnQxHDlK6rCnjtIuRBv2+dcIWlL9QjHyAWYV/HozjC
lx0m5hsRDXxFZ9D2dh7LEftTzb+iuBhjcQOSivMIrNDHOO8ZpoEIefEeqWXv32YwwT98prClYkhx
CFdCG9blzocZDGiASLpFY3yP63g9SxwB312uTAjIzOpG1+WBA8r02flGgTCDKNyClgnYO5ereEIl
gpYJFKOzKZyGc/fXG0Gl+V7v7z//UaALfir8ruMBkpGpPnTqPmCivMzLQJ1I6rOHa8R30vhSQNm1
tYDBFtUdtDTlg2vAKLmG883W96AGCzeF6ADl2nJBvYPW9NMXCCAk5gvssMIFPfjfdZ1tablquHG7
wmMw31ET0iTtCj4e+Y5ISwEIrHOvqaXAr71EeKJepgd/uBbmrNmnHHIFe0i+//T0LjXQzrh0MPzu
ZSpic08t6tQacvvIqn6mGhoD+uy0GlyL41+SAjW6QR5s1YUxWPRdHQO/M8rbcmQt6KayWMva8+EU
aWDzEPCv4BSsfL+ECMcAlSesF4KHTssWmPGwdv3GuKXQEEJMPmAFklYQIN9XLepVyPJrbGGIbLHW
bSqFpoTrs0L6/sK0p2R/7RhiV5xKY4KFCIZd43STtoER47Ujyzrg1SiBGnpiOnRVeQtTWCzQoyK/
MORaSAhz7ICaU6Yct6RY6bX5rQ0c+T3oMP8yt5nS+fA7ME0bSW7ObNcRXMiPzzbUautmrO38ez32
zgrmENW+gRlYRLr2pJJPevZ0lsdZvUfu4ZxzVssbGqybae8he+/y+4Ql6uTmYborXDe4aYw+PSGb
bq9Vlg4PkJEBpDQM02eVDgC0YP8Lh0VwDpDveFHjGC0ycFatyingxAz0e4Sk71oorEhQXoeNMqHk
M2SpXVReWsCeF0FnxeEPKwubVQaqN/x5/tapozMqhSPN/KpVRzFdD2fm4ENjwjXheO750Jjq7D1g
JDvShOGQdV2NhZB7EpBpbOfoWW5x3yZjfx813gG/l/hzoW4VbJ6PeCnxkc7o4EwVOPlRB+mlOjF3
FKvcrl5bls+2r0rFrHyETKa3NWBsefR0it7Q+fxrk2IO5e7/HjsP0xfYRrH2kEHd14U/Hq6HqSvG
Q5qkuzRtrB3nPuDs1965reC2Y9retJcRxMQnu1+1WVqeuG5RqMEj6sC0fIYO4Qv5Gu9yFsK+gYHA
+CtGQ/o6+ma2Y72F+llTfY8gR7XuoW6nbT2x/SpG/ynlGdIcdjge8jHNvphVNMdz5P73YxBB+jP2
gyee1+EitU33VqSZfWeK5pOt49JR0SaGW+c2M8AAzq0xQIrVAwcXnsZDbz9kPA/hWLUh6x1Rm9Qg
uoaA9KDuoUaih0HU5TrMDzdl5AbrP68WOJO//aSwRlCWDVcXxaRt65/cm53rwHuoYWYT/w714Hqv
BBRA6GAg5b0BbrlZXGMC1cIOStrV65gsSQA/Hhfy11U09kOTxks2wm8xxT9Jlc1DYEAgMNLmeHQY
JVsKgWnrGrJBB1mMYETtSgt6rdQRcBtefax2lhTjfWyuJDJBkP8BlbkA3WVvDqX7CHduWHFwqNFR
s5hEtYsbJ8C2A70AuvODmRfgd+hm60jztmPiRK0YNaBHX84XUiS1O60Ppy6+G0INJc0OqT35u1YM
3oKUG0nN8UNszvG/H3eNGbLx4M2jHWo/XNdyZzzIHuV5qAg9tXEaf4ZDg7E2LcCYrRGC3fbEulUi
YxBCJn/PzNZ+eT8U5rDtQeihEoYSq3AY+q1TBWrp5V1wdvShZDI/QqMG6hgQALNlmSLBrjuojSzl
GdtAsTcqC0r7FHM7GZwrI26WgLRnwHH+uq4Es2mbOEZ9LAPoBPOp+TYpl32ObMzpIkXhiJpV0cNp
PoaFKzVrKwnX3Om97Tw48aB7DuD5gZq+UYJBE7S3tl+ZnwMIQjlc/mg97S8h4WUzyjJEKtb8Sqs5
CsnCPWB/G96q3FVHPxb3ghAdtPGCsixbgKkxbK47teuujnotKNJuPuzXDNC49wPMaW/cycPTp2nH
6KYMQaUdWLqILJhvFmN94Prgp0V9oOaUxzmedu7qGqIzGkYjqEkH1qj64HlmvYUfRgh5+dbZWh7o
G3kehl/tPIfVyzROp7j3vc/ueBuoLvzKPAijTV6WLalpualYKZuhYqh78yYDisr07qFy9OTV9nNs
jkhV2kCIuUGefoJgFOCekPOmeKjjlmD/GFcBgyWzBq0PY+lBFwQ+m9SE1gGEewsXMd1BzQ+xdmp2
xcT2Rs34yWMBSBZWzBbUvB5c3fs6RKYL6N+HW2r6yH2M8+iqtKITyEheUaKw6Ebl2h8EnIAn7pwG
bMMXft+XT0gmTMsQZM9Dh8zkp6L18GMPyycRQw47spIGpWtWPJWWOEGLp31wRODOl0962IfLU4Dc
KI4tg1jLMDqGqKOB6CDrezoAuhwtIhBtbqiJlYB5W08mPgeMGDPVQGMcuyWn9WOgeD+FxJvDrhwr
yRqy40MIMZEuctILxaRtRrcWZOTaHPS667BMfo17LJMXQWG40JO6n33jTDBfV7HFw43USmjMLSGL
Dma4NpHzOvv2X2YInTBAmg5ZZZ0+lsAyM7hwK8W5jdQZ2u8niH7EO1FNMt6NHvixcsnhZNVNwbZQ
YKEg667u+6mHC7lm6fVtfAFSuPp8HeEZYkJR3RoW+BLD6tYC/wsPJfjfBVDlT9rcB3U+Dx4kS8ub
XvdSkw4+0DOjPfjHQLDg4Xp91ssY4gqm+Z31hz//cy29PX7/zxWMO5gQHWEphc/3/T8XC7V0RPnf
3835U14s+xHZpDUKou7J8jOgPZCPrn4lpSneYXLLJFT9F7GNmc1vO6iZMoVan2/x7Yh0Q7AGaf9d
+9pPRFqnWv75X2LrTeH1X4L1O0caSDDTki5Ux3+b2YMGe8khLqwHUef1Q2OtYDycvkSZ50OTzi8B
2XbFjrtaTdlKivsmHiG/2bbqBZQ50OayvzpjNePX/D6ID1Cq2saErOil7HagmMvkbE9BunXIT8Yo
CrEIxjLczm9YHDbv2tAPPQcgwF7hBVEsoxVYGCmMwbvqjg5+7L2N0eAyTVYMdY2bMnOgmqEPEkv0
E9eHIWqqTY5iJ5wY/u5NqvYrg/XyTnZIhi1kalfgITvdPISupcF0A7gos38pB4j3vxl6622dcGau
lOCeffwSwRYnN/pa2Q9NH447kL98sKXNaZ0Ko3yqYpAlNIygn6B/WjqiutAIGxt3SLQy0MP/eVSV
ecZNGjhv7tPjt7vM+NAuVW/cSFkHT0lYWauIx/1J5a19KAvoY4/gpHyeYPaIt9d+0UPhOwltFz2U
eXAY95PxSOU1sxpv2yDiN0JYqLVCykj9Sz3K/ZDMwNaNAe2NdwczM462XpG+WXH2Tlw6kMzJHmZw
jl1I6PHm4jOYCfmdL8buDhK9n6gMGtaZsaFSJzX1KNC0s7ux8MudFbjPwH63a1umGdxSUJDEEhYm
zVI2X622OimNDUEx/D6LWP5FGkW7hpIsho65ONTqEhh5dUGCZwOinnzIc7jolvC0g8xx7B0oVlt+
vG0K+D5RL11QISUotR8v0LJI71ehgF4fT5cApUb7SWVw6/UySB0OHrSysUatlrWHJFzQPPgxkw8f
xgrzUtvW3oFj9wdIj6lBPFaLBKHuLAHvghCaD1WyHmBHUVvsaIrwR9W76WOjD0AIF5WMYPyBRhra
3aKD5OBN6hbZo9Wa1cYwp3xNvXR13yfz1TlM+25nnLEoLLa2RBO/MZXtsEhBNdZsNtRRWiz4l2+E
eJ+ylIw5Jv6X3LExy2Cm+ZCzxpPFGiEh7z9IlKYXvGLDuTdhq0j6gmH52XRr65nAF8LohqMvveFs
BC6gGUYVLOwoPnV+Wx4KtyiwX3bj8uBHzt+nFUUbPSAE+X8JsY0IpvIYRBdRBzX/x9h8M5/F3rau
HSzPRu4kO9VP5oGhKnigMzHEvFxk4YjkDwgibCecaH/t/m3MHBBV+y/JQqpmXR/7+s2E8YMtmO24
Fgxo3A+lyDiomJmkzLtXQz0+oXbiLkyZtBcrNFyIvaTmukvc7ClnElMSFB5pRFUFUOfrRQ9nOxjO
gT5UOAsgdYpdDX6Bfs5W+un65gBxsVPXIveNARSGtzfApmYAGK0/ZcsK0/NJWCy9M90Ya1sNvqQO
lhqvHWBlhEAHeuM3Q7TZMioKaNh7bnJnY2Xx58nQfV+g1e8K1jBMKtOC1R5yqR/eFSAphJ81iX3P
8jI+cW2UDUnzGNR1hVmbvNB8G8mbobgLkTJbUQqJDuSceE0rwTcHgpgOLGSpw1Mj+O+D3azqKjLg
wZnWS5IAyCVkufsC7CqplQIif6vaQn25jqptsNIVK8GK0JDQwosghh0a/o6arY71DpTJgpH/FqNx
hYaYzoP1OIqNtQOIjTCeKO+9UP4kHvAYRgrc8iM4dNjlnnrCcoKdZ9WHYFKj981oV9T1wi2Eewxa
S38Fxm/4OhWbyKqnXSb7AhQQa8HywcYzAmDiNRQHHBtGvQ5EeKSz6Gp3eLA0uqCAACkoW0BI6Zbu
68difEgawHG7cB34GWwde9Pb91VUnNsmhL3shJSVk6qvSdY29xTKMXWtEnAXUILECOowE0inMfP5
z98R4CHerZjwJXE5lrsmMBKuFCjkf0izjy7DdDfy8j4ITI02z75EdRV+z3qIDXiDzZDhrULQ8iH8
AV+d4HsBJWzw+rynAnSSTWyobo8dQ/j4/kq36hiAS+PRTY0Q2pam8dlGCRdYVNjUUdMJp3VQtNND
FyioifvZJoQD2JciN/IT7OGwYNZNIIuanaO0ur1uphVMx0pHDjtqQmDs9ZbUnPxxHYJivnY4vuWk
BBZ6Vr0OJ7t5I7kKlVisjKpqFgxD3W3aY/mOAjhJrsoUAtJZJc1ZcjUtqvzW4/KN5GrhD/W67dN2
/hP0d0YIckHvxYrVE5AS7Z1tuf5t3EH3coB41xNvrWlpM5YewUxUj6Zf7r2gMJ8KXjQbPFO9LQ2L
IvieFuC49I0DnnMH5BDFbdE8X2/L/QnIb3053bbAdgIQ/OJYt2KCXkQOJ/SyCx7htSpQAwNKt1L1
HmVzJHMHQy2heh2+YPmULdKp9D7F3WStPGNIbjNoQuzavLP2dCeJvf+bO/Us9e/dYoAoKapanTcs
La/kAKWj7HWtacmqGdc19mhLJOFf62F0AY0bcBVnjM/3cMJtW2b1reMDOZmJNv0G49eb0cy9H03U
HOQwuU8QL7CXkRoD6Cb59k41lbkbQgD1TYtzvAIn/eYAVFJ72ScU+eNbhsfh3QhAFLyufexI8+4R
/Bb/DIxs/pinUw174KLbUtMuk3ZfdxCMoaaZC36pa7aJWp7fIf1lrnJky++tMk9uWam25jioewoN
odesPMubNlzHLFFiB1zMw70+yc5Wke0JpF2x5jbgib1vNUY0IGaMjjWDgiZKxw5phcWSA8uWJyMz
78JKAsyb13vuVeVPpA+eeTQ50LqsvSXgeeJSmrzeiqQ2wAOeINMM9cZNEbb5/T/dJ4n3Q1qUWwAV
u3XZeT5My4v7QqtQQf4A+3ItQJUZebcI6iTDTwoxOsjenMfaE55STliCizeMX508X01jPn6KYggz
OaVtgmMBpB5Wt2LV9TkmUm1qJJNiBUGx4aafi7F918enGqXqZW0y9w6+ZMGWO0UIp/l8PMYWyqUo
L6oH2wJBwM4D5zu01NbIm4qffuseugZMDLocNECkBPwg3ILIPG3+/CTkH2dLrBqwC2Z49NumiS38
h9kS8NOysQajO/ejCWh174FWQlJBsJm4uEFr7lBgAhKSYl1d7oOme5wau4TRPdxxbVWYd1GXYT2g
ESg5vpUglYsv1xF4EvvLgnnh7pqSa2Guhv1P534EayT1fQdMtl/XSLvpdQSH6siyRUX23AaNdaEO
BubD5c9vg/lxXarfBsmwbtD/2TbtsN/sVNQwIGvosPb8qmWjXK0giZ88s3Ib5h2A/82F6+uPPvH5
Sgy8/PgwoCuKBOI+9OsPCvjYgCET/cumX5gfpjBlOqbj4JNz8PAQv+08oTBpmrAxjs7zgn7yVLVs
YBL/rTKXiQbjQ2U/3paux7Z/h2mOr0xQqH8P+/BrmsOMt+E3WGxfR9dRo1YyLDN4M6xLwjMrN/xk
AZmR5Ml6DGoYBoLqsMpiM7g3/PL1DAbIYtW3kHfKfFOsRn12HZflefYv23H5/nNEFkdhwQdUjIu3
RVnc+ZDCCuVoKemH6qWqahjCaUBP37LkbG3pHJu0GkxtHSnXMxOw0UihTh9ew1Hl+uuorL0TWB/t
CmsAuR6MAagnXfOm2ODZcg0kKKBH13bRVn+BBNUuhBd8hqyrAtwukJ+Z9TmJm/YTH9L0Ps6sPUXh
XBGdTA81F2omZuTuBg4DGGpiNp7WfgKA3OS08jP4tzq5niUH6s1y8D9/3X8o3tzf4Gzft1D7xJcj
W4+e12yBDe1OWb/78w/mw9Zev9G2yZRwNRgSX0DxIXnWOpnTMCzsfoDmAh1T/f7RO+ynLggCcjCP
ltHBUYZy89fuPudHDnDNzTwuqNvhMBaefxNojgB4CfYCam0w5iGiAAU7cm+jU+gVwsgtQEpvHlVI
+0dXsupc+jDFHIeUrzunmZ4bpBbxbH9GqT3YwKao3bepcB4BhLpQf1oHgPNWVnGuke8/V7CnWdad
Mz17dfyIhGX2iKzphxsmY+Xe62WldsdOoNI9yeHSKRD8AQ4+UcuH1cHlNd5d2tYZDqorsGDveBWs
e3x1V564DsGljcjmSy1DVCuYLAW7PMptGASU4dkFJOmeeeXjOJjmk5JdBkpyo/8tvvFVqTV09VAb
SrA2cPF4mJv2GJ4zeIA8cLgiQRhLptBywtX/dFd9ecUh5fHnrwZSxvx9qVECfoxfn+tyC8k64Tgf
S42MlVmuwqAG6BhYmnZIrSXI3hAh6KX/NUxduBgBfuGoCvhTMYQLioPErTaw0wKHMMyCry7LkwXQ
MPYZIMbxUwpqGw3Lcpkd/AAZNGrmEs6iddQz+HKF2PgMTXED0tN38OWjn2lxxvofi4sM0EsFktCT
dotcAtzd3gv8+jYpK8tjk3TqBjzAfttUYrrkMOtcYVa2vuj7dI0X/pym1/vgc7pA8xUmrMXZ9AOs
BWAC1p2hlXRy/DhHhQVJQp3pa2Ei4renyfhU9W17plEUpubYltMOArbPFKcQddJh7ErUNLCDW85/
gYK1vmVtDt2izTJ/S7E3f8xRzRZFq/rwJpZ2WXpsWLmSfaleXxT9KQn9vq2VVOn8QucYjTFkla86
mXTIPf3+qqu+w/Ye0NstFs3l3mf1hScQ/9tEwoTEppOgDB4zSx6jwgLjIjY9OB21Rnegdu7k/rLx
zRAblXGdoGKVL8spHpfwwMTiwG7SB9UG6jQJ79YWAVo61CZAL9YNk7B7lykoOL44GCL9eR3RS/YT
PqYKs7SIsfTHleBSqX2jKjAv9T1cfYD37aW1W3miESIp4x3oDeAQ6E6K8ViskYUMLvNfSt1xk47j
hFKPvkeIzUs0Rbeq2oZ1DLMfHbVqJ1ubrqnW8x1yr7zjQBVfb6rMKVxBq7PY0l3FVHjnMPFvHInS
7BKKjjAVL7xxB+QbXdT4njgOTfqFhlNoADNz0cALDSUo/E0vcMQNRNQATdRNOpQ+JNET2zrSVb7j
G7uqwGdCr4pi3IKiFOiKZxofihD66p4ZrOi9GQfvm8Y5HB3Y+6DiodEIAoVVfeAT3ExgCe6uG1sG
2XIw4oUKIXpFQ0AT5VAh1CU5y8rXViSardvBELJOnpM+STbDJMK9MCzMUpOHtaRKniFiUa/sJrcO
vO+Ge6PrvpulFz+D2o5VYdaYZ8d341tsNOwFdWT28LMrlXEXenl8nOomWdEfQJHjAAzcV9A2xzPc
luBEPOCjoD+SeI954XIY6A3JNil6d1sDBv0VeOwl8OHexkpqqIO6YOIYzaGPStBHWuR1l3i6RHsz
VgwyuXjLkERGQXkIWbn08BDzTD+7o17TDruVjSTOlpqB4YKSniff5ltV+A6XSLedHbdlD/A0Dzee
hZwsNcusYrdQpdzNY5sBErtwe86BPOV/0d1UoYytK3q5RELFfLCMQdyngDLolzVHADdaphAtmF+q
YzTZDbafbMH1EJ5gqwwdeCi/1SjhIbX++pp1ejsC32pLr6PNmQCFI3t9zb3t3EIRJptfs/46bCBP
na/pryYSIkSTUiBD6j+gD/S6UTro59f1p9dMFw218dtr9uMKnsugTt022bDpjVhu28rdF6BXQUaw
LcDNNQA6W9DpmLQVlEdQ3ipCJXeAFqLHMXIITmaJuZzbRoMqaiQdQL0nTe3V9+ghirPxQudLzIP/
T9l5LbmNbOn6iRABb25BzyJZ3ukGIXVLsAnvn/58SFZvanQ6dszcIJAWLBbJzFzrN+XXZCoOcdFJ
Nl9ry15XfeAYQa6k6yhmATDS56SpkOSqMeohIZo9A9HPnivx7vJ5epQdOjahGxU1vI0slmqqPzFY
dpRDRDa56yEa8q2sawD3ww9ZWa0xHYo+W30NY94maqFWdxXWqXqfPauh1d5Pmr279RDV1PFndsVe
zkXm3TvzjixQvrIENMILlkPrcHR8SCrNQdblozqcJjP5nKu5O7hGla0J0ic7sx2to5rm4hyONYeu
cR3k5cFNi/p1VnPhZ1E5/YzmbZY7za8pm/8iGKK/uQV5oqQOcmR98C6CZUGMQG/DxzHACiDvdfFN
11zofgxC84RDa6t/TywDVkQ7iyf55HEqrGOSAMfC3WlXujYOEfrs3LVJ9NMY9Aqmm4I/me1a55hV
Y2uWobZRcK1cT2nlrdQA2qrSbCoTbfUMoux3N1QvuKAuDDYCcO7Im5zA9Yxivfhb6cK/KrW3P+xR
TVfmMAXPDRZja5y0VZS75q9nI8RcHv94btyF7iOSVigfRtHwhtALGrUapND/8byhipFkLJpy600l
JrROZmxrZNzXQRagXtJrnJ2mXvuOtqIf9Hrz6TWoJUcY/+xVwlJvnmkfK7HMWnvayp2L7myMvXaf
xylpOTmSsHIQVdNz4Gnl0TFTAhvLAJHvZj1xv6EOlm21dmgOCyb8ZfbsB9kO2pbwvFYNl6gk04JA
pVhdB3rhI4EV54WvXXsY1SjdVnodfAvq7XWg4fYbvZuLo6YSrByi+uP6QhA+8ZWcNy7lbHfWScWt
iuWVwD0/FnGXv81uNO111Hy3ou26z7ScfNlBMZBYVApNLCCS6slzk9CXj2os9Hcbdg0PITTWk42J
2Vo2KFaz9fjVfO8I+O/csp52UToq74XJf355Ji5F1XqO3AwWHqRtW+mr69tVGEbsQ1kOn2zF7e4C
EoPXKesE0jYxwc92tsPdOJf1HiP56W0u9IP8+1KBNDagYAH6SvFQUUh0f2ZJeiXv+FpNmLDHUEL3
RZi2JMokd5GLhfw1oUmbLPTCspINWug8K6OrH5bVtFYS66lcLm7G3q4yEmUjl88YuNVT6f4V2Zwv
ZU0p4nkH5sRYyUGyrkeAZWI7eZYle+w8jNMHluGi0Hdsc7UjIni+A7H5NTMV5TENyzst6MP30Sl4
c9DrvIaV61qDqa6KcSNbbRFma4UsLEdSosyIgfzKSle9yNIyow4R9jVfZuxnEm1LJ6viuf/o/WZR
ujHR9TohH+KeOqtnd9pXo74fnO5eXxqQK0QH8LdmZSz3/OjboK4TAIZQ64GxWvo/t1Nkq6t2Hv8O
tW+DGeLX2vWCeKZnpGCgonblskbuKs6jKSfvbKf3rnFpkAx7mms1gqSl3n91zhVyt2Mn1teyTugX
kc2qPQAbY7Imfw5tNXnMYi97AuVA7ibyfnZ2RpveuWKjtw0fM/kgcDl/dWWrbRATUjdI1kAiKOzk
PQsVeyMUr9jJYjXgqhtEaXmSxdHQ98gIsIsqggX4Xm6KKU/fw6gmKVWqCEK5avqO4bW7q9XgqzXJ
xhR6ZTAdZGuvOt/NIqrv5VAl3MyGiuhUVpUPINhe5XNEblZH+aLEMj+qv//+omSr4LAoX5SCSRub
hbTaBRLtuwB9r5IdSzEHy+AHnGSues+yy1UJ+jdxj1AJyJUsnRypB32b6NpJin/ESydLiHldteEG
gNEKZnnyDJV3fgWPuklbBF5lSR0KtmgY6sqSqxkHY1bTawm87skIi+FBtgWtd4/linsvSwCYn+Fv
FNcSwhjv3ehoF9mWh+KHFlnx1fhVDUDJY5Y4nK+PUOvM57sRnKS9Kx55tZ97E5ze5cUBbkd2Wsvc
O9mas877mjBJuclW2wr4TmXOEeCX+mo7BGiEem7tOj2Q5SxeZttJdqmiamtZDDO1Pbt18OEAOOZT
XOFoO2EYIxvVlkcVRuMd80YpXsa0L7Z5QrZFtg6BIU7NxC/adWyL1L2bvciuIsdtlpwLG/floVE3
9BtMuzOAFEzkIaJ9hKiS1UNzyQzcobNUaGugEs3FqgrCzt1ym0TAZWC0BNtrZRXBOPWrRntIRG8e
AEJN5lrOoYLpEYb4gCR8GGfA7vhb5c+aN4hLFUcXVdGUAr2PmQObZjgH2WrFTXsXTC7pX1EVz7JO
Z59sEZU5yarYG4K9PAhNcoJJa/aNXjT8+jL7qMF+D6K5I7ZIUY7Qy22U9uqTrNEi9nqTlaVb2RZN
6fAAKOvaXfYYRoePXQmuTRZdIth4L/dPszN+w+2gPcnqVkGZgg9of5TFsKlMxOJQfJJFeRlq/cVo
s+wsn+TNKGTFrF6ozvHK5EW11tinr/mgZA+DOaobQ+36Db801TZvC2ctB/aFpjwNP69/bVN583oC
eomyArPMiaHfp1my00HfXv9aKyfHrquz/vXy3dDkDGS9w4oJ8RWebSSVw5UJV/hhdAzjIQWUe/IU
93irknfp6GyhuYxnWbpW4ZlOBngcd2iifg0nFmYAoZz6FWLVh6gcnU1mIlUlwYoSySgvQeMuntnB
8QplFI1b7Mcx/+pneAQFO8fpNl5UxushDbUz0IT2jJiDWKdjFv0VHGTG4NauEtv7b+1yPEuz4PCX
FVsSls66Itt317XIK0v4/K0ofRBuRYm0L5bOKE3Sme33661Vjm06F3d7Tx0PLsnI+8bQfsnsvu1G
uOzUtb2T2X12becJL+mnll2o7BUkzus0YDkZisHbSuUHJC1f+y5uHz3Tqx4zI3uToKYyCd2tU8JJ
7lg6ya77k40yJjqxxe5mlZIptThFHFvSNI5KAF3/dImXxFU6RtUaN4NxMw0FgHzHyx+wrkoOEut2
rZOIN3tsm7Xu1VF3KMcarE85YmJrqy5vGl6Y0WyiupKjfYZ1k/EqW1Nn9FYl1twZMOTtSIh2VSoD
hmiaXqjnKPU2GonOB2O5TAiYPwBt/jHpdXqUJVnvdvrXUFknL6qtjFBXYufeMrCrjPEXvZucpn+x
0q7ZtFXUbIelaCqac7CTMF7J1sJMIDnVJiRsGmVVCc7dM1TtUZYCvKB8bxLFXdKEv8+mats4rO3H
CmLkk5KeOz0fHjVDaZ4GARrCC1rVl22yzg6VfDXHAwGhpb+s89JzW3f6qU/E5TbQnkbVl8U/Bhq5
BcKBQUj6DYQp5q8nyQGJyIN9obtudsnZNqCbrRHCCp29ouT6XR4M9v93xw4frmMAkK8lekQkjSiF
qT7ZMByHqrdOstSNinWHt/l3WZIXVJumVaLmxs4QA16rvRs+9cRTl8FymiBuleXbHa/hqWGcuszY
RpZ1GgYlerIj8G5ZforF/KbLPynBmXRtRraLix1vn7wkdX2XGYZyliXoWYi9D9qbLNXO0J/qwp13
GYzUUxxG2vUCZebrzoq9btem1afskWnVV70sTlm2sswyOSO/0OIiSApwhtnjexieXoYq8+7VpUEs
DYWJHgmefigtF4N33wNcu45AsPTXXOoorlnZoV+wJIY2m48mBmaz3jyJBXHi8NOOdAVhFNlB1g2L
n4OCnMl1UFMo5qPjbXPnbFvjyk71+ITTgXmRl8EbUWmYE6QW64kXvTRE7qJVMy0tJhKUo0FITfaT
reBEX/o84L+9KM3lno2rve3eSW8UTyN34MsGWV5alSD8C/guEsoRRMHcG/Tn212oTNG6XOqUkFYz
9X5vvfUbC+tUeO2PaMHOE5wFnM2//0IKXX+qSCzL+lopYJ5wgt2rC0Y+4pgkxtJ+6zs2PLioceRe
6m/D87JHSxp1nYdWx3RgFkH4zkECD9vlrl7q5J2sk62y39DX0Z+trjd8jS3qoF55Q6TvlNlA57CN
8LnATPkIlmgjq2718q6w2/DcuWaz86x0fjEzUnZlNf693IB+HeRNVH3VOLWBA5EUWQ34T3RJFx2V
WnvIAs4QsfzPydvGmyu/dKeBAAn/U3u5yAZj1qOj988Il7/0clVzc2yvBq5jzGu9GNvd4FbaC/9K
ZTdkYb6WxaxBLMYibOPLYjOmHNPYKYR1rHcrQ9G3w5AkwMAY6gFW9Su+eXdKa2gvcuI6qQisLsXI
ZmIvJ9YeEOHF6hGdDguSaRnp40WmKCVlV7UgpCJcByohaE3jHdMXXKlSUa40LzPfFTsnWqvkFVKF
lfFel83nZBnZQ0j88+VfBinapK7zQrfPebdWFCVJ2StBYwVAyzdmHcubYV6zYtl727CtrVD0fDch
00N8PAQUthSNxuRktSy+sti2XrWaRVQ9TlNmHvXMU1ZQyKYPFd+LVd9ZAmmVqX8HXpib2F7LXlFp
QqQtvfHDc/FdxLNDnIxekb3k4H/rZSjIeeWaHRENSft3E4mPZYay7b4eK4t/PJZeTTYU20oZtDVs
BnG5XRIDS59SPd9qhMY67gOvW9W1VZ5kA3yt/IJ+cXdS8Wb8yAXfZdaZ1xh44l5MlbVNyS5/9HWz
Jtkb/0gcfKjDsnVPiYPx3dibjn/FpTEyqJP0Navar5FaIK4jZQfES75GVrowriMlcK3K2sepaPcx
duPfYVSPeI78qk2b6EvZ268WQuuboh/ic10p6V2tjPoWanrxTKSF3JbTm391c+fLUWkxfXbRHL+3
BOPXAAShkZkQPTSL+B06pulT0sDuCkVW/Ygh7RK7j3+lASuqUjYfc+xVyO430X3RgZ5z6+KTTb9Y
V6NJLCogiBkC3P/GhhN4dBf/Wrzq06TWP3OhLZQ2K37Q2kDfu25q7wtDI0mEhNLK0ofx07SLM0jZ
5F1Tgs+OBaHTLO8SVFrx0qMCtSqnFBk/ryheVFJVe1aLeVWaUfkyTIN63/bpHd+74kX2sEZ3H85T
9iCr7NprVonrRgfZfw57a1cJLVvLVoL47UUbnUf5KFnlRuPaavXuUZbayPCQjMOKXs4dx7WytYsE
EfPlxdihUYBnLr/JvmMh6ouILUR74V7ddW4sXghdXfosL74ZMXB3E+r5sXZdYNIzulyNVnybgglD
ts7kQ4Ed+0ep/pDdFQ2Y2eiysZdFpLWdoh0+C6Or9tnMfktWT322bs1EIIcl9EOhR9VGTtor1rHg
y4guRIuqomEegAOmT2lhOqvYBKffOH2froo+YCmsWKuJJj+VLYCxaOrR6cuHdAWhr9u7yEqSIF3K
/8vB16mWp/3rBFpI/j9pCwT0F9HtFnFmvfdeEw0/mU4rLV/W59o4r8twMK7d6nz8rVvrZr93s9ks
HVDTqs9TbLDf8Eki/h2nrec3jobldTub78g9ERlo4jdV9aJ7264if15+RNkf9DsPms1GFu3KghVE
oOAki4Hx2od2+xYZtXkZRZiSxmSy3rbQg+1wqUp634aB9BeCxGtVzwlOgFG7SzTP+2YaTrLqekV9
Km3sZ8e0Ve4CD7on+rzu1ohL5TGZ8OyJkOn9ZvXdRZfj5xQnjyGu/y5zXMZHpx0w2avjTRl4+cUp
p+6AE+m0T4KmvReTgjEkbvJvJIh+iqSPfoXq3tINXkel6a9u5o4fzvLdUxadwCSptB0kj+7YRnN0
bvrc2sTYt72oyw8Faczxh2I32JESEzNDr9+nhhrsJwU1h7bRjVe48O6+rAhCyOIEOnCPxlFyLSp6
YOx1r0mvxSHkWypyBTJQkZivmTqSLTfynPWVYmslI0W7uHZ2SFfvKzuprq12HbZ7h4jQdWxUOOzz
sqi9tpY22ZNm0rrrWBTaxD4wlf7aKiy0QDtXxUhsec2eV8b7UFOma2u2iJKEvaZeW+csCXak2OHV
LK+qdkiExJVhXFstzcPgRcczVk4VxaqxU1us8GSRtU3bzV2D8vQyNh+HeadbAb73y3O1Xh93CFmg
tjc1h8Yt230w5a9aO46jj1Bmc5YX/r1fd4lx7zTzePqzh+wWRS3RcKvIdrLYlI26yiMrWxdj4N0L
U3eBoLRAxsrgnsXXcNC3t6Ggh/jXyUrZT17CIvnhxICEZUk22goWYp0Ytsky/tY1yYhFZQm5sFud
vGt19UXPs+F4m7uZY+XOjaxjg/qE48tuQYJsaoXdwVpOrAl+fPwYAWCBUO7d7WFBgYN8pRQPKQfy
354PG6fBpyJPNrLv7WGOnh4stylPt/ouVMQR+9E3+eTb3HGuuysCY9p1Duc5cDTUPhEcuV6U2OxO
kRelp2kRBvynOssiq/VlWcft/D+3Fqm0goUX2RdFrFUAFqfrrezalpniR23jXVv+y3RtFsMdDkkt
LI+clnnssONUJMvmpLioxHuohyUuezOsDL1B8w5VyKdcFm0rdTg3RcUZMZrwrYZ1Leu10TUOVa2y
jYUK+qE1sPrsBuQ6gHXzVRANkPWp8MbDHCGgc51cB1syk4XziYGwoUXq4yQvZZt4p3q5yGLbWtD3
AxSVZN1QVSSpyfFD49FVk8hU4pwTp3XOadasO8+Y71iETWJjS4MdOP2GwBfrSpqzz5YdZYuGxobs
HS1jb/Xyzgu0r2GyeB1bh9YRQZox+1FlzW6adOUEpCFzTYFKHJfJjPEcWS7yTtbFJIzWQNpR/fmf
DRFL8m/DEgVxILUsjn/Uy0nkUNLkwbZmu3x94r89TI7Vau8HAcQlMkfoNxuCaasuKiJSxeomanVV
uspgCB3sUN3UMJ6JYi4dZZ/BCNWV6inDTm+cxLc0K35W9Do8OKXIdkMUZm9xkD5KdtDcBAkfi/b3
Hh68gv/eI1Cqdj3NLQ5/HiZwXtcSvGrD/KSrzsY0EvNwq3KyBH3rW/k2otbTbm8U1RmmkzjJ+mtn
Z1KddS8qdWV1XfuAXTAkJRPTdaSudI90X+3sC0DmfjVZ7cO1ssyR/dDhksu6YmloalQIOGOraznN
tUFzHB91z2pzkzgblUldZVnQrW51V200Wf5TQO1P0bXf2mX/pkHO/I/p/pxIlv+73JrUZZPqa3zr
WNjlEDevxhXO9HAJ1x4Zl9FHdwWFmkkTZHaKSr2roBmpRkRRtnRBo3frsK2hyfJf3spKu7YXX/fJ
SNZpjX2dMTRPVazyW6LHzsH1UsIlQ50+6u6HbJM1gIcTNGRw4L7V2RZW7HEOMVJLrfopAivwVDzJ
7vKSGR7bdtV1rs+QdWakJui+R81eL9xhrwkVDIwQGSIAQ3ZuiH3sI4S8q6DQBj67LlfZIvvALG+B
1vdYcS69ZQM0WG1b9AauLyLTj4WV9s1LIBKxsSrV5m0Kn4UVj5+agH5QW6IlD13VSEKHACTyZjpO
FbrIbBzDB7zQajTmINOmHJ39QZjT32glr+ATDaGfdQNYI8MDs2SiCZ3F3YsSkMQD6In6uoN7qpql
yUFZ9l3Q0IqNMU7jS9kg0hbbmCNrbnq4zoQMKsGVAM+ujq9fJvJLMAt88NryzrB08rjOlJVkh/4p
yzt5aeKm2JuNgV9HiHTrfy6E1sJzOfKzJmJX36lu8ykbb/V/9J3HKlqwbf86x21olLr9sRX6Rs59
q5d3t7q5dONT7D7fam5db3XyxaQz7plufrpVuzm6EJWd45USWs0Zb7/CV5zQ2I6uaDZoGELFEI+e
AydXKVr3pcz1h9KB1KqSSH1pOm32Z6fN7vpBeC9z0DVr4i4O7wGtZjPYW4Pt/0Zfit40eYdZAYIj
Z0r6Wjt7UfRdNlq4PTwFfF3Yc5/q1CoPYgrRTkzlNVgcCclAgWWQZXkr+BAdQbQuFJ7RexWB840v
5XCRJVi5zyJXh/trKTIJbLnjw7VkO3sxF+qjLHkpERIb6efccN6hEsAAH9r5Xl50gLCbPDBUIArU
5ZX51VCDqFxViutuWtXqbB/jE1rQxfdDZCH3txkqpJ7vkzDa5SjQnm71QJi9TW6AvvSGKl+DPzQ3
2MfYDy2gmwezcJL9hO6w3/Ql0JLlYhAVOQtBoirgNMKulLrOCHdGPY9sTynJvkls6n5txygPdIgp
d93aTpTxpMbTsBZEtn5gpFBp9o+6a7u1mgo0hZXSuUw9aTXZUCEckBqN+tkPFnTcuf0Jt87dTU1b
HAV+2/g43W4TxCKOpHWbeZWEenFsNbvccEAJDot2TZvCjbWtunxBkrAgY5ajKZab5Ytgg7OrG5id
slXAEz3Xg3gjGJ21qw4xOreLm6dySapiFDD7ljMgHxh6+DpDdsMZvsvVY4N87PWS5sPvxR/KbAu8
GpXwjqgQFKPlLpiL6LeibPijLlv6lW6eFL4cos0tIHLV2tfAgcYoIuMxCVRLI7WG4Bwnj5pVQ2qq
mupH09sv3qgaL2k3mgg+msE2K/vgXYERMgKl+VHNuMbl/dReEDoyziPZzlVVj/n9GEdqswtDSIU5
KC8kzYfgoDVp6JuNHjzoy4VTU3UZFk5iQrh/AwaWTXozXGSj7MYS/ZPwdXKUc8hLZMeAwMMtDGNw
acD53+oZNyrTgORTlpilkUg/jE6X7OIeRHiw6BAlSHFfiirCtq8JbCIRFG8N0VIUZgv0yZiAXvxn
hILQ0VkBuOlUOYpCeeN8GGGAXWZUO3dI15XvQ/fDXqqDsISktgQHyRJUPgjmcK9BW8bEZFBOJVph
J3jg5mYIEU6SDbJOtloax1z8dukDHLZaYSPlK2J27r0WhLjrmPEPdcqemqpSXkqgXftmNnUkcnPl
AwnoleyA7FW67qrUPMmRQQ5UJ+xYIHCKfxKaSn73y827tTJWu9S4T2xLvyciOWxDoWAC/586eVcn
UbVawhnbyZt66KCcjPppdPlgMlZerDrTL17xIgtGwQ+ELwD9HcbC+duppy7dsO/ONiZkzPVtVLWM
D42y95spcHayQb6UAOyDTwY6RkpeMd5RcwKt2URvU9mm932J/DEJfQLO9TztnKpxNrKbG5AisE2P
dXdp/T+PQoW7eu26xlcMvX+AO9I/wEZArd0oDx6ZpNOtvotzEsXz7HIcpJtsSDNVRR5PP8hBsp6/
F/2OdlhCXI5xj4IPEfbBtd9VS/2QvgiJtwuLyfmphA0OzJpbvjmNYq97D3ydEUYo3+VuvweZZdxb
ZfM1mnf0A/TwLyPsfjJdeEZ/MUEpf7l1FneByKrdVRxk6VrW3RrafrzPs1RdtC4BA0NnkvpjUlws
6fVdqMbuWZZk/VIle3lzFOyuiV89LwD8LWpB5aQHj4p4AiSMAM9ymRdtoQSV8K0sAhclIhBU065K
ZrzJ3O7UaO10b82if+nIuq9gx80H2Rg747SdIyS+ZKvqZOOdyI0lacHQWmDKMoHjko2yCqYFUFtz
upclKyDGEDSngONNrq+B2x2zxRG9B1C6zgCkr2QRVWPyP0sDGpO8ZbI8Ln2aSmlXc2BCR3PcEZq7
Nj27LnqnuqK7W7a887OCxhCHifF1WkqyStX1N5z+srPs3/CR3aEWxqqz9HCBET32kUkAn8k8yBTo
pYAU01fRqMcXG82uQYz8+pTZ46Ta7B7N+ExeSl3zgoZHnIl0NrY+v5uPY92XgCt1ZEDFhMin0mP0
3H2EreU9pEebH5tHByJ+Nk1kWzPh7BDsRUDK8eytWWQfZVIqgPRtZRWRntyTjj3g5Rg/egE/7hp0
028ugW6zxWRT02EUFRxlL/JOsYAbVSUeXLrNvzVB5XJVG+XiW+mtiD+xShOKJXLGkjyoQbEamsBc
u4VOFDddkOR7Z3ycvGVH5KFGGfJ81Eym4mjo9bx61WMI+yihHPn+jz4wtr8WpcSnUjXCA+Kvn14f
fo+S0NsFsebt00AhtsVxmFUy5lM0v1rxlO3sBc3gNuMhqUv+ViwQ3PgCvN3yJxxBHkpIpdsIBYs0
AH1eaS+doX3zNN31VRBha7MLiHYqjl8bJIjUCeDPEHarfuDbQ5Qgj9Zz2yQ+8i/qg+epONiSJ/T1
OYIARCJiA+jZgUOMfuCaTMdmGDrWZTVL7kZgi35UtOeOcHxIxP7v1Mo1AINGuwkLrdqiyCv8wQRg
injdCmswgE7xp2Z3kM2qbhdY8aGZrXujrNU7DysFn8Wp33hxnfvoWv8Kuu91joEmZ9+fuJnyXjSf
GEXtEi9/7wVgEr3sYFUXTzAG+aTVZeHrynuYpyurrlhWqvZcF5H5Pcs/sG7ZGrwzuQfVcHSanyrb
hLVlvsEGqI5Ajjmd1LHqm0lPyEBRhpU+5xkAK+ubHuszgG/2lF5cRCs6fMIL3pQ5C+wk+uZQlekl
tkFWzyF5OyvFZnosuh1o0e/KkOcvXfCr8lICiXXzqhAdZZ8wX8qRAJKIF8+QMWPxmJ21qukX8Jj8
JXOFsQbhBSCSw88sCesLGszDus9eur7XXg3n2IOgXClB9KLBC1kXiFQgrGsvEU/zUNT5xZzHY4EO
79OcisuANPhGgyKzmVP+GSR6+10MnvQYhwevajeOXpqHoKgNmC/DY6fFNZvPttrFNr5Rfd89AP1Y
m/U0gEI2j1rhKr6K8CtIu+7ZmQsSllMxr9G5ro9RMhzqDmwuqlmkZoGvK526HwY4ZoWZA3wF14Xz
MNn+2HkNi5I0Udu5R9FjrB1DKnQdYM6OuYm6yt61XXz08lhd2SAgI1Q09vMMj8HkJ87Xglw7cix3
V0OHNGkVICgOY82s2gkUh3pEChSqf1XF+qaaKqwkUrxvURfmtoL3lvm/tc26SkVe2P2uUbtDURLo
Ah1JVzmLJpuvE4R5vUrQqhXjPOwge+QQ183ab1tzRBJlbo6RF+tbq1PvVb2sjgDJZ75hsYvjPefj
dYO2Ju4q008WMRuazOw9NtFiCMzOwGf1C4+2jk5GHq6C0tm4Ueb+/ZSP3WficoCbnCr2c/0HWqXP
UdD5Ojm9QwjteOMk/V9lw78n8uaH0rTxYCyx3yQDX+SLz2nv3dcZbM3W3YJ+jV7yeK42WQcQue5+
Cgf5GYC6DuKFZbmZldi97+vgIGZXeQ7waAym+E4zutfcQn0VEZrPNs+UjRM0/PPw5kLIqT+rdtST
widRrTXFcxP338LabDGjiu1dapNQKYduG/R1vuL1pndCjDsv5g0RJfI7urD6c1XwZmlZ9CIG8vp6
xdEliHZpIrYzAeW9HTUnIQpUmtLidSjVVZQE4jjjdb7KQq8ko5lu2yI41SUCISlfRlXrH8pA+4h1
h1BNU9+pnDcQ6+/7DcxF66joSkTMPjUPWYReSd1WvyKtKHwTDU+1/oXgUuKPZjKuqiZbe0H42OaG
tsdksQ47a11XfuE0z2oGadlUY+SSR46+rrjEjh1ua2PAWiEEm1p74qBrbBJSN/1oa2/2u9SdVk5z
KtvMd+0J1qqX674jSndbkO65dEAW67BpL7nVEc1FWQY/HHhYbaRiK9Z0r8T0E7SSrQ+jCGFkEXK6
j1RvP2TI17jNsVCmn56DlJnlfVoD5GnLGA45mSc/jkgXsziPK/RkZ7/ADGdFGHrcc/LKyK4hTJSJ
6i4ZWn6D3dHc4n+u+50yDmsj097g5o9gVzHRmFxvnZQ99ucp5NRoSO7kpY+s5I7s6F0mavsIBEoA
4+2f3RSCBZEl5IAVv2vrX4lhvVnD9Fett+TAYvMEGPuuhIWIajQ6tza67UhavDcIZCM1nb3gDGtd
RpZ7fFuyel+GjXgQEzg8Je4eo272zU5kG8Gmbq1DzELfLHHWtjaApRX2qtMasan0yEDbyU33tXDD
UxKRZWsGI76bPWEdAnZqxyhOtWMyGDA043y+K5J02Of4WGLSYxs7LYqmcx+LkM0stFbgMdW2HwYd
SHWjbcokdR5EG8absD5XHbQeM7JJpsI1RgaFLXFeGWhmoAG9WlCQqzZVyZubQOKtKLJebMODez5H
1WvT7HvFxjI6T9zXlqT9qnasDsPkGJvIDhiQMfWWj8ux+j5XnJy0qi8+lIqcqJe246G0TGsN5bXx
W34uP0YLpk8Mr+UDWnELOBnsAzhVhH07FNVZwDq/har1Mdpd58dppH4UsYUFOnGRjxA2vc/P+vBB
PJ0DW1r1H5oX9L4AJfXhWahaWbNbf4QFPxFYUVUfUMhGfFFR6wsV4xhP7JCwEPMISDjBWhaTaNYv
uQKLaIw/5jYtV/CSTDDdYbutzJFF1jSPsc2ZOAjN/tLiw3dp+FvvRrfeAjjjrMwCtC49AdUyc6wz
e20iSt6DMtfKS5vylg3mqrd5lahFpbixjoNfKuj7dKGxREERZgIaBew3bPiEjKa2soGMb1VVabZh
23x3+4wUMzIvyDXglqDO07ZHGgah/NJeVYRI/x9b59XcKrOt619EFTncglBAsqxge35z3lAzfeTU
ZH79ecBrL+/adW661A3CsgTdo8d4gzsoWv7aGKPlznGm+RkpYFfD4katMuc+sfrtl/o6ZM187Ns0
vC78L1JqXsAsvudJGN9IpPYu8mIsWUKSX3GzRZyxXG6mPrNgV2L2SCSArsN8lcIUO1l5SHsPMkO3
12zDi3pcbVAmyV7Nsa9OzqLYAe5ciDPUy4+qr/adqJZD045EFLXzATh4h65BCvGF5z9cQPzOjR3z
r5hgQ+wR0ghobWwfwiyJ3DAn0doKJI3wA9L2aQplKA6Ra1PG/GZK2VVdp+4oJ3FlFr3Y9di/SUjq
sXDHEB9ICGCnFxpe7xSWKxcVhUiWhy4NzcdYOyTVjWLf9lrtjhVJjcqJ7F1WRabbUln226Q2d7Mt
hgDNFfMljZWUm24Bt9CSLlN0JtSSEBr94vRSag0gXe0yozLoDwamSXA7GqyyLINP9ooEXnNUED+J
pTY8dzyq6HzVv3Vr6T2DKuNxQFUoSVJSyLOl+F0XVocqinNPT99bU2lu0TypLhm1H8zeVJjHeA7Q
0R3moXaTNpJezbrtr5M5SW5Juf6ljRGqxnaTf1x2ggT39LIizZN14ka2G3BDD/CnEoiJlkYdHixF
wVwYqQQXX0FbVrIr9MY9t8R07VqqjRmoxCAK7dIrCvsFL97DEEm5O9jyq05Cx9fMeXaVTgo6p3qP
Y9O6lJ30V0z8UJOhaC963ZR+O2d/Wg38jsD/Z5f1t6oX6SUfxsmV0tlyJ4yiO9Z9NGpZVmSzCApZ
D9G+0KFxDjCl+zAMSuTZdrEl/dUnfTzjNqEdpjrxkn4yvDbmPulrtQikeIACqpEYnafqZM8D5u52
1VyQj7vKgi2VBlRE03VPxTUdsCwRWVyYZzE5U9BNBE+KGNoDJFs/mRAjtpt4ORZG3gKtrN+6trpL
KPh6eKS2B6ttvytxrnqaUHSesJyHz0H6vp9gySH3bUfN1Vxzoj2uEj6OnkTwkTLvZHYftZPEARwl
merV8qNtNbByhAU7Hgo0D2dm5WWa4p3ZO9/zsNTdzhrIdaC4NeXYe7Ym4tLddJ0AGSI/hWmTHX1Y
6A75k6PWXhrn/jJFJpvhgS8IPdy9GYWyH1v5R1VM0w6pDdPHNU/28wQ0YSVFaOao9aWckDZrQ5ao
wtQ110Ldby+lg+V1Rdp5cZgcyMHlQYZ7oimr5pkY/zKnRocTbXrTFEU61DxIbjjfcgAcY5HG95b9
bGRQaMYmhTUfXknXtOxYZaES6bOzq7VoOhS1qexSADZubOMImL5G8WQQ3rSDV4CQ3BlWdk+c+Ixp
mPA7XA6pWxfyfoCOd1ws2YHxi14NczhUmiEr9j3evUtvViizpdhpY4m7D2fZby1buNCV8z1GJswk
YRz5CHZ9V5BQ8pu+HZ9KQVqogH3TqGrsyo4Tep2GhlsTptMuV8WTn8omx2L/JP2ZY+SBWfms7awc
jExEUg60viUwpRdoE6phAcxnij8S8jPwXD0JbCCg9k54AyHFvjEwoW1QggAdXnWPJr+AYqUQ6FDz
FxMI+nzSZ1cmktZ7JV/nn1/ILIznOM3vUtgs3iAr4Uvcat9NnTr8MtRB2mfxCbsK3dUl4FwV1Yza
OlvsMqGengdN3ikL6fCmUWTmvRDqXAhOKWuDTi0BeU058pxR4yKNIx9kiT3L0BjiszEWUBB6VQw7
NATuoZMtezia+JlnEFL7RWKnPhUpQACnOSnp2AfTGA/B9uqriUy9D4oU6BScGlZqi3Q7+PbDXOb2
gR+3DrRcrgOTfNe+W6rrjF9jgLrVEqQFmzYHXpK3Xc3uKAb0+XRoKDAiJXQme2G7pPqvseKIIGvK
D2EXJFBKfRTHJcGAioX6h2rnM86S/RyMWo8dLb5pbmUqBWrmBlrRaqmfBgkpt7o+TPNSBqwiJZug
KfSNvvowE1AB3RBVXJ9US2sgJK9XnpRUGKLNdhhsDeErcWiSXQ3S7vtQkkWw9Fi85aNxEEyHgZAz
sIsJYanbiOotzbrfbVf2n9/V9mr7mpLFwL52DhcbXeo+PoRKUbKjZZ+xvbLX7sSOg997J+py4kPT
mFM4Bmb0DqmpZqLzFdya2V1QlXWs9EMro1LxWrnJTl23UHBfdsqY3RXJSf1y4h+j+GagKIoSBBF8
24ahxyS1foDmdajaayYxXaCG7CXZHBZuIod4AuTNccQRzAvL0HbT5DR28BIlgjVgsJMWbJ8AMQ/q
wtbyTtmuxnJcsxdve4mnRs32N9TcpANEiVQI9O+3qnTYWo06+ZrWVgKADmoQwzH3agseW/PLXvJf
5F1svtkQOcBBNWx2x/TLVbcwTuLT9lvV6lQFYm227tboiHlwm68/5f/vcFib//ts/Cvb/TzGJBfL
g1KPXjOY39mc9F6rI/Dnm5KOwEiZHYemcCjqcEJUd8FS2Sl+t7MrHAE+M7YaIHc0A4i//fwnxhac
CuCkSN0Ft7XklEsFjryvfY09Rp8M9zKsLxnzQIDRae7ldfETZcCIRHlru0XfS8GivrbY+5IOl2zf
yoTkAoymnBClyyNsipK5eyn2yhjdLapiYfFMrOFdILt6GNY0gWwYRTBFKH4KoZ5nZdlB4XdG69kL
nmFnsMFLFtWbs9EgcZAuI4iUw3iSKjPj0bHnazyjrWdYUkvURJ7RQbyhGfIA8wCsVTuJsAoy1pmv
5oQWjGS4C1VnV5oAadma6mZOpD9Rci3rOgucavnDj215KK8bJ30sbddWU2S0KJGpY+dcx3jRDiSV
a1hjXsoWYmeItnqVC0iNA9soL84R+O/zqHo1UirOaJLhu1weINovO6owDmeh3a1NiBTLLaXjJfsH
1L84h2WqeyHaGrtWWppLhnCGplTSR800u7cmYZ/yDu6GI7FTXoyl+z1l8cFausMAWOaJblR14BEo
jyF59I+qDFFMSKWffajXHpJbA4jROL9KMvue1hn8Ok/in1GdvJNJ8ipr0r8PUXxH29b6W8Tk01gX
1FIyX/OQ8KWM0sYV8nxs9Nb8RWbeJhfAHGXJXX8kWfKgNAjHpW8gWpEt2VVRm51UiZqmVejLEUHa
5bBQOtiB0tR2i9S1PuHjrqrH9CA3a77DISNVkmnt4t68guw/Sk08PLCXuWtplXwPpdqECU4xQX1m
tVyt5JXElzVzebSj/L1rlX/KsWsQmocwSbWfOkxVQHlOHXSAxnKHfHZ2j9OsgNyazUxSfjcX+bkp
6vFsrNm7GajvqInm6AxCepfn1I8djZQqjL1d2Of+FKXRO0jBX3FnLy+6wPlWk/FdnQd59O2+ANlo
VMk+F5ONBFZ0Eo4Ntr4N5zOJz2iX68gpDVSQj5gq72zMeH+2zqh5VmYpr+wAtJOok/bQwj17JnoH
651K+F+BErThpH/EzA1DikW7O1Ver/bx+tHRhviuNSGpDSkuf+f1X2QFEmqkSe0uwnSeoI2xSEws
CMPNUhJQZ8srKYY/s9qdljnunmPb2fceYYukBM88DywLiLozHW3175wPG2w174xaWu5+9T8Pb2du
g1t/a7bTv979Nfb/vcR22FzCbZ7HOkE6YZOD6ZWUsKp8vqxGhSB67W+vtvVmSGRO2vr/6+XX8a/T
t7Gt+T9j23W2sVnpyp0m15PL3i7HiaIsaxbV9aWM0lpAOvV/RrVBJyBYj+cSkF1fXY9v/c+3frbx
TBlQMqR9lMVNsDX1usyOOv627tbX2/l/+giRE0UO6aWa1ehhKDKPg11oHiCi6LGN1YXJ7J7q42Eb
2xoZbrqcjOHlc6gws1vENPb1pm50nJOOMcPn2HagbBdBfWeVrV4v/jmWSq2rKIN8+hpjx4kZnKm9
Vnqu+IldRwejRjW+khrjKte6fA0LJ2Hpm7qfwlY+CoDIT1WWpgBpvMI3y9i8V/PC9imaXTwnqu8J
iItDqtXZkcIIrGXYiWOu7BTVGXaDyMmlhOWLWQ3tRU/zg80aexbmRIi0ZPkJ5tghY8t/LlHfPSDu
8l6K3FpNhmRfYtvFtBKZL2M3pUT48ks2dQFiKMXZGYk9GzY3R1BUi685iolvfYF+XLX8jC0URPmi
nScJ/ZeyE/J39NbKXTyapS8vyo1yc88Ws0dxs8omPJmb8qCLikqPjCCTokKUI/TeZcMgvzfWCGC0
y1Y2BZmkvDDAw+uR9k9a/9HavmWnDKCxj4yPZdTrXQF37pEniBTUU/WLXD5eZuuQiNT+6uTFaett
DUThaN9C/d5t529jXa++O8YgLltvSKqFCtP00nWzA06ti3dVkY2PMg5LaLDJ6EtY3Dy2saQi2AUc
dd16Tt+gad8Uf5Gh+c8Jy4TqOFlJMCjrNbamUP9NRiO+b5dxarx05BBkxNcJQ49zhy6J/LSNNTy3
l04Krw4G1NWMXQ3s3ZuyFPJDwrtib9nRmp5g2t7GIiO5FyUV1G3IqIblHOfV721e34aScZk9uVbU
w9ZN57Z64MD9nyuU2V5SASptmNcN5Aoc9JbWqXVMW+ZXJFv+B3T7eUqL+5auhN++xv/veaT4S+CQ
mrrfrvd14qAkz4lqHDsbzE5RcKpekAzUT9q06uc0WLhuY1szVHL10q1NlEp46Krzsmo+Qc3574Gv
k5VssY61Kt++hrZXcx5WL19jdlr8lR1B9CMSx7VFm75UKiXjeEr+8+przET2c3CEE2xnSFSYPk8r
oyY/SipgmE5FQD6tdfzs5aJ7j0gE+SExw37rKrg9YWzRw7u2jPY9DsMV5LPmCteTkzEujmkcA6pe
u2Pc16cpAWeCVBN7r9h815wcfBu+4J9dnaL6UW1B7ndjb75PpRiPmE42u+3kfGqzYyfqeRfpcOWH
zrSCUBCUmBnZOVlSYkTScvPNGkq2YE78sfWMQsmea51g6yV2aL5puoFKUlfct6Gqj4gminq5bF0Q
U7qXTcb3Bp2HnTrh3mYkuKNJfSL5huPYbwqh0VEuCeq2boXUC/prBDnbyRrTxQ0Gw3k7GILoePum
clsP3jhrPFd1fZPXi2Yd4W7nOOVlO7FxsFoP597hwTJzdxsbWXn8uEWFymF/7yT1AImGJW7aFrZt
bbJVKyTduW6vugG6iKeZ6nK08naPUVcO9jNKDiVqIW/ReK9rUewdqcn2+bjqXo7mkySBQfFX6f0K
VNa7lA1kp3L5G5ZSrO5zWbwbyjQT5zPL4f+TE4tr1nlJoDuj0pq/D9JEscUJP1D2xk1l0qq70+uH
rdfUo3iztBOzY+KbS3OwQAUFlqo60LcyVMXLMH5vJzJZeUNJChqNelTKyPJiagJrls/yBpAufpLr
/Z401pobswnni+fca6Wnq0V0dNQdVkj2zVytfbZGzY+aLr1qpfjWq1Kyj+xmfuVDI8NRTeSrc/Yu
kgYtMqV47EVmDdVQRUMQ1azqZ1cOtzBs5Lc0QmkSxI0rdCd8FuS1soZYXZYavp9ZAV20NtureI0x
zEp/icoo/xxSpjAJJG14pG3+uzZt7djiSHKNDfThZkLcc9EU/xB7t79tPb4OU6H8xTEFR8fWYLP0
2s6LS0BeUsPuOuASBvae6GR/i1b8dVwKN8Lm5F1P21MCkPe3UiAMJ91yHGkeqlmdEVku95VCnraU
0tIHwFJT9E6+EfQ1h8GGyBB3TozVQNbd9KESJALM5LeIf8rRYh6cVlnR+aW9m2VyhCXWn1in2yRt
ZZCx5qLixzyWb2OfruzCPA62LqbML5RelAvMe/MW9jN1qH5s4Gpo0y0R+sovS9s9qOD02DZohBhS
edSGDD+O3BRHkn7C11daOTtz7UHoz59fqEFSoNgBgvJTiUI/Ra0cR7wuIXljurp6H6XuES3MQBpT
7T4K1eplTEtQX5JSv6tWh4NWUd4Ndmvvw2Ir965V99sxpE+dc4+xuzuZf3om53c9tpwn9nquidvJ
+2Bo83ORQnc7NiEER65Z9raejN7ioxnI3K/vw956eZQq8rhrD3ey+tE62T4OawObzUa6k98/bMd6
x5DvFpaqn71ab+7duJx0OZORtVCPWZMv12JtOnnEMrtTSdfQq/t22A+2ZKJlpJrXSVUs9rxz4ZLR
QTNgG9TWI6nBGjPPxblQhXmVR4Wj4dwtvp5g2/vZ3w5tDQVMHLuG69b5vFTRtAZF1Yo0Kq6Rx3Eo
SEu2caW5tiFiCEMoh23dav0DFAFM3r3CnqlaACeiO3UqZy+2vJz6eH777G5HFFEPQWJk1yIf/tGR
BD4VZLyuw9D8p0EB0/LrzGy8/3NglJ3pReWjfJ3baZaiue2kNC4AcqRF1qskHcmgSU0RDMDB9lXL
7GkfD5AplVyOXnmSIAmYwzJfVjuqbWw7z8bl6XXr2o1+g3FHlmF9/9f40rTIFwlTQpcxEoRyobKL
5zCGcUpTpl0JwBiK5ZjXFJHXsURn9kQIKALOYXZvhVG+12ETX7ee48zhCq0s2exycOxS6SCNZspG
uuzfZLNUX0wsXECMdIBeOKMBlsrm+Ll1YkGNCeuB5bJ1lQ4oB2S8/LB167lMT+HogBxe34mMZ/G6
jMnnH96GTGP2EpFHj61nFCMp1hFNlK2bjOnkm/qaiF7fHptGHcDFMN2tm6uWcRNQcLfe9vm6SD3m
ZiFu22cvVpzXZKTSaTujWYFFs6rU/tatY3nh1iwxLto+m1kgg5QiBLX2tqsl4XDLa1K8FJYprRlK
KXtS04rApFhAInlumKv1qj3KJpWhyFTyd2tijk6jyPoJgPgseBXDMLlprbH8S97iYyYT+r3uoYtQ
lI+fJbpuLt7OlTuwX7mC4MiPdWWGQactMR6ZUnKkDlkeK0Q8X9Ui/ciRZ/uDAfVDn+Ppw7LrP2WB
RnalZ1Og1In5aqegb8j9JH9OFOJbMvhsDJTITq/5VKYgcaLoTIn0kE7Lm7mUmoscJ/CNOjdfuqWv
FrdoFG5vntQhL163RjLN/JVsKIZ94U8LhUdvyGCg22NDPS1qBgBXQM/h0MlobPawWJxuOgOWX06i
bX7VbS5hxV3Mb0bfcNtNNyUU6gcWer/LxcaMNXsZUD3fx2b8t+mL7DVJE3Rrc0vaQ9OXP2ojVQha
u71iq+Z7bB4oieXftGUZ95qUpL4t5edIcn4TrsuBLpK/elL96qdYp7zTWEcFxChVNhsPNITGJpHm
KDBBfnBiLfsxUiTKZ8MGitRQrLR4sLNmcnZqTHmpAQjwqKoDGfmUkl+8n7syxccHdWKqBMq3Zomc
o+FQ+QT4nvtNjDymbgFWGsHCt+0QXowfNqzv61gqD01uA4jojUsVKtrLFRkxA7lLEi8T+V6Z2FxY
2us0/VAxr9HuVWfax7nokT+cACgLjzyjdFQk6mpwmpo93HkVeZBQC34D9ZCvORmwHfpK5q40S1dD
rfLE8ojEphl9bwpbPBeVRZsh9dWicA+4G8H1cG0kfYovk5P+nkspeZlGtHOXpf53gQZTd6rzI+qj
1jOGuLtTvFUORmPEQWSUZOWT2t5Fpax9gPz8hTF7/a+OCia1oL9J32Nqb8Uk66sacYix610ZkToM
vKMRKyoluTWgVLbe1jRGp+whzpMcW8/YmrBWQbpMzjmErPJARkUB9pcewUb4KbYar4Oiy8+Z0qrv
qNS6t66BkOK1SJ2XrTeALnyOGmTsyRwu25AG++BgJWaza+1MeTqD1oHyBEC09rYhRTMQfOvyLNje
sK4+J42VmdglOVZKuKp91v1zDoG06kl933rYi0V+boe4Ia0HJ3Y21Ku7YOs5qtI/EykHIWBhkLmN
qdi9nAanNEHy8oatISjZ82gUt+0NkS3NftZkMmgEziCqTm+9SvVhvZq0NtNI4k+CNHDaziDVPQZh
hQrU1yUjOw8QX80+P3ORjJWXOPNzTkl3zIaiPtsQl7tSxEFexKx0VZf+a3YmutLETg8rNh/5+Kd2
Fu2NnKY3a8aEy0ypvdVT/TvOEJrYjpGilT3EKZ0jiFH9zVSwppQGZ/S3c0tNjYIGxyFvOzrKVHrk
NjEOoX5jva8Bw4i5wKaXCAIqWvLYGsRRKr/JwsrP/jumzknhRo2DeLepJo85mkB5hQ7a3/ohjxPt
aVe99swWiUkfTMtp66aS05+UBXjIdooymtqTBWy2iuTz/LKljDyh0no017c3kdgDdw8RRIfb1ki9
9diaLG2Z7dpxOllRaj06tNGvUypBM1cBoFV6BDsac6HDdjIZwfiOlhx7mrArPVC/rc8XNPkAm/9z
PdH/WxVS6MPsBxiFA84DLp2KW2Hbf3a3sQ4nBKGwnm09OWqrw9IAsPvsqiHvWopDCHDjdRuatIVy
Xp/KOLQ00XMbm5cwUEoejK0nOmk4doaoOIM/ujWDOb/WgENePodgQWJONjquZpXJzbJ5zDu0s8xZ
1V1qu1SKtTF6bI0jxwe50pbr1ptCu70mwj5Uap5k3tKuWWDRWO52tEpY5XNDJXXWZun+a0xzsr+O
LLPoDXV7VxK4ZX+tfm9MrfzYGu4jFDwGqtVfY6E+votEni4o+siPIQrTi1DMf75OyNinoLzRtoev
MRvnuW76vGg7jAhWICPkGZM5X9QkvXWTU1xZA4srJfRggAQRbD08T03Z3V46efxQOr07/a+x7W1G
W/0SXRjtlLopAPmU1n1rbEGW0IIQAEOdsVqWAOlSixHjLoOj+hRpWD/DrCa95qTJYRsrkpJcZQrE
PC6r2pubEFP4pAhP28m6Zv+IKlSKNR34Ty3jbJYzzfpRn4inWOpHR6LwBb1X8awyRG71WAo9GToo
Xg/j2er1gS+AgzHwqR2FVJBSiime8izS1za1T9vBbQizE4XkfeuclHmsr7M+nU0RD/yeo/be6mMd
OJPoQQXNUfEiotova1+Sx3rXtpbYKUa0ADwK270uadbLkEHRSIcwW53kfCz5vrVaWMGHHy5hPbwY
Q4Rie0xNCl7Cr7BP90aM4EFmsNOpiACcWmmOU4Lvu12CYBMneYhgTkgxmG55UHcdMYjXEn2UDlZR
auEuoIQ9LKchkoas5lu1D3wM7HodDLosjQGIiXdFWMkhYkEgwS0DSQekPAzqWV7QmusUSaO4ADvJ
lg75pH6w72KyAb2wqzX5WvT5aZYs6dL0NfTYYbRPxQABTtPe03ZM2f7Z7JNBexZDbD+XwlCCmYo2
+Y6OZKJWuUU5d3CmXHnSejRpyNZDJ2p3Tj1kbrewRrIZfpGHuxK3zm0V4ZshMZhzo8N7jLSL3qby
XsJ12K2Sj2VZ3qgI7ZJOqfeV2dnnocCbmkQAL7+aeUQB3tSaM6Jl30BYTBgKdsO+tmIseVU1vA7l
Hy4TB8itaC66z6Nn6RqV20pSLgWxamFM8l3D/8Udm2I5GwjORjEgkULCPTNT4eTN2bFVRhGIPhQ+
TqDjrrWs6JLbYtnJnfotmvAPADHV+9ECRUNe6rsB/OPeqPq7lCbNsUCt8YJMIrgS1hQ/b63uUlcV
WRJ1hL+1hF7UzMMFIMGxFwgydiLzSlEfnGJyTqU2N7ucuIGtlR67GsZonhj6o9GsiMCoV3x9NLM9
AOFfSDX9XH1hjzpVco9va/CAw/Ue6mxk8LhvzFYCrpd13VmhRScBuBZaEuzYe43VXjNh28i/mkyd
4dXp4jwCNDhJa8JDa+9bRK2sYTUhCrdRTx0kjxFmKTMkI5Kxk9/V4udgStc8h+eLOIqXp3fQy/8u
ttYE1N9kVsJMoLkmB3PVKA8dhofObU+51xRjBv7GajytjJNLXzZREE1EGIXC8zvHuITnfY3c3rje
vXVBysoa0KSwknc8lwkwM3KoZiPEITbnX7Yu25fJzjqPVGAXkwr9BDtgk0dtybRO0RDjCBFBplFK
/OcqsWZKvkEEKL0xTf60RR2QRtaPrOVDBmIFeSux5wv9V+RYxEyk4ak+YMrRNcaNxIjqpqDLdmHa
Ph27hWNmtxj5yVp1igXzYCrp3jIOrVf35AREeUPTVL4MSaJcurWxdLxHLUiYeenGahT6eg9SL1ZU
diiS1TP3Gq0fZZntAcraJ1X0R6LygBJDgqIQqYzfgzHWHx2y5izax77EkdCy4TSpETUQeYKe6hAe
v0QtQJ7lzo6k86h7NrV+FVNeuLgBvOepHPPnLWOFUO9myMWvk0OCXaj9TFU4eiCswvLZNSCUQrkH
h6+nlwnkJZ72YLNIxgIYl+Hw6B3J6yWP9qazqs82w5/IDgsEyjTgjbaaA2LQS4CH4SFecN1UIcy7
vQKVqfs7QhpMgP36rQOcT5gWWWfL1ctO9hCarny56kEo9xIGLIosIQaJXkwUhRQWavs5N/Njis32
Qqqx8JZ+RhSt6F5hLz/INLeugZ78yZlVUKBqaJws0w6kcHACKQvtwFhxOk3a/2xt51InTLN6KzGN
5U1zXFBYwg33xwgQ9dD0/Q+8DzQ4wWbkS3U2v4x4FV0sksfVSiCOcvWZW/YZ/MNMlD2FfIPjD7y/
XLIbEfClNPVVrQ/dtoJEUaQNiYou0qm61caxsZvKNTKzOwBdrwDFOQagGxaDPWTmwCopSqkVmltI
xz5ro7fJ8lTKLkvTQz13+mEQjfNP7rzBZerlLvy9mGIH55211FkhMtLvRBu80iiiQJ0irC4bud2x
U3eOA8CzgwEOFNwJJSkpZPPWQ7i3jIqkh6zviBlfnMkYb/mIRpFFDzGZzO/06K0sJPP81TRjZX12
TSL/kymgiInFuBohsaMzGuAY7QKgZ+M4+zAKHS92UF9TmPo8tsyuKkc8iqGunReRUjYl+viTl6pf
RtkcyAvyTQhF3ZU0+musDlFQdS5ledtuRnZnLMRrs4rn6OWkXGRddPdx6OZrl64zNz2njrq7SAh1
G5Ef6siSYy+3+BnBhJ2kjv1HP+REHkbykeUqOod6dTO0ydxPZcL+e21C+2VxenhonZL6bX/PrTYL
YrYHQR5ayU6rIADAxk7Ohqnf1UiDveFM3FE4d+KPFpDfS/1REvcFr1ESe2zO+lXgTCmOGwbMXCvS
UIWBJerG6nUFAvO/jdRTLxrQNq0c7DK0GEmtsAapMRVOR5oFvwYL2fO1ECAtqq+GOPRiuAVHAl9X
B451NIDGmqNxZscZ8l5SIxcEpU/cqNW51eebHC8T1I7Q3E2o0njz2kWmYPYGnR9Lz22AZlacwyvp
kZ5cFNBFjl6dQWQcxxlGCnCla6/3d6nD/6nU02yn4oe6eBtmLl4J/Ab4M98a5xJOwWJfp1xRCAX7
4tWhNBekbfOxADd6x2sDtGH1Mx6T/F0u8YJxuj92FXJzb1kCa00ViEVlp5NzQ1mOrbxszcwSBsDK
kXbhdjYa4BFB5dZKgD1DkAKzKPVguwwGpG+JiMpTkdZM2VNv7fBeBx5CSQEQXLV4FYppiVWZPBem
pzPlvYwKlF4BUEDqAVZlLX8PyZHwJSXBesyW+CNGCg7x0f0chfXOsiYI7iveCID2LlP4ddH/zSXU
t8S/7Gu6czcWBzEJlklQgZmFO7mcQRLq4HEKcbLi71VZa9+QkEeRc3qoWWQc81F6LCQBVnqrfGj0
1Xgg/SH32jF1pphq/c5JF+cUJ8Y1pZTm5SqySp1cIvyngRg3z7auzhclT98mmV1q3ETIKMZQhleT
piZE1yZr+XtAgT4+FSCiQvR7k4I3WK7a/BSOyOd/+9FSnsB2baSxpZmNgM48ray4+jIf2l2Vm84N
FoD1Ks9vCwi+mwYYwcS0cN+k2beawAD5ygRoZU0xdesuuVoQ89UFAE1JOmS9HRM/aTnwF2NXRr3m
NXU1HGFHVG+9LtrjBFvE27pqZrXgjYWB9avUvhAu8/90vblT6+jPbErzoUrz5Yzwx21YAHvrtpm9
Rki5vEatIqgMI4VpDVbuG8JsDjU0cC2CnSFlSMwVfLyVqWGPSAVbMUXGKnKtZSp8dtGvGnkOZvFd
Ubz2MWCxn6X5hmlZdypWzEy94upiEBYnHdfIFTcqtFk+AYyIVyTp1sxq8iFJWuin/x3axrfTi/Wx
E0Ed8b06HXQ6t/h/jJ3XkqTIlq6fCDO0uA0dGSkrs+QNVl3dhdaap5+PRe9NTp7uY3Pj5gqIAMdx
8YsiJRSgZ6ODnNbqKjj4pwlzz4sVvsUNSAH/dWyC9BRA57VbA27RML4iVI66IZ53q66GYIQEN5SZ
TBjc2EHJexHckILOTyFJjn9MbhPcgcuy5iODVX6JROWNtiq4ZBeJJjMrSLCw+HtDXYD2dVsdBaFS
OU8LpJCxLMChHrh10OD14O8SRVvWEcgNwGId2VX57ij5IVEDzI7/NPsBFPNy45rljBLb8Im2lqjz
UaCKkjnO2ZRdpGbktNwZZBGDv49vl5NILS1Up53tZOlBfmWC1jQbsAifLa5+56BRz6Iw4nh7SO7D
FQznr255fqMZOZccNWrZA5Ygkfsv0ZgpMltaGN9JMsuqc1gqOv4zy2/KwX0GeGdc5JLyMzDRDqNq
QJykr45eWf4px6VjAMd8eYzrE5ZMwUvlPrsu1kIa3fLGUu/OSK3gyQToY8X+SmuAdssO9Til41HV
65+CB5ZgAEbd1fDrWE9FciSrBhszospJ6ePd5iib3ivOK1SDHz3MxaPXhDxRGwnRU5s0r/Ls7cR9
Glj3Oc21QbduDRF6ewzd2d4q7lKH6V8botm2PTSwwzoQ6iY4yOOSpyGxErviZCdRaQVWqPvsK3c7
r+jzO3wdPdBnEl0CiAi0DeVcacyi0BdMZoAIwJxxjTbn47uoHO3gSAES2TXyuzU6pz1oKDu6yPXG
pmGNujnEbfJ1HvU7uXPrXYJauiusdDrIvZa7krQF8/9WQ3xlwQDIM5EjJCZ5a3OQtARGimNI04VA
NBF9HLpP8uDXpim3ZmsNUlKz8rmrwLAf5FbIj9T7mvvTBoW+ZwWdUa5V/dEutiHIXa7318wdjGQV
0zhljAZoda9albcwbcNTPkN0bvXpk750HfLZzmLbOc/BDBIYO76dCp0TJdwGPSEryYv/58LvfoNE
sb2C7K6H+lpzfXqoyeQgTQz9IF2AfN875MYvNoCs8VMKl3e9uSuc4t1b8w5U8fEOGmzjFRGsybk5
GWGuzcfYDX8oXaYetztMJ3inOy6U7q1zUfvnDBPLk/yW3q+eUntWT2g09vO+ybBjHXQFmMfSDy2v
tRwpsX/N87pyRjggTA7SEvo4PTGEYeqyNAR9RNrJhGO9NZ+lgl3NVDD1/YAE20Va8NhZw2XKLaYl
1TF3BoyP3AVc+a/XtYv06odghb3cAK6wAFK2tjfHD66+ABiNwq4XeRu6t6VblpYkyS2vYPVn6ZEs
fXaOvlMNYFbSZydQ6COlvgTb2/quia5RKZ8rb7h4jbmXlrAegq3AWfnSNmwQSF/IhL05o9B93d7w
rS1LniSDpRWqfX9qAOmdQyc6SZkpjV1qbMd/bIKSlqcmsfUYSa/RD+WS/JC3Ntuysu2/ux5s5djg
T81rAFdulwKPKVJAbr0Nwnn5cOgeRNNAZ6I66Sd8KNinZ1wgT3ywdYxBnad8bl8cxgbMD+91Vixm
tcAuPXnJAaUMdXezFqzqPJYv+eB2J9OcGUo0unpQg4K1mx6BmR0bvCfhHUz5YhdpzkN9CKLyycmq
dw9erirtYH2dtrRkbs1kaytSpRjS9tJjPyiNUYJ66a4lpifQl8wYzpPcfTlJAZ5xArNCs+t9aPV7
eUtgtZMr0Xe5g2t8yy1ElGTeMuEafIRU990WLkXIDetiJb2yDg41JF7wDWOif4564O7ImBzlHksg
jz1ehicI5TJHntI/8km/82IjO6nzeEvMEoEyr7tIJ6PRa7dwdkvUcw9hEaxfAKP9E1J+dpUTypOX
GD19u7Bh7Gj4cx68Z+zl3BWz7Cf2q4/n2SmXFrF1BqqmOleO236f3o7aoZ8g3m93scwcetJk+cxk
bmYdfAu6kJBK4AV8A5dsMBL3kB+VKuytQTkx0EUZNeu46pjJYAu8bnWeXOc6AcxhP/cMPRKN4sje
ZziGraOrdRYVaUHBnpuurZ0wXOrH2kiMk5xffpdvR+O11Z9mI29Pqmm8yFPdHq3E8q77FRtTtBuL
AqV/KOR/T9C2jkORb7+k14Ed09MSRxqmD2D8j1pm57Dz23x4QJDdvABNq+6EtTNEXXVHW/hdhlm2
Pl95Elsfsz0YPtB/pdAzzcmrDxYEaWQxHAOHk4KXwKUHP6AQeCy5ZfJkpFkHKmuPFvBgv8A35L+d
uVTYevTtSa4Neunvt5uwlUpMqvz/T8VYbYS99CDvk4wU5MdIch2Lb2mJrZlzhO0HA1qEGWSgq3T2
RcVjUarIZdchl0Rx2ORVW6Psa/8Nq18/lPI7340y1mPL3N0DC7hnQxB7DD70Mn5lc4Sla3lN5gI5
mH0wmT/QWmE9OeyTS9GEoXqU6mvUX76gEWCQLkjXcZy0VBnRbcGWN80ZWw4aSpEaMLFlECZ/ZwtW
lKSk341l119fziNMnIexQNetJ94ATz/Z7FLNe/R6Czah/nDlh5j1ne7q6lVutgzqJLbd+y2PjSA0
rwMIIFtlufqW3I6V2PYYt4LtfB+OjfLPHUId9GH0mdJxIuEGtkjS8uZxxxOm8Uv5+uPnUit2kTKo
74aR8gjXljf/DCDaX6W5RrrqAJpenkHYdUhuSEv556gcvXZVgHKai1umh49UkACmyDaF+8AJEYKH
lG4F2xxQCiTY6kly8H8NWp1f11+/tOSV7LG9M+t4Zm3Mkuvpecf+yX/fO4mttST6MS0HrWd9V+vj
BT4epWhsbLT2mzYjNSv9yjZ6kGP/KW+rIqXrOFuiWyDPY0tKTI7717O+m85Iban44VL/lPfhrB+u
FCwdPkZzdRfC6FtecTyc2auo5nWuKi+8BCylQM6ERsTkfVlm24Itb87wBIV+R52qNYiulaS7lZNv
Vd+VSNQ3AxBCbMGvLVpelu2N//BSbS/Q9qJJ3naYHPGveR8O+6fTr6/rnC/k/iIG7TceXBzaGNYu
Y2H5cG3BOpPd0u/WKv6p+oe8dT6xnHa9gpznQ531CkPi3WvK8FvtvHAvXYPMQSW2faOlD9mSEtsG
ZFvlD3kfklLP7xEM6H9pNZIISWFD5OPlZO+d4a004TUquZKeWcpmWp1V2Un3itetewdMBW18Syvz
QiOXtPT8jIUCVpSszHLXpSM/sNp5L90Dq/9IsjYoA/9NV1s7DVtlDUF6l6KcIWEi/naQJynB1t1K
UpqCI5P+rc7WDLa8D01oO80YNClLFi5Mr0GdzUPn6Om8l/lvAsCA5aJkfAvaITqtb7zclC1Yu9Ut
LbfrX5NSsL26kgxYSPm7+5b0hzNI3pwlYCe0hNdo6+zXgfVaLs9nO7LBq4TJW3a1WBgxlhWSdzPH
rZocK4EMDLakxD7Uk050y3v3x6XkwyGDVynH2XgAFfhcQ6XANUBqsFJuaCA5lg9XiSNe+ypdl58l
WXaRO1MmfZ5dZtXZNZljXeQJb090ffffLWa+GypsVSUmDz8qelb01krrIlfuIHpixBEyKTpa2cPs
lWzHoOaiTY/yiq7rlNICxlmPm2/yIv+9qlWrwRHrbLZOGjYH8zy7JkgEwxKHtCZB3bBbudvSvhUo
6J+F1q5cdIed2cKAjA55W/mwdC04m7p/E862xQZApKJdI3dVnkudQWXSq+KtjOGZCJ9cXx7w3CK6
067rmR9uv9zUd49onbqud13mLBJdX/OIzcnZM6ej3GW57BbID9iScmM/5K2zOin5SObcakrx9pf0
MNT3NtZ6O2wMsYoLcv9LV8Tj2UAI8KjDmCUJ9QwB0uKKzySlls7emeEg07OUeh4wTz1J8G6qg9dI
y87acg41qbOHMqjbndSau2y8KHNpHtQ+A6Q3DMWuiXjVJfAy19zbHgBPDUzRfZq4JzUKrfyIZBCG
y8zsj6xKghqenGujB80TnCz2mhGNhXieObgXxep96o9vC6L9UwAp5RP8m/qAatyIKgdJycsQPMoS
tifqERWI2K7ST7HnoCxodg9TjBaCA2zhpLO3f/Ysf35Oq+YXfMdLb2rllzE3cdVK/R95yZC8xgf+
zg9UkOJZ89Z7s/XTY7WenV0/YMNBa1HHGYZd0NT113oG08uUvPysq6m9R1EHeFWEbJdaLLYAJkvJ
c25V6Dep6qFCIhhlqBIcN0aM1eO4lLCUhJnAgKNAmGjnprDLx3lKqkeJSZAVhYPuWZ4jLMwivFXE
waGskB/yp+G7yebZuVUXKb9MrQzsSFDiOCwLwDvXZ+YWFzGq1yqET8PHSFRFwfDQZgWYIK8dmA83
hXsHUoPtNY/F9hbVr6mfoudhCSC6RM++mvxAVlO5SlaZYdKN7iKqXAXCZ4bFbo0TPDeoYT+r7IQ+
p4qm7adxDJhBUBDbHtCq1OZe5liK4iG7m4ahe9SSznual6DOgO3ZtC3Y1dTYCkI9S/da6eCKNrA7
Y06YzY2jji6M/9eURPPjmgLNgfKvQ5vbjq8iy3tCZSbaV2G7Q/fUODqaZR6mqcnReANMXxiaeWc7
QJ2BtWoH3daTdocVPDIYOICXXljeV1Dt7psl2JK0z3NSsIY6IG1kw00r9bt8NlNjr5mGdidBMQX/
ySz6StlPHix3L0xZbEbU4K33AYy69th/T4b8m8FWOrhw6P68WyZ8ZpCJoBWKCpWYfv6L7c6vYZ7o
36cmAa2AIM5bMGbArtHBepo19pKtKbFulZv3d3oft5c0jYtHHoEG5b9VPzWjQuPKUvNBNfq3GtWg
BzdKnga7aqC+KvWnuGfjyEHs8ShJKWAr9DPy6/mxHnc9xh27aakeaymmfDFYruU4drDJchRot/QZ
h3cHW/kPJ53Nm5yqbkzt0fHCC+QwnDozZNFOfHCqw/YL2iD5HYZzsp63Nub2qenaY64ia7P3sVju
g+wVo8KZRfuiYa5smzeIFs0nuOf9I0vHV0lhtNt+wrQOMlQ2Ita01JA8xyg/HpS4b6qLHheugQC1
of2wYrFEFRh09+in9ff1wLJymaJ2IgUOShZXZDAT0GzcCt1U2jNim9peknJ7slRdPlUOmLDl/tjj
CNClWgZ68dkef69/J01y/2wXNZyz5f4hOA0iL5s8/OlpM+NgopwiUQmqYIbhvqWltY0tEpLvMqVY
SjrIHYfhCeAMCLwAnWvW6n+iH0qnpNff6joIL709BGi8h9WPsjxJeTyE9SnVUW2qZsVhwVpxcQtn
PfDaBFFw3y3BkKB74hr++V1B36fYyXwJfDs+QmGIb+WY4WG4BBKTPJNZdgEpAEW1WIsa/Ab/paIc
stbeju5GzAH/L4ek7gC+QtXOH0/TdgUity/jY6myGrj/8OuktlxkKkq9uU/bhUfBtqNptTBgUaR8
iJYgR2DiQZKT76NYGPkD5HU1ZnF9KS5VlMt3WyWJ4aB348PXsY/MwbHLqkpYVh6eGJOi3DlfLKD4
KEtJ6YdDJSkXblEdvTgIga+HytXeHZHp5rErAWh8LFh+1VTGkB1f5sL+lmJPCnJpdtNbO1XpzR0j
ACcayptdxj6jym7FMSlC7VUtw+He1es/8lBTXwe7UF/1sH7s6GAf2ZuG6YLoIF+/3kD/y6lb/WYD
LfniZpyKzZzyIUXN4EtUKV/hIwdPUmiWwYNfxPazlIEUPqYQ6j7lS82x/pIMmvmm+VHxWUuuUoVv
TvaqNg30y8ewTqf7PtDSh3EJEPfTh52Z1ETtZt7RZ4PGW5JSB6IpGzm++5eaDLiXuqxdwlxKv2Re
jY62ZrR7SRp9M1wMXFMPpWmhiL+zra7/hOkV0kXWqB8jCJVfmh5bBBW+3nnhV34BClYe7Mw3LyOW
mc+lPb4Boem+W+XP2W3cr5bitndZGSGdZOvd92YGSKE6Vv6MiA5aumH/O3Ds9juQLf0wx7iI243/
pgE+Q8O2HcB7EovD9jhjDQtf+D9Z0CL/LvyQp1sOqNhsvi8Hrz7i11aiMOcUb5li2XdN2k1obvfF
mw5j+hPW7zspVICxvYHA+AqTV32QLNtv2F9wh/IsyRE1iavmTcleknXsms8zu3SSkjN2g/qgovWm
w4i+BdMMLqGwQuNWoxUDLbr2UWGz8wcW3ePuABYPWU+kZY+VPzh3UtK3vnc0tcGi3eF2Mvv0PAjG
RF96ter3cHyiO0k6kWoDU4j6myRtjIjwgdT9e0nOyvTT5Zv/KKmpz57pr/NnIwbf44/BJYwG5SXN
WvUh8qERhz52VUNePQP0OSI70b+UXvs5iVv1BlhheNH1llclRlW+Stx7qSD56CKeSqXOHiVLAhOV
o8iGwFB3OoarBe6xmR28SPUYOtpzbr40TXFyO7fCsLA+ImNe3uzJKW5RB1luEQsub4pK0HSVi8ys
Oh1iDxct3Y6ap1BzsAKfrDcUwtLvqlV5R3Qzy4sk4egAqdeLL6U5Iklp9GAJlmpaP/k7NP1A1eQj
7spqC1C8Sr+Dos7O0PGdk87ex3fbMm65q1ivZpg5D2ViAbBYqrWT+tcEWvLKp017YFin4UZEzF2C
WUv9PSt4Dfjd/+RtVSRmKe1fVa9r5386Xm8BwHR2/FSPc/M4KhVw6cJF+g5Ul8mX6K9c9T+b42B/
aZwRfaBcL+6z0LBRNq5SEHHD/LWv3BepOhrpfR0Z3re6ydWDW8fWQ1p6GLDUNWop6MJ+ho70S0H8
6hgXexfY0L1a8lK5Y/yz0wCIWYbbPHlmF9wptpOcozRUX1FVqXdyemf+ppZe86tj3wgYkRmjwzgZ
F9ZsS1R3S+vFs9Ec53V3ELbU8l2S1QXKuGhU3Zf0qfd2GR56X4/vasTJ/y5Y60hxueXCIwH8jIz/
QZ0DNT5IeQju8V7OFjsumXYFnbByzOualGLd05LxxKsdrTUDTX+xzMQ6q/YAd3s7heWYNxt4+Z0T
Wsox1QodW6rBuVjgfa943TT3mmE6JzvJpucJH5dD36rNZ95GFeiP6/xg7PyCNo/yu/He3CFhSDoW
1unl1W4L8xecRMQiTfp5Wh8vbZY4kFSC+VhXVf0Y6219MY1quIvc1sLd1y+xJegc9LEAq9LxwczU
S2Sx/N7/Hgfj5yQylb8UkJbrhbJcQyqusP6c0uFnqCjON81uMtSOtfk1tNEGZ4gSPEGhds/ZIiqu
Kn5669PYOrMckD65UIHAODcW62d0ZLY/h9/pgH9APlT+1AN8kEEnMcJmEJ4ErvlXhjKy3vVvAdYc
Tfup78Aso1PcvHktc8Kur7QncBsd8BwcluBdOQcW13z/ousGHlSjs0gaqGl2m7Uuu0nMcWq2AJFA
eOgSZF3wr/mkOYP3lqfeN22KlQez9zzuAfK9dZjWd5LsDJTncifurnrcI0ylMS67diVQt6Jxvc8B
hPRdNYTqQ1+V/ueonr/rVqA/SmpeEOCObj1JVU9zbpFm+c+SCvvg3KZl+sksdP+zP7OXWFjNa2k4
zmf/PPqZ8z3mU3luR7U9O+0Q/Cj0cz3U9o8SRBaWOVV9GYKh+IbN3b63IvcT88h7TB6Kx9pXEM8P
IG90fajt1rylICrYccZZd2GyjGfEjiZeIoTXjMj4S+wOLcTUQifoPm8VGqM2DpXdWacBS8HHbglo
GNOhwRv5IEkpYMO2eGxm3LawrL4BduLKQVeBbsBwdMfaXfFoLIGNFO/NVYyH3KnmT6wCfOvKaPox
RQvQo4XPgQ4Uknup/i2eh+nHWEfWflzyoyX/f9d3kVza6vuuz3mAp+2bwEXw7T/n3/L/7fz/u75c
V68GmNueeTRzK94PTNhfymGqX3TH1M/2kodcRv0iBTmT3zVPqiAU2byUS96HY/lyImeleOdY55so
gbWwLb2qUU+0jOzvPBX7aC83T1s1KRxjz9vVNXyDoHxSstaCMAnna9TqITg6vOuHHh2bQzZqxZME
o8nzKvov+k5rqqMeJup9UEHEo5OSBArt6n27BJK0DQXS/ZrOqkPPdA2tx/+USv6WlCMkD227Wx4B
aNuy1jNt6ZRObx7dp5Lb9bPH/gNFMu97Ap+JRlXmV8+HS6qPzqfJ7r2fBgJ0rBZ6w5PluhiOJuit
FKkasfsKmxji8bUplZOhe/NXFBmGc8dZRfD0C7Ssq1wjzIDz9VVrPeCE7T36ncZG13JuzCuedO7a
Z3AjFq4DhnHSm3a80+sQze7FV0ccdVZzHSssIOcy+ZICCXq0uo8uICuY6L1zNVOzRFyn9V8yJ1Fe
EIjuDvrFw0YsmWc0XQy0YxAhd8wdQxB4MfFYn5Uq689M/pDFN35XZvsDiZHhaxTjBJ90bf8UNb12
UeM2u/pjaj6GgY4nhlLOX9Iw/Q3oMPvNwSF28HeKaaKOhfXvC34yZ2PsgseqaJqXYgkMleFhWCCX
uFQw9IWK1ADZsNryUUvhxSOZrB4Hr+gepb5Uw+DpiGnkhAEa4jTJ4skOZB4v2T55CRDrOOJLmT4j
OoRBhIUxmtGp4wkftPrRCrrkXEGteUgySBXGaM73jguyGHa8fXOyIboWSBnfPDOyrix7FHfeNA93
WTWOV0WNyltmFBj7+H10nzQ+Ek+D494n5YTXa80iSdQl/iluWxUHBrU+uV4xQnRFdBkBqP6Z/Yny
mMZO9+Kj9oRuMNhBehzQQFXfv84dVj+YO49vkYU8cmfu+i5kUSoo1M8Ne9D7cFSNL6ProuWN7ulX
vGf6XRVN44OPDxUS1Hl6qKYwQgkL/Ti+TRA+/HT+I2nco48f2Td2rxt0baKFaz9Hr2BJf0e2Ov+h
JMYfLPxCL7cCFsoDVz9lLR9nfzDP/XIGN8a/AxxYicXDyITKnhDpBGLyRwEuUe/Mnx5YA6aA2XBD
G3V8rhNHX9T4Z0TX6gfPmjqkkHkDmBmVl6zREJJBvG98jFFrYVA+XnJTid58xXMeHQ02rRjBh2YP
5c7yh0ufDtM302bupGnBm1vwpmhTXiAboI7fIgCAx6Ac+oscpcfJtTYG7S53tOHAWmJxByMoZqq6
IIMtD0MOv92tWeaEIKJUkdi7THspkcyPJVv1MRN9Qi6wnUfyqsqFh8YG3j7DMfDRKlusHFul+9Jh
YHk3+mqGfAW3JENvm3XLAabHkkTRzjtObYHP5ZLUzQnSkmkVV0n6aa3tYCfGO0weIMnZDpOCJdDz
EL+n0pzK2+glFQ4WxCTY6khM8nAap3ajA1EactBY/4fjZgSjSgjq/+vcknx3aQcfgSsjod27vO0Q
uf4YlfNdln5rpjB8o8/1d0XsWFfdh1vR58ar6jn+2RhCZT/nPGbHK+JnuyoukpKDTMN7bbvMe7As
5YJ00fzodQ2UwjZvv/ajU+2MwQl+toHyBqHI+9PUtFPu0h2gA74PtFyPqIAob5fFv1nMeEIdJP6j
iuqYz07Tflvs7veJ1ZUPrHPfVETcHyAKVA+5VoUn5EznXWKq1cNWIKUMsP6uZ2LJU7TOXu2+AJHB
uXk5gxwiFbdkb4/Ozhlq9iz/e5EPp1bGBL6Q7n9JwagimLlcZDuBJNNBvbD5Fd8d3EFx7rsxwIAI
61AcX5Q+hEKiO88mSo7Pqb30vloBwsAM3TUPpi+WSql7cVgqeHBUjEtiFan/Nbnk4dQ9PERLIHlA
MLUjvmjsgiylW4HUk7yqVrOTOeAKIMnWNvJjhCzMoYsnlver+o8I4oJXqPV3LZigv/Xl9MUpmbTX
U+O/5nPeH4CK9S96F6OG6YzZk2sgqhIj4vYwWf1wKUDVouAYgdnHtupqpR6aIEsvPjhq9JinanXK
mOs+q2jtsmLA6nVq1QoL60X2mV8X7lnzdr8mNgoo1myaP/AU/eY3qf2rtPw7lYXMACUceE1JnTCU
/lyUrY18H4sMbGh0v8fJu/fzvPhlNPFPxWSVmt4SAD2oIcvqccMykVqwkPTM5mz47NdDg6Y5Ewgp
HZ2wvIUZVEApzbHwvPf7udlJaZyGGZ6XaMpJ6dTa6WOtmD+S5UzseORPaV29Sllsuqw5IbTEmDx6
KltVeYxxEiIeWHP0JDEJ1Cz4Putqdd2yJIYbaniI8fFZj9pKVSdzzjEbUTvJc5oQuUm3gXeKOOh+
q7ddRx2yh8Ys7Dt/1qk7x7hSwUR6HROvZIvIZ/NES7Wb53baTYVHBWc90s7pjFSMFEgwuqgG7ZWl
Tq0oU3XajtF85Vc5lyjb/fc076pYTgyHTE6+na3HpmPfO1N5WM8rxX4ac4l3NWdbUfbYYZkHw/Yg
gi2nV4YaiiAM1ncHSsF6SfmBYab6J880v6x5hvyC7eKTl9AEfadTr03YHv7xP221/z6v9mcWoNuw
/oblLkjs3Y9dftz6m6RkvWhXZk8xwq5Qxc9W66q3YqkmFXyzZplHolIiwSS3X6Km2yHdMPzhsSP0
oHTDidEGdmpj89AkUbWvMbAIIqhmQZP/tIpmQkMPTGOvXu3Qn8+O1/0FLHc6pAgrqtGvXk+wjjRt
/Cg89MG8obuGaftnnfneiTHTzUXCNKr06KDZ0yJl6/2yFSyy426n1HTkCM2ayOG7HmuMDe5Wbp18
YZ55gYT32Wx6b9fz2qHrMb3VfgW4uPusBSMng+aHInby2KvNvRPDv6xAPbGgc0xZ3SpM/WdYDPcK
u55TgSXihARDuWz4FQqbDgl83ws8YqapXnKLFO2lbhPlWY2Z8pb4GT1X/s1kLIK93JI1jD00qTR5
WPM0TFx2czFk1+2ogJW8Q1YjuYRvqvIsBXDQfrYzjKuq7aFyzq9N9dqk5vA8MBBqnRot9Jwp+TAD
GUG8LOaHBJ+VEpMVHHKwPag6B2WHdtyNUE1ND7yhlT722ogD2BJMqf9SD/D4s+LmBIMF6p+gYLV4
D8dsPOkFWmOSl6PAcJ5xWWPB9D953cxAAklT/Vzhole4lv+ULQFyFF7pVM+tjVxT2qKLMzKGeZ6X
IEqN8uJOzrSTJD2I8RyjRgFhqFmztvzGNr9GVmvcSZarVDq6ZOOMXWhTHCVPAkP3dbaJ0GyUKu8K
UMwzpma9sGRbesH+7lTkV7mw5PnhsLO91ji0U82O9fIjpTBK1Pxm2QgQLlkWy+qPjqMchiCMX4ry
WEAIfm41LXphz/z3GFX+ddCMB4TI0/sRs6pnCdwZrX9krazTlpdOfY6JG8r8iarECpRG38DzurtL
rMR6ZrHfWo/tIvs4Fz7uR2Hb7PPcZdLmp3gMzVbpntc0DknVqS5Scw/Ol/KwtPTbMniOG/dp9hgd
9HPFXlHVmc+elyhPVnQLloQRxX8Ho1V/71i1vJvMdJkWwvfB/Q9gxlZvTFA5Sme6XjmRoxY23hXR
M4Z33WNZTIe1Rc1lFIA1bneoIjdPRZ0FLyaLZC96XLyWfjDepJoEDMn0HbZA5UWSUldDZf1gVSDH
5SjJg1GRQklIHpjDjXtPDbznNDe8Z3S55zvD6H4Efo1KyJKvO1mPk1S882MX5r9UQwHzys59+CA1
GPk9q5Fm3KKZ9ldMUXtRAs9+hizqPOMgVh210MXLYJydZynQWsQ91ZLNGUlKAYIp5mOVMmDEeUNB
OTZs2Uo2jH0f0f8mvXW/1Q1ZO8XMrHHOqV7FJ3cCMYGcZfhSwoY4YM+SHA0HZbS901b+yfAMlMPR
b3lB6jl6MdsGbqiRsH4wsh7qGimmQouXiQSMXWbcsnDz1OeR0UYZYIenYBbiL0p9PsLDf8eWJPp6
X/MWLz+8NTzwd4u1io859J3EsGvO2L++axeWULdAGCUmwSBAySVgUgtwUjKRru3Ons6O9xgj+FJM
b+EKvFpw3irD7vqbqs8ss7TMYhfiwxYwRobqIOlMWA+9mX01F+JRtzBp6uUn4E0E88gW/pFVIeyG
GiSLAuju3kmgV+04Y3BUL/ob/43qqfcrSnQ0MJoc2Ucp7vsZhqhEY2RnkPxPYrY5EM5n0w6VvfWO
uRMWJAk6I7Frs4Uod3EtRuzltqzKnNE+we4Ahhn0BfOoTIYCxa77a+rMP33UItKiOo/Yfx0s7TXA
1/Gu6PpvDrf1FmEHdmo180c4md5xXFC1CacpvBs9TnaU/7vdbYnJE2APKzyaAfdKwSXtpnb6oU4C
89Ji1HZnG0V5tZkkJFVc7xS1Ow+m/TnlX1vWCEMfUofKE6YJaDVjchdB+lmxDnENiXkhpeUL4tpZ
HpbEMkQbjhWyIHx3e+2uQdkiqGw2uowSJb4kHe/f3Rgoytw322uQUHS0vaJkPuv9LLhVofXLzELl
aFj3xVCPd01oD2tgmNF45+vLncumH5mmV3dQfqs7L68QHZdo7nq9dpSoWK9KTILE8SvQTh5qGAt2
vljsWEqjgqDDoOMfG1bpOfk1yhACWDiiy9+UQP7wluwyA2UZDd9Mf+EwzQtGUW5HIZxTibYzC155
5kyH7clIO92SEvO0AXsrCLx03gU6gQTGAvvbAqszw3NnWrdkwd5LO5AgWpIDWxynOWruJav0Lcwd
ApfRiNga9OJoYCs9z7cvik+p1tS4jxo5HLCFNbZGnU4frgkiX5DkuaeLPkRlYmMggSTjCBViLVJ+
1wwphxvGkO1ubpweVxQlHm+OWxwMbLraYpx2QYa1bog/9UF1K2YxuuqfWfv500vHN61chHUZj+Ab
W2A4B5V+Yuv8qGc9vNHkISuqcIdGGRulcxne22BhHgK/27Pf3uyGKXvMND4RuVdZBw+V1ZtatXu6
jJItdFYWy6q7IjewTG1n9QX2vX6ZBxyEbBdPWudrW7f5yWQTBhR71+PF0gSnqMWIEidwpc/YHwEm
eOCDS6cRP5m6Zu8nbVKOvtJiC9PrJ7T/kaebPxtmes3LkvU7LImixvxeDRWehVN6Qn4pOloQ/Yq2
uw+DWt3xcYSZHBbFoYGQEXb3CL+CJ4nZ0lVUtl6DmEUVuFR7RNmi01AtHtGtAQqXJQo2p/dzqQ/4
G7vNoUSionFZa+zH343DjXF7D6sUjp977z6YkngfYbDl57GKrikWpZHGcnWvInxr4H8+YZpZ9b9j
H0a2CpJqP86We/bRulHK9tLqITcBHbrItLnTZghXvBlMcDHDF89dli4xgmQ81vzp8Ole+hZNQzvG
sa95cjaUCSKwAt6/G5QzI4p5z/7jDwbP4dGd4O+Xip2gTQRMx50Ze5pwc1zk0YBv8seD3Jsuifsy
IoF0YcdTvQdMi3uGiwODmvOgS1i6cOa7AMFgN3BVvLY6E80pWE+h8rv18Zapx4elBemx3T6k4fyX
ReE+b/hQVkyyFcd/LPTuV5WhjqTziu61ocesaRrYbwwdHHPU2DywIHpfJA0OuDY8MRjch5TlBMOE
FD4n/8PVeS23CnTb+omoIjQN3AJKlmQ5pxvKaZFzanj6/cn/3uevOjerlmVZshE0s8cc8xt6Ecjh
ihSBtewrc3iNuF+EUF59cpnJBy1p4bi8l2y9FCbEOgW4chaIXvZ5bLVtGffR/QJxfW3dr6YgVS/W
489l0raDy0ZwNqbwWgBO0kqOeOW2tpf8aHBY/VqRTWyo9c1rESwQIA3t1yEiEa6RlR4sAyXPy/R7
iAtuYC1FGCXT02K4W4JwsY8kWLE0odNtZYek5d95a4zbtVVjuCRFs9Xcl0SrKt/OymjTFRX6zFRt
banVpzXhBecBZTA1jEussgE05XIY9U92/kngLc60GbvHPieqtSOvCz1/I73m3Rgm8CwAklyL0ONh
esGRawE7ypKAFM/Spxo0ghX+qu8RmOoPiyr9zEn2ttB0fwLZJTPxAkisFZgkwXwV1EetHlYZ6Ssu
xFDdGPeGFdt8b3mNvekzitsOqFP9k61vq5kDXyuSb8y5Zdibz0QoPk/4Jem6QEudjx7I1GtvY1Cj
G6K1qWV0kMwwAcvI/Id8A8JEvmezfVsrmvaFdxImTyuN+WzpVP+s6dlmInV4aPpTtI4EyFbLjnhe
SbpsleyXL5Kz0auf8mr8MEYC5fVhuRMZlf+4XnG9NUIg0eg0+gQrdAVkcsQzDNgw5pwIunoECJZ9
Thwkv2sIBdYs7dAoiqxEGG0w7Dj2elg4CP5EChytZtuVdnRPtuGwobWTBap1nqUqQ6saWQg0MLRF
8UbGfREaHg3vvhtSv+/LV/yiDDkO7KFVnpKXhHtTdgQJX3NicUarTa8VL8D870GnuX7/OkkIdG2a
M3c/H9zU/Km1/KdMze++tQgL7CDz6+yhULh31TwuW7ekWZAaeNndAh9RssRvBiqoKoH9zUv9qGft
bXsVqqrl2oj9tXqH6IWZXzjBKttPwod7122UJq/jzs1lSjI/rSVqydWo28bqUBvcFEo8QhJ4H6wX
Vk0ZB5lx6Mr04mDE8Juivi3z+l9pOYe2lZ99ysZLibvELcpQ6MUeowp6UDSQ1zJHzNW7881AmlkM
qjpscaBvRiuDyDNPeSg10uhNbVh8za5UGFnatwvZKIkmjOiptRGESpmDI3eL6p6IeaMNXYodKsDO
XlEyk+q5UvpWkOq9dROJfxjPSmpzmmn1m6fX2c0UxIl7ZYg9TFYCbbx4WdahCOHPPCXd+l0r+WrW
y/0kA7OU7VbG6ryC5swl5Lme/ElDynMNxtqteziDtUlHTfSHPIqwacvdnGqhm5J1/76kzYcXF0+y
GU9K4mnU55dkKPY9HpxccU5kQ78FyQaaZjolgAMxtAFG6wo7zBt24FoXWh3XJ1R5u9i3fT0j4i4w
4+BDAw0guyK2P5ZBfZBNXfpOoT33LiCbITXf+zL/nsHpWa16Z77sF9suvlhrt07pYRTl08IYeVDo
9UMzAi9P4TBNOY5qjsejIERsV9MGwPNnoR31644GJDC1/hCP4z2ZRmQIuujj8+D89qIHTcEdloxt
ot4rAfIXgLKviZnIS70C21SczKG6z0Hz+MY62xvheTslvcN72QPogzZ0qJU9wNvPMcsv2CMScjRJ
Yz8SilHfMjeMhc8Bm25yRTYRyg6q8GB/6+VwyvX5beSXYuv3mmLCgPRZvHiddmTle8Rc1vjj6HDo
41uDZPraNndDNu9VHW37fT9X257DwiLBzp/eofLp7aXU/zMoYKe5TVGp9gN5anpPsJjyTnkN63O0
cvop1XZOuXpnN/otCiKUc/xplepe5TicTG+4G90iIM/hvhniD7tk38gIGdENc/HuMFMPn7SeAloz
pDwIoj9Xzg06AmDjK8qGzpipaNTGtXQMxuNOsM84eOyW6/KW6NGOOiDV0aq4XMZXOSAqr4WrfDg8
lyJTvd86EAF1geHIKuOnWha/zaA6vxyKOWy9kcRIhg67RD9MuvfgWBSRSwI5u4qno9VTZTdj9DEO
XHfraG4lMG+nn84W6h3klDwEcSe1gm5oG4ESxTsFcvcVBiFGpxgJzUI77CaLg+xwGIk8WVnQjTIc
Tcdj4N91/Smby7B87EsYUVOu6VvTgtnQd+kDAfBDBNueGxyV5L33o6txPBmAyNiN2Xs3Gp40sYDd
9MYPMUAaX7QU38v40fXeNp5AivYpGcVe7oUFEkFHg6PAGB9WusbFQxHWiixoYxSBUddLFOt8X66T
eyBk8tVJgfdwBx+n5scYqI2Xmcuzhq+TpSeh1STMzTAUM06XNn0wWH5CppNwNZHfs6btKU7rf4SM
Jr4wRtpK1nPUuwSVVF8G5Dp37ZiSMEgEi1KXfM7qPMbtUVIsxkN1O3k0DckXAXV1ZoDohVr7xaVp
EdjxNSvCVN+LzQ4gdyd163rcauQS5u54TRjkbi4JkMp6OKrta262XB1zILtVv9hTqSjGi9wXLjWY
LPBtxOm/CT17ONr1lZBlK3hvan6263ljmLaisCI0I3VgO8jxTptVc0i1/M6KKcjJpK1Mu9pZKFNt
u84UtMm0Y0jb6mUZIgg9yyT+gm8FOzXHs5cYLVcAJ432D9HvM63zQyQtRTLwQLfytmzAmIG4F36B
23a/2nEX9hAxvTkLstU+d6OHN3X8tbUbopZPKcGsFSI0wEe8d3mzYZTxLpuE2OpV+w5k4WasVojP
9RXR/NEKgquVZzCsXyfPjXCohPBAuYgEfqvH1J11CmYSC3rl7jAt2URDOnOQSYZ75MJUiP2ZjSAg
p3khs12aW2EtT6YuT23GFZhwhHNBqARdyV/biaawGCAOl5vEkLtUqo9V3eCceS5wpPrkgrSb0uA4
ESV+yyQGtpGV/bpkVmlYrhK8/apB5rt62wLoIW9mf9SMrSTwyPds7VHUYjsBuL0uUrUPB5VRqAUD
9e5KlyP9I2dh06wj6MD3KbG+TKkt28icgCUzQgrRkO1pUYC3oyK0Pc7+WmN2gMKE2MSE+RVq/CFN
YCTl1j9LDpUvFXK/DTWJdRMJ0QYvaOr3qaubUOWcMCfl1Nc8zhLHNj8RXH7JUG6OU07X2qRxvxBV
lJvGA8C+MsQqwwClZYR6XtvXH9ikaMShadLYd/OdsOHSGkrtHWNyqQOyJgA110NPGd4yowVHPRy1
lLOt7oTfF81zVlSMI8kbwJjhWlM/z4NHqi8ihS+LZDeTOA61c72VWNgb8bMY3ndTrlmIka3hNB3v
nWp+d/r5G5Lofl2WQJrGR61SG1ryDKKX4YtIdTZ8krkK6IPojXiccud+7F3GMrLyPLkjDZRWp5Ht
vWf2QKJ9aT1Fw8ModFDdMERJECNxR3eiUCXVubDFSRiSSzceyHOij9HpzqVh1zHV1RwmqX5H4Miz
OZGK6Y3VNk6WhySyJ7yAzj0NFQJcsghm8/rmeg+u1DCJmFcWXzmoYBgyCmwKTPB1cZiZdbhAsSXm
3J+6kX5DstOa6lwVz2DzPJqd0Z5zMuiaxNqozGAnNhk81UyrjWZKK3Bv+hhgJ6If3gWywb0Rz0nl
bOZWf9OKglbLaO4iBXNPRYThFWDQWmcM4mn4Tlqs97Z1oL7oq4ICY3Z8m6qS3dd80fMDlbQNdbgg
pSr1AqOeJG9DHkLhaUGEN7dqLSNw3exncZK3hD7lsoxloE2wATPPXA7O8lqLtNhE5q4QNKQr5lCZ
QY03khyYWoxveRVfFWp2/lHGp+bJLuCGQK+kM1BayavTdhlDpIvMn5Xi7m2T6r1tZkqOSQ60CXva
wwkh0Z7jwVD+aSIyMvKkuR3iZGsRJLL1FnVscvOr0BjYTTLI71feUDt840h6piFebzU8Kn7LFb/x
NIe9ocelNM/9bbVsPSjAy4Lcjp+rDaM8hs5WMxbYMolQ0NXKemb/iggtJE1/6qg46Y4G1DxrSBaK
bFpPab9PAGz4mJYcv6vNn9kCO1U8G9KpSNwyPhxD2zurQj/xcPNYzU9dgzqF1/0Db+aTinretmZy
u4Ichuyb5wFpsFAI1kuXEOF6p7ibcikycFh9YonB+j39I9/yNvKIWE5ZowyCzsvJefEMdVw6YCRw
5siSt7rL1InPig8LJMp9mnvmTrtGLifNcipsHep7Wo3bNGWfplP7N838wjWKDQRT/XU5lJsuXnb8
HF3wMQZ8mxyIFXrODVMLScDavTBIGvlzG+Ee+vHUa+tar2jbT045Um1iTLVXHGdEVzM6cSxyj20q
S1RkUfBybWKyRettO+w177o0P1oDL1WJZwLB9qHm4PnVbN1rRY5kKKy3ib6lEc9TSPrPlafixafE
Fk/xKvdGQYEuYkL5WJ2oACDtsYd1Tdit7WhhNIYkjGB15yXxffPLwhvR+ZmZrFTJdF8IdmqyY54m
m4lFEfpb0hHUsJg1eVDzEwDSYouH6y5zphNtBQb9tOJWFPEQsgk8zVdy62I9Gp9x5X46Y//S65yY
uf1C9sWjKatQxOQUEgEMBZwg2eWm77haGOvCIb7vLf1tHOwvzZnQlXG69RbZdZmOGJNx/3fW1GJi
Yjq0423ewgFnAcAGd4U3G+/RdfPqavFphVQIUvuUm3JFuOu/m1ZtW0d7KYgk9p3EmoO5pvDWbdwM
EWcLVcxY1R6j4kL3bVHc1NHwVQlGKJJxBUqJ/akbH51CHK1S9oGpjdRUFfZ7HUC1yjQtFNd83tEz
NoyCE0Wf1d9JmewBV9x0abLVc/sncTt0qo4uIEmqRCmmO3NpbnNJoGjXFodmIjJ11JsNrvDP3Oix
i5okdNvpJstpPGcD/reoAhxsb/gVjmNycdIKk/B8qjQDvpM0Ep+hx2i2HqKBEYoo+rdW2pNJlJCS
dfKk5R8wEyt7NQMt1nFjzebtAnsstAbj2xmHg+mlj/VMZ50JwJ8huh7spPhYjOk1r5irJm0B+lXN
35zOt0s+n+sMe14Uf1JCfBKsmvhOPW3tZvkYm+tcns6NXCs9HIFrDXvcxG1HbX5VKtWOLl4SWgvS
rJ6aBMCbqAnJh2eTSJH31aksiFOq7YfSnQUddO19jeeT3oKQ9qqzyRIuHHc31LUblDOQu2rYpHP6
lhadCP61dvNtW8VX1DR4Lc36voTWODgli4vsSFuyB/B4x7WaNxH58bicmNU2miNzRo+mNmFOZ/KX
KYv9MoMlTMgGzTIdUW+sJs5GPOersEKdnioMrphZkGoO9GBYVUZSYppv19g5MkH5KUX7UazrZYLz
RVtNnrlCXmUOrU0bQ6+q8WC68c7sssCZRwzHGmlR2XrL8NIN1Np119rWxgZvwP3HII+yCFyTq2ta
9WlPpgMUfWzgyh2BrPNHNZb3oBzEGwc9xbeo6DiLq7NVvIwiDwlQveuS4S2ZaIFfT8F1IWIKY4m+
jSUnCvMTt2sR7VDE3yJnuEW5vUSA8tklMIdWtMaGFKJjIcrHITHfSyUFG72EspZ5KteD8iQGboxV
+vhnFYh1RBnE42bPbuyRUO23Zsi+2f0+MQU6HMDmk6m8RiFzL292c+qa6J3yAD9GQokSIdSfNBo5
nUHYyrjY+cYtzT0uI2S9bLEoGdqYfEjtVDuNdste81WVaLvr6GzJy67C2pYze3rlbcsVFM0qinxf
deeq1mgQ8AIbN9e+2ff6C7MQIo3cvVo15iZLkJWEZMXKjW+mdGbTCDmB3r4WNJlNbPFi75a+NG60
gg5WyyQCnQiHjZqb6IxnGLtl8doD43Gp3y1kMCnDKh+0pQca7+T97u/L/zwGhj7juuyLKHQY4QDE
35jcqwbCxp2yJsvgmv6k3lyRAuMmwEI6aglabznUDiPpDDl9SHRkQ+A/daxR2/P3bFeDQnUUEUof
EHu2Ni9r0fW7iQq9m7mHTR0CZDo8ki/8OQ7FdbKLu8+qzQdhTN7Oif45ZHYGS2F84iPjXtNjd8t0
EZNzXLxrI0DV2qK0l7PxG1UuFw0VdhlFX1YmxgCJyA3BBgjPAuKsV/xNkmXJbW/S+VqyJdoxcfDw
Rc534pnfU499e2ERjsboAIkZQDqK1eCZr14O9NveNot2bq9vl147MJbEPjVDvvfcF/h5YA8rkiXW
KpiW7LTq8qFsLk0mJj8r5scqpvtcuO6hawSSpnPJTabJHfenUzYQ/7i9W+ziPru2DjytRDZU3VHo
8Rz0ncUV4ZECz1TZDfkYVdjGraKHP4QU1zOXtXWoJkGgjs3ubW/FiQA2gbNDlxAJDKeBiZpbDoTG
uNtkdnPpsulNldegRZVNu8gq/83p2p8HSBsx8rZus1O2Yo8b7GLRH7CsjZfob+ninL34n9lb9GQ7
8tBcNpxN6lYsj9ljOb9EVgpdyGWPlsRW7DNi7asBloOqVeB6GXtnx559eqq7LNWN19xjtYYdy+4W
iUWV5EMZ6VGMqC9yErfssZ+kXr72pVtstE6kGC3iNxgjjLC75o5pJj3A6MEyeDUdOsQOoRwiUo3B
VfbcTCbD6iafsXnttq4awZB2nu8IMuWnzKNFL2yru/JzZZK/nJEqo4nmCggVRtzpuM+DYg+nkbvk
VoUb5FIaTDRNT0YBEFC3QL5MdYOtCsHKbn7yrIX9Us37YkFnNgrbO5jiMJTD6C8xjal+RXxynPxz
ROTjblNrfoXpoS/q5BBn07WANt9tRlx81MoY3Inq7vSypLFi2l/1tfUUfbQoLIGRa9Suw6lHs8Qm
293EjAaOFCP3keSsrGrEzlFn7mS6nZivC/CoNBuvsqGkL7Q95DWxZmxR/NJ1nOmXccJARsh3XQKl
gvLOV10+3rdkpoc98UZXIP8RXf4c221QjOg2CqKGMSNrUks1h2xqIX5wR0haEQXtmOrnYda3JTWl
vzhMTqcrieVCv3iNsHZCH9sthMjD2maOL/Nqk5gEtqwxN4c4Fv1xRm/PXQzuWa5eZIXJVB+e6Zrx
+Vcr1h8U2Sjts5uiRlZn3wqnNpNEr0xbWAxQJNoqPQ0O/dO2Q7RvLKUxFAsPsvDKzTpY3Izn/g1E
z6ayr/VnzWjcOh3snJW0SOuXSq7W3jFr3MyiXm5Ef+0JddhpiN/Aw+fkHXVtQZ44sxsbkXBaaLNg
ALtHCORCY5sl7Zey6MrAMaooALlS4eVk6rXJAiLbKgBQ10vyUijeIl+4hK2iswMhxDVPoT3ZInsd
JMc2Mga5z9IcAxOXPWM+L53kL25t3pJ5IpSYWLKs0ZKR7vRqezbG4rw8gfpUx7i+15FQOKMqP+JT
2SR5D+6779ju8d5Gs2wJGpnoOlNlOfR6NtJt6iCLp71g4068cEnE6iiqHc1iC0bM1pvOdUJ4C7Oy
n7oUw0NpRpspW16tmanLyZme+4hZT2xA3a4iiIYleriodOVJ2j9BShCyTvzVWHIMHXe8iemhIhx6
JmCUeEE2l80P/GYO0ZLdTfqoET7tMgEzucRuVAwmtA1+WhOFziRsZCRhs+JMtiNwa1xITP03Z7EM
LDeqMg+ASuqVssLmnBON8aNi+1M3/01q/QE9Q7gFoHC7vVt7qUPGidCho0/gW/y0MOVWL5igoGUI
vaZnyATdQ5un25kesyTFJ0umTZ9o714n3M1odASupXl9pvPnbIrVJR1P0NOh7RXoBpUO+xyGe6lY
2dfuAPuIACZGHnLbPmRWtNzISKe3wdZHVFhynLhWWw0WPD7kx0Er9G3n3sG4oDDUl5dJGfu111GF
Vfc8THRE5DwEZlz1gZo9g0KxWPnt43PSD++FpEVm/TOn9M5lt88mmLviNCmsRmwHRkUDOvE0avZ9
x9z4JSaPRKsJsybcKZx77aerp3crJteriM75iLdSjD+zi6DfZEjwuCufBkQB8t48uL+VRPywnqeI
7WEGvWHDgM6ndp1eS5zlqByiC8osu9dEAz3fXjjl1qb2a6wooTGx53OuTPy+qX51a/4aJp2KRc57
g7Vnd4Vuz3XxhXeD9Erop/R72RmbTvfAX5RxViUZ8otd7BIQuJgNw1zL9qVOoHMXWXdt72U3dc+5
bbVhzEH2l8bDHkgT3Gg9e5MM83zbuBsL92zoKkHaxvi5LPWFO2xGFWz5omF8rqsrfCDNdsmuA7sD
+w5C2zDIr81PxpAVW4Xs0dS9KEhapNektlP+h3BSxPV4qSSTudo3Wvv8ocV7uq86aCdxO/W02VZV
fTvOlc0i2Bp1Pca6iU/F0Ndd7K39Jb3+Y6O+lThpb/4ekkVLlBHKQ5NL/tr+GkETqX2J/RFPrsla
SrC6q3lQ/LtpCZuWdThqjKdsTDPOA/21By8RGqbpBLG1d6W0Q7F6r3GaCKbc0LTrvpw3XcRGppyZ
g8j8TtXtoVX90+Q0687MrHQzdcWtwjJG75junNUV7Y6Lh2Bjd8zhCCt6tXTiKOFYY5nSB1OBOryx
un68nRr3oag4oNVa+GVjdLeDNzRkeG9dbvpuA5NloL0BdezSRQsiPzLjkKiveTSgiDu05bPReLEk
zsKm/2haSC5MdFEKlRuvcy4lHbGwWUUfULRuIkYHJ1qsMHOuQRvzb9YtYSSngfjCm7wb1RbwN87F
6NZb43Ms2auwLdvmZpMEs5ajxxjzjUH+AEWO+mXJBR7luHeG1d23Y44MI+OXYqH/KbgvxRCkO235
p8gPziLLuE1tawqHqoy3WkEyQmu4/xwbj2Y5vKhhinwBBjlwFj1w+oX12Vp/hHL3nUVMdvbPkZyg
a1l8t4rZWt0ZqP00QoyqJT7OVvPc5ZgpBk4us39ijuPodTh84ijZRGkHxWM0fccT39eJEwpx6CS9
Z1pBZDonE+d1Qf9lM8Xy4GH5uWFQ8dm4xozHjUa3veYAOOKnLxi2ZI6oRnzdqsgFapMVT56kT206
ZBTBArmR9XKZLLoHtojekzscKKwqQTSvm9HEuj9152XMix22jMMyRRfiQhh9QYvIDYVVx+E142V5
LSv7t1vVWYjxQpUKtjg55hHP4OzUMAT121yMnN3X6ow+ykVmiaCc7UuUE2vf2sPBUOSgl+pRW1bj
POIFMvEBb+t0X3aUuINn/Zq5NfqV7F+1eljRuXJuBhw3k8nMFtNT5ybHgV4amtunKYbhZBAWmyXu
stWGwQv7tQ48kXC2pPcFZIYgZq2vux1YpQOeSW7luW4y3998FJI4sUhZJE5rv7E9fuYi/xq6ZOXs
N3dzy+ciUsILyVvfyrX/iC1EyCy7jtNndNAsMp7M2o0DAaIMhYGOrc1hnrppi/GJFfYmG7JnPv8H
56trOi+M0QuQaRH9e0/3tZltlR3/ql499Kbz2xTDq7v0j3QhosDMNDj5DsFZHkSpNmI7IIyre4c+
qkZqsBRYsok8cP2xXFu2/DpdZyeyjoDSvoxodoO2wid27WZVA+P57NSKkNidw6Qk8IebxVp2DldQ
Fde7koU7ktqbNab/gJtVKM+t2tU6tjbG35Put3L6V3KmUKOr+tKKrRFx52RNh67s7UsxQT+uvszc
xZuuNqObYqnTRUMuA3OnzTV+Rlsw2EXGj2P+0tB0N8nqnRWWtLAyQCNgvU5bHU+vl9woezX8LE3O
Ta2RWmmVJ8m0Wl615W5YbH2Dbc6mupiDsZI7Y1YxtLGmJYKlfTB5YQhrXP65uOnYlMZMdJLumDB4
7bUDK/xuabLfpG6v0KnhYFUafzepnEKi4lDesgm7ZqAt84uxJt4RZSNQPdnjrp0aG+VUT0nT3Vkj
QRBgqvk10nAu8bq6qOXMe9tnmbMVammXB+miE1xl5SeYevfYv4H+qYaOlaKJoQh3wjm1awet2czN
ZVh141iV03autDhsc4qypt/XlUHdiiacVimfnqo2brKe05IFKEraaqM3w03sEtwe68Qu4DgyPK3f
eIXGuPL0Vqhu0009JcAQ32kGRf9c1T8xDb02I4zSi7U01BbzUw7tRejDvvSKZTMY1LvFkEv0IIth
oQIiSzTfDbH11YhjbLFqkhPo0A775+FxqIXNmPvk/ZKR8on4JVr3hQ7KThEDx0zL0WJTmsSUESo2
LwysXJJZv6TziNvDODRxUW4N5AFZyjtlelcrD+Vo0xKkuOB1bTrztVfpEw5LylE4VPYwMahRydtq
tR4jK3sQrClb1xl3ebfuvMa4ibiTMywajDUNMqIpN1mGGkliZ5Z2vtkqK8RGyVduTLHT4IvpS1Rz
ZrnTOtktk7F1hoGqBLHRI7PAb7TiJFT3E2XTT97Tq8hW32gfinYcuWgY+YvqNzORP6myf8ephtdv
hpZeNDvg9/TLFsAKLbt2mXwhydKwb6oO8Uy7WPX6lNjOS+aovW5ahzahVNUG8wR+h3EPgUdn5IZo
9+7on/4ZQtu0esMNAzTE5Imt3XKH1eevrgIbmH8JS5DDlh8Qde+lgxJXDPXrGnlht6xilwzGs0cO
a9t678l4dcSnyUmbMVJgtCMFolQnuyT3tDYRuEv3WYfiNkb1BeDRhPNqemwntJghZhi2duSZwTEC
7aLmoWSQwffW5VSNXpiuNilKPIWOycmCk0Kb1d3abvdg2eVn15NVpukOrH0Mafr05AnkZctjrMB2
H+fBoGCzQ5ZcOtAwErDhiuecgE7GTcCL2Vb3WeljqOFSbUkNVal5kYZDZijcwAzNfWyi/fWWR1/g
da1y2xdJxWw6oz5Ra9+3Vn9rd8oN6DWy7Sa0ztda664YZb+p8PTMLs5HNRzNkW5wTDul074hORD1
iLbqzx0ESXyppsNHO9MvLwqDfalzQIJnbUyNhvvauhuN8aXUkcCgIl0n0ncag929JylKKBRnplWu
bUB4UinYCT1eEAeofqP+o3WN7diJ0+g48FAakiFz1myAFk6NoDkO57kRw9mo0/GMALHS1pu1PfaR
2e+1Rh3KXjQPmdDyB7bV1///PVD3zD/CKeK2KSNYkFESG0Fn6/3uf7/NEzU1bYg1bC9/D2EHoA9h
i/f/vkg2xxnruKs29to3D+gw7QN2scdGB97x95BFvOtt6+n7/zzh+qyCANMtv20S/veFENKZ0p9N
7fD3PMzW6l61xNdfX/XvH2ZL9gkDlbSt+c3+HutlPwQ47GwwLv/3WJG6gQHU5/L3DNhdC26XDEHb
zueLUNP//sPe7t4V1Xzz/z0uqA1A6cw0tP7v+UYroViIE31S8/a/DxdEq93GOIz+XvTv8aJeiJ5K
7Dv2ItvGbKO7jEzPpzbCOFU383Dz96X06vyaAbduUpWNT14XF0ezRUus4nnkzjG492QgBAXjN0NQ
Oeo86yy+fz+6dF4fxJj1Dn9fZoWX7RhsEOF/XjiO5hNZhYhm17ftCqhzufGfp/69les1r3RdxPnv
neaUyMY1cmMECZ4+j225ZzutBX9fpkyenmfPfC5bjd9D1y9Wa/SPf69j8JNIGV17+nshu8LU11Ze
tP377pDZwYKnl6maor7/+8cu2m6bd1xaoLKSJBhlDetiLvvg79s4mut73jDdd2Qws4pfn1Oma4Lr
iqbWf18n7xfFfqDaIVKY22Gw0gsSe7KtZ1Xc0YK/Ogea5h5EnRPWcTo95CA1wx6qwuPStTKImL55
ovbqgniWxcuA+sZ1Z8+vyQrPzils561SduUX2lh/iK75JVSWccmuenWnrPxWTcXYYGb9VCtG9sKt
/w2KiqKkp0KHow4mvWHhWPW7SFHR+N0JtQpLbgmFRsgM+wHRxJQ7E89e611CL+SXRsTRGtb2p+ic
eweH/1c6Z+9ulXSfOnsCqrfeezfp3fp5VizbtImJRvGM9p4webiahcMSdA1c/nsszhtGKleN4mdq
2/u/bxix4bBIRM3m78u/b3Qp4lAWFxrlDi/1n+c1sdpILGbh35fD9QVqx3Q3k3Ih6v2/9yDrucY+
TR/Nnts6CdbO0beaZUAhvj7n7/U9eoI71drTf37Vv29UfTTuqp6e1t9T/l5faTo+/ymh31+3+NmY
SN+vU05cJC3QC2lB5X5s7YxI0CY5c5lpm0FT2SMQgzToDHv4KAvt1rSbOaZHfL+6UfKvLe1PDN7e
6yxNlwjkgbHZ2SlQVbz2qFW1dXTM2d2yeZ24/kuTvrg1vc3R9GbXoFwSe8P0AB/Qmq/3ldPIdyXN
Oojj/6HszJbkVNIt/SrbdN3UAceZ2k7VRcxzZuQo6QZLSSnmeebp+4PU3ilpn67qNpNhATgoMoIA
d//X+lY33jlakG0cMwG3k1TtAXW/vSW12b0h1rRa6UWkPqEoDAEm+beFGt2loxAXPU8ALehmR2mC
WmAT+cWFC4dCkZdFl4ih01aHtXCOIhlvmwJKSpxS4EqibjhHhl5v9RRVQSop/jdSS85aM4gtZBvv
rDnC3PJDsU5RhBEg44bLr+yQIjrZ5lj7d7oR+ld6I3TpNMv86sUHuBLmt5px+KKqveFubhoYo8Ks
zJ9N+7b6ramOzflOJeN729YGd98mukc9FZ7IPtt2LmxTaMtMZ8zbmPDctkXe+euOuNBVXqpU/dzu
moiKZOXQHdciGLvrvCBe1lrq4CQ286o2tdNanLienhvbnFsbwd0hc9lQfby9CIr+7Tg/ZFLZFm55
oAj+bSTND1AVM/1o/W/r3AF7g0+J0aC9y0hRQWPZYQbGl3DVoQqvEO3063lbl9nuld49Gn2Im9SE
aDdvszp91Q3gmea1zneTC4iy3bw2nwh/mrMLSc9Dzsw55oUhDZfgZn5D79vQc5aUck2xb/5qR/1j
JUDb3cybcsdOQbqVu6wkQr2P43qlig51BRMo9UYJJd8dcZD+GjcifkxljJjLEtWNxWMBIcC0kbnJ
aPm2XhUlAD7mcd9azquA85lqmhbvp5h3ZIZX35iU1GFO22BguupGcwd1N0/cp0rMm+DC/L9s9AxT
3SkaU/zzgXPDeTHvwIdKOXg6eBxz5OORY+69aQBa+KV+aZn/ufGSAlkL1MDPzBpWFHmM7FbkgCqM
ET9O1lBw1K30NRWZcw08jDdOwXz6vD2xnHtwH+q9M3V3iwJbjOI3tE+zY5ZDhTIG0qbdIS3W8/bG
Z0TUNfkzVRwLOFFPvGpI6TIxiJzV/E45VhZX02J+WQ8kl6Z9C8rcUI7zpjKM2Duvv72ct77vbx2M
a3GifP9t+7z62zZD2No+KaJ1ZzOHSu7VcPTF8GOhqtU1aPhbR4lePPEt46MWYj5Q8yj/TNHumyFz
80Wx0qda0+q9NHW5tbXQXzuJDvUDBvyTzDTKZzg8UmFzP/U0uExlHDyTeEmoMTdMVBnKutKHow1l
yx1CfYUqnPtf2l+GokhehxyoZ1OJj55RqShIM5sRe6ccuued0Fqwoiql+4Xa6d7OTVKG1jXWLlsk
L7mjfSKfXLkDmJ0dUwFmMLBGBAl9symSPH5uVYpogxJrGwUL12fTXXKCZN08t6WXH7SijDcqBrF9
1njJkz0MeyYj0xet0zNcT657TPw2vHOl933+70Zh8w0WfXZjZUl7cT2qDP10wPQ+UFBS0wrRBqam
J7fgJL+EIEnP80JP++ZcyAZ5rWGDOFAYpRcIJM+6CGS/mNvg5ZxeItPGAyePP1b/OsXcPMnz5ySJ
s937qWMdWbBU2nrdFFgD+n7cw21xLvNaGmFAs1qw9/NqWKJiQZ667+zqYlEQrPcVMyCow9RgmRVK
+Ty01FXDVBafrJG6ddDH1UsWJ8/IPLqvRDSfG/qjr1VrYslKPRLss3GR2dgEFgoD+Wk62vHwtyQ9
Chnbk5PdPsEnXuNTnuBymVVAmBNavgiIlt7Oq+87olhJyEFGZ9ky3X0TPCktMeI6QOqTbfqFs6ly
JL5db1Z7X28O89q8mJsYU7t5tZjcRbLzmC+rrWvQq8o+tfF1JbjUGaW3QBQE5qtVMO2e25SKqy7j
mDnR0jBow2P1K0N65fB2iNDiZSk84+atMd/TRSNZwigN64phiJP89X+8Hd+5ScmVxf9RISk49nnd
bZY1Ouw7L0rSO3cacgRqiVbnr2121dSriCkwpDsg4XCuiNtSte1TIcLyhJflmTGx8aBiq4I3Zt7m
lQVSNkRPbnEhnuadBlT7FTqQfKfm6ATrVs+3qYXeNa517zFwM2udt8ARRNjjo8LeSXhOi9WtT8yH
MUZl42Se8rqhvua+pi1dUr2sjYeEc60RyEan3tD9VR7GGIhQCtwzm7nuOdetbujG/Vi6TJxaghEm
JjvG5kDddVmHi3mvpVPpHGrLPVGeBzAaBPElr8zyYqFYo4ReBl8KKzmUaWg8lXpu4anwwIGMSfCc
K0wgTA2sX4+klloxqW77X9CLvB1pcsda5kMlbqktMeNuFfFDF+NQAuAZXEPXhRul1RklktjadoMp
jiHPCOQwSUNFO8xO3N/q7ZCo1kXy+aytKNKvWUz8XaAq1kM/IYvg8S6KQtrbqnHHYZFMGQyNNWhn
Sp0xE5dQt6ZNKQr+cz4t3trVpczItlB+HDHvqYeBhOROukQQYm6nxr1GkdjcmXrj3+cmzIoA0Nt6
Xp0XNJCW2dzRs59cQICH3hvM22igSaYDmQHp9q7TSJJpW+9opnF57vwuWUdJXD+JIPw6f9Wa/j0w
Ov9byLXKZPpA0MV0jA2q6CinY2KLOYUylNXTqE/lg859lenbMakTawthJz+OKUx0KVGcHrFUOUet
HpwjJU/qW52gIFGEqbeJeDaUpGGzK513/f6STrC+UppgE/dF0hBSIPHxkaq7qPjroTyToz54QBgW
hmqzTKcN74s6DggARvX6MGKkXTc9ietV0OunLBXROjBC5RmT/E3HVfjNCNpbWXX6M76FlLJ49bem
btLczF1X6fe3uRP8aPrbWeWokrGeFRHTiC+iTPVH1S3zB6/9aSVoX7TWFG97NOenPb8fkzt5t61K
FxHKWLQki1dqzzMWxz8FUVWu55eRBhAgmBa5E0KYtG9UuF3HMprGa/PLFAatQqbqr1vndcjw5WHU
mbJ2BuWQGt4Ry4jcxpSKD1TllcO8HeM7k6fzRi3pbbjIU2uKfk66mFs1ptYYu7lBNW+dX86Lwjao
lVlNuMghZ/xoP+8ZNO9z45T+ceA+f+vx09jFPRNzWlKkt26qpbfzK3qhTzXF1MP79t71tJ2tU7if
D/21LWrTH21r2L0LGAcN2GHbO88LA9An11Ei11aRwC6pG7zf88v3NtVAueP3NvNuUzWAtbQEywTI
DL0HBfj7MU1rlfnp6aVQUHzNr+ZF5fHsQp7kL963tcIeivP7emSO0SZM4JjNB2NxhNT023mYrqRI
U1UmtyubGtlP56DjZC3ToVfR1+R4tcD1tU5wC8ggvfVUP70t4sHCI+7qK2cQyc87dnULwO99a67r
1opKq76aD5wXoJXT22pXTi3nDVWHPsyky7HFp5GQNPM8Um48E4ZQLOZVrEzZttIhLc2rQmIZVfBq
nubVwAxWPCDFQ+4IcRsl8mHe3AWwW2tJhlw4pMNzpVHqZQhh7ee9iqHekKQ5XgnKlvdVOr6d2oll
c+zCJoenxEFUPIY1XCHGo9Pb0mJogpmh6JeOXKVn4ZJM8vd3K6d3SzfM31BJ6p/f3+18yoh3m1QA
mgtc+tuZhJ7wuNjUmYcueoKlv9HRJ576+2pR+TjRHCQ08955x9jH3Nnn9VhNP8VanO7mtSEpjtwq
sfjE2toJ6etiCwyCW9hu/apiPnvdV9aAlMlPli6ggktGV4joJNeg/FCCz5pbvx1o6T7a6cKecj2C
W0Opglv0Zh5Di+4akX9xAiB/bJTeflYF//3g9LiOHOe2aKPHatqcOvhsyohyet1E9nNf6+GSifjg
NO+tzZBMjCF68jTU07UkYqfvFPu5xDS2Scuw38xHCdExHdmE4cVRYudpDE/zf2krrXqC9EoFcPqv
3DCkkFumynZeHaLh00juLAyrKn+oPHc9/5dOTW1MG0m+btpYPElcY1Fgn+tYp+KhqpiLCbI6k5Rt
nbvCoPYSaqaLLlTeD0MswQ39tbtX0DC8HzKO48BNFMS+waNVN3Cd+O295zftPUFLTB3GiENdj1WQ
NwTIdMPLewutcR+7UI/Pc3tST6qt3mK0nFfL6YRTFXc613xMVybGEqaIs3V0Y1s3Q3nTp/jt6QAg
tS8Vfq0qkMxGN71v/rXx2+wbGU4JOkFvyhqQuG3H2sbo34WPhll9cXQl/Ra5AvmLWXzUhVGsa8iE
J2YjzXM+agUZSI71OVSK1dy0sKnziU6178aYbLhBDXiSGGV3N+ZOu5j/PxOTYtyaxYubI1VUip7O
mBIZxwpT5ToLTPsZ4cB5blqH4lNrq3gQhanxppjRmf+GzO2KpcU46s+/IWIM9fY3ZAl9qvlvKHEN
PQZp8QX5brtxi0huYjUad4gDkpUA7PE4r7ZllK6Er4pHWVc/9o6Op/+0qkai2FE0Sja4namT6Er4
pJKTvlIHtbwghu/2hRZVO7DJcESVIF5ZcPM+DkP7jARafrerYxUr42tdcJsAQh5iKOfo0XHLS8V8
ZtYAXOj09KVLCn8LLysBfxd3+YmZOSKjple/rTZAnokZlvWScQCti6IbcEcQA+3WiXmJNX3t9kpw
omxkL2PmXdfz9sIWaIEwOqcn3cjWWd0RGeE1HKE7AcEvTm+/naDb65YkVUub4vUsSz1JiRZ0WitC
DxVPVg5vO9vS19Zl2UIkmHbMTea9TiuyIwUEKPohBSpIYJu49IyzZH7zbE6LedWPO/M4Ei45r83b
5xZaQv2Ioo8FmToNsb5Px3YZGUe+kWx8Um+WM4Adp+tjDuj/PvAQTFYaOosZhG6N1aPp2NE95XT/
bXseW8tGE9VnaBu4zdtv0MZ5hiF/uXq5dHce6KCt7cfpfdRR5KgVtf2md+oSAHTzokJtWoFx1C6g
U0lAa+Jg0xdK9VSq2qNXRh1IHYKyhtR5NkIyVELNik5NXnRkgOgD1P7Bu2WMgRk79a7YyruTLmrz
akwLKdAtGtl1CANzIoo1ZySYR/x/aC1LGZV7MdKteG/fVFWwUWuGbPO2+bDWR4U/BE2ynVfnHWpQ
voKtNw7vzSyUVFaVJTeYN81rXLjVjd0qy/cGkGXomoXD1/fTVLpVbOsRU9980LyjaYJ+FcW+i+WC
E83btDrtCbsOkv282mauuUmDHDWESjaO4xnPNkO6Y+cgAphXq2Hw15Bq1N28akXZY0256xYzlXuP
Q31T1Y3xnA8eBjbnTutDeaZ0AYLfU78jw1K3YZkzpJm3zYsgSKsTnitsy7RVx0zfuGOZ7+s2/YQW
GOu544qVptrhXTekxq0UXxrmFjDOEFexB2OG5XXamZVZdKfKQF2pVIfW87a3HW7+SR+EdpzXQCka
t076ZW4+bwkMTd3Taf35PGGcqagiamVdWm2LkbSuPnl4qN7OweACuXYxfsL8Yi9Lh8p0SOlfm25A
AbzX+/c1131bm+9VPZSL933tL2t/HTff5P5qOR9Hzam7Fx216ukG+FfLt/9v2jcBd/6H45zeQ/3o
dXuvG6IzzsbobETuXZMM7Q4cS3R+3z6/ettW9BTMOpQNNH/fnJbc6RfzejW2X2MPYT75DGc3MbLz
/GpeVMUAU0XEDQFif+5wNTXof1qXVrDLVC85hB05lG+neT9DWynDWgsndt90/nkxn4tOQbv48Md/
/eu/v/b/23vNbrN48LL0D9yKtxk8reqfH0ztwx/52+b9t39+sFA3OqYjbaGrKiZSQzPZ//XlLkg9
Wmv/K1Vr3w373PmqhsIwP/duj19hGnq1q7Ko1UcDXffjgAGN1/NgjXkxp78RZoRTHOnFJ3fqMvtT
NzqZOtTYzB4cpv4O0dzXTkXb8oBBXjs3mRd2UtjLtETvWyyUoHPoqBASEG+8MJKXcjT0t0UyahfJ
rfVAbZjPGlqSvKDKz7eK5jWL93bzDmpuBGhmAcjkPGBS1Eh3RWp3ZyNN+vP8Sv/r1dQCckpKNw7d
qc/Q5OwKbV8HTXbNA6S0rhx+WnNSdW/4zrCZP/n/+uWjr+av4muWD2Xg+fVvq//avmaXl+S1+u/p
qL9a/XrMvx6yhH//tsk5+FpmFVXM31v9cl7+9x/vbvVSv/yysk7roB6uzWs53L1WTVz/eQlNLf9f
d/7xOp/lYchf//nha9ZQkuFsMCLSDz92TZecNl1if12i0/l/7Jw+iX9+2CP/+Fvz15eq5trV/6Fr
ljQcDY27NHRN//BH9zrtkfIfKrQUUwXiJ4VuC/vDHynMJf+fH3TnH1zkQrNsEwQL8hv54Y8KewC7
hPEP1XQs08aVY+rUW+wPf/7ZP345b9/X//xLEs6vvyTdUlXp2AaYKnV6B4b49Zc09kYWGaY3rtIx
uGa1wEiBTmpVjn5M+F/92ugOmaNlczbQUC1IY8LwrwvobzZW5LztzlVVnRQGkwDbwCKE1rjwAcnl
hqqtilJhnq0CRTN62Os05Yvalg9qrp1IzDAXuBKcldWhVkmpIrxdqL9cpz/fInQ+vJ9vEXSZHCFt
zabDpOoSSdCvf1isQhiOwO+tkGDiH5tqVPWgTOhtZi+pzjS7uhmThdCb8Wj4Y3pGSA9+RdW9JxQQ
m95j/kTBerP0Nbp1gPMBaRvxfV3CWlEIZFhaAflJVFq0rXQBK/Fjg8OmF/FGahoIeg+Kb+e6e7st
4RWbsOjAU6UKBp3q6Nej2YHYbFYYJvVF3JbdBp7ndL+wu/A/fBLa3z4JQzqaDrZPN4U0hWX9+knU
ppllOHC1VRcX+J7JvjvrmdkzQBgAP+lRt4mYcVnaYV/eYEHdp+YxQU9ljfZ4VhNTXze5Hi3bmLpV
MFHZ1DzA20ZPZfXTT+Z/uKuL3+7quLhMEzG2Jk1DSpVRxq9vNDLQWvoeyU2l9JUNE7nQ68z6Lu64
QuJee9DBf+WyAZDg+MQ82Clco2R4DoXT7unJ9cj2BI6YBi9xzOxwFWYLktOrg2PGD0GOd8TvB+8/
vGn59zdtqEwWM8Ljl8p19tsPqC0GC/+uS2qUA0Ik+6q5qVxniNZ2JqlMWkMBxeCSIW01gLOYs+kI
leXShfRUhBj4TBlSxEPZr5oKbVjV9YegNw++WTN/5iQ7wfhyX8P9axUtvwla41OFM9822vTBajti
iNchEnolL785TDbEljMe41ZBATZVSH0r2Jq+0+wVzQW+E2JqxwyKO9aOL//fX57Bc1h1NPKG5fTr
+/XLC0rLNLnyxUrU3YXkKuuBGv3JUopjC9TpIKqnwsYQ2pRwyzxv5HMYvWrlG7HcKbp/IW1mVUOS
3Bc2hBjvobSRKDh6LdZpeqeG1uu/f7uawdv5qQcxXWuq1KmfWAYT6Y7D7f3nHoRRa0kddNykTF+U
gAvdbKW6BZPWakX2B+5ChBP4yLJMufFtz98KTISM/7JmOaR+cgkdA9VlqhxtD4rxv39vQkz3pt/e
nFR1U9UJA6GX8/s1lcdhXdsBJoveUpgMzpOnNs+I1Y2wDzoq2Rwt9vjQT3aFDQI+Ddtwb/XoFXlr
dBcFaMk89nZ969jMtuQk6nFTMUVC+Ba2nhwL3zOcpWLZGXZxrAARzjP8TYoOPM2BNMnRPElMSUeB
/5RYkerMJ+msx1yzt9JpO1AXUXRsV4TfFgCZVI+v0ckobGcfozq+gzqdkRJTrchM0Y7YaVFijk2A
+aH4PnfSTNXc27a5k54uj1ldgHoywYxwQ18CEGnADN0kTdRfPa74fZcbEaYNyZ9J17GLPhENmV31
CCfgZP/EN2Xf1ROcUo20l64G+FYyStoMqpVu4jj4ntkBBHctS1Zt5DP6ybp0R4QQhuQqPii9DxcH
ds1HM490QEXcdvSgP9sDjBU/t65J7+fA9uFFyKhlxsQOyO9Fmex5eXtftXq5CPdNmdV7f0jqrQkS
oLGd/gq2Kl0mXtnsDYK8MUfWJcVtKTZ+JYr1qMtzpYXGDpGqf5xfIbU96IB+bpukOsZU17UkqCi+
+ZOsO+QXPWxH5sE2kTKCaGvlnWqtLW55ty3BRapVxadAcevnQtOKdUw60qXZTOyWTaL2YkPUCeQX
OzZ4UqFu45puiAQU8pTBItMKDwNlo01SNSU4dK2jHOJR6CuDa+jFM6ytVUlgAFHSrP1YY6LA0ARm
4QL7Yl6p9bMRCIxElv2xxAulTmMp+tgYJJXyMyVDFbMBUrK2UZKDHUc3iU+25thNXmwq85t73wW6
aRCxtFYdcaw1cGWBCZmoCNVT0bTfBlHdC+rpn7zAWtlItiEJBLwHu4wPWoaerDB564mpAmIeU/ve
DJR10ilEF3e17R/IP5JAOjwer16zx1e+BxRK9EggkMWmuHwZJRKK5qbtfe6k4zYXsAMKD410a5fm
uopC9cYyDTTHmFBco7kCRfRPqW2LK6Bk40ztfOWHgon7Tn2KicM5x3g0O1/cKyi+JtTCVS2EcVOn
VXYpoi/C/WbmRXDuph82Q78GbXQI/U/DBlF0WgB1S2Q7V63Mg95hdOjTqDmDLPhPt5jf7zC2Jgkj
tzSp2cjl6Cn9evsD6626AVOqq1KcBle17mRC6d6N5N5u+vGQ2etM6Ni6PL2/Fnl0tq32GvuYysee
0DCrAOiqZLfSGsIH9APJQiXVr0IedarIZ3Ta8R7vkTyHqMv+03Pm9xv39M4FTC6LPqtl2b/36/IS
JfH0LF4xnoKNW3pkH4Vi7frijm5Bf9NIHRcekw/rCrTf9DMP+D40lzCIbjPgRV/ICWEAQwZmhG15
R2ZXH3udgdgYkeNew/QK+rbYKoz6doroi/XQynabJsX639/m+bz/9i3oaLYhCdA1U22NC/zXb0Hi
fJWq72Xrzk+Mtet0KwFh69k3iujBMYDBhjjHDbdlAD8qTz6DjJ1RVA+p0Yt70ptXpONpBOQa+QGp
HO7o6jVE4p/VcbyPbMM7ddSmV6gG1IVICDg1Gw3Hc0wlTu8wRRCUedBVrB2IAE+hVjYX0nu2VVCI
A0llxDha7k0Z9au2LyQE2DY5KF53X5vtOdQH5AES0nXr8xPS3KdMd2f03F2VhaC6u3TLwJ4rodeb
O7pn1a2N7kIbcvR2YxDBDoPvlybA+ibc26IsPnl2om5jL7XOzfgSQvPO4fZAYKsj2z0gqmtdqu4w
tQN54NLQD52ON7WrvIN0Ox9Z8p8Lx04o89ug76dNWpPA9oWJTKc8PFQqT4G+yiEGURJby4DInCrc
MXjGiKN465HZ5K0OHnEZUwA/gHv60g26ua4TyzxEDR7brCmXRtP4e3Xs91rli6PVysecx+GO+coT
2a7ZTRXt+bXIg+uq5nKc0mJNyrcLZYizNaEYSOy0Dsz/Vc96+4juZkmNMMV/1qVnpUpSJvqP4A99
5jKz/li39JHM8lvKiBCORiDPcJZ9FJZRJdFOyWBN96Hi/VZLhShQpl0S9abSsVyiBgGQHVlfyCTJ
z7naPg5SCe8ioz2kfQwFwxwJR8m0/jxYo7HThuEz88vGnSK/NjC6pTMq16FT40evs49MVrsLNzXz
bdaKdu2ISizDehBwY0d7GeJWX3KVT9F6EHW6wpzCnLR1PAcT9Eq+AowWrtzqq1aSzNJ1nyKdmOek
3fOh+ncK5cpjWTh3XcaoTJfGSU2Ub3C3y13RI9Ys3fi1xiDLX4lTCbXhF7MaYJfis1ZNL/ms0WrB
NDJOJi3dDRCtit5D3G3p1MT8ah065yLO21Xm8wTHwnvpNYAzMo/Feiy3rSK0pRMG1SYP28e6XVoA
yLYGNkuCy+R9GnTeSpJT0/rGFqjNnvzmZgHouTjUUXbqRVExkPT1DezT5xBSB4GgDX6xdGfmengz
OESjhjL8zG0Iy12aPKDBM7dOZt5Hddstc4TZa2w7zZWfRjYIj/nT4kJR1jxmQ0VgSDtMD8Vy14QN
aI9UfXTtJF1H4GmOnQFh2miRJAwGkoui33W+/+yOYXOwQRFbpQdYSzOZOydB0BVylTZoc/sS8JZT
jFd33FnMki4MI4hOaAbkwhVjuxV2tItjz9t5ffHg92G08WpiBGw/hSpCn6txQ/xXk1QBfq++DKQf
rShXhvtWW3FnvbZaVB8Q1jkgVvPPZd0c00F8TRuPLM24K26teARBb+jqsirH4cwtDBfQRJjyTdkw
7GGR+vJ7BFa2ZWC1BKDxWehoJBk9qAzqgpfIVvAGoouYPhmqiB2ZicXQnOigfcz7BpGDFXLL7HzU
8k2Gj9iAEA+ftF4r1PMXll18y+J0vKCxpYjixc0uBqmyhIixhv3tOBu9zvwdYuF4UZIT8OhCO1kG
lUT64aTWwiXVlun/Ki4OcOwTGlWoBJqi+265IsAw5SrbVBE21Tb84EMORyeXyS5IVkUIZZzBHWwv
3dgJZSxvlbrQN2OLmjkK3A3Ryc6lS/jIwz6+Um9dlB56RW5C4mqJaj+CW5JZktw09F1W5DCaq6D2
0pPb1PgThyhelVUR4m0weCS3ZrIZrUK5qWHN5jJ/ULLBfAjD5kbptPxAr+AQqX13MqcpxoriyKmo
oTta1Z0bjMUeZzBTxYGRMCZN/U3VkJpSJ9myaQYqcMhlO1MRd/692hb3ndnnBxFo8BPS9tGwh+Qu
z6sXFcseotHkYzkEj4kmu0NOQNfCSunNxy7k6TiEFxLLyly2FPwOFPvdA/wiYG5Zrt5BQSZGjiJt
2KUvqCSznd7nwzV0DqIQ3jHPFUQt0yvwBABlAYIvidjWT3bZ6Kf5ldXmW05l7+mevcgyUzYumSSg
X0UUnoah/5SU+bDtDGpzC1EG+ATheegouL28JPWD7Bija9tlFDfqmQKgei4aLFJuDFuw0ewVfYW5
+gCHxeQPOxA5qeww8eMS3JVele91XdwbU/mN3om3k13zBUmSdqZwryIIXwAGic88mOMzIfDx3scR
S3WyPY5kXB29yHb2U4BsDUG/qwwqYh6S56xcYpSiRhQb7qmp2h+LHtbVad4W1TYMChWUTxspBpS1
qFpUKoAAwh43zD8Vt8KBeZINWwD84ZNfUMx1wWds6RfnS0y81mWIv8Recw26kpkM0WuHIIaW5GJ+
vWWoo6+rTqPs48qQzDrXOnkZlt7eha+DVnBiA9lk25bEmap+2Z5NkX9s1bFZakbprp1+wIsGDYn4
V2KQqmo4W7Cozo3hEvvSVdS6v+Ruq+0zHVCQGocht2LQd5z9HhP5xkpdgjHSsF+rXHOTJQaht9lC
+0Bee6r8RzuAT6YRznZb8MSZIo58A5kVVgiyIke8qsgHtonDuES3iArq8hFAQHfQzVFeKkN+1rj3
nv1G0/YjbJ1l5uc8x3pd3ZpEBKwLaFg7vwJC0DlBdhG2skt9pfwaQZJfqI1xF0ZdtJOJ/bX0FH0L
L/COybduZ7bUUB1dB9aqasG5lsWrk5bKC0WqB6z33jcshJIJDxlQ+K+pEa8CtxDbRNJdDQx4kl6N
h9nwwnGPjc8ciJ3I+s6Hn9YAksqj8aJDF1/0+NR2vQHzkHhf8Q2Ypxm5wSceq0x7FsmeOskk/daf
Q/pE964R33QVFU9ZBc+WxbdvDfHwIAf5qvkDd6ROfB+bFoUyKBILCJcr/Z2Vc98NVLTuff9NmNa4
DFIVKkyBs68Ba6fo9s5RyRXIqBaRluDiR4Qvkt7kZfVdsQ4lWULCruXKww846Hp6V8BI3A09JOoq
LxnrQH9QanDfFU7EZZc/6ugt1m5lbBwunnutlDyPZTxuzTaDiVVDRC555N2kornAPsdAmot4P3F0
ZECUst8Fdx5XOqAF17xN3Qo3Kl09MoDcTRu28sy85ke16Qh46qnEEvq6YRzr+yCRUHnnrf9Kuumz
w08ULNrH1jLVJT9t96r1LTVZ8Le91jbXqncYsyZa+gDko4DQBt+s7jPtUNMLDwZ5jAc0II2BUS/z
te9WSSHaKDzi2xFlS6trD7DzP6bCVLagnp39oKYOeGIlWvtppj4yJieexq6i11J/VGTF6CRs9YPa
V491Y9YfR+7Fy7xvs1usNiF9hcTaJ4rlnIE1xWuBo1Mxa2JnqbCfeBiVe0D5Ev6BHZ+8iPFRq9NF
GK2qvBkM5jvKIrDvAtsnsMIIjCd4IVM6WRm+SNO9KyH0LhpRDPek3WKxZL6MxN2TY4Up2U2GuQ+8
tvsqLeerYvjWvs0duYIzgu8uzfJH0j+A+5uhccWfIxnyZOPFMiN9G2GWP5om9k0FYIt0Rb73vKJD
FI29inTE8qZxlZIfoNHeMa5j+n0U6Sq3mb8xatisOWkq3Oec+KO0A/hPXq19xjXzKZRN9tX09POY
eN538KGo5TbCYcpxoelPmeujXzTsPZb5kpiGuFnpttS+23pwJEsA9J7juYCGjQcYrsaLD+t6YQR9
z3CFmTEEsBgMHB76MkKZHUQDcOiMOSB0RP19kcKoVLAcX2vHYg5Oz1LiUYN4k3uDdkHD1S18puAZ
iwTZ2VSacFcQbHcMVQYQlFjkQffN9BAFnrrHwFsftUGuCSutUIyR1xFXQ7XpsSTmFpYJQpwbqKZx
i+DAGqi31OoqCTJkA74Ny7mGnxXmOahKAxWQLYYn+oZ0iP8PW+ex3DjSLtEnQkTBFrCl96S82SBk
4U3BA09/DzQT/2zuhiGyNdNsEqYqv8yT5qPu+/mua4PpJFjrLIteklhuc/8UiWI7TFD5iEhSWjK5
bbcFyPPD1YVSVi8Zl2keDXsRFT99qttLN6jcJfR1f2lCtwYFW4esYrJr5+rNltR9S+0I6P4oTtbD
GJq4pUxscJ7XUAse1NRZ4LAoKYveOm3+5fHP2QS+MpcUMwEayKW3LgY5LHVKVpBT7rLkaExOcet1
rhFBNKch7Zqc6ySBKMPqz8cOj1Si1N4wrPeqHOKda2gP3dDap/8e2G2Om3rmEP/3GpY6FoyyJpnc
DNaJndu/D3L+qbMs7JyZMDalCsRJ3PqAGsJi/s2/n/4ecMbz30C3PkHKcmSg1kZN0SYoJE6YTECj
/XtQLqKcNvkHGFEPEe911ZfGC8EpCbGrMI1T/b8Hx9eYIVn2YRoJ6BP1S9ZG0HuLRNjbVmjmXB9A
55bnqn1rmObl7yHEoxf34J1KJ4cSWxIwmB+CLos2nU71k07b7lHoxdFJIK41KqJ9zq+mU5Xr0Ib5
8tZZlKWY0a4+w3YYoQHp8eDvsZ8yRNnSy0gylYT1GnrAamgBWkEnr8EJeGDzCn64drlsa+yTmNjv
XTiQd0YRoohp3W2KqJXhX3v9exZ2qr85OSt8NFS1+XvNlxX1KjHfvTZq9I4D7LzAvStxS9KHROnB
BbOyd+Hrb+niSFgUy2w1BpZDACd2zqKn55FQrCX3MSPHhnCFDYT+mrNLe/Jkfxhx5d8QT7IniuU/
wlGX578/g4gAYkG36+PfH/p02y1tNtb7lBXkQYG6ofo2ENfUq5aZZU9nJzImwm48pKpnr10xS0iZ
/LDV4Ncgbk1ost5jUsu3qhLttY+19vr3U2tkuH9TwIwJ4g8rQZj74GlKtp4OBRlW7pI2diWQPv3J
HAcK8DjPDa0pL7rWJmRi9Xg/9CVFg7jwltXgsKDLfWvndkhfok2X7MDFQz0ofWXqmXFJ2dzuS1zf
O9Kv6S03dUZOLFde9Ua7kzilfoWkWEkY4ktjGrMQlRs81tjtN13uVCcj89ojkigp8b56KJS03zSP
/B+8A9yR1tZUVrXuDZ0GjBgMjaLmFrbut8/CuuH0C7qGag6ni9dorQwZWdL4piFWmiHVJhnHb9qz
641Mi+FKiP+Hm0a1bPtArP1xCI//PCjZO0sPnMWxtBc+BsxD3aeEwDjNZdsZM0K2XlegPEUyxpeh
+66xDZ6ZgRo7Y/DWbmlna7Ooghfs49ai4ps/tYMVvDhpeRglTXGhFRuPRhot/36LagVv2zjtE/Wd
IJfkdKD5WtvqI3M1LFl75G6wJyP8974/M8tNLwkdnaqtBNHxcf6nsV6mtxOtCQZBsmziyd1Sua7f
ZejmdwkAXPhLoDz+XvvnD1R6DBqv5k3nr06FT0rieZwEWBKHWpeku8atATvTqh6wRJzID85tHskL
Phtnl0fMru0sCgCMDYesgVPfT+ZnNjXPDqWD2B64QxhUNYh9WKNVBRMOJGWyoMiLDQKjgXJTF6tO
FwfLcfY68sW+h6vl32dWRJ9q4N2Xef/UcF1mhFA4YLTYaZfGMTenDasjwLwFLUKjBBvdx691XGLO
jauD0lnBuBllsO7Fsgp/hQoI3bmIP0ud5pnIdZq14lCwKlhHdhk92wPNM1olaD0A0bywbIfOQTMY
to5tDIugcrZWGifHifisL1hHhd+1De4NSfHHo6dm5bGRWyC+guzRd0YXv8mE6gzOYkJv1b629deh
DZwVBBUTLEUH9RGVc5OaCVMCWdMI3v7qMH63LBE3rQuWD67TsC6z+i13wt0Qp6SxvIufm296Epzt
GUMR21cm/ntvGLRvk8oRRX25043yEw/9MtbDcCUtv9k7dv5Jrlrbo/sGkWAkVU4bU46sOEAok2mP
G0ot8M4BvKONr+YACECu92GcPfZd9FP36sFDIfyIpxYzqgSaC+mKb50bwgSD/OrNeBDm5N3K6W11
Gdm7jYL7zCAkWq/r1NR7WDZVGZa+rbQiPmqjrW/tjBaCYCp0SM9hTFMpomsTTneZDsF0UtUF9FF9
YKaAkkmjb1XQdO0Wz9issTWw56RIZ9oW+fgJ7djA2md4qwwgThVAnvYVFQHDuGp9hoLZrHG5+2TQ
TEA6Mw4nhwfEpQsOd2gz8yQ+qOQRX2Lw4OeQk7L2ZMIwungVEf8JuWjyr1NmZVejvKkkxa9Yq0Vq
yQ/2uu8iM7dtLV+Qh8jRaegZ5jcBpztIXvvB0d4cvB4gczybHA93uoK8NKOrMJNfjQZ5SQ7hKQrr
s+wAwgTOW9V12lkLTe5u41rlBdnpLtqmSfcVtdhFcNUsbZ1IcWqewCh+2H3tozePmymGvp+kuHE7
2cL5mXsVOjKPjfNM1w2LSIZpHZG5PI9+Q7361gZR8k6406RW8IXgRr6OGZSur4rMvgZj7C1ig3eS
TORqs00DnDyLgJpFOZcf028JtmLwjwdzDWqfgt28gXvUHPqc00n2w6uTeeECRYeSQEmqasLin2M8
W6J/PJhe+5xEBB/H7s3SPVYCwVYZ6SMHyHNk1Zdaox/YC6pPl9QFfHHjrpP6hiOIcq5gGWFmX6S0
NS17EdwbvXFfsPnEwpENSzrGnkJuq1qXbigj3RbKeEjD9FeY0dblKh/a+AhDbk6BjJ09YdyzZnDw
TND4VFt8cDKg/G1iDWlSejtqhQ6WRIXVhh39ef4ibknplaA6JMm7hZaPF9MSlBoYk7ZIsuod08Y9
QlhUWPAaWUCnLUBn660VBnACrixG5DyX0wAzvWgXtFzRPTdYtGxFYbRgKnsiMHeUuZy2wuPal5h9
vctLCZlH3tmKiWXqBDtGBjC5AhtHVPTS2t17a5ZvcZJfZ0c+qS6Lrr36sfSp2BnI2wXe1h7Tmr3i
9A33vKbkyG+WQxLod3BIID0V5cVPH1zN7EAECUpySgherdB/23FhDvKucOgA9Fy4Hyiq01oWu04s
athiS2C9p0AvuDj6HDp+6oRrdlwPBvuRuNbBJjoBSIEggahVR8/VwCdlWh+i1nXI5nFMK2RLoDfp
LgmHCO1hnYcB7BWYrLNFH9uOLP6SaBCnLKt+UZAXXZZOi85vJ+CPalgRstsmsRMcbTe7tzE8oh/P
BRQNkqgd/pQEKSkYggdUKO9BbooyOvoC9IsWm4eO2ylOI5pdwPQMEXWWqA0ysR4ZHSV7UC0rM5hw
nPreS6rWoZs7h0EFRxo01sqvvtwZ69Y2GG3piyE7jF+rJf29CnmN9tFuIqY2NWxOIZyE7sXOn8iK
3RDrtPMUtQvNj144NtwFrabV0nWGiGoRtbMhPSxiX+e+NFf0kUkLHP+kDaVadfZPQrkglVHBuocz
STsDFY2S5QeSoZFHZwdQ+3LwZy5fJzYlJ9BqzPrfqACkOvXxMUvGc6O3b4AEQRlxA2peNY0bRNIX
yz5QGJUCuNSA6cOAXhLu62hLFHFa2kBnIfqoRIBfVnVOrMuLX7wJOlQd/AQaZVxhUp5tJ1rqbgWB
dQi2gk9hGTUT+Vy6s0Q4ogik/pNiDFPUxIEj7xnS7wUvkqItuHs2pI9jimYKPYkfKVdcO4YB3r7D
GJLY8ZOy8Jfgsz9Vlo92gSaaygve45cKUiq9pyi3VDdQk2okC9zZHeEmGjcQLza8/YPjBPvIY1/E
DbsqsRB0rD4XydFStHeEbfkQqCw7hQCt9Tyn+wpD3cYY/NWoD/5RmR4NgiEFnJqYjdzxZz/tDZwX
K6WMez/HBEK2A7pquilQfbE25Lc+jt9y5IICYOOCYM5Ozw0KUgCxqGlVdv7xPPk6eqVioQLs6tYb
1peY4n1qRbdER3mzcUoslMPHRyvPWrMGBg6CrRdzi41t9Y+Oy1/k5+9MOht2TeLVnOqHPMbryNSg
MJ2L6kl7ZKUAeu1QdITchau4ntHAVbvz/WLDNZr6Rzv5tCftmzboajNNDcDrTG7gLDByj9n463G9
shtrr+X6kmHKUTX1WRhwqrEaBIUNbWYQa83+7bNywA7GXtlLnM8KVQ1HKssqphexX4tdGh4xlP34
FYtRYzLqleZ8Csc4G7oyNjiA4CPmZIayQL0UHe7+KnHSvW8/dJaNQy0MXhhhPic9OlsYhB/pIF50
TEBlirjMJsVcam5+b6maMh+zSY6ZC0YYqzS4LOSOyekRI+bvNRDNdWpnhiBVAoCsM76BaHgbZqV3
9L+TeVuvx9pZGjNOBdlMxL2G3STXkFqQ9Ccw4GHtrBiDgFqDJquz8gT59ZpU2bWX/SmKqCIgMdDo
A2UwlA86TRGjVtH15g6jYu8xcUL/9zzsSnUcDEPblH352NvVR8+iayMw7lOVidp/LF5lnciDLoJg
ZQxkC6x8bI+w/Vq67uS/P0lHs2G+p3SfFBxb/hwdDQQPyC5DynIEQ4Fc0u5AZTBra6am5RAuSVLi
Fzdp+Kasuzr0gNsWg4BermylH+i8op1h/unvATYLmwAr/tXMHWl2OkYiOoJ7QOxbiFX3YXY2AqDM
eqVXF1WQVQRjuBxdn7b2IoGaPVoHelThonbha9QysAjyT23Kyk1d6eF91p9FR2Ytyu34cdKoQsLH
TrKz12vYluTCCkqljpRuiiXReICQXdac1U9CBAhqcFG8q65hYKiJU+cn6VqMEYearJ5Sb4TkaasH
TZi/maGmTZFAoA+CaBPrSJZxXYwnheS7K6Jvqr/S2+g6lBLihJ5dP862ZQFbhtO5GguuJk37NFQO
8S/nxQ8vQWC9MsRnp2GNLxw7J0P/CXR6PRPtrmpdlhw1lM9+ozlczKT2Eorql7Qt6K+uWxlpwayF
WxVUmGGBAuvPd8JNCb2M+MAy752PCJh3Z5nnJC4+Ok0+WTGLxSY4tcyTnapu1lbKSYtfh3ldVews
N/viArVsiuG3LCi7pD1GLsFGUnIxL5pMbWH7w00b9HxNNaevx3dOVh2bMNwP2Y8W2oe8vZ9wDUNQ
Wsf0NqlUbKPaPGi5+wK45aXcddXw2wbYFqYUjiz2ly5Rz4WGZaS1b4WF/TMPoTqzq0+xCjQ/+afb
s2/mNv9rhj4aMOzS0nzySuPJb+KzktomjLwbY6qvXCsXfkDtbFteJ9M9lkZ4Dgv3JfXtbymJ5vXl
rpbhL8H+CrdSdt/4Jph9pg9piWEyy4cvhmy7uvCfnBb6JHCjhJpMVmR2dYv14S6dBA09uKTCmlY5
LaOy7s1vrFuXo0+o+qUR5p2dBZcCqXm6qSKgYd7BUWddBqvflAWmrgk4P3f4z4IFPUy5N18/Erl4
YMkJBUggLPGJ/SZ0kwWu/0znRUIsj4+jprRJc996l+Alt/vcDD4i+FluDELfyR/PsEEeHS1iZOdt
XKA3CEQLBRGtFTW9v9qt6llvJpm2NWAAUyZxKrTI3KBtMrpnZ84gC2pM2bwEQ3UWEYWR1V8Pa5Cu
Q2CDQxw+12NzLYa3omvXSV7faiAQVBu2T42Ir/hKNtlMtc58jnw7rR7dsNgaiiNJ4bvHJqI2U+at
VLodJbOfqguCjYkH2hJjvxoogaOjhPC69VrP4SquMRNXzAA/yrduxTdsLZcmM2+4Bu7dfPqMHQ+P
kfOVtoxOK3fBhewAmWQXhTpcNDiXwh1ofGIrGJgSuARnbGS769ww5j6Ghe0MiE7qLsnFzTGsHy/T
PvXCegRm+jZjRNJ22g2a/krWmy6/onkRWnuUljpIb2Ok06Xw63uZN+eu2MGZ/4pNrogJsWzGYDpO
6PQbxKxi8xMA0GqoFNUbooTeHWXrPyUyy0If+5NNA3XzK6MMTLGfH4MeMlEAATrJm48kAP5RY77W
g+ewHE5UtN4PIn1px9fY1S4MwTCIkNzOR+vRNRldADB5MnT/UIlpaar8nZnnbkgfWfBvHVndpX1+
GBI29fbwaeN3G/VnjKu/NS1dy8lJqeM2lqbAsukkr5HFlYT5H80W9C91jQm+efSoTm0nKsco85L+
sewLQrQmfnTboK8jDN961C9MCJyw86vSJF7P9bbSIP/FNXPVYgRYbopYX7jcX3SbQWrZu78jiiuc
h2GZyahhiPOYupB4RZyFK32iw7vpidzDrMeYOpNxkp57SxDiSTGfJ6ciuurkS6+MLr5Ff2zRcAlx
4EKD1KRgbvgcMvuB5jODtTeD3QgVP3QOljlpK+xNilNYo7mP2jg+QmvhefY3N4RjzBLEu29aLn0k
DnjTdfkmRgByNY2VcbaXodx5vqDFuXjSjU0SGbdp7HBCTifF3bU2WAg37s7K6U5qoMxwKroOCm4f
7Xo+4WnYCratiROe9GzAxtWdhrJ/j+L85iQYAbwEbcPZ+4V7hfmlr92V5yc/44DCHmuwXCFgdGyv
MApeRRY9G0VNXSvuOL3fD2O1NELeiuPt29Y6u1N/37NZdRr6zSYbqxoru03TJDZfW8UQvM2OON7y
tYzDl7p4SgKmniUCLopcf181NDRCvk/wrdX7Fp7LorHNRWba50jnFHXIfi4My6tJOYMFV1RglJi2
HLa+lRyvWWXfT9K++aB/lBduGgPzgRfWQM3UY63/lLl5sgv2By2dbKh4wdfk6VdXPQbuLsqrm8s1
zU6q12RG33aGdgh7/S7EddV2w4651MWmE0pWmPRxARFMei+75MNyPTbWTsnBh84duM6nNDBQC48y
6Ny0bpZq9h25sUUzRg+N674V8jkv7U+3zgGBMJDCtrenJOogqdL0WI0RUrtgIGbI6DebMRXruPgG
mXx1NEoL5/4Nr1gpnROwCNxVbkbnPOSW1hrefeA4z+0YPOLj9tNnvZ6ei/kQNuLFSK/F0sR2szRd
voXwdxzw//ZGkHHByvmQnqg4hlQ1Bnd2HR1pd6aahXKevEqIR3uMN+j5WxbckDyEA4J/F93hdBod
INJJ91hMICMz6ycjPs5Wi1U7UtBtpvwGztbk+lKGF6/on6WxKDz5XFV6QPMYy61kWHRF8ag6i7mC
89xriMMUHrNv3YY2setE3bq2e8ylg1navO+87Jfz+DRWv4PjnikTep98QlR56+8iu6M/xjM+NaM8
hiHAsElvdgaZhoVCsyOQn7+2XbcdOTASkb2xWnKwwDc6BZpoDkXzXGFnXNs2NxdbnqhJ3fUD3V4W
lEi/e7bN8hBr+gG35AkqwLCQcfCQuGtL81YVdLBB3sxZ9QTC8xw5/T1Xs0Uw+jc59t2iiZELxinZ
O9SiaCPfgJEH93EjPkUkjkmw9lz+amSXdoldI2ULdcLSzYgzW9huTc1DR/U8UdaAsrFsvlBZBmOS
KdwF8SXXqTy2I/FiaWm4MnSGpCZXqLbgLClG7c2Xz8J3PzSzvOCK+kwbruHEuGhIIUXGTg3v14AV
Ut2TSbvTtIJsTIdCEvAVhXFHx4yfvsoQmjQCIZ0j6VVlAFcHLlVjgocD4uRjiFHJHQeT9YLNcF7A
yKt66iY7jRYU/1eb7O8hnDeFk/YweqAbo+JD4IRAyeJritLPIXWOw0QtcRFT6ItwgkCQutueakWI
huhvTtT8mt342JTwu4G4QTrPk/s+w6ZgOAhgsv0O5t+jNaZnYCKXOIvYrbSFuWqm8lJ6aqd80qnz
3xwJzNh6++22rNn0CV9dh7mlSZnL1Jy4zlT9SMX6WYZ73h+XmkT+glxC8BbbMGu+piYBDJ1AeRka
BedNI1zal1/M9ahxs/ALeikFewTjcVgy5mEOsUDB3upm+UnDrlhUOdk/rAJmP7fJVhrlFP2wrsnX
LLIu3VIqcaLbhEulR1NrmOWvWPj4LqDGmda1Vi5CZJD95txG7Ymrgcu/c/JnPZgFAcUwFMZN91mO
s9Wx7tGiWdTS9aYyPhSGTVQUe+gMbeNtiRlsaNz5xG/1FHrNwYyqI2PTZeipc0wOahH5TKlTfLdV
ViyaZrwImJGh7Z47X37HE7rekL1MeAf8KqFQIML+hzrPEBzqeqdhYBKq/BUOJ5gpPnGnrgKn+WjK
7MM36ieDea2WxJuy437XYMBjjz+tE5vO72FI1cqo5+qRZlYSmNbY40/j0HIWZcazjGpuyw3YVzDH
g9c9EhiHVZ2wstXUnnn50h/qG4GqqyNhWQ6aT1FnL7adpHoxOiYVcw4hgnjJfvWoZHh0yO+PoXdF
cnlvqYE17jylfaHef6ss+jJEunUN6zh23G2EdPi7uT8pGvsWeo1iJBvtNU+TAzPcq+EpmxMG+TUz
cFcW787A+DH01Xuce8y3SC42s0/Cv4UDV4SmtOiy7z5azYEs3NUf3DIyV7w5Bpq91FLkg3huUiK6
N2k/3Ujgph+oYOSgrMthF4bTAdjueyfglmX2M1uox1COK6+Zzm1jP3Iy3xXe05hSu6u4Y4EzfUOI
GfT2w8NDsBA+8m7lTz8+1y2+R3a93LU4vSouyvQEKIPhahSMh6Hmo9fn3JYV5F+scPfSvqJoffUJ
4x4Td2/rVgs6Sr813Xjsb8KUr0BqiMKX3ds0kSUR3Z1P0dECswUiqlibOjEsP9afRmG9p4w9nDC5
adr01VTpk5r0x9YiZuSLBzVfJoRnMhEoWPR55ZM3eQ9V2s1Ncf2Ty2gqrgfSo4isS4CT77HaYuSh
gSMb3mszPGJqG43xIW/UwZxZhar7DNn1mxbXJj3rrqMp4bIZjzJ1IDIzUudv0OZeq6Z+6Mj38Knl
Mz/lPmM+QX0JfIj5Dhy+h4P8TRWema56cGv70jGhMJvsequUfBxV/Ip6cJnMauVGF4a7Lz4VhUSs
brWnnmzirSJIjmAHP7A//cZs++oxABQIY7dn1OCYwSd5kaeBRQZuP5yQNYtqeCoDdcvOadC6dyPN
uHzp3SHxp6Xu64c67DZppNUo9iwgBNVSlnFORX/4iXrzIU0xXSbrNpo+6vlItixWEBSPghLvdonn
foxGOc7xg+eCG7Bj3mIRbMo0vfcVp2Sp+zCYLSw1xnm+Dk91staQOews+Qj85EBkm/ItkYJVD/iq
pL4bW/8Qu0iIQXTUaNYGjoZATcDBCR8Tw+up94i5LI23zpZM6KOGZi7bHheDJeZeSwtdDCx4lGSf
SSWeRB18RYkfrEM7g+s/9d+5aWJsCO7oynvrGxIKgZdqC6qb9xmhSVFzBkUFmaWxIHhn1etxcvG8
GPUlecTr+5pVEoE/7J98IY5duqNDCkuBe/JcApXjRKTKuU6VhWutX0+EvTvvtRUvRd2uKNI+gGU7
+fahtE2qJMUpqumpjRrSDto2KptjxCHTTmBV4OYQwmp0SYi42iZ0ckfuuB+mdi0g1vjKfW3qlP7A
bFNmAHPGN3AvrCMdApyuvAZJ++tVik2DgQW0f5BNhrGUIy2JA9LFxU5j7mrEDmP9FHpgQT5Qdl+j
yn+rKsHJ7rNdTr9FojBsVrDdvUnsNZdVWV3POW4vB5yNai/T2+zA9wameTSOsBikT4FrrLcsIsWl
0mTShcm6d6+T1W/jgJ1uWopvlUvcGww3M4vemfl/a6l4XTnqvddqmkoy+UyWAGZvF7NFbZnsp9Gu
ydXOw+ZGlTKO9bpjFtzJlTZENJWVDXbLYs9Q7M3pFZkD9W6TatbC7sUY9e+k7Z4SZeL1fWNU+ChZ
Qo8GRZZtfMBSstWZ1WTMy2mOn0vFvzPNfnL95FiH1spm9IQv/cEcTpmrOJANd4Ofa+v1glNT0rkZ
3UrLeXKwKswh+xzDqLOOh4ER0XDf5+6P1Xo/9j2Qxg89Tzd+W1aroo9f7CB6NEn5zoN26l5rTIS2
9tbY3HGsKrlk7nC07Pa9wAPbiy5YeuAjFpWpHmMG5Z6v38dW892N04eqdEBQrLf1gRS8QxjP7rJt
bxn7sSY9EcT9Z6vEgWKkLarji56LH9zjNZnlBD6awXqfmbXuyDdYZNiiKUIPEFNz+220vF+bIZt8
chziRf6ksLjU6l58m3bXonmkFvg295QMztojIr20FT1u7VAtRiuyaIxhhZ6odgaSbh2v/nVF9ZiM
/sPkYE2zq8Ngdr+IYbOAFN9rNHY6SXyvtwANNJ/Nl56PaIbFFmPifpTWk2vOU+L+N9eT355RkKhe
aBXjCJ8ZHoZHOKN4wNP/UMDfbf75X7Cpo6HE9J4xa7YNmiXzlAXy7K0J4gfovqxd7NdchPeC5AZk
xQDUMCkoAr+ZzkW4z37afGKtBjh0gYsdI05KG2pnA+mbWEh0HaOaAHfRoLGO4gXAVJRWJWRHuvKj
md9rwBDl79WYYa40bmHfgbdiay60VC24hK4Ss3pJMQrMzZ24a8W8nMQLabFUX3SVDmolAek9vjuN
Rt8vtXx2gFNLjs5JGLN06kRIPjpzJmVyeNV0+JDbTdaNIYKdLMZnEjRz7d3EQOFND7r6UP4SQg3u
6lUe0pnYDUb+0KqYgnTW3rZNUUMSu+4tVNAsayjSvdKJ/FaUI3Yo3yz7MRK6dIt1tZhrll6lqC12
MYE4qKyM4XdrFwj70yaWGb4zoa6jhflE84Z8NaXC3FtFj2ALDtVqfZhORtKtCSfRP+9aL0OVUK8t
Tf7NFgMw2b/lxoeRpViyRecuGCJe9UC7DOnsy7asJxj1GbMJA7U7y18y6a4R4r44jQNGyv4+UDa9
oVoLxqv+bJNXSxk7y0JyTSwt3xHQOUs47azC/A/lDSePzinK265gBffVaN+HA51tLVEPbBKssPd+
4iZYOlxuOR2uAwexuunuKmm9C6wk1uAxbpSyXeslg1WQGBOvTXNvnjGju7+nIUIgqtpH09fPfaw/
eyqKlho22SdZMqdKVGev7Ux7HTjetkY/35KAebZ2fl8l2qOG3imdnvi2lr41ZvUgwuk3CosaqD4F
HEOwpwKNiKABXdk6U+z41A7mux1YOwZB66Dz3/qk+pR58QZg9yqCGdu6rIREKUcdobjEhvc2mZQj
0vZEUHc9GhZz9jjq9l0L7AjlNxxHVl45pRGxPq1Lx3uBao+BXBuyNa4AglbBtTLkG9Uxp1o1D/Cf
vzLH2TilvQP6425HP8QjxeS7HNh6zAoyTOh42WXJc8rKzNTxsthgrMGu9cu4rDhNyIqeg+i+Df3m
bmo83lHqvroP1Rj/0DxC2tQgXmdSqMtOJ1l1owOCT8nfXm846HXqUIKXv19xiEug/nJ9dhWeEn/S
l3XPoRDDhowy+5HRVl1TyWgkGUJHV6EcYSUJJ50TTnlfyBfFQmFfxAJRzROgKT5o5d/b3Vle9mL6
Drszh+loQYkeLApDi913rexYXhZXL8+vuMGG5diNiPyZ5BopFN3bNeK9SaPvyY2qfx/0+Wmh24zN
J3IiVLNsyZCs0gxNwqbtvMUUWwxZvenY5pxy0JzLoBUxJAgzOf89sOgLlohp3nZiXHhFi7kYaUVO
pHYX2J9R87uw3xGswamB2rhNJqCOSYWTF+ylTki0oLyZK+7q7zUVnuKysaFeJs+Vq4pl6YTdwagq
7WjPnNbJcjpgruM/z/5e+nsQ82/892t/r3lodAu7AgThxj44h/kBfucECzlh3/u/19B/gzmIFJz+
v9eImICPAyVF2taGrhi0mJ3GFBvPnOTTO+Q4Zj78yd8fK723j3RQwZY1NXcZ+XV94XZWrT1Ji6M2
RjVwOx6Yjw90MOY9DgGzU+uemPC2SVH8OjYSqLWJwfrVyO2jZfbLccAgjH1/z0IPj/z8IKwMWo/A
LjU/02rN3yddRHZ7fmpyJ2473l7cRmHP7o8q54yIMJoNtZYSJfbcJ+rfn9r5p7+n9JJQ2DhhKw+x
XwbblskK6SnLzNc6XRqIkfPzoOtA4xd47rJQW8/000Nrjzdlytk3ozXWuqbidfnP87LasFKLl2lA
tlSfRCK2VBlggg1mEII2BTo6VMMa1HHn0ZPLio1t/5F+IuOYMQPcm5Vcooy1FQBX3oKfZAxEoGPT
Wmfp3T52s7WbQ0CBs1JeZCLaU8T7uzdoi8dAp8v9P0+rqrx4Jq0PpNvSXDcuVAPImzNMEt1r1etM
bOIAgcOuTQpcDTotYOI0W983R4bQ4Fb+HmAYTwdL5Gd6vqtTj92D/k353rkpIazQmqrTPz96jrmx
ZBAcqZeNLs3UP7BgSUkk8ezvpZgS7H9+8tzmRKPmtamMahvHyryS2Tevfz/VSuFPMogUKyQyPU3l
MdKV3IRt2lN0Jo0XZSNAYY6uz/H8dOzWmV1FL00ET5PFUL74ezkfRLL1sjSHJp9rF6cfvoqwKZDt
OrFNEpk9Wl3S7LndY2Obn2qpU5IdwhiRuMPOap38KWrhwRvRFzIPmz1oCP/H0nk1t4qsUfQXUUWG
fpVQjpaDbL9Qto9NTk1o4Nffpan7MjMnzAkydH9h77VfPf+DzbX3/N8PI4zeKrss8AnLcq2sFurg
8KHDFfySJstQXW9m0ngUt7+o+cC6+QvloE3xaJgXny4RDkmKb3Tw568yxnPSQTckMDojH5ZQd1/E
9s5NZ9ZsUnECE1V1mHPQg5hdDkPKQenXcbbztM55Zmim7yzcUaBAY+d5evzDRVWvjeXzbMZ3pj7p
OrOrbItDJVqOWuwe07ZAEu/TvP/3TdOUj9aVH4BzFSHsII3WqeVDBBqR1lEVu/++ZaU9q3MH02df
IRjOMSeyuourFdHLN9/2q13s+cXBiiXSwqJANTSLLWyDl6g1u7NFMXeGUJeQ0GZorJHkCpO4tfNK
NGpeZCVoRUIOE+I1WL3WhHJbuSEY+1beHpeLuw+N0dtbg3VqC6PfGZ4EAoN99nz97z8TYrfP//0X
fuf+NFoXdD7Rtn4M/gx+vWZVGBWxQlpz0qHYXT0sA8GU4ZFlqLWwik59oNol2CuXJNg9vknne/L5
/58nZl/7ISYpMHcA56Vj9QVG8qE+dv8xcUNt09bGC9WItU5Kf17wGnK42aiss1lNn5nOEoQJyG32
lXP87/uBGE+LGKTBPnKj9ikBuFKXZcgKw5BP2eSzdLII4YZbYvGVNuJvPQ/h2JonBeBin7DPvAK/
wldFyF5aUKgmmclcspownGsexhAnJ0nPdRQaaEff50VbbTkA1m2UdQfdpvT67x8dCtqD62e8svAY
XCqrkzueIpsYwv++IcpWcnw27Ehlka6JHPv/r+9Es3kQ1nfp2AXexsf3KyYPVJYhLW1m7IU1qktN
8tNCtzE1m2xIJm9ihlf7fwN3Z6z5YlmANch1P6OnHT7yUJAJwpiS6FczIoCsgUZmswuR+HYt7oJi
jIqthTwsstORR1984bD+amyUhwgzGXrrvzgsikU+juS6VfXPj8AasTAnBoo5KZaPUnbpTtVNjeAZ
puQEvvovKkzUiaP9wVpykUXYkptfV4Wf5viUjXwpC+Y7C7yG/CAXPWiKe1+w98qzcjdnOSVRar+N
lFMofL6ngmEr5vSLqT1qIG41qWscV212xcd4LT0GWzNh4WFcPRUdavnJ4jTTo/JfbhY3YVHlKpbX
0/DiJ0ZJd9a8GsRQ1c2+kOFvQc3sFeUnF8TnhIi1cn5KV3xpSNsWoJSv4bCzBAN1fTyWc7hzWpTm
xfiKluSueu8j0cNT7jZrosb0LDkZqbjNbfI05M2aC5qlT6P/iAhxm3HlVHUzzlIJ6478KHl19fC5
EaeBnVnNwg0FexF4pV8x2cmeMYAEaMe3XUZ76sRMtb30WX9MNcaMNL9oTt/zKVw3XfTtFky2ckWx
ZcEo8AVDzApnUNCZWOZ187N24k0p6oOdQUIrR6YTaXiLuu4mUi3oK8KDKvkFVGWvXPjmutpGXXXX
mvnDhLi9SNrxxdHFpgLFx7FwkTZvpvTUM73MZXCKF1EYZ2Sa+LjmVUVcOkubiz/vrU5uBQEnRt8i
1Q1PCZsAp9RWniyvczNcbQPUwpweGE6dcbYHhotWFeO/jF4r653U2byBRj/Jg1GHT5FZIztI35QZ
E/tQ/lPst7sYXlvhcyYhMakM4y2Oo8ucG2SuksfGbPi1cuMLaURMK3T0F4rFdYKolZRm8TtSbmWT
dtWn8rdh+McxcYy6Ajsj0y1ixNN+bhfJPH2VDsuNLupIm8N0UWcvUZruBNghbxYMG/SVRGqgad0V
yuEWsBNycjYJwmJknlmEiXm6OlVpKneFHZ0TUWFpGszPitt/UQ2OvxjQaVd685xfmKWye8FnMZuf
uuJB0TMkeTyI/zpMDdncrRv8p4uC52eReWSQKTZ+UbUYdKZPXR+i4YfvTNbNeizrz6pJRm4u/x6F
7RWl76WGgG9P8wudSl77F4CK/0xh3EBGfXsFti58D25K4Vg7019ESC7H8UWL5DkHwdq/TXLYJX19
hh372g/k+swT6UPGZ+dMkNd5SnJ6I91RT3ah6CPVsOZR2HHP/UYuKGShfZoeWDsC0xcpDgryZyGA
dMOr5fQWu2307qkD3g2+XxCl9Ds12miDsTpTYkZlRuQgqz27Dqq+qCnpiUb9Je3FixKohGB54OqJ
8a4MA7M+s0bl25uvpc4s0GvMwBNM0sOyPXG9nr1QGnsT98SmBnZChClYb3JIk1sV0YCrhr2anZ9a
y7hl1NeDYKw4svlyNZ6pR6bRxPG2UOBfFzl1TR9FT1h5/wjq++enmAxZkCYSqViq1f+Y7pqnCGeH
L40J//IiGcrmqPnqWeKvw3qZOF1JdJpDNPkQgUkLva1nNHew1cy2uH9YMXUAt+n2C61c2g6ncN9V
xoKQOl4N+VrP+XOWW8xT6Bcw28QqqEwKVp3lBD7v/nnw16x3k03jtxP76nbVYN6YJ3vTVtGO/OSf
pvDC5TjajGid5xh36n6kwSN5UwVJ23xaeXp3nXVZ+u+JnqP1Sff5GP/mFih/YTJsfkxAJCULjHUZ
aj8z/T8XJ3N6ZbNvKYxsVbjFUWeiQ8gbKUTvYLE+2rb5NZVrE+Yen7w5BabDwnaRzkRtGrbcyqT4
VqNxrU354Y3c71Gcneyo+/BkJ1ehQ7hMmrH88Ma15SCAT9RcbmI5rpuwSwhJAEOW9KIhrY2usbSe
J3zTEYqBiK2wj5iNNeaklpkSxxJZOma5bZyVQHYEi+L/ZgO6IobI14+5AnABRtjms+1WOKGQS04P
8WXQCQwEQnCkVbPjI9xkelpQeLE2RfdbONxktKdhPWH80DCzhXm2LCxQBRBxeBM4F5RRtSs3DXrP
fzDVNWuVdWjTShCJvBgHD7ySJfIvZHDEDCnrlqY2GbKzd9JzshiytnuZgKZhj+T3apw7Pq8FYHDY
QwKNYVoaX74m2DVmH4XHuddhgo7nafffNwgFRqjPrYI2CiEfc5+CKCmGydmnCvN9m+YHO+E4YCTX
Lep5yGFvIEmqALazKtsmTfuBVDKuWH/2LkkDUZm/t/60HKr819V5T9r8m4AJtM5ddGu8MiIhmV9/
7uM9S2cmlsYmfHiWRthayxhLysLo549e+0sG+3cENVNUuL2d/jBqrBtnSTC8jNUmF/MRJBEqswKl
JCFuJ8hw4y2s1Y7u1N3x28PWQd8p7fHVx2iGEvAap0rsh7QbtwBOtxkBF3tCGJgoNNpVcYeaMrfP
vpttct1BHJ3I75xZdugiGM/N8I4ZkOPSUyA1NFxRPaubZ9+aiqWRgP97fN7snSriiHBX4c+ajvnY
/TR9xAswENJjJAi7E6OQxyznbWHyi1rATt81x2D3XvvrUWfnM2NuANkxD9vQb8dLaPwaIGd5mFhL
aEJ7y6BxHNpwuGSJXh7tTmlQOibM5VnIyhmJLdGGxjJjNcUSOXQvmrPuwnOqywlHbr+dYncOEA6c
rDEEDuViwhVpCWVqEi6KCDffVl7+j0TqJ3ZN82uY53lQt+F7G3t4sTxiiAgY9wNTtuxb5DbrRyTQ
TvVYYWIAS/8wM/HLamTT+G1ob9wZv0csXCh9tmC308fNckp1puezhy1pwhU0WcNHUmOUZ0iRv0EG
WpSP16zaO7n1Vtd9vkkUZqcRFisDLbBHo1c8CtUYY4eXbRFrEw3Y615QEHRA2juiqLhErEL1iE7j
qzAn/WZ49WJO7xrhqboNF7JN9c98nhuOBlp3os0DObZ71JQL7hN2NLT+WMLLgwf9ypj6eUcaIQNy
MloWNZEDqCq4Mnov27GBuCcq62nn2ujqELiMcWhi27GF7xVtBD65jGoJM//FoEhm6ZVPQaNP77LB
Q2S134neO0/uQ0RVj1FOk0stk3t6vZywPrArnhh1KGcfYjIMwIpS376q1uJogKWMZAa2wkBPg4bD
Ipuk82+4/dDcEdZq9p/ghi5k0m7ZAGsfQiqx0h1KwjnHYV821t4yuZ3xEt1rQ/zYQs1LqB9rVwIe
TrrulytkGZnRKTYcRE8yHpdzIUEM2rkb1IqyvPHBzZrDU2IyFHKiz2gm0hS48oh9Nzxy1l+jWLMO
Li1IkINXCsJp+lVz9pmbfX8IhXEybccIugk2AoEE8jmSNqoh2LWxzTNmgKqco+FfokfPIwAvoVy1
IjPpgG2tXXkqUWtjQldA6LFIgXMm0tmOVQNqElFGO/K5Y+phtvsaWlW8apoo3WRe+l62+vvQhn5Q
R4rTJXVukQVsiuHYS+dQ5w29Hy+ZOvbL2B9+u9wd19hS+FSdBJ+Nt/NEo/bFEH33baIv1S7NEW4U
3rdjtYeGbK5Ej/8w8+9BKYQBIkxm3jn4Z0lioRtyvTnCy59sXaWwLYul2esfTT/rN2ipG4F8ZBA/
luTKV2WGCN196mwS3VBZwcrF8de1r04rDrHdfiYtaZy4e1tl87M5eDhy8dG0uT09RIR5MDX4ZlLs
Rked5R8/mXQ3+yoBubqFp++Qo+bLtsxEEGbVXU6zjZjI+qqZ8HVE5rDS8u4zSsEt8OQXp0s9Xtf6
oMuaVrJpwQiT30FdTegIT2yu/SOq6tl2iPFJ6zun1S1OOjMYouKadMPZtx6m1dr5qWZG71bbnfPy
X9E0J+eTP2TEAGBhmaYKHPLUDhofDs+ll680DO5BKrmKB5ZgGEG8Eo0D+oclK8d4NbcUyUh5X1HG
HXLT+0XnPqxK2+YnypAJShTLpV3Z9xDLNxuqt0KHFpMR+IG+EWRMVWPDItx9WIq7zy3H/YsPftRK
Sj94FLO+sKYm2asuiQ5xjwAqo34LTU3bsrXUbnnGpYfja5M6rrmVRDutFcVCpM3jesaaSj/iVpcY
48nStWJvZWF7WiQT/WhTsnLuShNkTIIpq0OOsLPs5pMKb1765Hbv4jLH5FMoanmrxGnth7dxKmic
7JQyAyrSu18xtDJYrPcAOjZW0VBxiMMMZ6ZPgUNm9UtWagP2ubNjYmH6xGf02cbTQbV1eq3G9C81
mu+GuMJ+JIQ2NpG0qYFFm9IM0g9a2wbPcelYKLyAB/H3dW0gi5vfa6OHcBXCY5/Hlsb7q5nBvTCE
OCGJfA9dzPSSVXZWnCyahoVQzMxKUCZdnHx1OktOlvxAn3RYI1HFZYKGy+1lC3SEaiAmc2lpaYfC
lfEGiNXNwr26kuH419YCBicLKbJ9nCDz5bnryN1mFXajxGQBosWHkXBOtAmItKLuQXSBqYMbt61o
RT8JDv0wVUG/DjFugSXN641LyJDJSfx/NZgZega2hFGTB8NkNusOWe9qMup+ayrlsBtqP13GWlvp
7OhSpo2dh8b7kHqbKdqWUdN80GZ5S63Ow0viaeG2wTtQaClkJbImr9pE+iXnBq+eg4E+cv+S2k9X
HgOMxeAzv1AFddykVWLTixZMjpEyoenpZnL3hbNoO1T0OVHqYfVrE4BRpLsxzl6Co8pXM7UcsyN2
XpbInLPu95uqR/jMtcS5rRF6bdYcgm7yRHeqUFpJxnzVxR3EtMJndjFkfk+4+XcuZ8AayDMuU3Y0
4MZSc1cUVr1mQ3OPqg4qVDRYL87I/rCPOzqnysKNFDovrTNOezjHP+NUqZ1qu1PVbsIy+kj6lACf
9sXBiZvCWk/HdO9Y/kdMBBOeYQyyTspvp+SL7wzq4XFcKBddhN9gmWvRIQ4RdY/Mext+I1TlxEA5
iGMvQPaPaZ3c1hXOW5qnSU/XGMdOoFs2sWVogRkl37nQzh0MkRJ4kxnGXgDjGLad363xhkP1bP1N
Z7n1tSWahv0NxnhnoHGQiA8eK/pwBo3GgI801kdp6ailboYJmP55WteGdW4s7INe/OJM/ps/zoId
QsvNo5MiXwwnqW9qoXrwzzyw0TxlqzmkQpFGDjBGCIxuPoIhg3zzKnwr3eyU6WxvqwqWgdN5636e
6oUWuKl3TRk7Yg3HlOaEZcCaU/JaAXboUK4mYX90MKh0IZ1DS3gpeG2u7WKsVnaMDn+2s/PY4rbK
hLGdH25ATnEwrT/QohxwBugiJ6146/i6hiawARu3VmStKh0yJMqcwDLbAjcofEOmL/ABtb2Zjmhn
k4Y41Lx5Q63G1tAQBX4DuLKG3+NUdf1dwqlKk1RiNpj7kpr/VhQTjBG3SAnc0f1V+ri+HC+ut3lI
P6t3HcWRXJW6ehDaJuRL5SG0u/Ka++Zef9gcMsn17wg0ObsIgR8O44Oj+8wJGjkxazQf90h/BPe8
xKStB35b02y68ZNPNM7SMuZ8iRAvIEKjPJbCzBcsqkv6X++jb+JAigenNBZL4laTw1A8c4hwFETw
cNBu4Up62HOEz8gvj9aPW8QHUaWlQGg7i86ytvpDFdM4MA/HlxpdEUdtreIHU3Ud5cQKZ/paTt21
bI0GS2K260ofd3HpBIbnJiwPufH6RN7TmgjIAeWXoL3SBLAfNstLXzGizhrNfMw5GWrMwDlHy5Tr
gR3XIvbYBVhOvTWEVq0nBrdUU4RSFUM2H3qV7eLCZuThE99ngkqIVRhYcfLQNrI8Vr1xkk36PHgx
f3B37j5wPwmwhZuoTcgM7i9cM2IfafbWJgVi4d79rHzVU1KH8QlAyXqLI2OFQe81z9126YWgjcrB
2xfkDG41Rq2+zZtGZRixysX9UJRrt4A56/M/1zOx10YIG8qJRrFOpoyYs8gygBJNIHrcqb/iMEp3
U1WApnUcCKt41rPK/SiF/lc3JXvrZKA1etwh/k04CQgBT/YLr05+0vmppWKDyvRZ5TbNpq3eHCtN
Ar9BpBKOPhDuOv4ZbfNe5DX9alesSQGmmg5iPGEL24o+s2rCX23Uznoyk4aHF3ap3j7gOF2zs5N7
Mu8mlpey954hZ7srPYWjJavUAxHoUm4x0x9KEW1Sv0YHEDIgSDHUc/uUxpp5Hg8R/JvEl4wKOS+t
XNNvpq7+aakwgb5EFqAMlrF2mEH7THbkSL1Mla9vUHaYbK+KV54QuMpD6yLDLomMaxTblnihD4Z2
EtgFz9VYeyiLHXJ+5Q0jH+Z6neZjso7SSL9Tl0u1bLVmOUDr5ExRZSCT/uYJGvTYSMCQe+1rRiIn
j93n5FC8YhI7lvZnHV6NpPpgtFrujcL99bwCxAarQIpfnsdmWLF1JuLDawKXj0ufPX/pG3QcuT9S
PCj0e8hFrILBWo4C5yFwZ/3VaGcUtvYCA8HO10N0FgAugrxv4UyGlb0qpvLMeB2dUOf+0yPnjCnC
OCa1cSonfN9p1IRBbJ0aNbMMQTiw1nkwpHrMw63nVsfiQpLiSkxzu5/FvqsttTN69a1UYe5bHBBp
VAdlOEzIk41pg0/PQFVojDiWYAS5bUpaWua0AZfgvXKLN9MtI6ISjCdljkdH4v0I1eNLHE6wpybK
QPRgrUU/5g7eZ+7UeDtYFJZetvKN/EmbptPgCXgp9yYaEL4Sgoj33kN28Th2ns3eoNhJMb0QBb/N
2+bQabG/Y1GIJhCFnu9vOAbeAB2uNIkgb+gl731sbMj9pMoB/rT3ef7rhBzvyB2vsZZ9YiPF96Wa
77AlTd7kbNjWWfqWRSk5XopTLiG8Z4ZasorGFtfiiBMMuPlpjIad9Bw3+JCpnu2cyilx0qDD1lF+
GuIJLd5L2fRgXjO033VgUBEFyEGLNbU7yh4O3NGVTB9550N9XkQWREzcquDvDDLK5qg5mtgpFk7L
zd7GrrNqvOaEJmepeTgnc4elER5yth0CARKz0O+CRNEjWp+f2UqOY+N81URsIeETpEf2IGT6ZOyw
CeWvdfgY9iCOZGYL0CU7GJiUIXDNHxwdPYhKjeK8qTcD4zajQ3LTpdnDwji/Ifya1+wid6oZj1HU
W5tKwO6CRbalhDhL7Yah8mXAd/Fq1R0MZ8HT54TGWx5r07LmYWLUxLIfZU7lWaeOrYYw4mJntx7D
Efgn/uBFtFzOi42qC10f+j1OTxy8D5e9yDvS4RmGREn8C8+RlUivQbK00jX15UWP4/XEspp3BU6K
6lHDeHwslmeu4YD7Wyn9p1mOH/gwn2f2NvS0qOah+2h+PZ4r26DxHFQgFMP7KHP+Oj+7ieTXT+XX
3KbDc1hvFQKvwK4Ntg5ee2NO94FX6TBlDNtHX9uV9pkDa9horD+oxth1IIRbQ+MdV//1AdiuKtF8
afAW1hBUDkntxReNTTAZGuiQCvutjpxf1KZ0kqZ/n4x0PUdgayRcjl2rHPuJVVfF4OwHcRhE9xC9
r7TPOjzQaaj+GGJM+9gqwfCHVUpdAEBRdc+ja9erhnyGrTNqc+AmkJpCCw+DXRrQsw05rGJpFxzq
ty6vHvG2mhVMDk4CGy6Gx5gg8pt9PM/XNJbarjOOooeVrPziufLQMUnMj40fXVQS4s1xPbjEGDWL
FGFv76RHUenhkXSNC4M1BqkWjC9HqBW+lPuoKWs3Egt1SvgFlnU1vmWhI46YiduaodBUhhXyJp/F
TTN6iLr6f5Mn8cKgMAv79CZi/6WGe7MYFYVJSGFayGlpeBgp5tH6qSJzk88MsStpblRpX2TBkVjQ
RI5zkVANwySaCQ0Raf7n5lzGjnemyK4C5fZvNRMR6ASBHbVIxmNIcV1bgU2GEryQrThprr5yZ9Nj
3TRzRerhb2gnzS2HlwfC+t21M2MFfBSvjQZdCrYgKKjSA6SeiosW93jZ2xXBYMXKTJHGphVtmBGm
DEbYLy4FWe6JLMog1DQjMPVm1ecGSbtQb3hKjFUCaAktLEaxujt3oUaV3QG07zWKtmIoA6NN3waq
/aUofMyUkdPhTZ6fK2XRPpHeiPitv0Vlf7AqjyQONvuw6QI/Y7nFB7aIyXVdsoq506w/xgriIzLz
rcJwTy/zZRVjuoL1WcCbY1YfF1++xRg8Z+mKxHmguEuAJYZwUAe08SzkOOOWbUVNrPsAjhGXdGst
ZK5D298CZHF+2OC5rTkfXDVvrboWm9wt1bKyoWGV0SMnVCO3rxH9JvtJBJB6zHovnYc6ECfx0Ryo
rmbmD7q1BatlUDbXOFRt5zMuYL/P8zHOZrDy4E5ahSt39sZjGFU7kO3xdrJI6jZ1WOhKl49y1Odc
iI6aBvRDTSyYCpyNyx6VTsK+YmlCb1qkHkayeCx4u4mogQOPRLxi80W7jkgRX2FKivAiJeJ3aZZq
4+XyZ4Svh/2X/AZyAmAZ9M9eBihcryI01vFrZzY/McSLoHSTPWvfFEkjhAP2u9pi9vNVphSO5U4I
si3uVYQ92/GplCbX0oM2En9yjG5tEd8br/VXw1yeZCXe3bCNlhGD2bZu8ZEpnjnDrPJN7eATg4aa
Bb3UV/mUnyYmqUsU99z4ZNDrCEgVpNqNbGxId0K9VX39QeRFc8jMflqJ9Jol2qnIwdFMZZ3tmqHw
l+h6qCAr/is06+xVZO2Tjb4Y6Q837/hgxmMGuyYIU9czbTmzpglFQREFckiaHVPxsNTWhTGFj46H
gSrsueVgND/szh+HhkH73hqPiTxUjyTbR366J/Wj53tIRe2nZSWTsxpgGmSsBz2n2859Gp9U7/1F
tulzZ9p/7AXACMVk89ZihZeKnkpqYhWTBRRAW+aopP+RGoyfxjzOOj4UK/8epkfOw2oYtACKzaV+
rDtQJD9jl3sax/Q0xOYONsbSE8XVLiQ1L+pVozG/tDFdq95/1AIvXYkPTF/bnHYtKUTJqLYkMF20
1oXenTuBDR54yYZ0W84ZKzda46i/qySGdevs9Y6/aqat+/wFJ/lKi+1NCQ6iQOgAp3TfMlxnWrVP
3XZL2MKu9KNuBV3SzV7GITlKv3qZI//qKe9OrM4bVEH6mn6fp6t0qqGfsCwkE4La2d77fnjOzeYJ
PP1Bn+rdMLbfGU1hhzaNGvMHKqG9qXT57ObMZU0sRuXx8fMef8KuiI+tB8kfT02mJ/88lHCxlyOw
1xE3i+yzd/mN2um9qa0XwKhoOKBE9Nb0MuJ6apmz9xklSjm/OcJ4EWncLKay+SXbY1sa0zMKwydd
RK+kEpyH+T2zmqNvlJdW+5CWOLpucdPz8s8yDcKXBl7jfKlj9AoZL7M7TlV81bzp4NY44mw9SFFX
o8N7GufwHdRKh5M26bP/PsX8gTxzWsJ73ANhvXzw6yyGj2rKF3OEWSiTLZ/KKcQ/X2Ke0Mo7eoiA
I+UCrRoU4w0q3LaUam/joA8rjEskAJli+M68Zvf4c6BsOgksECP5IMjUAO1X723nMCprtnFe/YwW
y3y/QhjVgZXAtTex3p2rU1FUO7KawH3HF79iAOZiBS2V/wKs9Wn0rdVgJNDIcRfrsO5U9JPHdNa2
ufRs5xAJF2AE177DH7bNnAzMAmoETa9voiBEjq+QI7qL5SJCzrzyqZjNI3K52E2f80g7Kts1iebL
GWOn16JheQ2R5SyS/DqaJgQlfOnGhH8g3jcJY22+RHHHX2/oDYC76jk3cbXWqf3yQEIoazxov5wK
h9j1r4pXCiNIRq8m4MGDE6otH9+Tr4KhVGcumk9v1PZFXZ5mZlvJHKOI6T7mwjrX/pXP5ZDF7tko
xbU11c9As1TOw0GBWuhwFvkPa3d/cyWDXidi5DssXWRQpc1TEo2okoKGDqrWe5Lf6ldzmK+2RwqZ
k6xbzB5xV++ql9zKX1TUbmfbeOvtnVXUf9mjrJisbcrQlJWnEKyWMmcXo1loiVMvx1NsTSAI7HNo
FPpj47ikNGfhWUNsfMzRWYjj9qXSTiYNsEI9Lhvm2AurDEtWkB3DAFSkmQmfWt81KSrOeVfPIc6E
PF42LRuAIsyXZvMx58zOSpG5u04NnJK8WrtxmIz9owixquSjq7/6fkAf5iN0BvJCLa3/EMXx6STo
U1iBZplNGB61Z+zp2/7hbSzC5uZUNxjN5yod13T7V6nlx8IpbhEK0i4NLCtlsxoNN2CzjrQ2dQ9E
2HROk2WwTvfuiW3uB3+4jk75BNfiM0SChhplQRzHhp50C8M8XZiMS0noW+g2phn2YCnNCOoSl8iX
iPLk8dv5Xv2BUb4U1k7OxsabquukNS+2sE4PWSveBrGrfbEAhzP5IAH19qe3nedIUyfLX3n8haTV
vsqSuaQ9LMe+vQ6yZo1ToB0ySSk1jHtuNNsORXHfPrE6C3AHfZod93JYhn/1Y742FkDxq5nKlPay
tJ4Y9C+ULM9dblwTrdxpvBjT0J1soutDXjzoavQICC5y81bESKJy2M12sk6kccoMlNfQVErOE68Q
7Pyrn5gFJKP+EJonjW98qDXnrVYWKFy5hZJ0omdGmrX0Oz6OUGE6IVNDMKF9fAjpYG1zQOUTyxZa
3yWiR25yA7IXWgg+g0whqOOP5lsHJTCQymTGqO4xI3I/NZK9sHTL9AMRPDJG/OzIC9kS8DmzNXsM
n18j/n56Om5U6l04dp9Nx9j5kLoM0w3A56FGDJzJ4qzFjpFZJ1LidsUAvlRPTrK8Vbr/5/ctnf+Y
LY2YrPCeutXN+w05LVNqXn05HTvSV3YM34hVjeUTYUIYqGVWbrLkNWUluIrFYC5bO19b2cPhYcpq
47gWZRdrqUFIb9GzQlrOonn3oxo7DylmgWNUdzdlWV2niJyYkqq3unBv1ahdIOJlGW1FBpZwIacR
ZOk7A4/TIBRRRvxCbf9rmvAmmoL3n4FN6wGt0fobQbTaEpIlN7vhqSVUztDbzdMlU52+qjWJy6c3
791sXnQD5ATFS70Oi75ZGIpuoeoht7dt/xwb89dUk9qlD5gKipD6eSzOj3+ngLlUhT5PL9ZYjLga
tN5BrtL6S5NJtO5bf61HF8BfTgN/wHvqWMJZDYn2Hmdwzxw7PphsGHJ5JFASEUn+1LuOy/M7Qzme
dbVDsMTXwUzIi+lnXLx2zvo6+zIaDC7IXgEvJJ6N1SccbqbZ3vTR6peEe3pQuNdWO/wytr6RiKXN
k3Uy+2fFExLUlsbEvkPabTEGj6dkgXEv2k8VY6rI+1YgVxdJAx/ebOCPe62DmxzMbJWMh75y0ztT
tM1gd6/SkwcA32ppW3QgbTIbLD4J+6hS/yvGy7Rw+vkhpa0iAGvymhfYmwnbBb4KJN8s2bpDrl/o
d692PjvP+KBvBQ2bpc3e7685WbILt26uYxbX67qtnizx4KP6kFsLQ3z41vDvQVt90p2dTlQbdSCT
VdIHfk1cY6ewK84wh15Ro93KZqb9dsO/CUh8Otfg42p6yTH9R6oX3kEyQ9H3U7uq9znsAO/QsjUw
qh793iasRbkBwYp0sPOOiX0du4c3sodeVUf+2jLoAhsJURWCAAELhlyOafI/xs5suXEly7K/ci2e
G1kYHHCgrDLNmvMokdQYeoEpIhQYHfP89b3Am51ZmQ9l9UITNVASCbr7OWfvtfOTirqDHyEW6BnW
LCosVLi0KkLDeGnX5CQx1AxBMMTBmywh65oO7GroUXBPV76HMJcjfG6o37YRfTWOH2xdkYFBartb
bSfjgVSF3z2PtIwbUp5rEZ+DiWVA6HTBHfJL2BeCD5Wzi9HYvjFvyZZ1XP8K8hT9sOb8NGMtR85W
PxBKbG/6kp23qgsST5JLRJ2yayg2llUTiLWGCWmD+1pxQTmH2pAJHPbkhu3hVFNEMN20Hpi1BQe8
oNCMo9+2JpyF++FqZr2fz+r4HcEcl3LdcW49lHjwF0OM1C+jd33RI8j8KdIrJhS39i6ca/WtUcNz
sw7+RHkagFncWSj0T2ZqPPe4yujL4FFtSpYSt9VIQFBibY/6Ru/8fh3WPHGK82NtZ2tEmi0RAAG1
Y1ftSZSgfs5/0ddbQo75rBsnWDVRmnOIZBKGlTndjEw0QmWB1anUBy/8sAb98FhMXkx4qo/pHItg
gBQFvSBCcQvCHD43YsRYvzkKXcra30q4qGDyX8hDNraRWtqpce0NeIpN0W9gF8DeQXW0Zhdnr1eT
u7A11rzISS6Nfh7KcGZVmhACl7bInz2nyoiHk/UWUlgCRWfAf8yCTHGaOUvTYLERRrKx0i671u1n
QtGybMOqWssSZ3buMCayeu0Vcf/BsgZ7J0y08Vnyk8SF8BNl3ZEFaD6CBzrmb2INgpbhDF1d5qzI
41ATgeK2DQcVNP8qTCz1CEgGxE5Gm953GKk5TjSu43ZYoltcoWcrT2HBAkT4+IedOi9ul50Ipi5e
Tbt9xUbGtdq78VnPFKGITOPbUZgrmmnZopVQRiLhPFrMBbeiQXndluSMj49jTF53nIgAznpPzw/t
EK5+b6xhiyPeo7V/stra2mTBJ1uvtepoI7zrqXoXek4eQa92IiQ5ajSddK0S86MsG3zf3hrzW3cK
t1bYMGUIzXenqd+UYEIcjOpcaICt2i43GeLgko/M2NzqhhGutCLZ5CNvh7sljwBiPf5F/qO57BOv
W8vCP+kZkS5jY2ivg2QwY7RFc0r2BaPopSrkpa3Es4LhON7Cji2r1lzGwX1R7rFvrdvWSXaDJraB
oYMJEkxsUTXbdgp7Y7AfebxrgKGBivcFpMuPcs7gIrielkLjorpyxifE6LAYAp9tdwSTlbrscclz
2LlXGuCNam5lzSRHTMN7rI8o+jlby4YIMMr1RxbpZ8gCVz/1inWWcvGM4zUpsITXg7oAKXqLFHFF
cERr3HWLQEm2dROOkY9GwelQ903ikZr4NIh8U7ja98Dz4qWZpFBPmgHaj0Ph6hTnQhVkXcH7bmY9
eymS7zgKvuZqA53VViK8jFr3IUN/shiGiPyM6pya7g/XGH6n+rtUNbOPfuN49BC7c59lbIkd+IIW
bBL9qkPbo14c8GwEA2KbdJb6Vx1qKiIYlf9gQ9COrBG8f3hBpkJ/8UNG1ktFoUAfRHvK5uj0SL2g
QLvQ8T+ldvlYdacmoWXUx+ketJYod25fb0h4e5i7FyWTxLG9GaV9VjVrt09yGFrPKc/P8wOW/rAK
pUa4aHWlzXkqMwevL2aIttGPUxesUUy9Vp7xO3Ju2K/eI41FvICIyKnRfOp09w3hGbOfIoIR4MNu
69AXInqC051OV+kcsY89G7r3o1WwHS1xBt5wjq0J88mHN+IcIYLQk/qnHsafpWVuROa/+CEC2BzC
LkfIa2wXPwhxQn1UNF+onp60yl3V6CXGsroUBGGVdNDQ3TBgzdsPManzMDoP1czPSXTwPfiSoi/o
97MbYW5WxdmPpq1vynOvGEGCxQpF20+6aVyJKv0Cy69WcfTT5U8y6zmIZ0AZ33vM8odfCY4u9tby
pqZ0BwtiYVbZCanKHvUbrDdz1Xr4hr12xpVwfTZ6Eq+IlwL1kBV7cjZuhKGRBt/n2pWhLGAL5y0A
uuXF0wrU6hMMiBf8VifG+wzfxudibGlZaMtaQ4rp6G+6gXlCT6YPrfpC47cco3YnjPR1pB3mfxgB
TcbMpuYJzJgmIEg7x6nYFUT1vQphkzUR60677eZz5uCcZJU+miHNKckWZtRkQH6MunvJYvXlJvbP
NsfqGiNhz+JjF3bVFsbSz76lk5aG9s0OA9IA7JdAFW8yYuxXeMz7lbjltf2lkuQFxcV7Vu7dJnnL
cf4wftU/s7JYpp3/jHbOJRhz+sqL+iEtkPOPefAblu6u8wT8FKAUlTu9WI1DesRzyo6xoNzI0WDS
PKXZ73I5l5XBRKO7Dkg/7Sa54Q5sV2MUvvSZizNzQiswftXQslRmglPWol1gmo91N+N8EGmHVCMd
p/YF0sitk4YvecKRulD+S5iILwvWsuH6WxeUX6ujhRYd1qEkai+eCbSAJ3vIvZagDAMnSOW9e0H2
HdRXFBfrkWAwRE1vYYjSYn6sEEqxxzk6d1lAYuEMy35gdBl5/tkOfnkmUyb7DrNzht0IZ2QNwIC8
IXOmZ3jGonwDLf/U2gj2DBD/iq50gzwIF0DJG45xjY9IsNCp9zLFChJQlkZUCLOqi8IjfwPpfBpS
yngZoV7X2CexnBKnnltPIghfFCqVNOLdphq3XVZezXCNnwySZ8oPA/MWooc25lAkBIJRowzeeYPc
hjY5W3YquBR4BlLHu2nI0CMd31VY5UeZJxsN0m4neA+CiHuI0mat6llpaQOMC2Oed07PekN3Apjr
rZqHKYaQm04mH5CNl27Ib7R8OCbTNK47G7JeGzNKDarPjEDOJdmBv1vpbY3Y/D4m5rvIy5cyCVcd
/+DS6jEzpfEWysUJibKBpCn6HtJu42/rec40c28GzAVj3TtRVd6GsEUaoWXQmOyXITjYcfQ9k9mX
1MOfTToejLp4DGT/tCrrWT3GiRYnGc9N5qPvb2vEOA3SC+BTi17iD6wtoGueH6G9Cnds5njCtOKq
wL4TAmUvjEKEDCfYKwGRjg4GVmmxA/QN7QrnlXXlldbTJQgYyHoeCv6Yi63r653KyhdvqJeRBElq
lrNjyeNc4mlQZizrIQ52YS7fNE99jzol6Yzyr/Y8u4zljRKBYWto73rCib0BYiiyL6+asRXs8Gxy
L1k5YlBECyyrnaOtDUMDAZ6d+6iV5C5ENAtA64T68DZl5pscymtMa7EkXUGPHZotZWEsNHvOu7aW
7BrvRUKYrTOie0nReJmW8RuhDcUSfDXBrHDhRuaxQ8bZxbQ+x/w9IgcG5f3FCWz8Y1Vwg3WBoYFJ
kNfLw1ggK4l6StNFF9WXPNB+hKPOiMW4SHu6eHZy1Jy1yNVjXMTnoU4eu14Hm5FtClhRozXeGgM0
SOP+mGIEcGEUHJK+eqxsauwqnU4igMzQ9vlToAPHM9dB7vyagrYH5YZNMpTUYDVsK2gG6E1usMDO
nXJ+e8J8SDLxagbdq9trJ4SVa+RXa60onm2G5abonzsBwYsWb1o0F4otBGx9+9nLvejVddT7m64F
O6bTbJlctSXbERmyrckrNnLBR4LR2DGZmPF6KJwZlSaaon83PddxudfzCs1TtzPzAwv9zes48Fc1
w4S2OhVx8VjOGK0oguJfw4DOiePAn5W+mJ77u4ntjyrSnr38RxIi+RXpLci7Sxj5O3+wrvT5N2qY
Vih51rbVrsJ65uTWnOrIMUi/jCr6Ao8QQJq0P5i8boU5rWl1PxcEaoujW6iLiUto0UNGsjvMkFU+
rkgbRDvcfYWaNzu1nPfClUdfZhsXWSIizENq59ueuilEoT/UxTUuxsdS5RAX+pBtZOkzTi+1gHEH
V/N0Tmj4O178HhLRvlC1vp5wyHH9NGAsGbvceMeXC9sExWmLg8rHq+XIY5/Q1WuIQagn91mM4iE1
nOfY0bduKF6IZvkRWwITUffKoImDmoAI2Gn2jmP11mzKW8s/PxQsncLVHxyqOLOZLc/euYKSAm9J
kfKnJe8tAJXGQqTLW0sV6ixbYiekpAafGMx4F1S+aN2akhVKexk78Vzm4YsfM2CVhQU2ghdq6Pa0
o1AHy6tOkNMLih5ME5UA84ueEXIM7Q+/YaCXlk8ybLZhhqyLpa1Y2VH7NUE032lD/RrmlrksOgQ9
dgkHr421rRNHz1MFPbCdXLKZnGlb9/6jKYNqT6bcrsxSuvd+qjZMVG/xiIlqYHJFNE5sHStEFmbR
Gz9EbrgLUYR7X2/8FSNEwZ+tlduy21qaiFdRWobPImzDR1Ta5/s9F/TBk7rQbT5Z9mSfreJ33w3B
s1PLBkwR2Rf3u42P07oGQ8TylQbPssHFkUlCFoHZ65FHlrHQnhBs6lQQdnOI+5q7ZT1uqxC4cDN9
d4K2PIh/3HisaetRQQbUvHdfId/559fu34r1FbVYN+dFw5T4+48GY8Qn/3n//uU2BG8zwKyPcRjQ
G66Kg2273DD4I/JbvvpVxq6mFSCfUcoV4F5m+PP8fY3fUCikSDdKc8gP9xuXwLH9QLLu3DOhiRpC
jDmQy1YdcNj//ebPzwE3RkfS7+6fv3/qz5+43+c0kK5AHvOEDC72/P/+pfvjWhFauikHrs9pZBCc
4nqmo09pDF6pIvXFMKxfNNE3Ms/IUhhNd6cDQoDX6TGMfWy7Cql5iWevoyxbdt7QgU7CBuM01QmK
DFKslAGz+7Om8DpWZlwcU7T9S5jGoMqf5Mg7mrllzM43d4M5e8QQteguiT2d5njVZNpVucG48kMP
8R/5ASvZormP67zetHRbb8Ri/NSK8WD1fYLohC6VR3DaMSJW5aRCj1Gzpq1RysbHnszSYxMXSOb4
4Yg8PvqNZLxMzob3d4UjjHW1HN/IMexW49xoGhkrbiMMaduwrbF8TqyTAc2YGhJcMVEQmczc0MAS
X2QczY7mgj47DXWi41L0o9uiZz5bSKdcB3KWgLZWBCEKzaEMoP0kdrYZCxMJ3sxdReMw7tN26Fe0
aFBeeJg3hkg9RTXunKagBWXUMl2VLDonTtSCK6YyS/MBNCyGKKN8T6RRnCQpDCd3JJJQo6YISBa6
INYzHgbmrNIe5Xtd0i2z3wbwvhfOUNrWQ1NHRZy75yxzKPhrGKZz4DMZaqLeJAODbdcygoehCX/B
L2QKKYYd1yW5fhHDnrRp9Au4L29d4GLGTKUDlaGZsXLMOHvW3uvMiEJMj6ib4HbxikTEJPEUrGsR
ukt7pnlUI9movS2PetM5W4142UMhDP/oBdLdlL2dHhiG7EB6RMfYMtXKrcj69no3IPmACdYYIwRD
0s/xNnXczxixxticeMFOhWcUr+QNUaGEebyvCZbQDMWlMtNeHMXoAyWFX9jpCeYgeqR+NDC2YY2x
kynbuRwj3h3zUzFv7ogLu1Va5TzXfrEa6zy8tbVmP0uJBrAhgkrp+iOnsuYl8LWFXqz1hL7JEDGF
zkUYYLrBBlDRxeFcWFdoZ0Cz+oaT70LDVhetyF+sXzD1tbORW960aBKLDyPx7lBVjrT0bYuhHKE4
RbewCsc5DR7Ca9NL5FbvUxByonDRmw7aMjKTDFkCkw4/r5ONqhg621PAgU1345tj3ZNM4t9KClKd
XbAH1OtEmhiD/eTnE/uRpQyEA9ydMGxvw3DODSKZ/KkVqXmZZLe+fzFuojeureAEx/Z7lE32p2Qy
z2XtxExmaYmmBgFzPiPVK53rH7RXeGcRwXzugzh4IeUgWzp1Iff3uwyoNQxVwlmP7MmUHjm5a24y
Hku3f3CnnFBa1q4FPqPxI+Sgzpox3jozfkOmz0vjDuN7X4B9dAjGMgMCbl0b8Qt+jiotrn6X68fe
0s/0C7pjosXd8f4RU3BWMuTRRRRbLzW5OC+x86Y4IyWTaXHGImKUo+uvtGPIHKHbeEiknROJU9oE
61lyX/WUcZU/LoWZZk/3R4nh6N3vaQWxYBrl0FrrgfBo+K6e7h9ldZ7++ZGmaWIlJSL60c6dzeig
ELVcpmbgXVO24qx/ldTpXthftUDFv2bR4kgOxhuebEwXlr7rjNw8d/M4eMwnxXKiEcJuTzniBwQz
uDKeBUxjwFKG8V0bqP4AaNqkZJgejRzv1amM6tqK8K3KnfKo2TBZwhnMMsXJn58qzMpe9RzhwTmg
Nl4JORrH+41tjdlRdFs36DkHBGjsvawtH9HG9TstIE6418xiSSSW9ZKZIx8FenShA90yXAKiQicb
E5DxEoaSVngq040RMyKyh1hf9yHOoZC+9LrTUDnYaQPhfArL2XPAbDw79V4TP/tuFx7bCotSNb96
UlI8Ny3lm4XsZjmkAu4bNtKfmAf8JRV7efS6dN6Ar36YJmfd7nlrNDLGTFeJnVXP6OHaWbcK6USv
ZQjunO6sZK1f0zmKfLYfd7rznJNwttA6elYJaae2FkG0pVwIvKl+NHHq7HKb1yKigaSC6KoL09lW
BHXsrc55EEIbLk68j6LhIqvJfG8VJ8SgqbtlWwJITYUXgGch4Vqg6djoPvP5wO7SXVTY+qtu4dti
ijIdy0Ho25oMDYJ1bH1DQqnOGFLXNP53zeDAgE3JBXx7jcsqXdtuQkoTJ0UYlK1/rFULl9wzaWQF
XlhucB9iqPb8Yhtyxn/z+maTSKt9MlwiQ4sBO+/900iriS22aBKKMn2r+jHeTpkKNmU88baLiQti
/nDV+nT4mdXunx8E//0zmWM+qM7vrm0zRzv4OEDw0P3ousFB04tgZaHmw89M/lpXWTbsUF5Ou7Ib
tEvQsO9Xqhh/IJxd5hPKHHTov5taqx6Esg52lInz4DIb7EhjWpbYI1Z9XsKCI5Rsiw17WFU6APKI
+TkOU5TLAlxMXTHu0y3HggaTugc/1cq1oEH9mXN86L3ihwbsmHJy7js5dGpderTPTjMIUoxoA8cz
QSsvKtqd2ScWlY0iHOsgLTEh3oAwt2SoTIhip3T8X02zC1oCVed7XRgTnlrltARmu+uQVv3Glx1y
nqKsTkaE59R2Ty2eW9i8Fvxwpt5TF5HrqnprNRkE6XbaBjuJiWXDnZbQPhD8zHlxU8cQAC3iys1V
+8uLxl9jq6n33KVnk2mBdeOUbrEkJtp57jnT0vU3mSu0deZrdEgooJwq6H60dr8dZxVW3+HqKq3+
yARFPytD58bOjfP97igtnEdGgJhyik+Nz5ijy6snu8bROtKlv9/TJ/RaKtE4FNs+LTrEIjqTBKJt
VXIomjBeFpbz7DslYk8sBPjdYDjf78KxCNdMxoCzMUWqSfrBMa8VAHurOXGQ1UAkcj+Yvr+FW5/O
wTQ9WWT6MzTVGV2QVOAwtXpTeDgqzKIM134M5G0A3XTCe6o2nKMKa9gDiyKKmhdh6XeGy8iWIwRn
64Vn++jySO5a9Z2d7c2pyFa2U7ofiMUh2tTOszTLBlONjlfIs+Ndx6OifthFQ9x++aYF4s8V5gnX
1dvQl93RzGwEmpOlvaH5n7PdkWTRfAzeB6C8ps51ZAVOcUXm/wQoIXgXvip3xuByJp2j62q2diCB
oc7TEO6IiyxvIXO4W0acy6YWfri6f+5+g8GFcYsu0kM8f0uAkGAvDJeeP825cnYvU7GHTyYiCPRB
uKk5c5fHoGYaQvlKCcwUFBVK0Lw4kPbPscBu1ZfesQwAufuZYkk0aRdkk5pWqaitS5vZI11LbC28
S1w2OyMQFKfDmwXSfi3pjV5MYBGXRNLKwzK6EL1wf3Eqa946PTcp/iPn7LTDSreBCAxxYb2xlNKI
5J948HutfUXbOAZzNdoHn2HjMmY1OZRWUa3tbQun1xCAyRiRlKxjrUlPIz3vVS/JzSk8mhc9s5pN
Q67xBiqnvATYIflrGddxuCjtTIEgcI2j7Ceic1VbkWAOBJpZACrcDgV0hQ55E5t4lP1x0iE88Lx5
mYw2DYriH5EZBudmHH8bmUzPoqKaRQ20sV3UO3Eej09+jZpYG9XVagm0HpXc4+BjDa5kp7Pi0PgN
e5R9sUXDrIex4kSWtumCIX9g8DDt6QY9ASZqLsAQLAAyzBamVrx7HAW/+9r4GPoJ6J0Ge1Pdt83e
ayRkhW4cV9RnBCe3MtsZk1VsqZ+fCeFsgRpnihmyAX0GclH+cP9VMNFgZMvQ2twPnqbX/ohb/BMc
cdNjU1L1NHUZvZtCHVurK67Sp7Fc47vdlciZ9HK0Ll7NbiKVdWRWQ4PFAYzZhP1PXY7+Dp3Dp5Wp
4YwbgMRhZW6ClIDRwtJftaYPdonvn5OB+SYZqw/FLwV5yWeWfbM4HJGTrl1Cew3pN/lqQR+1MaaS
uoeFOcqqfrS8cN+EK98lDHAR6fFWa1xS5AirCXKsTqLloGQ3lfsatGSIMvast/YEi3zsnRMjJbXW
SAHd9oa9pjp8kULmT8XQ52s8rtl+SOfOCKP4kcODaaW4ymNgLX2g7J1bDh3sC02ssZJQj/a+daay
JesKzt0y9YjRBjO/06ICVmJrjOe+crZTVY6X1jgA0UVnTRPHbIkTTUu0XHk64uKZCxMoMXSoquF5
CHtETqEIN1XVbCbREf2mc0J29GR2OefjwzxlyXTrxZylnUXHqDAEkg8p5FKIiGYjyhoc61p9rCpk
rnWauatp7I0dxxMa+G70WIUVS5Q+W3kTfC6y8iIQwIghJb3a01ARxZNZJKZFdb02PCNagUinFQHq
ZVWOiVwPWTicrTwBG0HGDHuJLa9e4p1VzjHZLApCsycUotkwbBmCxyfL72tED7NUH/zJmwUXzSzM
9CybOkU3xjyqlKk81LaLQWCyDl4kbg1wjvP9RkovOYIKF8eB0rRtKSAEasal48Gf15HdrPQcP02j
XN6KhBcpWZwKJ6qeKq65btb95JWGzAF+04pdNV6n2EE+2dk6lW/6rKNsazDKNFnco+lIN/iOjHX/
/IuweevBb1/rhBbROhd1+B1m5HcDgMMS1FK07sswe7YmkCpmbE7b0SHRrnDL42g0Pzof/1tes2Gq
+UawdGhdwoujkcAR6CGW2sSpt4xkQRR4Sn+NZCPPjHzdsyNTtWxU563gE1YnipDqpFnKXYcOYWNk
HWW3wWN0orOL2POqmne4Pu6Peb8RhfnBDLggdISlF8g1QRjpMY0nDcE6pWk/RM6RHJzNhLRgHWh1
v6ramjddpw9HzKtQSYqt1jvJOTM3xBa9VpZ65dQTPeu5dBcyx5Ddo4xrPYvu+tRGV68Pza0dmf1x
VPkBMzd089KQ+ADTCW2dxcnacKd9HA/+GYro96CzBghLTb2nBSLfQnM8E6Axi0AnJKJGdirxQHBy
mq73m0K0Dr3r8KHpRXTN8WMzXbpEY6sulr1SgWPtrTb46EZLne83iJywJJAphgccdTyxO8Mmi6mi
sViqndP4rzyLyYlTEkhYjiiLHBluP5XZQ5LmwzaEdLScjCK8REKf9k7FVdc5V4Or+zVGFryEdMMM
DZ/OJsmwNJQDYGWhGpDvruLX4V7aokcRD1gW0RaT9RiM4hgF6FHNfGC8iMz4sfyR0wg8VzXx6o4F
ACmxrWBbSKPZtwNpFjyldNKTZu01+lOLk21j+UO/tUi83BRZ9a6kCnGCVmgkw/jBbkrOlcnCF0nw
EPTiVSeFaG0MGu2rwSgf0AYlh3DcJoZl7kVGRxbtRLXNos5c507yk2tMHQR9YnrIL75GMGw74OrV
u4nVUSQHMaGOrkPLWZIDh0RDlvEWh6t9MHUzXoP4UCsAbibDS298t6r4BeJjtx8GbeZG9Ng8cS60
gF/Odjq9DyIpONOM9cqXihhMF4AB2vcSu2x7pG9nXCdpe4e+Km5BR8SrOQ7O1gvcMy6a/qQNWr0n
qAfTnOVrELNZPAu3C3boSZJliWdby7X+quryxYwgdKVY6zfSYgsYTcTQeEuwWRogKbLYOoxdUkB4
04fXpvMWHdv1quFQsx7YUy+aKMplEXoMdmX1hSOrv/nOiJIhiorpsR7aTTtxYspSQWWIq6IhXmtt
uvK7gzz2EUMZaUftuo2hmdD/OYAXlQtZddUmwgodFGF9QFgxedG+h0y60LUzhPej6jmNmX0O0VC8
az6mUURecyRTDK8YKcsSLYB+LT015yH69WNUpbR3kxxSTk/4SZe7N9JRCB1i9g1bw0SE5kjvRCg7
kzxmEQjjrPA0ocatxocsi42rxcgTAkN6Mkj5sUrNONll/g5cNNoGbb5FAkaQamecS73mKQJHesXL
92jXj20AGL9uYNiPdfcYOI/KQQA7xAKXhg/1BFVks9bmOF2wNNrRoJuUq9N9UfOa9tiXEzjf+YRQ
ZnP2AvXaDuzJU6NGdZLeLzCP8fF+Z2gLEqh0sdEHqK7UgMeI63kf2bXcp8r62fm4xUrXWLcOeuiY
8cOyd7Vwy5m1PKP59RapQrU/R+GGldEg4QKAYNBg2WcKSUav4mkRDVb0rgmOSVrMFY4/I7t1WbDi
KK39FPoymzLvkIJV/rNXp3mZt3em7myC6ELYDFkXFRKvU8FEa8beTGbj/KiglpmtdRpm+JOVWNey
6z+cks5CHopgTSsYtYtF0yHe5y2pA8V8ciNDfcnQcFq5XZmtFAJorAkrP9ZgKYVDuNF6rmBFYH3b
Z0uGhz02dA/RZr2X8RitM5y3cXxSdO6u1B4hgBOZr5EosLMxjSHyfvROfV6QptjMQr2kOQz6pI66
h/Luvj8Tlb3tpWXRsajYXKNk2DZdAZlx7Pu9dBkI1L4sUJk52Ts7x8lins30Lz3q86ZuMc1eOpJM
5cjsrCOqIkZECSoALbVRzVSmvacxdzHiqn2wGg1nVloElGpkUGJ/rtee05BjqqBqh2aHnUhbJbTf
DrnKwZ69yCnYgu8qL03bRLRk1W2grILwR3hxmdBF97NkM6oCO2zYjOi3ShipsZ8Hy7ZL3pohoRtY
AY+LAFSmOaObFDcZPVrcbb1CnUfHaB9UnO8ialCM8kwlAQY9elp3Zf6c7yM3fA4C1Ni179P2K8W+
8yOwWCP9Ci1VOTalsAE2VR5RDxvQ0I2LaxbuoUXpuOlS11qVcRavGxLcD4hJsFV0jQCKSZZCa6Mn
GcLpgSZhfOmZng4mtdQQANsDpvOYZ0O77+b9oxm6g1tUNNh9AMqlq5MUMr+Ebjw5O+KVNlMaNEdD
fd6PML18nnpg0uagtmT67FpnlBvZZ9aWITzyb1/9igtgvaPuPQHogGQn833B4c6QI9aECYc+I5Sa
9Zj8RT+bgfi7IXKJk8KNvwErHq5F6aHFRrCzcozceww4+Z5EFGyqzgxPPeQSDJOjTYHgAaSdG97S
oxrqjdQ/a93e0Sm3Wzy+K5QK43E8DWHhXfTxi/fHiAejOLsydI60F3Gg2YSaNkAl1oz8MF3RgA4A
sLT7uGL0f+8jBgWDmjprv1tohR1/yM6hSRzHnzeGHFZDg15osscHVXnt3vFc4xx4+qfqcWcIRuOQ
qBrJK5P7e6MCEWYynHgsqMTZb2naGljeAdgQcn0/bnECa/axg6DFDYhkjgLGOAxGmr3GVGehRYTW
wd1GbyYpkOdt2pJvbVmMJ9MZrqZGmiva+Gopy0I8MHgVD60FF5yEVzof8Fm29US4j5P25SWbKUaT
uqF7G073tQ1TnW3JaPHtj//423/9x8/hP4OvHOIDc52s/tt/cf9nTs5EFITNv93923NOK0vdf+Yf
3/OvP/G3c/STllX+u/kfv2v7lT98qq/6379p/mv+8cj89r//davP5vNf7qwzkKrjtf2qxttXjbT3
/lfwf8zf+b/94h9f90d5Houvv377mbcZ9frti6iM7Nvfv7T/9ddvhrg/T38+TfPD//1r89//12//
t62bKvr89x/4Qm/Nj8q/GI4pTc90aMLbjsND9V/zV7y/2Jbt6Z5jm1L3PEf3vv2B/7sJ//pNeH/R
DexxnoVKXhqutL/9Ueft/UvOXyzp6kK38OuZutStb/////6X1++fr+cfGcfdPOLQ/NdvlmWb3/4o
/nyh5/9M6qale/wOy2KC6AlLWnz95+ctygK+3/g/ccCb0J1QSPlBgh8EITPeKTRqGnqh3FfDEVcB
Bv43kyC7BkTgPhghXNjDkR4ZpZbj7PI0L+FrYvJoOO6OQf1hKayhoiDnBIIAfTQCA2XdMvk0YPcx
P11Yk70Xgf8Y6M6taSN3ldvma2unzzoO9SY0KyKUcbWTtalA7bWbgBlp2yNVB9Z8xbKCYZJUZeR5
SPOi9jQG/adPYxX9TYbVpEsQ6xe40HtiKI6ubtgX+MfOQrpILVt6RYNCAZdUmb0dkhfNb0CGBsbG
zNs34v5oxnTeb9c0mlWMHhsV82MmoAg4mfHgkhAHm9bDsu17kKNpXxGBiAlNeMUik4CYqFZASnuH
0GgtjGEv9bow3OjWi9k/9hjCgaMN6TgMcvCVinIdyqb8fxydx3KtSBZFv4gIEs/0Xrhe3r8JofdU
SrzPxHx9L3pQo4rukgRkHrP32ndDuz6X5nLneen97FbvKLcSQsOKT5FilbTHT8ebOtowUDysuHEN
lUT/oUrd4+jH0UUkjWu+zNJdIx/SLBy8DsdA8ld4tIpBT7R2C+HFsJEjjaZSkZECqZNNE409kN6S
DHksRV4YYXqHBlfjJEShc2uJNThbwPXI50C/oLL6BEszykMfRGlLbamDSZLSlhydBXCZaRNuuY4N
lWawPGmzElFmr7csZWhWjT81YR17dzR+7VUurEKR3Qx4FaMeqdLOsxvr5mfFwmedM5MgyDHLcm+/
FJRjSSoiN0SQ3yf4cvueQXFpDGtsz5cuRxWutbWew8x8syv0nPTJ0FIa1GEDifFkM+InHvFqa0+u
Rz0MmPOD8NTTEPTutus39MFZcsYO6bkB9LcLNPNAP6e4qOtNgaYockWav85J+MyK6Bn1DAxkzN0e
kSauLvSJaHRpEZetfXffGp7iGSBd0NJ/Cqw6PNhrcmkIfjgNnGY739j0uJt/fil7/Cp1um/sgOm2
VzAoDhFxQ6uLhzRjVQh1mD6s3Y8jFj38/c7B4LdHeK7J0nL6R5OAgcNEbNjOQZC+n4PwT1UyWNZq
FCRR5h+pD0qaJkHE4Y0+zSfJFyR+bs8da+0+PSTCKclwm/azL1k7MVLENot8vrA0xrqS13NnWatE
vRoRFxt+pQQ4MnBzcIk3xnPoACVAjkgicF80rDz6PRETeaTtNuCeQ7BO73WozDnczSgdkXuKWDJl
jTrw7KhPSCkI0P/lrPVqf3hduCeVNT4pFQRbUxONAsZEn6GLY1zOf0jTr+TFaUWZlFft3iOCdmd4
yPibyQAZkoBYb0oyZClzAKTRjA2wSq5hi4vSgGUXmx7pRMbaMi1MmqNV2LDkIC4FQEiXpH2eV0Zf
jNLech5f5JGjeuzN7Mnrkf0iiUQ3uYIh7PBq8azuZeGcZklMY0txdjSCGbEjcQBbkh/4d2XhHikQ
h3AMeq7EmenjAewCn3lWZrvMxYrPoURSTEJLnNvVD1FJNTipbfWeZ4S7h8Rb2+ElD40hZq0h9rnX
X9LAgxevzYel7551F9h7MwULRCl31+UfPbOZogd431rpj+2xGOqwpq4tryvrFBwXyLqQmbxaBn1u
y9GwSzp7ZK9E/1M55kGNUxSMyE2w8WYnL8vfnQZFGcmoKG4DHD1LkX8n+VheLPjkWHRUN8GYt6BF
brFKjV4O/JIT82zxgF03tIGy0pBjZ+kBs4f0CUeuhY+ysBBlFva2Zuyj2p6/FewzUA0I3lBYfHTk
xgptZfvBTBENN/auEBJLa4qgr70U6IVq0/L2+A2hn20+Z113UdNB6E1bAFmVVNZlTvorcjRkphzS
QdAHhNnmjy52Osi6QY96GfhIOaYXL03dk08IPCeQuKN1ISXa8T9Eg7mBGFX6tbEjMKOtzquLlqKJ
VS+SU9mBwO9HQXPW2hFBQGRJVA+ESwborlgWL4I9b2BfAgNIgZngnGQQTX1aDoRvf7g90vSyZCFt
dvVZj8UxK0Os/4u8ddhJIyuHuDLRXyrbfW5092t2RDllYwZ9raSXcTCHVKi819n427iACiVD0yEf
aTDhi2M/5EUK1WOu/v9mlRfT3mYxzbKv++XBqLk2LTd/8LoeaRMhXcZ6jxbJfZnGW1Dk6jLmC6+r
xdDe9eHEINnkHYJlGdYjP4DFW9PO6P/Lfjl0tn20XAMm1MbSQCgpxj+2nJcYap88h4NE7GJXD3wO
wXFO7N/R2ebnhkBZneGsc5q9RLeZ9WssukJHyLuSvVymI4XPsWC/xAzZDqJq5eZ2iZ7joP/Msi22
T/cT8Rn4vkyDbRS7PGT0oJva1UwjDg5KkXHfJXDkamVeU7zbaj6jWTlhWaVTNjkZFAEZvkKqqlbk
HGjAdqwK30xBkFFW8xakWfbMiii/LIYmMERgAkmy41jJAQV/O+15WUVPfAAZYU8WcbHGvCInlo+y
I7PWbSJRqTenTYwDsRJHz0//2u6ADbJD9lmgNdyluqsOTktIvSzmC5xtxhr+G1UWgpSPZYuBmXgC
KXVEawojJtyFysz9RkA/74JEfSNFQG8Y3MCyD6fZMU5ThwIlC86lPaLD6r6BgeBmNJpHf0hR/4uP
pUeS5WpygusiOLd69OMCXbXd1PcbHwuOj7jWGWfAlNRcjSjfyOAhKM9JOJMcJEXaUpt45GG2lNpX
o4AenAOJLZxNGidP8JoOevIeCRlk1ZMxtrIXH50V80uehHUgzox0BhX1sygZC4JcnpSVnQ3tH7iU
DEolLz8lfvBufgQeYax6moJT6DF1Kbo4WTPz5kq2d9kk3/tEqENelUk8JcsXNQwbUQmFqM2zj5Ua
aJAk+6ZJnTM04gcnLZbisf61tH6RcppQly9v5jD0JHzKTb37mOUj0A+UloAwMcxOTNQZyRAH3LXj
3TKR6l5WEiWoSJcbsjM+j3G9SEBfqNQ6ck5zvsvJUeaN8a13slF7MCBH3VgyU/fWZN/1+H0LWaEP
XwHzL2mNTMJAMFN62T2yfevkOE0aVfngRZrjgSbCuEOkqvYTwjvPIuo8bWHOWtIOn5Ok2DsKqLRT
y/exNt9G5CCVlJfZZ99X54ecYAfkI8OutuFGzCKXpGozsqg9F2OCHHDOtK94buZr2yNvLoWREESD
QgaNkx+V+ggq10R2F76HEtrhTNpFPmsQHOKo57DCdYrkt11r+5obQO06L1jvLWfT84/4iwHK4So5
VMeEh/PADPtBGjBQZozsxyHK8C6dB9X/J9vg1sPuYHlFcErufZOZnpz8IXmxIGDuwqWIGtM7LWbi
7vLe/TCNbAt2rB9dYTl7txVNZK8AkzQhQUl5Wt3yo0G5QHUKEMDsscw6pmY0PB9IFNEPztoFvLTF
He5tO8PAFKwctfbQEeUs0k3WCNtHhYLjrarmE4rU5WDa15rLHTqMf00nTo7E4PIXcrAupekcA+Qn
IzWZLcyaETfRfkWODQb+KviQEFzSmLr8d/z+X+FkmFHXdXpgkbRhyfQ+519Vk+wgB7L6zAnKMbHo
DgW4s8SzOUs2TfDkAnBqL4r4szPchBMiqi1JAz6aOfJHS+cgHiiQCRIMGMHp9LMxz14VwHkckME7
df+buxh7M2Zb23AujJ3Zwn5d1Tv0GIz/++LmSY4+BOScy8tOlVCMsKWRTlE4daz95dPUaHeTABm5
ImFmwDye5eurRNUDjxLYVLbA29n+CmGaXRBX+VdS1o6yZsdJAvuIIrKyAsS6FT8v8+EPJx//Fh23
4SROiPgmDAnJ71Zn9934W9YGuQvwPvA0W2XUpJYL9OmkWG/gULRq1uhQbZC+An02KeUwraMaercA
N+Os8S4+KJBd12o6NvGyZFMdVw4a5CW0Hwvjl9b/D0yAc05/4Pmc5nZrQ7+4dsu8HIPqVrIsO83p
eOPP2VyDuj5WPdvs0Xa+DTrkmGkQY1TpHIaJeKtKPts+9azuy70Ypu8gXH+DhOifbMbTjIQOtgBh
RjjiuHibdqLVYuhvUw/C4Ex381DZ5NTgBmJZziWx/im1cRIMruKFfTBbdTJP8GxokliOectX1idv
xuAQuzvl/c6404XKI1ZMaNh9Ow41Luna7p4B8fWIyFqw5nZwIoHp1HjAP4t+iyj6siuPnwbWe6SJ
W8On4v4HbJ3/LmgxNACTf7AmohGJGhAUPQAPqyUdz7rC/7y05rMSIUxf2lo5KH2o/XafVPV6nmX+
05sQSv0JSO/sp5i+FuMzcNMHCA8cpb3DVYRhqcLTp+UI53pUxGc4Gyv2Xoa+eihJok+EaexbDow9
VosGoXadEh27rC7lJ4LouJCijX0CXCY9vSUzcvRhwDFeI0vBMNMDPF/oinNtFtfec53YUvPPgrXs
6GnrXoxYfirERpaW+nGgwn/o9CtRRbtM5MYraxXUFxnaPcee/yk/uDcc8TigkHHvVzXOFxthE4GW
jbhZfsYJmkzP0KXfgrEhDgCjUYoDe6c4zhI2FeaKDMhly1zy8QRV8K/x0Sm55Zuxjpw3g3qnjAHt
YVE5uCmIZM9HzmqHPl6nGYtXkEC1zOs1glT/oNhqNiSXgUuwN5LXzramE7mgp9wRZGNC6ehLHmq1
okT0F0bFhh+JBW7bgE7aZv+9sxBuIy9L8qsFWHDFbkHPvjKyoHfFgnUhn7m9SKduj3j0gAT60G96
21JH6rYXbwMoJgNTygYNZi+KL8EW96xgh8Q4Q4zJsU9ytF+sBvc0ZuTIt8nqHQkLBNMxbKaSS2qC
gCXmwJ/ZTMm73G/5cWpNQGQb3jImusj4fXHILpAqyJdyxqcO7gYqGg/HNY2jzMKBg66467KesFOe
OdMj7Ew/Mk2yg8yvi5VacRYYJy81gAIJkgkcd8rjensoXhaALykBeo5E2e6DAok35QwpCQWZp1N7
Z7b91R495DkdwL7C/yiWLROK1R8XJXRMBsBiBx6dzT96pJqK65BCzSLp8OZ4wc3OrfdwoZJaGNn0
ilqcoBS6g5zNmlTngSdw8DbTFv8wr20Ym4OJz5COQltw/rSejIVRyotCi5OS5Ldz+4ySm/tuZ9Hh
IYnaF+WcRJDRnL059Z/r3EjSSLL8FIAzMGVynoOD4ToneNR30ht+ieu5c0zU1xpZJYvR8ej41X25
6Ds3685M9u+raTv1N3FiObb0UnnyKTMecZYgX9bTcrZ9sz7jZ7/i0/xWpbpbh2UADTWzreBHRjOR
Mu7cWaL/qM5NwqoGgc9/BdSPNpNt7NDo7RuToUvlQFBsSW4NCWFp3VBfBwH8CSnUJRDQH/waYmw3
WCfa+zfFggN8/hBUyL9XuFCm9p+8bL4MHFfgG9nWIph5mCiAwbdQCfsE0sfAqYlUMfpDF+ZkRqb8
agmXuZGyM3FrQKIBY/CwrP8WhYVtPcNyUxTipX7KbV6nxs//bDJXsjKemjpwT6GD+rJOgi8t4TUp
7rhkQXdEk0ie+RZ5wi7vOqUFvAWf5xR63+62tlJ/ApWe6lq9EaFmUqlleHPE2a8Ia1lJog7JsFUD
X+zEFV8Ir90Lu6E7tH8qGil6k2wdP5kXYew3ianJoehBsslNHBXaCeiK57/BMoXcHl7sjgQRpbxL
NFooo0orqjUnb+pVew9Sk2G4E6bJ4oH3NYyq4Nh4ytunBiFIg5F/Eor2u3jj/2O+f6oE3b7ZqYsb
uL+G418IlY7mXHwWYUERuSaEkxkDVNMQ+deMBY/WM3FJVh+vFQk9uyrDvkdihtQdWlZSATqnRh1L
/PGxKqAilVywpoL+CT/42Zezg2dGXuyCeWHYtvrBpDpe5/ogDRYdwrW7yJmpT7DY7f1ROM/Klw91
QCeHQQKRhigI+0pNDOpBQj3ugGIukY0G5jcCEuKB+WaI34Rbs1D+Wa9wF2CdNRwAvVOSegPYDlz9
dSwU6OIl8FBWpGd3za6uDp/Qdwh8WNO/4hEBf/1pU1R56TOyCrJoejOJurTaWIsx9X1xxtT+7kyc
DFbgnFGIA5QO1mEXmtBQBkChcT0UKdfZhxT5kxciZp6CoIGx7J2nlHkzF1111SFuRUFedq7L+pK4
4R9F/oq7qn9mN7xbOkkuxr5mQbjHz8Pn6aU/vl+/aGP9i5ANVEnB36RKLyp97zxiZBLzuHRGsrNd
okCp8O/M8Hcus03KY31ucrCmNMjy8TsnliPvXgB438JIqlBjOLxUN59Rq5FzzPnQWIjLLoAxtfV6
GpXYg20aIMyC/QhRxBrBFz8OjqYRvY5ojiDtOWYlNEtHnBFu/YQVn+AAaBX9585QSDDrkHWVP03X
UfLz2SK4CQfhldnxNhdkla4NB1JmjayHJy5OsfwUcsXY09nPQpK05rTqt6uoJieL4NDMd49TvVzM
ee2OQpsGPg0M4jJw+X+EdDK7xmu62nfYtnFLQYkMqvBnITsBIFx57GAzov6Bm1FwCPipOT2VPSwj
vnIApY3zGTBeuA8XHya7g+9LeCoOw30hGA0OriaOVHXRMHogZJr6qSqmL4IH2d/HhvFONFFoTNNx
yI36NNTNbs0etTFmnFQkfSU5AATGqCUqXZsfghn4p1QePI3gr98tX3LOaQ2K5K3w3vUITAqLPN50
N7tVY/Y0sAKMtUUgJU7vuxpzuck4d49gkzlZr/haJ+tv3/6XpESpypFdQWUa2+QkUm76liuIP9aE
iiDpv0j2RstkmZGsBobTtlPspZ4kowvx1I7mT8e8vnIsAFR19tiQhmest0WbzylpHXPSfAyOiytV
4SdYoQ5hKjnJppfnFmpkRwgeZYcL17tn4zPW09Xhr/FKNBWUGbe0eToXZswgDZt9qVg6408GMJAO
f6oZW69E1weems6mgo+IAYrMruTCdcrJMIElB7cPDBNw/dKjGa7Fpd9gsSDFnozae3LJb0jq7fm6
WFsab75nQEFuz1qVkQUTes6gJNrGs1UB4MBGaxLZWhGJ00D9cZ+Cl7nBGsB0jVQ+QZ+y/HHz5Vpx
6JDBd3QdTi401fz9XyYyPxDDPpZiOrUW3T+VqK2cY8HopilQrTZehzQqykL533b+rN1v2YgYfg/A
D8zbe+YuZ1f0V1yQO2GTlVVYfz1jfZ3Mvoq0GA8z/7iDK+MhIyxE308Nx0NRHQ0Y2y9jjQVR51LD
aL0v0xOhskxeJAMPs/otA5y4zBNuxDyRii278oZAgUCs8YTf2nxAhvmV6DCI5QToqxjs4ZRzf1hM
U15qy4pWJmtHe4kNkoAvho0NJRmL8EygFwE9U5Tmnjo4DbtU1TCfkhQ3HYPfnd4JJgPXoQ/qq97C
FvM1YJC5POas/7DqdGeAyW8rCc7PQe08o14ALWWNjx1D8kuZGetOAX3AsbTeh1VKXAqaKcucFRhh
cezdFE+iXe+qgIWIHvKvaYy9zj1ysEhgXg1qY5hBrrm8Iqe2PxKXQYiHzyUa+GMMysRnnb4knQkn
gWBvH3HJ2ljOTWF9nAcF/9gaNmVzgX0vhDL/xcQ/RWyfMENk16CK+W/qdL+NsMilHeZTlUwfAb6O
oLX/C2qMIgE4LtUJEBQqvZd5qSJAJWd2TeK2zuOXP7R3xVSx1pfznzVIbquPuQA2zoOFk5qZxqaa
ZWsHfQVZpLWcgpTkx7GZH4aBQU2FFaMVNXnvuZtsI9PXuQ7Tx3bmiAFfM54YapvkR+wcBrrPHRbS
TWDmmhZfaHGVNG0sYLH1qqJyoyHt3Rj/PoSQR4KhuetLGSBTdmLA07ge2229ap8m08XU0b85pfG9
sPIgI+Q/ok/PBi4zovCcTa50NM0J2pJNTdWWn8YZkQICJuW70Roo5rekie863lfNtuvvi+U5/hVv
WkXo7HSpyw4W+Yq8qM222sjBrBPMeK4oKdGZ6ojL6FHnWcnfrLERNt18JWM3VdVTW00AP2b+t5LF
r116097FUOgv3nOpjD5uRsnFPbZ2jKaCmm9kLimM31o134SHWidPE31YogBjb9ndnEprWirnDYkY
0KYpD4hxyuw9OTlAzTzrH/I3HWfk2BwNSfKe6c/DgzB91nsZwJ5KBHEoFBXbgF6WEXIM4XOMMOaD
CINixYZ2xfhxtt3iO6R+F1V/FOjn4pmhvNLZt3Yx7Shub1qD/MNitL4jyp4QJDhunCuwEKT5b2n8
Y5sLEI693Rwpt28ddifefLc6uDlkXv6KBJ/Yp9ENu10f8ptwVxmRkWzjBNh6uL9gfgjCYljUK+Uf
ui7J7pOAQKAgeRVu8OES9iB63JNYsx/Yn+2UktXz6JpIYjhNeiSbnPk9CjThItIMvmtvcm+eU9/h
a32oeKZxJtCGeRMJUqNDcZ+gFAqNswP2toJWeHAN0pwIzThnkhGIMt2vSfAG94qQhQSqTFeU33w7
PvI4rpRJ2E/oC37AtVi8qzW0tgeCVJM4s6z+UquVLxzlfgp2ycOv3vp/8CAypbJZESRZ/q/OeisO
gAHvxCSZFoAmRqcxEPOX8pop1JDoLrh5/OHsls4Zq3cVOeF8zMtn1hUf4WitUTozckNehg+d6SO5
FUQ/poZFs1MzrE2BEu4Ttkl0yJRJ3NLlzu4LC2FdYB449E845m/WMA9PVZr+Fz716UMo9Wud0V9A
e/rDt6D32s9ejCxDHTh44XF2n7AT0r/wjtqiDHamtXBxafNDA/+IhplhqGR74KRZSPfQlGzYB++J
MkRMhNcEbvG5pDBGad5nEjzXA0W1/+CF1ie7RDhxwrzZZfasXOiUSpmMl6w1v9SLeWbEuNy0Tdal
hwWNBWOCl4OEs2CGbw1YivYE8qJVg2SjkXiCoJg9ZhPFXoGRep/xKe2z9Deb1j8j5qADobx/PKtS
N2R/FHey/tZqxb0x92yNVpQSTEQGEsnSaObPK9fu3xoSE1CG+pYZrbtjQwkXoLU/Q94M8KvvaU8j
moXEtmStP8QS5Annb2Q40McKzEUEJtAdGCb76DoDspfKL7s5q4BRxZBfvOBhyKBKji0sqnRZDpXR
/dQmpVjuIK2yHWhMDdm0YGLn5YDSCh6Y0XHREc5jcXetuoj9jMmAyWoaJGJ6hdD0GjrAL4vN+pss
oJGwDVJ1LTL2CTlxQIfhZ4YoUH4hiDPPkPTzoyraFzKYWW/XE3ZSfGZFS++ZMjPbQVxM9gjfX+2c
NDV+vg3uRNb9v16q1zqlkqXSaRCPU504telubs8XBKxE+Wpcshl636ovHbYh1gyejHme6brVhaxD
MKkzO/ByNN5WOD5Y6b14XkoiqvK0idGnMORAOT3+DKS0TqACmY9QWLXdnMVF1TdRNzJ29xKTuVHQ
j2wqyzNBhh5RNGzV3SMrTE6VHBBtaWcvC7mZ0EOGI82gdeIqdHUVm72HjRDw4eLi/awmklDgPqOB
hlY5rgA6w3o9rmkKJi1U5qGUJHyJcLiU+DSOszCGTd9KcFX9byaxg3Z3CSGdttS9SvZx6rISX2rj
UpghTMMAmY1dbsoIh8ljmtNc13ULxz9zo9QBreVtgiK9DMyTnYNAsrAbxAIFb9s9goZyEocK2K94
PwPKDY9+TqJESBxBuhYR7tgViXshF3bvuxAWjAKuqZguIAO3/d5f8um4mJv1CfwoKqbRFXdzsTyF
I0l2mM7nEkIEDQSgzOcstP/TCYSzQRLbN17qNW/3eWmMEekgBXvHjna9lNVDUPs/CHowLSQfUPX4
qykDwSfhPPUyOgdCfsZ+CC6jxcjY1qtmQRe2KGhmDGFCPiyQW88dUu+lpyqaU8obxSeZ48lUVcHu
2WfegL4fJyYLctn6wGn1HoMaZ063/A0hY6WiXO6MrSgpp/m21gSJ140V+zaVV4pubGHBT1dp3PMI
uqt5bh3eNLBTfOp6vSwIN6lsOZOBdwF+Tr4ziK/NON1NLMqiULOcLarlr0zmD+2POrbC6oT/SMEj
2nDGlgkaZ56tXUqU+jEcQUmyyVMwEp+gKczM7yCouE52nMtNM6IR6rS5DxSg4ZjaJK09brrFG2K2
Q0RS2MNHym0QBVvy6wxO/Km6a8j4cNoXd2UAXEhk95snaeYtwN40jmwxCW81GMN7n5IU7l3Z9mgA
1vyUuzQ1bY1yRloKbLL6DtncRH1ZLLydfXUOJXXVAOp9CbMRuERbx53FTPs5TIbhBRzZ3Bq3FEqJ
o/IVesaOwJGHJajcozLULzOrjjCdlmmwTaFN+OMhX5KfqgeP0ofTG0hhJkUoPjrWIprstj0CkSDK
CUaJ/YIWIk0/Lc/tr37JjU9skGsypBldQhXo8MdrZ1Txot8R3o572uExDmZe8RwW6Rl9xMU/1isU
lFyCdx0y4Av2lmbs9c82eXzYn6GFcbfGGEXAf/7nc04dutQ49Xkf3oHYPxge2qpUtk/TiAFuFEx6
6BSYsDT5Y4hz8SBY90EqYytos4U0GkTwHWTSHXvVMiJvoY7bJZboJiKmxYBZ4wxRBUnrBRWuQ1Sx
Zxx89uXEn+eEiGU8ZoR+x8y3nnQ29UwwoCRl5KsKDiD8OteCRAOJfwnLDgYzN3XBJi/lc2eRoxV0
63eGMhhMUgq5o7ql8+Rinvl2asJgptJ8mVQ43dijntFVAm338g7yJ9OYPl/vVssgJE3WYEg5+BaD
ujoBCTKM5qVwxqtsKB9QVGxrylwTNpYgOqG/8iuDt2L7hBzBRM1wYTUkafY3rAAVTMNGWYK36hrN
1ZTlS9vK30X5RNZXGHVyATM8UahIeLBBYk1/UGn9M4z+2+n4I5s1icyy6Nnq2M03XuDz7KR2bMkW
ZaD732AXYzQ3aKgBOT0NCXyUnpeo4L5nku/c+fNvg00N6CO5J/6IlRM733IgktPZzV7HgCMNU+Y0
F73lkiRl1uy8gIefN6dyqZ4XrY9FWB4IC/6LT09wR2Wv7YAulHqVoDK81banL52bvmfFkFyL/B4q
OWWvl+uoFGSD5gQYWKxVoFRm4kqYMlXboIGOp9Yft5ojNrhYb5oQaI7NYDnxkMt55CRyGpMPkdVw
CnpuXq99szr697pyX1SvTv6W14Q4k3WsTTxZIZC5KNVfZAWJta3vdeKh8aSFOKaGD+bNDvei4BkE
IrWuRTfx7Xv2JTef+oynyQqaGVEr/WPqDdfOMpC98UNiRZ1Wwp7Zy7VE0aCIYKvL1F4e8sw5s8xV
x9xbiPzg9tMOYrpkVDbvAdDIfMZWiwOjZMJixiYlZOQ6phM147eexH0IhxnRmX2yPJCr2mO050w1
lDFHvtXNFHvexU0astOmDP2QMis0dG1sQNq45TV0RI8wZkwUbKQzUiBKG3RQbkdtQO6pGO0vrysv
LhpgpF//FtM0YrOaj2btwIenePO9g4PfwhtJOSjrD0swR0ZlOQRyOBNZ8YLY8WDhpkHc5H3wBpCW
XKxgCIBdSPXT+VDtS9NMz7N/bTl3yVGAjxKV5uSfUMmY1AfTXd7iXjZSukSLRZ1wNhxNVX1MmXfh
t2BTHjgu6ku20GNBekkLWtfQEVuTB8NivyacDEoFy5ZAMRwv61MiCVWEAc1olOAasr8PaS6wzxY2
tUwbra0fnrNpo3njU9GEI6Acpc/Y90yEIJJ3c1xuzQLRI5Sq7JK8fh7ipkee7AeCGXlTPllIzNZ0
6c4+iTYL38NJBAvHhzlfRvtet7Te6Da2pZb/XfQNNdiKXoElL710Zf71KJSMOo1MA7x7G2bfDEin
a9o/gz0BsY67f1xhrDMx2wJ2bNzQXONOAjN/9fLwaIbXYEkJ7qqCR7+17ogq490WTndbjRyuzF1S
ro9d2abH1RM2Ulr6auQMipys9IKHD8jTuryVwdTHmhqNC9cqhoPepBKZ/90WI08h1ZeJuffRTjqX
phLG6NCypx29hpBAQKtEcxexMveznL90tr6QM6iPrkDubSwDzMxJH0bu9Jxu7OgLp4oR1+4GmCx3
25rVh4ThIRdZV8ru/yeJNXCnXtttG0kq727CHBRR/j2B5GLkwwia1UNGWH1K3gqqvZOtEfS55d+x
2EpSbx5h4Cc5dBGf4ZbjQ+t3xxW4EB8W6+Oop84Ja/Nk9PqpgkC//YsSN+qp0Oq/2cLkAwjLuqTW
9B6uqEPWDMD6RsNeSYzcAf2LUS+imyy4NIJqjwPsP6S0ZIXNgBQ8/zsXlAjMq2sSZV1EdE45bh7V
7XwM75mP78tiwptJBh4CX//D6/dWvx5tgvE+RQ7Rn/MmanhT92YibkMDkHisnGVXdCNvQQUHeAB0
gmeltwMWGXUZbeHsrIUGmN+opXcqwT88z7AEO/ov4rrONrEPO9T2zkFbfC1ZK7GpD0SjC+cVZIbc
rVLaoAytK9P1BkWoZTNbcA8FZTP15XDfSqKyUHpgva8vxZxfncB7kZhd69W7X0aWA0neKXba6pwi
Lj2h/eCXq6z20DgmBhgjOFI4+6goy59M4MTridudnYPjOshrV5zhQX2aghBYdAhLFFOFcTB9cZpr
LHZ2Pr56ELdKZvynFq0idi0FXa5mN0FdzgHRRWFqDjitlXXyO5dACiL4oAKQKNKHVpSyi5qJF8aA
NL4Qi90S6w0cwHYXngnOgKYjbmzQ+gMN1knSwK0DrjZv6ZnbiojdpjD+FbXXnTtLvpMOD0GI387V
ZEIyRYYMbrLKC8JvKzHBwBuaS0BUw2Ujai41+0mN1OIwWvdN4csbr+9T7RYWfbznEWESHpqptk6t
YoPMbuFfEjKLpBcP973ndXeUs0ghYHmPE8ZpxCNsZ0KajdEL5CFZnWhEat2xkfmX+8+Orv6MY4n7
WtZs8o0nxROMkH2ucN2TJeJbt7zglJV0tkQi7sNANzGsAhzsXoJypDpnNhqy3j9XiYaUWekWOwjW
SWlnnOW+PIQecJWkKp+5xMq49XS8yBbnY3tJfeBEc/7ZW2JCtBNwlXULm3lGuyQlmF5kleP7mNGU
oIxYuEvmQ8PWBAOu2LWu9URyGRYEqJosvT8Umik/VHf2wgp1K6QZvXsfapMHrP15DtXN0YOPcMOy
TuwrKshNJgA2k90LBsoYWe4XfcYPHrT2jM12yE3rjWQkfJ3VXCBBWaNQKTbRKSoDLhEqAqcdUYWv
3n4Im+VEiG7BLYysmAbyNrVsotjdGRe7LnwGoOFLbfTVvgXgQjzClij3g+AZQZiKxRIwNGUkBOXr
YC0W7pZigj3mPrYGUQ4+w93FerX/x955bcetbFn2V/oHcEcAAfvY6T2ZIilKesEQRQree3x9TyR1
r6TkKbKrnus8cJxUGphEBiL2Xmsu9DMzterVk0V8w2wy7DCrKlNEjzXipUni09nRbYnyeK7F/JZM
Kh6JwchUI7v0wu5bHYGSsCQKLnS++MqahQtV8zYkpgAojkEVwJUMVGl1J9LmsTR+RL5P+cLrlVUW
f4+Iu6RuUazzqDrg0i53gegpY3nDUe29J1VEB5fs7CUrhafEJgIRBMvWrPpoTYcIO5oDkyCLqNWM
EbfNrBR4MDRU4ZHKUJCY2temRS0LoYi5vjQYS75l/kgrDacB6j0Et/U4ELVsu+hIF1kIyFpS8V/l
tbYvx4dGYihRXL+kFH3qahu+byBOqlARrKf2S9g1/tomB2E2jshgfA1Sao0L2OxofdGArxcye1YG
Ukx1AU3IoGBINXckAiIm2maIdVJjevIhpcw3tIaMsvrMbEnbMAa69BIR13N7liVQLlfNFe5yMWv1
YOl7SDIbdbzXmslvJHtaZR2Isyxof1DEMpaxj2tGjSe/QPmd/rdAzf89HmPz3KXJ1m7HjlsJpd2m
iZ5GxUVOovhfjf4sfF3bUvzGFsPNllvKnissv6F4+tmU5hdN024Cu/gaJEV0F5kOaaT8xtZVRFNU
ffQ6LFgu6RWea6+03AcaFTjlqiMrFdgiXQ/gMz20p58+y1bcjEfLJQzJSZJi3QdZuzC4cbtGsi2o
MiwyL9xEiMTBG3FVE8W2NKhTLurR8Tesz1LCpKbqGAJUpGL1SUmYkKliQItmg5dOXAlkUfYN6xvL
m1PvpADbVho/eJCeMQAyEuOoII9I33GN9OtqKnE4Iynf3gC6gfUJVxUJgLNUJ6UchxuxK1ZlLVgK
Z5SSnswYPKCSBhRWfJpkhYP/SjVEvU2V9BhEVM4jnSCOrjBYjEKgQrZAIawYn91SqiwqK3q05H6q
dXyjx1FBU1CUx7Hbef4wcifF6zO4ywQ0gO5Ovw+7xGnZYbwcaYkniubtJdk6EF8bQCFDhjTpSfPJ
IK6agGqAUYVzI0yauZ5TTpYkfXtuRnsiQifVWIcMouFehjRxyXehz1TA12dxD06A8HGndLZdNxDj
mvJr6luYbXn401bQI7aNER2MsXD3OpdqF1g3dWk9FhqO68IsglXjTSu7igsnDMPP7pSYYfYBUauU
QkjVmcgvOaYbmSzBtFDNNK15nRtzrWqKvbxRKTDhOTYXXZInm3KqKenZnV3Y4C/H5NngIjWA8i5S
1WHZdzMManzrKfgCCFSpySubMKW3lugM1jPON0hBJ+LoiFnXDLolzWfVLG/7WFQ7rLAR/tj8hx5g
Kgld685Vis1oRuFSdELOndGJl72rYNOAzTTTbeS5gzCeBXfvrqNSMBTcXnSRcMYUEr1S1QOZ/Kwb
+aqsQeXHtGDWTMcz8AJHbmMj2P2dqyMyxBw+eS0Q8gpxcApasSziSMfRshVlyXIHHmoXqSzVkYki
NgYojMeeCLXC6L9KO8ZLVFBXJaSzAejQq5vYIO02xfyfKs9CQbbqtfSiLxgWDMwzuymYzkcG/gKn
vW2kQxzjAA0AxVFC0/UegEgZW+dE+gqkO3MeEoEdunzF0KyWQY9KDi8M3X6kjvh9O4VbV8tcsc+G
g9fSD0ydHqx8C8+vJAu1EI3CDbgo9qoSrmiscr+qALc3WMw2DmRzP0o2lETqQ0x3dqMN7g8vNOfo
pWiqyv7ZK+D5QTtDmitRi5ugjGC5oKoXlpcSvledMms0aIq17bE0Ym9B7BGJBy1WLrsQR03tj0zA
H7wyuM1zVLeCKtW8LqzJR+JTPm6y2yJIjnptowowMbq3GmHq2V0SimExmMreRCqGiYs5VI+soS8d
rOHZwAzVg41a57o1b0S24SZVzP/X1Pz/Y2rWBK5i3N//hav57nvzHPyf/1t+f/rb2nx526u32TD+
hb8X4bNuGLYqDN36t7dZ6v/S6bpb4t8W5t/eZqn9CyGXMHEdE+3J8/Z/vM2q+S8BZEtgibZtVeqW
9d/yNnM4fzqbNUAUhjRVx1IpLgrsfX87m0f4PZE+eQNxPn8zXfAELfOLCcI0binSmxurAu3eGaOF
dg1RiKGjlmU9XJ/sEkspWKRnj070Jqwh2TAv3Q8gni2fQAGSToNbLPCrcXT072if6aEIr+I2CtBA
OCM0YitZFOmApTGMxBEpgDgCVXuKDFY6mA36ZcPWloiAbgDIdrd/fFG/XN5/uro19R+O3DB109Hh
MGIXn57/w9OdlSOW7JQuLjFMKFObiQw5KvktvixGydxj8p7G6jYl0ydJEAm4oWsuLaJi5n7QlyvN
+55iMNrmA7off/TKeUWq50FWhJ0XnjPcBib+BWMo9+/v9/SF/GFFn74wkF3IJwxVN01Nxyr/527H
+JaBeqJgKfThKOtc3XGDB2E6Dgt4p+rW1MNxPqLlfcUavF7Y/3C+uEyvtqtbqmVrNvZ82zI18fd2
a6Lj3FgPsjmRgvqqc6kQR3a3UplTH8OOwddYvn+g5j9sUBpCoNk2+SVcbzBSac5asJTnRR5mWwKd
teKMYbyZ5bqbfnBS1bdHZ+iw2AA6a6ZjWuLqZ2D0dsiExIYI4/b+TiRMV1AOnV3VYuGJBP8WlzI6
wigTD0Bpl4LZAogm8+B22pcmVOFYE55dKVKhbE0XlulB8MH1+vZ7h8grGT5UzSJeS7vaQ2kbLugt
mDV1nodbUynMvQkuTIcHO0/opa8yrzhlrh3evP81qIxCV188JAXKPqZtIFuX9tWG25zWKyavdG6j
V9N7gLdgXWvZJPcWBWgKYvqtan/1ckW/c1TnEb0DjgBsp/Naz+gVDFS/EqOIVpeHTSviyRRy71Wv
d6j/8vr8h6+Q7CiTQZOlLfIE8+qHAb/BgV+eJPNqBNzvEHNBKHJCIIsFl9TJ8dMPjjg3kNrMqeIq
03NDuXxZVmq0V9POWSWZixL6JTcyokBqe/X+edTenEcdrbqqaRydTd67nK73P8abSEeIbahjQket
2WsdFT8tzh3gMAjzK531c8ava03cJCmBkXhhmeTdY114SJUhJExYrU769CfTQwsdPctpiy4pwkN8
m3Bu8fFSaVvXpQHeF2xRC2W6UIfhh1Wg1PeSyFrpEbqnCmflvkr7xftHp04EjL+GJS4Rx9EsLhJD
WNxN/j66zMSoYA5oQNrKuDf6u07xqufI7SgHTW0VsfUitXpBv6IRKvEN4ehn8A3KfThUh/f3RP7D
nhgY4rhQEehY2vW4oeVBngQqhcao576BO3SsBS7xTtwzbPpz2ch0bWQkyyhGfQidFEAt6xutNA9j
CCbY1/O1G8noFoYDzDNHfukwfA44mE/6GK6AiGHfJtZ74afVuMu7sL3t3bRY4a5MWEDDXpLFxrLN
fukAHZtrZkJSkgpDOWap9f6hXg7l6qSDI1HRxjiaY6Gi/vukD5UIoX7j8TUso14MXGBbHR0KvZ0R
Mamr3EEnfKmdQt8AslllAT23zlLbrT+REe2+RlZBIu+21JIb3d4Omuqe9AJIaB/qnwyVtcT7+2te
YVQ0S9dMbrVSQ7ZloZS6GkoCl+RLbhpkUfZ0/IGC7EBjflIrinRRkLunto28RZHAGB/6+t7JI3ff
BqzdtXQc1wL03eCaXwnjcFYa9TBMiur3Ugb+nUqOzaplQR8EvrWh3Au8dTSVOStGCIexnh+rLDLx
e5ruDaEsNxTjrT2wHGtfhX2+xfPoP2ZSBOQq8Q32IE5JE7DHfdil1LtSzwAm6pcrH83uvaf36czT
7fxgDsCUelnVUFv9cBsGwzhPWzdZqQmib19Dm5y18aGp2h/Qa4nJ83PjXDv2c45x5c63sVOlyEVx
feV3NqzcTHR3XmpDfJbBB2defTPNM8Q0kTSIwlIlt4+ru3eVGpkhAuoFdpro2wQZgS6+BUxaaI22
T20MkVE1umTvtWo6Z1bEpGiQN4KEBDUJXuJEwWavSLl9/4K4HjWkhhhMMGoTQm2yY87VqDFUaNt6
LMPzaCycOS2kdN5IMW5iKeXcDrtyrakpGuHB2JBYdhT1rEy68QUBD+GcTfv0/u5c3WKnvWE+xZRD
Ux1O1PXe5E4IVafBv5rkqr0aUvzkgQ+mFsXiKLZDpPwA2pbv3t+oOp36P37E0IuwDHNXQGjtCIyw
Vz8KwybwIndwdZqu6p3dse2XRAr4qDo8+SCV9nvWaeHGL5N2W6Te3ple8MEuXE2FX3dh2gGNmG7b
vJ5bmAlxBK0Liij4rsJmjjAy3ncWanOVVfmhR4Shmr6xaC3v3tLajd8OiDfe34erC5RdkLpt0dyg
hcGc/Pr+URkWrLCB0F6pdM+uZOR0suY51viZv7+hq9vwtCFDsxxKgrrBhEq/+iUQe60S0hAibJmc
k1H0uRHuPIU+ix+tmRfCYVpT/ZCte3p/u/9wgKapmsKQbN3RnWls/OP2D2gQDrGGual3c3g90xHG
RE1MRIfhg0M0/uEYbcdmmm5orBeYdPy9rdg1jbCSkxZLesM8K5L+1sAojZr0USTtF70vNKzzIc0b
ujMzZpb2KdNaEDC2O3xrNKAg0o+ffA2mB9rS/kyJ1nYOZh6UR73qJ9GXZ22KrGuWUdaSNaEna4f+
/jxXA3mOYnAdlR7uaGWtPDsDi88UcPASkgjQmJCBuvTKTu4CSK+nMImWuVQ2Vo1ChZ8b3csKui3W
jOhb2Yt5nnlyG9UkydkReFNKJLcR8wys8lFzpnaaUjvDHpVlyrh0EfB/qUysKLZvtHTWox82M6kT
icSY5vJ4/OAbvVozcCVRHTV1g9+sLljiX11JKWLpPKyAQgejo81E1Z8tHLaytT8n0LyWjiij//aP
ROeKZYKr851ab66hYIx9qpJMYtSifbCa7qEFoSH4//cv1beXj05ZYZrNqaqp2tcHFoJozlO/RCCi
QjaRND090qpAadBDr13CvnBkVdlJJ0T7gwN8MwJzSm3LMSyAKxZn9urCRYBh2di5PRhRNikBtGP9
AKixbeg9glZN7LrGnEKPPxoAr+aM01dpaoYE7mY7GkvWq+2OgxlHNAk44gFygo/rAWZgHm8IYkj2
Zk0TLrXwoZEjHW4oC5MUXDr06Ps8XjPdVJe4cm7f/w7UfzgV3BO5CdkkRXHYV7eFNiWaJpSVNy9h
dO2KPFoUpV3uBGpOhAz2J2JVkOuIIj76fkrihgUedPSKdpFnmbEOgMGvvJFwm846DyUYHxSD48zW
gnbz/o5q0yTz7/uXDsRYs6kdYb9mpf73YJNofWcXRBXPkecj0UnIRPXsrn8hPxoBLX2ooNPxGEQe
HVEBLg8x0obhr5iPofsDxZ1L59ahPp66zR7mAv0+S8sOwWixSlMQe9Brx0KpNrzUdAiPabwPZiFv
f8ecZqiDqpCOw6FczaKTJM4bxyoU+AHDA5kg24BIRxrG9QNvS+ah/sG48fZOYBrc7lVDZ/UwkQ3/
PmHk9the6w+TGa+//Iptfsn/k18x7XfUilOtwAb3dPW91HkGqdxovHkGzBeGTvM4DEyburxMjxXx
01DWaDHY0V5YSfTRHejNNWFSNNA5qxzf24l+V5M4IWkGItQOd9NAlYhg9/Ehvv3muOZ0i3GKSpjF
CujvMxkbRlDVha7MMB7IXV1i76Yikbm3idTTfejXz+9f62+/OdgJrLemyiyzafvqlBq+EpQhXLpZ
NZZTKCHwYEz0lBc+HIKnie/fPyoGYNs2VZbV9tst1VYy4HFBLkydIr1Ly0nky3Rwohf4PkLs94/r
H7ZmT9VE0xEMusb1FDTpkCq6YDFmmjF0tw24fgSOqK8Le4Xupf3g4tDejrbUgFQVLSCLEv53Os1/
TIVYIsJ28Gt3FuKqiPuOgdWlGW7mqFDKVC/PpYlKwE1BYnaij09Ewj3FJumglVseKi2jamClNxch
fmvlP9pOHkSdbDLH84+S2JkeReVKSyvzU1ab1ez9c/X25sgeU8t3KII6qqFd7bw7VKlrDQbnqsaX
JRTId0mAiByl97gVPiZ84fXocqT8FMOsWL6/9bcrJpMJuu2wUqFaabwZPGQxDqrvMli1YeOurYEc
x2nSlppwDEIH85viuStRancionem+yW/eD16ypta3uoVCsL39+fNlUNNWFUtnXoWmos3RTfIOs7Q
mc7EyGpOnIwAlwmFe8faWz7oq/c39uaWyOJEB7fOiMY1auhXt0RljMpWZ2tQecZbiglQHI3POZla
MrrrSECc5YP90Qm/bhNICis2J9um6cKUiLnB3xcr2QGtYpYkiQ2VoX/NuryCqA0hHNlLt0xEhy0G
/Ar6ycT/oaHdqULCLn3bwdlV5gc8fdU+SO8HLED0S7yzTQcf2uQq733zmPR478cRuMb7J0p9s6Bj
py3BlJn/uFSvFzl9Iys4iAXONB/5ia13Z6BUmB9lJqAzF9BU+pwgBLy8zHgSxBl3EYa0Dypxb0ZL
dsJBSWozVdVZjlyNliIMbdYIkim9m/jH0O3PtkAnhnA0/GAOIv9hU2xMcqCaFPLNxNhlTZ+FBcZt
TKXNtvnZA63QEU+OAAVnYzL1oBl0PtVR99L6lQ+JWrd3IRlie6eqj1XdosFIgSJoI6pyHRTkBttH
epur2t7ji7plaLFmZIRRDIDhErXO8E1V8mZVVehx8MvcmJEmTn7uil1JiUr3U9yv0Ejv/JFiFes0
dTeGjfbRYPBm6sVlScfCZkVA+8KY4Mh/DqRDPZZk1mBAHCqMLczlKzoP7aLnirgxPYLt8kQFW58C
l1IpSLLA9W9TW57SKo7O2kAXunaO71962mWu/Neti52alg2OxUKbGeHVD6aCHgejigGyKTOkJjnK
ftuE/KGPAB+RZFLMO1H+9lZolG08AL56yFfMYZtbDWu5jsXb8LAhBw2oOSvws0+Mt0SZV9EpBhAO
h+WxBWcEnDXr7qRAvWSEMr2hkgaS3nSeomHQzlRTfFItZ4ERtpukQv6M5nOTD7H7BTie9sRV222S
sp3Mr3d64TSfekX5Xo/AMXGW6bQ6/HmXM9nPPQV7ilG0AMiV9ASNC2k7OWUzbs75ImjRHQ2a9ZwW
qtjHCrmJ7eDslNEl49vFBmNj9lwHLcvfKk8fLOUYW3WyLZ3SR4vkZ9Tsq6+ubOOTiAJtEwIpzf36
iKlbuUUDGFH4dNpFmlNZ1vgJkccwo4QCTydvQYrZ4gb/YfmMgKfbA1kZd4TPOxCc/DUkgQJ3hPjc
dsqXRlWDc1sUwXnsvZ9WfGjDbNzFKEdXUUJinwmr9SarOmStod2v6njU5oYM7a0w8keMovou6bOU
20jr7ew2jGEMVwOpKyXhe2rz4MeU1pVJZq5kxHhgIx8e/ApV+tBo5zqtX4q+NO5ybeh2Wo5qAbw2
jipN93a+oaA9dQhydCUGeUCh3q0mJ8Njmj0nXp1ts6Iq54IC1KnKs4Msqr1mAZyyYFcdyTYnhGbo
8iUhU8c0jpX7JP1ilmOyNENLHrHw3yLSQpXbhtbKla57cHLzNKqSND8CwyIPMHalFmLy5NnH0I7u
wxItYxPZL00dmlu9RRNN8uGqp8OHB4yAo9Azl9oojZuuQWHsWU3xjZjlqK2HfUtmm+LHsFeCTq7z
2DA3lc9aSLStv9VkT3gDlS9qw64kiEL+UIrAvxc+NmkfYdk+L1yEjCO4Fxn0W9cjENOqgTq0o7TB
m9jqjbTCrxKK0spyy4mbOCxaRXh7u4mKz2n54Bfcd8ICxZpdDv5K9ZpygxSHNd8UWe+McXQTxdU3
I0mzGycyf5qGn53rqgvmaX1TTe28PBU/rSRwjnY0Purm3moIz4JoWh19tb+zMsTzVZNZWzmSoyqs
4W60Ie/GjUuKrOYe3YE8oNgvvym+E+8ShJUzrzjKYE+zob1VJ6YYnkubSFuN0EUbiZw01OhWOF24
qDqc+O8PRG9mJo5Nl4HKMi1TVgjXt8CKiSvBguDCXFVuPZX5euEX6jIQsEzZjY9uQW8nZmxvWhdY
rLoEzflpf/6Y1LrdmAtTY1JLYBX3uEZQ5WqZoUiz3DiRsJaIAgoSuxuXVOgejFXE9WgEnwlLxFWq
pN/fP/w3SyN2hzkqAhGdwZg509+7Y5O+hYCAm29kVBEizhhLFFjJXivRakV2trUi8eX9TV5Pzxhs
KTiClhSUcBztusGZlV1cQslV4BQkBJS7ujMLyTDZMfXQ1662bHKtX45B//D+Zq+/aDbLrJC2PV1H
ZBHXCpbQVoLRqNnsODlyE5sBf5qP21TNP6Xtp/c39qZaz9YcoTk0mJlt0O68moNi3NKaaqIrtUAS
9o7KqBKoxE2KJhkWqS0KqCi1us5sZsEaWHPYRWHwwX3/+rud9gGcgsPCHgELc++/v1u9jBqXtK5f
t33gOP5SNgBPfVVZqDozgRaj9QdFizdTystGubhNk9kKJbqrCyrAgJppPVPKVqG46obJocnCbmln
LWnMgwZrKyLWGCSD7XvJE0j23SW3+YPTfz3Rm/aC1i6XLgWnt+vifsi83LAbDp2Mz+Vg4SvF/KCh
uCG4dyyjdeKQcdtlLazKFMpnOHTB0XcbxNOyu+vSrlmNDZraDAPcBwvD6x4b22G8oXkx1SNUCsJX
890AMoE9ZPqvNXuZ282t2UXLomzuyUqDM4XXV1cTnONq9hBEC7sqtyP9JD9XlEclVMlOUpTu/P4Z
u16uXnYKRYRuc73QW7m6XrE3wm4EjIlGFPCH26AzGA0xPERY7DeY7iOim6BT2eYN9FT5wRh8PT+d
Ns6cnOqMPlXXrusKgMibIMsaZdZALWH+zOrMy1DGvn+IunnRav055+QrFgjmOP8sNxBHXf0iEGvq
2PNHNpRKhh6AsJnlfDKt6LsG50iIFxkRaBunQ3h0ZPrixyG4Yk/7Sn3sR+2n352qObG2NFfWMC40
3/1CYOK4qYTYlp3roZD1wN218lQqu9Iff3pxRqxEAfXaKUBsBaw9FzFZUqvczzooJKm19WyBTs7I
iHwyxAOo+heW0ExfXXBzkaNmm7R3Q7yaazyNOYxsHekzocJUaDV7GY/FiYwD98jXSiaZ9xxbWrWp
kpdQI31TBi4WKNX5oUZ1uFZHiDgIsHE5pkc8tD+VNMcoaulf3MBtNnqT74UJAZrIt0Ppt2sQRdRn
Ud5JE14/6nH8NLZ3ACK9z+Jq16KD2te++7XMEBb5BXTXkfSvCeBvJ19yoZM0k38xjMzZluTc0q4L
lDWN2hOjJda/Il/mNigGI/5kdhSUxBR4IQJ3M6r2pi3IR2obSjJ1i81Hopzb5AB6a66hkw5NSITW
tm47G55TiDjdLO56od+jwhfzjdNpSPVItwvy4T5tHCwRwNF6wrmySJfrwbafzML7BPXl2ZygAoVT
nbQqf+hBekMqdjZacjICuIuCHuPYWvMSgOA6U3GaVsDBoUn2iP9bcuLBUlL+JyvOaBybmYq6xjq3
JBwFAFAnt8bR7z6DLZ7Q4+Dvqs70UTEyNzZzsbB0ZAdkMQFylREgUWy+PjbimVWUpJ5M9n/fZuII
rX9Ww3GOc2a7GDeCdQv+uJdYLYw8MUn4cNcjCbjzRItJvczxp4g6hi/WJN/rJPwyVeJXaeqt48BL
lpVmPSRqJ9tZ2CvOofC9nyws4ICl2de2HYJ5JPEtSa/46mTuo66nyRql6hysOhHAJXEqpHPURfdV
c/XqUPnjolSHEsgKX5Fhnid+zTC2GyYSHfTlmaG62AiE+xNL9Krmd7dAbU84TJ+7C2BZ1cw0WFRU
HiXLtNChG3ozW2AJNVpALUlcwpMjNWRhjB3+/ow4kPQmCoNqbSGSWEDwfxQhDZ7MIhyuJebeT+Md
ijNjpsgQOI66ISGWZGmJqn00YBY5RJxoRjOxOou7wRTrqVAwI02hwkEAkYED5Wd4H7NQ7KhnBpm4
U6L2jHn7xuyYxGf8bINaYg33FXcp9aNuaEsOJuAkL3BIOVtnqHcBi7maJJZxnDLlm3xtRvlD7qEW
KdV4ZcCNQ51DXy7olfmT3mkF7g8Y8VqQGhu3Vk5RKGqQM8qLZkUPCg74W8T5WKki/9OQ9hhRqxcX
StBd7OnfOsaxmJXrFw9MZFuDF9cGZ20AMwiyEU9/CAvQaWsaJYRLLGKE+LPGiqN1lzHrblAJ+LhM
8volLGILqRIMn8jVMLP5X1soojNoAgSDDHM1FM26Kk1lbY49zWisebeVP/g4BpwXzRfaUpFuebaG
5gsmph9+43sbuOr491sVjXqwIso7W7cGuKSYINZ7a0JDq5RHaPGKmWWJeo64xoYI14id2tyY9A8B
CZSQQDviskPOKG5lcg67iACKRHrbtg0xymTKlzKPzXmfS3cb+SNARbj5VPM/hwZwew3A86I1aZ+A
y1LrjDEfJtuIW3uutjFMR4MgTWOA/Y68OFgJd58xrKxKixVm1uCuJSQYGsba08JuTlUEE24juA+3
q2JCB0FlAR3UGAfMFsahjuuOgYJ8wCHRN45V1U+dl5/IG99ohm0+cTs/+JXtfjYYtmDTw4ZKFNyc
DHwTEBxLrLvIBtPawcu9D+ISNwsWzUVQygY8jim+RphlCdTUUS3FRXeQXjLLK9XZt/5oANgR7daj
YD8faiCjDViBRVxP02q7azHJI6QyqqEgCY8/BXGbOwtkwqoXODYL3co/lQAyBhl495c/XokhbvAs
Y99Hzqms3ChguqT9jN3GvSFXh5KD7+0vjxI0ATcjhS1Ek1hPYQbnZ0bZ7pi0HkVlHumGmNuVr4zK
qtSsvS1BaQcB7ntuAd5jEjNi6qKJN7YV+o9OCmepsUVwDEfNA0JPxh7gjruRfsadhwhTS9pnrMb5
RtZad1CnP5f/68yqOzitE+DLNftkFqR6tvr9jOd7/eHymsu/vb4wHkOYOkJ+/uPffr/m8tlYTvnE
ui6hHtb95upjLi+++rdsrGdoN+MdDuUFrplsyySj3l/+OGBlSJnM4KyMl7+/n7r8X2qltw2wmk2o
KT5rPQIzKSfVuGWrFCK4aDXwM8ME2bv8eX2e/O+fSVO7q8u/df95Vo07OuOeKECbRYAC8/SHLxjG
osCozxm5vDvuFulKVVPnUQ3MLc729IcSehgcPUR3CVqfXccdemV7jvYoi2GXTJ/hTnSIunT1s+Wk
kLXdsFmZxOY9Vkq+v3wGMDOS1ofKPQ9Orm9l9c22cQ/dd2pn7PApm3OyDq2dBVTmi1Xx2zZD73Mx
cHfRa1iRl3/3A6kth0x4m8tDcHFnmXr6GUiAeS48BBTTu1GHBJuR2BCmRWP6RalrlNfuMSmK/lM4
2iSB+cWnDk78naDbcRf1AQ3A0Am2PhkSd0haBgiI1m0pEsyjrgu/aAhjZ3N5cWjkxhHfOtI23nr5
EDSi5FzFrWR+0p5T2YgH7acV9tmLZ5lkqPhlemcmAuCiYnk7dVKL5g00z9Is829jm2xs1ctfhsR7
oMCTPJq4nRC81uSOBEy5cK3py5iAiM9G4D9dPtYfrIXjGcN3owA31xhWBHZHy7Z9qMEhtvToU4CL
D7Rdlj6b2u7y8WEhSpAFo3FntBU4M62td5lmqyfu/1SgMY191R1CcqfdZog9V6hkHoULkbdU2/JY
QvPbM+vzV36Q1Q+IdV6P0IFuC5wkfxod6BPlEKu3LtOUjRqBZY2ikgumKPw5OuXqHm/sUXEJswhz
5opumaYPYUMOU+CYKEpx6j24FjFmROyJ9eVZpRcEbQQEWdrTixN8A2tdYjG8PGulutii4oGkM723
Vyt935d81Y4wk4cO3sUJm+bXy5M1CYC3kNN3l3dSaGnvuCXMLo8uf0r7YRh69+7y6rFpNq3lhOfL
J+F5/pyYSnu6PFe0ITMbF0/H5X3EgGRzE3Pp6wEElgq6Nhwwg112omj0pd/DmL68OA6qcg3qwP51
AKUdb5vYUeeXF5shVTzhYpy8vFgScnDMw/I5M1OyOHBJkCQbMvX1ick6uI6WvP6hg5Ic0GAWs6wv
8Zf8fg0kVStaXF7++q9Kdg7LvNpf3vL7Ey6vYMqZHOxQYwOvT5PivOqi6PsfH/j6v5c3/vGpRYLo
TqFPs7g8o/cOW33zcdNetr25HMNKJ1uZjf0+jsvDP94cSK+E8s33N73r97O/d/TyxOXP72NJYwDc
FlXzafr86+Nfd+b3q38/06njqcnwulW1fwpCuHNe6smjlRfy2BWmBfTVRoBCNFOwVnLLd0GFI0+r
y2PlVH25rpnyrJWO2JfKKjryof7zbuGSJldVSbr845nL040m105RqrvXjygsaW5hUx0s8psJhJg2
fXmdqPgZkLdMvlnXTLP9/3z25TXK6H11ypLbwRAhcCVdvjloKHheHypuI5e4o6EdiuKEuK8/JEZV
nvOpL86E+gYBN5P0oajJUKfC4JK7fohRJ58vLws9eU5JKDi0NML8eVGYn+wstvevDyvXuy8UR9tf
3nD5yDAsH1K96fevHwmR4bPlU2e/fNrlj5f6X+peQOK+fKTs2q9jN/ivr3jdrcj85qmmvXt9hROW
T16Ty93rR5aJ9+xCwf31sOibF+Zf9a8X06b0mCIWzF3/c5hOTq5QbdHj+LVTcUublBrz9vdedTV5
i0D+iNC+nIveZzWLkQ6Y2nSmLi+kKoDV3wy67euOqcpQULSHz/36HupZBH03dvLH5yoGzfuCBcnr
v11OlFlgRa+of29+fzbIPEoIo61vXj+7lS2T3rQVG9q8dBgbFQ9niZoIOfr0XRkJTSNPhbL1+jiU
dBRTwtVfP/P1G6yBw3d2G/z6TFbQGFoRxq9/H7dkLTrHuW+uX7cDrSwC29yp69/71lhaMtdl3eOG
nq6CLmbGn0RVDY1g2hcMf0Q4G2X+x+f2HuEDnVbF69f9izQqEnC5/DXrvl/nk8Yo96shcljET59L
noEK/ic3fj2ugIBiim1VpoTTOagcltlOBonv9TMbkSDVrId69XtfPQGTPkFJufq1b7YkO8oAi3k5
Zk3FTFKL26aGKZVwc17XOlg8vNh+7W+DvGzOY2nUJ5VV/uVRO9TlemhRtjdRgLe57NamWXagt1zp
HPW/H7LmXzuBVZ6jPqnOg0E3VDjDmjZu688vD6dXvL6/+/ezrw+j/8fYeS1HqnRh9omIwJtblfdG
rqUbQm0O3ick8PSzQOdv9emYmJgbooDEVhVk7v3tb+HcfLIydTNvmk3bz4swY/1jl/OiiEWqO/ar
0ku1pa129c0jVHtiWLpRpqPPp5BjIHg2cmc978vf19IiFGHgQcNowz1hQve5Xwp/m1sMQOw07Xc+
+rz9vMiPzD+O/nvDeZu5FcRN5zS1+lqUTbv/veHncmmGpKsCXCrKbKNpvHncqC5vuLq7YGKgv/9e
5NW+eu7jDw/vMwin8kZOR+LmCDKvV8SqsArtgK/U83zZWkEQpgzEWqHYcwFDCJP5WhXslzs/XaHF
w+0hG7N8N5+tO7j2CebVH9ektYN9Kirvf99KVXy2+PdLmmZVHzDhdF/na+ky3yJzqvz7rcqpxTQ7
3zk/qP+h7D09dRX9V9nE7ySt9fWQ1uA1q9C+UU79gdLTAIby5vdBtIvDcVzFGZbbcZ2dslE3zkUc
XQTP0aNrKthI97YBuAcvqszHJQx3g1s/KOmh92BbmTrFgVYilLdeBwVKP145UsWSPg5ucQ81l+dE
M+qntA1x+oAluS91O8J+0VsYogze9UTa6x4V6maeVayNBdOboNi3DCTETm0Skvyu9N+QiB2RLBRP
0nWSIyZqxqLQveASOyRgrQ46YgHK8xo6YL+cno79fE5tQA4yEn1wyt0keSQwcTfC1lpHcU+AqMcR
A5tA68XVcDhQdXO8dkGWb3qRxLs2yzBwUyeyNrVTLbotPs7zjCn//WTo6auwxQDK63+L5k9RXU3j
9mmLeTOjsai6CcE3fu6LbHV//GOb+QAJhhRHBGJfyz93M89/bTHPVpOhndmrDCjmQ31tMx/v8yhm
7uU4GuvvXxv/3fpr37pSEuzs0v3XJc6bgVfh4r8uJXNynpDgLZZ/3Ja/Dj+3VlrMlRPHBeb2v9vw
78VP9+rrlObVVe08liMeUX+c4FeTz+2cEYsx0+ydzzs0H/Oz+byLP85hHNyDlPs/lvz+7v4+6bLH
vIxyMn81t/465tc+P4+RlxqylwG41N+X8/u7nPeA87S9K5KXuouuqTMUb7ie0gtUK3HN4izbdgMs
bUz2+vMIzAPsm+m8lLnyXbRD9w8XWNiN+SuM8ARRGSI/R9h4rBijqqc8aqp96RPh7V1ToLrSqNLS
C/k+NsGhqSL5jx3GmzjzzQ9DTn87zxR300WsQ4lBfPDM0jyORmquWsygnvKefnXQGuKnINXXTQcP
w/DFDbvwm0cYexkrQ3vJtMDd5uhVt4QBusu8Ym7CoOf53zOeqjzN5qeVY75iYBfyNEaDuRqiANDX
dGCZYFZt9bK9z6c1n6Cw8SCdjhkP8aESdveukPBcmEKI23yJJEeq/XzZ9pjApEs64zkjKfHgoDz6
pfkwIKLun+m+udMNHHLVwNFHyjP1J6DJJGzAAj/N63zzGy8p3oo+uH7eJUhYdpVEPxTMvB8y3eke
a0NU66jKvUMT2N7BIVGx7pxcYhdJsXRdjdEP/CKX8xlP3ys5A7IOvBcp7UirfU3p3OdkKHEDfIBn
tSOQGe8AVYAfzvMzHqnBDoMToq1GC9k5kf2Lqzblsu0a7P417ZLVCeWdNc/YPBl5ifo+1a0O/DAF
wEqQMUYSWpHsJ1sRvKd6TJY+0gK/2Ka24J3QOUpMLzhpMsLOuuMtmnfmsBWDbNZO5yh7mwf2nhfW
O8J55DuKG547TYlwhFS2Fd5n9IG6/A1E1VsUM/QXtbFwpJpuEC2muyTFL1XR9OZkuYm8R2a5V230
Q1iuVqvYMfuTpQMcxLvDXfuNalA87xunaizMU9RXK96J0TLwYnWbtYn2kjXmvteM57BjP/wPcDQa
BixX4LlQkj3e84qURky53GlfJP4TJtMoEA1gayJnONqm9Ytq1R43J4e7M9hbN6LG3e1AOhsiee6C
OHiuAYAF2VA+lr34oXRwD3zFa045DnG8aI1y1Qb4HtUDMA13qC4UCsH7MpR2gxcJWFreYeYvoq9v
Nnye17yvtCUVRPJcxfDDLB1nCU5MgSou7GufZOqiabvg3aUAVWv96qnAdnUNVa/bG9OEYJK2rF3r
YFKDejLqNDgN9pF4rHGal6AD+5k7mT35/BgnVea/tKhRMOHJwkOuW8XW474CwkjTtaF0yS3trjgp
Qu9p6ElqNWWODr5m30hKRbHzZgd9/WOsquehcrpnHasY/NyxCEbrc2rLPj4BG9Z3WkT5UTpR1uii
Ja8q3CoCZIRx9fKYtbVytCxFngq77OkPPIHsgC6Bh8RrQj34avJigYagjPcyf4iozViMJE1fK5Az
S0rurG0RF95rnUS3UoLXCnNq0E3ks7iSDgucF+NdX2GXa5coGvQIFKLA3gdT7hwBFIJ3kSvxXlcH
+YPQsYtDkwbRXEc2hHfed9ysiUZUOpDjUUeL7+jm1m4GPHisTLvwlFCWbeVrS6dTwyvyKdvrxmCh
Ujh1k2BkHN3fCsf2v1cYP1dJRUWYBVvKtYVxdfve3JbWIAie6jn2wfFWN0N4OHlyzr3YXo5akiG2
MZMJdFkv5ltUllDtCQDjOz/dLKHQ8ag7Pz2kHXn5ouTpSzx/neZivFMLuagGeOpUiYMvwPD9cRz9
bEUJLt9hi6wEn9BbkHnl29jBYAeXjNFdbOZHo8Z1tjaLfVwt48Goj8S9Vz2ajnWMqn8H/s7aB8l4
hqyaLUK/FleK9tydXjiQIIS9NrIyfaU/NS7lYO4Z1jp3ZwhfEwa9735cY+zb4Qls/Gc5kdBvqSj8
nVoargpqrLsGQ53vc7WgZK7CqU8V0Dzk5Bvb4LWwVJ1UAOq2IFo5k1o8qK92ax+VwOiPuhoMR2tI
jUM7POv8fS9eRUC1zD1nDxw5ulDHvqp1Y6kEcqVZWfZW9Y63GQtMo41pVpTjrZuAQyPulFvNaJpt
0nYAYN3AvymEqYtRfVX6oX6aJ+nwZGOL+eAOGUazUWw8o5fgsZsQZcNwzBL9uu8qnO1Vp9sKcqlL
ClaL02Th39Iz3DuyNI4km1yIQIWLBYr/EBnSf+WnE2ywu3+h4IUXTp5lRwQOxNtKp13UWWmuU9y4
rkaLBFez81VkFP1Br3V5KHtFHpowecMH+ltJBqi1TbSV5OzuugrfNCZuyc/5mlFHuhvLMtxXdgap
TFPsO3kbegM2lbLdWDv3XC8fdX8cL7Ij9DMobwmJAUoqDDcoycEp4l7E4AHsuFzDcdLWdNrHTeNh
qZ+Uqnru4IWdpTF+NxAYLkxzdC4eJGaYBLCkBQQ0qymbG8998puv1XTvykkYqmoltyrT9c9ZRdd2
HQnjYKq7z0uPZ59VX+vQRdNI0uVqJOoFCWGZi5UYwvCJrHSJ59W4tALNv/PmeBSjlSxxM1Pviv8E
SVxcwlTvz1YAEMaoLpyruVN4bB20WkRrK7VIf7XodCoP22IFdCKhWfhHufMWlfzgy7o6lj4+yFF3
iknVony0uqceWGXXVlPhZv02WK9DbJnv1ABqKwptBEbJZYOEGjfYqnSzPdJOYyXILj3EaHXXMU/5
VQVb7zBPMOSiGCx6iUIdk2pZX8YK942h0vUruGO6dNmmcQsDcSsaLaSLT1Ym5JuhYWcPbTXYzbN0
PsxsaJfYmijX0dDWrSXyb0PBEM0IrGRXbbjGcTemvrsiNA082y6IMAS5fqK6RjvZeDISYCfpYmZa
ecCxeQBFb4UfKRnvtuqcleP6wSruUY4pVWnt+1THANFrZg6ZfSRMQSBKI8yY+3XNt+rbS4EGaW95
Ap56qu7EWAzrBpOHU2OU8d3qG0TLuGxe3IiHtdbKRRAN5Xteoq1JIHhTHtc9cTOphQ2zbEdVfrLJ
hWIefdJrlJzj9obBtLazGuxmeSGTaAmiDwTd/pNjlxv8HJQDAfbw7JI/JeM70ce9XLnFJV6OYzVE
yyHBaKmX8AI1py7OhXEWg2UeZvlq0LaH2mu4dnd6vDlh/kycG7xsqx38MiVSpCeTXRtu7pqQa9VI
hk3r6tm7DThk9AByZ3mwHkOJoW0hUYIKsZbfK4wIQ8wV6rPqlOFHz5+aXh24NBmOxwjj4MbpMTVI
MHrSGyA5ZXqAgi22uUMv38l8tL0QOmqnwigkxsAznzDGiAiqfRIWCcwAcVcaSs9hj3ZnP9WKp4hY
KbErp79ktlksskJR97xH84eiSBKsZUPMMPS+Oyh6Q+UbmLGjQsa+Ks1z4ldrVYyI+QOcQeIYZ5Am
tjBVq3hV8hoseWC5ggyZ4i/boke+ADOGMmKeneuqfkewOb4kbTmuiWDqH2bmfE+j5BJgFvsYWx9S
7/O749NTcMO6WWlmUNxjh8S9TcAHZ0CBBsbMCd8p6b7BhgTP0uFg4deMl58tDzGh4HWBo7VbdoCK
4gQyJdlezRjzpVQ6ZV9i7Egg1MdU0g5MSOXmYGOPifW0FE5zaeqyxv01dJZh24sVhZkx4QCj23QB
2hbb9UNet5760+2IcNu5ffUB9T6Yk/WJiuHVCuiJdx28XdyM/WOSIxDTRrTDshyMRdDUcOmplrmE
kJgKUHi7TuCTYXod/vG5gxl4XRubArFSgb320Ud49xDUZnuqiq5eZCCfDzUezjyaB3MrQ0Nc/UTB
ATUMigenGehcTU8nAKbGQlSGby/ohHrLISRnNWp2/YiJ7hlT64CwSjqpV0mdaSrDA8XXLwOdwEc/
tVZSzdwnu4cWrQMW0zGjfBjoqezwEEtWWjx6b4OX33KdWnVHsYcTmo3qwYSZBsTBDa5UbF7KTtNB
oWP6GfNSpeRg/GXnxHAcB+aP6vN1NGO6EmtAfv2p96n3Mgp/3GTlldpVXNjTbYfE+JvQyTCPqDjX
tWImB75ofTlw4oPaf4+9QlyFWsgTLkVnvnl645irvZMAuqFmHT5CE7t0HxCaGsQnimvNW4sn5mKM
oI7ByNYPSv1m8Oh90xeFBzarwAR5UcliWJWOnrwTi+Pk6+pMwba/0j3QCF753YoiKhWddlin9iDp
xsEg6ab3dNL5zZKiajDZaUeCqgWTQ1mJsdcV5CkWQb0Tksf3rvWqF3oj1EcD67vC+2aUoY1iZfWo
FqocH9Zqj+TaePagWxGzIMGhUafhJOYdGZxwwcVouCy0xq7vQJOsMCSxESBA+7bNdk9ZbLvvZcgY
YPqUY3dFl0Sddo3v1bLIq24/TqsVb+j2X7MJiZ4Nb/61VydyDzSv+2PytawukGKldussk1jIvSTj
ii8P8APyEDbCFVGv7d4HTCMzdWvYvr3H70NZxnmvXAcZjGDNLOcSa53GS+5qhr4C5w9PdEl99WiL
c47AH/S1dtAQUS3Vsri6VAQSoOjVFaiSdgkAvWYE26JHgZC2CIOBZrjOHT31WNW6uUnNcF9T43bO
+S/uKiAvsmmuKAe7U9oxRnOzDAxC24CrTKeC3lixX7CKoxrJAE4IDedklqjXYlFg9FAhiMpw2jsE
lQMLOp/ClxY6+9Q/h87gv2v5TumM6KgLWNo43g+r1OxvVt7H28p12yPlcC6YsenjPImjqltb5Mam
5Gl6BHojjbI9UudGT6NMg/Y4z6eIS1Kcy7cVFZ0T/Mc316HR/aqjmtnCzHhPS2JImmc11MbF4thM
k3l2nqCwB1SlmmKh9d5G99QWaU7WoMZhEjSST2EjxUMWQOUa1RJ377lPhWHdwgERsEjsoYXaPi30
s4pyUTGsMkoST5GXwGxOUD8aJRZuEyTTOjkZ3tvt6F8L1EqlxRhbVKpxwNDBOMyfRIoraBHH/8xz
npOZ/y6fmv3d9vcynS5Q9TCvTjz14LttufVzjfKdvzbhpfr/2E0dcvKxJiFwzhv//x5+Pv15156g
/itSMI//67J+n+rXpc4b5NbUBZlbm5XtYYCNnf5Xm3nFH1c3z//f9v15CnW56HUD74H/52X+cUw3
xUZQyom3M+SXyLSN76YSw7k10+pmFQHjscweVlYypO+ar5AkrI3vokR+juthfEapJRmz1wACp031
8CdadeU9yfNiBdqqODC8VK8yIU41NwiFd0gC4b20poNniR6aQLu85Mn3yve5Af1UOO/KmD7CF2i4
ixJMnMBwnVD7dm6hERdYmLzxLiOmvfR9J8PmzEm+OxMFzKXULKJiNAclccSV3j+XqD0/zy6ADg8H
DUtr/OrXribDvR/K/J470DvnfVeZeBr1Ink2MzPZQtQzNlZWus9a1F7nBi4Ycxwy6v4mPL/fmwPc
zNq1nbeRjud8b/S2Hxdgvqsz7rTVKVToIc6bxskTD5/yI7DyZCWqrj20MSFALImtz4NribcPVEL2
jK8YxhEa3Y6ksx+jPPo+78FQq19ZNIhHjUjUznQ8Yz3S2391QMvOx87qAB2c4yiXyXjokMsK6TNj
zA+fsdH0xQUDCs1Uqf2jldTGGT838XlrMERY9ihf3zD39Vdjo+V7h7/UDakJ/d1pU5jjj0qZN89U
6gXgGlVnI4BWPPe1f5v3TUCTUHVUWjc9Lpq90hfOKunH4c0HZDe3kA7aPpF0/Tkw0YXjAYb1f46E
V4+Gb52nL3Is3b75CGnWXlFr25DX1/MgkjNaQe/DmWzMOIZ+Trs6RKpSdYsgDb0PxdH3RmR3L7mL
/K2xgcvIPom/oe8HzUSDqqRm2OTXAtqAexMWmYFuDBt8sF8v9KviJ6slTuG5PWodOWrvtrjM65Fp
h6tAFfGhaeL4nvmCrPi8YeTDNsNZ/maE/MhVmTEWmFbo5XOqt+27E5kJjIFO7tK+rp76NHye13vI
TKleF/Ylj0blKDQiZbhReR9th4tZ4DuvhW03mzrTQ0S7ivYyQSrnBq7d97i4Fe6JOhTnrEYVctzp
vvDFXFJ/bJ+JyEEZCQ3wLXWTvWX0OectvUC0y7bvoqNV9e7RdZXHMnPPeVlnj1mupI/VhKhWwMru
5lmqTf2D0Muf89znxGZYFldjd/jcKgmjPQi3AQJkZxWLOPdvOV7ip3LaZ6Q09TaJYrFoIVl9HsJV
kFApJZ29qQUxeoT/OoCbee/zMtMH2ltH93kbswEo2ybmuJobOFTA3Nrox9cpW/k2TREG11rVH3hc
iNei5vnQ5+mjRFBwpySI+HwmXksxQALLid7Ps1mMd4xW2egVp7UgBKqHtOCm1iS/X9v87iYie1Gc
0L40NmzJac9di1KWbPK4nLdB3AJODHr0bt4mEdozvMb22lhYAzGcnp5e4pXi5vIER0Ci4ONAFGxk
G6sygzWPDPGaaka6KAuVHvp03MqyNkFcFI+VP3T3lgj0vJFNBcEhyEwc26eNHOGPqxHIAD8PNsLW
G9GpQKc3r63NCx2R8kWamnGp/PF9btS3RNCxGFWX82yId+5SFOHwee6+nT8LatWvVi3qZ7wrH+ZW
ul3kvKgZaUQfkdRH8t7/m1DPqp7GthlPVoTBu5dxHfPaecVXu/nTkPN/b6XhLL9WpFqPjGOebwek
y2kMvvqPhZ8fK4V4XJnqu68NJx8Gwl/ROcHz6RhMZ5QMHnSJ+cgNKL1DhuF4kmlU13xtFmZNttXK
5O3rzD/3RCzUWlE3R3fur02s1sRQOB7E526oltQe3ISAGp7uyyoglZBNQ9Rc99e+VjRvhIZx9ALs
Y+qZerS9ITwRwrHpfJv+ueaNxE8gXzD6Vd9xW4KJotX+Vuvb4dUs4iVxU+e514O9UZQFyCEBZ6nF
zh+vdHGZJ76sxUWaebipW1T5f61IEl1bK40FA/W/WxQu1TIx57SYVxB4F5d5V2ZTKAieIHJ+7X7+
pGHPuvJzk276tKu58fwpJPMC946k+F8rvDimTiOOMyq2/7NFNSBvC10f6Md09vPaeZLXkDga6ZBa
/O+KMfTTpYXMZfXXirgrvUVRivrvFUpdAX7Dy2n1tfv5E1E7nj346q3/WqH2FHhUPrjfv1ZoAt2P
VleMHf97Eym4xcFT07j304qvm+in1OmI0hafK+a184kPqsOIrp7kQv/dFQI0wiUN+qOvxvOnZirA
NkZj/HuFhNri2FG4+2uDBNUE2Zj2c3mUUyYVWCGCOB4AN7S86cpT+vQmIwqzU1vEN+lr+YqfcXjz
4rFYeQzgruAxy5XfCO8qhUIWjKHMlahevZJFZl29LhArj6HlNc+SdpW6lXaVYdSt4GuM15RxwUpq
lrwGxEQ5WthdZcW/L62U5ir1YaSdW12D3FA5miyvKGE19mdmV6kFE2pcT65yJNsrAyXiaInF2gKv
BL20V75w/IsSECz0zMSD6Km6KylM+0Kaw5uOZl1ywkVcW2BQF64otFPUS9ClIe45/nAJGoolvNiX
lNj1MYg/r73Imjcy/yJx8TozZe1QX/KMFIGf4iYhJTAcGef5JQ1EuQa3lnI0lXIzpY8veePU67Qa
wgvVrg2MkUE5p1XVrqVdeGeadGvCxs5ZpqOEDqtZZxk7/doL0KoEWTyyNtTPgajVtT+BYqQ5auvU
t3rqJl19Lb1U8ok8vCFB9jkNMRvi6S/YJCADCnsyvnnxogOgO/uj8zGvcxBJH1OXR/YwNcWWJtyn
igtrdJrVWi/eEt4zl/OmGJs1a9k62Xpe27uet1SIjW2oZ9f2YQp9CRdkc4qedge19+xnxsoUQDUZ
vvHTLImi6iGR6vg5y1B1Kmnz0pPXVs5zXqX/WOponea2IHQ+GJU253ld7IgXUcbhZV5nKOV9DEt1
qxUTQDZ18nVZoshHN2TzJA8bXBJtD+qVj//ZQ9Ha0TrVSHr92cDI62VSGN0BVc7/mkdKyEcct3au
4p7n/cyTYBghOWGyD+O06vTF3O7zYJ9Tig5+kBVwweNx7GI+Nq9dqqmUKuPrKNtThJEFHJ0o+5CW
ey8x4nwqorDfl6kar5JpeTWGE2st/tZMQiguiro6L3PetPYehmr6oWums5LY2uwUjNCf7QBbxWk7
2xhjqpaanDIE376puAhTrcYGQ5mZVP0a9SWlIuE8YhiTdF26lCYsPcuR7dWk20FpmF5+D+LxVoJR
fi6cpNtaAvmYmofDqxfSF54bALZdlMM4gMoYxhPVNNair/Pyez7gEgcZ9lspjR6vao/oOL77T1It
vs1bFnVQU1reyluQp7gKJBXPE4gjH030eewSt4ylTD1J5ocXXllH6JVDUZ7Ie1Wn+ROMV/8IR+6v
xZ+zv5uGFWM6O0+ovJuWBYrOPqZP0e9PTTOi1yk8whEsT7U66x/+amdxLUShlc3X8s/j/D6bptLb
tTEBASOpsIPP1fNpzJOpoV/7lGZR//THyt87mJdpuLksFaNTPq/q73MpRmM42BiifDa+N7l6GZyi
uKnTJNVG0ut2dszz5BdJWvB1lkliqxLEiVIwlQZ6gcCF5J0wKlliCrkirkVAUBXB3WgVgVXvwChP
CYP7vKzEIm0ZY+9Ifk59xiqllwzDfErEtODUewaMHE+5klzUoVImFuCT0X/UrWqnYHq5ydBTIDCK
oCr6iVyWFFEu8ZGiOsBP1n2Uw6X23L06hv05j3RjV8jxVqMIUFPtiK6EcFBpo++zIkhCOAdnhPlT
dSkYrbx3dImSGl/O0Sjkto2qg1Tw7Q+TbrgFolkGo95fqffCuNmy70Gk6WS9QhdPDgVhW0V2MW3h
vUWVWGVJpfE4xdIgBtSx8ZU2nlCPxcrWU/BQUZmuXVXpH2WnDGesNE9KS0BdDIO8a8YtSrO3vjXD
iwKP6aUVPYrgPLrPc1G4Uf4Jh9q8Atnub6M7pFet+hXjTniq0/BJDpayS5UmuORCTyZwtfYWdP0e
ShuyMzuod7qCxtSsgmbpBGjMVS5vRRDgIVTd/jpPBBGOM1Wt57C3ijensF4QETyU9NH1uLEuDb1J
lLaOu1dUGHFkwIYtSGXzm2aPaww0X6oehSNR8MinF+kD5ovxL9lBCbJXvGv3IVnEAyUlBQBvv3NX
JeUoD1Ip/YdCwxSWmKS5TVxeDSF9AQbt9YhVBPVkQH9UtEBvIa5BS0BFxbWsphQ2cgnq3cjylC7m
URYloT/QyJ9AKsfPTgtX3k7OceiIfZ8THSqy5My7deMmSnguPSu+q0r5XBhxeqyiS9U/hk4XfaOK
GKPVZt9bFAaIIvgH2xTsvaegoSZH7J4lOFDVXedBXH7L9Fjdxd2FdCEYyJDrEuTvXhJGUwd3LHB8
9TxqS10QPYwWlY3Vw1fMk6a5ZcQ/t0DES+r/qVtrQZIuzBYFbcM72ZeRemwaQ4KfbvvXgHwfThEL
zwyCX7ACf2mwNDElV8APxUusCNNjNjj+MiRJvusq0GoVMrEVNRDOajafyog3UKhzr6ckdEb0PjOL
4FYJ6Kx+0d2nJWnLX0+12reYoPxJIXT1EA2tsrYS612WmnoE/2dSywVPFnlJmZXYbQb02J3SYi+h
4vIU1OAZUdV4MUguq9FQfHcDaT90uAzsS7d58ZSkODcCEVFTgNaK6yxbSp3QjaEwhu674K45TrZ3
QgdqmB2ER/Ja7s7PRQsRGF/FKftdS5enh13He0WO7sFHvATwFzduehnttg71bBtEgGaNlLDHQDHu
h5pWL6Pbd1SxewYGM7k866EHLru46cq4TWTqvDmRcm6iuAMpPfrbuANCRZ7zid9/scgxMyJRG6Tb
yGjlMVfzdBtMnyheAkjly3SnBNleCciPLNAuy6Miy4ulJmLnF63E4Mxwtn3NYD5tJqxTFMtrgT8S
dQdtDrE4ii9kZ7DGQBKBCIojmiP9REiH477wA2/BoB8LV9JTPmUCG4EAjh6CnhD/SYZFg/PAc8jQ
0Gyb8mBM1X4R7v7HXieQ5LipuzfxLHmouqzZxr37o+jyo6CffDLUGuT25FuUizcJzQymN4Z54j1P
0EkOltddPvvJ7aXlZXwNKqEtM9AlS68ejVUivGYXqKVYp030Rom2vHflsSzs+A0hoLbVLXq4FrqI
dyq9pnpCm7Gi4xJm0/U7GBp7gSBCbOhhv2pkB+5V6HzLGkrq6asIxv2ZuhoSZ8BuvrCe/BTFudao
r/DxlIM0qaDXM3ALhlRe7JofaZeY9QKt5asylNaLE+lvloP4U/UmLYliLC10PZvOCK3HahLv+158
chwKtEilnlvFPPcy04+erayioWvIAQ+gf9F92+CxMcFK1lnrtztfSrHgNmRbVSa4/JZwwRxNjahQ
6IxjnVpMsviO3Vp4qjFYfMyaQ+803ZNWFzs87o0FmR8Kk0fzMk+8rDq6QvcOvR3FYB11XO3HqLoq
DCCWDvVxOzjujXSLf5Qi/tl2EWgEX/+OVZx/s88xmXJTEdbjPIlE9grv4qjD8qAOEhWYqJvxvdKy
J6G20aqPdGeHRbBYGWEUbLTZPj5zb7Dogp0xVLDE1S6+mxoS8NBwjbeoU38wFHC/1zI5967hI9s3
/glCM1tjSWouJ1DOvVeyn6qNVr2Z1CypzH82dThsMlk/EbNVUVuFJ5WS7B0d43TfTzFJXszaDntG
qui85tmsQ4CWJf+NMEEPZKiW/uLbxgnfC+W74uDUJ4I2QkmEuvMhKBMNCYwWXbGkEEpsrDO7GZeV
2+jUc4Jw0Ic6+9GgBMHgzPtWxr21mqpcQQ/Wx17RyQNIq/8e9T/rVhM7p42hTFP7aYRe8mrqJeUa
GF2sEH6uxaTE6OAJrtAK4QYBu1RP6vS0t+ymWemkSBFi8SpVk+Bc50l85LGx0xLNRYLrOw/zX0kG
5nMzSEr5pnIDooh4uTE6KBvlkrWhu4fX1y6Dwa8eEyveprWv39y4b5ahRceWrvI1ogpyPzR2Q4oP
fRBC1uTUQRZtGW9Q8nJW8Ej/VhhGB+cxT+5A4TGdE8EKfnK+banCWnqWXPSJ+5iOVnH2dG81+5C6
xICftFwibUv8a4j0tW3raNWm6T4iPp0MRvBmaeuI3NK3pK6cfWDgwjUWREn9Tu0O9LythzS3jHtV
9Cn0xb7ZuyKQoHAL8ZATc3yAZJi9aJ3w95paAsSLwSaOufyBJxCDfu+fVusILKbVpuE0V1Yrgx2+
DiTt3MZ9LeuzESXFKdSNVU6VLTq8Cuxt4I1r6eiPuA8FB+rz440bYBqQRBpRRnMAjggTZDl0CJDd
qCVe25X2No11bUWAJ10aiuJtgeLg1o08DqGWs0QPnV+bzN2LqCXK3XThVtEVjESaON3JaZQVquqT
i9RxNdksPnbt3nK8vekawU3Ybfli6NRLuQQyeBgNimK/ZaZzB6idJ+G7g7pwUeNLsYaRPEl6dWqA
YWLFZY2kzM0R9DRSLillTk5e/lGHefUcG129KVR82eZJaDbaT0vZJkb6wO2xDHqscEPH6c/Li65f
xiYSmPm/PM92RW2usJk7oFZO3xobaH3ZWI9h6exHD38hoZTR/2HszHYjR7It+ysX+c5qTsYBuFkP
JH2W3DVHSC+EpFDQOI/G6et7ubL6duVtoLuBTIcUmt1Js2Pn7L12UGtpQWsQD4mm5vLHSLd2nDrx
1bspodDeGmlj31BA68AgFxd3+PTvb6D1QWo078gl6PFV8VBMWgb/ZlUY1rz1uiuLw/dbFfxQkdB+
yFz5aF01r0xuNTKMGxQ0rfHkTNOJw4t/ye30gctMbYbY7+4rKJCrqfDRkmx5wxHBPiitzMhPb/q9
r+r2QILPL4TQ6YNrM4CzTVPwsgzpA6df79yXQN2GMnL9K1skHYrtYGg6fjGaF27Ja20NyOIa5u4p
arTY69u91Mqb9zHbpFflhdbzvA5dTlS1xBfcdPoxSzv1uZy6xZ4OsYJ/uI6WccoBY+ySLn60rwLf
CULyCfV+OJqqvlniNahqRzymizZfbLEcmoVMtKRHEFGPiXkLDKojgkgjG5pM3NSP37PETDYWuy6w
v864Ewx1A5dk7o8+zi4F4YFkfmtaWICwugztk4PBf9skTb9Vuo0gfhJVtKT6k/xO3+C04kWgVK+U
Ric+4eTRoilx9VfmYTS0/PrFUm2xm3LtdjDXnODx2XnNinrDyXX5TNrJJMR8ae/NWEKgmUW282sg
AbN085dYqfnodpQpJRuvaULNHFhky8kVP82Jhp5iPb9huGbezvOIygcF9oo85GUcFhCADSalkiSe
yCgtdcgdpG/Axl1eY3hDchyeVT+9U1RPF8BuhOi6i7djoLUxBy1/ABXjP+axpJuRVOUnPUDr/P0A
P1bdADVHqMZmABypIQ+XynBoC22/6gPSsMTG5Y1KZQO4cEJnzb8Ja3pTVNE09WKIYIX7oo22ts3U
kO8ZcLZxj6b2+hBrLmjcURdEzM7qURGe0aEkONPwvBZZxq07ZT8Gu6ONsRjDxm1swv1kTDZRbVsn
yhERuJbXnvwiSw6a63GamQUBp9komF/77ZD+zMh9Dtp2HsLeMpdtZvoD6I6U7B8vuf1+mLTqZ09C
z8ZMuw7+Y7P8SLTrUmE3t7Y/5xdBSvXWHBL31hvYzCh+1hu7GeqNgg6EEtCbo6mK5TOnyp/1YJKP
XVYinLq2eekJO4xIQufOGMzXtY/TS2yv6cVRybyflu49vWqlq0z2N43V+EEyobpJ6ux6+SHjKXtt
2i/Vijdtrs9kO2Z7LUNkkozwLFtpOFE7cfcu/b0lHtWCvcX0W3HPTl9Es0rtPWYask5ogtpjdccI
aLl3enJQPAdZWe64d2BpokIN2kNlGButL+rbjCXc0OWB6hKpHJvOxvZm8yQ02C74T8JvqbLeFNrB
TnlSPUHNmDnmfH9N6llEAqGqQw4qjVieBt2CZmSV7Pbumt+orjoMihtqRcC5za9IqziZt8RNYnaz
FhTv07ulN+5jV45lUFoTnmC2sFcsDRId1SuarM8kx4lo2Lg9KrxjtxVU1UgT3G+1gRBANHO3qX3r
mSd0DkoirsN6fEfFEkN5I5X4aq06ouZ5bmdr5Rcl0LF0BSNrwonO/oL5DbOAf17numf/vuJXh4a0
qRx2E3Pi5Q4BwqG+Rn8ps0QFflVFMyALe4ltprET44NzFTtYrV4xh/xKBtTSbd5R0tqcIcqse2h1
PT7Q2jvP1TRBgwFUq+GJCGzKhlOJ4S81elQDyXxLjkn8AOV7u/iz9ms6KbncCZawF+DWcNGyfGON
SfukySm+s+r1kfEFybX0hs/ZsptrqcCPptN9qZfiVVuXhuRKNL+5XnXbauzUDYhjJ5ozBuX+E1EW
/kUXCfnXMUMDdh9CxQ3C33F3L4pVZzLHNjJRFRx7qivWnmJ5sEZmrLpWgnqOCRjv3VU8tQ1FSbL6
LPLaQlh8JuYINZm1Uzopu25sfs7FtPzMzPTg5cWI0ixbfhKje4ZSKcFIOpw4vtWZq40yHJwm5B6G
mmObfqVyyH/mWhZvcYXqQA/9OqxF18OKGzHw0TDCBVWJBzaN5A7f0M6uOHDMhnqV8Yg9a3xFaM4J
qdY+bCAFkR/H9VaY+F1S8UZIpXswPF0EyrD1x45mDeCZ+QqZ6zoghm31ptW4n4gdGXaQVH91dpf+
sCZ61Er9qNWVepYh5s96qX54xuztqhr4Tl1qeYjC2dkPmkdGCK6NneJnPlTynmWAsbPf73SjXi99
az/1FCo1L/MbbZjTVLuRG9ftSRP0kYyUruA06z++od6dhKWwWv1nPDv1SUtrJyoMLTnNq6kHtpZk
257p/2XKB3CyY3tdVr3PK6LfbRr/q/fcYC0+i3aWVwizfCxHlma/WzByJPrJVI+uWwO1XUbI3Ndl
loM1DaVWvU6NPtwlVvp7NZ2onF+kS3+wdOVwXwgs/mrFfTsMoImMQu1aMlM3HpOwTRMToL16pUdy
edlE3YjCqVY5Oe2KQ66ntTgm1vEi/MzYO0s+c/T2nx3VMktQYpfrs3ls1vUH3lls2gBkTonVvmjs
CmHpoaSovUW7ZL1nH3vPWEP40VGeO/R2tFGEdW+/5GmJeCOrW44pLx4YnQ9tMG/HzrtLmva7Hk2P
s23slTsnp+8Hy+2QL/nNTSU6+2yZ6dc8tR3I8fkqspmZ0TT2qZZOc/f9YNCttUytObsxkiU38bZQ
8+LbTtPbXSwxKTiNrd3FKH12DH4UiL/IHKR6HYYi9DuQSNqLqy/Oo5+u+VOVHq18fR8SabF3W/Si
2/SubGW9wVbS3+Xu9DNRVrodNKVCxE3rhVrr1HadG5U4n1bEQXeLtOa7Kf6YhVLYWNiGDAtdESdh
kMQ1z/LUNtvvfktadUz7rnM/LWPpxDmThkYC3KBzsvJWqriHXZWtp9RxLiVIDWwnJRPlQh2+q2Mu
j9t8sIZTZQ1wGPFLcYiqaWX36aczO86+vkL5FoxFlmo+SjrIUTe0BquS1oQ5dJtuTXcaXghKOLFr
SWbGqDOJm8qiHem4ZbV1M2e6sadtI6gyOt0EkrNkm6Ir4pBerfvgyxzdBOMkpOz0r/SFAOWCiEMC
r0qORJV+0ggpnxy8VcK6BSFkAKZzsxPMNM5zs/eqa/zF+exsV0T5Ww7XpJzTCJ9MbkIMC/Em4S++
V4xAw3S7Wp3HPT+Ip6lzfsymD16gYCcpV2z6CRmfEBpeE4ffpOAQcHAGkFtU1FvclPF+FN0Zn3j1
WCyg+swR7wgx4h8U5zgz/PY2T1suWEIlmfH0j30t7XdGEGBiEChAf0m/cF/EWGV0CQfsqhlSsf8E
DQyXGGVIq5vlRzp0FxitzW+JzNjs4uQeDXYWlXmzMTtteK9oJ4ccxbK7PnaJ82q9O7N9XIlrv196
135o3eYDEuKu1US8r43i3SvxiGlI6h6SR3XFevexVDctbMkDAl57iyUfyZtWUzwqG/wKQjeiKF6m
Cv/WMqqrBk+vAj8HAd53+a9CWh+plVo3MgVF7/bs224Xt3vPkWvk+X2+9Q2GHVT/oIEsuj129Txe
BUSu1xsHSi749rF5rKal/SR595cFg+m1cls3wH5ah0Ucd7us69PbeM3x5mGJGG3pbkpoKDCvVHAd
KIe27viMTSf/Rsge6Qjy+97XQl12JibEbt4C3TJJD7Vm5IvA7IgeEXdy1LpdSlcn4AQw2AI/geeN
iLrbjoDiIe1oqAC6NpXG68U5wFNJf+zoGgWqhVEUxKe+Tv1j3Q/J6ftBwAvZMbOTt81YMfccFv+0
pI1/Mq5v9WpFE9cZ1Zbl3Aya+ccKJuA4otFj07SSp6JGs6yXRGuio58fIF/j87A76plceXuvzpcT
vGI7Mo2SullDD2NndnEzePNn0uOeiX0b1ywD+XXgAilQ3jP88Yd+Qwbaij/Ige+T2hcUMxLDRr7B
wnFS/ox2vzTu+tnPDs6CYh0xmjznQivo7rgns/UXxoxOHXnW7G7VwKrVUQiEWseiaZrKOtpUr63G
XV/1sAsS17aYUPZvpipPWW8ljyJDwKbcQtssg2TkHxvLFhG4gKiNz5QKFrQnQY10dIx0k1UqFB4V
IKvM8JBzljrIMX5G/s2V2VQuXkL91zq5RIoxVhU6DJBV70BHlS3Diqyed/xJX1bn3jTTwFabGF/9
ACQwK6p5r/chEyium9Q0wO7guNLd1zyptBPMq8OYYKiYW25rBkfjZiyT6714PY5KXjwFUNDr7K3T
yy9bH6CY1QtqBFxC/4/gh/8Tw012psWs3TYd4UK7/DuUetEXuBKigsx8XYumvqRxLW0g2D7ohWX4
iyz8P/4W99z/8z95/5Ns2o4YiOG/vfvPp7rkv/+8fs1/fc7fv+Kft+lnV/f17+H/+lm7r/r8Xn71
//2T/vad+en/+u2i9+H9b++AY02H5V59dcvDV6+K4fu3SL7q62f+/37wP76+v8vT0nz9+cdnrarh
+t2StK7++NeHDr/+/IP0yn+DI1+//78+eP0D/vzj7Z2VFVL8X9/rv77g670f/vzDsv5BJgxZIT6U
9Gv4GFzxicuI72r8g3+1CHpwXJLWhQVFuqq7Qf75h+b9wzTJHfeFYeLuQc/HC9+zWV4/Znj/0InS
pBHs6cQSGWQx/68//e4vPPNfrxlPxb/e/49KlXd1CgTuzz8E7Ugukv/NcfYMwOq+I3TdF6ZlEXV4
zbX5N4h+sbr+shgqD4YJXFJXQOT1qxZXTR6O0iNOMpHMe4lo0w2yopTAeW+tDiEL2GsOjnbTZfhU
qwXpb2dPD7EjVdSWrbZ1sh9+Xe2GpsFd4BLSbo+AkpMkgqVKZLWNAYsRtAdUxvgtcoaJRJfTo8rz
W9aWGqPBLIPRiXE01OUaWBocewPI1uS3b7nW2ZGHYysodfWFjAUb3ljevqD1nSOtVkjZve7JtdYt
g1XrNLbmu6hJlbVX0zyA2dQ2czkQ+aqLe5Q/nhAXe5iYXhdYohpjXrAuM2nFI3vTLUZxzGZkD13s
GoCJ88AWkM2tVdDuI1lkx0h/fFyMjGOklF85BvutZvdfvueE2ehYHKshZZA6nkJtMoiscq8SD3sx
NnE72bAwrZXzWjNtrbr80G1PIgyRd7rlQHOwl3Q3j6uIzDb7JXVCrVXZYKKe9OdKT7oH18zIEzLL
DdqUsIc1fiqLIWXGPTHyMIV77r/zSLOHxGtCDOty7yXutPdyEKVo3727VC11OMSsFPW7o5csHBYL
LLTWN+TnQLfNzyY3FeluXnIeADu4OOWPxEFS1wzJZ7Jk3q3SxU/mAoAs9aHjwM4f7FUPw5p4EW6Z
c6UPPXM0z917O6/jh1cCcvwYI63xtcKMlPs4GKRWVDosh8Ij9LFuSWRH+AvNN1NaUCKjOVqevaX7
ISKNuT+02qq7TSykAJ6AcVw5nkk7AyqPs6aIDGhZoVw40NbbNjQEaRu56ljXDqmO4yAvpWSuX14d
XIhq4MY7rnmZemO35oV+8WL/MxmadmejPgfXUHIs9eNqg/fogHWmIi3V+XLm7FAZlXpHsMfmKeVw
g88nA+9jdwepkOWYLc601pmejDRI5fhV0JuhV1KOu9XfGWnL/IkW3ZP0y+qkPAfEb3/X+HivevZX
TlxVdyBXPA0J1ANjMJ39rHsh2K18Auhwu5YyvahWVk/uxbCBOcO4JWfHhYXmub1/FNWlM9F3Cobg
myTxXjMcFPum9Z/zzOxvlq7+ZQpz2TAGqg46Tj2CoL30fkgn+KZxqh1bw29vkqpFI9k64kFNaxY2
fpr+tPJ5L80XRu/i/vshrRtKT0svtzl9ANHeW72f3QM0zu4X9LnnmQbz93ulpQ0JxcmRkXh3114/
4fvfXanth1x1t399gm/Ld4gQ0P6un6EPCFSNLq834+DQ+e3oRxhZaRMlbjfhNCfYnpUsfl71z6l8
M5OVQHAG5UFmImBtXIbq5nCTMn/d6quaMXslj87QzOiH/QOu2S/f7F0mzW4ZvrVJqdNpR4BSTPku
pW8SwaMyWBOr3ULzh5SqVuEdsxjuJufRRauPjYQhfOFerMaQDEPEVirNgYZffcIS/cx86bHu6Qs+
zNoOeoC1UWZ10aTnT4i8351Ob/cFU9XRHSLTaWnFWtVezn69T9fstaCRG8W/m6nE6mKRU5B3FD+k
GGyVZ3H0m1QkjOHM2JGOIRZNwOPmjaeWbl9Ww5F26YDrc1g3H9UIxyAH4XKY/CUyAJ7Cx1I+pkj9
y6skMJHR0sEoD7jbTlJf3bCA+xZNxgXSVNCINNvEq38/yvI9N1egHDYirFhuq0K+MI1dAtMTX1k2
VJtC6vsJVgD3YDwHDJAvS9fc4Wccbrx2uDfnRoUI41VoykWFKck1XK7Ono6mHpRiDsd5+Rlb5ktS
63nYF6MbAcgjSssjAazXXssl/8qTOo0yULrALdRdi/o7MGY05I2hUTbWFTzNFK3QNb2HTNkmbl87
fDxnM27CseKoBy/D3qaeoshDf4D7jK1iqHznsqbTBav51lO19sbYSgZzJV7IRLJOuTYxXl/a/ZQb
9wsDIyhAFpsS9yQr12asnB8TR4ndyngqSlM/3WDrK0LgqoxemoZ2pnK2ZtOFg1ky1gSKpBtojTFH
OsE0STtil03Omp/PQeSTyyU1G5YNRs9KTU+jJl8s6RAzK3VgtDWs1nlmY3TLMXToc3MOMfZo1dvV
3Bj1bDLPiwCin1AJhUUhpxdae8nYoGJdxRoUS7rsYjFFRkvnxO4YcSbe9UrPrucv2UWz135mcjCO
iknJxvFLM5ztJUFdG/8wEnFDqaLo8CVztPawayefWIFF3zVCS47+XRw7dH4a7iTAP3DHRS8wHbCm
g1Vztpm0JCMBUMoTecbQjtgf4THWJkLpWjAVzJlSl64GUWhGmpYb9hZI7cGzUvtkFGNYSGCU+D9u
OrEAUVc4IVx8rVZQsAtsV42q2y+ceido/Ad0OzeDQ+vAvQH0zVUy0qXp8JHVD7AVSKrQq9OQjvWR
KNw3hA+nRS5lRAJUE42C0F6N9QowkXGDhRGYQ2lSHlkGNtwCqv+kvy6Y2g6JZTmbNsXeKGhARVpx
BXYYT+Uad3QcQcTLxTMOFsegAXuH3Zb8uKleQ/0qWNZ70w3aDKGpzJsyqAx5Wn3/3DWCqYylClDv
JuPdzjWfnaX+RWrVI7AnJMWds1c+bVh9xCZI5s0OTBcWZYlCfeZoz2kv3vRiJZdvCkonyTczGLrr
YBmHmyGKk2fjALe77CVv+luVkaXNmAeJ9ArPqtbNQEvNL41Q4Lu+0O9sX9t7070AJ/3TysSP0jzR
NkCtlE2AMpY8cgYHMv48Z/ClfLj7jg6OvIgRskyYPsAHBHZ5Vaa6zb1sLJqa+oc/OeORSKzbxGCM
hNVF60R6chi34bXeVyOOjpEh8w6fOEaLElrJWqWBM3ncLrQGhsI/FhX4GW9mmFc164uKcdpQPklS
gkILV1RfksulK8IIa/DCYVn66avVK1ZyEISj8cymsuuccWL9vcyArQJ4qMNohX2aTFErFh4m9LpA
n2rUBQcDDE/Tpgx5i2Xcat34hKqCyqc+9PyPEm89qvVJ5f0Z+aZ1YTnm5hrg7rnt3jU3EnhbBGry
1HcG61D2LkYqgNXM0mAU5hrmnBKu3UW1XVYdAR+WcfmdrYusPxiU2e+uOgI3jpcbzl3N7ZQxDy1t
roC2wgSfHcB1rAff6b9029pY7XBI167ZzX2LjrOpHntkOAFZjShSkmYvu9V+qsfrNkyUgNvD1vH1
cO7hZlGUVE+y9cAbUM6KJEOm1me3WW33dxX7ZFj06Aq7ntGAvpb6Q4lcPKkjCB3jlob1HPdGYAgj
2/Ojt85kLHcki3vbcfBlwBAMSHCOx9RMkFDzUFdaST0wvJIXT2E9ZWSb8aCZirCwbu4iI8GP3bIU
Xvrrg+G1LNtwf3e63d/bFGdHPUHLAYCC37Y0UrmfKNn/equl7r/krrvSYQLDQDgMJGQBjAx4R6rf
NrpRRRiXrAGEh0ixWSO/Re3er1vEqf29k3rDTdXVl2lx+ns37asdRzeHpNz5SCkPXythjzJ670El
vntxnMW7JJ0cL0xaytzxjnHrRWjQqtuxR8G+GpUVEItondtVWGdr6L3borp8v9NXWh7Eng2i0crS
s+OGCWCCQGUUgVptP+RlZLiSIwFXwoPTWFu8XIGd2HsqTfvQzQMuLS2pOMFkHzND+RdKwztf8pRb
TL4IabCZL3l+8kInc4MIjBGxcuUBio3+WBEF4dbFevQaglETyz8rd6Wbhl4YKS+pA+2LVy7VeTJS
95zabX/1vOMM7rgC8qKhkc3SRYgI2O1EUQFzUJIvWj5lN5ADlr/etTCWBdXaOVupaTere2go1O40
YX5xPKYZ3SzLGe0yzsMu37jsGL4vy9Ni9ptKuP1T43Gwq3/Ptc8I2zegBjYxAwux3rNBPxVdVGR9
gTjTBwAWw/unACCSBarjne/fck4cQ89jJKLhhT9/PyzzNO1QyZJ1QymgQQnQOwo13FhUGakAgoK7
XpC3diNtBip6zeY56/p4BoBE3iSv/WyZ0Iqp39HPqaeq08B6oRty3awLK73MwqUhALZHzkNQPfmU
yDOtR88b/HvG6SRk1Ge5ZjwVDhGxncHksWCrk5atAnJgPoj3rjZzU34Z6xTft5CgdrYwmV9PvMgT
IeLe4lsPlbiij9PuJdZIIqtaIe+hrA4HW4CamvJeDxziD+hMC/nQwPC9G+snzt6/5vTGmchE0qpy
X0gqAWvEVqXjfXkohXMDHW1hvgpCpfFb65bz0s33e5UkABIV8SHNre776Q2l1i7bgaskDVdVNWGT
s0hVaXrUHDndS8fvwuscf+MgfYMTw8WREz+5OO2e+74OfL+QO+E1JwEXvunRuybyp/Kp5TLBdbau
WY3sEjACImtZgkFdTFNuGE5s+gTYlNvqzpFhLZNH0b4yVctvjLRkstYSAGLIw5RhEmYrCVojFth1
2iJKY1w4APMImFE7I2eyu0DLZQOBQju7HhE+owoJgUSZ6pohEbQM6GSib8SY3DplVmzp3iCcpBqq
224OJ5q+80pH2BvefDgcQ2Y/F3hVj/Na5wyfHfrNNDgiaRanKp3oGMfiua/Ht7I3Tqk/p/spHd/j
xaRBntrJruQ1DGY7mThifbiTYP0z1CdNm5M7s/0pNnIlUfyWibD5o9efSav6XZZ4YQd/ssNRH/Sd
Mz/kaVCMeAFXOT6XpRORFvyz6zDVdcVvicYDoIpfBZVJhqYjhvxgJv3LE6+NxSqZvdsTibltWIwt
wRpobPykDS3QiCSJJFbU+JMRGQV+gTnxAvZglyapmZ+a/iBYiFHJPK7moG9YkVGRa2o/Tem0abty
CLIkZkO3tvNUdz+zyzwlgRWv1buet0vgIu6rjVjfmCOyGT1DCMe9DpvRRj4h4ynS5zO+JYWqgYof
gQ9BNC0n8sHBIoQMcBu7G2giS9T5tI51A+fW6lycGUjPaCXUn337hqoVxWNrG2xBjth3rUWizZgQ
7mKi/ZZPlkFmzyxTThZkbU5G80lnfb80RhbqXvIUM4VxxIQuBP9BkMi6OS1DR6APfaK2bxgYtNXW
M2siZpolIsu9CKVLRvdKZlJpencqVRjmSBwFLp7Mu9WD0TVzJk5GviaDprrp3fE8J9Ovcep5Bq3+
dRzW36U/P/RkMcVAwG3DCEdresCQzzEzJklVTCXUjwzTKNLHu1XFyO3iZ1EwKi8Gl+H9km4SY0La
pndHghVffVvZBHNieShG+8XrmufVZUWzLecttpeJ6DDsY936g/WgPQidUA3I45RknIJsaoXOCTLL
u8k17jtDGbeLxoWWt3OFvEDeoZFBXp2LEJyyCCVC6Xqwze0aj88i0ROKnWk/evovPzbyHeptCHf1
o6Uk0wDJA88wUWzJ3ugbxEVEQOxyP/mJ3YJyQFopxClDXrtzUU6Fu09MsXGmZydP9IPoFo/hfLlP
Kd3IZFuKbcImbiNl1Vxm06PhaAfO77fDmPzCQFTSvhtjImTJ0mqS19oS2lYRZ9YUxtG3EphQw1u7
ePkxRa2s0lDrzQ+LklGnoAtaqf+EoXeZa12xt6hrjTkfZk6XAUNT4zFBneVL0q/17MUG6LIVFNbc
bXvNQVaJHJUTq+0f/3ooIMG4tLKoPqtbmrOIGmqzoISgzyC1AsWnfm0EUiEe5FVRAJ76jN6gDDgm
bSxnfl9qj1+8iufQGVqu/8HcLKv9MXbTj87JUSdl0yXWQNG7/TRE/iBHZGIkkDkA+DS/eG2otigm
OXIOLDtjlr1Tn+drc6Dc6cNhdT4HBsP0xrqzKdJfXS23OMvHra2vGCxaMtXbYt07+o0+MSYV1nKQ
lRMw4UEmMpa7NDYjLGJjaEzD73bouEFlebbRR2JKt90VuXpueZs4K56KZLMmOhYyMEBFbnJ8tUc9
MsFXhX2iW1ehPAmX4qxM9eXr7vvcy5LVpxiCmGDMgOEwRKdU6izh5U/SkqlHGXCF0s6f5jya9fX6
tF7J39awy9hSaZmILich2NWeTdf/GLViiGbLjfcofO6xdzygFcjDqsVDkNUlQ54YbG8L8yl1jFtl
OA+96rAwGaTcTt3yPGAD2BhT/GT47keTkoyTlayTcnpObJQACdrUzWLSKKUN+qxbr1Vm/+bFflgQ
CrORaVf/r6SZmRNHp8+3sqyQ68ahn0juwlnnF5VzdXSqCZGoTh2m+ZENnijqmxRprDbQ46TmAyh3
VJZKj8w6DoVKua2zNlzjjEyB6obctoWNC4R3bPRmuPSWDJvZcALIPuj3mQhtjZmGwHolMzVehmYF
33qlxTeeWcmtaqY80Awc6GSZ3+rLsJ6wxFaBNrntrlhyrEAdUzla/XUxWQd2RCsU+oNTUD2kvaLl
MPjvaTM/c7xDDkykMuS8dGPgY+LYdvRW0Qea22FFTu0zcY9VoBrM12LglG2JNCxaUUZVO3/0uTGT
otf1uwTCiAlsov9OZPdfxEeXwoLs7BhsxxWI1RZM/OnJ5B6ibYPMxo3enBAFDvcp7jvHNZZb53d7
1d82HAMSwo82OJj28JSqE/rmW0W3PSy1nv7tNG1j4bwtxHFvyXsM3KIhwXOetox8IWu1BNONdoKY
NHOsaGidk544XoSq6beFyTqokDTFBUMSKGmaS/PHgMTSObH1QwNT1ikkVrl5GbWrIA09b55fQBHC
FZjJLBcrZCiOG01k4NRBRRrvhqTJLlrraCQRTcgazDcH4tSRdiIc5XBxteWEKKXcDrP/O69jPUr0
2gnr2a0oTp59GnuBKLR8j/9hz5Z1H4OTs6nrJ6+7z+vqvSzdz5aeC2ggMFjQgWKhP61477Zcp7ex
7ln7iXs1QM6vSF/3sKLb4Emu1+9sWW+9FW8Rgb5K6IzQ7LJ6ZyDvSOu+CFtNyyJvtn6lC1qkplij
Ghndxj0liinJKJ3PerAYzffdJRO02gzSBw91m3ECNHeapWq0D8WPvJoY0zfWfeWsb5lxMrFECkd+
Ym95zypw5FoyvzKWg7rmkb/c1NMvPNxF4KJSXjFhSU5E8H/2deV3FBEsIYaOahY7diR1eoseJSOl
o5Vx0PbHlMvIp49UEurXaRyFM/+tUcvd4JrDtkpp2xUg3wRNL31F0zFu8HE7921xtEZC8pi+GQHT
PndL2n0WZpjkw4ZGRbDQ3TF6694einIzeMUvl2vpxnZO6YCUwJmNTanAkqe6hKVlnXsgZDvKxgM2
0j5IU8FUyCO7a7xq0xRqOTNDKS04SOPttQjkaUSNp4g4hLIdORqZW1QByBfjGMqheHT0Yr7DA/yK
7B+hSQXlSGV1OLWpvkM8HOYFvRQbVzix15JGbBOtV+s+Az0zmNJcBqKkAam67nxIfcGVOrX7eFke
zLrPj+TiRqAGuhM2MqZ6zkdhA3FI3TkU2mhzHf/IIMwelqLHAZ6nT82aa2Gt+W/z2hIJWNuh0ucf
TUavlyZVEJfaC+S/H2Pv1jeojOWmpiouJ5mEosjOgw2eJnFycJrOsEVklm+rhX2n6Q56kkugiuaj
8K6UMXu8N/ttl4J0bUvSZTIKVzS21rYyI7+N/ydhZ7abpxJm0SdCgqIo4JbhHz3P8Q1K7IR5nnn6
XqS7dbqPWuobK3Ycx/4NRdX+9l5bv2JNYMtny8deZDB/1frcz0bxAHLRzgqsQVNCvUBSkDkRLEID
EFsOapBV4W1SSDH7mWX8Sgx2ECBRCeOJc9Fjwt7EiqnAmkhwlb7DOTDZBhRqlxOs7vbgP/r7qZl/
yZELfoQ2SlSBvlKOk61HWEMPpkLaR21U7yj/L0ZcpnfuQIWImhDwt4S9no010q51D9VXHXqiTrg6
X8tBPEWZ2u4b8H6W2Wdeb9iZlzQb3NZoEoGgExn0v6D7o5JBKx6bvqzZzUnmk2M/Mfqjw5d0zkfn
gG7bWuNs9+OhJ9DgLWxlKqYzh2JByVz6Z+ynb0WcKwYBJZ2PVvsSx8s9jxcseTZdrStGt6QI8VIl
+0gx96ParNAOexdaaXWics5G1JyHQz4Dl0jtm7Yv5KNkuAFGaIT60O9FK8hwXPBVMFgtL3+qfzZJ
fsfBevZdPhLWJQHFONeuUm0fPDgcLdcuJrFIR4nmTYErtHLWaNnmddDgTxZ2855U0CXXiaRGXLZo
LJrjR4794mQJU9PUfV4seUAihwHQNVSXFMxzQRMHsFwplXOGe9aBJobIn0hTnDvumXRJJn+tZjxD
RHMJUjI3meDwze68cX6yng1nVm/T0n9GU39TwnZ4r6wSv+8PpKw930c2roliSlEEGdpIw+s4X9qh
Ar/JC85tp/U+gaR14YhaASrVtf6JIwAxUSnrx0j0frUz56uWZ4WuWfc1YefHZdOMS8sDrHZ9vabJ
rygjMBGDOs6J8o1mZvUmZk45k3avEguebK407Db5GsaMYKbOeuMxWHlJZF5SV2aksceeB0rzRwyu
fXRG/SFDkkUdItGYtdTR47a9xo1C9GGcvPXpGExlda+X5qncJgCJbXyl8vfU5XJANzcVYtXsLYX6
drHk+daJrKO6a+ny9GW9RvC7slfyyCHZ/va9HDipd4l2q1eNuI3lcN/jcLpOKxm5xuiOSrKi8qsW
ft8ufjbimrYcgpJpuz13UfG6dRzVydzqKG3w74wBIlvTyccyOkH0eOq4mBAG2z+F/DB01vgyh1ai
31tljmRiQhlKEYr17bDQ5ayD7yPO+NVRyzyNWhdsc2hF2+85hjWTO0OQ2GmEvypld+TQQ2lZzUVs
1p80p3ZGN+izxTgSGOt2isdaPbT9euF7NoeVvuFe/wVlgyjQRMixnIlBFLV2p1u8WpPWX1XHvnbW
2+gA+5xmn3VmskZcrBhekhoAQbSVZ1NgOc3WETx6+aHhSaoNkzNXG5j4St8t9cT4/pD0LPiDJBqq
Adz1DJXegqD/wVyvDfGZYigyNSakS/u7HR0vG7MBcgTbYw0xYUm134ACrHDVmGFXhOhoghudA0rI
fK1HbeLXfHTV4hy2mLnl+LYCSTG3IT3WMfHlGoWIWW95rdfysNrjR27OL2ldTMFUc+EttDB75i+d
1sC+t+dDvGsSwMO7Q+xMT/AQGD27NKEWzaW3m9zP8CWcDCRU2Sv5IMYt8erIOkYzTECieXpo13nq
p/aZ0WbmlRX3JjKhJ3Iqc1IN6p38iQ375CqJLNzzs2Sm9U3r9Jlw8sLceLvy0FeULRNmKiY9v/Yb
WCTp0jqjdPsB4zuzofaO0zMjuRHMoMH34TXQ1CgB4XnZfA44A33a03HHiwYaK1r0NOG6ndtz24sX
LOF5KGow8niMY1IYS3FO1A6/KTJA0Mkfgkf8uNPWwttQBRu7bHykGlnjPi0Jdk8Kn0K9/uSn4uPc
dJBc916Xql2PpqEdB0wehiX+DFrFxJ/4rLnJcLBR4bOseHAatzr1rU4KyzFB2jcAgTV6SCpA7peG
nLCI0OE1FzHCiAm7bI0M1sq9wXdpBPVcBIMOiGg2M3LMy/KFbXgJTJLJR77SemoFfkOdcjhzeo/b
xA23vQ09lSygw0apg+2b3ZgSGEghy5ndD7vU2cnkkw/qPjllrSIbZt8zSha0LBt38EvtMx0UP5eK
33KiStLsFqXEkXjRjAz/4o3Wtp2fCQVYoOoyT5NnUowiTL2lVtolipbedwt3bwq5T1J7O644iby+
X3kIoQ4UQ3lbbekLRIfowq4YYnIJvCNyS75m+zCt5vBEBr0+l0nZ+UUJbbGtlvRguqk4LpI+c7Qz
m53M5oTsxzoy6D/7XvKI14FXlzHHmaKhSsORJOcq7Fc0xpHvcSgSn3fPQ2eZjG5lGy45qlKuTcxk
I6+lsKU1xU2NkuQN12GSd73bJKct34K05JVw3FH6NTKul7jFg1aRB7Iy4uo9Igiyo52zuOipP+CR
CGUXY9xPu+wgdIKevVU/bYJd3lgwn+chCXq9O1rWwj1KkB+fg/G0TVMeoHWGg+i6g92mK/ul6DBY
dnTRavHljBUBH4DQuO8eYZrXsrJwiPAFdSJ0p2qdAm3RCt/OyJLlbf+9mMUjOkN+Ept4oAl+89Bo
UWmK7ufCJA8LFQTzVvy2poFmaMo9ph2VVEbj5Gl7leY4wzpC0z+Z29xwHLXIYhTGM/nrxCtJHNek
sqw54y6VSM2ODeRbJ6ce2f3bppcPnYsrTZVkpwfjCPsX9k9mwXmU1Ukv5NVM13uZMh4r6Qwb5MG1
B5MNhHPseirY7Zlr06o5YHDuHXHAJuNWeIsBsixuHwFKeS72rFfRVE+ydvqw68mazRop4nSC7Qh+
cyFFONYQ5nYejdGLz7nSsRaXgAOrLA1F5p7WQt1BQGmDTtBzKcmcm1CILeZiHr8wK5DD+sGTxnOs
9i6CR/mo7VHqgd3otjIfyAaUBQqVrlpiGsEkDJeBX08jvUM2pkvynToIK5/wmJ+W4EQ2c3muOE9N
/YZSWacPa0UAAvddQAYw/+ptolI8/fe7YRR+UqodMZ1uF1H1ZNLwF0vbKIFaD/gS86s7CJcv3o0P
21a8GXNnYE3Rnau+max+LfnkPoYTsmH6TxuWhIwma54pXfdrXnOq4Z36TW6ROiaVqY7007aPW1X+
RLr/20vx900VJwdb2c7BoRGAYAi25Xlp7ICfzb6J5GDf/P3T3zdxWxihnTFq/ddf/Ovdv58szS/T
Qf7855///dO/PhWY5uanvEjBv/7iX5+MJ2q4dFsf/vNpsfXf39w/H/v7r6aWwyqqGmbt//39/+tr
RvjPj8Yw/vy/Ps2czf/5o+dpd6kUytD/9bn/fEwjEx/oE8egfz7293/913/9992bhZjav1/jf31i
7XIwxVIQ/T+vT2fU43nW8ss///6f1+efj1Wif3QFVoFhsAinZdZNl04lLd/7+ytAm3PUN//5t3lu
kifZPy4WBqdg3cBzcO7XCa5zOsjltO0AweR1UDCUhsGIT3/fXTlJ0cYZhdrYYpeZajdonKK8wYSF
Gd6M/kTp04pVFu9U9SGYKp/s0cgP0/xq90vxMBpzCVwFMrfZTNsFvjne09wJ1UCxq6Z3h87a8l9d
bdFXW1vGbeIU5t0QNbVPYwNR4lZ7tYfGIEIHrJ7gTvWcRRg/LcFdCOrmDDmkv6KcEEdBW8M0pd4S
zlABBvS982JuOJZnDE/rnlKnZ+Wm8XfGMESv6huy/vl9LVHyUP5O4BDPjeg+yXLxw+QB7DzapUky
Iopf7bhO2HpbrR812xF8dXreRKreTtaAHoQmdJITz3qWtV3ZKcY3VFv8na3nZoPwCULOaBTiaSGp
S9sVI7C82p+K7XCsyuGbvY95zlr2BFhv/KXBerEk2kei6i8Qp7QoLGnMHjfJfBNt0SNhd2Y+gwc1
Y7RephqUKAck+7IdxDz90truWmRgxzVBQxZm5H0T3EmwKrQqYfSFesXmL8T3GV0YE6x+lwoUN7DV
IyljdihnaW6/hwmaQ6TrHylHwIWbulNpzxlxPHD68ut5jHlyjjCCaY3aKA0bM8rVcSnhw3kxdkNG
gimBbqQAuRRf3ldWc41kUjcPsDFCfeEZbEfWeGrZqIct5gKe6WxKplldF6n4cox+sKJtnojmmFZs
JG746x+mAmmTd8wP1rUH5GrF+HnHYguZe4fu7H40EeswOCP8EjTyFqRsRHaNFSSVLrlYWnoWpn1O
mRk4UUmZHqrrhW1ZZOIJWuRVQ3k6JTCiNGF84vrQr049BmhH+J02mNqj9thmCyMfpc4Dz9tDzqRG
n9X7Wg71ra1hsEytaSaH0T2sNk4QoEvMHoAKgCbMaZKKScGtPNUzl70VTzoeMvQexPPBiLaPtBDH
GbjnUZPFy4QtiIPiCT944WEC+r02u38jxdaWNBoUD+LWnjt3cL/iYb66832uQVkxDfFSlZxZp35A
nnCpOSpxC8nMV8AYT+zFPbeahrBt7cIbezyQeWr9AXSgc+Fi1KpqvQCtrNPXRp0oAxC8VgNbxqb6
auRanxM9ftoafp46Aj24CXnPDqKoeLIuNUIKP1ak0TnfpyVls1Ic8UKvPqFt9q3MZMPUMB/bnKAl
ohmGwenP0K8LiLceB0Vr5ASQm+IiQBbwGyOVW1j+CCmC5EuJsUV7oTACQk4jikOqc0qj3OvFaAzs
XLVx12cmx4hua0McNpTEajumOZ9dMBjcAXHteF1fDg/NqN1xbVeHImlPw9wzQTfrd31jCk4m8q4g
N+t1ik2PQY4NcElL+nMkJlzKUDKLshsrDikn+TUsUTBpMylisTBk5+iqkAXbePvQAMH6dsL+y1Hd
U6Mhw+gJZ0dTb4EkQIk5tgbbH6LrWBjX7Nc4dl92WSAUmdzd9dpnIcXhG+sN2pfLmH5dh/6msj9s
bBleyhzoRFKNQXiNP39Kt69xHPQj+KC9XXcsXCoiMNxOjp36CjrvNcqf1FKslxGtJkDqU34eP7hM
Un1OLNtpkvJ7GoYfkMg8Z2YLlpWLYKUBMOx21nEd0jN4GNNTxVKHVnqrY48+4z5905bxPV940nej
eaCi8G02py8Oi1/FpBacTzm1dfTTiwlBdMaC7tCdtsfdzKxyDmoZnbBW92y/GRBuZcMBugLzl09n
qQwORpDzcnPSjngdyAKa7P2V7Y0CxezvVVbP6+hFSqsD0qC/929lVNW77DbKJeJqNzQgmxqMlSG8
LXn7lOZzeukIXaMlY6vbGvOrTelod9LoOZpR+jpSVluWBqCiEsBqoYjH50rbRdMGvXModP5f63O0
fi3F71iff2k6PnqjYHnElpQajp+aJfpwxahLEOmHn4A3tNXhpVQUpkXwh4c2awF7Ge9rQXUNc4z+
VMXYfKamQ0LL8FEnAzK3yl4mN3malMK82rJM1gpTgd4/TMbytuYlApMumcCmt4xeko+8xXBj0gEp
puHWIufLFCmMbGUR5FvGY6NW12upEDDrGIuQId77lBODhslqML/sufuEwruPlAkNxEt0ZJbQMION
X4BPMQrKZ0yxo/PFfA19yVKnademMnVoSvwH2Bzu87Wzr4kDiMAg2xr6GZAiBEhI5KVLgrHKzh2L
3qkrxrDtzVed+oBg4xkXQAL1CzR63rPYYuj9H9E1ImT2XdzQnwfUBjXDZgCA6ctjxb7JCRaejOWC
CLx4/WSgkE3OsXWahbQ6Z0LBa+loHQKNW4ct4CqHYAUTlyY/dxsnrXYXJrP6N6cLTt4dljFngq6R
wJlL+iQcTG7SJdKCXpsKJMUMPqBdvRp7rD7P5I1bt0coZGDARix5GFFRHbHTOs14WKTN6zueK8mp
vUl3uk4y+3ndhJ3u2MdtHSj9bLr3kjs80E3O4fo2n2IEoyGR7kOm6gMT94hTyJLfLJzMOKttJJAY
yZGR4PcL6WZS8h57I0f6PKquTpq8aunbAPWF5S5hXZ6J2XVZBV7HxItcNDsKwmYUgkvs0yFvelSu
xjytQX6OJ3lj9tiv+8zGPRNp37Wl/2oLEV3ZvvdeJ6wcU90IeRdsRgpWqEsfzcL63Nf4DfXkQDBe
O2HNIo043JXKemaqMlEY6WCWBHPnpR0KR8SAbckjGMt9xTRNk5da6OZJdmBQYI14zQQ2WmvFDegw
4bfjXYwL3jeBp04M1nwrr4GM8YyRTUihC8VMtJWBZtLZc4wuA9HhrYokfPOC/+4qu7KAu0aCeiko
B8gm9C+22eDZxuHcguTLI4u1YgH9KNv3wuSAv4B3mLKSHME27ksL38RUryfyGmee76tXFu2PsjQc
r52sr01vPijtw5ITAwgAqxMzKKm71sWXeqotTO1zYvzkksBNZz8aql/e2b0w/3VxFtJj8p0xoUO2
c9eXDKd7I8006NqhDYdEPy8cDEMr4fdOY+kzwncITg5VgHHfsaOFiWF4e7fk6Ug2lHM1MvSC72o0
E+QnLaIyFJl9R3RAHG1QZ8v4Q69nfNa5kB7wrO+laEKnL7rQHheeUWpGQLSxvZyL52QnnFExwixu
FL8JYz9gtLGP9F+EZjdZR2J3PwYkfo1+BV+3ehdd146PdlHid+kzUj5HbXJhA5ApLouHtnYfUzV9
wH0VlwmCrqcG1Ge3KC9LH5mM5/HJrFoZ+a0rH67gc8zAMRJ6IMY/wl4etG6zb3RT1id7GGiescb7
rbLioyimK78Y7ezoR+Aq3QNSIxZ4ESo7kWHaPVH4x6/AKPRjsqQM1Aot2DoUJLJE0kNfH+iN0j1k
mtav2Gr7+fSz6c0M5U69iVw9mIQgqGaS/lbWUQhW5AdDi+VC2vnQM1U8RTwNymE6J6VleJSKUaLR
DfUld1xygV1+b+L/vQBIqy9//ySaxIG/HPx9B4wmwGvHPNix1lLKbmTDrrWjBvY0SpkMP112blbh
cJYY6wS9lolvqNJ0PvEkCQdZo01UKTuVWdinhEJT1vH28veNaDSa6jYrvrCxYBtbXqLJM0fxB6gl
bIO2CdY42mWTcgos25rZF1KDLNnbXOg4gHQgtt9a0alQbe5n3s864tf6CG6RQ0OKGOysGHz2f9Lk
evOfb0gFj55QTKsHfLsXw7JfDX1eD9bo7MhbOwszM+2Bn3VMBqWNBDVsqx7m2M6TOLrnygCxOqyc
Q/bXzI3q5bTRu9ZwIFmpPUmrCzoRpuSahdRKMv3S2PjIU0d8rctqBFE6smVGWllTIA3MGC9Ub3Xe
OHfpeTBK9FmHOTY0szSIIp2lNMeTmdXwFyLbpUTeYDKzuKyMkbsBBY1sDScbshBOnV/LjBDurqPC
aTwvtDRxnkss0uGRsPA8RKxjFrudwJQzDhNQtQtNF4w/SdjlmE8yxRG4wMOepMVXVjKsHQz1pbvD
vUonQiema4TxND27BiRPm85sBEEWWIxUZ7EsTCXYejvjiZjowJDp3Bswxnnwl7Deg7jIbjKzj09p
PB6spPui2ugJReoLAyJ9Unn3XiWmT1xTZ5+6sLBOxVtJrnCds4/yPICGTceyZ0dSyQM50qBwx2/V
ciCS2vfItRbOOwE1bamDcVwbUZ84eTbwkB8d4k0uWQYyXfgZJ8fLmbqHZAAhWmSbBcvQYtuKfq+7
t2sL2titAHqQYyJfFZlwniamyFwpfk+Ckzmx60GPCOZcPs0rxdBygUkotbL3C0T0euWxQycMNxw3
9LiVb9Wsgn6jSMCp19bfp4yU0GANGouXJJZfvbgBbQCXj59zsklZbKBK0pq9s1IWT9uxeNYc+81o
6E9hT8YFJt6w+INdNedLDRuGaJx5Yg78FhnwLjRHtBjR0lu8SLGkMc/BaphjIaySmCVlwqhl6czJ
W366pqPwCAJryGI6exKn4VFPsOcbdnGw7PH3iME4MOAIZlrfhJvbANEoY46JU3fVirH112G9nU7F
amahLcBhFtQhG1Gdnzd2eHUhXmJ8KC8GQm0DN8Cs9VtlKZulnLlG1c+XbKXPMW34MZVjfwzwV6gX
++bcCuG+p3F4KWwMdxuCNa3mgfKcdt/hLcXTMHM5TtCYWIx4UI7UM1O8s6sVqc95Wwsbx+pCQa9I
3PZnggC8Sitc3KYkualuoOEB/ZiZMoEaNFvJFGVEh3SxgU77uFM29Z2WcVkaqysuOI0aQ03QJwYA
j0hkGQfVc1xcjRb0pW7a9ZEtD24h9lwHJ2+5kAzklq2XwLk49mB6VmxokrdJ78qbWnsq6gWwCFDM
3ul+4zZ6phiCZuv1DwOyHqMBp0sAzp0oaEwG8K4AGzWyxRUhW0bmpfpgQkdGUWcKMkw7LNiBErKo
jKaoiWymswtATokVpcsDmQ5cSZ3rZz0aCy8SkYNyWH2Alzh845Oukc+FQNKz8RGnkQbtY7PQ4Ws0
94lL1ilzhvUUU73FWcs5aahwFHtApRemT/0iC1NREqFj2suFHwAoQ/eu6x+Ez3tsooMNfuxmqtCJ
d6srzw9e02XgGQ4OMh/d0GwNJqBs7Flwy8OiPm2T8W1cM2+XikOw6TTfMG/8VbGhUrk5HvIa02Ot
qMvpoWvhkaDRL3PYifbA7DIK+OwWP18ln0ZhlDvpogukgR0PPMhMi0t/spwOlDfNtriKGKyv09XB
k+cNZnZJQHjBeiI5ZQ4g0XBZISFySrgfFTzkBgHk3GCjGjv3pG3JeTPpRZ3HAut0iRGFc9IaxAt9
FIvFJlTM6e+YovOjnEAOmyMQ2Hpu7du+wkHfOAz8QVLZB2fLs6NmFEQCXcwXdmcEjrJ4rIlngwmH
SwNpmG+rOrJhXxbHuAy8mEsmGZqQ98ox97PnqvVD3q/Q2EuXgniswt0DPRl/2NHdjyZLBXXrEkJz
Ol+kyKfDaPS/IkbXh611XilF1R9coT0lw7Vhj+ZrmcL3anZ1IBbDORli+dgT1+k4/WUT87rxurhu
B+Kvqz4sad5m8YS3OTXP2tx/tjy3X9F1kmAe9O1ezTNj2qEImJICc62cs6U1b05FsZreapE3b8tz
oRPG0WGP6GyhQrI+D05ef0TRdqqXd9VJncLSgq0Fpx66oEhkSRdHPs4UveYJ2lUnuLm0OS/Eclkq
/cml+3ne6j/5QMh/m4onpIuZ24izH6lQCwbs2ZQjq/v0AJCD+mdsGRo0VGSOxIJwBeuwREQkPlUX
qTphyIJ4bREtzSFLJjj7yuw0rS23QdxhWt17p+ZsK49g4nZD3xy4C+t4PRg/rLSrD+DLQ4cvDIJu
PPej/Uy0/25ceBTqgMm9TV9xVsvZn1KeQ/wD/IhD7ttpciPm7XnN5BFLlEktwPuMG9kf2cn4WduF
rQWrlRaE7GYeM7YqTYOqu2i/IjWDyVPM4lFsnpAs+a7a8prwmodyar/GBjLLiAvUFMaDMMkgQ+9b
sWbTd8V2LDtaPSo3oCJ/zMV308afWBMAXs7QDynygw7BzhnCaZKyk1QSkxb7Nlw8URwgM9wATaV0
aNm+KXchSeAuRCLpfL9T9Xrbivc1c6JA0fZsOnf0YkKkqerFhxv4vf/Kxr3u528fD3wAMuNQS+nx
OAshtTBqeLinJk6jvMBojq0Wb+9bh4e6a2nHyWLqBbOhuR1LUfmW3enBcU07HOTGKk4cWIBTfaoF
V1vHJQrsHZUl6dK7wuFKojzcJX4hXw3Zdx4cUuOymOV7XeWALboMJSOXOTGo7JovxX1cm9+Qbvg5
2vW7ULxuuTNzy7sOh0hj/rkN9tFoVucwYvuU2KjzAnM34cyfgy7rY72hk1k0gx4w8eWespGK+3Z3
iyS4UCmgTqnbcyfOc0mjFlpTpGQoQRYaSjhNpjMXHbo9KEvDyvwBc6VRaxuJaHeHJum/5mm2cXRq
GEC09b5s2+WY03DkCxzeHKBZryc3hWyX3sOxLG9n2z04IG0wQBcdhrZjPrZHo1jg++CyPJSwk4ON
wiy8JRcaof/rTWSt//3uioCJ5fqM0LGBdNh+buVCaiAxfvFrz+6H1OiP6cLWfd2ABpkC3xP7R078
SISF1oSTGn9XBrefXOyflhbdWTRCn2puKx+PH34LHioORwosNwfa351DXO2ZuGM8gbHlbEEzvIZC
qjrrtBXx30gNFHFOCIjK4uqOM14ClWBIyajOgEJm2NU3EvO9TRn7Uc7ys9O721o6kOjLqgmiNYJL
8LMHsRvqETQq0ICM+fc+3UGDTrsmnjGLp7bR3iehXNwQWhXqqrtZY6bYepmwGC/jRWHF2axMCyce
lvCM43ON0SkoyCUhMd/21NjYjUmxllUCa9eM34tkEEriAwL+Nv/UKGmCMHKbLPLL6NYfqUs9I/0r
B0kZQ+aQ3UonYMWT4K6b5P6UinATa4aC1w/rYuIhIAAEh23iqJt2xKchUIe2YT1XSZMQjSYQnuIW
pLp1of0983n6vG02OzCD4b2Tn8HPAAQd054QSPsodevPgJ/yVMzita965GmRv4zuzyovUlAgGHVy
RHcm9yqkQQ8ent68JRCG/XywtoCb6mKLi2OTlZkWIC/kfG+Akx9EsmgH+WVLrJjtqNFTYb5oEXJT
CdcLiIazTwuo706Yj1VadtZ7dvoqGTSvn8310CV4rNGjPLjlKBRacxB0UMbVeHYlJ6QSXkimAZcl
EoODv3EfF2zu4RBPzFWQ15MR56FTmu4R1AlnNcLc214yNFdPUcL4WW8ZORFjXfB62v3+5ppNqx1U
Av6hNdKQs1BHHCSsF74mm4eka/JL3LkHxLLiLgGdbO3W1qRTFyUIBtTTeBKq0052Fb8PAwnWkfnY
QU3zeyPH70z/WZms8GTM9h6Ax6QGpmnlj7G+Z+ALFvSy+VwFvqVOA0BfDvqln2br5KRr7i9F5Rt4
JtkmVbfZJIAWoxXP68Kj8q8r7AkG7XgmdHETa/HKbrXHIyDBmC1CxFfNrEp2dobtdauyLwvBJKPP
RoiNxWNOSc6x1NV1deKJe1YHllsWgaGTomyFgPe3Ml0kWZSWtBUuDCqWNr0k+sqhN3oxs9Y6zlPD
3byu8TEG8wZVz7b9rp6bI0VhMH5Q0wSprjNwsCfTgvLaNxzIxwUvcjrN+/Fw+eB5/JpFxiN1mvDa
48uMM4f9b0qK02xuiIVY4U0s7J8gU9ODXGlFMz8tsKbn1na53jmFtXWCqiys165CoHELJw0kziYf
4gxLLRuQ/Q4nGAiDxRGEzQ1CGQuRpCApFJ7u3XAxqu/MKV5zV9b4wiKvtGbzsY/9KGWalYoZ7kz8
S8fTNGcz4bJ2fi8X7ovaKUJmgJpvzg1snWY+m0PzjjfqTzlF1RlIthHNkT8s4EqjXguihjO0a5rx
np5zb6me121BfRjOuVrurYILopo+NiYbtbUM0xBg2HEgCom5E4iYzv6LGXp6nIXm2T2QyClVDXwg
Voa2ocXBXFFJgXAfKsoGMgeBIF7MEx13PLnX+XYEGyf4/TFKdGtS2eyErAmvWeW2/LcLkz5rTS95
RVappFKtL2JOZAOg2lgCwVYWpvmNfh0OCTAcEGGKSpBRZ40pIfqPlRS+Fe1WLYftJm0h8cFavtY9
IzpH+wycmWRa5wxGG5wzWpx82xLKBdmogJwsWPAU1ChLTuWX6MoGVKW2o4mx6z6X0mpPKSSbSiOr
Pebr67SKjzVKL6UdK56J7sdgtiM8gJZuCFncDtFSXmH6kK3ApGiAPvYG4lMe8cAfBOZOIGqHUz25
twRa4kPN7eLDogp0K8vJ82ihZjRHthi0rGOdYatJwiCrphurhxy5qWPGgJF9J3urwsXdtcQcwMiZ
TgosfjVvK3wu9yeaJNc7me92cd4xgCqwHIwGE/MmbW4GfMzBnKpgSLmEVp5c1L+12EyRbiyWzlZM
n4C6nrJVhFVd3VFi+b2gQ93l+klFOcDlimWDJDRDi+zWyNVtL9bqJI2FSm3GECPYvWAQyS2wJnHt
E3Pwpupos6hGSFglNt6TWcVFIC3qhlpyaKnGBF2b+MOQdCGZppjl2CDFybWoDXjT5UbhR5fh5RLr
Hf2MfbjQLxFWOTH72bixcbSFvVC/+q7rjqbtt0k0XkbjmYQ8wZItuvQGp5g8xZGluelN2dKAmCdd
IJzknI7OE1hx7t00eVgJEbKqArdOuRmg5CFQWTx4i41YGGrHfhbjQRg1b5zcTN/psyq03TtwuKY3
x/yVHCmimrSayw80VqGZyCLIXbPxWxC6Y1HzyB9Dt7KmEsSXG2DtIHGRTUvI5A1jAJz3gK6ShmGd
vQb7dHGduhszAY7j1s4DwObNA7OJ15aBBNdpFaRG+lj1/WfuFoC3lEkWJrrq9kiV4DrutugG17vb
h3RsHxyqbfwJN/MJsfy1MTb3AHZnPc8gJcp7t4q+LaRKZASM+FlSPQ8NotXYbK2fVeu9w8UWanr5
obbnaDF6hua/tyz5BLhaYskzGhQStIsyZzocy8fOsWs4NjtGQQazSOzzSpOFp8gqqR65yE6oq5X4
QRKdlqUNllJAg+JPSwCd6MzN9amYSDZIXLRi38AM+s6a9m3Q5Kmo9PU8sYFrp/iIZZSowEAaOZEF
s2vnLV8RLGKAzlgv9pz0kHdBFBuv0HHPQLiqa1S/rGnRXuVWPfaDQeYAsCv9BfcCyDMHhQ7nx4py
2U5PTI/fInuevC5bOWGDu8hpvSCMapL94Oyw31IvZdkZxOPid7ZQy21P8HOxYBUt2ZfoFtyTFStO
tJbmvZQ0wtK3guKH58c9/Ad7Z7bcOJJm6Vdpq3vUwAHHdjE33FdJpKRQSDewUISEfd/96ecDI6si
Mru7qsfmdswyZaJCoigSBNz/c853LFF/MRM72Xo6AG6Sx1wyKF15ZwsB99i7TBj9AU4JvOmcZDMT
pTvR4wb5t9g1KlrBaZXLrK39dSaSgf4Pe0s2BHnHSxHCcOXC75k2/ZjWO60hi+URTzJ0LdgxnIyw
L1DMnbdLZdgWA8+9aKvy6PvzpbeKV3SBvTuae4n96NTg+NqJqAH2h9TI2OQ42Lbax5JyLDXdD2K4
2nF6UFnOdqbT9a2M9J0VpXduGy+jRNN2BitC9nk2fd4kE6eajCEUaiqdtHJRqLbfVa3yFknHCTqR
5Ls5BYRY8736iJn0ELM2JkJCmRALxAW8lQN4lHNACyhTCHNhAAIr/YatJekQ6eODHNnTcmEx4Zph
hLRrQp1KV0v209oyV41F12W8DCujJFbyUcI9WtGnRCxOFp+eEcEpdniH9QbEUIvJZ1Zx2bUaBBmX
pMmSMiC7ePJ1esBEicDoSBc0Gw/MoI6mqfyCE3dIYG2KdlTAc6WbQA+1K5fD9ue96MkwLYghMBnN
WN0HuaWWoT2SH9F53imSgyqyZ+eJ253YK3F9nmZgY5kD1VxJwZsV+Qm7tVVlX4VfwVPPbKLXkdz3
vXqMSsbwle2/08QKQa/qMJfhaG1C3SetBQtI9kj8uXBbEBouxjvqDmfrPJwHeMALD6YNYRKfq+Fc
NKZ39hFY1mypfUU40HeOzVXAiVS5ZJvHlBW/mz7c03Nw38XwecTU3g/OUDwYk+JIZ44F9oxC81Wt
SrAlvsm6hev02oTh6NMbtQ4VLPJmWTWoUQQ/X1wUV241nLdbHOyeth1LyyLwGN4xhGTeVUHNK0vW
b6ALkPpY3OWDD80hkjtaq9BtfvB3xEtDI1CYeH64HL9R2jgwpmPRKtOLZBaS53m/HYqB8bpGIr0V
JTmqAh+5WZVknJTN5hU1otYh86hxPMWJ96DhGsmT7n2a/Ne4aWyMqJq2stPpktFJWCHfk2ttePOl
/maAoEODSftsp/UTEl+5YL4ybbj0QaaOkpcJIalkoBJazYqZvmAVW7ks9ZIfbKE4BqoIGxPOyUUd
4KUY3agil8pFPs3xmE8SmgUr4XJA9tF3+hzLNPDQ7MYELbvWim3bTuTcTRhIiNbbvuGiNoADXpLP
VMspSM01nAp2uG2Kw8sckEgqgGVLvTd2kRuRGG+qOwLVzAcj9pO1dcyUbh3dLL2vglqfj4X2mGTd
LtST+GCA/eGBWRmLUQl6nskfaFK5z6lIkgXoKdHgEGo5s+o6Z2Kpk09UwOpE58iD5bF+jcP+jeYI
5ATmhxxPjE5CHf+t1ZKbk0yv5+h/ElrzH8CCvDYTxiKNf6w5oprQfzA8SBie95E3ngfDQ//Opu2Y
00XbOOIjk6woYUYfXM/mxwJtZCfd3KdeWK0CaY+LIaWCBQgiNL/qi54xigKaN3Bubd+G2vhRUAtD
mqdmsZO434nDHhUJRKsp8l2JQd9wsDEW/rbJDUwQ2khe2aMGspITZhIInctU4Y+p9kPFXr/rza/Y
zj6Fn7NFnBj0mhTnaA0iR+Kva68lXVamxNYarMmYaxSpitUIXwBHwEh2AEmkwn6zbEEAbRJlmqzD
8URhDF2UXfbmuEm89y2Fp5B4wyJyhvJYMA6dOOJDXEA8fcGIxky18IAeINKZaRrclWbbHLyk/ox5
/WimntJF1fj1MqqDZWNzOfCGp7AZsOHl6bip0v4V3yLap7iPRq3amjCSiBc2S4ZAODcN1ASDcVBC
MnljG4zClHjW2rfIgbugK5wDuU2eelTTWjPG9z5z1naRxMzWAnLrnxRx9AvJvB6BYhEWknE0TUrk
9I4JfqtlFrjm2bDmXVUuT0bB1UumXE0tCgxwGF2Fxgi2b3gC9QLxhzHlss2zx2ES+8rbUHaybCur
PoxBUbM+HP74rJk/+3Xz17f8+r6/fMvtH/4H3/eXH7v9jtvXtMLHwvj/fDe3O/h5X//tr/r1R/z6
dXNkHQn63z8X/+Uj/suv+nU31LfIdHL3xB2ZQWrUHh48SyIwR66ZH4IUtRIjlRQV1VBA9ed/p8km
P8g8nafq821jwK50vH21b5kZLW6fMounM/z2DT+/969fJUKHt3a+rzAgFssV6h+3f96V1af1119f
LIknA4tJ9zdpfbCwCNw+qwONX3n79K+3Y/gH6qcUfzOVMubl9u1TKrBwtN5+4HZ7smeR4K93cLtd
zlL+7bNf3377zIjdf9z9z7u73dPtn37e3a/bv37y1wP/9bXbZz8/KL1bu8HwLtyohC4P1wAt2S4O
Mb02+S6gmPcg7ApT8e2rLazMP27/9k+3r6Ilx/S/DM1hFLW/tbW2oD/RfMW2/DWINIK5g9MffKZG
LczFcFK8DPOHViZADefPPMs9ABNBMafbZY3Tl0j8XKGT0dYa2APB51KeNN/9Vgysq5JuGs8j28Qa
GlxcfuJZ4jKIYMAplqTwlDNOL3yE6R5fgWY3PyZlMuGe+cQVhdizSpSvAsLs6zzNf6hOPeJOPOIx
AqJXo7UjjUyLISwGGFNkTQlyvRN0ogqqXQ6Ba5AWSi8BlFd+HZ4POj5m5+s+KjuCSuza6ZIN1tIB
XRA1JP9S/45EscD8v3DDvKVQSkp2kfdU9r5BclildV7c15Ry8gsfvLGfNlpL1ZCB5SMJ4w3AFv2Z
0RDknxhWl76CEO8u9alhRVjRhIKoWUJGxaQ8+cZ9iJ97tIS1qcfgipnLRHCLXmOh6lWRDy3xzoYy
mX4N4vE5l4mNNDbgCJkicr4NuVlJc4rCbjiqOKVMBR28aEZ9aYrpI7MasUyo6V3ZJoOQONCeqGnd
9lnTvvpuy0ojY90aDM5zOC9r8yU9F8VTa0YswccfTVsHR+yO4a4Sal11VBkRMSILnH1iMS4WXTcQ
8GYV6XflOZxIAGGiFsuBgsWl54MUadQAWuqMh5rQABusA/SqEc4gweWqwzRfTmR6rQKdGYN7/kon
21WvBUVCmCs3uTMSiKq7gZaixFh4rlZsbAwUuFK0NVrLKzTf7DWsnq3aF5SpuPyfEnpOYD8geC4Y
Zb0nnYFZ2orMFR5+enXvpfk+jaG/Nod541Zr61A6d15vvgttJpHlolrpRopLt6I0zc+K4M1veg5u
IuC2ZnHRzfDMmrr82mbEfn0nOjOGfnYheZWeAkUo4/PUGxAamoyL9IFdgzgKq/waUV9D9HvBsGV6
MFoHS0yp5NKm9HJPb96rh8/MKUkZGqGfnYIwzUFrb+MQERiHDgOEgZ31YDNPhnr2mAgxrj2zwFSW
I9eP3ux6yq6W1D5V7w4rDdjHksWED+fSuEypTwfmtqkxMLD/es8FQ2pQ1OOiBvScwbR70CPJU8oc
s9fpUdNJMLZM51n5ZeMDpgGwTl+cKIWt2LDcoFxTI0gzQxrbDSbDmpIVUXWfY16fUi2/eGaYrpK4
f5b1i5lE8cpjVa6nTbGRKXJxJvd6UeN0woA3ozVmZ5Bs0GSzXRLU33KSsctCUIjZoossUeXR8P12
52aQcKREuGnFkcx1vkjM6Am/BBN7k0G43yTvpYAvnuHtmskdSWV91Yw5h0SjA7OAgsBBIa4c01Tl
9UiA1k5vQYQpaR/0usSkbvBKayNB4Fysxp43WgNGwOInoV/mhI9xd7nPketuE+tMNQhLOtFjP+mj
jwHtB745+3CVeZhJSC1WI1u7Fs1LiIzHPDooxH2m37G1UHfE0LMjIbJdM/PxgxjU2uhI21jJEDRt
QupV3W42vLR3k+moE4WJi7ZQhIOkbePwmz+9fagZOwNE+O3Ltx9qOScWiehPqZh9xz+/Nv+Qpuod
lnz/UGV1obZCdqA1q2F/+w6bzVzD8v40lcSFDPgM/qh9Be6D/8Xojo1uEtxPoMGK7tSr7OJCft41
hnkOGlqAZtWdRkx9BY9X+bmHDw5YZTpCgSX4B5kkIhV4l/Tu0cyJI6mCESUTQxRmLwF4YRj8Nnuf
lfWwIoXzhmfngv062mqzR9IMa/OYZiBYzQpThCBq27kpORXv0DPsXpdR8mAMMqUBTstYVEPjCT28
XeFjOem8sIbD+JXjZ0FD9ITD0nY4rsaRlfEQHJIgegNb5s959++UBh3YfCHpwHVcK97gIJxMHFcB
pi2x0QVOE4NRsuZAiJjQF9he8A9g6RZJbW8ZIIxr+tQeqE8YAZzIS4UfdwXfAe8jOGfeNfvKtj8s
SrN1CmFQ3dWApFF/rYwM353d7rjTbpGaFvZDj70KzVuFsQoSGppq863rnScezyYwrQ9DxI+ek5+t
XlJTHoExmtTXbEp3VcwDFNJbeWV6bynjWxtZXHKmAh4ODTmTp84Qg8xD3z25FRQ2G6qRPfX4rYZy
PRXts95kGCCwHYeDWAuJqVf6R7NWGhH4s9cx27Bqg3GABr2Uvpua9X5LxQv5Au/OYdI/S5SEgczr
UPXNWpfgBd2OJ1GG6cVH9VtC8Q5WTmcbJMLpWPCncZu3zAA6swBj6TIgiXpgzXiE2Xl4Jqi95NM+
KBMDD1WTFeko/J0tm5TWpC1CC/1rFeDPGe3s1FtPteO+ez7L1NQK9w7TkUli+NdNHgrVE7iFg5Po
uj3vnM+hgG7TDcl3SgE3MxSw1ZvvBY2NkPO7L3FWX2Sun9zU/4Y1FG5ViUtO990TG6MlW2YsiDEF
iFlPtS8iBk0xxaUNkn5decYXrFPFyvazr5PNIWKwVFzX05NIKfF2mjNs/KeCdUFnn+mRecPBcKhJ
AS5Ch/LFoAdGigHzrc2y4xilEYet8I92Pd61re3RWOG8DBHl4MhSLmukeSpFt0PUfquH/Nmcor1j
Wp95Fn9DtDS3aVsfp4YXNxb2kXpGBLyvdsqAXtMhxkCkzVT3Bdhgf+gVV/9cb3602i61qX7TPJbC
QwsJvg9xOES0QnpGXmAq3zoJPMXefZuSR6qTu4XZV3uVQ2ke3HLvCNCUTALlshqdsztyTAvGFWvF
eGTl57lcyjL+GCtQW0IG0HhDQmnEbvCgxQGHKZtkAECsvaiaUpTSLv3qhdOVQekP7Xo46JZ+6D5P
IWXAXScfKaI6aeEVPy24EjggqGNY18t4jySCXS50KSOzmGBNhsuGhVozsh2Ulof5pu/kWaZUgNKA
C4gTu7871ds5sWVKktu5vU8GTa28gKtXUXwSnV90sHE3ZXfRp2Sg8YNVBVzOXnbE5xsSQdWA79bs
qTQfnCs7B/h04twEU0j0PF/zR0JHgMawtF33sxNEXHxe9jyKjV1YBCst7GGXe7TAM3cvYp9ZdYb4
M9o+2m0dPGjwB/MUaq2gwmiha/MSycJUVOtQnRprOEzqu1LmUuH/BPsBLrILi2jhCfggIeXWTcmi
krU2UuM6pgFioeXdVTfo6pi4svTkGVwsjGEteDakwbnWlqvMe5Ga/2H5fsC7s/yiig7JuCs/zaQ+
Z2pGJbP4VCUxwmxkJt04V/obkF5MsfVIEazt5jOAJKSju6BG9P0qHsUZIyP8EKfchqj/rO77Bd32
xrZlH2FG0Um2RbQunPx70wdrnvJkTbLkbrLKbl0PC1h1h2TMsFAz+6cgoaGgxSC3awWkJRvhVuu4
Lk6e9LbU1c7q2Cm0WU4HFJlC+OQsIIPz2OjYKtpvkss9DMl2i7zM2h9QEvhTCrhMtFjokFtOGsAH
Gwb0eZjfayZ259IfodpnF67eJebB6gMJlr0tcbQcE4fN8o01d7Qamuqz70jaeNYMBmVV0AGBWgKS
AEHuY/RuCMvDJcMSVIxPSjA+N4ryZVCYZKbuSxPIV06n3rKvOeUECX1humLq6lPsTDUyrjFTofd/
4c+/K2PQPeMU/nBJ28wEnU1OQk6bQepaoX12qVve1zTGZ7p8UL3x3UGoWI7h98gw3lSPMwk5mRNE
zSC4nYtdU+yTaIIHUdXONrNKbZs7zbVQ2jcQjoiMM6+A0yuXcBDbPLNZZF+CEtKZChBxCXOsow5/
ZGQnq0jics/9j3oYk41ZISHprRCIht/Kgbyv5oyM7vyMQU/usUfKT7wM6eZv//G//tkR9acupH9W
Vf3/Oqv//TeXljCeJxq8/mjL+lOb1YYl9feP39us5u//WWbl/Z1RDm8QW1qeZ+tAdf5RZqVZfxcm
b0XPQUD7o5XqH21Wlvg7jkTd8nQ2rVCcHOOfZVZS/N2EumS7kve9KR3b/r/pshLW3/7jtyYrSzqS
Uljd5CIkdW65PLzfm6xY4ftIdogwaTZMu94c7bXfClYjvUFvFNLzKaW9alN0Tv9YuOtxyN/MeADc
6raMyR2lpjvyd8OpUGWw+O1J/C96tv7zY8PSagjTMgzH1nkW6QH7/bHpmVa2DTv3BVFJAkE4KVds
JeYqHP1CSBwC4YQQFQ+YywinOCev6rVdXpNP9yYXho9OyVXbWckpiHGU/OsHZ/EK/PmJsw02TlJI
g1eJdOFfeuSiznbiEF1hMUGOBgAYdd42CChoICl7LgwksNJxCVGAsoqmsLjLUjTV3hLjMrWSYUPM
Fk9nahR3MZbRlWrYFozkTVFTJusxjLJ3SivuaUV5oDe33pOSc85MeB/MJBVXtodb0PTTMYxhpSQq
aO4HutER0NMVaHcdnncenJqYwkMkhDlKmR9UyWpdda2xD6SqT4IukcBMxXsVqucmzHvcg9WaosRo
AxpBoTFZ8dVLvHAnAyzTVGatGrPLnrBXq/t//VTOb4E/P5UWQBIhLd4p838O1XG/v86UDUXANln7
eCWTF9mYqCKqr+/83IWP9crcKryLTS+Dysh1kdOjfEw0C2PKc1/2xV1XfytT+gs1NxMUnTBxs83n
wo+KlSOqam9WMa1ATRPsx7JmoDSEHevlweVl0Zu54GjpaIN9MMeQ3a2r7XvFVtjuM3IhArCkyYXl
/vbB8wJvE5k69gveNv/meBLzwfyrUo63ngX+ydMxRVFP6JjuXyrlCIXS2xbgNvz5q3UYzbBOR6y6
L+xdHBrMgJSn8snwAvPZBd4pwMDsST+r/e2vybgM47LxIJHGVA1Zobj+65fJ+k8vk82hzgFvS05a
dOjN74jfSu/kyKV6sAsASWH9o4cifG0smoOY0KFWT+IwldaDT8nXQw17Gnm1CO7LpPkEtDbg6292
adJCAyCilG/92ruWjDDOme298bP2tiNidk6c8L1QeXMWY2OuFTiXZTBgvcbXTUaVZd2vd81gciR7
BMzWt1rm0WjLDZOuk5TafeoPmEMi6wHyfUr8AsM6xgoMckC5q1flwO3pmqkmqUAb81BCqnNdsMxJ
vtcZbV4du770/UglWJY9RgrF1B6jEpNh/sNLx2ca1wTNwGxu/s3z67l/PqcQ3LFNQzd0qDvCtUyA
Pn9+htmy2d5o4f0hCqSIoNrmgsHs3TgaoBAwzWiCuEM2WcYWKtLKNwD/aOrOT8xZtqS1S+q0INkm
owfx5uLtsXyKIErre+1ICl5DdluyQPqfBrWOI885pw2xzw6DKcly8V4HmKWscZIrOzQ+w/noU4b/
Og6svBzVHZXAfRSinYKRJUTBLHaV4xI+2ex+zXD2WOFFWfBdp8KsjWOXdk8hdgvs4dpSFdbVjd3n
PibAnWhvla4Y5hSGuxrr+LmGShCUFYHIdZLZ4dqyDPZPVkbJOQyqaV1TbQt9lvY+PTlH4Yz0lc5R
Yi9YsrVVsrmG2XBhfMiiUFUnw2YdS6BsbSbuexrHvGTpYxIGL5o/Mvxb3CjhAAdKlGTx3CT1oyMe
geqymfBwT6RCQBrFE28Z8SWz+2/FBMeq3XaKc8WMUaYP77MfIvlFSGYBmUCNkRZNROLBBdO79+Bf
LqmoNfdDBEivL6z2XOftuAlTE9Re0eSXPD/fGEwWwGJXa9WD37u0UQvLKwl02+Va5DwITtZipSH+
gVRxfSKOWM9EMNsI9GBbutq3m1+mqYnWJ5NxH5f5Hx8sA8GWKpB79uXkY/tMfTW88uBQ/bYapSGx
juE0w0MYXJswZuzhheW9Q231lpiQdRIFeNG8yh8sS7jkbqxoa3Wl/+C6rOWJrDUvIlSfYeq6PwaP
YCwZtsw27m6NM7cPXuvL7TjBYg+wVpmi90995geQIXJpr7kDXMewOnma5ytjEbIRGRP5IZOXsghI
tWL63VMfFvwo/fQ19rriLbIaDIoQbr/4NKcAArSGRxdIn5GzJ8H739B1QH9YLuj7qzWxCErPOIFW
EyBgn0K9f5VdOd4J/IDPmeUuUmUeHUSHhxYI+FPUww60K/mS4N+MgOptqsisqHQOmmfN8b400+Bs
kYrrdYmJBSIXPoS5z6+2WnVPUw9FxmNxh4OZIaVleiubVhZOn+7e6xXQB9fCAxwRvVBAkzbdVBqP
dYuPN+QYepZ+8G10jOLNr4xLQSfmg4ktdxkQlT4UOQAc2daft1tN7JbWz39gVOHngzwoPcTPWzSm
hpA1fzA0IHdBFnLuACUczu/xKiqjQ+rklw4mmZEAEw2MrjpVWA4A34Tei4dPZEw8vBQtqUNPHQqL
GColoJCv/WJYyjGfNmZj9BzYI9tCbML10pG6e/r5wbLd5WyWiBkJF0y9q649//rQGD687AKfiVfx
4vSNvw2MZPjqNzo1djyUZZSHxkGjm+KUzGUXHgz7o2OIUxJCDIr12bAclN3eSBFPKHn9EomLFrUf
ThbQTRYlF6qt63sngx1uJeRmjFCcRCWMb3PBEkzZ96hyffanKFQbyRtgW8+F5WUprYOM8ebOt3Jq
2wnaT+NDZ1obLaYIwTUBVJNFOoMPqS9tJY9N1JK8SHS6v5IJng8dBSt4PfSrezFijmHMV+Vi6VbW
SxHdRqbAYaWcvpZKh23iTxZt27SFLXSdEpI54njoRdIehNtPOx3hIIfZx/RSDdcGLv4qaKW+HeGe
p175ypj9Q9TNO8bn5j40WVQKi3iuZujpoUL1x+6QGZegyQ/lWLcUmtjV1q63HozkawI2BZj6lQ6S
a24CRoy8on3oA719qKeQp9c3/F3s5d4hauNgUwbu2pGxOAg6f5dqyr4XXIRPY+wbewO6l14cdISq
Yulh00r7KPpqWXG+ZI9M751DPagzUEuT9t70tsFjlj9ZPfUmyqRes51vJhnyUqFc5+pN0QfNZfV9
ppiiZ2Owd0P5qPfldLx96BzH2Apw9F/M1qNiG1rvaaxTlIFubhFwPDpHvQkQ6GiysBgkpEOq2bwt
zPhvumsWZ4Ukew7siJ45LZdrG0jgjlcZJFQt+6vhIC/VkrGRVFl/1eIA2chLXwigddeCUNTVmecw
kcQHqfUwp3oZMpvzcf1MCZajCugep35THoe6H7dTyOUaclZ8xLOKCqrNn95u3z5zc7LwLsSVsegC
QoNRtLr9aYgu6amWL7VZ9d9E3LRrl2kcuUpE19o4WaXMVgzmx03G4mXlu8LYkaOdg5U66gCBAXJQ
2JNLMI6bkYvRJov9ZuGnwAzrKam3gT3RZTlvEYjsLDCSTahT47oHG3lmpYM3qcu+VH7uXLRRORe8
+tZ8pftx+ztB2uxxsGUPDhcS+jBqQE8M6S+qp2KLoOxWGJRYVkNpPtPuwiYy79amnzb33nAgMwWl
NE0H0k1ufuppzKWJtz9oVVacDB2OKkAviFNzKyv2RDjNEfHvoA3h8jpMa7QQFmdmmxX1IKvJMMVV
s3IactcZ53Z6p+qIt3b4pBhQcUnrr7HCjpzNif44di/liG0v1od8H1YMUytldtvBgwdX6uWldYNj
Y8NqijIblE9QvmYYKmczvdE/T3npHiRW6g1kgGyDJ58rsWumd0x8yTVrZb4J2wmldArPvBuLa5B/
wJ2DMo51dmWghzzUBqEC2t6aR5qmIsoGgh+6BQDq9u1ZbUSHwJ5XH83w3gkVnarKqB6jRLzRed6f
vDaqH7sM/JHr0WMsb/2lxUVnSbrqhvjDxShGs819HOPvxZCGTMsWmatKOWXNdxUbP0iiUs5jDT3a
LHHUqrMOzdTf1X1NYl2U7tlJk+JUJ1y62CemQVhtELBfo5gG1NJAV2rz/iFnmnFUpY5qQyV1atZX
yYUUc1o53BkNokvbJyfdK2cj7oxHJyMy4v42oke69nAVvMmR+rzBcPmd5J8WJfDiTe/em0MH1J5G
r2zMPRBSGaAoj6VpWp+HME6ep7Y/N31xaYTGm2VoYOQAUBl9nclxlXyJ507Nhi3homVEjXfUeLRj
8wuGq+bIc9erdGOPvkVcuj1iOIsOJbVJ8cbpS30LaP9sxm1BCTJK+6j6d4/7CYJ+7WXuokMz5lVD
+ho7DQZTTy8AUCAiZBNBDk9n6042sD/ZNeAKhJ1prcrp3nZZMEtEnVyP7R1dQZvOaaEBkzBNBhjT
OHQPJgFNTg3eeNcF16ijM5WMEotYbGu0SmnH0iQMWBT3Omw1t2yCS+pkw9KqrIb1Xr02u8cx6OeU
8KcWw8Xr04Ov0zJmkvcvWNzRCKKvPFVxFQCYttCn6Q1mc3w1s63GcFgWV3au5Pt101gaEK6ZZQ+X
SjXY3M3y2CblpjV892DTnA1wauuFQG7CIb9nK8LVsEb/r4/0G/TriG5S9qCkspiuR6P/aMOyJqEt
NkEJidT2ujcr95yllaUf3RTcSbuI7kYWZvXY5RtjVig8vPmYJ5eE5dVuTH/AOlgRPNFPuamgNFjF
riqQJkaEfr8dxx11QqeO0FWTcVg6E0e7G9KO6sfDk+gaMGPeq8O1ZVFHJckiXMc7ghkvMTWupJNp
r03gtBdJ7dA381abHox8yyfd3LwyAOEsiVrWz4F4lU4fJDOpKBuoLtHFFysDUhvH8IJCjaCr7l6M
Af6YYfrlLo2zc5AQFqrFs9OSdh1w726rJr6PhWOtoWZ90u7mrkOjx1BTs1qbxGsOzARXY/w1mjTJ
a2LhuinVwXQ1kob+mK5yqQ6V3Q7z3rQ/Tenw0CTfB7u+i2Di3E/Ju6bH7pZ13fiY5fqb/txx3O+8
gd7cUJGv9xpzo4cBR2ylTue5qGD0aVTscEPOydj7zhqLE/5KcrKxenfdadfYlb8WVeOiFQcWLiba
dvB9M2ZgC5W0BHct8JwhDQFha17FxAaNYuLFlILwykrY5fxJe6LvIM3L2lk6eLnv4sQ9N6J8sjw4
ZnZl3qE0AKBhYNj1HM5mDTy67Kd1mgsmjfl0DIJ2PEHNhG9LwF4OcLim6SOOkq0RWONettJf6vCK
yJbVR4RrEyM5WpSpFXumfM9RJh+msVQoUFQy54X3EeMQ7ib4iuivwZbGbwOLZNgab3Qkk7StQnvl
x5xOA9huXdMsmkm4B0RfQD+9syMR6qEZB2BU2GKmqnxCNAabnAYEJhv35GVQmhTV9QTdYuDo9QHQ
RbfNyviZzh/vkdoTOq305qrhCYKm0HprN3sfFI0ZDTbNJUV/NsQyVA4vmUF85iLWKtpedIcXP+ZN
kmjAk4S2GdwQfV9xCHucjhamgN4kuHjbgX/FL6GOdkUxmlWOu7rn/B9SrbqlPO0bTDvYMI6iO4Uo
Ot2qEIepUKCfNP+MmC2sSt0qSEhpSydxYWTMlpTUPPpoBxd6/S4sqnRDK7650iXDOSsp6YsqnEvc
2Aj/BGOBA9UUfLusRvAvEnaS+bmBSL7IgP8QtmIzRW/yFuIBE6xWnEKC8AUQQbCNGhMcf8LkTB9N
7tflwhlxWEdOl5xtzx3WLIPMYk4FZJi7Uj+lOr0dv4PGszkhVPvECYAFlZnELwfhFYhe0Oc/dGFd
g6mgnANu89I2A7lyC0DbzFbTpYVczvJ7NZqQnDhC0LpRmFToG0Q4C7phFaeIPKFbJ872WLiRhGwi
UAk+0KiAvuXaDvC4vDpTWqcDC09w3CY0sFAcic9gQn7RrYpyAhAHVK0fzNZ6ZShQkHp4a8SYbFPo
LZs20PYp5ollZXn7gCT4cpCqW+cq25UWzEVEqHUJIdGG250NRQOqwrq40GXZPqfTcjRycHUG7Xij
FbFVrggZ+YJC4iEAERo2tHjOgwgYEpiudJ6DrMkYfAtayA2wWmnBuZQyStqgHdomNcCGgzvuBP08
2zBji872eVUj14Jcr3kNpuhrrQPs60tKeeYWRc0gNyvoNAwL2Bys0MeRhgTNbPauN7z22ioJrI8p
yigY79BaESzddF9glVr69qOjQrYwAzYO0QtQD9m0KgHLV+Fg7DvrJTUIJloFnTiJSzOjzvq1C9Vc
pzMDpTx/YwNlMKiyvTrlhE6I4ucmIqEhilOCkccwAX3OZUO0DjvCL5IOiDCZ3SYDc2EE3aXlQh8O
YiAYbQH7MGi4duPU3EMky5cllHWSuaCfzLFLVqK013peu6iGfrgzfGsPAeretoHKzHJD5Fb+gf7t
RWmF6fNAM1HdwBoBQwyHJqySFd5Jwn9oyvpQnmsSSUKA18l41sfMW7EpaI6Mhuwz0/u650SKaFhs
rIShvYSY1bpzPkaMLxMkz0OZ89x1Nel73JMci9FqKilbcef2+MGgH0TSJq2bXbuuBSujpDOmtcWy
dhC8K9zSxchO77AhC4KqEVJxOh+Vdp6Na1f2b0bWHyXUmxx616bItTl2iE8ureQ5lPjLegblrv3Y
TrSsSlfveMOBxyQ2YjRqTY6eExrahjTovAf1vaSsslnGL7YVvuua09Ho3j5lk/PYdtWXMO/wBPU5
hEMqNayJV9hSjtgFBdAEI+DS4OMc0KKN6484ZQEq0EPOFdPKCSBY+rvB6GtV1SJYN7SBLmMdNSKQ
yWPb+xsWp0R8bE87Jy17B2APRAABQEB9SZC3W7W0IhdXGrgYydmBk3/AXgsvIEWQJAYdAUcDy90i
y6uTGxvPWGCc/8PUeS3HjaTd9okQAZeZwG15wyqSRbJI6gZBSiK8R8I9/b+gjhNzbtjStHpEA2R+
Zu+18aDMAOsGJEG5CQ9H4xdCQI/uT5ES1keccZ5r8Q5NiLlGbHaQeiGJ9coAqsadmsPw9JI2XfOc
wicw+W+M/s0BmIQIm/dKzNZ2sFpSA3JaXYITqGcloG9FrDcBZ3EKwQw+d38qQRSuZsrqB+KFri0p
xBzpTs8Ggr99hkOxFWBGcjO8UukzDnQ52gcVMDUE1bKw57C9DiskepXDAKeqYAHJCMNb3ElaWah0
1fRZe8OTWTFdCZnpMokRz0g2HqMlxlGYmmYHlAH15hQY+wyvIqpQ9yIDfWZJIDjS0nbvxRVAI/QA
K8k6ZWfJ2b0yxsePUr/6ljczT+Mu4VGqa4NIBLfZ1IopCf1eezIcuMYzDlaOn1CeCpLo1126cCUa
rzjD4SrOxCOMFOYcgM3gH8LZbQis7hpKGA3/StGK2WgIktLzNqkJDiCDVAStKUPXVH/W/Hwuo6NR
hkXHwCjKfWxE9mVM53U/5aSvtxUojvqTGIXpZHUoeCqZ89Kbebgi94c2cro7jSuw+6BXE7SXgeYA
RklhPNFexodUkO3othnZLWqrUJJcbcSopT8hN5Ez+jMysEb5lMIthaDc/YQQZVedjK7CDjdagIYV
zZXmYGMCriy9q+9x+UV9+dWaFvoMz7lSaED+LXd+d4m0+4HB/EulEQiaHegZnM+gOiL1G8EC4KMs
P3hyOnogKPTESY0MWdfiN9XYLaX35GLvM/k3WISra/FZ8YC3iHMADdxbEeDCC0mPytFd6uWLJKD0
lRWPhZkGryA27jW+f4tLmXybKUUoY9Efi+SvzpPbBJmTyFe0NdcqENt+yhgr+wnrtx63MmNJ+bsa
3O+2t9i1QYvDeV8yry1u028FJgL97Phu5UQWUTK8di1ti5iO9pRZBC0GCGEwSCbUZSviJpBa+9af
yB2ZJ1qvjMB47jjH+5yIIxBQa/gV+RaI/GeSTHCRWi6hrpZwkTVwNlWB6Pf3dWq+deXIfN9cXoz4
0X3qy6Ii2KRsV32Ggga9ymunukcjx+lZUdkODZxAPxG7xOvFMajNlywt7hlWULSZ1bVJEdE1HvoM
mdBWIK11VgSuu5sw6H6ndYfyN2f8m/fL5edyrvQvARTKi7CNQ2RpuXOUwDed9exQLKfdaQNRfy/K
09CS1Vb21o9PgOYycJlRx2zU0O5SFmptM5qsv3DKta7CX0vpR9RauO18Cc1hdL+pdUbIHd+sk5Br
A2BSv1uxTFoksdQRY/nNFKdbYktNzGDUpQbYu5WXXDVV7DEZ2MEBFCNNyEcqU2eU5pk/Btc4L/92
uDrl2F4Mc9wlg7h3zM/5fEAuZM4AhScNPI5q/FKRIKwDETgRG3aJctDpn6s6EBtc5WapL1moxWKt
PXSTveOrzR8K3HFmXP8aAgNSn9c+mq0dQofM/g4m4wQz/QpoTynOx4+K/nTltdAIC5bLyJfd/ACS
ricmBLdXR8J6wyx8HUqa8tLBJDfZ0zlvA+M9cAhqcVpqsMCIT0IO7+7Qn32FEccoo/i/QPva6W6T
HVc75KYh+EgNpJFN+UPbv3GXh4e29HawIsGuf3dt/CZHN72RrFUwUEjvdTsM+9m+F15iPpLuk1Gr
NlySi4csi0a8hxOZNwoVCKeEvkc17WsAJJlpdryfoy+3YZ6qG7gCUwQjgC2EKmp6ogC5NXt9HjK7
rR9gkRJKmG89Qm7ibvg2E8wgjEDgyPpyUzTRS2Dz4rQVCVp8v70XpbI/rccCnAjajyRDDJnOHhNb
6PUnm7HiyiRag0jEj3FCAtg1L7ghSZQlpqGMa+PJnRGqtpoy3J2CG+Ce/tyUxQ16Ctrtlvg0zJYN
b+l66klfi8Zx71qY5ZvWYURQljmxn6B6i3mgE0z1CfVIsqkFD5aj3HzNt/7kS4LOc2u49so8Sf1G
aiPIe/wlK1fibEVUxWTBo1jquw06dIUPuUt2JJbvPI1UgJUxfnnMckH1tewZA/fDCav4YLsCy1/Y
7iC+v9dqDFapTQyuN9gbdDs/HTrnQz6Raluoa6b78Iw2YsARS4tQZM5jY1wcrU/YhlG4IRWtRnPT
NmpbBZgsckzq7PxWUtF6gL94DXTwkSmgSk4U/ISMZQabe77vcK4anCyCStWErtKLj9JFo0ZDMa4x
imwMLSoKgIRKnfFZ4IvdZDUobZ4DwkBQnXII8cO9TUumEnXsp1TU/nzGKNtQ2ef1rUwdxNgi+HAx
R5QSJDQqWFlj64LqecFxdPAgomyGaQDyQca13Xnvqdn9zurmnnoVqg8sxi2jI9y1dgvuoXoqsmQz
xuCf4oD447ynOhmHFAN68iqD9kZNSugDOKXaFKQZsa/b9RUICvonPPzRzl4MAQLRcjQMcDOSAoOo
A/zVb1Cp2I7qN3aCRC5H9rktfSwbonMxuleIiTSRZo94WpiOJTM/LqS5s8dMpuDQxaeTAqYm2Lmo
AZtMaj2qHtPLWNUblr2IyFkXBiPZIOWKRJJ+HWJe2mVg9Sf/PYrUswp861AykmAsoYlxGshZqROJ
c2PAQmvZgFfx2mAIJOg7C199mrGNEBLNACRc32XJZ0EvwVeENjZzsKujHuH9dde9SYoyX2a2wTXb
XywGewZ4x03aMmkcvHJ8qkD8wE+/zQpXq1Pnu4QoTww6lHdWPL8bu7xFEMTMz2ojtaYduREz90va
3Q9Hg1pzSGbQpxdXc259ZMyV16Ir0m2SnMFtFZfRQvdpM0oyXycFKwKJPaWZm+68TH9mM8iUrA4e
8drnyeQ/MAgl+MydiTvjugK8RmjAfIq/bSjj+0qUP7K3keoaJnyrMXzWHIltxn7VV8CSu25pXaR5
jDyqVzaiK8Rs3l6mMedmfrJQ52ci/gmBNCNhZAQXWMN6WDxzsOXWYwS7da5a8iRHXv4674FioH6l
62CXEjwNdvDdN+zLFCQw/LFIArJwnvZhO/wiPmSrF0oe4U0dHBIC5eAW45kt6tOoxxOwEPsEiSEA
BbcEJci9UiFFCoymObK/NKpb9JbZPZABZiuTVQsac0hpdcFnMnW/UcD1zCV8wdhXv0W8GcKiylP2
ZF9sJ3sgpj0VvwDjlvcoX3hyuV4NFijWhMHlluAPf6MdTDihKffpGLMiVBw0qbKvYWkttfGncIzi
2D8FHVBKArKQJnfNKxW/y0UtCa5uZbOWLiKgylUOC6aR/7PCuIam/5iKsd0784OilwQT66MTin5K
NkvIYBkZOKiSm859Kdz6rOCW/PsnAbFUMW20aZrmHV8SnZhbdUCHWdz1eXcSE7YLv8hewCg/p2mu
KJnYjrJl2aJDx77gd8ZuPs+M5MnLYylWYpSbElbppERuGh9YgYRWCfgoTk9t/k4FVZw1UvjcNccN
qTa0LB5JfLhGynr+EiUY3NCkaCdVeOGt5m7+kbbsgVP7SkdfAwICe3u3ZPg7As45RQaGEIn8IObe
2+jGindssQNS4z0Ea5XLEwlJcXT/0nJvWosJPqOQkgwW+ZGElkQ3iMqj07N4HMNsv0TrTWYc7JbY
CuXLlyhnIISdpdwu4jMf/trB1NzkWLjXrWe8dgF0Bs8v++20ZFPQoZIblDVQMmpGaWT7kSoXrn0m
0vzxD6vzSrIVjHmvvR5C7sKXSeJh47HvPTav2Gyri135RxLiCVrQVobNiFSj+KvPiidvBFBZABYE
Gkwvn0reNkaYJGzzpqRthFqDVLK9iOoL8j3jYfA+6rYOH+wU0HsUhMi4a/2YDeg4fPknbwt1Uk37
FfovUUmWLbJS74TfzLwIM7/PDc9lLLwBfUbUX10/fI4aJhzwUsyPxM7vhrAPWVWVe79j41s9udRd
5D2TtkO1/CctoDLI99ZAktJRebieOC3QNDMVyYOmT4/0dyigIU8BOkXio4lMCOI/JNkkPg6AUEpk
30UP2wzbWyG7jZlyVscAicTk/jQRIKIIABmMexOHPuYbEfdXeAiHEfnzNtTDEzAK7H0yn3dqNKyD
3wTnCr73Eb4Bq0wUAI54LMCCfE0pIzIvpJ5KcxE+j/4+9jjuWRCbp7RZfDJNiKdxHLe6U2db+adc
W2DkyDaikn+XBbPjGWe9MXdXRHA4H0rijzW2SG+J3mCJSbhowUTY8mh6TUKemGiZxbOVox+zJGRK
Z1HOV6WxawzajjRzoq1LogQhklzrRrjEEIJPbFW90gWw7cL7JCQwOneTOjqC9qqC4LcpE1J8ZuMn
S+Ina4r2Aw/2zqzbQzKzZwN7y7tBMC/jMwcjD4iL2YazwL5+PcN/5ZvooYiDw4SVpUpHYhp6PBeZ
/QxvjHsgTUHrlMLZpLVnX3BhXCFV86l2O02++wC8hr6WMsAxGfdKEruThJq27bIIMlP6kKDNJ/Ia
elj7NiXydfKz78kKsWxqcXGY5G2QOaGWYka87peprJGC8+MbOyqvgyozvZklVmRWc5jJmIt7/irw
tmB8y1WWGJguScupIskmlpYuqn2qggnqVcTqIo1RRGQKVmAwPkdG98Te2N7bdfIVz96jz9hpQaMy
rbXZPevyVrr60moQFo5ZIz5Z7KrS/B7H5GkiiZSYYhRuNECr3sQ7GWEU3pCueJld6tDQb64meU8k
iJ6IFGB95dv5gyGCK0qpmxOF+zKVlF1kKWt+0GVkgnj9UEsv22x1beiVazjqUki8LYg2YDEtrWrX
pveum691VmOQYSZlD82bMZ9aHd05JmCaN/a2Y4W4+ORhmnbaxb/EYQWpC8vxxXX9Uzaytm2Thmts
unRW9RkboM2yvNqy8Hud4bCfXCK/9JT4R5mqP7WboIeDeEEuGa42qBNE1zgYSckpfJf2RKdac/8m
sRety2ZEkofjhZzL/liYjMVhGA1kHft7pJVoYg33JsRDpgJgLHPA8Lci7gKOpZlWnEnItg70v+sA
rdkqGnGRDRJpjzkR18SWBBdjXD4JMzt4jf9FcTavBln5bElyxEYUXRD+uAes2ax2OdkpaWTsDNeU
YL+hkWnX/pvJ2DjgKyJeyf8c6kV7tkxOUX4XW5fuSSPKw5LFlpIiAdWe5p5SxlMjrb0ckUFGs0/d
yD2GhODkMEZi3GicWwy4YUh0o+mHlKnKO06zZHyCDiYWQPjx/hxjUtiKkC0bVmy1zv0uQmspDrhE
POwim7w2fpeRwhxuV/sxEWeGOwGdADdajap+NQzlo8XYM4jxbQBNrnYJw4EzzJk7P/yC6ZcZbe3e
vQ0CUiSBW8DELHctkD7QfpBcwMkLewQz/phFZFrIYMMyHIsxOWfjEPOSuvk5Hy4CrHQk5795bOGV
g4tfI87kHSDLQb2DDiW/OwRToOktOyvZhm0NhGzIqQCjF8/FoOOR7OXl4imuiCLoW5ZO9YQQKXWu
tZE8991c7fwhZu3oMoXMjDndM+LJTeMnaAv5xETWqvHAsC7NDArpjokwGYFsp+C3B+LqmRCu8pRd
c87N0UXYXo0kaPYL+N+Gx72xA0j0lFAPiSB8rpPhjg7u1cq9r1lnf1nBwGjHhYWCJNsgtj/RRxHo
OgA7McPiT93IVzViyVUODyBLz30UffkuUoSYXFkE4V7HMRTCn5bO1rMYy5E09cgYvJ9EvYflhrbH
CRC6pmO3/asde6cKstU7XLSsUzQRUl4C7IopIrsfhhG+SThxilONJC68mXXNj42RmgyqLS4B7tAe
6oric3bj9k2GA4krEad3zXbdGILnxLZQWy3Fqet9N874EC3tqo+Ceqs0tG6zOadz9kMIg9q1AL7m
DqRgcI0qJNNIXP4Uutyzz/ykMEOiNAyb3i0KKsiWaVr9PCbJNwnI9nIdQdZB0UQ0V83mxb/aMX0r
sh/2PimoZ9LDEib/1XvKmNEM3GInMLAy4dBb7RAwU3QuGgW7zA9u/x40cbBFr12u0pKovtgvDpkD
EwPaAS19zddr9kDnsDbn2n5I5XArQfJtq66ZVqWuPyefdRRxyeC0/e7BQPDfGsw9DYfCp5f3miU5
K7KPNPqxge4dgAZxaEXfUzuTAalwBDgq+M2LSHB1TLKRnzXGqkLpggs5/akrZWyiUu5zt38sCVxB
dku2ggkMX+gbVwYHXbr8uFzi6Crn96QiVC2g+5AGSSrLEbXH0eiX3bOe3/IuAgRcAxUTUfQxubAJ
qwaPW2SR++M9d3b0V0fGecbDghJF/RQkzzY8CLrTCIzdEq2CTTs/cjlsWPuSRLUMkc3it1s8N/fc
/YuY6a0ZzAc5MOMYC6JRlBd+sdIb/AgdbaJ/EY9BqTqSt4arL0b8jpu+H1I2GgkMLd9JN4kj0dSm
Z0ZQ2zBY8JON+PKhtxHfifhyktHaM+JLvgzEuyKxdkOn4Sip8SftYQK4QfrhZdA8d2rmExYj2QaA
QFalX38TvvzZwoXZF85IeVGRQDsiWSul/E5ZHu16Ob/PNTqBkSmXkaOAbcYEv2thfemxewyQIlqN
ao6iQnXFGKhiChbdA93syIfAvsn72QasX0Ce3HXPGg0/RLu9IXH+KKzAx6yp0l09ot1TI2PXyXRP
zOLja5wYN3uMN4IXmlAwHbz/24e3xvRideOvTOdqZSVEOJu6+cv2/853jfht9DfQfBsiFRJiXYRJ
sM+SS7hej/fK8R/9xLpCeyFa3md8V1TiWJKeyFKQB9AhBnE/SxpaVrzELYzUEyFLLupWm2KmZB1g
crDNfXS00+RepDwREeFam9hzCTChMtm3fD4Uh9E6m+SHD3xtPXL6lb35WjTln54LfBOG3nMDSm+j
/eG+HLWr6eI54A3bfgFesttxVPduu1W0hWH3BDe49cqb3TFf03nxaZQayXCv/8wNTddsZ+W+5qiB
RVpC7lLGkrk1bioA9WlEtnuwOFN7fYW+8yPD5ptp4W0gkJv3Hm0xGEqo97ljHOqL6STLaDggVUVg
aA8k+SRAMGFRm1wjpfstrNeBWDpk4+0zGy29zvVwg4kObCF88DwJj3MkkIG6O0hJnoaF+qZId7Jb
Ee29LiD5ID4PGsV1kUJFkGa2ydS8TY33vChevNJSTJ0BBaKuJROjPifzhEbG2bqKr6DOOVbrGs9n
uIgts4j+qTs0OED9hqK4cuyDXRFVW9b0lK1fE2sCzx4pwZM5Ia1h/Xwy+d7POXQLOYY7vyBQaISU
z9imfmsb5xsVGEdrBL9gaojLxoB0SiS7iAB6xjZO8g2rIEanhg2sty0N7J31Q49aDpiyPho+FmeQ
81uvsZ7HlLxCP4+SvUkfYiWx3oeU/2sdyltUjMwtAnqIUqqnAu296wLEc32TrsKv3xjAMzOdea17
+V13QLqdsUGWV1uvOAWoMpJkA13gho/oFvMUUb83TBHn18B2tn0lQi5YpieYyS4DO2RIrtQXIOv8
xzoNP+o5kjtg+de4Su5lumU/mh3x84A28bxz49kn02LkJvEpUKtwuUqvPuddspmMGR7MCHQNn1u8
bvVcQYbLmnNZII/VRv9YIevfIRrn+DNObU31JMzp1ebnYipiQXiXrHUZFuF10UOXCuUrMWqPs2dQ
xHAP9nRQU4Sgn2u7dR288SnrIJuG0i/0t+XABR68tFiPE7L4niqUqz0z0V1PoUmsuferDoleSIyC
sXdairWhkAMklj4CnZpOUpgXN9wwsGZ3X/s5wYvRt3SQtxACHBF91z2RowNOkPXkKphtIL4tW6uu
elDO+GkrSE3EzQIzWEjwov6og/wqM5IOZ43tN9pR7KnJulRur3eekeB+S4CzTlm6RioyYlJpflWL
qB+N71qTX4SPuK12ZaLXkacJZZq29kzw+FzcXVgguz7hG43V4Ek2st+nqm83TvGnxd2DfSl/A+n0
0g41AkCPv3g2m3VFE4egUR37aTjQQb92rv0ClD3E9E6hU3bdezf5e0LFH+MaPwdXwjYYrHsk+ve+
rlnbmUTMwCoFxcF+qe9hUUTqruz8J3LnT2bkhHim3TUrF1Y3DmV0xDssRKSn8kCCneSHQJIxYieL
WAy2BOZAIVs3J1JC34US/QVVhA8AhrmHp3oAB+WhzGdna/vugDIKtGnUxrce7TD/ftp6mUmdikfU
o4QAVqE3kpN+BbhykeOM71RSGMa4yKqQ27Q3EW9DsIxIOZqQSVo/LN44puIUoZb7DtGLYA9S38i1
vFkxw07GRcUDAPvD4F+Nhh2XxKfvm99whp5l6obMmZky9jUhvhOhngYrQwhipYGp33iXuJt2riq/
/Yjy2vGSS+TVx7p0lrDIYT6IkdU/6YyrkcuYERIUI1X7FPnuZQiQ2XeNRiSYy7X0oYtXkgcIzKOl
Egu7N62qFrxgMFxi5qSghKTCwdkhJaJcnUn1RkgQkhjDTmzp5Bznt9MRCaJ5pCUAJZdtR4EqFIkl
QjSkpxtVUyiXbSj32XJrY/4Eb60VMwjISJkBkYq7h5n73C6MqP6J7c0StQDmyAM26YMMWvVWzuxV
/4blEO4Ko/p2ltiX7EcqN12bwDfXTRC5OD5jY5uoSDPXp3RayuccJztPB5sMncQnr/LZg2WAI0Pi
YlVhXPJ2vEz07wf0+m8sblgsqW3XpYgTs6cID3/UCapAE/TieMWcAlV/jp+nInFPTpW89MZ19Meb
0lNJBxSfo3TKNxDP9/QM6liV8ceAuOUINpQYqvQypTOPaUPUBHoLdTZhSewntzVIL+JYMJz31I6K
PeXmnmCTLQbDh4mdctbS8lbiSiwDEtU0eutlCo08YCYj7gJX2D7LOK990rpB0QG1T0a4kQLdNN8p
EDKEBfA6ynnTBAgrhUzIcrP6jYtNkVAp0PBenN9y8uY2KoEKE6lfSUZeZppPDIKQe03eDCkO1qge
x2/YEIH0+nOYgfJnmL48+zc3DuNnJkG8f96xGB9iqfeZSppd4DOw0cl9nON26w2rxHa9dQhs2hkR
VwErPAIf/re03EZRrx/IdNkbJNjtFU42hKYK/nfML6wsfAnRk09y2phBtPEY9TN8J+x7Kt/iWRus
+uTGK6L6YUIEaGmCdwzS3jBsP1aBRZqT4GvtzDP6nmIrZdIx50u3cRtQgc6MY8cqP0ZuceDP0EQm
PWFViqjMYFEX12NNnLXFZZ943qWmWl9kMe6pWtYCVa+f0wjFLMvUZVtar2LOgFVvYJRw2nU84cVB
XEHQ1whITevgV4H+Z+0a8hPTi49ofPR/lMide8d6zUnUhlRysc808oF4ni6Gjp/gQzDdaZYgyXx4
HLWAsJUn697rzJ2vwpc8g43lkCTdlM5XukQatJYJfdR1yXrT8THHKwp/dWuPXbnZN9gMtkNR+7x3
GnQUPUZq7vIwORld/JTNfsztmCz7Sn5gnuQbjR3MupbVlzmIP5mDtzxhRAooLDvzOaGtFHZxkEzw
afIxpHgMAkYTClXVA5nU+8IvftdYrI8juXWhC2OXCeZvnBO3jgpvR04YYzsKbGHor0otWXfs1htF
Rlw5WtveN9AOjxTIFjOS1ZS/skfDp7/sMuup+W7yEjGoj7bEqalOnDzbdnFCVPr07dk0XTHeKIIz
m45twvRJYCpIJfDjDPDSU6AJC+FmJu6DgUqHs6NkCL5tCT8AZM2eMSkpz0QWE1BLpYmPHAlwZGxK
C+SQ8JnAIiaEyDpYO4AD4cpvK6SDlmvujBJQfMvNUHX1khJELrycgHuUir/MoaSy0ZvaZvnF3wZc
mLqE4AXinA6mD+epmga6Rf62leXAoqn3WYWm0U7tP0ZYk6EanAoOHZ61eW86TyXTPuZLOt6goRiA
4ERvupE/UVo/IcAwxwSRPNF/1znC8s6pYAwITP3xDGMMvWSDEcndRi1rDRmRUKWG7mK29mfV8/CY
/LE50Q9WoB8mw24eMwOqvCUpxdKu+bCAncDUjS+MlBW6KT1xp6NsHF8taj2StanfDK++2awb9oGr
UF6k7ivuvL8JMS5HF98UvbC9n2yG6wxTcR8Og/eYpM7ZZ/x/wPHwaSAdQ07k2ck1ZQyyBrpUb80U
wlposbId0+gJ6o5wD0aBtaVB3Pk4u54kuI6pSto20WMhuWrS0N+LvuTn6qfF89DjFel687un0WR4
FJ1Qm1QkBgUIeN36eQg8j+opfQZkdgnGqT5XQdeS6lpNr2BvDLb7zEdY1Z64YuuDERh4StAJTVZ3
zrKIdNHCYIMU2jMsDLPzyWEbc9LhuuRvnqr4KPx5XDrK9OAI5AVF19/oehpkAQMsJ9eKf9XpALNt
cMdHwhy7a9o5v1zW4kX2wLOcHcF0/0YXGB4nMT6IwDdIwM2+KzliqVl+14t+PQnbP5PHYV7a2A93
PZPtgMXKocPQXo8DoklRIc1qGONECG63TEBQKKYJ4e6zAVi0LFv4dyLMDkji/R1bjIkQ6Lq8OsuH
f7/qLTM8NX1w+d//3hhuvseInx2SC11W+1JLLD4zCv61RvhiIcK5uSNKotQc923vouXv7HDPPBkk
deQHR8BY0R4gMmQADdEa0VO4yS1bPyEo9LC+8udwHrFxSZOv1hf2lpLfIgopQsCWGx4uRRB4JtGv
J0KXj4AsNrzP+Teqf846BHAp/KjXCbrWMXCW/rtV4tUu/F9NHC/1jz3fnYyFgQks6+oW5HMWnG4D
qT23eFDyzfb2/6R8rDfjZweWxL//pPQs72GYfFLu7Ga6wTTY25UoTkqgQrSawnn7/37LtXc1anVv
tN0/583RCa3iJpYPCDrKI2KfbxOhhDNp9xqYXnl2pmHfk3jTriwf1KIMrzrv1LV3HEgOI1QhVJhn
+H7uMbXN1xxstVxFuXcaIJSfg1llF79ziY2yxNmaA3HmjecbO3LuxplS5/99ALLonfvEQ9QFf54s
ek4Kx3Ph4w2VewMoJq8W3EQSJO11kTfDIZZF9lbhbk+D0bmNg5m9AVS5uungPPrEf1+l3d/riR+8
NLV1aDpjvAlILM9F8J5OM/GDE4HTbj62u8lO1MWwAX2zYt22vXerRB5UVPrBH4u313MJc3bByxzT
ORUrVXvZbpaq20rhBQexSJkUupFtR3VySMjj+qwSLkKvyd8xmJ3K3hf7FKPHJocB+hljFl+RQcYp
hc2UJGTLR1/XsruK2+fM8X7/Q50g0Ftsvm9xWmJUBVKgMBIz+ideNCT4HcJvHVnJQXcu+XnLh46H
6L9f/futxQpgFcfVwWIYdjAGH7DshBIZPuibP0XhxfPZdgmkDxvttgL5npnusEZAzOzkcLfrBl4V
l/RRAlSMdKXPuSPqy/8+qICHuqiXr7c4WkQdoRH5fx/CRZ46+OalQTdMaPVikUcZC/pzgGYgXaI5
MVJNtAJYLLOh6x7QLG010pIrkd/Ll1udZcjKcWWWGImEj2IcaVQWPci8PWBJDw+uU4uT0UaWt/33
yz4m3Ac/7br1AUZYQ5lOHIJcEAKGSFu1oE+R3xXVlJ+GBS5ikKEARajaW65nnb1hts6J8WFXkBMI
0huCNy52on3mqXumYUPHkiywICRV1YOYzhPMuo1pMJw1R9tcl6JIH5XD7AwyJ2G44erfJqGOu1OO
WxnSWfWAsF7/tR1xUbkrn0tz/ijtqVoz0jFvhOmtkad723ycjb0trgr/0J0vjjB7MQ4Pgllunrjv
VqpNPKsZdglDozuumZx6hf81DlF8FtjGWS5MrAoDe9eTLXrssRBQNkS0MXlVLi6WI3wa5Haj5T5W
VeEd7JxKHNhutFZFjv5u+T78+xCaSHB0Pe5alyRMczEL97a8oKi3jxAal9ORGW0cY8+zrJmoBfwq
u7T7/O+wWMhu80j0NNlzdzYwzAkWWE+NooBEzorsgOUnb86tXvUJoWiu4yDwx0pUn9ldNQSnNdY9
xZnE8svJn1g0utuCV5KKSNabdHTwiC+hZQbYOlD049nEd7MmBn6DMw39D8uRM1rf4GzZuF7npBg3
iW1iEU71DQE5cSu1CG8o5o7jGHKB+3N+KSPDAtyq4jOBltOgFaz7Zk+ulWys5vm/DwAiH2NVIh8u
lhCB+mlgBvKUNLPJPDv29+08fxJb6xw6QY6rTenHpEw95a1C0mvqAcXwXD3MQ0IgUT0ek8rJ7vyg
olNoG9EOTwBxeTXIUccx72CSO7EwFmdyoIPkYSybGrmi+5lWAwNC6QzsneRrI8P+rVJNspEzdWXn
Ou9WDDY35Up1C9HvQQqUL5ZgbcRmIe4MfScblWCIHkYzdpAPZwSz3bZVdiSx6R47MwiIyX5prAG8
Pw9RCO/le87cp4Rx7TG02O546ZDCAPQhck5tsUMmRwLVnJ2d2ctoRD1svRB2UJrzW6/26sM8dAd3
dNYlsJXjMNMDIXfn1C7xyOiix0Q12ZtUKfFU1i4z4aFtGN7WzV6jBL9miDyvmEj4XLT5B+7SvMWG
gNCFFmHDyjx/aKIKXZICE/mPIUR4ZvjEWA9HKYOu/Swm8drEI2GuHratfMrTh9rI/X0TK0qlfDy7
ALi2vI4stZKOKCzvjnlxuBQm2XrZgEw0Tw3rgbew9aN7Z5bGhUK0f3UMTVNdPfeTZ28ZGFGbyEhg
6pmG9DBqgNv/HnsrmzXLtY6oyk68uMmfQVP8CgbTFaIL6D545WyEkJwTETa5PKHRLZNLvSAd8KHa
5/8OnxT8gl5wRQwOXxm6MkoMhhY1TlQ+uhaq8xJkLwqw6ZdE8mE7frZtllZiJHSelb8Vn3g0MwJ0
Q22xjxmOUZ6aT4XR/SG7kzla6FgPTVyaVIyNeLHr9BLhvEaYBbbBxbqqaoHbwx/TE9iA4olwqAze
JaaaqMdoIKzuR1XO/1F2Zk1yI1l2/iuyehZacOwwm56H2AOxR+58gSXJJPbVsf96fQi2prp6pJFk
VgVj5MZgZMD9+r3nfActFv/K06jm2YlsKXVXZ/q907AdyTrHL1R0/iHs9X1kpQ8bMo28DpiJRaoI
Z0gSZygmMNFapLNHWP8LNCYLLGTa6vGL9Z3urqs9Pvgqmw6+NepbzJMZVZqtr1mwfQxELkdgYmmO
IZjzeXGgDarK8TgYVGCx5SOZkCUZ6mzyAYeAxwrVshZuqIB/aSIitSt2wJVMNl6DxvH3IsyVJY6j
iaK4xwABOjUA8/sRQLh4KgIa2BR/9t7mfELIii5gPnBRMsClqAFn/FiHKOniSJcDF0uf4uopTnFh
rkSaqt6Q0iEvQYENIeAKQUvwsfiP4ZQsTcl94KRILQK3FYfHZdBGzt9uRmhf41ImJyJiTl8r5jY0
+nc0HJjDCOb1eteEjhQ2aJmJJgSfG7nr0RqmYz9fhsaRXkOrkwzeGs+6aY9ePLf0SDg9W/TuLIWa
KGAydGGjl4tBtWqvjLP3FJTcCXcJOQdofRZSt1RuUkLPLLvqZr64jgHDT7eplNN5LOYyug+uwH7c
bREI4/fZR4Ite8mBX8ymxlfgBuapE5a85dOutqj+HkvOEErPbJtqnYv0QsRqszchcuIABHur9jF6
YpaibdMA4VbQvULIpXtMO4xRjJ8lK8iy464NyiOJcpjVG2h6JV+1DaBHL+o8t8ChErIeUnzILm6O
7mD1nMXSp4yFZ4WhqX+loKk2aT2FdKcsWDrdeMTsomyJozJJJo/te+ewQEzJfKY3Iw6bFnR9YlG2
Gljfxu92Rt2F99ynfpC4iwtg6vD866OsDUjXM/3i9zMfov7bMK+AyHevk0n8qD1ywAEdEQLamas7
BXlwFWNyy+tyWKnzLSMwcuzS+aEOjXc7KlG1RGriH/hDhWY9WdVVHoO9QNUsTNlS8RWwy6SPdrOh
KRipGjKNYNpaJaJvnM/JkbFnvA+q/K2YE26G0CHnKLPiIz+R429VGmfVTslUTBtY8FP26uCU2+EW
TDn6g8FxRpTzpT8FpxiCl2ulx67/6KfWvpgF/QuVTmWAUe/yuOdsrRSr2G7sk98bJEqo2ksda16v
DOpbj6Bq0wDyxURbXww61ZplgfmiKl3w1IarlZImWlXFrOKdcyZQIIss+JZNxNCYbjrtHHXOf+SG
pSEYD8fHn2R4HKzvsxdosoLoguvLugrK0quVoOqr8sOQ+gKZz//6MPI4wExg19Ih4xg/mBBy68xr
Z1Ryr5vFalSVLUhT/Ww1DMY4Keikfrv6VchqM3I4O9FF28oqLo/xzC3BguAf7LrdGXZNyQPbYpV3
dQIFMUhOChpBljNyk0frWS0Ao2P6sQh2TTnbd/aKvW6dAVK9OXSlt22DWaC2ypJ5ZeQfR5PoYm2q
u6sTF9neoZYnMDnoro9LJYCyq9kXvN2bkdnMvCkuXTFcU3/yD91IFIVjorRxx/IQWc2hiM38UMet
ezOtfvPYDPqJ3LXf79W2MN5hm100hbcD8XvJc2Xa/DICzVmhBTa2smiTve4S6zUAgELXPEInqtul
U/bmQWtTyDoDd/WE9+lQlIKRuSsp/qDnIZfU8nsMVfaD7iczC9MKtlZOMoGfYaaq6nh2UtWEGs0X
SxfBuQmM0auTes/QVV0VZQ3dJe7hfkY6KeLEbSk37jxqicS/uwKJnmjR+hb2VDEwxDMdE2exUgKX
YM4uSu668ZwCjEPhbbEfQgtqmJJutcKhmVJWCSV0YhA5IBj5xIK9uqbpNBLN4G/CUbE2Nov2Ipzf
03hgATeAwFhblB11UEtviob0OMwXq00/WBQGtpwoOZR2UW3ccsLcjQ7jeaRqaM2WEengwJXuW3eH
7eZmSYjfrcYJ0EB67Um8p4to/pv0WYRX2dW3HNDcwdTb8CnCbb6EIB/uuq4DZIN4ipw1phqRauNj
p9VErF1YIX3V02tvGecuSM21GbojwewyvbrCOj9AUEk3tJuoU8dD1CLaIs3U3jYJMwErlTDW6vy1
amHm70n2Iu916AryCtPigEiMiGkXJL7C2Yn0qqbblHRO80LLzllmdjdsT+V2RsMgHdJOfmTeaPHI
J50EqWMUp1+Uvv1HgjepV9IUIJ7LzgpNSREjZy+NfCrRu7/iUa+PTVjZOC6YWzHfnfa5j9KMxMZw
JUanuhpStbcq/kyvJs/7FIyBTuddWSpxnl1y3wSJHGsAu2rHWTyeektDmzZlGq4eDzHYsKLBeV5R
CmD97jnzmDkHw9bC1sRzOuE5pt2uuauiN41DIuwC/7SOFNZS0E77OrBP29fPLLugHypgi12GzTYm
9+vakdTZ6QFOj7JxX3WDsqLhtLcSE4GQq1lRv9S12jpSrllHU/ej/RBmT1ZV7BLfja5TLoJn8t3Y
gGSskL+OZLAgKYawg6bahKHJPN6xVq2qRe+oSAFTINA8j4PyGVukdmSmmV97O9w+FlQF7GQirJ4G
xK0MAnXmwicw1K0TUve5nzr/KyNMJyZ7ykoRCEOmVpfPD7pSle57dzDOkJKMI1owOBM2QG1DIy3Z
JbWCUV/eVOPVsBL9kjgfvqlQvdT90tYUa5dG7VnM2U52w9+BgZChC6cXWiq67o2SbIzYAh2ptpgs
bmrbMQWdu1qcWsCkS+Us2ubJLf2EBdN8l9Y47U0i5wt+YsegfM+51l/9Pmhpeb2caBTgfnGDbe2k
s2bTzfqdYG5JqLXDpsY6TTMZXKM+fRsnsBoPDFSruddSV4ND5puhZ6WU6oG09lqQfpFeswrMGJ00
3FO5JuugY2BbuBfNj+KTGxEuPh99a60DzGBMO+miykEYX6zgX0feg9tm6fZHNdVMCnFjr2XlNEeI
o69kKVvneL5Y0roMRp17FTwRPei3up2aF26AHsTQ3MjEx5d5lbRoOVbWT6kV4BaSPnwav5MXzggp
5ysVtZ0OwmrXdsceU87htY1QXivw47Sep4A5qHj1myy4AkmK3pY6/eZDVWvpRkN0sMli0FkPK3I+
5uGpZV1L808bukcj0FYupYicy58Ps8roPAM002/yWaJ27rZkjIuTJ/W3obXM26Z8ERraW1NRxnUL
pIVfqCGXhto4W42oypVMkCUXc0HRJVUAiiDG9RqVL2oweUoYowpLn2bF6hmDf3R9XJKRgsBKSv2A
J1l5QRy0yNSr0tjhd4CtjGAD+aUleBM7siF3ohhosxnbsA/oH8G4giKA7Q+eOt5MwkyrdaF0Pr+X
kob7NLbEYH1VfdF5ddU073PYzeQ477bEeFqmfvbkOuXRUkPO4XU+bXxCv1F+V/XOVLv6luYku4j5
nDKqH4VKEKd0o7tD3M9oy+45SbpdPinA7CokAU5oSq91qoB9xxxPHLuCTWCAh/Ot1vcQhWPGIZ1w
qSv1ex203d5HX3WJOBwv05QQwGwwJuLV/V90qtCMuy6kNRZNFmP0Z6ILHbRDbX5WBs/s1QosC3Rg
RUmZDVENk71laEcg/8k9E9ZnblfTneSkM5hV4yJQ9guouL8fpRhkdZEWGxU6wfuU32mh2h+5qdJM
HdJ+ow/S/mjpDcGeNF/op2FTNd7A4HXrYrT1pyyGaqgwPj9AMQADy8yzjdIPXRmrfY2JZ5WzvudQ
fp4UfFCrx5+imEHh4089LT/8uf3aaJApx2ak3R4XI6pRDNqomOYPtYOTnue5bG05DCmr5kCxmN0b
gi+vETt2G0uApuzgVMv1CHCgU9GJzZfJBTBAL5rkMFHceotAISNh/g/HrkCigyXfQTNwRGJkL2ID
RIPVh+4+CyeBk4YTQdPrzH+V/lQ4w5HccUZRGuXQ0O45nMYHY64mqp5jj1snzxbEow8YJG/4jBWK
ARAVkUibUzJSfffM53cprOSNWaFg16GkYIWwvyosNteOUroMftJ6jG6PC2NbYxfOT8jOdfeq/hps
LJ+REnQ3U8eTGNKxv6Fa5nQ5V2VEJ8TsHcMiDuLsR4IWlh67TC5E56grzrU/+sIqnzulXaOWgxGe
+i70MMsiMF2/mijP7LQjlCgpVpPqfg0yy4+6HZRvK6OlmEKw6tythhexHEA6FPNNUiTVjeNV8L3r
qMdqOFDoE+TWNsvspYqZ3KM4IBQ3iRAVgqtQp2Y9DAqmBWk7gj6jAQFmMnmfBuALmhH5R0ra1aZD
ObiGvGoehxL9eWJX7wnutqUeftWomQ81FYIp61uu4v991MFdIc/QkDkAKK1rIN4qLTZKDlyq84lt
GdmujeqU3pu/7gY1PlSDG6OmJxEMLsex7MrsQM1xYCS0gRHr7sO5W0YiUbF7bBwEAmLgpPJep0rh
dWk/vhsqscwycxl3UFyQnyzvclJH9n50epPhIjzHWO5hwdL4+7/UClBIP7j1s4laErJJdtBEpoBM
X1tVQNyHih5gHAvxbGNOWseNFJvHw07LYajV4gkMFzxEh2m6GQ7O96rsLpHeFa+9LOutVBxk2HUT
P4fO+KlLYZ5lQu4J/jPjnI24m3I0NbtiQrK3aoshXSejSqxVgTNk7otWhZS3GSTDuZGPKWYgb4Nm
EeKMh2vhRzZfEhAf02X8OjOlPWpE3wIWpBeapY35qcbjd+rT6t6ganYneWG5K3cAPDOkxKW8SJsF
Rpmicptp9MZpROFYnlnwhuRABgwZF+JI57mfnNdY0U/tZGU/JNSswNA2IIHUO3W7uCOmQOavorw2
XCYKNoyBW13MMsjKTT5F0W67iqJR1Zk+OHUyHTvDxnQ0v6yZPRw6B8iQjoQOOWyrbUq9+o4tBGdg
EexZehwvZMy7Cia7e1Lp29SYeN8Y4iJgEVjkAxlrB1os2XrCjXsdyi+HEdgSTkj/RhEAm9q2K2Pr
DPyCo6JoN61WRCcAR9HJ8QsmpX8+1tv4qaZpsXt86M+PP/5UhA0zFQWskpv5/QaYjYm7SZ3Of15s
CWjbtvyfsRI0u8fHQ6sjbykUX6rWJMpupAl9GFAvH0ZLanu/NcQdBmn30n7WGgpBHAQ4NetmvPJK
M61z1HTBqlZf/Bxkktu40XsHHmkVhEayFzPkvW7kDtPXTh0oLSCimHff909sDuN7xyCUOkMAHyvc
pyJGyqPpPwsdX0WgtsaLFrPBR73cWQL01+O8iiTf2LeDvSmY23K7oZojGVg9PpoSlQr3Y8QTc690
pbkl/la8qk7c/ihH0S21mG6CsIr0gJSCt4MFF7KjV/e49OoAZwOBLS/4C22BvVu07smeL0qnlupq
kNov3pcG6Qhaoa5+fwaH9Fb2Kkbw//hqcF8TuICJMqST5XWwp580PLT949HjUjEP27Edluw0hSix
Q6Hlqq3hYAlihQwd12WH8xf5QK17tM1vMvGNy+NDj0tahIKbH9zOv3zCJoBQWNWlLkFvO00YnpRJ
DyCupG/OVLVep3bGmleX/JVI+9XHY/WBe4nu/xRY+8rMso9xlc7zy8KwxN6uyyvFKp1hWzPuUu84
fU/CeEUxwztMUcuXyM7vU+1sirYcv/WWK4mC4RSfw+vbw6bbjDh6n6a+YI/2R510zUBe4vyASnpZ
RIHuNWmF3rFJlUU6EouEU5QlnV7VT8MJOYFpebMLRmQScOR+wbGajXd1Ad1Gr99UVd0rAfAsKYon
iCySNC4egRxl6A2oiRH6hGVsEdfGNYmDZaXqvwbrjdY/R1PNjknBwgVIfYk02Yh1BPNd7Oka0mlF
rT17dh8z0nLnAOl5TUWjSvKVX4cfHCtIrx5M2sFGa6MK0FGC+KsMHhpG0KneKPF3nUnwTo8cQHdM
xhGtrEIbkqoV4z53KTcdNHMMtzF0lMAUQbMUB1WXV79vkDTJsFwWI9rqhhuEsMeZGIgk2FT0xVi5
w4Ihsr5ELZnAWZjtaXTpkL03N8uvGIbP35iD/KRFkaxdxfmRz91Po0WUz4h/2YoabgcHw3VFCKMa
hpyR++DnQP/bpM5c4g9mSgOkuO7y6ozjCqYx7T3fvYy6Qo5z5jh71Ur2kQGyhAFo6aWmvnVgqiyd
ugJRMhzpYXaXDPNaERvVoiqnBmOqTUBamYXryeRo3SJHc4UEiInhxYopoNjJPgOftk1APxYpxGz9
NMYPH/kb+WOiPI0lUuXAaLpdgx057bGF0oD0Bmlkt6lhuYiY55YGrbDZAu8a8b4jPFO2+bEKZL9s
qNMXk65DwYjYI+m/rcb2q/aJyaCmBrBbBNdW0d2jSipG6bQAVTpO+VGJU5tqho6lOiyiFhtvaCM7
b4t9LNRtMZDWYThS2RQmYZlWNFQs+Ji6TGj0yyarvqkqAIm0I5Ar0Ep/7RslX0FrUxHnyE7KZRig
YbVQSQ+WbnxT1G7puzJeSqLkN4iM9hlKjl0R4dDs9GvI7PbFCS18F2NLrw3pum4jWjQb/4pWmOb3
TBSdfGWWXrGjcQjaqEnv7qtOu9CDSbcMIxcKSP69X0TRvquUVc2ZZuWQM4DRC/zalAIBGX3nI6yz
ZWPozbqfDHtHUFgYfvn4xu8+hMu+LaP91MIKMBz+yQ32QI/AvprhmViks+wbr4xJViYeEXJEczs5
9hAZ66ChXYrpqBpbcC+BPQBuZfw8Loi7qlFPJHfoBkyusu4nGLtvQDhGEIp6symr4TKUmOQwiKYz
x1KgzFqN9vDhGCFkxMQm1srSPcdMXhDsGWuIZ6xFHYVrb35xiFprmvnTQhOxcq2JkmbYGFNCxF8n
m3lImqysOYNLa0sDK1m2UedQTL9CNJkCjGPSB24RBCGjvokiTs9eEoXRca4HHzhUaTUWX8TmGBu7
19qLjo7UNqAlTmXzhePcfC1ZKAtX306T/xZnmEXrkUGliRHTGyLtQ7Gx0RWWeQ0ikWGaw4CthMZX
ZNu80qHyzaVRusmHdmeH3a2EKkxZnG6SGp+FJ2w3ubickMrJPQqO/d/0sNnGTWyvBWsvqCjeb0b1
JZ3uy0+YQpIZ0i67gEyMcqy2oAU+Qzv/PpjpDAKZwUhQ15chaq5TMd8KjqqLtQlPFtFLV++BAb9N
bMsdIRPr1n4u6R9c9BgCf6CBWoBiv9HCwjhGkY9wuh4AqBAsxAbAUqWVkG10eF8VOm1rxBGhdmm6
kAWZEb1BkkG3lFb5nQSfc6Rb5RWyOj3jGMARXQ1AkXXyU85gH4s5Il1c0nlFbSPBNveNqrRe21uX
kdT4UiCDZ0Z0dTQ45YY7RftGs6JZ3j37lSk5gIKiNOhOLdlUiyRG+q122Z2gIzzvfvmtq9BhjBUm
UH/qqlWokUpZ54YH/RDRc3zIQY/Pap7zYOdXt22idWkF5LSKXwqtn3Xel7ukTxWvHh3fs7j1aOpM
0woDf09np6bsKHqE3y1qZMDrvxTgj6C/3EPVOBGadPWNd9JbFcEtRDu3cSw4KIYUJNQ5fQ6elVdM
CtKgNVR8RoEiTTHhibTZT5hrsApJnKsCzNRCA7f7KkuAsmnWPiWV4nqNf6lqnNb4RMolqlJUSCYT
DDcBOTj09iWtINKMQY8GjnVno18Vyd5Bjym41y5aSY2BPPWettelku4xGeLiD+ujmubumZSiaO07
hDUY9zYgAQKy+mnSuNdEPcYnZVB+DWlzKXGfbUuV+IixF7/KPH+j84Iuyk9+lW33ktfTez1pZz3E
y45FpzSQP1MRzqRTHe6NyyE7gWRcVx9DA5qmVfv3arRsT0i8aT0fx1gL15Ys890kuHfCYvRu7lQw
iCc0fJfZ3B92s2PCvrZ78pi5tZ4A+nDKIBeyH0YMBRDiEM9v41HpPdI8t05M6CP46aNl98wcss5D
pwAX3I+8zB1IqAhwmjRKlXttFLWbLOe9lOBGHUbOGX6VnZPe2mBk+DkF6rXpyosICu3kyMSr6mBn
Rbl4c2Z5CDKdFLl09M11I55UpKxiPvfU+0FO04plHc2cRgt3UShRvBl0Xz1r48soRsSl4dG0VcSJ
BWuwRrQufRr0IvDTFfWODw/vOm7o3RDl3104PrHS2muzyZaqqtFt1opm62hUHpXSE6w5kkKcNOa6
xd18MkrO7zk4KKsmkLZFMtIV2Rctwu7cNWhbDTIUaGAt3dmOj8hyBZ/1NlnEX0x2fCMVVPWH49R8
z0uVvHPL2MhM3ZYpUdpq+TM3B9RMYBFovcOFEPE5V41kx0BhkShbRWlp8CpButbwX2yZtNw6RXuF
Uhc7xXctLr9FQ/ejHEyUNVhyNjRre8TM46mvQcTaafkLR96vWM9vuKFwIjAT2DkDFWHXuIz33aj0
xFCXHjUTI+RTNedsly6EH70mXwAhorlxmFU8l4P2JqALY+XO6xXd5dQHvJ0nhY/lebojrsVBneS7
JAJMGnbOLU4RRbuFC5IJGMVac3pEYCYKMtNol0057LOO7qwtyIfxKQTvtcHsQKjwLAeisrGVM7q6
RQIcQkv7dGmawaGppbHvlW5rSXtp1c50rLMEdVXtWhezpHs7XUJEsj+7XrlhAF/3xNG8NKxc9Qyg
1Kxn3tbyXCGzn1Iov1bnbPpfTSCatWYAdWhQkRQohZvOLfelhlnFGMJjLAsuVbC1scdO+LVOLsXV
okk68i1Ka1ObGYBGRf10glJcysxXL+C7G4fkaxeGpCfyZIOaitJnnF7DCcJobSTfsPwoT4aQzT5A
7EKqq/XWMLZbJb6400CwEKOZZBZDk92N0gGnQCSOzV2yY1AL3biETOLrQ3/JcLVmWaN7HJf/O8HE
I2ioGaHSkOEaKP2+wosaB6T6jCpdMBhzZHsKhYaI2SNUJyYmC8ozVj/92SrKQ2dDwxr0FeoeTUfO
O4jLkIfxLo/sPWfpTZG6DFcYZe6ChBSFYrpbic9B3qDnOP7Opvydufi/iwu0SMcq0jEo8v3Pv/9B
f8jRNQuSkitszYR8N3/+n/LJEF7Z4PcwaNcTSTNOCzgnTAx77ZCow/RrDsRlR0Q0GORryUuNuhmF
QN46T9pofg/k0tEinaEZypMkGs7/dbqX9p+yvRzdVPkLhI4d0mIE+9dnByqGs8/Y8OwC9o0kHqD1
B6l/a80N5kJeSmlHGzNT11lijHehNygbojdThCe2HWUjS6h6dN+OWAfIwZWsJLlGZzlTdsR/qG8T
Ph68yOX/JZTMEHOO4V9eVddRLUezbYLLVZs22l+fdy0t0D9pC3rvMTCBQ5uc8XujP3NH4mCNKbuz
OH1iJc13ExXWb00MvBz4YIpBchDuOQbXZk8frh43ylhbXu+40quHbo0aKXk2tOQ5cMdsE6AbZmjV
bljFW/SOmXrH4qjeW4xdioRBN2HWJsUCMoJaOUAa09dONbtjm8c9XmKpwX4ww5XZgATFrAQM0iDO
oCjAC/hOdETwnR2CYhrIuE0iCiV93fpVcW1aIZ94AQzAXSRAKCWgLxmXzMIFHcpUzaNDBPdwiX7O
xDrZRyzZA0yaJo5YFaG17SRYLhhyeJ+q0nH47ZpQ2Sps6Jy1mkOXQyZKIjEPeOFuFm67BsHG2qAl
rhdgCIQ4C9KWn6Hhc9KUbVzo8jSRa741wjFYhqnRbNDTV55ZKjD458vjIRj11xgd4+bPD6VhHm7o
nb3CamAu1iS00dgkkvXjSx7f//hWO7TIMSA3xvCn8GLNlyrHAqxp7XGqSywYBUdTAaZ75Yw5403G
TKwB2o+ql84Vwf+impuJddA7T3SHCPcQwM41Tj9J14xA0rmkEu5Ea6LMx8B2frS+SqGPe9EhJQlo
ZKwHJU8pwVuiSCKNrkKBN/dxsYT1gh7Z2OKVite4eQpIK5W9c6XyQ8Zdhg8Z0gdJjYX3eGgk0WVk
HONIdfCmLLu3jVnt6NXSR1XOU0Mu1qRrp85FCgpB7F1QC+7HUIfYLsqYRAMw+4McrZtWl0g3HJIe
wE74x8clr1IgFbYEa2qEyjFTC2pitSE5hjrrVvel/hIBVHSVeHqa8lxDUDiRNU8tJcLA/ha4Wo9v
CwSKHpDRow2MmpqqX1oRyTUpHW9mnCj8R34X7mRctfKUOK5zabTCuMrxbCeGsjHbxvWcAUFBXzeA
a3Vr4Eht6h5pNFDey3o8XgfelUc8yjUqZzOAHyDrZsMIxG8Xkx0Zx4ZzmTIPS7F6pd5Dh8lmSwdm
OgxKkJ8JFKsYH9ZfQEcJ4LSzBk9GudSqXniD7uIl1UblTreEsSjd0CUtyphGNXEKeSWGZTLfJ818
d+RrN7DSHUl+xVtX5skiYLyl11l5N8AKwsmYiFKYQQJMlNyjiQFi3bOck6hVQcYnYwywrvruCMAX
Rqdhz4JjfU0D3AJFXtir0JrPMFEKrU/aCNmmTC5te6g9DbvtguQFmUnosrWDkTpGX8E4NvJGJ/gp
2SFQp4zHaTJQ8sKq17SKoAyr2DdOXO81t6Q0p/u1U8ZIniNf4iUtUJL5lcvEZP5YzHpDfhnWk1o6
HFUooVGAOlXF71XRD7bingmaS3i2ZXhEQ/HDN5OBYfaJosE4+oaJfDXNP5jDmwfb7wNoRzWGwERm
69rAEjly9vTnGFO9NDieqLlcR6RwbYcsR4ChiC/UFON7OOPS3SIzYAv2DHBgBEtzwGqMGjxDSoXO
03HDX7h2tR1zy3KfQZFc9Sw3SzkqMD17tbzG+hTssMwe7NSVFz2qTYrVMnlpQ24RpfEKI0uPiAvj
TScd9azYtDmc2k093UbFaxT9SccFjiVVJ9SliCHbECXuxPFHOwOcx6S1iTEQdDXQO2BHR8uh+e33
hw+IlNJpEStvxA0MMKo8Z0QUBD/WbF9R+x5ouLk7NxvsbaQ2v7qwy25ROlTnXKj2otH19oyC0ViP
jR4dzT4Zd53WfRQdnY+uxyw8EISdYcwcfUu+yfw9MpDsBjpnjLpPC+oTCJhpd27Mdp6uKMUWu0Z3
cSzX80NxiohQufi+oezH3KkJFAkXqq9TO0DNOlNLMZGbOHWIPlfwv9XdJiva+QWdR5U6xjSFMAX6
/9bPErbQMe6hRjVB0Hv1fDHooC3bTjPX0EzYQe1K7Bi2Zc8TdO6dzYGDbCBKRd0HzZRqMIZAY+4j
8jFWCu2C70q3A7GTH+jVVNvM9KdlMKJWoseP0jrLTgavwlvW+wBNfX/wGNRqv2Nq/8dfqqx/Sfz+
l4f//lxk/Pdv8/f8KMqxjmguPrKx/3x0in7UhSx+Nf/lV22/ivNn9iX/9Yv+8pP52//x7Fafzedf
HuC+i5rxRsNxvH/JNv39LP6R0P3/+sl/JHk/j+XX3//4UbQ5tKH7V8Bd9c+B3ppFFuv/OQF8LfvP
Jsqj//Qtv0PAdW2O+uZnGLqt4mMR7h//rf+Szd//0NW/kVkoyAU3DMPRjLlszBkbhn//Q9HMv/GV
mFmJODDhoczZ3IgAf3/O/psubNV1LBKFTN0W4v8nBRwl7F+qPCofjf+h/iAb46eaKk/wn2tnuweY
o2A6okviABgIcCDQrmxCzmjxG1i/xhvQO5MlNZTkxLU3Fak+aQBjt/bj6Ey5m24HJvrMHtVsRemV
IIR0Lil63a3RavbOUTh/BIgvTaX+nqXoJ7lR2Aar0BujJ8YXiqdNk35oLiNs3IXaEoca9L2FOrOH
C65gC0SIt5dVthaCYz1phd8K5YwyB/TTlLG2mmSB+B17CwrNLYw3rFnpfRyFfVBGOz90IbAKlHZ7
7APoM1HPymnccL5f9NFyAjM+UH4tZYB/wnY/RVisUyq4QZ7yyX+dgKK4wzScDZwCgx7R7RyIhfBD
gjcEopOW0BvPqHx6djo0Y0DnQu3pM/WaVw3G55C0xLMYOpkUeorscr5Igg+9KSCNJO0kI0QaCl2n
L+2igZU7ohxn7j+uiJY8+BDdtjZCE0StQMOqPNjneW0jM3ZbD39t62n5bBOYw/GcmLOhwH6w10Ux
h0lAiCnGMlgVDDV3nIgUIolIlyonzPWxNajPqbh3sS5u3eCsVaYCsImmdaWOySL9QRBueNSB6ApR
lTskjrbXJj2cY1fTOPJVRAhxwoe7HucXRQb2ulUkvXmQu3uabYiXbToiWuiVdbkDU9ANqXOeA4Od
0nSpuRoIL6ISR2p2T9OSak+s8HNbsrSRbclKX2H3T8OyOOXzBeo0Okfagvgt0IhjBOE2+kong+LT
fh45EaDrLNKtrcBbnBIn2jKkGGOFzEThGzd69StpdxuFl/SkN5j2MmwhVQ4EN+YggYfHHOmyQ3ER
ZN4IjETgipg0CaX9bjWU4ijc7ZiMmMIQICk1SJMQHfyyTz/YodegP8nwIWIkkmmw8TE9WFbZPjn8
+nC7L5ypXbURrPwpTzCSTN14gum6Y5T2FVKTvosO5zjFygs+Q8ujZpCvph+tWzgjH8EQA8zgp9a2
TRKPMw8+aZYhECxXjZsvOtP8IXCNsN85qATYppD54jyONfyyGQMCzc23Le+cTBR3KP683S1EA6ZO
YEjdcISUJGwFoburjR5HQNA9d7ncpLg5tn18TRLyiPRs6D5Krd6moKcgYeGSmIYnnRUMlgQ2GHV4
6ZT6FJrosxs6z+hPvAIrC6ewEbWcizRnwnYDg2ZcTYp6w5ChL0L0ErQX5cFVCUrgCa4aXWbAgQDA
M8dbR6jtL1ZMJwFbl2cSr0x/v+N5qyM6Cs7QuW31awT+/DNsQ//sQrhxSRf9zI2ShSg3/ydzZ9Lc
Npdt2b9SUXNkABe4aAY1Yd+LIinJ0gQh+bPR9z1+fS3AGfn5OeNlRUXUoCYMAaRsig3uuefsvfbe
GyoL3Lj6jY2tS3gTDUwYUdueCQao9WtSpmdHyZJrzIUlV+jRsllZG5E5bAobLwMDZMiE+TlIX0qD
Gb3dQsVrqZR2DhK6oc2op00pDiKA/0sUEg0xk6RKW30djew7LkyYflIBqi67jBFS9jMYR3DH7mC9
IktCyIDyS9sGicWewDFfcqQmC2v8gAGhQhPsHlGGsQThTnglv+hoAOmDoafrhvWWDT1sUwbQLk3Y
ewn+e+KWf+uyTD/mucgXrqTiZrgzxIjGkgRifaZRV8R0ES0mtsCXbG/n+167KhsoGnbxUzixeHL0
YeNgH6eCwaDL/7wYUAutal+Gq1Zt3vQY7KVbkVfBtwUqy1jvVTt9dLm6tuAYnWInpWk3YB9U2AAb
rkjW6VAqG5Nqh60CRFUWBqkHuzCM6g0RsTvHyBlm2NrQ7vLCWDm2Hh8r7c1qfKKWqmsCfOmY176+
b3RQJdSfKy/ULWiC9P6r8iySJiQLoLkjYor2pjKeNcc+eyzCq6GO+IxFcks2J6N4nICLYWCOog82
1zZLhmvoCq1ZAi4nnpjRVfpN6axsulpg5LZBw1qFeA+j3F7bsrrzNfg59sHJgfD0BNS2QKXYQd6D
JzsM0cqPS3Y2Pj4WTcO/OVI07SidCRY0I2o8N/jyE/z0QW4ny9RGipPjOsEUYeCl3XkqbFddFiy8
hIHaw9CtbdBYOJgc3jlDQyfABNUd2icMDiXmjzB/NoHGbmg/Lyh5kyOZlgQ80OTf1C6oJGALq0Ia
2bNhBN9wmpFTF9sqwEScvLRopswAe1NUUl8zw9Dvuc2gNS1r2vk04ntFWRuBcJZRc0kt+pz0L5xd
w5CT6LxNVoYMcg1ShD0WqLXrb/wU56+tfPfR6W2sqVkw37gAMRxyZ7CwsCljfiNyZrpGP82jk/6k
I6TZ6bH9nNdIGl3hCVyjsKigdQOY6CABK8RmNWe+XOIk8mzHFQQRno2HN0WyuVdcdzu6nsdH7WfO
1ZHmYs90L9M+o4g4pTh/am13K6xJ4GBbX4bKcps7+rdIehibXasgbxFP4+wH9mMTuITNSFLrN8Fo
fksoJDYwIEqQ6pCNOqjRjmR6H1IV6Y5hLpQC6rlTNYjaDdZ2nF7lYZTptQomMHKFkKJBiHowmSws
57rynyXuP9ucf1Tcfxz+vyvA/9sy/f/DClwzKX//+wr8nI2fCYG/zY/fa/D5l37V4Ib6DzSl0naE
qWPEUDUasP+qwQU+R80xbJvKmHv/rsE19R8GBTFluApNz6FC/60GN/9hYx+yWJ9MmqO2dP5vanDN
+qMEF7plaRb6D0cYtmNY0/2/ta89iExVlaJaK52UlaUtTyILxycjzH8kCcNFbeIftK0vLjDLGVFn
CGcis3y2K4T5TUN0vVNQA/tduWI7GuAIC/9PPWxeiN96wbbGU7QNx2J7ADNC0/7sYRfCaUCXTklM
Q1MfSigdG5iUUw6dP96JxAzrNyNnuKyoqGEUPzAPVpx9z2CAnfrIHO/QM7U1AbLRCjdZePRMs0Kl
E4DfNbmGhkBDD2M3fvz2OfjnF+Z/pE1yzYK0rv7X/xTT3uXvDvavZ+2wrVElpE3r356179JitTvI
SFY/ZbLEcJEDzc4+KjVdoIHMvhJsHiu2OJVUsWEJRKqQU+WzqhHa5NWW9lwkFSPlrtgUpMYgS/Xv
8Gu6izaU8VEb5N0Cmc92nPDAzliNlcZ1UGQ/hZmny9b3DaAL1K3mAPD1P/9pf/5lOhAdTXOoCAQO
JPnn+0G+ktYHdLSAbLXqXlUSFKyGdkk6ko0iq/QPsukwJiL9Yd6//c//t6b/8bLyn+Mulry+Uqjy
37aMeW0BoS/zgWa5fpQGqyrskRfDVIwDgEJ9o9DxxjQkxn3irdkXrwtXVW6s/Eu1AAH8n5/NH+MV
W+PZWLpu67bNN0hI448NbI71dZAtuKnKy4EvdONn5xvhmeuAvolreG2WbMFlSIQdjhegWE3lRNKp
zFMcGI/QHOw3aTpfQYcVHiklVZrxHLBkMbBoSTIb2FRIJYBbURFY+Z+fuzaNUH7/gPLc+c5LnUuP
YZiW/cdzF+w/yE0jU0EJ/GQLPwHIlrbNTOhWdJHRfON8GkTTI6pIxMLvCdFpyRra1xqf4P/8XOS/
PRfHFCZPw7J1GgLEkvBcf7sKQXpwMapZ1qIda4O9sWGcugj4pa4YyAZyRpMMDGEzQxytqZZKQ/Bt
USPgYwASYdgggVljxsA4P93wxdp1eqzsOrzhx4BZf0uDeD6oy1gcpwnlGuYiQ1uATOz785c+rMS3
ysYioiCQF4VdnsivbcD0aOUBV9v4NFZEjXoMDA6e5ioHnh4I5IkQYBfRPRu6DkdU616aMpSn2iH7
t/VKfSWzfAWvo3uxy7DdF45Pm9qoYwI96NWyU3bHtekQovOfX0/TcFim/su7awsMktJUVUPVMfaa
04Dtt1c0lSb6F6bR5MyGP6TvNXu6/4sgRhce1SQURdLclZGessIlBxAzXy3tlqNepSTE44+tj54m
+bEYspqRND7T+ac/7/GGrod4jct4vrsy8MoDUtxxoe1OFZPdXzeF1oQN3xGOE7d31rxSeAamx2Tz
Pc2/Hjk/Zr5Hjll/arRmST6efvj7H5zP//Gw+bDTA4I1mXUtG9O6jCDAejOpTuAdeBvJKtlGKKAP
iazvMg5NGqfNu1Ob+RGt3/DMjPmeirPm7XXCR07wAJJFLuKa0Gb90XeTv9qqrG3lpXvHJDRp6BSB
R9Qxf7myIBJEtH7HrTUIHTSQkDsFmTwfglq7h9NN8dA6D3mPMqAYK3xyrjy/1A4BJvO6K7BxeOXS
cT3gnZ52cv3+tRr8YZNUtvVCI/itBhfyV+gP16COJLYG791uPeeohSayrwyYol4BqqWU0JcuFkIE
qE2zBcng7/yeAjjphmzvocgkhrCMH+QYsKj7bfYXoOBdEac7P09Av6wVoYKNs6Bx4ZTa0LTQDx6c
5tkTp3bIZSECVYhN0o0r2+RF+F4MyBtrNXPlIVfbR9KStqAnTfVSAP9aVoUjrhX7W53Ny6lFMrbs
JCihsYajQKqj2MfWd4dkhCQHKaeGivmK2JEOmQGT2yMRLEZxBf3DKPZGp1x01xvPtsU3tMYTxfaH
JGhQHOMGZ3K8wgsuNsbEDbMr7yUnjAWbZQ+uJDOUj0S3XgN2z3fPUKsjTttuBdBUbNENVmtXhU7I
31BdaltrSdQg9StgD4r3UruMhdm8ULvbOwesxEbRbe1dVOToTg8wOpBMJkTGo2Fm1jObXFt1vtLQ
lq/ADaJDiaFzOdiNfE1dp98kgMU286Ffgdgkp4poh+le0RPUldldfpkPXYRqURAAz/WRgLWeQFoN
RVHLneESGFQCLPJcjjOrXqajn/JsuddjD/fbvax5Ded58Hzjx9FRJXECJavFftJTbsMIvVNvEQoX
uurepJ65t0AZ71Yjgwln4t5cB2l4mBKENR/OvxUk419cJvTjfAq+K1zrBB3zfMgbEm+qRqlXfdqX
KzWLSJCrNOUaTze4J5yNJvhOz7F+kfC8Z5PN1YF991/zI+bzQZUnl2HAzTeF/83n53/DLPVFWXvJ
09/nWz9963Sag/R84flS1ZFhkIT4YpF9OwIXKpSx8Ne5LBf2UvSi2MwPYVULn4206fC2E0vhqxbK
MIGKcKtOQ7xfx0mDnCzC+IeYm+adiqpvNRhKeFNsGiiERoLVn6AA8znCBJyFqRnDbj6c7whAKHUp
fgsQSWTNNbwe1SC0XRM09dKJMv1etkF5H51Fwap4n89gNieTzLEi1gvORUbl7FHZMuudHj+fG5Kf
WQIHbj4gQOIHJHh61ZBjVa8Nr9gTSGKPtfHTKLLvxMibNz8UDgQuSO1WrZtHs9brSX7+nuqV/aqY
IP75RNZnG17JsalqwoScRN4VdF2LVFejH3q5soVKQoCPfaJ0a/kwC+KwClicTkUuSd5o1jOiyJgV
ubU+fdFFLB6t81zKoGAxIRt8rD3rU5C94UrT/yD+hhbfWCf7Mq2cR0Z00q/fhD+2HAw9fCLUMgBE
jGnIsN3kFpUe821/pCoIDIE1NxnEOo7i6ISZbC9k6TyVunCe8ukm8/pk3eQxSU8Z12ETrsak64K0
Vdj0Xkp3fIhkRRQT/WDA6nFuXX16dhev8MADN2Nw54K7N/NiEquHfI68CGxrIPhAqbZ4MZOhf66L
+rcj6Xe7tirGlUd++d4xRtw4Zu38cmiUg/qj9prxquFivCiAlbYJO3+Glcmon7jEsuTQjNihJLhY
jPZPznQDq1/b0T57B58vXvAl8UTH8N4gzyW/6Jj0SfWMGbB6LsZUf7ImnwfKAxSUb1Enk2va+/uY
pJozDFhtxZdBrrwkJy2415VV00RkME26xPlmVigOrEvbTCNj4sO1O/95vhlT23+u8YTFIcr+fjqa
zzMu/Bmow7vWwUxPBJffMYaZrbdTYlhlg7MxK1gsoW0nLwSXXf0o6p7mo7Gmo0kKonKaD5s6dFB7
0dJsBslXSZdr1SRd1Qnt4tzFqvnIvXY7eI3/XrmErGWF0Z28TtUp6YK7piv2cb7R//WTKY18O+r+
y3xeDXIWyn/d6fj9IUDktIM4Fh+V3gdOG6UTrbskpocylCyeUNs3lgeHX63bC1upltxgfiI/IjwJ
U4Cg4NTf5+c7dQ2KviPzO0a5LVvUjORm1KpWdS8oeZYyItwu816LwP6pWyVdPE/F7BOmEhg0rhVJ
bXhPews+kQzR/he9f29Cb02XNP9UGDMj6seysGQ7g3s77Ql1l9ppIG/p03CUTZ7Y74JuIVseheRT
w/RxN2O2clrcmUWhwT3C1BqcwjYLTiP5mSc8eBegL2yfqQFQ4nXKeb6pMj1fd14SvTi4eq/RQEDO
IHxrF9oY8FprHOFUjfapsHL7NP+kpoQ39qmFhmkn6rrhw2t7kPwC/sj5RwvSJOV3TDgT8d6hhX5m
/vu0hCQJspg2uozcjVW0+nuEmcPVyUikvImOrtFNWHDOa5Qy6AKz8RrppXjiIdixkopsQA8MQTMZ
yp3cf0WWw3QqzkubSQi2xjzViF8UCzUROF6TvLKYwghQSYpTrhHJ2sxSCir6hOdGwtuxKuUa4a32
1ngobmPHQtkegaUbohc96YpDroqtx/jlp11o29SmMEis+rVkeMBQSckP8xe1aKl8NL5YzLR83Ut5
hUFfsO35Zo9V/exkVkcT1vTOXVsYl4ZssqzQcLXntljOr4vMY8KP3HxnDk7yNH8y6kj7S2kKaP8S
xV1UKuh5CwCv62xAYDMY3q1vYjSO002aPALHfY2glDyKiP+Rj/t6PlJqMT7iId2oNaG44NyOpela
VxBT1jVzsp95QgqOR+uCKaZB8HkOPDGcfgJ5xE+1Djxhqo9wC98yJ7H2ZYyQeZgOUzNrLiYJu7E2
uAaA684+JFw7DmQHJgx1cUymYcmTm27I8YzWphHzlRAhZGXUSUQ0FdYzDuVoZckU7nxbF9fS+Yg8
XzuhBfjnTYgIGCQcwaADgmGQFGyqsXHh0vYt2PtDOEzxl3yxAlOEWz+TPzVJiKqm46pbWoWpbvBo
FkcFCFtmDy149wIIKJZUrcN2UCRKdErgE59juyNM02Jt6PwmoTR3sg1IumfFHpCWUhxsMVkXKyfn
M29Rly8DPIqXBubGJi8rdGyhoN8dpR+aSF4hU5c//LhZeSZef4w+EtWPT3od0+qzm9P0oYX2GWp2
9JECh18hLoIGYKYSd7/eHQa1g9ffZB/NUETrxlHcfTqmxqvbkZQ0ndeDiekE4GsXtZX/7qvXrr6h
+lJ+ZPBhwtbSPjAlMZjF5PJIgSes7cRQLoOGXqr3rebgM3g/FWpsbpDifbZFxXQADMbWqFznGEcR
/mA2mTvT7tpzKtqM8KKyeNYlUSOh8MWLWp86JgYLu9H8B732dB10vbhUDWo0bFfpIVcSwNDAUTdV
FlfP7I2cZaI48VsM1HqByurVE737CIzgGFUNc28qw1YNQHdn4KpTYv1+dJW4SddPPpMWEhkqevcV
32OzFMTSF7r5Go0QKTwTXn9dCSbhCsaqEcV/bGXDX5Zm/AxitX8LEGEDHeUdDrFLqamIn0uVecag
DEharSJ+nm/qEnoGU+Ri29BQ8hg6NflKGXRr3boO8IySbo+TGuXFnfRZdBe6/eiMN3s6mk/9fZPY
GQOPDlxYwRcBnXLPIspNyTzh2BfjfmSStg/KGqVQbbTvPbhVyJrBVwkRm6+bqE55V+RXpNDEjcYo
ASRIYpws3WVehsDDdBe29K+CoMKFY+bVdr4KBZUarjMRVDhe0Qp60yEcCvadsD7Y/Hn9JZjkrH1J
g7evv4kys36avX8zm079AHUItiDguqIQuBh1RriK0qG/G13zz5/mc4Ylu/v8Ux8gZmxMBfMvcHui
ZLTkYmf5uCOCC/OE15cQKnS5yfvWwohTpatRU4LXCInAonb5c2WjHoNOr/xFztTGbOe3r7koSXzX
da9+K0JS+lpR+pA+rliZ+LratAEL8NNE/4lDPfSbJknCHywhj4LV5o2EVMIw6FBAZB27k2mX1Rpb
evCGXuZBHyo71GVPkHyp3mIE1C/wfvotZWy3c1nMH41mfFVh43/PLfluiLp7qOgsdkaSyi31Qv6C
gvhlfoCR08uRYszvLQypvTQBlmhmHR0Lsw8Wit2AtIGGz6JnVi+BWR2yQgwfXq+Sf0yH4Nf5GEnF
fD7K898f/6/zCC9+Pz/9Ox7Xq23dJs0mAhmDwDlNabm27kuBCXrv05Vdsl11X3IdZvBQuRRp073Q
opRtVgud+CQO4eak2zqEqTnf27tkdDuJTWN5upcQWnON6NpbxKbAuxp344NK1tmRc8VMTg1H2gmO
cq508frraHCKB2qG+WB+eCbae5aK5tJMv1z1NklNzMr28yPKoGk3eH6dpdLn67b05S3La3kLvHPM
9vOZCkneeqVNtiOJOsu/H5Bk1sXjTzzPD68DIIdDwKVhPkymfyIXU9ZVMULhwqO3CEq9vluZPmL0
gng7H843eqYCqwphVrdhc0ft2YKmINppvrOKfH8LcxeDhz6sWnYTl4CG7rV3autaZtjTyr7EO089
/escARPQTfmErwnJbGieRA2JENMDu/SSaGF5xmRbngeWcLI1GqmTOeZ8znfMNygHr61iByf4zvrZ
CMKTMSG/NUhiN2kFFDM9OkTpliFiTm4iHEZHpBjdTgAVRv6DW51B8MfoBhC7PF/dEa6tvtM6BTWv
vLNTTHdCh5WoBony7sXIElrXffFYIN0uH1bzh1CD89L6avQNopDY9ehyN/P5DB7c3+ddECdwcCPk
A//l8bUq38Gi0BavCZTD+mBs+tZu17WacEhGwVYaEQS1xGvwRI32bhyJRJzvDflzDoVBh3L+XYHK
cq34pBvzRFcNF8avDO2DFhaf0mbewMVMP1hd7z7rZkVq5fSAplFwLNniLv2xBUNZ4PIuSW8bDRCl
xJd82pgKLnGlV691J3dSj4ObV4j4yXAr1JjGm+koOb+s+kd/cEn4apTkE3HN2ndJkalzx9ppYZc+
DCu+kaRwHkRlQ7SLRuxfDvhoogbWfd2NsBCykis4nzWdlX8a5YhTEKXFvvYnB38Gq7HSiKDIISig
rsl+zts3yGR38tFzqon4GUij+d1Pgk/yCd1H82qqSfrsdzbS7tB/6pUeDOeQlBdM+tuOVPA2ei+z
0juIyNNW9LLjdy2qCTztwvYJL4izjjPDIkedgOHWDSjglb4/tE6lbm0tEQQbW/TES7v8NrjRm27Q
UqUNuugxHhHJpn4aEgu5HVWPtmxA7URZcXDw4n7jMrgxI0QZMbayq6ySr/m06ibt1k9y8kh6Uo3C
pvAOeEv4HOsYa3unkV+ggO+8YMWL77DOakP/SVMsvtsCgTwynPS7ko7PrPaotoin2XZBX95Dl3ez
aPJqPwds55A1x5QCzeu1ZuWiKnwFDjSuMyaL+FoI1WM79BHSQGndrP0y3AIQRojoJMnAVrB5iLFV
Ni4EiC6YfBOhsyxkkG7bnJFhn5DSayhju5OQu45OrZ90M3pDnA0zZOrhQ/XFDFz7xEaOPoQwzX5N
fMVZuYf53dRBKq1wjcIbmcBi06Bj2RTEIwqH8Z/CqOwcT6P9aBxPfki+FaVCdYoVC832hPAU4WwV
z+gytoO/owA6OVGMjZr2xkRimHF1hCsefU1Bzi13NmkIZy005LoKCHDjIztc9SBvdm7fndXS25sz
4xGYbG8i5RureB+Rkir8eDkqHTRWp/nwKz1eZXUMutUsL02HLYxtqHGpcfKunZi+hROFu5bxwTvf
F3/td8EVUuq6Mkf8rSlcUWLj5AalBIaAAEHPxKfZQSOVTx3C+EvQMg8hiiBN8rsWjOLUlglXB4R8
x2xAd1gqPgWlqI7s4XSQ1v3SCCSoPmAK8amr9VcM3A4a/Dp8iAG3hqU/B1547MlmAxc6BqiE6iZe
40xedWnKyGqa+hAFacE+ZAo8CfvmG1dWp7JL5Crs8hzAeGpunJ69zAQdKutePUz/LcEGjbtPiCpa
1aHZvcgmf0mKduFCJT9HZlg9SYjJy1FVys18ON05YcfOY7gvXXp/QaRXT40G6pjS9ovij6s0OPdV
HlreSrDTnZZVEW04nKrhFkuw2jn6YWw65IyS363UE67TBroeFg6UNaThDKF8GmnqkB+HpqUjyrC0
PCK3Si+kaJVXNR5eB2usjgnpVFvo2uB+0mHYZXZgrCMXoXzFCsQUjXVPx+Bnqe2L1KP0OMVMFZ0/
rvGbO5sKMWe9kCN5mI17jMtWWZk2W86ombxIdi4OM3kzVouHHybFhTySJ1kSSV1GeKG1zgUKjW1P
KVgMZitXXwX1bfgBQryCPha6p5lWn3WtwTvntl8h4b4Gpqa9Opi7wCfPNmG8PbewpZrXS6usQSq2
xJA4cXjqRh9OJJ4nhKu82g6RTwYKIFPxb1xarWuRNw/SsOShVmt4WJI4dzhbQNDTAtZ54p+FI9pF
PtySpnQPeDhOJWlG554Iuhns/Mt+ppSOt4NfagtvuNjtzU+yYsmzNdlx+HhEB8t8lTM4zMz7MxGv
fD25Kq/HiDY0bCpvzRQ3OLrDc2QQ1rpo8za75E35GAHHkGWjWidPFvY2K0Liwcroh99Z1nnq89El
EszXAX60ugwe+Vha9BR+mhq6UQnxbgvD1ZwmyrjcK+ZS9KW1E7sHDHET0DOYvOiSIE9/GuvVY79V
GDxfnEz7KzF6dd9LZbjIYVjGQN+ugWYtB80Vx0KJbQRxAKPBoj85HX5aNnQaAQvqW4VYrOqc5OEx
F9mJaEo/iqV5Ki3tM/fTatvGurKPFGHxOoFJBssBOsOL8KpBgrGOaaV/o9c+HFUP6KyRGmiiEBms
gzIhwyJtXi09p41o8e1nD8cFAeM+ku/kQJyC85SEJFVbmQtFWtMSxuuRpB1F5yZLwE+IpKDRWF4N
jWorC6ruDfwEjDzNeko8jHcaSW67wLb68zgiyjcp7KSHwErJLQAB3Y9IlvS+Wsm8ENbL0RtjXpCh
xmhFYh9GnfLgx+5w8caqXMEB1jH4aeVWThjnXgMeWoWuhNkXj0crMT5cxHCTGJq9+OC9IRrKL8Ij
XqrJ9SufMiaQirZCot68xLXlbQhcXVaxK+4jrzSys4D5IlnIEwg1gqVHZHy6VX1G1ENsjERHkz9n
B5R4VsfoiDZyt8OYXKwoKN11qbXoHqu04coaH9oO5QNJ8vk2l7jVekQpeoInLdQrfdOFGgzWII0O
PgvsimDDR9XGK42B2U4ZEdKC0ckPJv179Mjd3iqDa9u6ux40xcooJeQB6L5BRJy74+YDqR5EWBEs
c4vr9IcCdoheQ0Hir2Y9jJiGRTCk75QVyO0wrw2l7y4yXHVrhaDYzIdhb0PPcQsTjwl46LWC9Q3t
pQVVQdJQQi+MWj7m1fCnP8I0I+/U5PlDQTi7A8n5MS+5ZUkerKeHB1aPbJ86mtgahY9XxR/qTWvF
xRllf0qf78P8csF4ATKfgj+AIDWAg9GbF7dRFZfnNkEZ3iIUWnRTa9hRjGxrkOP9ofYQWUE90NdK
FAJdIiM5KYBW7Za331Wr8FYAfF/jR/tejaK4eOQEw5LcqkxqVtCX2HtENfhZPagXdNDU41CqsHnB
wUQWy3He5AbKXSG2Y+jA2Zp0sGM11ktQpHNiW7fS2VRvE0qmrfB5+yqtp4Z2qw94JQQ0OjqtG8t9
UQ0Pl6drfdpK0dyiyn5XpgmGrKD6RAWtqEGqvPXBpmZIvBVuXJ/EqBMepFrKlk3RRIKm+nPLmIDk
FKo2FCx0Kq39ouAQS1FcYJRj7O2Cvh++KX3wRGOZD3FEDr2mpcolHCWZinTY25AZb91F4bW1v3Js
WrSCx2wLee97FGufKMB+siDqD7UCMBqg8UFP4AFXAm0cODwFxiZb3HP0FTvHQgeZGMDybS5wCaEB
QVxegyH0SP4Z1iU2/n09QogUUaJvsp76Wq31BXXSsGn47XVhjQAmIuBohUH2JRa0/Nk05QuTpS2A
lp1LlYGUB8IssWzU6Pk3zyfWd7TEk9/73qmwIaRkoqpWYXPsS5j/dE39Q9E0+6rOzZdUi1a5QKpb
pG4DRcoGrYNOw1xImUCmmjKxAmiEIN0zYD5AAx+jEiO0Aw++8NL8pYBV0JdNe5s/a43S5RsvGexV
D311rbW2uPlY7G41HFhjdIK1mVUvbuxWV3/yCNgFTZroi11KtR/4al38KOhW2KmCdyWKTnYdXTOA
A0u/MNy9G00ZIqmz7Qkk0Z3Qv7JWBrcebcyGqcw6zWyujizpK68nkigB2rCoG72+DEEYbRnutws4
GdqmSDouu1xy/Ki6NYXu391qU/SWfyFwhMR55UyeK0bkWij3oiZ7U7RJv5agswiMa0HK8jkZLVJC
HWaFfCDsNYS+YOehfr3UY5rv1JgeQMm8EP3ErTG8/rlSvZtpKcNCIV5z1eS4X7wwdT/pSSQwVT66
7EKFMi74yFYvvuF656JkSyH7pjxbrviqsesQXouOWF22cZ4ex04+XNSDu0rab01nrtVadQ60TWFC
VwbyhogU0mKIJ3tDab9ZsXJSW3yfUan6NwHRVTqM1nwa08B597zWuFs6xEytoWV/dSlGi0CPuFAS
DO9xIXxiB0H4ROST8RPzlcFPAlDhZinwpoyyW8nOpE2n984bGoTPHAnAebANtJd6hEbeQBVgQ//h
gxLSoO35h4vqJAzymkofIq6vaERi5465kiVpwilRyY+BsFeVyESH5YNmnmYvq8C9aWy59nTRc97w
JvvShZadzFii6lT7ExeXFwL13CUdno+mh6jRZ8euoXPW9yPJDYwtoFQu8UzkB0j3mGYjkm2N5gcT
Y2UpbcANsCCjje/ERzRwOFdSQAkKZd/WwbABu45Y5WTTW3gKU72/sboS6WvHrF11SFsEJpEfc+WO
Ylhsndm+ph0z/LRlni2TbjsqUHHyxqo+yQJ+S5yi+G7QtqnaArBR9ejU8gdhNA4OZw/mIw4B0mJJ
nnAAX23rKnxvDcbxDjlbSqnpz6j9QKYZlAue1x8aFB9LQiSew1JEx5HL1UoJGTOgeA9lm74TEhUs
TK4fTgpJOA7ZCbZEmizzQijU9D9SQoyqOgyvOoU92anlUjVT2Ji8YlS3SywL5bLsoYF4/q3Q7OCG
DaqkrlWmWBLaDH0aXyF9YNlSw01K53Hjtzk8sAGQnjY86NhEJCyYU/5u9GoODBx1LQIyP6l4+x7Y
vZKy70KFoe1LZcrUq8b2Ja8BcBbk4bjezVfyZgUZiUasF63AM45brxHb2upv6SiMrQZ1kXWKRkE9
UqdUeqasge4iIdO/ocBUVmoPsruLiVFwib1aWAkpbqr8rqf4ytJ86ZT1eHWC+KeMvJcwz7uT1sHi
bfog2wAInlxclvnF+gbBP2GbbaWbkuJ4reTmth17QC8Nj4wM3jBL72BWQVBbdb4Wb0Kv++ZA6GLl
tHZ6qjInU5JnQhuyjxi1wLLtC59dDPsArYXE0DAFwixuXSrfBX7It2iVVcNSNuCC6HJuwxybQJKn
3T5zrVXr8dXXpfbNaNY0rlqITXVzVIPXSrG8p0GMrIS2crY7zd82faxh7zCAf4bGya/BVeD1xWfS
rfwsM/Yq2c0wmP3daHaXDDkvG4xiyzwJeFnWrevEJRy5Z2I1wJtYlRmtgc4x6FkXeX2WHQwftqRw
DoEDdHj2jkqc8qSCm1Z5b5WmvWWOieg1G3eEsr0qhECvo1p7AxsJwYtO3j2vMgrvJF9Uk7uJVK4O
/xddX/bm5soym79Q2WarAPwdisd4azZmsK8CcgSVwoVl4NjQEetdTpn4bYyMZUQtTxyNx2pWLAOu
6AGKlDdQcqQQm5LETN37qONVZ8NeI8EOe3iPPUnwWo8+mQBtyFi0bYmTDenH4Eiiv6N1a8+W3mro
UlSZyoueUmdZZbcbIiKtGxMUELCAL6N0snXvRmstHV8RdIAaG80HIMdxY8bV/ybqzJrb1NIo+ouo
OszwKtAsWbblKXmhYjtmnuEc4Nf3It1V/XDV10lfJ5aA8w17r/0rYpbNsLX5DS6RRxuNwCTbBukz
gam624UmoNCHgmAJLn3KSYcGPpoyVAmKJq6gqBMgLsv0dz05xaVxZBW4A3pbts00LnhLt7MGAk4K
7Vtve4oveC6b0WDFLQ1ckS4S2gplz8kidRtexIbjhIgIsr2deJlQzLGOkgzLcbTY99nRDguBDyfd
cYHq282ZlnLA82mRSeE2z0OTPHt++6ZMAcA3+kHs/EJ+y8VEabyj2b37i24cwKf6nOC9eik5TlIP
RPCcGCcKX6ItzfIym7jJW0Z59UjBnw/ara/wxo61vKvWxQuUNWPgK1SyfjKzVIovyp2MjSvsm+1B
JHLT5MUV7WGAG4SbqlDCD53ZeJLdHzLZf0ldGGGvxhMdbCyB7a1iSeACPBxRX/Joms+NiL69uPwC
R/IT+5+RHvegmGDeQB4jqAuOkmsTnlW0ZkAQqMt3g+U6efFHwlYYZ3/NgdsTU92KJkTQCPYT8G2Y
xSI+9jWOJgn9Q5mNcSRPkm4HeJwQJQE7qdbfG9reC2EEZkl5gmHh6ElC8RZy0IHZESYAlbMAd/us
nCLGYUO07NBEe3u0t6XVvTBWfHXGDg29n+5Gs8/3chxm6pxftFHtRjhE28fURJucIN/SAUWUz4QI
+IYv3+fsYveDepuI6oCE2eehNU1/qCMWzL5OFIy6OGnYrtgBc2LKnzyOEhJCzKdMDWLj8Y/maA8Y
lY1Tz5PktsQmQLoOKld0pAtjriHHc8tqe1tNtbHJicDm87dqd9qwElC19uRxWj2U4+ielgbV2ijY
lxWy8kmYKOFgdQCZvLFGITYYcwhNAk+xm7eh7UwIbvAkzsSFYOml3Xzohh89baD3rTbSTOyj8Vff
Y2zNcz+5cBXmATEK77SuggfeRNI2dEZtWQ5pj48499UrCJzlNLbLxWAyH3VMgOpYs0++3eGfov0j
Ax42vduLEOgIqfM979mInlVnVhCUpOjWUE6OdRqd3NyBoiTujDE/ZosmasJ8Wzm8IYgNWEuPJx73
rK+4/aklJ2YdfhsfZYGaQY+tt2qEYNlpBJg7Y/8MUuMBJpW9sVWEUlPeepug7iWOScWK6hMxndVi
vmMaq5ikMSyFwqKnXKso+5HS4eJD/Ba2S8lCQeZZ2M/Ve9Rdo4i1OlSv5EQyY4o1Ta+OfeaUwE+0
FTC2XDubaCFMX8+QMm4SbFTg2PSGqYxxhmFnnttwNhFQDPOR0QsHoUd9x2SnuKAMoPIlU7Ua051X
uU9lYalbjcCdEO06mOphIQjJDRJb+yNXYCb35gGXCE0eAwE7W+rQXdJHfbFMWgnn4i3QG6x9pIpb
PKqaXv6Y8UQ407gR+27whOdx8ACMH71kbTINJDowsW7LIv2zI6MXodtE1uf8bHpPkBfU1K2y+bwM
QmBtoskYDxYWHO6y7HDAM4IcjflnIS0Bzazk8+0+dW/cJi76+MgfKvIbeL4lr9jya/K6C7m2AT9C
zTzd0xS/BHyVyvLDvluDaIdbm2O8Q4hPLIV+tFFq752eYaQ3sVCc6htPV4TXBSOAKG1udXV3J0UN
ASb+6Pqw0Nwo6LlV8FgPH1G6nGcPkZFXKSQkKdeADzZ+aH0eH56N09KpwQcPKO9K3eNWhFcCemPa
pFDR9akOanb/AWq1sMsh6bTlLkpT6xCP5gE4Ku3qPFnvwgbtbqNvy7IBc2DUED+ew2OccJpPPnRw
FMyPBFVLeHvTFFq87gA8yU0nCUsfxdql+MRkywWjAXLlDVHSHjUSO9YK6mbS8cem/rUb8J9mUX8g
H3fL/16HNrWBf/Qhi9vh7NA86Jb/CG9hOC0aBFy7jgixipvAS72PClT+lhuafY9X3mjj6zeQb4cS
KUgSUVAQLyaPI4K+1NA/0+pWOm16JHbzjLEd+dQax9GTeZUSeY2wM8QC28CnnV+19mJwnFyAlrPs
S+ZiBneAVAAbJNaOStwglFAuCCRKqV9eGUIkG0Vu48YaYM7H9k+n7Ce/Qvo55n8sa+b+WKZj3K+m
5P4uhHzubCS9Q0Lr11jTVqNE3Czjj54YT4lpIJhrxE+XVTHIePu0/kgs0rZx7IQcD991TMjT2F/L
1r9IuFiM3ZF9LWTHG91nwulIReVdKO9aSOpRqFZK2NKVoVL2TyJbLpKhw54Vn/y6QxALTJ6wFtiU
8B9KhW1zQgZB8mj6gpL61HZEkqUZoqHxE2vJD5/ufhrhETBtmkOS18I2xxSvilRsjPXqK9Fmbyyd
3O4U+yrm4Q263l+N3WV7jYyMfV0qPbQifKZj226j6ESl52UHH/8LKRlv3PMfOfRxqPLqVg1/7WIN
zfaHvcLjssnG9DfLRbaPhr/3fXxJaGfsU2rKrTVpMzUrWST//bV/vzHq2g6bBlBFL/lltjKMOMlO
DTlL7vKUIb46NqY7ksvQ2zx3SuJ+RxIatFyRpB11xNj4KSs/laDB8DfdSo0avQnzC6BsQ+eKyRLo
zVExS8iW+9m3Rlx8cH2prKNTBxZgk8aAB5VvZLuR5fqG+fW6D1LHbsD/PzX2X30qGcklLCU4bYld
7HmSdP55GIacmenICWMy0WZSPhBjsnH9itNhrM1T2kwk5wHFZwsnqZKydtuxpGaET45OD4HwOrpm
dphN/HampsfhQqLNzsKs8GSsL8gfczas1eqjqf3QGKkkJnLAH1mWB4h+PrO06InxYz5iJFqKO4ge
NBPDk2zOJkf6s9C1ZjvZswsOtG/vfsx/S633byG2t0qcDtoomBln1nvSiXsH84d2IvOvOY2OQ2aO
mc/j/d9L3CJFFLHzq+tZAC9jK+8euk10fhhU9NnBc4AaA7Zvqt1KN7kYaizYAswd6iygrEMG00Op
6H3x0ubEzsJHoOklGBaNF9KqPD5L69Prmvg4FrQ9Ridu/148rNl4TvwxZN7z7pOn9gTnQ54qz/oQ
U1bijVKPWOggCkVWtiN4EpeBW57ldXJa76EzE39TTCSaiULQZZXxPUetfUL23TwSp4sQMH/W5MwO
0WKho4xRC5unaGLjWWLJYmLIpCD3Hfz5FrNfi8gmqIfdQc72n0pHGy3dBxy63D8C/Err1zcXkRtN
Z/7eQYqCylSI3cigciO8bq8rY7k72ZAGuRN7u9HqP1xYLfuh+E7YHx5Kq77PaZo+5JFcrkIAKWCD
LKFJK58pLd8V7bOM0ZYKmKqtPPHmBPxcyxH843z2UW0w6CNQtYvyh6izoMfIPI5PoGNhhvSXtKze
Js2wgOJSC8eeG+8thma3+AsTnToXs0eWKFjtatS4Y0xPQBsuXtPpp5ngzyN/eVgqrXuYxlCrp6NU
VfMCAPW1QSV3jY2gwzb2XBf6JcvzbB/b6cGQVgMfJishSvfaL1AU78i0mgCYn3WqotQ6UTKWx2gu
KMpL/ZSz1iFzZOLBbTcjw8H3xW/QquWaF8q0+ZkFjisLYeDDXMILcAkFfNR+FXrmhVFhEE7EcC/s
tbwLU7I/qa+ZrPVlDOFPY7vD3hVNz6rqypEwgp7o7ZOC1XMSGvuJGYc+HhY1w585Vihl2dM9KIIF
HxJyH72BFD6n4/IgLYS7FfXc01wz1XewOX+B3N9Hk2t/2CYltIoNHi85Byt9pL4b59EMmj6r/2Tr
pjB1HoFiLVuzKOsdKm4SsHQx7gHi+9SssbPPh9miSne1c5myEOf4LJ6k7L/iTPtaCg/haNzkxxL4
KKLud4En6tuz3Y36jJkN/3ab6VUhXWSjESZ6avzufdDW3my4d69qeVoCW3tgcpIcM9dABKeBWxys
hehY8Ak+mMh7HIFL5XHJjTm2r9YwbbQsYiaZxn+xaTbP48wbZZYm+AAhDq5j4dftOxfGm/nF5gCY
zUyYZd00LA6LEUk8qlIE7icOjIQhYq3eeiW+1KCXP9b4YI65/924Tb/hNEfIqnTGb7WtbafKqS56
2jpnJWwkGGRhstLn0TqNafltIa8cGTXkaFsG/6NgB/ZeZbUTTEmGjmh5oFpiCgU2kyhovzvYrJX5
EwjCU305XB2Gj9uslNabm8S/taq3//JpBosZ2ae2NwTE4fYO4rbYdxTLZxsOd6ZRzCfYqUOhk1In
XGiLUy3/9/L/L+mJqq0tF2RdqfjE5xPvpgibhM08haybSX+JQQzLTGrPxELoL9FYftYkfF3/faWX
mRkoNbEMz6KXGmnUC/O2ZWeYCpfP+mU04jOgpoeEtH5ZFYBacPJcky66oqGGCjtozt5BYSI4127/
f+Ga1eloKVA1Nk//fn0yl//9P+p4aB9G7cUDNt62E2605tNv1mM3yfgVxcVc2XN1ZIvzS7MgG8+L
b24LI64vRmlWl2r9t6bDQmsSbwrGvV4JUAwwmkmYPNwzkthJwgDhYk8oVtcvhzGOMLcl/DYLQh+Q
SsG5M4FQXn+3W383Xa0nUuK4sewMDn41ZmR1AhQgXwGaDZlAey0ev6Zh9E/e7P+mhEzO+AADlBqI
2SfbOmjHZlkb2Z3pd3cLBYtkJUn+uviJHCJIxPJVcH+DGx62slXdhVXZ2iGy2S/ChQSvTW7jN6sn
Rf8enXSaY71HhoGIpNnJKbsBQ75rlkyvU2/CaZrfPFI1DnFcI0X0aqITRyjUWoa+0Mw/TU17sKpa
nJCh41QNUGVE24noUp7vpFNkbrIV6wAiSsgjL9ZBV5G+6msehE/xvwCBCJDTnFe/hC7aD89gxsYo
s66eECAQOAkixveBjgMbxIASv6qYGMw20R6H5dpnfGPQWBkrXc7UZZhPno50fEqY/kYV5Ere9IQ9
IPKhl06ly9ErWcIVVftdG/RFYva6QwaI2rTjTZ1rz+ZkHAeOUJstd9CwxsOOkH7biz5tG6nfRATw
y3DI825rutJmuACAA3squQUh9gjfCpm+0v90/VUpkoIEj5UOQ0vntPKXL8FFKdZ5OJ7nbU9+QGha
9ZXBdv7EqvqGNGPn6e1xnuyjdOtfRowf02yRqbCgyoPCwn0b+yGrNkjedZMGhmFMe2SbYptUJjNQ
rEGNrqMBarrnEm+AGhvUd/z4SIUBmkaA3kF6cs2/2WpAutZYz+tzfMkpLSPtmhbpfGj0mGkXSwCk
GAQ9tuK5mzhrRQSNLEJQdkSBtEVP7rB4nmLiSRlT5h2iUaj1xFJ4V1g3cu9xoA86AQtWt4apFDio
GVyqJjpnChjUuNDEczsvG372hI2s/ao6a8F5VhQhaFf8dSwMtMH6WgxwR2M0h8ydSXwSiHR1n5tB
rEDs0SN9Y+wOdeH2G6eM7hNrxWiFg2kWOj7yEk9EJkabstJ9htoMI8bkYDjrxQSX2IgoFRyaL2K3
+MtPO02Mjxm7blOKE/Ckh6quH+j6DTunk86KeLtQm6X5DVP1n5l+NdXTbyuNbuTGMXvIRkY23eqP
I5RQF9bH1FyYb7vbobMUJXeE1J7PpOPW23Zp4LK43eSgYcO0dveJDn+eqpumPzHUNiIGx11LF7xI
bJhGHIjsl+HtfAICW4nIEC9n44iahQ6Z1cnK6EWFRJpWe9DNAfN/Z5GSqTPlsS4SUW+YIkMsF2fi
GUcJpIxkzwT+KPWKzrqP+62+HhVAGPA4TP3ZdsiuomktkfGuUKoGKaRklOettQpCjD3GvBCGTrFx
OgBwlJM5Lsw2N50dvd4C2f5SNfpHKswnFeNgbXCUbKYcrnCD5G0syLxn/GEo9ynvSFZLuyzb9EX7
U7k+88X+4qTz3bQYBZm59pqp4jc7p/Q4Iqv+VztbeVxu57Riupb8rRsml1Mm3+GKUb8tER9mdpvM
Wp2kTHC5YKTYIC1/AjkLwLZ3kJCvLz3ykdBsCMsjHj05e7H/2kMMDY20o+MwMBhU2W6w+VmzzOWB
kz9VroZB0/02MCROFRuTppbLnqqB/c1CNI5iI1IKA0O6iT6EnO9gblsUWSXNhK53O8fHkubFMNhL
IybX0ZH7bjY+Zg85iCUYtFKdDltnaRiA5Opr1FN5wkj7U7MZt4p2PM/p8t5GwycL19Az/WmPMi0L
uc3hc3USZY7xqWntzpFQpXUg+ks18NSPvIIZdvFdGXZ/9obloutRFXLqsOfqHjXF2qZyB9YnbnZQ
Jeml1iudyBh6gtyScn4aVqp5zdiHieGwZXUh8s54wGp3iHnHsSL221gr/go5E89So0SQ8Qcz5pfO
BzfDW5HRI0200NLzN/m6xscLl7Cmao4uf6WtMIkFRAU/bGiQWMIlEP3iVhckGtDzKK8+lKJ7L4Wd
BdRSFItM3ZrsiOYViUihb7MOtKAtQ4nDLMg8tnqTzhMdvl7gRkTNTaj+6lTa4Yw0gusoKE2P4iRG
7CLQGk/FsE24+kORLKwzcJyRloM3mLg6TbRHY+I9MVpkhGwJmdLUcyEOdhm5G8eQQayRoOLLAtCp
8Ybfku2D/dWkaJMEoRZbOT9bCESBJ4CU/RdoxXrJqKdntD/nsUCIRwTgbhrcL+4yTkfRMrTtEcar
ezFRzS/cAjydeUbohvG7RhTAzp3ooY6/fDew5I2Q4ZV+z+3IZ2k2UMUKxGEOXLTGICyroL4vx2Eh
6UgEJNAPQMMArc8jQQwGxx51YLsxPO09GhRyjoqCOFfEnqGU3rDZUHu9rx16dzgJRtL8pPyV4Qcr
RhDlfTSiwCrdQ8ySeFfr80n4Y8PNu+A0yVV6dJPqaEmKLRQVIkjT9pAWiEUjTlLcpWHcLvYxs5d+
32rEWHjuuPcnid4nJPv5bzcioILzaEcsfvuk106pb8MPddDXTHZ5XoA/sJtojl7S4TF0SFERR0DI
PDCIFj1UCR/LEraExDkTP2faZDO3c7vTXOO3Qs+HbZRQFE/E+zXDUHPK54pi9wASIeRhyedK3nGI
1g+1x2ZU4tKUSh085ZGUsSjAi1+c4s9xnNN/oXsJK5c+KvbvJgzIh75QH6nXFye3a9YK6TKQkmE6
zNMNG0phLp/zeS7oyvpXyKa4Z232263N4VLB/V5DGjlPt+VkkD7Tp2Qg24Fq+6ekhH0mxsrbLTZO
Em1tAhzQ75KEPvjgy++Kt5RanIeN1NGXewWqlKpFnF2leyy0acCf+M6ss6cHj0qoNGS1AGAAThzW
yMU25QiJmIzwTW/dibobgtrWf0fRsDMckorT/GFC3hkWaDnxAu6jqk/3xQ3qKEEN1hpb5cnvOE/x
DWhRILw5FHO3CvYeyyZTew8expa261FEqAGJx6tjs91HwJKhVEYnhpGM/wwsXIWJ1aFiDH433f2s
qBIt9FXbIdlmtXasHIvdo0XEW9RPFiP0btelRXEY9erepOYfmIeUM5aRHXKYEIyBCcHudkbnyYOF
1w1d9XYZQMD2ayXtOnu7j7Jjo2JuV/XTCmw1pmro1RrcpuZbZuGvwgCyY0esjvngwua2W45bUzEl
9vsd2tgvxTSEeshlPjvnj70uTG5qZt4xb80ukhi2Mrs9ZlYSLE3/pzKLu3DgXPPDwjafnijAvw2p
tQcO691IcAZRmcgFmvRPWfdX4vOcjeWSC95WNjZ2qPmzZ5Zof2Ffxs3MZB+X9VZ5Hywcf9X9n2ls
vRCD50vTuGfCR1gzc0yOC7TNLnZa+H3Do6sI7SvyT7bbO83w0Non1i+3x0rZLbix41wSKRMXz1WO
1w2ouX7wHJR+s+S2szXM+nRtKO/uaZrVR3QB2xYcyiaL62KzWkJXpT3SsErtu3Z5K6fsR5ALY/sf
tNioAAg3a/p8YTLMR94sPT+LzMPc8cGGjtq1MxRLMzhrCBM4xmwKtVPGFBM30tFcIrowh7smM17Z
z1ubxI7/mBMK8GTq2ej0lMP4nI9Gv7NpA096unYJMSIa/3epNwgnfP/FdRj/6v4ajdw+69L4WPjR
AIgTMe/w42vI+p05ae747LrAYI62c7CtitliSlcs3t7A3rCtvW2jxNWS2Ruk9yRohu3iRcyWrNXx
p9NMkdbIRSAC8hKeiq7sD5ZNdcdEFAGDXEjig8ve5e+zwpgLvoKTJSPRQLYuF4CgdLfEYQQX+1gm
Oaxc+Bfo8xxNe6xaxzn1dUTEEbwJPv/ZQb9PVVWlnHjZklMlF0TN1N0+KUqdsajEMdboj1LwR+ur
1hdr36mwLESkLXt28cwcrjnbjelzE+PamrlmTYtNr59yCjJzr3kEtJtEPUI6jzAwexSweAdDaxE3
G+C9oRAKEALmb2cSgyZ4vqiW8tviO5BEWdsFWg8mR4/2Wj4SB9fYbsjazAQKzfNC8jlli/admv4q
XyOCxmIwHdg8gfcuQcC915uXKn/S8SIeas18nFPtXBXFzjXtbwpaymLGz1uRTOdBI1NIMwXrTz8m
MnAht2zW611UV2sKnh62SnERgXv1VolUqlu/Cy1+70hups0kOto0ncNAZ7ojTfzLEC2pFBrijbHN
dktOWpQr4mLnzcsNrRb4CW0sr7Y/ISYqQEqaBup7JfMlBMMQiG75yT14y75lHl3noyFpYKNghe8d
t/QDnqkyyDFye8boHQjcxMS14IDU3LOpmMD7kVNsH/lF9nYxzkfiTHHpptAWxqXbmAsVY2Sav21f
WTcf0pDHyJ79GUW1LrK75Zhqy3DhmZXrmfO/2VeiZfmBQhlYSJe/FH1/rTWDisrXtIOweVa0WfWw
NB0k/PGSIbH8jMlJ48roIWeP8WmCM+K5BVuxsW/2jliOxNYXZ4s/ELAJYaVaqDkJIGfHD1wq/cCY
ClQatvOCgqcMJqi0WtWcIxOYq1UxIylwcdmVArpQ9WglmPOicCkJbyr4Lk3qfLJCvHlS0dhllotS
zKMIS7yt6gkydBTnk58bFSqfVVTExlvwDHJzz36NtGf+Al24QM1i5QOAefgb68AetNaP9kR/PslZ
vidSXP04mg8miekYIXalJTkGHHY9uk+QDLt1Hi9N9Tst5XBV5djiwEr9ALgD5Wk1mUc+paEZkMNp
/rKrijbduuuIycX2XyUDDTFSvjgu5nuu+c+9lv0syOKlRhtt4e4LmlHbLZ4/I6x0vFD3cB/lNWPO
siQXF8zPpjVdJ2jYCm8sGGB1i/N0OaAhZvFeUBoRsRN0Ce1W/27bLCp89wL67aps+OGNRoE/qZ3O
rNMwDRFUPhCqJF2gxjoYxMb0OkOwDdepQFYCR3Cb4rMf2nKf6vkbeSTlgVQUTAbusC2q4m7Q97NY
bq6eB+i6gFW4ZYjfIX8jcda05EuO2TuwUCEFBNaP3Ka+tclhBZTMXID3zY8WqU+bdqbMcLQxC0yj
P3llF604Z5R9nYFycI5P+lCkzJARISfEKyS8vzlpRA1HJRp3Fk5Gbh0zRlL2avHsLO08rKbPf18t
vjZdy9S+IOOun9256raNuagwQ6PcMhnfFaR5tP5X5t0HqsDH0R+SZzYh2ZHjjIZ4numU8ng4wsRL
noxGICmw6reuYGcv9Ml8Vr0W5q5e3qweCZIzldOeFi960idM1JpJFTSoT73R6XN78jIrZ3kw20E9
+baNqyepiNYY6OBT/6nDUHgfShQuwoms/ZyU7SabUmDZE08bz09Z8Qz+LTLE8JLqw/jCxBvXPpQj
fRFnCjD54JkpoqlsESg2Og+wCaZ8ObvEdNbI6vLeDR0Wa2EPzHzu8eu3FDVd3A8P/14E9IYdKzjJ
3udaudJ7LBXkIgVR+4CqEERAnBfHpAyH2HzJ7eUJ96e2Y6ZLAghz2Ff1VcQkWSyt7PkLdtvEh6fF
wB1dXIYiETN1C67nIclAN3WJ+OsTYfZYLUe9ii6ulSOTSls+zcmPoXDTj3Qgdy7/vqwlli5ZIr2j
PS33npMBVCR2eyNAZGxaHEdcZZbzIPyqerD817HWDpUd+ZAJpbth0+k/CGVdwWnM+FxH5HCzuNvD
khyRPFPn0qlZvorfNMp9GlKep3aOum7stVtR1NqbcuJPpqDlrRpb5jFpQRSUgBSXMOPNDDypKVgF
fE0IEOhEDZBfUXtMTIlAD5iqtJMHg938Pi8hbTqZJD7Ze3Dr1Lv++wKivQmVLQPMFYt0l3lWeR07
lGvV5J34fK2ZrdjsV95tzGb3BqfxmdovD5osKtDCylM8UQ4yXKnWIq1/csfy5qiZIaSe9U+9USAB
oeRn3zXsMsf3w4XPawLClbZXDysQc0/H2rq4xTxCoIQ9LVeHOvdWFm58sFKcFv/+DdkfvhcycDBb
FUV5Ij3mieBAuUfJu15cXXJL15dmZuaJfAEojo26Ubp5dv/3UjEiL5f2l8KNdfKJqH3+96JYyWuR
f+0Ubzl5AeQadu38iHl319RjdkDTz+GP0bnlBJ46twpZBDnLs7leAMkC4MMdeNJxyPePBZlrbMii
3VhQ4/uEVffmUL34kyWfy0wE5sSIFqO+6vvuUbdK62XRq4OoXe2AwZz5XO+X90HS13Dwsw/pjrpl
bkmj+WvUJTRUlzCwGEBhyWg5bswgxgx7NVt9vpQdfuVGouJUHZNpyzROY5TKcOJmLKtp3GU+RsoR
wAHLBXK1igiWUab/Jq6OTftkn2O8BNye2wYX4KGyhneNehthpnkbcpB6IGdajQAKQeIR/2Ro8aNO
shKZJabylFuhLT6ryJRHORchJpMt3BkV5jaKv0Q3gvqbHRx6O/vWOlIdRJfvs0nqr1O+N3owgqWf
/iL6Tw+Wkb1cV8Zw3Hhux2MPKKn8HKK8uZbN8uZOoE1zDGcM5nxMUV10XLtEYxXSFKX1aCYI10aJ
/riUTD7n1NMPdnzE9JCehTwpDtVDUdVofx15ciJBPYGW1nWbJ7OsX1GE6Ru8Q27oJT5DcTmFEnou
36HJTnNqdMEQD+CGSxmuJ/8GR6qR2e8WntoPVz2ZvnbAC/QY0Ro9Rqnx1+Y2ZQPanlK0qjurcb67
kqJhlhQ05UDR5uvDKbJnWFEMVF0K45PhMmLGFt+T5PtXa2DIJzWjnzFNIBeN7Hi1Hj4finn+9d8L
FW63i4rqza2Ex7xtIuxOI3l3Rgf37yVb//uONQwj3/ks86bGegYCYTgnvfnd66Tw1thnm8wDke/Q
9aybRbfHgOCshug47S4sEg3RDfuk6+tN43hzUDt9vC1i40tFHj27wI3SkmQeQMg9MRQDPWcgnzQi
ygElmW6BiRgCiZBVmjiBO7e3zuMyv5CPFq15VKjhzsCHFNTfeX6qmvKvl6lll0/6RwabGcP5GKaj
812b02/y6OHyVp+eiqaAJFlkihTCuC2xxAuGSoMRNDlNTxSdXfCbhGX9VHbCjKojL3E+Lnozs28p
H1CR/xANsnYNicTlatC2agvjuZWNW6NW2UsWnOlsOtzJDtF8LAU2aZ1P+2lpYds3BBtG7oTewzSO
TCbfMMBnOF0QmbjlnloxrAf57cHGCDTHY5+n75aekbxV9xqL5VWzFX/S0XIpj6i+aMpPkaK9Jbaz
HMgTI4NpE/mOuxv6GMOBa5L8utLtiNfaDKtcrbcL9gQqb/eZrtMrlkJe686et7rqicxciDnNG3dG
BAn8IbGDvjRlUJTTS4ejgiPY+BIoUC6+S0ebaL2/rYfqd9wCSZgGG4pC2pc0WxWqbzLTAvyyKL7a
DIbZuqQntrWY4uyuO8YXlNwTGKSDXllh0kLx7oR/qX1iGyTOpVD4T8jknukVOpMWFF0km9OUS9Tj
7mAcY/LjyAfWDI+xMRNGLoqXkhHM2HspU+pZBE5c/nClPDZN/WgsHB9iRBZrMaWd/LeiU+uowWYg
u8P+lW3LnqWEr7ozSKi/Nva7VcPxhTPx7sQJwfPebB0JXaD9aYltbtzkFtluEgAewFnY58QvmtMC
YRHBH7IdnzmceqZB5kOJEGhxlwWtjJi4dX+z0SfydNVJ/XuJlLICGCZF4LQ+4sO9VxbGSSsGgTi0
vmNyck4Wxg8yC/rHqvR4mwDQOnSu+6k0D17LCAEN7EMpiQdIGbpvMtURq/zLnchhyXWFB43NtN58
NXY2nTCbsAQQ4kLThhDIVrvYm6IHfHXTZpjHM2RId4cnFK3e6KKju1vR0G/byf7KXPvHjekkA9gL
Z+a62a1zhLEjrSlhWdbzoU7vlV5cekYEuyo2xyvDhrcaCdQeZHeyXbp4ec0ty8aTzsiTmveXcEkk
SzJW1jx2pY2VJpJsiIvhVXrIHdPYHSl0xqs0LNRjseVtkNm2yXjol1gFwDOYh2p9xhiN7+NzURlO
ZZ1Ni1UBk3g0GOtCKSZIjovsaGeUSIVxJ4YIcJrZoeGsrQNyfC9ARcRF1WMxrQ9ZIqGK1uywcuDf
2xX+lmuOvCS2joyrC6xEB7UbgbKZUPAisYufFp/tH67mk1v3XyZIr01VjXLtwznnTdJwVkeXVg32
pmt6bzsaSOENnT27nRrkOlS0ukMi5yPypsNgWvc0YtAlPIeewH3zDVT1RgRVM2sRSqf+swBImfsU
ocWoyxcootMOtOtB1cZn7eifLkgx1UDowtQQjh0dgdUy2O2y6CMr8R3NAqtUMdbbZNJvmnQI1nLj
J3jEf8x5wURqt1ihHZplMb2VGMLPE2HaDNXR1v2HuDNZjhvZtuyvlL1x4RoAB9yBZ+++QfQdI9hL
1ARGkRT6vsfX10LkLSuJmZWqO6oc0JIpJRmBANyPn7P32kwQEqf96ndkAfSGbL7aqti5sVPv4p6I
jyQXODOpDRiApzstLteNg5Cxo5A/FKW+arrmC0Km5jHH73/nJfaKJrO215CG0f5iH5d5Gu7Y/9pF
oitcorpxyLOAhGf80ODelX507J7ceBArIfN5hMHI9XuVEGeeB5Thobp324KkOyDFKKjRChhPbeu/
Rojz7wZ78FYFkdUyxCLpDaPa59MXRJchsRrMWnTPDHFmJWeif/UHpK2r1h8F8d7NQdmlxmgN/ZzK
zR/YHpZgw1LCTYpulTCkHqzoex/LfsVp/ZmWYLxvmLosOy25x4NBER04u76GZmDhmOIoqIlVStb2
0k/S1wADHxQyJCcGIR9BzoHHKIN3rwhbyAOoQbohZLhboQ0aZfIE6DAH19MiMvPbM+0gHwUy1FZX
QvvuiluaO2JHgM97mgYcWSq92ZCGY4D0IqBZxd4SC33GaZthvi+1hyrEgzK5Z3eSH3Jyv41lzUm/
FYtckBE2mJO56LFaRc8TGp+GYMyeQxKx84DqC9x6jq1/MaGebAUMDMHcjh4s5uHaiKkbiBzEovpu
ptE3HITmyeYnNhHnK0Ic70u9KekEc5DMa3vr5TQL8WCi309TdN4owG1KJMO7sBPu6zp+GTRgMkjE
0UjYzktQjc9JWNzYuXFbmIm3S3NW2GKSa07pNzrW70VgNm8Wauj1VN6KIW/Xwko5GEa2t8uGkeHF
SETMZK0diDaM/cMHU2c4lcSOucDEJjTLXzL9SjfmzOesM3lwsP6yJEUun89ZBoa71pTC3EsdOw7c
DfDNNnUXovkP0ShDkp3NSiYdZeMlxjEHTbb+bmW45fFVLXSC6bcge3HCtMteOqR5SZS4nU2TTJTe
1nJMCl+xmoRDWBARi0uLW10f+TlO59iMPH3MVZyjZ6uF9C1/E2ktPAvnlMiQrCOChlFa298TlFpT
47x5QHRWuZZdphz5xYTaE0vV2rRoFZD3VmMUEwCbWRMZxFnlJQjkxcTWtsaD/SgHMdDSrcgqI+U9
jfAalXaxboWK14qGneqYbkdtFB9TGgtE896ChWl3qmBPR8dWYtM1v+IvN28aVA5Lt3hzXfBe0Uyi
wvVYesaDifa1e++m4t2GltzFFra/Qr3mdFq8Uq8WRHWgerAfQl+Ik5ZP59HqeDUMxgBuA9U8t+pd
lGm29Sr5bofWXTDcdfbcko0LoBWtyWdW3ssweE1iWSJ3f9DDDB9K1r2Byxi/xQWT1RTtZxaeNBnL
vT2xCKEzsBvN3ZedCfyqQFpAEEGM13ly8fsldLgTeCh2L9ZBqC1Dn0yUAC7VMi69aqlIEzCFRtru
I0xIzkhRYNLtWfT4JIOQoWseWJw2aTO45TyjjKnyDFijCw//OEHWdTTEK2RaG69qYM7EU7LuWIUx
LNJXyDI5UDK6DfdqfcQLw7gRPCqyq1VS5O8O7JhbM8TRClRwRszgecZvwEgzuMGEGt8T5x0wMUzV
1OymRr1YvpucBcJ2fMXjxYs7sc7M6TVy/WkJ4/BleHVqOLH6TP8JgP84ECnxvmEBTprkK9T0Em3i
u9HEO8ebadqjITd+WGzd/mBwptkESXs2axIRqMNctHeYe5jfk5hxsJ34UHucIiablSOPdlJWX42p
BzqpFTdFE+Pkhz5Rq/yBsg7mDRRUSU4pzjn10Y0AikaCHhf193JAllDn5m2XduV6rPqLGAySr1JM
nPpE61tN2rJshmZl9g7BejET/cyIgPR0I0GoPid64htpnHsO7stCY7fy+a5pWeRA36oUYoVux2I9
+CUF29z0CcRXKLv7SiZHiDCntkY/KscEYWXpL4H+34ZQhF4cqGexSp+I2vwBlMRhaY0MJFiU522A
aDj/IO4NaonxIKKeVYZ2tYZjOyGQfJO4pPl10gLJb6lzhMMS5opG3uPESmlAKesAF6WDsbQZ/AVp
ZxwCj/EKwe2LKRLaAh4QRUubvhetOS9VVsfsEZNAEwweW67lojLGuDjUzYUWhLtMwpx427o8RU1x
ZrrxowU6ifYAJQSM7mdG2zEAsnajWiZQLNpAxed/w/JbbOlPP+jpQBx00X8MUKNWTo8TVyvZxE0H
1ufwXFuayXV1Tmkc4OUqe7GKU/hAHvev76tgk+e3pY97DpLeTdsmjByi7DXq+5ey4tEpTGTOLmm5
SMbhtVByb5IyuGumTj5VPHzWYG4L+F9+E7426GUZCwO9ot3HmrUu6Slu6y6ud6PjMVgsmAIX1hFj
Q8Ez06OABrC6L7TMWfvhS6gbEY4gAro66t+sH1c18PlbODJI8uN8lWkCRJb7pJ/cxEtXvg0VTQvb
/NKa7lwkyANioJ7MO4a/BSl0jo9QK42yVTbQHLNt2sKldM+YffJd25Co5OACw7uEyTxN9x3DrqTu
eTP2HQrkZOvRYfAgd9nKuy+wQ/Ek51t9MnfQ6a1FwcfJcA4pn4dxkPmLLRcc4O/CkCF9mm1UihgF
G5y+iE0jpK6j2k6n3IJqkHE807MfmLm5AKOOUzbj7NbbOrfsrRbGD1NUfeAh2ISd+Sb8/jBDJeoa
w3zcRzdDM9SAZIfoNq5IN2NMcIlHzrFZQzYQwvdHf3QPkAGQRx+7aT+IPib0klQBUYebQnbTInAx
fIJgeZRxdQ8dMWL8sxqRDW9zDouuZX5RZCbRih/QdDYaxZvwisU04tKQflhuhcQJ37jyNEJDEizy
J0uVgB3i6a0Pg4sjYVYEjnrUtAL9im7MDp3vbC/fRUfiQjWuowJnaecwlwIaT0x5dJa5EnCUi22U
FEe4veKltn7Qwkc5VEixtDW6hBQjgi6yhSHIiy+q0MMvbqWlx5j5UIczdaH8MTtUNvTUsq0OBH75
oLVg8yNnbjelFT6PfFBO2rw2Ii83Y6Qppl3uLT7llr6hPMYWfgTcP92204v7MeV/jZB9k8hgM+tx
pxPSeMHajvn7R5Mx7Pf90VkG0gFnIU59ntIJ9gCF2Ayolp4qHuAt26cgLg+mCQk2ZBppB8jww0Kn
c0L7IWnKnetnnAvZmhKPh4c7CGVZYkWUJla8KDzoHGnnfSkTPuQByGuoH4iYxHur4sdhNDgmYrBe
1iMXZbLYXDLcc4mW5ivXM74xxCVWuwwI7oYsl6fabRtU56LX1CWbCPzpChbrSXdwtdaBIthaqlvP
oFTx7E0yld5CaQRfkIT6DieA29dW2XNCCs9ST8VHE+c2fZgYW93cX/ZaSivWA1Fy7mq7FHC0neen
bNTRC2EvIByEmzUh1bIYkr3jMK9raTrhIGXghCn+2zhizy0HWLVJVZwbOEQrUN+HrNKtbYh9Kun9
Zg1ZYN2iGV0Zs1NcE9XRSe5MdPNLo6OCqK2JIAsfN9/ghykTQ814kCGQRvCDRkI9p+NT6LX6S+Ki
ogtrV0fPkn3tGWnGFQLqkoOA5pBcq0Ozinvvpcw5A7YpWj20PWsnE/kWu8eAyI4HSjpG8QUJ9vcu
QjPQOxJjQEMKSB6KRz2VyCw87ShraT3YNF1Xwsdp483O6lagZa5aPdp3HXZOUrb1PTKcD1EDSyMz
h+cMbdlWOr21derwyaa6BUBk1TuvdUhsH7w5ocTJ0W9HH0mghkNpDh9xxN3oqTS8kUGjY6CZ1l4L
4sUwvWqTVrm1scEzMwABB+5aRXQPlpGnyiB5wgAHSiIpqpB2r9NggHXTcdhJjVmRXtXUFmhSrWnM
vpXC+tF7UhxTaQ9gsgiTL9N212tFtbM4gDJK6A5DhLYQiWTm6kwg7T5cwAew4+ibM6nXWHxk/Sse
nKcsjIYXWit07fi4YX8TL5PpMONJJ0VsfARmzGoE35jICePcRtkCoi0PWcrANCXnY9toZrE3W/2p
6fK3iGPcQ1hlX9JWk3TWWPuqygMqxBJDDXUyE5FffEX5NkytdmqYoLEHU69J6YRPUfmOsqejv5Dr
63BI5dpMgLbzX3Lw1Ogz4mivWxbRAplxp5dFclOH+AGragzvHbTcZY2Czg/3rstKpWDkEXMDjwb4
1hetmWWbNgsDGqcHPzZogv6ISxq0g4zK3WQVXzxYpoumrVO6Q3A4dIKXL14OfcPhRHPxoIesZ/00
s2GmoE0W7WoTuUFiI6CFBTusSiQPR8fZxgM3VmbI4Axbut33ReajjwRHwl3c0YvaeN9NMT0HIVR2
28YWnLiuR++xqpYiLMJt3NYbBWW2oRtIhxfakumHE/B7AjXzi6sQOXPuxegf4/ukG+JjLktoQloD
vry4WbArFeSo1MPdvD3eddH4FgyldYD1oB2Y477lmVMw5kuDjSuqGwlx5+jCkcI0YJwRb4u7ICju
oS1qq6wjQ4AGocY4qit3rWt+K6mxjiPIPR6dbz3RPVvROe0dIh7jME3ZO+7BHa5ih/lDd2+4fctd
8F1I501F1rTBZuwj8hT7SsXEHnhzVVXLo1YxJhd2QBN4FMYtOKmRhtZt7GO+1A1LX7XwZmobs+R8
d6P0CcbHKouNo50Mq2GQmMErRaKqQnaa6R7t6yM/kS4MNHj6bcz3D0ZLMClcMQb/XdiuzZxIdXgx
lIBO0G4mNb44wE2Pmp2uCx33Od23k2qi4Bwjyy7afDzqFjDNPjIPY4vh1UOJvGz6gfRxDiDroPK/
VjpC8Q6a71l5qt7BG5pQEBdfo4RZXt0McB0ilMJkGuAhMu3V5Jwo2rplF8qnKAxTnDLU+DPTvNEc
61Blb0FSpmRl8MVQsXlwJ4yswI0iUpDncIuBORJH5driEK4ZeNyCHBVJ1alLUxMsHqewLVlJ04eg
Fe3el5cpop6K7cI9d/lI9JwyXlIQ+WTH2s4WDIW/dual2TT3Op3DF75p9DpdEq1tHdULbFt5IFcc
FcHk7t1m3Ladd9t7cBGAZSMhS9C/1gzSoJwhD5I2q4rvPyFB9jY9bgZVm84x1S2UaRFNBMqh7KRN
hzi3ZoETp/DBf6w9m0A1oPonciSWLciQi5QcGUNweYXK9a9TTZdyNONVGFg3cYUxOKX6PNdF+oXO
BEEccYH6t/jBWfbQQHpC+SIMUEs6UxCLyAdVbnLlWSc7CMixhx4MDqI6DnrlYGVx5KIQ1MdRnT+5
qT9Xmow5HNfei/5iR5YF+2QTWGW51Qn9tAIabco0QFcJBwYTPdt4IFbF4iAz1dHaIVGF9lP6aLUC
V2mW8JEkUbPXuALlzGf1Z+hrbEVEUo0XMsP8DeDSNe1YEAPQdpepbe2h4QLvGLk8TIYWcdylOxd0
FfhB0p+TMlrSvCP/O4+gxWlyLz1jkwpkjbRVvxtSPISaVW2rFp82/k48NPRZRs/Yy0FRAqbFvZZz
0nX1jFCJsPfJNZ/WZcPeneN7XNEPqloa7lowbZvComxKsQPVkAYCNPLUCOW6E94HRpGd1lbTZkAa
VvASVj2np0VHJYRmLi/UVyyNJ0Rds/yBhmLm5zvfU7yKpJ99zESdnbQCmT8YRIkwJ3sOQz3c9nE+
d384Ozi49pZ+7j7rJWAjfdYFDPsBDM3e8DfQlcODEchlXnpqR9DdxoaMCw6Sg6HkFGnGwSlL9K/j
aNdLlOc/+sE9R4RpHGToPcL74W35ziXS85fINeckHywKMYr29eB8TQiFQky7NALwTXncb1sA01GD
bNGAforS1V/LSIeh4BSQ5zEJLjofYkYu5hRum3dTmYqDLIrgUxB8qYVvcvqP250tx5up5Skn+RFi
SFtt/SF5qKPU4GDoq9WAFyiGD3LHvjUPgobNiIUBp45cI1VsD5bu/TAN4o1a+4Qrzdv4EZcbYO5G
NcE3fwyfC0aIgduUl7jllJV7lbk3jEBtequXmEPnNGWa2OjnISLqTRUybKGXFpCixFh94bUgNMaC
B9p2mlcfiQQ9IrLjCMi7qaDFK9BULt7du1kpuFLafoydcCs1XSeWJMflz7xkkavHGHHIgsjrjyFD
BIVgeGVOFJx9Hz+kM5Q4nr/UJVwImBFUv4VRbmcIJbCVcl/bwYGWonFC3w8Gt6AmRBpxqnylzhrH
Nm4jFO7BARcdZBfjYvhmvGfIUOC7kRQPND4vUAWIGkoSbWl2DB4a3Pk03mp10I2y2Jmhx6iI1SZ+
K3SWTA4Y6zjl82wHxhWY0u5i4z5kcELnnr1/kGN3ajSK5SxtWOG5QFiP0CrCkEO9FvTdXk9h0sZZ
iPE3DvFjeGF7SCq9PVQyUltqgT1/yyOhb+hJXZq8re5GR3gs42qi8mVk1eBm7zoU0DSNA1F8aDlg
O+jU4wFEPuTy+Qv9+XiNfJ3J9mC9+pp+8PT+q9NzUeyRYY/PLtZExUHkOaL2MHwc7JGmrkddDCQH
J8/MyOl9h+YmnCEHPL5TfJgttEBOEeyuE16HzB70O1+n2TKa/rPTDOuytoyDLeN0a+GUYd+Lk82g
IydUKN1IXhV7vzOdHVLBFSeZGRVBu1D3MVm19RxJOk4Zolfs9kZDRpwYPBe9+Nh2hz/+tfUF8q0s
ojnIQ7cpwK5gS7xLXTr5lYDGFQVoZfXYHQ7V2FIKDzCaGMI1B6CD1QqS/0Qz0XMOdqkb6//pj/jt
MWjDCq3js9NOGvp3wus7LR2+Ikqlv13Lxxyd75lhT0Ouud1/bUqP/jBhUuSw821XThyo8rMmGtwL
WiZ2Wmaeq26cdr6TSBAKoQbM/H9/iWytAkkjszWcs5//4PpXTDqMqxGzxtSDjWdCfZRG213GGawP
Z49PHGvb7vqHLkf4/5955tuP/PyaftT/9Ut++X//+i1p6v9KW1+9Nq+/fIOVJmzGu/ajGu8/6jZp
/vu/3ob/9D/y+W/+v/7h//i4/pTHsfj453/ALs4QZNx/+GGe/ZxMrsjW/r+nmWPSa6qP18//w8dr
3fzzPyzxD0NY0nRM13ZcxxIkzv4ryVz+g++U0k3XMhzXsslszvAFBv/8D8P5h26YHFekDn3BNSx+
f02Hc/4j8x/op23Ip4bpGIoQ5X8nx9y0f8m7VcJ0JQ0R6gvkSUq4n9OMI4o6XQtmxn8QZdSdvnma
6baBcsttqQS2PItlwCbw28i69yQD7TJyqqNWQ3fYO91KG9iuEgdUIiki4QEfz4xXZWgr+6UsGBVm
Y/3EDse4JKV4RfJza2f1+qfr/Vep4b/GW1/fhjQIZJZC6IgmTf3X2N5K95k0SzRxTNdHwPGIVCVp
52a+t2oeRmA2+T6os/5ozr25OjfOUYnaK8HPabjwlPLQZrrlPll2j5Oh9Gm4jkrt3fIdb3iGVlYh
gs8xr/Mjw38vm/uPF8+lFKapbL5eU55/yhx2G2eAsqHZrGO6ccawZSEdi76FBiN1Kz5GFuL7TGhz
YpihNlZfv3Jxw22Xyh2LXPabEGTxa6j09eU4utIth/4At5mQv17LQGhyCoIAPEpZmgA1ix17zXig
A8Pxq9njS4YYNbRb/FULWSp1l0T2zqCLsAPzxyFPA56o6odx1AechNq5tzsEpFprLj3HcndcXQRK
rNhrVJecx5nPopXJ+pXmp/p6mLYTlXg4pvrBJ8O2szU6F9L+zQ1jzG/i/6R4//EmefLQPirah8r6
lOJN06+OMCRa8Den8th73beCoCDGHNqPSe+ZEJJctanc6RgGueCM09wjkmTWP3TmPcorKoUh3+OY
rJeIgb7//d1szHfr5xfnuhZ3g03nSTfnkOqfbgjFXN6HxglHq0ginONE2c6X6npDxKFo0FagvK+D
velGl7YLm9/dkX9xC7i65SohDAuHt6F+fQFlzoDVtGC9wTw5BTl7vCicJWbNbC2LAWkhAm446aDM
nA7o+fXD7dJUrQVpOL+5GHPi9qeL4dqY500bEvC8XP36WvK0KJoemDdpfdI+mhxH6R0SBkIM8QkF
koQTvY/SEZUnyqDSK4qVHkX55vrID47g1DgGv7s+f15uFIs6xlpeDnYR/dPdU1TczaKk49SoKdl2
yllngXEOpPaa6iAvETjaYAy8I4hzumFaQ64v0mOC5PxdBbV/85tLdP19v14jZTiWJL7AsTGMyE83
jJMXPmRUEid9gEFrhXe4snD0tNbQn6tLXTebHOHNuQhC5JTziJF9oThCkSw2PM5ws+dFDvE1i4rD
jaZBZwNYG6P6Mvtt6HlqQ+intRkN2obwOwd070GMC0+M5bIXZXWopzoG1DHl+zRjBTVxwXByx948
HKIucu6gteZ7NWENj6AAal6EEToY7eOABKC04NtXlkdnA5P3thn1LzrdGQUyOB+EdTQAVuTl0Dxd
b71yioxdnaBxm8yMt4XOxzPqeyvJXwWnnKYPdxkSrWMxL/m9jgmKnlZFGvpVrKhhYizxt7lUgtdF
dKSNrmNUz0v7iH7Q3drotMX4lhmVfWyzEog1qBeV08fKaUs3CeZ/IzbS/TiGXwTC0S1xkuswSLAh
0GsEe9sSdz8Apogj5016XNLrYyusydt1zpJBsrOy4RUvAeXh20C8uA+QnN4JWiAcq7BsK/arpmQb
qk0eMhRZMb6AnWsW31TuCozonrZMcOtnqXz+zY30V/e1a9qSYsDWHfe6Nfy08ISIJU0Mof/aiVDC
nTTPBFmWyHzbJvU6MBySFXp1QE1PoGda3dZxkS5HEh47UVx+82r+vEYrw3VYm3WlIKnZn1YhVTpd
a5Pqgme/9/BjOvd8BD+i1IbfPQHwdIWNv5DnLa+5zGNQMn5gXtM+MgSy8mxfYHhifC+d3z5vf1qS
EDHZ87NvCt02nbmo+ukyuV5OryUhQLWOlYMw210i3cKUqUMHlJ77zfDG+8yFgK4jJoErk+///srM
y8unx91kfaZlpJCVO8b8Mf70+2dj2h8FQzTXVR7tABBtSHdnbSjj0q1NjOASZY65vN6hf//Lrz/9
028Xgp3JtExD103z0+IXgA6ju8Rig0AA73VFoiAevR/WiDSG4NgeX4J301pYeJnbq01RqmcJZzbq
vqPkiH5TrRjqz/sDdauBVIqihc9DzXvZTxfDzWuwe6X2r3IlFDLcUmTTAa+8702QDDDN6Tb2ojMW
/pCFlzz9PjHRuT6VHVrHpSfzQz1v53oSnzVj0NalzSZzLYj9vj7lJnDDPHebc+3b+zjWpl0x/wIx
KyF7T7N215/VdpjZDCFmmWzhnuLcs4/ETHnY/NkUQw11O8o1TuiZSwbVyEBUjZNcUiEVL3RzsGb3
8XPIopdFXnrrkup2aFMXSXiJ4Iyyd43DHQl0EBA+mQk5R4P0a/rA/ikEqJI642PqVuZLl8VbhWTj
eF2IZRv9cD2ijfPISVaWpJkgazqyPr3oA60J1IXCP8TKJg7Rx2Luz6aMPFw3KgShoB2dtAjurq84
rmGMVaW/0zz24gHW9gsZPhBGkbBRSt15mOwCtm+SwgV4RihqRS5wpc07C4k/qNUchJrQ3J6H2mX7
8HfCZLuIwRuglEdSG8pxed3MEegCjIApkTLr6oxzCIV0iEYEq2WNLvqR2jNYexYIKiBsh7FL+5VU
Wbx2oAdvr8s+aaX6GdehYdJGDZonRkFL22j4EU0FfHj+oaDUe4Iwe/vYeNoD8vOclHK8y0xtn4Ab
dTAIaf0MwWYIClz3ldhGe/Pej+oQxWR0ytvaOHtNgkCXQ40crDMCrZ5m+XRDumqw0TKXtjWbzspw
aWcyZFSEoZL2RoIKVOASqgFchm/IKI6m7rcHm+0bk+Ec00KjbY2BbmKj9pFvR/XTlEXtTd4j0aIe
zyUa7En7KMxs3PaYEJipeTowhuhUhIaLQYFhuCBRaI0C7VlXFYEOGWVHaRrn3ywEf64SlcXgBDcG
iXY00Of1+6cnLxk8iJi1ifo0nnTA8GkB/oPnyE4lnxPSRKOSq0jSkmXgO88jOALEUYpB2bON363J
nIg/r4mkNzhgvhQHWUt92izc1my9YArkIiOmQWZBdmnJHN755NSvjDw1l388d/OemhcS33Hbvlam
af9uPfqri+K4SBd1Du7qT4c5ve2dNmo4UF8/rcokpDZgyukYZIbZjB/SQa6mwh/n49vd9ZJMubmU
WiP+/SPOvHVSn7Khz0f7T0VhOTVDBeuMmO/5whdu3oAQnYbl9TBOU2Av6jqCojHhNkgdmlGeve8R
ahwmhpHAmqvzzOIos9GGmLH6t+8dh6aHzSVydbZS+9O9YxEg1beTxUoyLxBZMoWM41kY/TiIloED
CopBNJUUxtbBLA7XWkgPYrJZuJh//1rmO+PX/YyujG4j66E94zji050jAvDCY8ZLyceBuBi8vVu/
z91tRSIXDT120evH9Pe/1PjztkU3CCKfLm1r7uN82sNVIxoykRqMGOUY71BGJjeU+MVLZGHvx/Z7
jxf7PUpha0hXfzMJDCN/AJ8N8tZzRL5Wn/fW7W9e03zRf70SLheCzhJzCdeGofrrA13aDH0Hy4Us
238bBB4LKIPrMWGXislcrUJXoDw0w60fETRV1z7Ot3cP+eLG8ibC0sq+YZ9tltdl9e9f2l80JVyL
Wt601Nzj+VODByegW/WpRbjyUNcn2Fz3NZwXssxoDih71RNBTUZWa671wb2hCQU1Yn7UrQxzAPrF
lQhnIF0afVctCUy5N7YrY7CQ+wqMXpbORD7jHDSFpAZFJTG/eJ0d3IZflT8s4E8DEo4QTmRxku5G
zSNBLQG95kDK+vv3+RfFFe/T5R+DxQxH0afbIuBW47jooCAvii9wTN9RgWBnTyf7qBfgIQvP7xmP
pgYAkp7hXmw/V2UXEPoy6HDh1G+ejb+87lRVdCLnNiGNyl9vibjtWqsTPdcd3WEHh3p3XU3yDrbd
FHoavkHjGUj/cYJmtZ6Kaa+79oxZYu81gslcJkFD+o4DeWqupfwBs1ZFBkg/5WKV2HDqPUc/xoC2
x0pdBFKJsyqXg9K1Xe7HX5Ok/d5o6HavT8LVmADzLf/NUvnneprOoaTPcW22wFr/9U1Ko6lJKlZi
Uc+ReFKpRyurtirMCzjW/uZ6FkynqNuPuv349x/4vAh/euRsw+H0Lun30gn+9HkzSq68KIzpQ80t
PXe+Oa/HiOvvVHEIj1MiZ22oXLd//5uNz79a0DDlBnOFUo4uaIX9+q5JbePUFQA3yE28Nf4AQhsa
0MpJww/PYxu/HrfBQJlLNR8lwNzm+6Q07pBVAtyZa5Ex6Jh2qcld13r56nQowZifqN+8UPPzlkoT
yjSkZXF5JIum/HQPGkXW1p4gYagpGeiGQhHVrkZqegbE22kcQLbXBmqZkZLt+rLGnmckTFBw1JeC
MPq6V+OySoaLR/fhUtnxAx69Zls6erjuDH8br2iE/a48MjEpfvpwBehmTvE6JijJVve5TVTjS4GX
CbYyMIkDyeqbeA6IrCAmUaV0GpaPgFkiQQbjc9xq0PwjewvqG0u+JM6SrdqcyC0sLPBzhk70D/sD
GS169Jib2OYnt0KqWdsPllEdrRZ2hNJzpLnU6DHZGgu8h+tqHlJ607azHGAQ3kROiRYfXfvdG/i8
myD4KCv2ElcUqzQan9rOMhBsq0fiBjI8u8uRdIAq4HhQDwOoTnp9QRX88PsBI1R9b0NeC6L+heYO
udxwXFRG7quNyuYm9etNXXd7QqXsfSXyU2LWX0bsWXDjlSRUfkR1h+Tqy8S0mp8F26rtmxefFYP5
YEVFucpzjOHYEIaHsS9e9TEcT3Ky+oeuKwyaD0BHUcLd1/RId3YjVgCNLrP65jTOrGGnojLGMbsd
cUqvS5aM2C/8S2QFwxuZKyukQ1AzpbJuW8rjZVKpe18lYH7m/mIsGXGK/GzgsfJ7AH0joqK6dPE3
xtpbbo7FMvfLeKXmXk0RZ8w5kVrsdaxcpMZAANKiVsDneercwj5e65rcJrloVP7DH90gLE13Wy1v
oWU17YemxufrU29GGZmOdHaXQUjY5lwQKRMcYF7qT2ZupDSiXbHNc+6TyZSXQOnvJBs4h5S7bBFV
6Q+y0Z9CSWRIP49z6B/EO6aRJxg+/WLQS0BdAQ71GkpglGonbdTiXTCPGdK4P2SCwf/k6ayALVGR
9LT0nemcMGrma1sUydf5ZfYqZzCZY2fXJSli12+tsOKwGPd/lHF1jYZ+Su1u2/hUtjgdyQ+ADyBL
7JBu2Tz5dmWhlIQx5ttFzcLjc8+FXYtLrrnhOUY0231JChepP+CUrpq8s2+ZDK2nt8ILqpPmV+Cr
CCvhJKo/cP6v9p3rb64nySEpzKUNkkfUQ3Z3XcGuF1zicEUZ7Mn1iMTB1bLheG2NFI0422NHZB9o
O5C6WCKv5+ZYZ0YlM06dBZDe/egNRzObwAU3p8qZZn+9eJrUHau0vhvox65zk5sIPA50LFxPHLbA
8nrGQGDLtCmjgC7C/KU02ojxsq5tk7lEqeoWjZhRCo6pTbAJ/cA4jWHpr+AY+RssI/E61cwzaZZA
7enJnwafnqGg+02hpiC3T+iljDkxLTOoUBj/tvvB/K67JdxT17Cfoc4s/WJYTn0bfgTEkKBzZuQt
6jsnC9NTUsZvVtpcyIdATF9lL1IRh5KM3p3r0uAI9duBtNbVII9GCPwrhJOxzaoRTeYkLtdqNBxL
7J50yBbI8HtMWvyNSDgvpJ1ZrFn0w0adu8j1xRMQE+JwYVOw38hx79uYL5iso2Yuub9p4tdmSQC1
nbz7AHtQZFN55TKnfwbcB43zFuZiMR+7RQZjvdYguMHCLVFWAT6KaxTzXhWdIJFBzFsIxSVDYACR
SWZfs5y9tZnK18QjjjO2ht31MUevt6eV65PKXb7ZmH8PLYpIoSm5UhbwIz3J3rLKA+ilwyG+vhup
Bc4xcGlPT0jPkbzEzPZpBSNSmgeHo7Gsst7YmpmN3Qvu5y437Zvc74JdPaAb0jFRsP28pJ5otqOD
6T0uXHeDXnLrWfLWc4I9oqXovgM4gwOdxSUvf5jBFeDJWjBY5GXbBNgaZnnSIryxDkXpdZlwfQab
kasHeP9RR8bgyODll3tRhTrKmh6cjKFl/4u681iOXMm27K+09RxlDsChBv0GoTWDWkxgFJnQyqHx
9W8h8ra9W2XVr62HPUnLIIPBIAKAHz9n77U5bEWIwXvCF+Sk8LAkDkXHRvugogssP7Ai+RnH9rnX
9WBt+IY6SN53rE/+foiIywnvSG6Sd8DkZ/PctCE1UV6cNN6woGZHe9izWdCWCcqNE55vwtqj7qpZ
d20Kn7cQw7QkHRUSwphml8GnmTE/ikl8IoQTpOdgFpgn8ugxBrOGSh6uWNujAvK5lmx3a5eK84k5
LyOBR9gBmC+6rGUTkuLDtnGR5xZZOajTp7UeQBoLhoSd9a+oQjOsvPmmgSR370KYxd6CNTGqpg1Y
yWkvKwkKvYhT5OkFhF+Y9mSKJMVVMm/VIpMQlAJMsYrJuclIsT1Jt/2gb7PEYRc99hESFBlncqkM
f+2KilG41RQn+GIp1NTUO0YuBlBiEWIrPYQJFdcUg4QtY7vYR8GhaQEaDFKC8an0y1SFh3jU3WsJ
vQOcXZZp6yDEgSL9fjyb+Vs3qWirjdxag54xzVRl16L28+PtPjdPHvYFVCr8ce1+BCkJjmRsQRIh
XDHRKY6lrmGUczew8HddVVi72+a20pNTIAngG7XJZRKEX1kby+lk+uIK6IB1w/Kv0sOzCuYFIGrc
ARUgN4bAIm64t2K1ioqz6CI8WLCeFtrQnJXCZJwXiNTjfLoXE7hnaZi045oEDH+r70kS6EmtKTaj
nJ0+5MVwNTPyzeuvyXwmzXBtxmX7NGFkQZLt5fvWKZHwmRPCzQCHlA28RtdAaDoWbecB3deGDZSx
aR3r1+3eH6goWepq0h8DV6ex+s6ErmxaeZjmdQJL0ozITMhY4uIiBnxFuvqsDODF+vh4ewXJMtSL
CSdo2q0tv3Ef2cwfvVp8I2guEf7lxinU0bu1YObmckBVus4FJ8KDBqJr6WnW0cI+urLdcK3msU5E
5ZqAIrzTWYDnKI5bB+Q2+r+9j95hMzVkNEGDs4uhACVDnQAf0l/9umFINbeeuw6BUiqBisIq4qqF
ljbfLUsYunZk0aweZgmhyb2+RpxMS9HahGCa51Gp3qE4HMEzAhWB1IEAZReVmrN05oZoWtjhms4M
/oEfWwkHZpVbYuxTX3Nw2Tr0vRaBLe30zK7zjU+kOSPFZIf5DY7PPDEL2Jwx/tSJ87714DlGO6sk
vknF7ZX8mGalQxtYVMOoXQxTXazpQbGd/jNVBlPA+pLqIximIV5XTkfcArjVWyf+VkyMyYDLroap
MdcirBUM9lwAdHOxM8UGwlVqsSQu0NajHf3zqkEZvwytdP58ngDrwyNl6EWF3bAz2f7PJeqWFv+w
6KZGv9zqMFoyjI+QmpsprFXcjOCAV9p8+G+rQJnIftFgS5iKbpMBf9jw8eTEJ8+wJzkiGyf3xqUb
cvtoazwlwo7tleTER6+NCsyqUfrDp1+Dn+5JEXJtCDDyc0jbbYL27pLUyRM0PLioOe51c4DOxgYg
O8QQ9pEJYfQbiz1r+bQKLfAdk/yrjz4fSj8Z9jHg0yO54qsaeRHMBVd7cdSwgh33k1qAlZphSNal
qaeILaaXsQirYzCyGqNtCSMW7VvXvqP4X2ql9Sb1QaHKwzxdeez6WrTw+8SVH3HtPBCPKjZoGz9v
P5IYFhGUE1yJ2zAaMg3dxghxESlXO1MDt3Krutgxws8tHWdDBfzl4mrB1R/o28hI8ivmM7aSbDhv
r6i7TXbMnWDP+2/OZG8g3gsLCEZ2ws4I+AW+QFNtEQlE29vH4sYi3cf7qafsEfk47PWQMccY1Pl9
E0ME10BCRCGya/PYh8AxIpNUP2hRF6XfsXFJznGJis7p/JM7N11u84Shh1Dq0Y1ZiR7X+O1UrCZS
EA0MRJ4VK5RQQOrcPDnXfbIbvCS/hKYDRUtV2w7f5UFgGaBi8Feo0T7k4JHsgwXd7RiMxQMxiU4F
630icIMyk8jL0SLu0x2D176CpGX21l5Gg/NXmae1Qb9LQp9TyTndBDhhSzK3N9V34tlnA+cXqTpM
VtWhSsW07yQppWJs7KAFAeMr1bzWVek+r7uHruyKS0dSj10BK2KL9JBVQ/jYlHF5yTzIAqLFrDm5
l9vWe/LRm4KRAaOia/ayl8j6887ZA0HpD5bvn25rEJsKscrTbNtXxHiUOiNS2AQW6bFMaUt9Ukct
VDu8+G9l47qkIRuKmHFRbyFwMQIqSirvWWTSNUO0BaBSUYAaTGb8akNoIHPvziZIcOhCpviIOmPU
DRku8YEuURHjztKcurs6RG4E1vDNRdJhGKFvoPVWiJ8VBzinSjLIA3voBjuADdVt/nWMUOlsjnik
GHX1y3DMjwQ9FMu4xhQN4vFWe4In6/E4y2Iz4CqgX1R/DZbVPQWldw5IgsODml+nkMCm+RE8fecM
+J31HTy47hr25lYn6i6g+GGI7CNC2ENlGfqxI5kEVc2cP0Bg3sDNGDcqvpfbW8dcoqH4bTjZm9yH
AoGPwTJ77SXr+RMMrNhYt5JN0oor5Xl66B3NOoyjd/a1pLgkiXmBqlkeqAE69MoYKxUpiBXPi4J9
m3Xdk9FnBHeK71F8YPmpNrcb6m1pL6lJl81U/9GmuR2I/smjtVff34aswEnuS84v7JPO9nZjCCyg
G5YBrvy2167pFRMnQYDgvCGP7fqt92KkFHq3vj39tiYFivor61O1Nv2EqGWNU5eJ7MOt7Uln5a8b
Uj1ld702frO5yikG+cxcdlNcOtuSHbNdM+XQUsxAlZGebseNsnXbYeLe3H4VV1fNlr1ONnoXa5vC
hZdB2vHBSO2TgJJ37As/3GVu+J1w5yNJJ8SEZ5f1xqhNe33b6RYdbzQ0SfQU1gPNOf1yOwom3LEW
v8neZUiG6t9H55GxuRBcCYwx4TE31RutxWivOcMpK2vnHE06aD2PKYxDUPvKwxQTFSEGrxHXUx4y
dM6Dh4Bt69IzwBYF1JmTbZtXlXCrtqJsTz/MXEZg4QHeFtx3QLBOA8Bzu7YQPsjyT7NsnOWKkUHz
MHmWqn4eYeUerSJE421kwQepPd7OpyBWRp4u2WyASvEA2CQFqXWIQQmqroz66CSdtY51OAthPF5j
mhqLiJyiXUnW9EKX/XiMGvQAoouZjBJQil4kRo2s7iYZRse80z8nNSZ3UJmAALjjp9k1uO+9gGRO
BQ0A+Psimyk2fUfMX0Z255NffqY2HRoPDewJWQpDBR0c6gSjXUaOcdQppQB5Vg+FQ9CFW6YdKT41
SQo5HmefTQXbCeedPI+FUhir7AFhUQW5fpfp3dK1RXxoSC1agrR8MyJ2za42u09Ak67gS3Z45WAJ
sH97rwgJusdUsZWW8RrNSqZwciJursDo2W7uomyIlrdSh1KyyeSGrWv1p4aAUNyf4hpIfq1TFP0p
9eyBkXklPynAij0fBkGvfXvRBozPNBHrJ0oy4TU44usGqJDnZJspd2zC0mpIQTILjg59ioPw6MMr
81BmrbVqRn1bdQH8SJlckFrqZ9tBmoR+8SmTYflEfs3CTKvhAVqJeRUkmxYE85wM8oHzY+F0gg5Y
ND4nSDXwQEKfScKHuna+OoeBCOErdO+rpzABGdoXBLEPA4wqrmIwLGsqfWMdhv6+V250TsOUbVj8
ZIuCiz8kVCowDFQNDgNYF8Cm0MffsR7daRXM4gnU+bI1XhPnRCSsOhemechshWIsyOELNqO9wuZA
1xbwiql349YDT9hq2TfXFfhlhF1M/9e9p2HuAKu5ciLPZnaeuGu8PuxSJsrx0YgIT/+yQXustYbU
0UyA/WvH/pfFX8nHAiN0yr6xPtnkVZtAAAasfxxwjHl5ER7zUguOcQVgpxTTyxR18+XgP2cGqR0q
3Kep81yyicRX1rHv90CspVz2C4wa36Msd60b7OIJ66Oly+tkK8D6yhRPTR7e23o9LNp9SO3PnZqF
aYH9Z03e3bhMyxBacubjLjT8a6yYJINClNsSATxWJG9Yx9HeUCBG4lix2y3sHE2dycwwnOmRkt4n
jRCCezqQD0Gr9hX0sKPYk0NAd7OCchCorCDvrHkr+MSWTlK5G5ekNNAWZC7Bi6EVET15YPU2xtCR
1mukZyBrlQzUHOWwdBHXMr7xH5VWJ2sYGHXggvUo5Q/Y8qcx0JxDDLn0EM7/3B72htsvC83RlsPI
+Tgp42hOmXhAF7MWLtjR26O4pVmZNLsoqv2zMjsCZs+Wy0EVAI7/5G51QffWhy07eycvVjbhLUul
weSEiW5Pis5zYwMsz4oMwA+WXd8kKS6OWO8AX7RJ/ZTFvs8BPrpmn8DYZcltKn7cSr6M4N1U9b1i
lQzmrWLYFC2+a4bA0oYw1HtYXUwiPgmBbWl1TocMBO2qU+UeGN8LtdmPJj6GLFUb2dAzsFRM6C1x
rV5DMRnZfbYREzTKGiyR4yfPfdSCN0pT0guaASrXFKxzmkxLPaFjbsUPTq9wM1uMO1tPzLvBh04E
FE+OxE4ry0tqwv1I8jy5I6FbRH6+lS2h7XaG7dlvjAdI3EQbQKvbEcPCdqGXRGTLITy1nIWJ1TWk
p5lXr27KdZagLRmban9Lu22Hi5mAVRcqf4qcARyeDWA9Hn/IsgLIjPS4Svxo0yjx08XBaynNV5Mb
TZJijOlBycXmRCKV7nCbbgFEJ/0+N0fISxLsUWWPNN86cUgNY1XBQgEN2au9zBISpgYBe8GNnz2R
leeIum/wzJVTMaSgvlsEk5Br9mroqNgwpDHKp+mz100UN9DZFk7Jjd4R+F5dPxxOUkZn8Oq9wKPm
ofnCyFVR+E6PoMuvk1+HG3qB26wC14qBDv33SzAPKb3CdVYWt8AqyPV1LRnZaO5bxN+4bArCffvS
YTCWkEsUjU9NpWGCzYzH3tO/PZxim97ExOS5xS9Dq4A2NO6GlDYoenPaWxW/xHVJonBdvBgy+PFj
7AaBzpADneF4h/xf24a5dmkE1m81cSHrFW1/3tFxGHCtxbLgqZZ5B+uKsanvY4cLCVwhJqEI9W83
/EJSmpzG6WiHSXhlnOrsSp2kJd+jRxBgHDvYY6yO9tQfJ3NSd25QvbeyxYtcEHCYgLMpe/dOFnTN
JqvsdtaUgv0j5QOV75fnt/65Ut2r9iSVC5sHLuIS0i4Nc3eoVxn4kxXjO2zloj5jWhVbd6w2WBYZ
I3mfkOLWWMh+WVav7dqIjregEbbo1EXRpF2R6Gsit4JEwfq26CqSLEbgztq0H1Or+RA+GkMVVk9p
xhayiqFZmaKgT1dyLpRQ/HpyETFtwzaKcBTYISZCzwK+4ztH6vvq3pYDPdeQZL3Jy9t152njKs51
89pGln0UTX8Xzo/AT5lXSYVybCxKQva6vXqHKHhw8GQswYDU7NVZ3g08yaxT0K1ix1+JrNI3rrcN
Pb187oQWrPqGQGsz7pplPfI9v6161tyOkV7l/67hoZJFDIUwbJ9pUe9xAWZ7HJqQMjpDvih8aaCH
Bw0zfqXdl5XaclmbBxbbe6cnkYtQJhNhNhyQrq6JpPecc2v/KiWbvjLu7Ks+pc7VNXp1xpe3vX0J
D2q5cQwb9CIBx+D3Qz5ZTa2N0YqOcjqi379iZtOvAwdyoabS2OhZtNIILcSFi7bZbLkHm4jpTl4Z
2I9lsNEwQu7iWgYLiUoRP2Zac9fM2sdsDt62wVEBNFTFSkNgRAYItzqf/26dIERjt9LYMZ4BDoq5
C/QRj2myLf3X2ieizG599DAwj+1RvNiT8UlgpX6OFUclVyCvUlgRCyQixd4s6+jSikZgDJbPrNPd
wcFCnTb2dJqAJLT8JXxc9D6/gsqOWav9VZbVBsnv5iuQOhIWNq5sjMPtHwLvwz2awxXyPrWxSG1Z
6FFVnx2nt7de0b0Ju2dSlYDeIGTi9v8Y+e86G1VJ+jkGbK/FdimnidAuyuSjXRXRoh49MFglnQMI
Ysce8WaQ9gTHsMVZNRXnUdLbnCb23iMNcp3j7FwUSVCfIbrX564D1l3TfAr8xqZrS/5UkGlYnGWH
zNllHseYK7X3HT04r3Pdx+wummgmRqaQoDaSs2igiplDZJC29JBrYpVM9hZjFs7FZ3IKjnkcwV8G
7ebZ1b7p1YN+Fxr2MYwgFVASYNk18vtRua+dgqTmB+Fb1QIQr+IM6nMCGzPhD25panvUmaSfLeIw
eXIIkVh0/scIrJrWlLs0epJI4aJ6gYDPVDjklyRkZlhoBwiJjY0mXMrM7TcEhnYrMZkX6EvtUtqA
3Pop6Y9NBhK2H7gbkU5EcA5QjXVJDZ3bc5WeGQ92Vr57tNvpQTG68TDMD4Z5Z8cAGn2zOrkefllQ
Cyh3DARCYuTqoXtoh/Jdhqm+aTTEnrnm4u5qeHeW71KI44kCZjugwRm0H7+a3j3EezYKonXeziJS
hKp5DeYYuzYLdBeSJz9j3jtpfsCDCQ5MPR490V1j02zhvJgnJ8vItNBNfLpd+xkP4Qgsh3XMjus7
9q9rcoGddWCjkaws94tG27MUJZ0jovTWAtEVw0niqBiuP5Jzdg0doo8ATUJRd14igLJe90Az0kc6
4D/1Q6Stu6JiWyWbD2cg50+YzY9MmhPW/W+REuDTMjZ0sNovmfy+Dq73IRr/AVvZnGImNqoBOkCI
kdNa2bwcsvrAXnGJA1sWKYF0LFvMCdWyrFkmSPIgPIsGlg1WZWPFLX6xBr8g//EiakNXUOhS0V/d
vieRxYj2Ey4KqckJ0S/pMS27YvItuj044lVP06+uX6XqP2saKcvCGx8AJ7LHM3RYbtYydti3hcXO
CIL3BofYyk3c5wJnMhK+BwJ474l3eZvxmiu2ub8SM/1xqItt+97UcqI4SYZ4LpzyCM6Y8Zpj004B
CjKQg514hGKJnIad68bLNialixlvQAdi8t5knr7XNlGVlUzuIjTPU9+ABvBKACPgmZomBC2TaV8w
z0gstZ1T3CcfI2osRCuMYThuXh69a4Rmh1b6QOysRMgxttjnvR7QiPS2dU70oeuR5agZzkHz6QrW
jN0Xyu2RAZfjD1SviLD0ME2uhe89Zk73U8X2T5Wl1ZKM66MM4LAAb8IiiMiRkobbXzDdV8bYPyAP
Jv/bml0+wF5o2DkmMnLCAvYIGfoH9j0QJ6GDRti7MvZBgA2HhrKBzL3+4fYU4hu+0XJ2uHX4kl+0
yaXyouPt1W9fQjTfrfXBLcham39FJPxTBgP0fPsurHEWWl3/+PMbrLxPVwUh95s/j9sQVz6htNc/
r+4l5r5K6UH/18uThkElrSX97vY1nZ3WQ+0CMAnt/TAOSJBMLuxUp3nQtleDNhLJlT+V2Yd0yYad
23EjGijYuRF/t1x3ma+AKJc/MzwYYgcMv1/eVBKggQnQTcHAAEuSeb4fUa40/ZvhiC9EkNsqRnSD
XP19ioL7nEzbVUK2bAHRYEU4mrZSWvxaNdqpMungpjq4UxA2a5UQnc5QeOmq4neiVa9ZaJGQ0ySg
zqb0zgmR3ximuysdIsaYeX+4lq2tuUE6vZesDIfkJPfi0occIQhdHM+5OoM1XHLDqxcVVatu6Gd9
aMJV0DxAhiHWk5wqvHgTx+KlvlSC1XuYnB+ZXW2tgHTmgHCHt/ES+wVaR0kM8XiC8dGffCehEuvQ
DlghZxL9BGbDJqPEVqfrLjsYsV6ws7XhA6pdu40ezRFFioYxsEkLFCfK0aCBk9mT6QyT62NFftmi
LaGcda8V5Bl8t/bVYpC7Gjt8orkghsKAhFKg2rRDm3tMnKpFOYnfqR0s/ZjULGIiatQRIYRzimEg
e2g5SZFpnFWTfhVhCoAxYafUhB4DeRJUNDfm0nG7PSOPbNtaebCwZiGiQHltUiQujNz4JTLUAAr5
G1iS7LFK0pB5LLSOCXsV8g1oFTYkP3hPZ2r8XS+9ax8V2Y7QxW3CB8HAoXkPa67R0m7PUxFcawnJ
Q2WoblzdOOQGyJPcBb1GGFVUl9xrMf4vrAxutBOlB9P1xnvLTPZWxSg2oKxJmvbTZ0NQ1ngh6Asy
YdDbqzWBxk3jgqq+N9YEoeEBExOuEQ2PRZFBYGlJz+Bj+UIMF68s4tLXwG1OhMVq27IKWGvhby39
QPvouuALwoa2Dpt49gSxHRdDTmhpM0cKseMhRfWBRYgEo9ZFRxQ1C2Va/iFIaP7E3r3AKM1NjE8b
xfkhKLJh3asK9lh+x8LuPqYNLL3OofjDHbNkZtZRwxsPGlzgBeckkFwGe1YrtrmY0DKmw5NtTxME
DZPYEPJUGdTEFftHtRywRXTW/aAVb36Jz6I5UfYK0kdsh8Dp5ll4niB5e9lV2bfQAIoF8NRUjsyv
8fplSvpYrayC1Kh42fk0HLBB9ktyT+/7OAF8FSITC0vUitOTRsswLm3KlBaQGHQ8ygk6+mE7lutc
D4NNFBloeMDG6paxTiNt6+XjwRSTWLAle584yBV5nIukDTGSDJy5rBn4tjE9xnBLKFpoeaWDXBsh
CSRZRsok1OG7qR+q+y4c3v0OTF1bNefey/QNc0B0K/1EdhLwkCxqXBpPjO+mWb0ROnTZ4DjuseYc
S6Fx5ygTawlBr/kqW7KDCa4z/XXQer8971RXM1zW4OlS45tKI9d98mjsDcGPBHFSWnu61Ij/LKdm
AzNPzyP/RcPaz2dBqF/owHhV/QUiMkyyStK4S9FEpAh+hWmxRAoo+ejWGZ9oGOBQlsRxco3G9NP1
uLXgLiKak/NldEgJJmExhrlBXb+TJow6qCj4QqL0raqYEWMeREaQ36P3ZuucseYa1vAMUXqHreY3
fDO4wRm7BtXTnUBWoburTGXvSRW96Kb2C6eWYQVQ5ET1i2i6MbmXJI4/iIzeYJGJe/AEn3rsoPtw
VL/ynYbSp7f8ZWeoXYkfn72ns3S1lEtCNNkplzSzk5CMQOVYCz2baHcH2hchyKPFqNbKmv4d3LuA
FjZRhbqadmDOC0Flij+ctP6FNQ07dEx6QZmqYyBt/WIF3mWAVXW4PSKHgwS4pqeOpWYE7Eui2kQ6
az5sucUi6KRnso605FfcEuzUNs2+bxH0+JM9rjOZPRUFfJhAFITZUCqOVrY3it7bG6lLYGMrKNlS
8hgVkxi6ncGune+PaWQcwYI9hq5xaVIBs93SF1VkmAy3rAfb7D5xpEoW2+G+mciJqqOrEyBeM7zc
26jkJUN6y5ZM17F80Y6q8dOy0WI10v10F7NxXHCF0UWKyFSCwXBMAyYgwFsxdhj1Qw60bBmzDADI
fI5MtPaZ31/xi01rFWzzjK0hDY1g4SW8rsVen/iH6Z10gHNSlZ89hUo+lAzpdJ1rWvPfNWQ/+jx8
1sBAFr9jJoc9dznis4JXM9Ro4xEuG/WPihEC6EIaApjfNok5PlEkr9tIYK0qVb2yO0PfEcBIcmrk
l4RwaIyss3Q4SvzcC5PE4zr0H13CXx8bc142pmHEo9X4jwBhCAPCyLxy5ofI7pJrLNytoHu5qCsG
U8N8CuUi7Y4miEfGjQZ4Vd171c2gfrz9A9Tjp/I1OFmTUI9xO5jA7jimt28aTl0/qhRYbeXZRG/w
DFJvu7XockaI82sEmuqu0vVXt0fT/CUiEhOmLrm2u30tjWrzyPODxe3Vbl9rrJ5dRZec//zU4Nlb
20J1e3t4+8fQnwMh0oe/noB3K2zdecBqg+KReXEMhP3Z0Ch58pBHoMpQLsDwyXnSgurNGFX2PT+h
6OvqSa/1bBcgIPi/P4FIpr+9gpd5nzC3qidDc7N/+ytQ8Egxlf/uCc1k/3kPtzf5b17hn5/wX2+y
zcd+3QxxteT2Ut6FRHEUg1uxuQrbU4ouCemooV7cunP3eB10BgV8l88GyQJw1zXkdfXSlbOs1Y39
ze27rhdkKy7kcJ/3FsWq26eM+ghTg0QPXba9yC4aI8ijdEfssf5d6PnGYPesOY3xC7j5uphQghN+
s7eBPnHvzciGmxKaLjRFd8GYtT96Hz9bsV0B4rSY5xV282bn6JUCvP7PrUVWgosw57FEnrPKpCau
5E3FG6RjzWWwODXtDtOZKZwSa2LXPTehHhy7ljZEqjnds47q9JRjTCOlne96KKbPLInYW+eHdGXL
CwjRd09F3bPyp+7OUuL+9kg4sXkdouhYZA3zAyWafVrI4QKcYLgk8O6BFAU4AyXxhdyb+eLtnxLX
bJa17zqbgxduqWEevgMX8/aZjQ67SlT1bg/zUKMv1JUes7wy2/+5fZ0/Vlvhu5v2xfw041WghHwX
1IX7plIAB1Kv/PPD+jip61BQhLaZE6+GcIWE0nvgr+7XrdD7S9kMGRh2n/aCNwvncuM56YgQQWlS
l8NKm0hH0eq849dFb1k6pY/gdQk+c1BrzdsQ36CyCqJ0nXbcHEerz47xL2B80dIdwu4pJ0nJsABC
lGmRHhDIrLuMlw7Q9Hoi2eXFOD4MDkrZ2FoZdlVy5JA8oYDLuRqL18AwqRr8Pl3beEXhadsIoAJz
G6jyfQr8Pw7Pv4BK1z8+FAhLYJO+i3JUCIybf3n4H08FC0v2z1Cmf/6J/zhH3zS+it/Nf/us/49w
TwYOk/8z7mnxKw0YM/wd9zT/wB/ck/0PKUzXJi3H9QRW3P8NezL+YdGFBTcDzUXolj67DP+CPVn6
P0BhSKJ9sa8K4bi82F+wJ+n9A7sdmzoTn71Eiyf/X2BP/2JzEpCRbM+SnoUe26YamS2Jf/PrMoQZ
oIDaFuWZzJdZ6KAzY4aq0iefoCsvhm4MiHZZD9b+b8fnr9Pof+QtQtMob+r/9T/N2aHzN5fTn99s
I3ABKiSFtP7lN0dFUPSxK5ENAA6ED5UwlY6fEIUB+fxdmmKfZs3JSsNVXMgXvzdfRTd+tnK6GwIQ
iN4hO3DqgojTu4Nn9lcHkOaxvrot11x9aQ25owjZB+02gJi4NGvoG5qbX4csf//v/xDdu4GB/v6n
6NC6DFeaum1ZfNT/6hVDn+HbwvcNqjVvXAJJ3uQ0LoCMTq8xqWsb2Xp08IA91sgXgWNO+9pGlFAX
5nswNF/MQhHgK4+BJQpeJlOBvUP08hZ3NJZqZ/jdgWkmIwopaz5Ap/K06KxN8LQB8JAdwUXPZOMz
8MNkVYO5l2Z6BHnwK/BMvkAHiAo3oWvn1StsAtGGjclMu6d3Nor+o/MYH8Aut93gs89ZM2yVOAst
M07zDd/Pf5tvVn7fi/xbOu4iCtWMMrbEKjAUmlXJG26a1oemSUwLg+5O836PItPwEWlHbkrXwtaO
Uyvjl8hUyZ2M27sWfVQj6PamxPRG+E6WWgYN1XQeXQLsl0wJLmbp/eZyo+kzURIS3rBKKu/V69R7
1TKK0dzoOnepUF7XWb7yy2JaTG51qHFaL+suPTst8zkZoogqxRELGbaSDNlzgp7oDiQ4jTXMTA3c
t6Vogvm093dTU/H5xYl3iFTfX8whR5dIxEDVkOaH7nrhoZjZpPhbAkJGt+3kMtr3u4mpSDwfjL2V
tBSRVURoRaDtSAluL1Aj0UxH/riVmZxQk5WboBwYcsTJuE6MdksiiL9JiebRQkLtKlunCxankHyh
ZZfA4Zb0Wo1FVU1PZfRlVWzNPTN49CofBR87LPiIBmGj7Nxrh9CMwF+qDLiQRQ5QEJA2qkz8ROK1
j8qaxilRdcoWj1HLauWouWwp1/ShNubQxycdsQ1xVGpaBKF3NJUD8rAjWiYeSjQZfrmTAtmga/vO
mlnaRsjGXuBSiZcCkiuZdv30lA9NTLM0ufdSOg5B8JUk7jvD/g/fIvG6kyUtYHLYR2vcEYNRohxZ
WQQ8rDpb39NIuUeLdGBt32pDu0MlRRiqyZwPDjVvoEmv7TDsWwu8ojRDqLzBITOjPQJD8uuHkWTp
6rHM5im9QfAb3Y/fVROsnYFNygjZe+HcpX7xNkw2sQ/Dnuq1NOlPkfHcL63OAR7T4q/DmzOCOicB
hnyYgdYoEy2iTJkWncfM46iNRbCmD8PcUBoHf5xOnaYxussjfaMErmJz7LDMi02TD911oJ2bIUaz
9IOr2ndoDPU6wDNHWGz4GukRHJoh/bRqKZeyZaKRZSepe2D0HPEWwI4N81xfir7ey6IzjipJzhWt
qnVvFm+F7tyBSSIwzXIrMN+cUxlDPIa21ncOlnVpA1SbpwPvqTBBfBxJpAEi4qlsVeiPHjOr5dgI
8o/d6kQCLWzJgbYWK9QyKQTx1jXDzD7r0Jkz6UdN3W8LWz0WgK+ZPxD2Q6d2wZR4YxZzb8jTpkWu
WTV5HxBKB1J3fJ0uTkHSjnMsOvtkEtRKcDYnrFBVsWjFeKwL59Ka6CjsMX9E2nJwcv/3FOBqGaT+
k5IisKSRTfshtECvRypYVZ3a4jyCDGrTOpsT6BnHWJjTyJqnFMKRUkJSMLgrziJnL2W8QurbIzmN
S82kI4AMvFxWWn/1G5zdYnystQxceDeuTXxdnBkYUXzDXesjvSdGgPvSjZ76YqAeL01YkX5DYEm5
Qvz/BdhVLexYt1/1knPsp0jFR6k5mLcIJ9ySmT0sZd3e1UH5ZZr+u690814EdFUCy69RrqJtlgeZ
Tq+k0ppLFQtnFWr3VtR9ae7E/Mp2P8OYyzr2nyOYOevMcYeFpjXGplT2RrfLZ4UhcNN0+Z2WI6UE
pbFs7OFeSA2tHM1pcBeuRw8KAhiRDRyqsuz5VAqnoR8WzqGUyVs/tfFRYYGbHGC0Y/FqEbKyCJSr
09WCqXAkJAkRRiiP1bNecnIVBVEf3ktmMhlDa/45RIy6whIPDY6DRcbvOaExLJYNzkM6KzabV/e5
bDNQJxbMf9q5nwRkvrRkhtMB9KC1DvM03Iq3/8nemfS2rbVb+q/U8NaAH7jZcypSvSW5t+MJETsx
+2az3/z192HyXZyqAqqAml8cwEgi51iRxM23WetZzYLIKTdRoXps7aQ+P1aNGxaFFMGcU320vToU
NaysovnRUqZ3TU0K1LlaoghIMxP4qdJfQK5/Q7O9SVUelxiBuRvRKyEgeJR1iQcp+jFohXmwh4bw
INRhQ7XUO6YG31Pqv2ecGpspXZ4qlmbHEkzN3kcyGDjMmoOOaWXdmVCouQ69hUBXkHLZjrIu28iB
TaD7Y9Dx0nqJy+y7tI5DzwqhJxaLQQhjaxOOObqagJXoR13W89Gfkwcjb7z94qV3KmLRxwy02njT
qS0vGg5OptDZHKQyfZv1ZD0JJM3BFO0ybBhuDmJvLItHfWI0rJMMaXgMLRLN/ExXD2cdn1t3CLht
jZr3zK0Soai1zuqOZJqGyI2YaJWZB5HBaoISBrhfTS7NgsXkzjPv8QARL+o5D1a3JlXAbNr0XV0T
46YSIpMyIGVdxsXZqRN8esJAOj5CtasKBB339jzOUJRoWwHzELwjo0fP1UAu+WnoQNKgMXHfu9l9
qpSXsHyvziOdkT++Uq/xb8HJbFuodm3PC42p8HeLRErijdeInNajrOeHumfVnBMRnLBO3/TqKzdc
Uhtb7vfc266DHNUFGSri1Sn39nVyRNHxLnKXmd9dPer9hSykj1gX9+3MuZK7yXXBKIWklMFew0qL
hK38xGuOqG/m9TCH6Eo8253WTUcjIuY8sYhtMKv+WyNmj2AZm/u/hjx5YjONuwMSNepnnIhZ0l/G
eI/WEWnhVXpD+5TOxkukJ8haxVq4GLk8kAsxB2qxZhwu7s2xG2rcRF0y5GosV7uNSWAJrdyzYfpP
WtvgOkqa1waXHuBrNKNJ/+oOnr0GunxOrnvWVl1yZd9KwELT3H8Jd2YCbKhwwEQaJJWdB2Zefdiz
Txp6CsAKDRtKhIVBmj42j7JpA2fqGtZTKRIr7ac3EA+WuyTVQHCI8wJldIGwkHRePqr5I+Id9u6q
2o9Gel2fjOFF+6Sbt7Otv462cRv8+a3tPXWQtSvv29SklFk8b0tsAXE+ngnbjkVoC+v67HKH3HcO
9zEdsnztLWeobSP8tu6lM/X5hFOSVMzVc6aS/ICY+siEUM3NgFmPNnhP1okfJt6ayNzi+x2H/J1M
YecJr0WqUfgwC5h2zdyuxnh3DNI5My6cJE8Z4YrhLFAmDM2ExHTdo/TDG/uFYdcu5FTNAqGrZaDc
bObs4uByDlW0JLgYf9XA8kIXlBPL32Q8MfUZTgRBYbDn2Wy6MEHgTNXIorWb4g2ILt9bYmKNTXYf
JhG9Zm/8MjDFvChUQCO29KrGRYE0pjhQoY7aEl+UtAcEzqTk9U4VWi16Pm3ujlNfNOEzFa945nZ9
NJiO7ZmSq7ulgBqB4/F5sEztzQVVnroYOSz0FKSVAu9XztAeeMmiTZY7RJlQ6yWgxU4YxLTctyCv
lmButeIVpeaPqlm8jT6/9UnmX9OFwZDgp0V+/OkTGk1KnPzK7Mw/VKjHtvEUoZcsm9+5HPv7Ivfl
Wcudi5YbD9zvlnfZYZBfAKDbTZUxgyWFgFmqEzi9cSVqkjRnnKxs0BXXlZ50yM3BoK/eEpWIMzp6
j7qvVqEFVEKfTEWHN3gMQkxqIHN6ErN7aQyCgDCSozEevCUwY9SeWu3Qj/m8gCYOuKB3pz1BM8Su
QFGMcHnEqfmENmi52MN0yoTxUXvGLl2QsEudbVliki6e0oIfpKaqzYxWZ2uhfMD9AlF8ML4UfhdM
mzF0k9x7Ny1Op0b2IL2S7FYiF6bJK7T4UvbZu01Q6bkq0oNhdpSpul6GKPXzy58vjrImxBuVuSGI
FBeN7uB5QtPWMwOfpI1KVNUXZ/5hkb+xdWMwg2nK6q9+KVSP9NhhN2Q7KftDvMejEu86jcMuZ/q7
WRbtuW2ksWste5f7yt9rq31tyDy84Vb5oIQTo9SaZSD4OTWraUQD3AsmnTIJ45S2IUZRXhnEv8x1
7Dyqun1ZszvrUfua58Q4utpdDKvpPC3OFyHLjBrRz6D7L1h4W8bCKQ9fbazHW1qqXzCNxKaVkKFJ
8/TX4Hh2hwsxDgRl7RoUxKEztW9zk95KWoBAp8acsTNn6E4QDOUINijyqsXbGRk8j2wY/C12Flab
EdDRFpnBZLBLivz7uiUbUqAsDAejgYTBGht5mL5nzfcDKNh3raiSsYD/po/rOcYpFeqW7O1inO8a
vSDKHto1JI3JDlBUlGztkFiZyGzhLDWhIkxoN/SkBEptQcrkueNe04krAp3dMr6szDMC7XOeVtq7
Pidy72qj2I1su47wNRbQvXl5TNu0YP9Hw4aeuD9nQ5ZsG9CJeFVGEmEBnKwNZnMdRLOPOY1BY+wG
J+8okFjdEShJJgydCXIESiklXOJra8T+41vnm/csytqNGJN7EH7Zbiqp7HV2kaWpaGD79qr53rMp
tTpw409GvJbnkiwGLGW02Eqo9MtamDzWAnWjcl9RThP88yUbyQ1bUzoDa8ElXBFbGvX3ml8nB68s
SZL3qtDHIcJHlmyKAV9VL4gJHI+FrnNuYtLaDyaCKiPdVUX/lfPGG0g9dnJ8Nq3OvVHipY4xnAel
4f4zSKsr2KHmyrwnuP1n7xMPPtoSLRg79Sdk0ZOOUktLiQ51UU/ZC1rZ5J1B6lqyIU2U9YGlmL4v
h+LOksSZsidi5U/lYUsgAa0go91qYEqvQXojeelAz/VrPjor+1svdjWh83un85+FncdnOyXgQPRN
FVSZg/qXODvuP3FolWRZFRmZ0MjSOuLfjhFZ1T/KfeJwIxq96klwy3IkEtx5ehoTDCkD9+ykdU8Y
zXRIAD4vVBkiDEsCg0UbVfa7NxZMRORCm+VJ6zCCUAHiTx0PrmqvFdF75VbaBTPYptay9EokR85s
xvVJ6OpOC3KAc5SCYNYTxN7F7zihw0P+QACBNANSC1lKovXb98riFSLba3ApJSmg24PXV3SF1S2X
M7cHdv2UDpeIfV9RG09SGF5QG9k3uNlngZOeQSHXnE1QH5dqN96lR71LIMU7sbtPZ785SZldW8w7
t7K3D/pCnFwvsA8OYoxfksKc0Mwb/sZIcJHocevs/yjVYbkcEmzoZ+loWHga6zFjjw5CEHl1aWaU
/sXwjMEifm5mctS0XSun4d5rNfvIiwUGGuXQZsGgdv7zTTU9/abTBhJtTDEEydiU167q9qMwcM6S
XxOLqQvjsRx2jTaEkJF8AqLKjlAlrCNN7z67re+fBxQmeldxaRGcduysfI/74XUgTQzZ8Polsl77
BpRCY210TKCkelreIc3NczWhowYSzw3EQGFQjGJfowXcpKaVHKNR/iaq5xn0NzF6vt3tI08+ZilS
LzKYSJrx5mc0YYyTFJtt4W6RWV0oX3DaIIhocOUjI5mtjaq79jbX/Z3KhrvFn2m8LRksncF+ur/Y
SY5SxxnhDApu43mKqIZ6pz4zEMFH2dg0yW4o9aK9LjO5OB0rlVze963zXQ/Jiz130651hhSvKi6Z
BaX0QoJFG+uPXXXOSLEims76BffXDkoyjNDJxGvCUa2w7+tYmcKoU4cqxqTfso8PorWS+OlG0LLX
K7xy9YNNRCWtBSEhGON0sopoyCJoErGw9J3XNSmyDl6hchI7oQkTTxriwdhpXNbDWrgwJyxKpn9W
AWI7rbl3jbULQyZHcTGNrrat+kpwiYKft/WDTyJJQETTCXcGTVqD7KKL1I8G516QlPgnXSPhiatP
HmkwLnfF1iWZ1VCz2Gg1l0haDp+aokwYqoncjfLZSG21mSsbeZTMcYd0ptg6BpIp4rPsrR9vyUb8
yZyfC4/apAFmtPON9tEe5ZcFMYqZqkUwXeUcWyW/CCbdt0YznttZPyBgMUhvmeR21XVCdTiYLZ2b
qyXlmdQkNtkmkwnb+FU1Pyt+7NV10CWXlYeQ0M1wQyw0X8w87os4OzHg1Her+ojDOcbLEuCQq7cQ
afo6TJkkwa3a4uI7MjKTGHp1bUckGOgUof9sB2z2qHw5/KPHpaiYculIavCObzgHb74ZLSTsAgki
lvA+WdTFztC3NJOy9wZpj53V414pzVdv9r+JhvisSAR3fhBZTVk2RB/TLCDnNsLAZctpiA4iK/E5
JSSLb5DKcVyXpEd0kKXTZhweagZwfV9b+N1WiWzmeZdc9IdmljAzGiaSSBrTkPRXsoEaeoUCfEhv
VscJQP2WMDx/4xANZKN/xTsAHyZGE4GxmtpBVDQx7m2hoWj8EheDlgUdyVx3oPmo6QftNNcvKkmw
ay+80MzhQ1RtYYx0lHdSe/R6+L5m5QbO7GlMlPts3409qBlrIHqMtOCs1ikS5TFLR+xlBQ5pViRI
+5AtpB3pOq9lTe83d7IlYWfal/PdYnsMZKDjpnH6MOg4f1YQOn3nCTjaCMRg38/z5wTPOHAydRnr
jt6RGOCDaYmDPlkfDrOxIkFeThv3iIyROspD05fiawwL6OhjwfNtOrHQlMTPQ7VJteYzmTkV/Gy+
ufCuAo/UKyw9oLjSJdmvbySyLcoRf2PlyUvuxvVWz92rLLoioJCEyH1XV/028bt9ZiTVvu2ct6Yk
lNpC55dDrNwXxZ2JoqrWdw6TXnBb+WXKW9LSMYfXdQrnT7hHjA9c2GYZqi6BQaXIBuXQyeTN7Ysn
mXYWmHk0Po5XPCBBu2rgz+Le/hJyuGbYrrs+P2mVu+0Sf5fGJSWshfw6Xy5NovDJVL+M3lZ7zybt
11iyU6sjOWTTPW9ymM8UmwYNVDIE9lJzghgF8d+MoNGpg7WmYnR7wt5LXqqp6xCHRcPXIMq9R8zd
BozeDnmqwR0dCVHijPfT0vloJ4Ep5St6h3ld6M98tuqM8VA+Z+vYNUaAIdkEjIVb8l71WERLtFps
ac+1sFejU2j03rUyzS/kYEmgRVPHKAY3jO00h6YjI851qblrB0GCW7op83jSfDODYpANvEB6jDgV
KBMg8yYwid0LGPXuxmgYwaNfHEkL2HpMBtBT4obju7ms4XaM9XJwCIK8IwDvmBXppamQkNZgs9OJ
zBdudG9+jccbck5L7EGlArwKaHArey8bEsBFztvj6582SWzthGBpIRrJO4AIrnAd8rKSPPbYmmRR
+tyZWutNX/GHOl6RANj9d+sse5KT0z2ffYZNMbcGL2PzBMHuKBYa1HLC6IesazNb6JUk03TXGkh3
i9WTSxzdEEmOuy59VAusZhZ8HI3lYm51qz64jAMqv165Urkf+O44rpy6t8puThSRvH3kE7C7hUcn
D63mLvjXYlYs0M1BIBGmiUyR43y4qaa9Ns2coJZefjhG+W12/msLzK9xpmwr3DXL1IcmuqbZw7l6
8yfxOqA7ZOdj76eURAZas6rv31TOIhFFQhwge31K4/mZEdLBwZcFqkwGRmS1QWlFXIwrSiYxnhy7
fskHW9tk5i8vEV2oVDLtc1u/z9bmou7A0Jj6q1hKdZq1BTjFGEKPDmy7a8gCpU2O4WYw4NROyIg+
hItGAekeQLHS2FLxUGNa47DrXSUuKKN3dE4gl9yU1B+rvi5l/740Qh0HXT9Giz0dqkr/EaVmczfw
Bzi+Qk/RczeRBuPF6O/h0JB6MQl8okb2CREGKhao4tBiRKwMsulcJJXZdFxwjGIsJZxzxG6CMl6l
QS21D+XoJH0b/SmNtkrvEcYOyW3KqMub3HX2tou7150QpkMi6i1zYB4SD5QXyYuWCyDh1dYU6Xfb
CP9mVdbBnPjR5RxftXxk3QL3Mihz6yBc/TnPOBUtBuGl5m+4F3a7wZtvcc9ehIDR9gzNqgnTmgvM
nHihU+Z2aJvzkHsq8yGuW9ZbKG4Fshrpke5Ze965Z87D7QXSBugcKDTjvFwbENW7Jo/fNdn4N2JY
Ldoc1otxlsHM14otI2sqH32VRM/PmWoes9ZAfunWj1WaPKYjtb6ha6GfLc/G3Aq8CwTzUex9RhbZ
gcxFeBL1S53NBHrzopO8PH1XpEGriBYOMBQvFJ39FNOAJJHT73Pf21KLrEGJa96HXB4aZW4jn3YD
mUx/XFYra1ff9RPjYJDNFFUFWD5VFiHZOsM2dUq5tbxSnBTVRYa1HPPsPIVta34aUr5MYp0tVOkQ
LM7MBwrQwVI24exHp0Vl5oHFwn2CpBUMNL1dtvoJsUmF3TAaB9uvjyP2Bj3uDjpu5U0Zx2nYyLsG
8MXWdBnHTeY2XdCZtW1zFj3ZIjpWwLzF/xilBXYZDObL1taLsMwhINWaMUMfz85uH+F+sZO94873
/lS9gGzBfRGZ8zbCWqtn3q4n/4QC+4Bs/JFVHs4Wb3gYQUoGPTnOnvOpg84nmkJ0FNvYjmyH2Moi
gvBjordqLhEOiINcNayahrJhHHT4gV31yOf4M/XibyRgfs2/IEtgsNUmUyVJ/q+iodtUEp0vgSsX
ZRT1XrU6+i27/eUWbbnBEfVj6E3eWK9+XChcvf7eQGa2XarpTV+g0WMZD7j3AMS6tOUECMKfXkdp
R0yv3Yeh4MV3k/ZXbRjPxItvvILZS66cd6k40Fq32C62Kveq8Qb8EtQMZc6GX+TZa7GsYrZV4DwT
5gLCythFrNp36SxPjOaZlHBvBwHaFwCiBQuwhH22ayN5nXEfxm7u7jzCgQuh3fz3XW6w8SGrLtrO
KZtTN+e6p6NSgfQ7EoW67tUrh996xhPKkWpt9H7+aDX1BB+Atak/RG/Wso5uBCWZ5j1iKExXqe3J
mVm20is2G6aD+a41HR9rS/X+sMQ6Fdco2KWp+VWvoScvabu35yRGVSDxbGsvY0css9XYyC1btz36
8HD6ub8Nlfgp17v2HzXJf8ur2JD+v9L0LOQ//3d5FdC8uP4f/xE+Bv/zf5VYrX/pr8TKFP+CUu4L
LEO65YLogpn8N1FPGP+iaXEMlFSmEEzteOS/RFb/QpWFO8AjrACYtW3w0L9FVnSQ/7K4ibuk35nI
rXjw/0dlxbNw/3diMRMpxFVAi23+M2zT1f+POLqEc6xPDKBoZc8iOmosanw64LDFxMzWAvWJMS/Q
YHpqNU2aJwIqUhJxmWn7HJTzrAQLDuOLZTtOcKfVT1wGC0FJioGNJquTULWmCL22giiqZwqGuD7Z
PZPiCvko57J2K7oB3YqiubZcSig9Zz/BFI/ZhxXnGG29cmPok9rZafRiF55N1kiLoamgApC5zjBn
/UKLLk++im/NRNFIe702UOohzwhCJqf5Z1y2zrY2lt8GiDi4cYM80T7LE0R2/FtDO4ITLKJDjZOh
7slTc2v7myxwQxLkmdhBsdjxyWw0eSqF8e8vKQA3NnHuYVyTjgn2rLZdv2xdVN2Y0jscg9ym2Cb3
mIHURBZoTYZnx0pmzLI5rBO2KRr7b06fMrN2luZcISMgbtNIMEu845/fZGlTn/78KkGmRE8hdrUm
2PSWOjxm9HkU+2I8asNT35KUvECZcisWU+5c/tDLOgIKDhADTj0rNiTasfMqaspZPf6JmxmEqQHU
RiDhRNfXBTjPiabJGyAsthahVYjfpm4lMnuaDJL2EeunuV2QcuW5cYSyKu91yNRzpR2juT+PjYr3
ZErdvJ4TjUyy+hB3i3tnctuqhm9fkMViu5oR7tGD3qP4igBtYCtCm4joqfWLU9pzolcIiGt7oC7p
+ndVuhyGLrp1bIK6e/XLPWnnR9K/NFap2P+w+/j7rDBGnh8VTil+uBrVvU8ZVzLt3YvRuk8H43e0
YNKkF+Zz83Ro3dF6pf6tA2fgJuSCG9lORcPWsPtl5gbMS8hAhF7E71WTA9RqqJ9ScD6RFjWbSLJi
tahOAoVEyIKCEtv92dVQhwmf8Y5IEhxbJD9rMt6itH9yEtpx5ffGdkj0Y0de1lbi2ArzxOLe4avn
vAXsUcbqF4xYltMTAyrD6ea3wn3wFFyLORE/G5st6DAcYnJ2GO505q4gCzqL1Xrwb3W9eedW+lWV
ALmqQv5gHqOo6afjVKvDyBGAgQ+DzZSVeE8UvRmh30yb35wYf24HBYc+FraP1h5bB1NzjmkHHdwM
jTfqkPe3JWFo7RmT17Isczho8pWrAMdG7iw7khj2crLNoDPxI80QuHIcdouJXRqQYOJ2PrKBa7Y+
ibg17npfwZBrPZTHif06OZ3JrNc8RR3dPz0G0fXM6LPWVwenSzN23R6DOAnPpnLsJzALV8Xb4dVo
2bAZyB26HpxP9kfTpg9Z/CL0wgohlmw6w0ai7C3dhuDx6NzY+mcSab/6zF3erQ6FXzJad1EzxieM
4OjXioSZehN9NG46YITItUtsYVvswIGG6dRaSMuSlZob5ds4e/XT5MXIIZlWajCDybFuHsNzADve
tRPqglqDyafF++57c34nC0HqMnzgIcGhxwpzI5YJ+wM8YngOKiya9k1XfRl0OoaYApR/Q7RykGHw
xBzrUevDR7XcJ8NjsQwtiXPP/nIZrAK+xogW1XJfZNadMY0eI/PqhcYm2/cQ0Lcq0kJ83kh1ki4h
lcm/4DhMQtFaR19DoASC+HcbA6tb1BjOTZMfOZCLTdvbTxS0W14ZfNFFZYelOVPFNYjERo/8JTBn
3MJmbg2nIpYCd01/l60olVXXe1aMH+z6VLnAzcyWYYWpd9866/dNORo2jCQLTx9J0qBfhrDtzJeu
gHbR+P1h5d6R4BBvI3s+57nwgh3dZrMVqcer4+nuuej0m7+wyyE5EZAJa9TKdg5+WV7KwfvC+l2G
skoQczGGX0wbIuhoRfsoxniTtGkwJsNH3ptfMfnuqeEEnOZvVh23oTKrJ0LmyG+urGEPV5m3k5tP
DbrZM8YewbwZFLy9dTMm78JJL75u7RdIVPtJzK8OWOCKcMvjhC8IuZg6L1r2WMblMytIsY3rCs3I
6iWOO8p+jyhteomVAWi9cU+Rh0hv8eNV8VaaNjthbFuRGFWgD5zF6QgRxkh5LarQKFJGcugCcI0B
ehW/h/prGb0PM5Z64LEWZL/QH4diekq9pWaL9KhnaWiuqA6LgaafgkJKqaT1xvxy50FtTEOHY8h4
9FRU3SMTXUDg8PJrPHvzkFfrSusjKuSb608cFuMKlWlCODI03xFG1pGs+QAcNDgIlVq79Q5IK0Gj
JvVwspH60ZUeM4/pGI0U9m+6wca58ZNhX2UVZF8i2KWHy8yftF1ZOJt5SvEK+PjH2XId7Mn9ms3x
axLaq5ELc9cNbH94KtOcv3qVJY+iuzixWW+TEtFX6mbg1Vt772Yq1NggYAc0tXDGiLJ44w+YtysJ
SGcghbYmb+/1lK3mYLMddJpBnYzpUUkQcq2Gh1t1FYnm3EAN0EeX6GQgh99nlvgqpYk0zyWGhXaS
Pj0ZCb5vfrBQ6e5493mPfeaoWPKCBkXS1jCJN6hmVs9GNnwh//vMVs2jXNJ+ex6hjsEh0mWIFxkQ
NItXkGqPWr00m6yoYJAM4n1cc0JjqEgZR342my2CETYLsvwctSje1hNwhNKCfTLcjYOMAoPaZts5
NqJX1CUb32+uYmki9j7128CcmcWEPLhFXu+As9zMce7vcZ1uyFMkrDUHQ25oFhfyqtnz20Uy+eXa
zwg7MRpRMfiunlWfM3AxvYKAXwD6lfacFUiMyoiZKSpA4hEItQpNLYj0BhMxwGZkJh33jU7NwVSN
3xhcUfOQKqEM+0F1sdpGGkgHL+IzT1Qp6IlW8Fn3cBatn7L1jBe8HNsoZNJr3RpMLDoEQCQQ8SOV
Zn2sm+prRNOzY4b6FClNx/aEFbfmNpxmPXv+DmpA57nfZVqxtejQSjSl6LcCRZOMa3GodWAKXGwe
h4rL7nznEgBMHWI+52uKuzRusjSms93O9TblUKdP0zrIzkaMQW8sAwKHfhfMfjd9Ohymqr5kGpHn
vd6uxcneiJb3oYgnxs+KFa3YmKgEHJps1dfDhpU2G9qBf8+ocObh7Ybb0/X3TgomxrRne8fwob4w
/XjLJ6SNMykcjWT03omGNv7RN+ImFGPPqVpCppC1OONN+GDBc+AoKg+lf4487reLEa7xQCfPJ/ee
ixlGFoNsLT12ySnhHTtkpgFKuvhk7ZSsGy/03AQhT/77JP01LnfZdsgHgkV1elisdCUEAlXQT917
n7FvjVwRh6MAIzdmnb7FLBK69DJnQugp1qDktUC0iL6zh4OYuUg0vOLaBPYCdkgZJF9mBShWLJCc
hGSNgYqxQSiIhjOqfPyEswTOpz1ktp7wuVOoWnt2Ne6w65wUw7Jm4tKmjqrU+1yih6m16XerjqM7
ZaHJIrhLDRlmtlJ42Ibo5GCcJ30WpAfuemh3LIhwb3YLCtrK0ox9mW3jtj2b0/gJq3K3LHRIE2Un
5FxGJgXVoJlVR6vg6iaIDAv3XMZB1TNdKcb2i08yIwJPIqDNh5VDfa9jvKNbmoedGIzNPDo/Iw8W
qYnMoMd4H+pqp3Ci9oQYvTs65Lbcti7SKoc71TCac3DB6LLSKTKb58QY+eznFU7+mDWly5R+x3on
3bn2hzMN5157yOWLWJFQ9QJJPzOGnTF5D6Bh2eKPdrGbonaXmrl+TrP5jjGFfWglknRvQaXk5x2o
ZDSW8N4usz59LZ5Z3up6+Bx6FKedrwsEg5cRHk04j7lz9QWKTCZDzU7DHLuNXPT9TRSJg3QRybqw
5U64p4+egbanIWXyUkyT3DkSS7w59MfZiWuujuwuQf5uerN7THvkEtMobjCakCT1E0y9pUOZQvtA
EY3JXpYZm4HRZPjTDu5uQXUcpVX+NSIXibLmRRPZ/Nn72XvCm7gb/c4BvoS0t8q0t0SM9kPcl8fW
O0SCrIi+gh7szxhX5iZKH+Oy7/dc43RgsDgk8YyWzbSYHqN79PPkR5lHKM3hNJqjtZXoS5A84NNH
vwxtLy1vbEAT5Cj+c4dRlk/W8Cs2mKMP+D8qx/ut+ZO8mv4eq/RyQwjwOyGs3M9b/w7bIvMqZxj3
rhT9nt9Sl8b0UuPIqVPpvy2rgUZnx1DxkxZ7SFsdiMNg7DWM6kEVV0DW2dNUfRINwVtUL1fO9PFE
6Ay6CkZC3LdLVsvpb+liTInQrWztxnHuhOFMgIvnkmyhBrrZnz/888VcH1aTP5KP6qXWnb7/57G/
f6tTk3NXJ6Axx0XinUE5GfrmiMj2zx/+efifv9OL2D87+jPa1fbf39F4tvR3iWR1bBUSxNM/f/nv
D24dkZ6BLBDpvX7nn//ZjMUVnYLLglqmIwyf9Xn++fLnGf/51d//kRTMBiLX//st+p+f++fhfz99
j6QURsPm9p9n+s8T//s0sQvPxxm/5t/n8+fhv3/byRjBaZNo/j6rf16LPz+BBS3Shc4G0AS346nX
fmQYw5BSdW+mdN+jYVJXi8eDpuf2jYQlPQHYuyRiOsyCVYahRd4VxEy2zfSEoNisZcVc6M9uSasa
W6BTpOaAdY2rISj95MZk/GEY2uKniypaX16W2TRuiV9U15WJXHdF81AO+keX9Gx6Yvi9ky79hz9f
IisOMijQN6T2/oM5Rt5FWAIdE98AuA8yCatBzkKP1t+3+q3r9OVTxgLpcWoebSxE5tT+9H1DHFEE
+U9xp3+MefE5eVBszTGz8WvBWkHSNv39LWjsQzZy12t1rd83rHeexzxjA6pOgCXoJLOxfI3NHJmi
g7xFiwSYzIgmKtYyca7amUA3xtWPU8GSwjMfhgkRpS8XYx8ns/mQEULQocrcSmL4gjyln/b9+kYZ
cbb6zrs3UzSmo2URJ5B3+qstPbXpa2+8w/eQYdlx671VWz+1ERFG3w3wlwmxe80Zzwf54pUn3YEC
EkVvjj6ikHZORuP6N09jZstQj4ULKn01L2PAUkMcAZ70HB7sKCzPqe9nY1gucDEQ/GTRvUT89zoA
DwaesHxjF3hAX0zDZ1naxdWKh2yejG/MtpslmeLtaArtCFr5ncYKh0MtfqYz2SczZnoCciftxEDo
m/BB3P3uLL/6tr35jWOF/jgDzNU1dGKNwhhXM4i2hyH/gjJBWHD6o6y77YS6Ho8PlY4OfvFYElq1
X/ApPTgxtzenseBjuq4gWEK/wj4efztxv8cL+uHR2UFwFKvnCq6MFVEJSuU9YCxE29BhRGLdtUqs
rfGNV4XRu2Z8CNnq25qN57FIk/F1lvk+IQvoIYrTrwZlyD5NmLdklbmt5oqA4rq+sXGGItGjARWs
jp7MvIiY0oGlq630cyq156Yn3yHJ2GpSNl+Nqk0evCg91hawC4J5gNATbXluPKaOwIjZGcnZuMs1
6z1H5b2rjNQ66VP6i+3vsC2BKuQbIH60In8qQK1wVTjpJqOyQQL81QzM8NkE72j9svhuC1EehFJf
LKGdaLzKhV/fic6Zt52AKsHiFkVStBAYiE2EXWjxnnHZ7SsyBM4GRgXY0/wKBhyjhDJHpchZj4+x
hvlo/C5tphm6i8NM4BS/6sN4EtSLLJlZVNtP0tKzi9AwaoLUjeyE7jgCx62NNHRdr3ehzbkh+2R+
6H0xPcwOToKun/+TqPNobhxZl+gvQgRMwW1Jgt5JlChKG0S3pIYtuIL/9fdw3uJtOvrO7ZhRk0CZ
/DJP3seZpyrWNK71QCr3sZE2R/g4HxgqxIGis4aJj3FuaVVju2+he0wVfVmKurTMw2uE93dgBHgz
HNVgfBfOQibTd2em1WHEWPiKIchaglNKN1kph2Mz4LYfFWJeTxefNqtHhl4VEAVFmRJpuZ3mHhsb
qvcqnzjtpwKHEChjL+CZt66DcCka8CBnWSUEj3Yozox/uG+nmSzOPV0wFk2t+65IzQAPPe7ZNqww
WJbaWjPtD5M8wz6pXCKTkv6GcpIVY2ej30IM+ei1iBzu1Mb7Kuz8Wz70Pq86fSX+WIQ3rqI7TJ42
SN0GKOTI3U5TLcwRU01ATT86Al0UBRTklurRwQfN5RBX01cX1clag3HD+BAcSJpFm77gD2QNjuHM
wixv+rgTPARYeiOgQI3m/AreS9trz1/++1085HzPtQVev3K1fQHMFhrgAitwuakR2E6dpLmZzaFa
9rIHjRZrzoYy46WODsrzRxnAZBn44vSlYyHE47Q292P46Q4E843YT09hZn3bglFk7uXT1a2CNESG
LNq0fiXSI5aGjoVI0wZyqrCjwJfEW9VCM0kZ0J71KauXVirfczX988q/fq2ME+jYlT3OcVBn7Q+3
u+E8hJRM4eYAWzlqPnksg1/yPN4WxvwSV868h28EqZjqZkSnMCVIZHyajeOuQRnmB9zI+WHyh2jP
94ftajYP5kw1QhH3n9KpRij0/afeGOJ5UN7kAC6PlvUXFM5w4mkkVuFK7Gcd4DdyY/gXbPuUPjpl
e/vKV/3aNJhTqmLr1863h5NEi1K59IE0JYlFIqRK4muoY8Xozc5fxE2/HtLk0lh8VNm7YcfxypW8
zLG51rWQJVmdQJW31CH071qOVbKx5RteLlqlXYQb3a6Bkj3Jwuidrvk92zxYQ4/3tUJ5RJ+yt+lU
r+q6P1Vav4vzatHZ/kuCkbekxit5jknDiKBAnSY/xFrfZYliTtvNAQ9a2BtfoH1nPG3/Nf/Z7cVH
tedaEa+tis5kD/yqOeMU8BiQKCJprmy2c1feSHAWvvhnAxR30rsX95TT9COBifk6oiPP+srqudq6
SQPrr/J84pU5jG9wm9nweP7XM8bJTjmBWII2zRR5WWTQa5Lk3E7+VblUqGoZso/b2SwkEzcCwUMi
nCcZwtvrqX71udGgPLE9O+EQNLPAdaMOmCIejqXYP3qd6Do7k946QPX7cGfaIeOVnNMOc+qFZhlF
YFQR1Tbjxe4BzaT1F9eEW9QbJL1pNo+YO0BvtnemObgrK4VT6k3tqieEbGtEs55nSi7kwAcndP68
L15ch4pTlOVz6Hbw59l1IwzbyALijrbIoLh+czoc3QnsFTJT2KxJnhFt+R0KbNvRM3eq+1xXIgYW
i3qsUStt/w3xTQWlvMmQqu/MMP8latiPjcbiXOz0GbwGOaC7DShx+ebAabj0deEHBg07DvP9yS5O
Vtpwj+7kYvJQn2rHO86pu9Um65TnL74G4jwjIKBMzVq4cjBJpJYfvp44hERmItqRfMnictgOHl1E
KCOsysOCRvIDx+qB4BOdk7xvlGSOx76sp2OHTYST0xfEeGwVmO4gjjavedZsIy9m4JCRldSc4tLa
eDD4VzV0EhBywJjCmQ3bhUfQOWecZ7EaKYzTC8viBJcRDhz175ot2mT5IQc3Qx8d4M14/FQDB/Ou
obipAu5blLazHLVso7EpU34yvhX9puPH2dfRGDSFfU9ngNuY2NmzffPFw74wjh8UncVbA3UdoUb8
rVtxm7jIaXEQScfZDVzPVraBuyarYPViy4VzDTcWwzkGNdWF389ZVCBfn2bmTcheUjkZao1HP2XG
0HfBHZ0+jKNB8A37G4aItNc/ZxHddK+LA7cauKe6ebEL+ffhGWEgmnB2QDjbN6nnf6S2sVIQs0mC
JSKYLVkA3aRg1KTEjJZMkjwpXErS8PF25M+tMpjtMB2lsapFhP2lHKOdQRugliXdlUfH3KlQ/DLW
84lOavnWRNJ6nXXrn5awSyU6wpXWr0lumIcK7CsDswTZgTMlHVMYZ0ymT8QBsKZgglqGmUlKwO2H
U1Rz6c/TmYjuCGqNdXc+uY6gdrSMQ+xBNNHYA+U5dnPyQtoSQsPI+ZY99nQ8sGtOCyOXNENfsWV4
w+QvMl8BcoiLg5LGK/V6X1QnZPNnHg4/IhHYqhKXPrEGfziKatOZ2kKKpl21c3xsIw27GlFZhhpP
g3liUBHwRLRPqqYJxsiWrlMlW6g/7QfQXcOod1Qphy8dtlAh02hfABAGTB2xes1rP5rtlR/6vMfU
ibIaMjz1tAqk3FSjhbh5v2+FScy383iCLN+APdQml2ho0qWFuR0XWJxsq6fEyarNKHKRe27zrLyx
Fl59NZ4NjZVumBtvtijLSt10LTXNJpAah0zQV5Ar6fyrealSNjFyHyPujjn9ARv7mmueSdhhEsu5
sf9RyfWnpS8gLZWxBQjWLOqqehPedDJi+UfZ/sPU5BG3MRJgmSKChRn56u4UOX26pszm1a2JGYgM
Cw8I2hsPBUMzO6tOZpp8l7EJUg9jcX3OYg4mDKu8wPOcmFzciCHFIvJRJPSe6CMtPUbxE87Wp48I
EevWA0EbpGjCaLdxh3LdUo7JPqWafcupJLVHb2cCt8Cb5OHpJs254hQPsLLT/F1OHJn8b4lPk5no
Xtei3WDb3SYvqlvZt68p2uI8esVetvkf6ijgP05RoJtY6PTuSnahWYNDROnVuSWQyAlym5S9VIaz
jee5xmgW4wyvFJGChIN2ZvgvZWbRHWQW6zakc8EUxQ90NOq9MCI0A1g4x6vkalTatdbJJcyojX4j
7lpbk2ONwSYYjCYNRb+R5wSMnYAp0y688lrxHWOzhxFTLygUofqs54fhYE3eQ5UZjkW1G0fWbOo7
EvoefFKPIMitAlTqf+Wm1Dlpay9fVWT86eABrzgxWsAYxT1gsglophbB+eRPZOmbrJs2lhnvOjfS
WHEiPm+v/DTioVllz/ijPoU4/Qj1j6VM1yiJnKXif2EiG0B4gNIMjaFY4kGIpGaheUddHLey1tls
SzkFDG+z8wDF69w8f8eqpq2EApQBAiE2eQn5h55v8rTnYQRHlT/43y///R9mjjEWaCDhOnLth2HS
bGgdab2Ab8fJMfVvWGE6jJiUSus5MxuG72TG/thZmhFigGsW03g0hiC0tKn/a2m47TVl9Auprnyj
4qCVwCJGa0UFqMJhEH7406HPRihgPlbUItRXdoKhQQ5/TWlPGEUxgPklQn4nIG3q+P5DDf+eE1Ni
SsKbay2RoGUh2WHDkEKejBxWFPEfHepvbiDAIRLyFmECb6W0m/hQ6PY9SbvykhZRtOGKCKq1h3Ii
vzROk2QfJ/JhmcwCa3b6JbEN8qAxy0jnWMes0vWzByaf/tv3NNasbd5wfaDX+GIlcP/TpBPbTqnm
tTII4YRwPRjSU4MKV+SSIktLOXm/QyMfdFbOr60nThVZRbI/1ucQcWIfKiL1ajb2IrRuWEfZBlL4
rmoC5BX5a6/jCK1w5nSlurA2rRmCh4cp9IFt+38L4lNrIk0scU15NZwfuOqMdypm1cysqYW0ywA3
Ewc6knrLootJ11BwwyiM6+lVmeo+NB7pybCYVlOV/DBhWfVJ8a7a+jHqHNrrJo/3rUU5ibL2UHPg
vY3elTrILwF5v3KgEYUt2jhWCoXIbzjUYh+bsnzEDKniatyElf/kZHifZvpwQ+tipuY/aaGwhhLX
pMPLWGbipt0S9bRAx4osQQ/XeCgVracMSoowX7ee9ZWlFBixXXLcsqjLracvRhAoMvavVhavynCP
VWX9SCYuTAZGys37dDeI+CwdLHoeFUqQLxT40eQ9LnGCOPQl1H754gzTfRJ4RIf5V3XQ8oRLP3b6
QwPXWqT60Q0p/9CoQ3VBFbMCICv4HAvQT0ie3R23KoPKhuyrYgrztPA1z63flHdu1dni2zEie9WI
JUOUkME7Tuu4Ma90yhxTm4trJeQZ9u0foP5/VcsiW1dPFDJVs2XZwsfNaVDEGFauiwZ+JLUDFNXm
02/jmUw+SZkHvIBLOCDgJO0fboqkRppKwaaALjBEu3wYIXw8/5V8fReEnkfS4001TeZEtiPyTf6k
ShlWvWq9fzW3BSYs6AEOf5up6HJkkmheOSbHK70DMeCojNKFyUeVk+KYhI18nTjFVjC1nqdV8vYA
oXEI41UNyWZMT/JwhWCoVQSnysm4gFABhJC679h5vbVkATL3iT5Aru0q7Z5M6Sc0dvcXjy+RO4xC
scymS6ISShaR8y/GoHu7xCpQJTo9wUQjNajMHDPgs5pHvQ9B9nLr0cpy/iFl9wJMqfjwsNgHJpti
EDelBX8mU0dQ+yG6sdu9CdLsC7AcLQ7it0lE4XqyHIzxbt5djXgmt6D06qdfuZOQP66Vl8tcYoaI
WGEKg3Iq8snaoRcFHtHE/iOfftZJqPHELPVgu3b4o8bmhq2q/MCsqgLe3vbYTrF99HHZNIPAYTP2
VDmEHEIjJrxOPFk/7sBpVbfz9Bbl+xT8PEoLFpxWeC+ey4h6GHY9Xrgf1Yc/YnbsN9idSCVN5OwI
TnTXeuDLsiqj+uHWKbAnM5B4UR5HPHJAxh3cAHKoLrnHGCIKLFtF13KiEMoWgIjs0jags9E5GntW
TDXLxupoESh15kqsoOex1YptMzFFoQZsfmgGd/4u7roL0xeiXh5AJnrABtBZ5OGMQw1m4jxYVbft
51itNcYHXx6Mn6jL0gdBE5ewP/KmRllG16R1oCV44ahA3kYus75mzMflGHMLAUUJPb/q9lGdqn1T
J1tDz140OC4453Ez1tqfWaW7ZD5zojvAIqNfpe1WpaD6FE+QFoi+ORX0y6yRg3DPN2o7NpIoKcUn
YeI9b5cJPxR3/SJiD7OjdWvApIX7AD6tBpE6RCe4rfIYgfkNTOqL7rCb37Ks+JxaNzkYlXfwI9JD
WoZfshfGxpPqrTVS6D1CHXOZUEg9WDgSyw1O5SeLhfppy9qDIccsFr6Nk/3E4fc+tDnyErpvfpfE
QWBBmW8d/AAOmDQ1plakHcdUPc+nMzY8TpFHCtpFoIT/VTYqfzqjNvRQiEutIDcod9fr9rV35l8j
MiE/VH9mqmyN+qvrxV6O2Ak6TDM5AIEJuWkhJ5Qev4/XNhgcFD1x6y0cEDa6fqCeWk6HkhqwWw4o
hrgjDVcNS2u0HoioPr6ydnDTA07UCoJOZKyyggOINrsvcVt41/9+oWrVWaua6XlXkqNvRP0CjZwU
Vx54ST/gKWWWBg0LpA5iQziQAayJzgI5ho891mfHehtyoW8bOz2XPcNkjXRuUBUQ4qf5T45V+9BM
YEpcgJ7YN+wPMlDmEZ7TGnH6FBKnXrkpHY0Q1owXI6w+U1RskgqcMjIcC4MS85Fm7rBxqrVgCLkS
mOSx2MY/U/vph3UTGIwnl69OS+Kx5DHoIsM4lfnVGnNt59Czs4BMHpu2tuuT4V2nLAe3HeCtvE7s
oEnc6RJ7Q3MqcfIzbXcP+A5XBlfOlecUY5AVQLYJck6wVPBqlLbnrvEONCuL2ocS00Jc+ADKHPQ3
7BpFpLTtc+zSNVA2ioSMOFGBPa085Jqu6OzJgv+9qEsALqIijTdoZ9dyfyBtTLfJYQimM+Vd9dTP
J3VN/Avb2BtE0iPnaUbyhj0j7FhUHk7c9asYLivGGpvVcgzsYbjBHyoDj10/07ppZYTQCMgsbGlR
fMcC9uEaZRLEaYNZjiFad4+GnFuf42ASdiUDGlEvO1FP25QY/WqmPgYSQ/FWcg0gr18sR+rbIA5M
bAFjodZoS5c4F28dPWe9wrxHWJjRHqkmMjl0aagLbZbtXlabun26R/xj7Y395g3uSbdslM0ngOUj
o/axsB5p5YX0lKlkVc6EVu3+SdyZuEIxKwAoSyyv1bln4JZjetxuzI5jXNgOASm+cGU61szvVn5c
/mhNaB9zVzvICbxCnfX2ThYj1AEPd5YF01yGEJFilKO9MDFomJa9MnIrX3rDJmJRWeSdfio65zpk
1rprmnE7xzhA0U6XRjiYe/KGv3GEqRNG9RAMHOYK6XbYB8G3PBk0p///xRxVuJYCCaUB5gjJLSTs
3IbRxSGkXsnCOTjG/J22xKYamosDkVnPCsNbKyncy0YAWQyTRumCssAGmFM+EdQVjZONDqir7PSW
ELK7n8IUDHAFfWoocFiK4ZM8S7ocfI5sbkaUihqaA57FKjAjexcx6+L6ymefMugDDAj3XpXe1h37
FX5mhvNlQjY9+9E8own6nliME6YveioZGerEJo2oubh2/xwp8Yh1ibMl40XEbVepInumldoF5bGr
pmyXwjdOkg2dGTvvQYhZtan7eFNXgwZfoybslFCm2dcKiwLKatMewskul2OSAokvfNA9nAilPyla
oyGgILnrZWsd9PA+eDqFl7PJV9pz2Ktfn2KAQrifZt1e20B2l3ZcPmpOO8tRx28y4+SNne5ThCCI
/VqSWOspD594zGaSJZFedEhJD4ob7b1kzub6PKOKIf+Jep1dgp6xmDiIrLp2QrLCCJgkTrYF/rrR
BypdoxlOPS10mK9a7CDzkFPd7HoANrO/uMZ+9DimtAIxFGN+Q3Sa8JTdEfnpvLup8BRIXO8JcCNq
sooTJ/eap/Al7b1T7FP5kGfhndQD7VZTfXf1oqCP5jdj1BnrklO1cv0TetrfygZ1I1VyFFXKiMKA
bjNG+tGPEKrBpFfruP2tJVkbmCw9nmTQJKNV4kzDN9uU8kP6OUFQ/9Om+xFTWFGyyGSvdkXzIvdW
hU2GWB9qDOSDJphBEi3sgmuu5EIaxQktyIVcimfjTIFMhg4F3DO13p14eNA9mK5r7DmaTfZztLV9
laDS2FsjtKm1ad8ZJf3ksUi2FtIPppEqQH5H+FRUIRnqpeqzHYeDjLmKQci9PUBYAebmi56hlkc1
BbUcaRrRnoJ9BTW0xnILwoqOm0eS9TVTCC5aA5byyqze6ybE7eOa5LYswrBSjpfRyfGfRMxkRt+z
nme+7dhzwzXEM7lOZlxLn9QbrOFjnpBqrMDCSJ/q2DRdu2lj7/yMKGLPJyJqCJn0rMC0ffLmGkHU
KMW4TotmM8av7AoWDGjjy8cN6Nbe3S6oeuhT82Xw44Zbr1hxHn79D82hmdWuAhCy+K6m6qB0sAAj
F1fs7Zs+VE/SoHO2G/YDjJ4MvRwfR0lCCr0M/7BT4WR06n/Q+EkO0xGyzCQPbZS8cpzbYOy6cc29
u4kV5F4N3tOCZieK0xg5zyrctIPX4S17iC8bZfjW4l1gkcQh8ctBmKDYC1kE3E8o/UsGLQ7XUI5R
+bxPNIvLj1RbmWB6EkyNcWpW4dr0MFUxzL6HjX13h6R/tfqOnQYNavzHc6qvqQTDRt4Uggm0zc2K
/HzvtHdvtscg1p8LQARBpRnUOTLkX2NEA6XLntORVR/KAnurNPmJTCt5qRvxz2AAv6xQVjHwsymY
5gU8PZnJmI7jsS4eYvBYNURZAV0gS1fgLVgAp+BY0FMBzkmVRjxnLaueWxyAwIY+lTipPECUs4ty
Zl01gaRQ1IJzfv/Ts6QsiBm1pPhIHwxacY4cUqGA8G42ge9lF2lQxOA4NMnI/u6VzQI6DQHmgsqB
CdO+Vw1XzanY2pLintIbgXklC9IKllgC+y4xyGqo1D9xcMHCXeBYiV6h04E0HYBiTozvaVeRgAqU
96GEeS1zs1gaUGOW1PH1HmFjrZRXtKuU4lGGMpSzNSY9yDVutyXYhJD4nu8s4gkbPFsA/EHqfzFm
0zODnzp7Sm+USS+j2LlPtCsGcR0BIC9oNU1sHNCThcHAbZ1LOJpnPcXg6Dl9SADdZX9xxcakEHeI
wpVXNScnK/cyarloKyYYBbrxwvKirzAc8GQ39b4JrcDpfWNhdJ6/oK4p32T5WdWssRQbFNzlop2t
6Z9l5n/n7HMrzQXMqhr4BryYoa8j9dfyw+1Z0xJbD4rOBGjSP2qYcFCvhm33ZoZoZqmZ7utpevz3
t0ts0WOWzXDQu/mjKtRpZp9dZC0SVWusPDTNYubvaOntmkyJs6ZDwqFuzYJTMn0XzrM6qNmXaE9H
f9jR7FVoNws4/sJSrIZ+0u5duyMh4Pnl1mNCCA80OVEF3Z/agYR3MZ+aQcOkZKUQi6F4prT9PRWn
16jJXlkt+aLbBikawM4zd0DRKGkqyRhBkUta1jkkX/jK36FwOb/16RcXjJaD0/hSKYu61dDwF9fI
yNGptOLYzuV9pPs66XljMMpvuQ0BAdDtCD6D+YoB4M+T3Dwz5VOTOA0tniSikQc/v9I+BXggJMeW
OgkXHlMDQQPWDUFgoZPYuIjnmR84AdIAs/RqLZF2zDyF3dI/Rt+Xh5H/VKPMC25mMgAaRCtvMLej
Jg6+gZpYi/k6MUoLBMzhoiLH7dEj9SR8Mog1rQf/WOJ+CZ01nR47rpjf8apA2V97WDwDXzLoUbhQ
lpaToABLztAOTjAtufdW6q+jqEIoISa0qIyXKZSSGDGQBbXFoAs+eBiOuWPthj6bVhlbMm4MzS1p
Dk7Cmi+HiQPND0Elm9uk7aypEystGm/ChJsTjazGnBVEOt8UPRC8yDE+dJLAkbR+hJgbgj4YyGl4
T0v0UDPlYVIAAuNYXKTf3sn+QeLBHUYLglr1GtTlJB4Pz+/fc+2UELKBplpdzLE7D930qIvpnNaq
W+dhte+SJF/qWUhMynrLuZZgP3vzsvDXrqoARyZguL7azFZNa0uL8SNf18J3T4bPP6g742ADFsbB
48Ea0BsM7Bl5eC7V2ybXL8NkbBEMCFn43jdX0eUwm+ex8gLOaPc5ne69wTI6+djcNdJ1TnwQ1bOd
oDRpjSFxTfrLWHfopAvSNGiOrPIh6zLSiXlM9Z7aY1aKWNd+ca07G4jTrGvfMSRFNWKeh9VjtFD0
Uk5Pz3zSebgyFmm3eMAwGRl2IJgUG4N3D3E1dz2Em4kXaifkfM7K7FWHVEaKjNGAJEa2rraU3vxE
POhcb2KiEfrNEpODfRYpMVLDir7X39BktzF0Omgcx99FvK34iT0QBC1jkcrFe+aJ6JE4/SaxLWg9
PFkBnQBbhcjGDBygG7YWFkL0OlqDprg69Yl59nNt2nq/eWe6//cB2NK6xKG7UNxxNlDcSaH0486N
eH9i4vFGAWKUtYtqcY9RSnrFwI953493aLhEW0r+fMYeQce4XDSJeR16gjpeFzK0pFY2bcqj+5AR
Fab1UO7nFnwM88gjhpOzzxALHivpNrbBjSUq2GNSzRtM/irmY5l9MiDTPDNwlsXe5XiwqSp5nOS4
NwqOJEydSfZD5RsEPGXGvVzq4WXxKULp0TPxoqp0DIw8u8lUx1xoik3xdEa4dsHiNAwYCzCsT23x
nYXdQzmsq1lLcmhw82U3YCC3WnnG/QD10cg++2z4M4jS31Voq3ru/ynz4YXN1gX0iGxk8ISgJnyA
50OMcqxP3RK3VMC2TlDuQ+MxtC5rQjNefF2bl7PbAqeT/l6Q1SB8xo3CbHHtTymfXjpBT+mNhvKz
Wb0i1oTrrJofspuKbZawbXrss0w+KWtp9W+NpNpCqe4fB5JvLnXoYOM+LQd5icYNqnWQuSlbKgHe
oCVrv6UFjOBoO7XbeTAYNVQjXVqaF10ETqM6xUhZc+fjxniMtH+F1vl4OXFbaq4Uh9Tk6FbRIjVL
wJpzBbRdYCjXJq87DJ1Jm0JiHOPa21O9STsZHMy2tE9Oo7/POEZIbGg6S7BPj/K4nQobF6zrf9sw
lBaONf2bUvebRsSvHNDLqjH7U6mnrPAob4D36J3nQG2CJ/MRbxe1UYS7fvzT+iJdKRBCi9EmKWUr
HNPWeEtEwp/ueIbDgwSitWhnpBoQVbdxJiqLaZQRE66YKn11q+jdnggbRxy0o/qzNFgf7ZpkpTcW
O1o+r4NRvo2d2EScchgwdreu15dmDmBMGd2DnZfLt7PMfXkJfe/VEdFfpQptRS9vIEAwGAk4Jwhk
bP7q2bUCjuE9dadHW2cgZ8Zvt1ua07yIB151sj6/QIgDFMKLx72ctoVmU8XdYbSpC5/sF5yJ2x5E
soCQgd+HDxfZVoie4e3JnDaRzbfp9wVHp01GoRTGxvSzavQPwpyvLVdobsVr4Uc/HQ9hlDx3Z8QZ
I2gq/r6iCt9cm80zDu210/DuOd+Z2z2yOjxpZrl1eEcXCGQHZaeEZXTtJR79bw+HP2ZmjDJORDBz
Tn7SdLrOGttVxORSH2+GaUEwjRnptVmF2WLZhOVddPnv7OpBAyScQdJ8dSlq61wQ8JKEqF2Mx0mv
N5zoXl065o2cmCxSCcxwp1ylBimDljTzNLO+caGsiTCtopJMl03tLfc1ioZAA/bNOsTn6llyS7Y6
MDWFtDgUu9mlubD1nV3Xa6fQ1Y8YKbYeGKREQ2F8LsJe9ldVEzYY98KscYVqyriROH3MY0WeneYK
n7curLxfN6xepyd3yC7mpYexprQRH/z2iynNUYCMYQx267jCZiYqcwptS4j20VChwzPpnrXYjkDL
eH+8rFg1Bqs6g8x4Fdrktx1ffVdrcE+vszw4rn7C4bK0cxrGqkcXtgcJYMfoeFtbzsSki6G4VGpv
0cX7FKRWpUWd0+x0DAwiPbA9Om+NKH4fJaeZBrNmCHZIfE2e/jXcQcysWBzEimdtb9vRDyVHu4xJ
oxN5J7vzqY0uCc4I9YVdhnALRz6oNSE354qFusFIVIGJC/VjLfIr/YPrOrLvOHBvkAK2iau74OHr
DZandWE577OQl7x2uWYQIaHlBIbZlF7cGbeRCT1/bs3H1HLoj/U5kM2XnHg9erT2pdu3P+14qSL3
l25Htdbho0suycsGwP3EEr18HvAaM3sfHXHItOIRA3kXcRZUOXYYeq446bPZDV25i5JyTy33t0sV
hKe1B81+jGSlW2rtFCGRECBQgoMEXglOGe2b/ivGQTqjzBzAfO1UlzZmU5/A+vRhTnDYP829tqHq
wN/zdBlxe/Ci/sDwltB2SJhmNFd0xd8NXb6Rnlk+twW3Ty9zLr9aGQInRv4Lc++b/bBOIl4T9hkW
rd8i9x4lCUEED2sz9jivUVYH1LK4H44G6GzTt4sgrJO/vo0y49k9Z/96L1Czs2T+kJSlAtOGs8WS
vh0z/25RElfDdKyo2uCU479IgDKRWXzUiUPBBAwU3Jj/YhukZTnjNmU2T1wbpwwL0lZV6tOWsFLo
6GAkKZ/5GqyK/qC4KDOyPdT6dNWwt5KzuNcmi+7w3PTlPN1jlgVwr6he4XHoYN2LrrthXNjH2YhA
oeenVt2Bsew8D0pFPboXbsYnq6E0pfTHW9gZdwzCIbTk4l6Xa8L1+JYn+DSqIunkn6I+3GYlpLKU
qtLc0cDNIQKyh360UxIQf3/U1EcnFJqjxA1XlZWXgT6ZZQ7jDLCgG4XfutFf6yL8ajLIAg7fkFb7
d88ut6JrH2Yc3yx6vbih0x6Qvg0TzgsxyffCdH7T4cczo/PocdW0sx+Rh/6zVIKwuEa4fFTP6Ned
mzf7ycTunyOjgBzmFJj5+r9O6BnsCOAJfkzu0LPu3UA4ZjQc4rJteHJ5kLRnb6OWjYCU3BcKTSwM
K+u58dizR/nuOYPNVA6Yf23TOuKy0DkaaGjLf8Fe92orRNmoHQ6YC7DGlAD1SJmRXM7WPET/fU1a
VXAf1/nCaCkNCpa1RTI6d0LTv7bO5qBxju78/qUoyzVM8LOZ5v/iBhXtTXnzPwBh2qIexlv7Dxed
sY/j4Wap9yKb3oy8ZStNmmvo/3EmNnRdJojdHqn1auvqDEy6Xtr4cLGrISAvn6uas+gTdIDnSySK
+DyNbssjFOQx67C5TDJG8RARdgwuWdQ37VMNaWWW70pEFl1cK4jqqoCqTpnOMrG8DxPeGJWeK8/g
y+9nIp2pxVILFOSWmpFB5K/4oDZxA2ZpjZ//2X/Ez6lc7lGU0/uMtfnMC4GC3SUbI+1+BLEfPLWq
C3gKggTNzUSoFiWJ7zVzOIlerZ00MV5HaukZAPP95yMKjpW90g61z2tCGsPEqVvib4FP/q61sP67
aJHVGdYOLpxSY6vhKYzn8K80Rqx5Jp+uz7xzdm88XptMHxlRpOJcCuuWR7x1c4UmNuVvThtj+7Bo
Se2OU6I2kQe+1OjlVyXTv4MTvvmud68BICzFu4p5Rcp83M9FG67xMjJ3I+ctY446xgxErnS1twj7
UUwtndnx+nW1XPOyArgdgSrMoLcnl9WT0V2uv3ccrzaNm7w2XIMH7D1P2yIzdLyAZqWvIdMhJ6XJ
lxwoGEhzKnMN99U251su3ffEfy8oFoanYj46CBubtDf2cAivgPG+Wk8v1xTZnELTYSwCCM0uFdsg
XfKYeM8I+y91kvxtRXjW+NnLni+o5QBUcGqDs4rfsa3YFpoi4TdeEE7tweyj50l15AR0Kxihn1Kb
b1rr5WVCCwjRftvR/q70/5F0ZsuRIlkQ/SLMAoL1NZPcM7VLpdILJpWkAIJ9h6+fQ8/D1Fj32HRr
SYIbft2Pe+N2gi+Kf2EjSWdvfEkOENeSRWWyDp4Xl43l7GKPpUT3ntwd+4sO37SB8d6Sp5aDTCku
GMQOgGzP17idfhzDuPaF8a+q03vdyp+W2Ltb6wtmYFp8PAbYmhS5ga1DwYSJU/qLbSt4ZSdThoVc
rxhR2934Jm9pLwIMteq2TcvuUY4cxiIdMCU3vF9zt8HUNT/Iju11Sg4efZNfYS66O9s3nqDzPcjU
KzER9HshiEJb04AssiA2MwiE3A1fy8W0N3o0vX1hY+DJW+dke2UdZglqNDjcjQpmKgYhG/K9sG4E
VLsXZvzZum15slz9HAFVnK3R2g+CCjWZcGvk/4KHRxvXscq+3fgDpWUVRaYffA1JN78rE8pbJ57Z
hj+PeKjnqqcQom5u1vDC7oO9u691mOZroYzCB5fifokydOPpJuCuTi6/xsUWeAdqGjIZVLiYRO9D
lo1nBwHHhB2Otn/y4AaEfc81xZ/lj7sgCbsQ52Z4vQu/1ywRV8kde4M6qsOJbZUY9R0dtxGZttY7
ELg82m0kcAI2v3YCgtKrPiDw/6IVrsvMEdWTlgy7g8mXme774pQTbp09lV7u3Wj+4vUAfrr6g7Su
+NQLOeL6qbj6+YDgOwIdAe7TTL96Lh4PMZohAg1ISVI9ocKhbibyrfIosYrISzGqRJuoKT+WJ0i8
HuYunr05g0IQZf27LA2+Pz2GamQwp6zI5V+N7qd5R6GqtRnWpWRcV+4/5CzOsoFVQJrwaie4meLi
SLL2lXzvBhesv3eBRk1e9VJrfumo93KjSTtu9HpgiVX3nLCdbroWoc5+GSOJ/u6yoZ7gERziKrhP
3KA/mOvhwZING7v1z+yKDzdjlzp3ewL9bw6dE4eiKKkNyLpxAxKn2hps3lS5vof8Oytj8gG3jwxU
7NgGmBTJOVtRIxWlff0w1+NDj0qUx2Zwl9nyya4t9LIhwT0Q5SepH5XzJXy6QY2ZUhIbSTfF4WnT
RXCLrl7jGo+jTH6cotrVPrfsZE326MoI446wAksys/aYPXPLetBd+5VoYlkz7kPiQfhSPZ9Fi2Rv
VYBEQYff8F1JdGdEvhYCcI7B6ALMhJAAYQjXork8Y5+zndwP1Cb0z7guDgk5yVcPGHblwd5zPP3j
590ztkkXpRCMfs6lkPtHXHGmgp7H476kmJvSL185AC0UvFSmRidz30vFJaxog0+A6Nyz4OkFpnwo
DdldqhmqsoPyBjOXVwVRM53WvBTBqoItP4DmgYqA940IvWW2xQmwHpIR7mhtV1SAGLfOZPtL5PjN
pv2FxPxGZ/kbOxm0hA4WJzvrHvk8hcpvQNPu8WweC6+8AHIkETZEB1kGj4q8EwAisdDqh7erTPJH
I/YfaptiIuVTCpXJCNPFtI97723MnPrYTU9Vt7Dw4IcFoeiKm5N7CAHErRn7ET/RK9qY+ZcWyWOC
2v86AFYEekCQPmmN+wpNSYFx6CoILiJmO5Ma7Fya+mnUM0jjCMDB0sb8nmf4AIm85gw6G74OUgYj
CwEgl6aj2dFbiNa2E7whV/MAmJ46pyppQoXom1QvS+SbHCL00M06eLVq279LPRKkvKM3knLXMKZI
pFxrboBZsmVCG9KCH5LnYMASRIJxN6TP9pJ8Zn11gedw63umiijqzs4woTVPWGg6XkBiSHdJe6zG
lHvb04h26Ep6y6J8yk6Gh68S8ciXq7yQEUeJOmBoSKCUhzbb0euvhm1cqoWhki5JPl0paoV1TZz+
eXDBGyAVX2TmnLVB007OMODNWhPuFOpEnJGCJ7KDvBHSp3EgNJStAPagwT/r8+45pPhcx7p/bpzY
3DvDa03G40Gb458CoTFhq7m1CnxvC2qrYmR60h5M3Kxsu4PXPplRUOxm3tbbhXv1Bt4DJmoS8RsB
zWx0eX8ULq2Wi2plqJvkt4/jY0zr0w7YM8CFqSUI1UC/Ar6oXegqZpPft9DZaDXS8uwsBACCYeSQ
7pzdMLOPTTUB7mgmE461m9ANLyAw3J4/+bSBMeJlBlsiTYZmGf6aRrATMeEn3VEamIj1DdS7W+V4
D1Msw5YdDumYDtBQAdKl8ELHT0/phI+4rYJ6Twz5aVE2XVpGbLD1ZQM/lgI92y0P3JVuOVNtCc+F
kjm6EOwo+Unc1t6bkf6r8+GGvDsWyNCeRvC0MFBuJpC6kjgdDkanvhAp2cuIrfD0barKOQ799F4Y
OF95aqgPjvxL6qDHJKkb7Cq/otCg07upcvF4xBScePx3VegQ81U/BBhNi9w6Qh+fMYJKnFeMOTEG
qV3zh14aaMJ5DzpcAc5JvgdjGE9OnwR4kyQOOYv4cO2lf4ZC/eJKeXEmW3MnZUfRlXTA4NwYQShH
fRlso9xsdz1bSLtxgqdO0P+jqyvg35JK4lO+ip6lVt9tcFhzCI5ZwiWGnHGbGYyltdyVLd+14Yrn
vpOfc9G9F8tkb51OOaRgD/+f4N1S7Mjeclcxeb6F04St/Gwb/B56Rhzo6G03MfQzfkUEuT9Jho8n
HH1UIZvzd9cRbEf6iNoVoMTRvoHukIYUrm/J6r9DMn3HNTJbkXlqR47SYU2SOdBgRjv0QeeTp4DQ
NvF5bvTrwK7iOI0CEvJsP6UW07Vt4iQtueqKOjkvVTccpcscXpAFpDrw1oOG5sssuqPLEbknbHbn
tHEWpjMsJFhhjOMRLFnPhnnF8l+bBlOWDWMX2WWfkNinNx65EjUe5ZmLkTHcGpvo2tQrfEgKVjaQ
5DicWMHtIFuGcaZ6Ro51hu5tLv/j9Nv02du8GoabPPLCispQQq75X295rCosDmMKo32oWkg9HaUq
3qebze8+75aN+RtAF15bQr/mmZ/e0M4H14KaUCuO5oj+jjCJ/B81pS8xTsQw6Ma9H6PGxyNKIJnf
Ung/qlnKQ8ldgrcxT5aJMRerHxgNffFobSJ30PqbEu0PAKJNZMMYhnFv+phxfL+/Wn6LBEw4lS+m
nJh4aIEEHxHXZ9rxhMdMWOV43JbB63YNNvft4Hm/taP+uV7z5ub4l5J1NWWMjwZpsi0E+GMzNmwu
h+JE3Q8KkIhCHU2oDfR57oKFJ+axWuZiV41V2PaZd2Nk3af1/JouZFINEsq0iO+KueHnffYHJE5N
OoDwJHV0xbJoRNxPn9mnqtTecqxjp9Dg+iaat14wv03DmNEPu+zqhdVygLLMghNCoXmJE8RO7eIC
bRuYOqxQAGBX/N+IFd9ZbUO2qfYvGSDli6g+qCQE2lVLnqbcN640abFHHQmCDO2XE0kg2jn598GB
f+s1E32tcw3PzcDxFDR/PRykRoAhHQc7hGhF7KlqQ9st81cDNyOOFkUIXdOcdhbEU3dtz2NgpUT9
m04CoqxwOPh/pxGOjdtztWI/th0wpW3mZCjPmnORHmOKHdP2vZAWBwUSE53sapc2kq96dJDhOBNW
zUa74ysQmuY8+u0PXZrRXo7uexW1xi3u6MpcOxis5j1u1U5LCGkWcOeKNWOFPYWpepHhgFB34L2w
trsa2PBKgjdteYgd8iXK4dLfFstxFv3BEqARRVV/YHK6i6QNMaBjw9/ZnJsQmUNjFGzP8LuOPbU+
rul/sKKWYVrAqAe98Zq407vExHGwZ+s6qqNwp694RMBwi+JPOkIpx5EixDJeOxhtgL8+U3eCBRq0
57TjH0uh2l6NVnqkie8n4upNEWjYx4Z9CGzB1pIYvOmQuCP6CGbH66Y7Isb6OJsC44IyqRuR94zy
3VERms86MBS0Imeh1jzrlTPdo3aNGIyyLyHoLzZfg/bOjMSnweN7JeV3GFI/5xDxV9uLOHet+IKJ
ySoi1Qv4D/oeFyyDEBLSQ2Ejk2smG1Rj4RrUOhDPZZ8PQhNWw0PamM/AzNZ9Y3EaWsCZ3OakRt1f
crpBs1c1APKCxWrSCxV/iBYMU698I7R8Hq91Z8S9qNksmsQC/Og3rMJnVk7BwWZ/sZXcEArjmyj+
v9b+06ct2W29PFVlS5bFLjt+18u2MGtASXZ/SYTFtT4DmwOPBpDKgGul9PuDI9x7MsorEKYE8pXb
b7phy75q4c3FWOonyXbuIJzHnqHa5WMiXIQjgiDV1s/KUzwV8bmM1E0w18AJ4zfVGvJxHuLvpiBi
XvfrliqhLCbABMjZwU2xsqIvIHjprg16LlX49ViN88HvrTc23qh/yQMWdDL/JdEXiERbX/EOzDyB
VUrOJVwa+0irL+tmgjT4d9SX9Ph5gnY3dyNOQ0rgMSfj9OX6xddai+rQMl8Aooh/QEsoGOXRJasN
pMiO+4nPZmNK1oXbsDhXpOHuHPVdfh2T7h2SACxPK/5FEDkHUCJ3g2CocrlT5TZh8aYXkmEYeq2O
SP8k5TVV3EdJV7BMmfG2E2g6Tp74tNL6uU7S11hhMptc1Cree3bI9boUj5NHRZSg4WlbXOxEYCzx
x7c5Q4xJnAchKduEp83XlyThEOClgyV7LK2yDyuFazjw7JMzEGrmE4iReaLfTTd3ZkBIofD4dqwJ
dwxDTIyuRQ7IRTiVwkfOh+zV6TQLPT4C0+gZ+yBAoWyCcTiOWbYcfHxuu97tf+OSCH3Ga3dre/6A
eZyGcolHONQrzW6RxQfV3goHO41wiSUOhIu4ZKcE5rU9HJNaJVs+4uZAEZGTJk9DXU2XnItQyb6A
W9w5Qp2UX/5Y2zRRNydbBe4e8U6RXcCZ7+t0F5s8clU6/LON6Yvp3PxYqwjryTzT0OLwpplHmJjl
Ey+yZEMP8nygwaDeydl4z2g3qbnQh9mQPCUpzF7slqG5/r5onOW+warcnMrj0A4vg2yhncqxOKja
vCgsl2dPQdPnQ35Cn/a4jTQ9Nh/AxzR7oClsFtIm3JO5UxbqOxmN5eiUTVjPrAfUwjspL/tdHAXB
wTViaxc7912ayW0h7fSQDwo7Bmg6FgOa4uOIDwUWwonXZPorq7ArZhq845mS5LGY9ipioczPpIib
l8nO9dOwIMjUU3M3gkwlkJMh1fvZcx/I6eDAuxn00WN5gstZx4dpNBcWPjYX3QBSvin9Iy0UdHA0
ybJxdPKO0BsfCFn0kG4h/Vm9PYUVD96mXGLKg9eeKMpGCWQQKbFJy+YtWIHanUjtFDO4lORuJRms
vVm4413aBVZ8HrZpZ5eN9QKdbfmqFaBL88BtO9lJG/aB38ZA8kk7iOwzs83HNhXwO0VDR7T1nfRY
Fivpu9s1lm52T5QKxvu8SYqrAfF+pLKn7qf8FpEHB7I1POPK3mDsqF84yXai9AixJNa5gfwYNnGF
F0oUfLZ8plxR35iHPZwzXnyy790mpi8nhS7Y4yTbBiTBEt7Nm6AqBRthUtSzfVVg9dP1CEytOwm7
gkYQPYRDd/WMbj9gfjm0Kn0tSDttrJFvkL9Ljph2mgTUbavTMOva7q7H5TVnbcEt0Eh3oDrxEr/G
gTjZVsGPoWKcNbsJE7emuz6yMecPnxj3uiPR7gQjbQphwpuavdDzc48xm/VH52/jzjFpX6GCd+qQ
s2yrxC8wvgVDZtNItre8vDsUy+pOzZt3jC4kLRu8tDSW47TDm0PfugMA8m5i27tP2RpTh6XNc9Xr
jY+CxXHBZIaMzbnwnvbVJzdouUmdzAtVjMCWlsuWHOkbZWaXqBhTUl2ZtavuOgSME3a1pqCLyPTV
4zp38msQ/r1l3NJ2qY8SR0HW8DMTBADPsNrfPUJFaInYLxUWW0LCjNOFtvPtoNQxtkvIMUTgl+gb
o5O8puZH76fDaXCROOLqZ5yx7Le0rNzb2vqeFtSkAvF7ZuPfJwrMZo1PRM4vQzXeVYMXI/OvnVCJ
fLRJkB36GCNDKyZwXme7g3be9PZ31Nanqqe4fPGNlkAgQYwFc3Yk2AeVDJBeilk6nhfG1uoBQhZb
P5xRFP/0JzHM7q6nyu4kAprPAMWqls9vmYAFlkjF2dw+Wp43oXAFn92Kv2O3YXY9DSONQVH1yttC
+7oWY2nx0U/ZUY/Lweq9+rBmY7gl1y2B8+6+ArsaTsbj0JOVr0Eoso6aMpA4qiN59aNIc6WNz67m
1bdseALj9GY4VJf0Ze1sUQV4ly7mvPOd11h3nHTk+LHYr5Whyeyflvi9rYv+aNLKisY+PUJ/Dw6J
X/8VdfOWxIV/SLKOVM5IA1UqjrlJSm5h0mOPmF5b4OmbmqrkbWZNlKL1HnBmSmYaKmxojK1c/scF
+KoH0aLBdVzm1nwx52o/6ebXG3jVVo0HOxo6EZudnd2AWYC2AQ1ftEAK2KqRv1gJncs3akV0avqE
8u+5LkL0R4JFSW7v8QL0GVq65y7D1ckX2lXMACmn6nnjDhbrtFSHXaBf5kLfS0/UJ2BCqw+HN21e
deLYg1ra5BZX/uwCe8e5ARffDEVqn1jRRi1EBGJsalvm6m7WBpBQk7KOlOgJoiZ0fWw0YnyRC93b
pcURWNYX34N4gVfODvv8FZKx2FUGRh/Ui2rj5SZe9pje3sgP/I1nRdZtjh5tD1+f0TPBUEc9DLFx
Svvs97//gNU6e6z6sTb3N20TPxpLHhw/l3tezfhHXZp6GM6LLS22n/GIKgDzxjWJlfjKrV+dVZ4r
U6gsXgcHp425ONeCzGTOjE0PPJCg9pZDGUe/A8tMTuudCQP6F+N8Hnv/vNS62BL9Hgsrpec851bW
PAatw92wmumddFGa4+WhrmD/u2TEmFYwm4rmAxZ9dyoT55fnzduKLh239VDcINV/1UZBDM16WnQO
82FtNoqxLZDkpkZudmh9mGZ/x6jgoz8yFhP6wIPtY0Ku9HA1XFJhJK6ZB8z8akmOPNw71hYnAU2e
P+Vk0R49lP+iVZ8uPZdy+9EJ7iygm4wqCCklbrWt62bsJXOQlpLbbV/YeE0XjMa6ljMKtPQPrCKx
igNRQKXjglHi1dQc8dRyTw9WHk8MYUFMOHh26F+lax58yzu1RhT5FOpVt7A81mW48ujsM+u9Kkll
TfiIag+EgZhy4iSTT1I8AoXHwmv1dTShv9CiMNnDY5LH95qRhlXxUXvJnwSzO4YH7L1BoOd9TrcP
w2Ne3Vkx0m808j1jzAZzHhFTCFyU7l3nohlYI3CwlC7eg9m3t9QMvmhmhVkzEzeuXDxwfTo8BAOv
kGLgHy7ivjy2Huvr3jxYPqRXZBOA+7ivg4H1lKYBjBt2+jj60MPdhQdidJz8/N8fua0uHov0g2xq
AjN0YcXK3fdlDh26ZwODTZHiAo5Lxwn+tV02MAmxJrKM6D6dRXEIADKiybOYHcUL9IdN0nAH5jT1
47WSF8s5Ni+A0uPU/lJd8mvK7IZRKzpXvryztDgQAG9D4ZTVWjnGWqKtcm6xM6kMZIyQrA7ZN8Pt
QtmYh7bITl3a9Ze8N/AUdYiUNTndBnglpRY+qK3i0rZmiS1N/CtIhR9zXj/rPQXfjCPumH1zOj/W
qKGXhnOs8j0pO7pK+uzRy2FM9FmJJl9N33VLblMU7DJc5qKto8Z4P5jZQ87ihswjUJaSC1ouMwRI
QOuei8PCp08ohYbE8Wv8xe8aup6RhHhB70vp6X0C4enBy+PDyNC3eh1YYFekKcHPXXE0y002Oo8O
cz3XBhrfFv6Oheq1V3+7aeEe1ag/jSxZ8TiUWPnOeJ/Xxq6sFeyzlVnt+uVu8ly8NOrF9CViWVll
e78dxUOE6rYtjalmpQqKIYe5FPkJn0z4t41Vk8fQvHM8qz4GXsknFPUJU/ChHow/xjnjM/TiWPSn
gT2RU3dVcZ1dixoMlt+qZFel7gy8Jx2ubA0eY9hCpIBo9LC84G9nz0c6kZTgMLYMQVWTEe1LDJGh
Fc028YRpm8UsxwevnTcqMQVus97fphatXjQCR9i1ydUPLgjrnhwRB/uKyIqGRwKzyTZYvD+s3nBo
SEineoVPcwi23HPAjMJa40BbP3eEuAw4VYQbWe95ECNzk4qCiI3XBo9VQWYk/9ehzBnZ8AwWNYfa
XuIcrt2T1Vdim7IVIB6Db50SxbvaCh0XlxYKMdllsVMVxDnhNuLcujWliGl1Grlex6nlPTjzwL2z
BAxUOY+xh1ESe5NK7TczqY0v0dpXD0Al/4iVYNIRi6na2QSo6p16O/9tIp+cp74nxJAcO5cKkRUQ
KNnMX+jYMmGr19xQ6v7ildU3mBqDoC0JVK2sf6hfTpg0nhmy+skvnXBxOlUV1qB1LhNgm/nXkXyD
unZbzOrTqVzWFxQ2fja98VGNQBZmjwVT7Ys3tWQ7rHFb9mfjP+GQIzCm8S5hisKLnu8yLxmelP8v
KVwqx6ImPiqrIxuOGQhaRFk+Lp8Ya3Y8VyRE1sXZKGwLN5mF+4S0MfdltF93ca8B9FNDp/6z2y/1
i9+JkWU9fre4dhweuMBhe8d7xFyYmIWP01YFjDXUNZTXqYX8N3TzJVjGvWVH7UmbZnw166dqEjUp
j/Ioc8xulQ11DFW/vSFn9ci+wgjLwMlOHg2GG8Pd0hc04+qkcm3yISk7vXdQyQpk9CGG2UZlo+Au
HPcivuUDg5gB3shy3QU5rD36adOfc2FWN5HawTmfrZ3SfXZPrKvYJaw9Uydf/Tzsu6IyeaPCtaeO
uEZV4mnhzhOQOgDGgw5NZ1knaFHW86GUXDpQOeF65wOh9a56mXT/3VaJPhfD2B4A4TMXtcUvFAA2
XyyWIjWaNw+dF5YEm9QmYIpupYk1APo+OxMuHeh2/a8d3Sthpj/ECaHDP9okxlNZPWVu6d2LAUPc
wqlS4XNW1cwj0QZHKiy//lvqW3qGBwEXK3ABOSSZ473gJ1nLaycIRPGwYNYQd1VGDKdx3I/ZjtdQ
WzG8rpIEU866ti+4HhUujG8jIHMM9iPJ0VcZMO/HSukPvL3PWFPUKe2gYvi+ueIYXBtJr2eJ0SD9
2zgS0iyrLmAOEa3B1k73dWN9NjHPBMzMcSuc1V5J8nsTDeJtAgl56ts8IX8s0hNvX+qWAhRPgAYj
l2Q0K12QUCLg8Fr2bnGITEwgeemKs2ktGqYeayS0IqZlVYaRhMbjRfYDSY3sYKNzro7I/NCUP37i
gqQcF3qjaMbbZuKUZVP/nBdi40ddHFZl1b1od3I3ke3MIYRlPsdSL2EKqPwWWJiLKzTmvVF6YCYr
WZ1AYQZhIRp6XLvEg+YY+a/KTiCC+P1qs2OX6stOvUM12teNeYtt0k6uAbCkjrOTGScojyNGk25M
2tcu61hEwR9Fp+EvpTnmOxajyUFVQ/tKhQShckKy9C4W+xSg+Stxq2lX+vxq//tLQa0UN9XMPfz3
lyTnyJ5Er/GikxOnrgOPdW8tfDV9hDvLwLlY0TQ5WQxbLqLrY2Kmd+3Cpbt2O31ZlsbaK8+aT4vJ
ZTnzqx77uYJNI8b8kxj/YWl6/YvBjuAaXdPkyj/iiZCeV3fL3h/XyY2pI5SzrJ951DLIfDlO4olA
GLVTuEVTr/0ULWXlljw7oHfe/NlEMJuIB/j8UEID5/4TAOO7/BRD9Xke+wjzi8HmVxXJn5QW3Lue
2YDbiUj+yHY/5HqAiAyIYiU60VHb7Ner9bkbuUk5OS4mbJrx1ahbK2wyzJFFJodztf5BTMvfRAtW
6Xkhc2WIHgti0QwHv29K9NOcjUDmLnf//VGmNYaT3IJ7ErCVwIP/oxEKqQh4blu7f/jvj16lQwj4
KmMJnIGgNAJjO1eqOuH92WGuimg0tmLmKfhowdI9LkH9W0UWzRI0N1iZcC7IXMKHeKJUh4+qglTl
wNeAgOeevLzYx+j7NM8kFOPSHYWMq6+iVHd5n9vnxq2Ptczm839/oFg9RyPfjEWyCMd8mRH7S+Yd
pyFkw5JJCvPLrZdkkjLDfeNIZeeUZQaOHk7JLsjVMSgYQ8yhtUA4VjcFOO5QkFY/gLV8KSqTsmbX
ZvZxiPHgxmdxx7Wa6J5dH/pGrYaGsjvTQL0dqkUeZelAO831afDVHXud8ZEg62trspGYNCv/PqH7
GbWdY/Y8cLVIOnVbnOZ5gal+X03ZLc3Tce8F6DtdYATnybVYUqv2yRLx/AqskzApsw24tPKOTAj2
psheTsHC1MiIWNJPtBOa4UviRmBo31jOSEhfNu0F6bO6b6X7bBrD2aXJQm0kXlgmOVAlk1iuGZ8n
RrBAncit/Em4hm/T0akot+39p6WBLdv+I8Dt4g5e/6jHQzbjU+xd944FYfpit9ORu69mv4jNz7aj
+Dx5vPo5gqHX2cmlS9QbPrzxmYesxGr0ZPRmdSRsaN4HWfBMZLjnZbqSQRlgYb8WzDHFC/3R5daI
s98uI4apCKZseM2L0OiCLz4GSF1FSTtJByCqHp9tQZtHamXWWaKMOVL1d61i8JWj5eyNwMqvuq3x
dTg9251lOMRNZRMmTuwtdYcGKL3gSOLig9a46DhZ3VM/tM7REua1zPX4pKNa3ijcvFN0521NvDkU
3Y4jsfNlpksiRf9zwWdQtBw0xnyyC8d8lmVzcMHTFTCDz3kRvYiiExdQDad6JknSYy4/QEe5Clhs
IcSKbyMI7meLX+TswKYq6gi3FV2xoKLyizEArqxJiBywCOQC0J+tuptXmLw3yHAb5gxB2RCPlsmW
dWqpkuNf8pVmUXYxY5qTZ0w5uwDu2U7VEnyz0Ti3KcNX0VWCbx4cSmrGdz7rfgf3ySXpWEShMv1I
n7siYfV6W47de19Yn4M1G0cL7BgCCwRNTd6YIq24ki8LuOKTF1errq7HowkKeNNGpJCgux9QH8gI
EEhz69HDQYN1lY52VuoZ32ZZuX/smbhrD8q35W14rlzrtcOzjfyDHuAWbD/Kiit5mbqgpUtAg3SB
cWebsktcTM12IhH5BJLqODf0zCPBYX+lj5Xe30lA/WID7neYGprlvou4GxNYMHcBjScAIRg1UKmi
bW3JMIo5X4M8fiFAkjOKGOrvGI7UCm0DKU8NQdOD52oOazvrqEkx7gYl5H5UwUcBOW/XAC1LScK9
UIt087JzOSrjlrgjXJupyY5Bz20d/hZ7++7IrvsSdYjnOUUZkhMlLDvr5P33W6cKZDXKkZgfQGu1
7YuT1M1Zl8Tt2tWoHiewmml7Jx/YFatvPZdQ2VAxIsZGUmQk3Yo18Bybf/FuP2sj9k5N4CNCTiMr
xZL5u4hR9XladK2MB9c/5ZZvbHsLQy13j2yXxM5EVSCaZ1LcG3Jiaz1nVwW2cweXozEKzSZduxsw
62FiLzZFbFSv80OiE7d85mnKWcn6C3kb95x42DGyhmu8PRge0W9uRn2/VJceSI2MzMNkZD5tRESJ
A9XfNxV2QUaSDxENJJRK5e5Acb5bTuDvdY4xmc6uQNTXNgbS5dQK6JF5mhNYwwX2sWaYhmM9Vo+z
bblnCR/frhOPlWHw3gkTjoysGclWxacosmeZFE+Dt5yXgRjo3JMxaM0QXGNzgswTX/IjCZp2JwGp
YugNHlak0UNr+R6bIA8oqoyIlEoKj6KYj8ncv0P7UIZHQtH9R2iJdNb8JQZtHe2x2wyjDKgoAGgj
KtyXlhrwYPPaIlr+Rg8DHIdS0fPk1NyjgJpVigWr2xjHZrJoZ8ydw2wuOHwqSZrZ9z/1DM/ONzFJ
RY+Siy7uRnNHD9yFIt5dOhB0WEOOh3gIPv6fU5mDo2H7O4o9xrBOWOMa9QO19MtRJO3JFFQgpTlI
bDsAkWYaDM3ib26/D/4PyzEGD5Mcec5tlzBwYcYk783xafiaoy67cW7jxW7Ve9tm052ngt/UwRXP
rIFR0wA+Ldu5/LLqCF4D23/MX3dOwXKyXvw/kQoeeG+zPTeMJZQ9j3cjvC9KrsiN6Wk3VtWZtTlH
hENLKftTv8QqpEZI56RlNjgGJC/OW1+LM3crQmfceMNOR0di5WsiCrRmQUc8V+qh3qUgTqQ0xV4R
CgegFz8gPu+9zkft7Sk1hSLyvM5i0cQBrEemYMtKzmPFxDtF7ZlGB+KNWkQPfm49w81lJDb0Y5lD
1/OL3r6yEDQYgZrvNBmMndvIj8ixHo2UqhqOWGwa+jWYo/1inseg47xqyuls5PpzalhfWbH9U9NQ
FY7TWa/+YYuutIMPKWffgIMWffLqQn3hSCs+HTAw2woT2I5JfItf7K/UM2m0NPIPi0GIIm7zd6Ya
87fX14SZ6P/Gddtpfy0H6kjKaXWoWH3uVAbdCFCTGS5EkbaKFWwWmA+oOTSFlzalYnby4Xo09lR+
/ZTG6Rqso5qqgg29EY0zHTq8WGOfVJe0BnBhY3SI0xJCTFCzL2gG0MYQ+bFOVeVet6ey5q4Xm/Wx
WwiBGROP0DLqV12vgfjug2n30C4Fjv4Gqi73PvJ9zl7a9bNjlQMGVUUegg761EGu6K36q5tx5bNj
CtNekJUEEQ5CZLxlwpxe7YDMWPWn8VOKejDqnOUZcuQnpytD3rx811kBCob7PFL88BBJPs44+IaF
T5KfbjtqweArNufEnXlzdPqlNmH2ZVQ1xDScDM1vldXIjYqQmGtk0Gic8R13kbwFmOCN+h+I6YKD
AhdsggI0klu8Uqb1uFTDCaUWxk6HGNuYxo8V71rxm9vLsWYgnkibbm3pf661npC2WFXETc3OyZh4
WlZskzk9uIJVG9HJmOBg9Ycnah3e0ayAFOf/4+rMdiJXom37RSHZEQ43r9l3QEIW7YtVQOG+7/31
Z5ite450X1KAKAqcdsSKteYc8+i3GnK8bpytl+/nIkoJW7U4MJo1Le22WPtR/awjWRKpi1+XNvUR
cwKtR4dM1bSVODN7SqJYRPO2XIIyy4jIXs539HG4VlpIRgqefR9kKHrHeuDoOL00+OLozox7qBMc
lmf7mEGCGYo2hoIqeaRMHtqYFLHBfqm12CbNyAPFZytoAv9UG+E/6aeL15enzEelkOl72AHtk2dj
KUgUEIO87fZe09zM6N2pAJLUrf2Y2fm3WennQCcvUXHftw4d8ezBSNtykzv1PpqLo+MgYKaf1vsE
ewHROY7ComcPDkRDsPXMC93Wd2xpkJNA4D7Ss2S2jbBsY8VooI3UfklOfgEPg+Lg0a3jv7PtfzHN
upqdfTfSMeZBZaeb1XhtwvDT8PGcYo9p7Jcgxi5bx89CR0/w216iJoXE/T732Y+RtG9B3jySg4M4
FaRMSLOZUOXkET4d4DE93Mo2PGK4PUmESi42Djqp5qU2sY8I4yqVTSvF22RDAW5UcbhnEk/CwD3l
AUUCUToEDB3qAAvO8GXN4U03iEhEn7drpTDqWNH3mIDMMQ2W4XQgDsKEj4Qrl/YM2cWrIDmTCO+t
IxNnnS2IdTQZgkoCAVdOYTTXYEA1FEQMK12VXmSMgDWqzWBNH/nE2BBJhJMcF3kru1+5qiT/ZdHS
QRw4RjMt+JhU8VG2yt76+SOwwJsbpN8C5G7szm8oTxisFnsxEQea4qveANNTrV/szcFb81efcfJa
9EqI8Z7z2SM5JX0MVftpogGyA2CBAzEIkf1RmBkGs2ABZQXRh8FiCFAR0ba+94YAJd+0avBGePDr
rdpAUMJWkW1KkkJ3ZFSwGTAfd5vqzl4kabDdKGZVvqVOXddmRv82Fuc59S/aJ4+2mrztXJzqDukx
Vim0TznvPac2d1FNNqnx0jjTpR/tu1yw3iv/e0D2Q5r3w6iwhCHBxtTssGMx17iShXu1h/lIAQ1e
MUPrjAoSOtKbwjZRVeIGQfGvmJIX4i8B7IYsGrOLB3nAqIAHMPrpJ2NnLCbCBBaCb1enVCfPrjLv
ybRrt1M4Abag54+45ph5PPQ8+I955mab3E52vseBgsMS73tNyYzCkp0c903a+H/bHAmvXyuwgvZM
/yQJgHmwjtcGwoqM8ABlUJYTS9Uzg1KfUU5mbdLT2BIlkC5a+vdaIyxAvu+COgqess77w14rV89h
yOjfUWj8g4twmo3smerWsfHGPcvUrUQCA9+7tx2Q7BGGaIqVUwnlYqdFSmwkJrieOD5dIaIsItYl
tibSkjAfBxUSs1hhu1UYhPoBrdcQGS9JBwvI1ptiIqIc0ALd3muuIr3RKcPSTIcvw2h+dsnM8Llu
sjVW06ttLlcaqb2DGINZ4kTRAyh3CQ4eYUEHBT8pRkB852HFWIdbPSs4hG5d89vQazHIZKdwp14n
U4VtHCkek7WNjSwB0n1Pmqol8JICKrsGYGOmBHIhIO8UGmojt6RaswaNPimjiG6p4t2IGHkk58gK
lw9/X5qhBlOzvPzf1/77yNdqlXdByFhxyXa3OQOc7PaPUAisRQgkTuPiPtkleD53eRkGMWyzIv9H
ylF4dv04WcowHMkzJCnSpBhMmHEU78bR4ogpDc4rKXi2CpXGqnURRNhZM62LUk3nglmsHia9Bdn2
UTWk5qoEr2nUkYMRDktL1+bwT9hEs8uUIbcpNf96shx1x/JNu1+o5x5V7zusKXvTW1G+z7v+Pnfh
0g6uA/Vk+QhdqrWfgnhb4Bu4bxPAtoTgZV9jybjfTp9dkrHfVUtlhEf8AecYGOk8OYaq8D6Yw+pz
jfGgjOe/Zj1ybgizaOcrl8ue5PkVKxSR83Zr7H4/TVzrbzsVNew6GGJoLf5UjX+p5mB8Q2hT4+qy
TLliUCcIa3NP3MG0d+gscP7JjQMYFZpgCjMHRcJbL03/de6jV1+lNDozJh4O/1iFLnesnOmrOs1J
OGTF5EF3TmFb3I3IN4E0mFu/bqwl3wuVTabr+4VGtkpFDCY34NKotrmaBXyAUCG/zqPx3OsEjTlb
YR7E8q4QBLup+SQRn21w8kEynzo+iiBKTNI4xI7L3L3KD5MbHYgV+bEWXDF+NgwFIUmrCHrXGq8y
aRbetEdeuCXd50nlrd6Ldtz5VsNYIp6Jc9Gx/4egvgSOL8FcU7pdau1odm2kpNSTwVT3G2ZFa2IK
vxCmDQclX2ntzY8VdspbVSengc0FvErl7Oy2DnYBiD+48TvbTZyVQZG+yUynRqN5dSiDaY1xhTrM
PKuItu2JbTg42rGNNyEgC6mgaCKmCuf+kpIbdDV28AZtXAm95U6b40HUrrkZZkBgefC3nG20ZLP8
6iFfbvKQkkBrtwQ0xgstTV5yuAFDxXAqCTia/H7NSSUqfJLT6H4knbWrisrdNqlFX9W7r7I+XlX5
TGq2pP/kBcD+RxhqGxC0L0Mog33RhSZxIQhf6HdvqqbcTQQNobzxIWvg7uDE8uWGpcSI4jofSOL3
Uy3z957lRipL30cF6Wt+dg9KYKWdcLEd+ye38rxT4dExRf5CO8cHFvGVMELaoMJ7yZz2W00ci2PO
artS4iUKGOga1C830+2K00g4SRoOn2KarjJoL20f5NsQ1vAlHy3QTPUAgiFwmVmKgNpsELAhUnmE
9HEhDAPSVe0SJtd3xfn307Y7Ymqj2C/sp0npRWfGHW8uWMBpeOk46OyLdvTvU9wL/73YbfAXDYzY
YgtcRZNTPtmQLGEHS2ujaYkAbINjsquzMbsGdJApoedtocp+12TpUx6TXLHi/MKg1vCmbdDyvBsk
gayY5kzwYavs3JFq4qqcaq/PT2bTiIR6hM9/X9LRyLbJwtE3eUIiTTdexbjp8GIVp355+f3o/15+
vwZWEDNz7yPsNAoy0MYhhholUHZUcBBP0OrcE15yENkxGfaZCuFNNqFTnUIZo3VyFj2phW5VoHI+
xgQ+TJ7C21oub+jvi532/gle+3GyLbGPsUQdO271oKHFt/IYGlwSWRnIn5lSUP7Qe+4qBhPJCXSp
xiWG7SMeR5YNxBZ4kHV9as0Bo0FQ1CcchZhuUBd7BNSdZ3jGZFr3Oke8Ie+heMNRmmS/znA+rkNM
ASiKmbM1bW7ASRaoEyqU6hMjpTN0xuq/F9jUEvU6p+E+tH6w57fbRDuL1HamMT4m88mE57MnCvyi
rTFBTijepxHf36yR5wxiXZFOiu3sY2AToEmK6pQxGfMERPq20fKlOj9Ps/mTesSzokxLwbyTRRlT
2agFSJxO/CboeOE50zBBVnc3hSHQZvvRqMSwq9qfEojYQ6PNtx79rog7gEDhbpavZuyAuJq5rjVC
obVyq1s0ZyhryFFMVHtME3OnUDDRKli3hTzFHcJ5RYGg1ampEKDlI2aGekdwJD1+7980UPLMQfE8
KMgVNX1QhpJgZ33Y7fm5qnhrssKjBXAY+g7RVO0z96S690gWShgIRzH4b2rw21haV4Qz+wnVlzPm
tM8lOeDWeDQG/eAF2af0ww/VkLgz+agjioMTc91ajyw2YStAqONeKnqLVMDPIHTQz9EQSZla+PhW
gimkFXzOPIilZeD/I2Lr4rrtKcHc3DkddLwFvTgHz0zhMBsP89YyDISm/Umr6Tr+wjDKh4Q42VXY
xc9RPP6YBfi1Gt+pXWqBx8w/1Ib7ZSQacar/lZvYbYxmgE0TeIegR55qXVFB7wNkQY6NndAqH8go
nOt0N8ryx3HqHRxi/xC2XMK4vFcIHMKeQrArHQYXRHCMk/FY+bvBDvsDvICPwYCYJKNn7hNC6Mkg
SRz9B84Ku1Ilr7lDKir72N7z808crcwXYKhrZT6XKExBB5SI0qjgYCoEKwulVujEp7QMn9ysZoUb
/Z3xbRlcOr1c5uVaRXFLwDXzFpvfOXCq12G4F55+8jiTrtj8D3UWpbAL9iQLcUObvA2ADTk2yI8G
2Ftkt/FOON6/ckyeotp/DJRzYDFgH6u4JYeBU3kgiw+QBG/VpD5k8kGde0bpQ2tdYwuPMYlthrBE
Wgx8VaeKJklqXDGg4L4gFyjM+r9mxM1R9QqXRPzD/OLF5pg6DdztYMf/6EYEWBU5C6gIfTPgiqqz
GeQGHMnbR+qae7T/pyoVt1iYwc6OBR3Tsjqjk9ir3ORu07yrvEG4JOHl8RzhDynbhxjl0JCKi+bW
X5mmvkvK2GQuT5E5mdbMsRTfNZ0nThDk7XFmKFqCUrIHu/BvwjPYwoyOxqVv7H1VInjOCKGjdnEC
ehpRaAAQ4gJlpAd3LTegVgALfCyd9DN5NzACL90n/34wQFt6Js4dk36rCpEmV8RHY5kDaOavRMf/
z+xiodViuTUAed2mP0ketetndA4wWb1LL6D1jQBvWOA/lOzeRFPtyeemedN6KxPcTT+5T6gGNoWt
MXSL8NMpxb4R5CxKcwfq4jA12GIqWUjMq/yyBI7uZF1ulcSUmJEP4Fjh1Uuqg4shAP8ITGCXjEV8
xWSgO0/etQImuSZjh2bN/Ghn809QiSNkOVSHyOu0dMGlgcZP+qfWtkISYIyLAZdKNZLgZv9Sz+7f
CLzDJL9EhvfKqD5Z1TrE/P5rFaNtGgec+OVy0kencdIFA2ifwR2hgyuhkR6TucsC0DOCjucvpwDE
pI4u+tdV4JvvpGC58pKDHWcLAyG6kPYSxvKZ4/6zs/Kt99+mgO9lXB5uiDhdMjdIlWxM/lb5DCQP
qKBAfxmzAXsKhbhRS9JvpsPc45oIazowIt64HdbnoL82FObU0DykwqJFbJeLqnAMtwo1cy/516ND
48h3bmBkOQ49kGL8JQPEg6Oq4kOW2PwRo3UuoJGpwRhOvjV+uAV3y0i1T6Cdu7OnDgyQhWy67R+y
BcjDgoXa82emf46CIiQNkh3QYiWm39judFZexsL+yTDocUHEatK0r608/3DxGu0LFj9vcr+S2vTA
yDB2bJ9cQvIwl4GUS7DG0bHEn+yE/KcklAyMS3A8+9l6jhrCZqvQ3jaJ/bXceUQ67EN6baCG+o8O
GzO6LpOthwXbTszrkFQPkcvENEdQLSdMycwzWmuJrsRCvcr3ND8+RRdc83SRQbgT2mfepKYQiCJJ
UwDS+WlnXFAL7eykoRDXc//R6xvAyzehKDljFr41DD0q7uUnKqu/or2mG18HB7fDrRO3Zrt2TZsj
ls8pZ9zFByVcmGCLvJgjwUMKvMGrhoV/Ym98QfymGgFld663b7u2pdRmeQy1+ptBdmGDNtw0Wfz2
FdOA+SawtQL0zFll4IkpmC+xlQB8sFEspw/5nR49ZiySpljlXSIOhzEB9JOiopNzdVJdtW/8goAb
68RwbNO1OPDsTOP9BNy8bcxrybhmXc8SG7RZnOloLGinodnQayn7x8r9ENzqVYsW3/0z4TUSGmYs
kYsLVK44+cyDV/2EN8LucYMlT04VPClME1HcQe+mt5t6L85cofNyUdLo9kF6LXs8YEAqpcceiEju
9ZBW7JfII8fUH261bWzbYHpF0K+2foj3BXlu2RHQV0GRo69KmlhB6y/PiEQN1Gfsht/atOiLkXwf
g9gWi+aOCvLikYqKl50hktgHiXUDomv7rHCeA34ldiD8zbeOFq3AZJGGn2UMNkAlTPa03FdMrjK7
wJFSHHNhXeo8AyIFuHjVZeOltrODF3BHTWS+LiyICfbIvjPuf5eVGbKuVs4pjv55Lg2bfDBf6rAn
N1L+ddNml1ZwfZLAexln4xEqVpx8IG+n5ya8QzzG3zF6gHREaqQHQTKg/y8lXHf4Ln0Kvcq2Gzo6
2N9n+S+YoD/l2OFrQhmc9AgxJocwzqEMMJkYTggMagZ5o8Q0OvHoeCaQgKTIT1Uir81tQi41aA79
1fgNuJ/ytsqf58YDWaMBeEkPOsdxqYfLgBluO6hD45XP0aA/paiqY6UCbCAzrM0hcx9zmzaYhpct
Y/M9r8EJDFaPM6pfYPzaPpaB/S8M0wnzOUpnx9IGjTZjZCZe7QcDT5drsj1DAothptDfQXC5sWMX
9jpBq6fJNP/NluntPbN/tMfR3pVWyNRM+mTdTbxPtgINVranuYN+glLgUyTJmfgN55RFLhGMwEfI
h0ZsrmCPWw2yBs8173oljoEViyPZZ9fI5xRlG0G55d+v5GLg9R5SDUWkCZuGJiilgGfCLe7s/uhw
Ik36eN/mY7Qv3TneUeAvyM4HhAneaQj9fNf34yemXyjhugJd5+nnzqnDdatDCY1z2JgUwq2g/xg7
DOVBv4bbkhMJVPQMSdkYlvhIQNDtZDBm2yD0Nwwp+ufZN95r6FebrsZLn8ViHU2Mo9FE4lfiXINg
FIykjgbn0qY5PQJt0G5IInlG+JxvKOajdVNnF8L2IoJNOa9X4HlEiX2lt/tiTcG4cbX1Whl+SU9P
IJBlu3KTGwGhCeiBgDoxTO+cEmDCGFDHFACAgrz/HnpUEaYNpjcGdUVJxtSmBx498piykYUuYpM0
RAgLV9Oc23WGUhlE+5PVJ7fMQIfazO4uKgGfVln7ospfp3/8l4uP9LVEJJBn9TX1iAifoUqR/LrO
p4II1kPkmkl0sV2aDmO+b1N9icPa2ZczooXl3OxW/Q++3ITDGbl3qrlBvV3sA94/2nzhRuY5jY/e
Kk+mw8Tm92X+349+P/3/vqVKAxihNdtyVLj4M/iLi2PH3D9u2NG7koF0ImcAjmjo2vSpFkDCHQoG
ZPmgdq1tH3IRtWT+0BnjeAzRU8Uuh80a4leyj/KawpTuS5tIc49lWlyBacfHBQM1Oe+MzjxaWO1Z
J9auCWmKR2Vx9YWxDRk2EuXEQiU9+85Nx5xhfttvxo5kEKfbDyok/jrKER12w2PhKokN1gKCSKKg
w77OrYKVhdwQME5dhDurxEZfUHZE+gWzxHMwyru4su4s2d+o62GQm2QXobLLc5OaIYCY0QKgEAjP
N9ooHjpR3RruqBo6uVV7nKhxBdqNfydpja59gXIYc7+xDnPGR7ijKqUOBj5k3KXJd+RcO7bWXdE6
QJ2VvoHo/cJo+yctgQHMcvhXGn0Acs378gvQMe1RRhLy+PgU9LF59IKGIfryUnc+PaDCf5/HHfY/
DqbAuNZI2x9cGRyxFp4gJd+LCDBI2RKTgBCkKliEe4wK2PdieCfhnWnmIDq9+ISm+r4P2590GKy9
WEbY3kMwIb8cWci2xYxQxRPDOXCnUwerB4HSEwIqRotuy0IPrBq/D/ZICWyIsWTUktIYRH+MTj9R
ZyBGGeO3lExPmD/XaUHgNsyUCMZISLbvLqgiHgaj6a7+jKHZL8Z3L2Ey4M3jHo362U8MZk8F4AZV
HaQrj0UDM22mqV7r6mguoSEL9tcy8u+uti9jNDFJax6SNn4Zu/kgK30t/HsX5x4wguIG6ODFDsye
5+cn6WJGZAoBeZMZjK9rZhwf0DTQRMx9uQliSph+mdnBwzUpZv24/AROvcPSQNsjg9YsdQ1NqqhW
oRdtXI+JWz7KG/N7nGgBDToiePM7qR2Ubri19LKfDiy+K8OPxYnmd7EpvU83xOaSex0QGr/nKy0Y
Nr/AalNHxpMfW3/Lyc8JeB3VEdgFiMwIW5sf7+3EW5DJKJR8w6tPQpu0dX4/1FEKPLbuoIL5nrNP
TX3sllZqK6r89NtU/f3o92veYQhcD1YLPo1COuNZl/pOumW0t8HH8rwuzabQGu+1sL8HBqXEMNOD
6v63ETWKCrTlVNNg/n9fD0gr2fvDsCeVMB3Oupmqkxlbp65O8r1jwi2C9ttU9htuLngzciNd85nC
Gukuoiak2iAEaw3cBmzLJo7zJ11Obyo1/0iCI1hvGckRs5pgglj9/myZCM5/OfEtEO3YMaOw3o4a
6HZRZJr04qh8dwlbJxGh1LxDLeF0gYsKvAI9yqES6PZgk0XjMVlZ8pmpQcddEY4Y8HEzLRnmDbSP
btwisGcPtUhhnWs6xDk/b22yODbI6adCHIl4Dg9jmNgbZkoXcpAGI56vymufzdpujksW/coeYjKV
RAWsnifsMILaGxNrgVXj3sQbyukrIDce1d8iacOYz9HE8cU+jBwmTz0H9Rj1An0RQGxhcJmR1kXC
hYsLArQaVbnT1cjqNBbjgb7Jne8HLkN+UsEXHDoSFnNLTHd5ytu2JRPEi6J96zKvpXg9/b7wA8v/
PrKW7/Mwuq2h3QPRWz79ffm/7/v91GhGmze/2Jcoo05U9sGqEj4G3pkgk8q5hZmF2/p/27QV6cKn
Znn5/drvp78fof4EFTqNx9/PFBvAf9+mfvu8HVitKJNIpOLFm7O8VBjJTsXy8vtpjmmbaD9gRoU9
OPDcRmBjLd6mognxg9XQvfqZhsVkDv/9EGvZHr3lJxmuKnZB592GoGTSNTSZeWJubfz34gTmcwQP
emlTLHXCysxtyBTEl8MvwWeP+ciA3jS9iqH5SmdR7HyXw+08Rbtp5IwvydiqYRbOAcFTw3ybTfhM
DF7o8WB3twGbW1BnCEwEYkjj8084qj2xQGgON5Etu1NFzWSy6BI/Nr+WcfGIf9lQ1S4cXWcbzhmj
px9g1nwxdN88gvoC27mrmujKtXkxAo7K9biN0upuTogfEhP/wNHZJUqMeWdb/6wJr53u56+kMN2N
OQfXlB6o1XnRvhvJmHRLuW+HdEHTnX7/Dqctj33RHphbf7XleFU+lD5L6lPsTzshMFcG+jtW3OJK
zaSF4bzeKNz09B8nNm+zX7fh29gS40CX4y+CR7p6DmVWhWeIMolxb4oozNHc2mR/7koCUR59l+et
uvcm4YE7IHuhU48KFBy7g2pbMAeJ+7fOGvYiwBtDUT9Okj4pxoWZu7cmiKL6m9fNI438ZhPzZq7C
ud9DFTj5NbJ60w3f1AtuxyPNgyEBk2xETr0NnJ8OFNA9cGF3K2YpV3OobyMc1x2z5RfyU5KTqHHW
RF76xe6N7vsRVORfdzReqw4EYyfHjyLMXOxh3X09lg12bxk+hlm8x7/zBVsfgGtdYVuvicFz1Xdo
Q8ggoqjbV+6jmN+kU0Mjm+d+rYr0XOsbJR2Qac2B1zIyZ2+5Dk3fRB1zg7M4wdLhASnaLoMntgcu
k25JvFkzjyDVJLE4QM5RfSmDHwxEG9OW3Bhq+MiXOMasfi48XA2YbwnFjNUhc+f3uBbnNsAXnxcU
mkOD0CmyO4wCFIi/g+zAh9wYMtZEO7lksySkZUYL3t5CWSa9ZXzenhGbEPc9h0dvmi9MpztGlEA5
vVhijyJR2UNG2+CagnFDmWRFPWelkvgrhxo0Rbjfe8RAMMkm+sd6a0P6Ta1En1Q7eOVM4atde1e2
Li7DEcLE1LxWQnBoy/A7lLQWJzIrUUUt1TZcoQEr4grWAI1eE/l9UljZxrOKfd5036qqpyObMxMH
aGaeZsaroLGNfYzKavDyXQI/uBx2+OIYO3npk+V41ClCfrY0x80yvLf1YV7C2Isgew97w9h79vRn
rERKqBwh5ml26Im73gNTV6sSPAo12TRtPRp2gVHtmNnzkEHM22RODly18MnFhhWPkRN3U1hW2yEA
rtc6B9ZjWjFRHB1Uz8OMgbc8VLHL7D8nbMtyaRO7CScU/SgsHkBpVnd5H+tNH+I7cDmcrVCURoBL
yICwop0cNVaXgB9kN8+KfgaTB3qlJmXsrlXRLo3t4DzHxLV2BZsgECW8MCnm0bT7V3mHNFkmePy9
GCCMk1HMwYPKEgjOzrWsOLWNEaLsoJVfkaq/ejL4gAQwRYqSnSEJiYQu3WLjhPr0aFgDdyyE5DXS
5aNLwgQUrnBrlEdbzjQSCZQjorZKPU49LT2HUIRklw5+d/CjQrEFR8diAQUTLSLx7jArJFKBEVGm
TFRTelmUbUmP7QG+O35Y/TNwHDjNAUgTSGoPoUWE0+SOd5aLl2p0R2/b35ORRxdGN1un6V5j1/yQ
ZcNNMdGMqOn65oP+cVHiRJ732jMQXg8JfajBU09O+u2OhFJxIuo5yOKyG+tHHXkIk2gOKQe8Tpcv
XNGB80Y4B49+eocGo17RsiKjz8d3FZ7bBpDz2KHuZhUmhKwxYEQbCizf4MDLfG3Qf5D4Y++onR9p
2+4GU95yL8enrYKXwgwYaJtTwkxuHVomxklStVamKlmRpJ62I7Ja3bzGNhEejniLPJFuxTB965To
72leTt17O5rinVzKixxAggmXVgxegAtkfDfRRKNoAHCm1sJxrn6Z/lUx2FYSoG9wR/edWXz2ynmt
apvYoIJul4FpsvtjWQ6SqsZ68bLyZ1BwhEav2YxWA1SOLu+KOFE4N+kJGT61lqyfeiN5APb3pNE9
IK/0DAa9mcO8qvibE21ijZruLDgbJhSCXJthrTMSbQCfIZpsnHgX99Um08lPOOlns8/xuPToS0Q5
k4FhatAEw75GUYvKwiWMqbsow7kB4kzPViwf+7Z8sBvLPgxmW2wdWVzzqn9D5kIOERMU/OAMhktz
w4CUDRz8zp6K/sHLTbHLXdz59QAzNCNF20XEoCVjekwzyY5ad+8wcXSVetYd8aY8bpMImaGEzsno
4F41ccvZ54OEhhPtc3+rTYZDaCVQn2piDcuZRatsee7GcfG+wZDsTRL7tDDbTfoxRJOBnhLKZTwM
5apbuIyzBNAp8uEaTgtGuOtPgDmJ8dFMZorR4SY5ccOVIQfXxlN3U8CSP9sms82gYoSfoS+KTyPJ
wz5NYbyzTn9J0/4jV7tsl5V5uy01x2cbSmJjzd0xa02azvlGAslZfg5582UL4AqG5BqhbeIO5R48
brSeB9hXGWPNfVTQX+F0a9A7Ar0YWOKLp1wcEvO+K/wXaZjRRuHP4KFGF2mQAJWOPYq5rdWSIpal
XrGtUAEBXNsnNmjfKfvIJ3Z14Ua3QclDTdor24RzGLIR5umIPSxwgDlaDlprwp5g7ZbGVUT+wW0w
FbRJOm5l102cHpmEMSB4i0PIk1YSI6xDBH4uiLNA2ka3smy+e0r5c02ilxFxXHVT8FB+bvwJrIHz
FDMO5g1Fu5n79NzKBRfhxPdj1ASbrGTapUXx7JHgecyHBoJroV9mtkb66oLQG/iDcLcf/AYKLn19
lCVzgRPZynAqy3xjJcYTsNjxZiUQkcK5fclRA+00w+yWn+gLyuC4rDYK3TukKUI5sdrt/bj6rlW7
c7U5rUwXng2cW6aA42NVYIxvSLemV+OdVMMcQyVJzNiXqtiZpGJyAGABywB5FcBcOr/6Vw/5u6+T
rynpA9p6xZ/e94LLkL4bLtiPAuUVDTMvXHOm6PedvygDoTJ2RbI3GPbtaCji/x7ddNMaxNkKGlor
a3LJRtLusTSzdScY7GGLCbFI1MVVh/SbKu979OoZAQCbJLE+G1K2qcrhPs8MJwFjOZupCP/MRuSd
k6a9DPD8dmBO5SFDZz0PFg9UgHTOT52LQ9czG/SbjShrhwR9zem1PwIYz1DIwe/CRsOQphpPnRPW
DySWD9QI1TSqC4wkmoKOZIblwrF13IADGb4jzALfmFfnbb1kc+c+HWOTBltraoTiBuF4MbJwt/ih
1n5Ig/zRHdjQcnQEmGG5ujPPzbZWEhRDxw4sJUcj59NpinLvdDVGnsa/+byuutc0YzNHKxyQomOO
Jwh3AYEzl9HL3mFpBPupGS90EG6uNT20GTHx4GdHHhf3fjJKTXPZeGpby9s11EUnuj6sYynAhBrQ
vlvQtY9lfh4s+8m3Ak0IAbnZxaS40k5wnhp+aa/UOAiBZQCpg0QEmXYmSQsvhmDJs2xw98sCmjFv
GQyQl55E+J5MnF+Dglz6P3AzgoMiyZw5V45MIi1ZOsECVWOOTTkKuKTs2KCwpkNqu9/wIeKzUPQ5
bYlWI0V9wshIryWyQSRXxlJCUn03Nmz6fobKphu1Kx3ruaT1pcpJrKXDTER2+tMj/JAs7PooGmOd
jykTNxp/q2HNcwFlxpN3KRqGHQVAXXTxXVmXEX4cGBkWw9udrUem33jTYyKD/xBqts6tb+mp7M0q
CKyxE36NMnGPAl9mn73bwgIOgRqsM2oA7uLaZO57nLXeTZoSO3lcX3un7k+ZWxcPg8tYh4Y5EVzp
p0N052peYqAy5gO0vCCbCi/J9tHEGlHEWXXoECASjS3Smy3G9TCB1wSSw0c52Ecnjd6HKeiu4LTJ
CDggFIF4E2IOCzHJZL10Tu24NAhaA5CGgJ5sTA1sl2iBjT65GK4W9GDKFU5eU8Gu4JGFvZf67CBs
hgGnjEN5GRIPW0MzMAFAnLqKLJIhiXzNd1NvW0i7hkcYmgbxCCF2VsedDgUcwyqVUI5GvG+BXqY0
EAI2i13JLhOM6FaRQZrqyIdGQ0iGNdW+gBruxYynLIyljj1MnEco0bXrockiXcUS/aXpOGUaDTx0
UqqTVYaJG8npE99DVWDZr+TtEM2I06+oR0ZBPlvncsD2wVCtynRhEVhwmuFSrguMrJum/ccxvgRl
Ha+zudHkWmcYq4HGa26TfZphZHRAXbehJ8CrI01oh3ZX+A1pCUW39riwEI2IpfTDu9KOT8TnYnaO
LLIhBjyVfXKqKw+gJ4xTfj2EFk1K4oDd9x6rStofmDGjhUjSw1gzytScgfOJ1DMTB8AqTIQ4OKAy
PTe7D3rzQMFl7EUGaqgyslOPC8ydyam3ojWnj/moVXgWAooaZwA4zL5/AEF4IRX7Ee7xZ2lXMflI
0O7aqjwzSZqk/T/Uncly5EiWZX8lxNeNKEAVY0llLmw2mpHGyel0biCcHPM84+v7gBldybB2I7sp
0osWyUiJcNIxQ6H63r3nGtuK1mSSu1eo1IOVpqI0aRzumlshjO7jcpNSGl65gcJw6MTfq0pt5lpg
UniMOj6Z2UTOkTicsAPi9NyorU210IAfp3lkAoAiZP5XogJ2rnqMNIugaZ80J4WOa+oSg040Rmun
zO+yonZWpdUaM0FjykFJaYlDogeUS4PSgQ/vPTtld1/Rxm3hzjJ7ce+aAfOAZ6q3rQraoen7CYTZ
D2sNZocSUsQT09BNNufdEF4TDkUjleIDBQG0d059oKaPz6DW0KiN6VVPEWXXaLfe6GckjnQU5LXv
oFPKRTDRvBVNo4RJkDocOPvO0/GT1mN/YOIezfMWfl0HjThVh22l6JsgL+58t38xMSjEvgLwG3P7
oFPe7HrARVH02HYamXIq2cVSLUhlc6Etx9gqAnQMBJJhZg8La2tVBtLcmOaKgvbP06/GhF52Rl/K
gT1CQ4dhAFDHQy9fXRt0RuDdhkF+79RciTRSD2Kcsju5i8xh8hvDTuhsouSf9Yr3StDXoVtqgxi2
BAA5K7TK38tUizaUh32oG/YqQ/iwhPyxdBNUcSqQ31UGsx8zwRamw7jCGvtQaNEVLeSFFVjG3O55
w7TEwEyR2ZdlS/wVERv7fKAn2lsDjEwGAn7cL/JAwSeIWmtJ0gvKVdZDEAMZEqwJyYOmSEj66fGv
oSTBUVrTur1F0Nh6qyxB7N85hKAVKTNvToLPRbqkhiHnRI7dKR01PCVMQGLRQOpbsznTaW2ROwUl
3Ji+TEES4FQLLzGtkjrYu9dJEW77ImHei4y45H2J6g6Ev5Y4EyrZRZCqr5nr5j5t3dFbQBYs18h5
n1Lwh8tM2VuZjp3MGzQCPRBUJs6FDMnS1gcjWJS0OxgRJBGphjLzReItUfkT6uQxSAxRtxookHWG
GuIUo+edlGW3GX3mfKw/xoYX1YRQjrx4h3rvvDH8aOGk9KAlQulSkNhJuOp5n50XgdIsvJTvhmmC
Aqiqqdk/XDRK/AKjDlAAcnVducpF+0ASurJq+Z4Sl1S8KXGqgEyAlui0ykuKhZ/vJ5Ghxxja2RDY
zMj8EZnek1MjnHIL6xFdIpxwnRZc5GvOrGL9yqqd7h7rsSAaCVVmcBiZTytdvUerNqmtsZqH08Nq
sX7KHQIONPrHLUCUbOqrDkblrdLWOSfNtt4ofYRjd/yJ9g76D0g/6gIeBsjGW1Vun+w8PzpHFknI
mSyaZZs790xUzE3vBmRYinuXjnPIlHBV6IQx9T3fTgKeBpTLvQoFujF4AoeUGDeF0lzAXKdP+eTq
rIBwfz9j48bWqiAYcxiAWKu6qMP5/un985jG3gpzGegDF34gKxLIgwlsoamaH6XiUndKtC6U09cg
ZBbYW2hE0XqZVV3tzcrYuzaSPjyErAp9Y4DD34/3yVQf01vyE1I06hPdhfecJPhNnZsXxdCdwxnQ
5gpChsC26J3LCV/gojOHY0b/W1liamUJaNBkkvgsiTmC7xVDNlCJTS9xu+OxirA5JsPax6w6JMux
ITSmmoKcMjH4hJXnhMVQ2gR6ZENqO+9R3M+SpoFSBeB8UUGZzc2JoVLcJiOwFVHHv0qj/IGzfRua
VEvK0FfmsKWXcd+rCCGHH51k/LJ1uYUc9OQD7XQCxG/YW2Ojg/ZJIGNIWe6Cp+5705gvFdaoBYXI
ZWcASI+1hLKOLbR53vHlY6HvqWizQwN+oPR6VtSxHSBtgPPEevc7+j/4lcbU4rGcha4k8TaRD8CH
LzMmOysvdx/vHdMAJpP6xb7HkZZNAPA8DM5iJEgoKK5EYX8Pov7ebxE74rozZmXeoWEwqCuGhnGt
yY7SkzK1zqkFFBnL2oiCyFxJLARPneGtOwOJowgLY01GzC0vHlNbghZyF4FJGCQHKXfmFJdgKI1Y
997IEBotZExscE8bDhaujdKhqdbZGF9RNMX+g7ThTaGOno/JhwGiItYUZuNCeLt+6I251xFFIKpu
ryZGs6Ui5fZFuxp8JpqWmLcQrpeUFs/9iOVGR8PQCigUlRRyN35SIxVV5E9mvuMuzh+qeJpujmm7
1KMrL6MSFfZXJLTZPG4GWg31ESPyCybkH0lAtYX1OoqlIfjRABfceFa7IW7Bm7v2aJ5RcJzVstyo
vRZfkOu20uye5ZeeX3oey/AOM+wCGqy5TESSL4J2sBaaYe34p9q4ouk3Y4HT0vHJyGrT62EC5uu+
ooDiRGOC4GjtYXSZ+ZIhvvLapzhlflgT4ZV42BylbhqTauDM1lHuwW+lgawuglLJV63RvwjoW4VP
CY5UvAGYB3P7sUJNS4RcuG2JBcJxsSh1HOCx3Tm8r1QBHRTTEvtyS89o3v1KFFbdDXhhyfvBistZ
VF3CY6nQOqvOKigiPMcEAthqfhfTteSD1JrLiYHBkDMJG+MARuGTgfj61o5AWBj69yqtko1UjV+R
ijvewOPfaxgRycHbEkcuPY+Sj+/ekTpKDwnHORqzbdiUYh4q4KU0Wxu21B/JUuq3ps4614VcsrQG
CO8V4GXFdsxNrDo0qylUhip6IrNC+6bEaPQy+kSYltwVpoDvvqX+dBLruVft87KQl9rYPZpxBFIf
WxyLQu1VE0zqYBjQ4dWx/BQXvQW0NK8hqCk5jo+cN7QNwRQW+AKBIJ9VfKpWJpiJmcqXII1i6mtR
4K6BFN37qn7tVTDh1N5btbSGjAY8h+YCP6JgbC+1CouleyBOlhaIjiC+UstzL7AeJIhuGCzGgQyo
F3xte0Ktr1R6wat8oLtnd2LX8JTQThmz2RBTIx1Ym+oFFn+9pGuF1ZpE4S1kuGCWOcxyEFtZOk3g
TDCDS6uO+hGTSUcp3Q25S8CM3cfSJonIGvpXZETFEs3aXG2rrRBRRhpZk8/83uAAMeuuGy8PD56v
PQ0JL6mRjY++RrfSjeutNtDe1Sil428fWgwu/Nvb/yXMa86QAqGiTxnF0KircQ8RBiGk1a8VNcY4
TTNq0VrOaqBWc54EB2oK9trOKZNpOd1xYsOGeVwU/dpVhkObM2qSUGJtglJ90vgsrdUMIkRVlQdE
3iGp2kKurK6kVehRDDSbxJ4Cw/SNl5sIfltGED+Dt8+3AF/W4B/QRl8axCmjfYCNV9j2Kh3xdxl9
n61RpT5GpirXGQpXgWfSb7iqQ22taXg/ag4yodDuSCIwgTEZxfCiNQnQmlS+hH18YAm6U9CHzqwy
7HfEWBTbTiY/lHLUzlSdzwvqo++IJ505NWHYnX4ZXERYX4oaZIjRD8O18jPTpbdQ1EFs+oCrt9Ph
Pi7qhNjioM7PA+7XqijGZFk4CcQczFZ+kl6E8dqXQC6dnKWhJnRlaTjGVq2Da0dpiN2YTFEgIFht
jNkvP+Ro06yfp2YbLcv0gJf8ug9td5GLH0Y2QAj08gvPQWZhSBimbSZekrjU5r5NYrnkrVMax1gU
NWNHKWJtFmnDmnBDW2JOBXCDr4WKbVF4D8LSX+ggwtZJmErnSrgufK6bMxECNInyTgjtUhhkcCbC
JGWjfobWOy4H/FNdh4hAqMU1GSM9S3gkm0OvPIHwCGjuhLBCCxHucwO5EDybJY1OQtBiVZlzvZl8
EKJH+0qjhW0G/h5cG7JuQO9jiBm7bQB+tCZ1aHySIAtUbxPVwUXZWDdV7k7YIbAkNr2foMxWaa39
tPsCei5AK0wr9owmW7J2Mp/AAo+HrhkKSoRJuKkKXxxwAAetYR6moAPIdOZGSmZCUbIdbHevpqnB
U8frp6oh+BNbPxjImZnnIafYUn8CfWmNcOoRmM7R0l1XDf276ZbB4h9J3GaphFQA/GPYX2CmHDOK
00wiK0pgukM0HG3FOlxgxaBN/ZbV6v5ISm0TDcV9SNNjRDSDyjVeGiVckE6nv4/8YUZln6Kywmqj
T+2tBTvazBBGGV23bGt1PFCun/wVTf4dYfJDGchtAB7/WtfleVGm92il/LlLMRjxLEGcBWvipYHQ
TfT3zVjbG7xuQAdDBMpZz3TTI+xZKNdEWamXA5MVxzDyFQa6JykiyIEAN84gLOpztEX4HHztADvl
V3uhyipY0rnk1cG+AIZSRfEG4AXYERw1LhpWDcT8vGiFQQB1aa6NRCBlozPPJ+vGljqud21hOlhO
XS1GsDlG4dooS2sFIBAFU5rRtu8K61xMun/Z6lDfWjflGQpeO1AELAB0wuLSYCD6iXRQnOjo16VC
3Y6GcV06m4xgBlZuyrY2fTI6D+akQueyiLp/k0uDyXFAexhpfFZ5Oh+wpN+VmTap9qK55sN8UKt6
A2+3X8ChI2UjBLErJBhUuzCvWwBqFfLkDUFvaIuIQMFEz4qMZAXy3Rhhs6BkQJDNqjelz4JPztFG
vUgTKwNtlHJtSsLLOvNBBFWyGoGRLEShXVCxcpbBqqsxOhFgDs7LzIEooyCGXLNvalqpHpF+C8wM
PxGms7OhIUp3YmcyXttFQnxL30uKR2uweOCy+L5tlNRlQlwPG4+7uy5pMWX9uK791F0TWLvxGxcl
kjkWC6QPG2wcN9RTBxZgIMpxIOAE6Fg90NyYdTXtWd7ZK1I3EwIGKFh0Zngo7UjMK6KQKTpQDyMH
1Vh5usQxUPAd1CnO41R6wIYKkz7JHnwEmsycVh3ddeoRv0wzgOTXmTeq2rz2BkvkrEdtpVxT64Tt
lvt3cFiYs6bW/QCvcDFObU4rKpgqMxdZyRxH/khbdK2SREHQ9I7VV7p1OnM/RRAwszHho9lLdXDE
mYtZeybz7II5EIEqOMDmapM8igJve2kRxdmJ7kxLux/iHDxGuwYfTZMvQrqtW8Djnf48xp22BDKh
4GYg0zSPCbRDjCNBAc9H1JlM/+EtjWN6rRq6ux7mamIGi6Zn8gzmxDrrRtxqJEuvQuOlB78BXAN/
jOoicKHPPE+q7syqKHsbhmlRn1SRFuO2wJWgSC+8TWNxO2CHJz4+2iqRyysk1OdokAidN309nIdE
JczTcJIXOhSqEgBl0qRGkmOTaHI4aLHav5LWQroJrQOPqQvlhrGDBaF2y7jhtfQ0MYtZsSopq/RR
i5WFpXSICRhMtAgPqly1eng+xrztyM/50OTjnUZOaNpFwLtld1ZGDBWW0O8Y37y5X6lLK3WBZaY3
Bb1VWNYlouhSB4bJOD448X0H/3IReeeOZj47KnhAPRsWhtEeWPAXpOLweI6ttUic7E4Y5OfZikpH
QFBs92sYeiWxgrqoFp6Doo6B77osHcTycOEyCgVRQKQUdgsWZ7ZxaFrOLq8pWhV1SQc2vehc/Dcs
aYDzAIxqQlKWzWypUthBwacSWLEE70EULRSaGtVG6YUIhm0ElGXAx72dtLYmM32pvBiFEoBIb16Y
MC6GGm/4QLF+Ae9/I86m84xjAQknvpMwQ2fOhH9PfPTKUfkDJSVr6yx4FiiWtCp7xtewgi3gkebi
75vKNRYjaJZSG/dVWxpbGs5jR54ZgcJiIPgdh8I2wzwrUYus/IIrQsnzBniltgw6+CO2Vx16RT5L
kMSwXeJnLQa4EJjp/SRVdXSdt7EyKPsjqxR6h16gbAg6c3FTOOAmV55BgSAg6xjeOYOOH6nmom5R
/Sha/JSGdF8611IYUGnLdQ4rJPhTrLUsB59+hv7t2x//8c//+o/n/j+91wxM9uBlafXP/+K/n7N8
KAPPr4/+85/nwTPSl+xX/fbX/vvX/v6X/nmbJfzvw185uaHpcP57u+z+r8NbPNaPf/uPZVozol01
r+Vw/QpJvn47Bk5k+s3/0x/+8fq2ldshf/3Ht+esSetpa16Qpd/++tH25R/fNEs35du1+telmvbw
148vHhP+5q5JHzFWl39sq/gxffnN3319rGo2pJt/Go7KAs1UTV3H4Prtj+71Xz8x/sQ4q0qge8Ky
pK5/+wOafu3/45uu/2lolpSWxc8tIUzz2x9V1rz9SP5pshFWhJIGiO4I8e1/XYW/3c5/394/UtLP
M2KFqn98A+/37Y/8X7d9Ok2LJp50TNUhLci2sMSpHF7+/HgNVIZf1/5HkdmmwFsHy6oNr2W5VR3j
HuqevfY9KA1aGD/jIn9SnL4C3QobTA/gYOKgm4+EAVFYQ5il+nylhE56oHNT+S5CKGVYB7JJzyaW
oDa02UbA0up0XsM4RXY2dsNNDbthBQn30YidB3ajLmikKCN5H6mCNCYaCbZ0WpUyYbEXVbJl0sUS
pxjvdNkLBEhMbxSt2AIxnDdl3WyUGCNdpw3PSeINtFInPS/xQrCusoVWW/Qf8W3YAsaZRNzg0dZM
zeZK8fD+KSYIuhQpTCAfIrekv1XpVwN1uDl5l4/TP7lJZzUl4TmUKB9yBtOkAtCcmNRAfci6Lb+b
oB1ABkSoBuixhR3/SDVZrRNLRUNVJfvWhaYLU6aF2In0ImS81MKCOK3sNnVefETy8zHzd2NFY0rN
f2gEeKmR85iOz46XPhQVc/jGpv3kIwJu2UpujfHGsuMnbZBX6AC9KqRM7q8c3z1LxuAJbeTE00v2
jqve6X6BoIXZj52NP4txfApwelVRQdRVDNLYBoyMkH3Z+MnCxBs2a5XswaKzzSQzPkdGykG7+ks5
+StZ1SPMo+83w8FzJQn2nVWFDu0sgaZtR7+E7Z5hEmVtTUealC/opWn2QqsrW9Ade9KlDvCE7AnE
ADdUnc4RXMKpCupiZouATpGySxmNSEMKn1yq/1rQPbKzpyChAN3k2ibOvQ3koGsLz9C8iWDJVVek
6kjakDkfa+KnS2SOS7S2uAW7oN2WeAVgfa/AfWqbZBxp3huSqKE4/BX76h2gVd8uL80BAwVfw8tW
b++QbTx5pCLjYRh+CA2eVYJbFl83zV7DJAzHt4N162DJiwqeNVKQiXpUa/6gitOHXtgPkQA3T7nY
UJNnheatVt6DXqNoxc/JvlmSwrDtEGClg7cDLp3T0OZv+7V48drr4a6hwshMXHnWaG7QNi+v21jj
garP1ZpvpQMae8z9l0ZTdni/QqO7I6EwnhHfcdukwQsZt2iDyvhBEdDk0wp3DmEPymoQ1UVHXxFQ
nsdnk/TZsO5eDDMeV1gN7wKdypczSHOeF9us6etlC4eX6Fr7wqrkJordBvkq/USzjF5UHjv48Sam
6mBeePh1vfyyGQFXIRsHuDPcif46L1tnXkbhL7oWsA54Ig3FwFl6IFuFEhaWLWqD94maXUYOYJFE
/KSQ1VDI8gnQiv1NJ/SnfuCTbGZdtaE9l5XcGVY6fG73boyMIb/TegwZoyEpT/XWoVPEVUCXnWp/
de44NGtGy8NDl7dESYOgnJWCO+nJjLAawNBro+IgiL6xKLapWzRWMec5r8ELnJUGTouqyx9CIgzX
JkXKjVrIHcq2ZklJYwqqAew6Nvc5YagiwMs2OnJDDihVqWGVa+g4fY+GnIVqzoYZ5UW5vsh7HgCX
Gw+Kc2ap32WY3pBt9issCDBVk8tAHy5YoixT6ri2mXQL1433DV0vsMzJExyM64iqABa1H45oX3Ts
o0heJNwwS4Cct9WJEge3loNLixFUpDpDcM7AGQfIE7xd4itnfpnfJGb3UyEEyIFnpw31dy9or+o0
ehGZcatZ2pWbeS94RKGEQqNLsmgV2cVlVIbLPLfsmUTiMFRJQ9er26JuusnUpFpkwqBUKptNlRFZ
o1BaWsVQroIw3afxwKSrJDM3KVEV4nvKzlSyxOjPRGOyUZhfipLWfA/1RnrpTTkwoBJlboeC5mmw
MgYNFG3005PjEtX9QWvZno76yQ7SXyRhcJf5JHGW7VoXCevtqm8p04dYgdQ9/ekta0voiQnsY1aS
NN+S7hya/sGmTjiawJsVLwXoYdaHYmyvg4J+WZyRy9Pr/dxp3Psm4UhZB/CLY7imrs2ASIw77Vwa
0LRN7QKvCzJw1jmDfmOS9rIi4HJYRmZy2RfhHju7OuvRIcwMG44XTW0fTKEHaMp3zwO9JhWBfFYr
Jb88Lhl+uJBF2yXrn4wI2SxI0ysn4uLlNNiWCY3SiW2wLzPyk7CC8pXCoEKfv14ke7r1T5XrvYS0
vakigUOsZHVQeKlonNy7fXoZMeh1Xnc34o2V+pXHeJzTI1q7FQ1oJyDON7a3RU0f2CrpLOKnu2jo
S6ivg+FiD+YBxUEX/KKGA9rDmFDVe81qSIwaf8g+3C5zFk+HEXGIxbwBVzPqLNRwetGw/EqvYwaj
dST4tPjXDZ7kBbQjYz59gYQ6KnNVGe+AFVL/H2gDOeq5mlBFF7215rbh+LS5Banb3+llQOwu/WCV
AETQh+fUSS99WE6RltCRNvlAsl6I/5VJqHvD0q0YffXCBWiW0ASgYOcry8pB7dcBP19rMYklbv4z
Nes7vgwQz0V5H9nekxplD9GtrbbkXLjqFVfKWwiMa0stATiSc8Ej01z4VC416oNIDpkfRDrk1sRE
/08myKJMrJ8ZXOk5gF4DiIBzR3gdakE7Uxc5zv8zPXd/1Aohe8QEJGtbpQDR6/VOBiQ/Fs13A9YO
VVNkN0bK4UcM5rgCyMqSGeWSktEqLlsaS5axmIS1WzW4zTOzmbXToine1IW1lyaLo0HE+TQW002Y
1nMevhJvHrakxLrjGa6gboHi8lnVeLoig/gT3IR7xR5UDCAR3pbO/GXozfn/q+XF/09rB/StH60c
Lv0gDqjWpq/V+1XD29/6a80gzD9NVUhm47ZqmrrK9P+vNYNm/jlN2YXtaLZOrZ41yl9rBqH+6UgT
97iJHd20WFD8e83wJ7JdlhKsNWzTMfnL/zdrBpYl71YMPByTNxee/7SSeLdS6CD75w3Jf3uccQFc
JjMAT2EXh3fX4q8VyvsVyamtW3/fut2Fnhe4zrAvK/xAqeUCwPWkN/9468aJY+eCvj92L5UD9Dt/
2HcaRoISrdRSlHG0MS2+4R/vQjt1BtO+310fFWESjJai3yOXRJdfS1u/gWcjzokAGb87jt9eZBTF
dkMQaveUEMQvTdOHfdOFmI/iLEXCh0UdF4FmkPb28UEJ9cSJTwf77qAsLyltK8i7vYj8/r4taF+M
URbPq4SKvI+Oe2VAv1wSp4lXuRjUxzHzwqlorZPeFg/tRRfn4y3xu3h/6NFLZIRZPNWGyJcBZ4Hs
oeeZpLhpO7cfH/Kpy8hj/P6II/CaitdU7b5O4Vt0rYsPr62L1cdbn274v5e9/36Ixd+37gd8xS18
+XtE9uFzbGfWBm2LQHuJN4hM8G758X60Uxf+aF2NaUkCoqvZkaidn0hyaT4QNn3bcFFxJ0Yq3mzb
VpyHunRhptRl19Hi6LVfH+//1AM/Hda7+46Bwe2UYdq9hht93xq72rr8eNMnbpDp/H3TTgqKPFK4
Qa1G/iWKkURzP7lqJ47aPBpiajAhQeJx1HpzjYZ7UC9A93981CduvHk0vniunzJZ5MbL4HocX5AM
EFv4HKifHfqpqzLt990Ft/rEtXn7W+hMNxkzyiKTi4+PnMrOb59Zc7pa7zbtauXo4jvAxjFFxtv+
ZSGr52xSFyUdSljScsPgXJ+s0MzmLYeZl8VsExBqg4mmy20MNzbilm6uaQKqEvJDb4qPsqBtd5+M
M6fOfvrz94cYVZHqRZx9ltz48b1nPH587n+vUv336zqV5N5vF0RPT+QGRu3al6k3z02fSQ2ueeXe
QFlKJTlNHf6AtJCpkAo3Z/3xfk+cjzw6n1Y2KsZB195FWr3O0Xt4tf3JM37ilOTRKY0hxhgrFmw6
tVceXBAPnXTYPOpus1bI+a7lzdfO4WioM+XYpECf7J2VmzXMXYQzdt6UX7vjU1nz/Z2hQI8fFE/n
rrNcfx34doXgpnr++NBPjAPyaPQKGykIGbOsndGUZ4NeAGWB6xyl+y9tXhyNYG0XM1MOXAuJQXFA
c7HtdedKybPd1zZ/NIrB7O5EOrD5NNNpSLQVYot+CpLC533x8S5OjGbiaDRzyPuRah5YO69+TjGc
1ej7poxpq1t9vIMTd0AcDWdVRU4e6E1zp2fdBeb+datg0Cqc/GvbN48eTnzWHoKePN8HyqCtS3zr
a4mOAjcu8RYfn8LJcfPoEa1c1dZcUsRgaFE3oA4EwrTLKsxTRS4okRhOnlUMlj38Y0jFIiOZMVW2
Ra474KEV/bJwUZC5TBcoVaBVs0YfU6ViNcWlKjsMRx2NWtV0S1IhLKqYmmcp+7wFzj3/+AxO3YTp
z9+NqrWORpL8TYP0sSmxhBxmFKZ51XzyCp8YicTRIBeqhejSMTUJfzLhF1vJPbrng++615UvboZK
UsCiNPrxuZx6Yo+GPcUdsLXmnIvhghrwyuYZ0tG1QGo/r0mC/HgnJ4bttyfh3QWrxtYhJp2dtNQW
SYhKUVMoRNF8betHz5MWpBF+H7Ze69QvBo+iRWREi483rk1P/m9mpubRmOeBSFAgNsd7F3Xa3EKN
vxpTVAZLpur+z2x0u5+DSpBC7CaE8DhOyFLBUQd0a50d2FRUYc98fCgnrqJxNDxGSU9/F7HGni5/
M9eBZZz52Oe/NjoaR6NjEKJ5a+uAHKxWa5GaFsa2pzdGBUzJNx+fgDY9VL+5lsbR8EgbPkKOknMG
TpjXNJ5DxQNjbKlbMzWikHAqgwaG3sn6AixJs+kgHnREIBfiDl/keG7FmjjrlLb59fEBvb1Svzug
o+E0qXOlldJJ935JUCoQ+tyihdtkr8Iq4gd+RFZLwzTaz4J2Bc9WXZEgBYdHL+WdCy3mTJdj9Wpm
MeLDQVWokOlxU1HIbqTxA4ESzFA/j4yd59jyKlPROaRmqZ/5eQtaznfq4ZPvjjY96785kbd15rs3
TKkcWtMg9Xa8twYOzsTaUXnPzfukuO21dXvXbYOvVQS0o8ewqsIubjpet8BAgEq9kXiYMB2/9jJr
R48htZIaHxMnYuaFPOtDgnwMRek+eZtPjHba0QOYJgpsQjRAO9T56Zo8TnRpBlpdR2ARKW37kw/E
qTf16AOBwbzLay3N9rB0LtAl0fZKbz9+ZN/mWr+508a0z3d3mlWHq4uer2e9GJbG6kmbATyZe8ts
/trOfuz3F3L++P2mm8F+mJUzMbt5eWk+Oa0T3z3j6Fuhe720cMplew9LokCrm0ILyRrxya0XJx5i
YxqC352anReFgbyVyzbvF/GqWDMirPSltdIW2dxe9HNIJNt23a7Lc27ewvvkoZhu/u+u6NH3g1fH
GhQzZz5SbqAq18G+1zdoO4hwe/n4pp147Iyjbwgmet8sDD3d4wzcNHp8mWTho5ESDtcZf0lD/qYM
eV+oOzW46kfvZdoFfV3z1O3J2jIeu5GQgdbMacq5GAkMRRQYeRx3j1BawXqkx8wkbLmrtYHfw/29
Tosyefj4fE88KPrRS1wWWS2dLMz2opN7WA8IEproShPt6mvbP3qNfVLpCdbKo72REmEdoJ1Zj64g
eiND6vnxLk7cMn3683fPokdDSI0lu4jLg6yThdL+8rNLJHWfjNjT6/qbh04/GiI8zXYALWTRvi2J
OcqsmAYN+V0fH/ypjU9//u7gG1utIN0l0R4vtA5tS5jndIzzr30A9KNhgL6cK3g9on1ufu9BrQrc
eB8f96nn5mgAiFk8aV7DlhulS+ex3mDFTzWCQAWEgo93ceq+Hr3sqqpERJGyC0yBK42oCo3PtfAJ
QEPd8rVdHL3t/lhYmSzZRYcDrw28uQTXWpeXXfO1Obs8etNb20AcBxR6X3nnDQgtm7xHV2jzOhWL
j0/hxAMkj19gw1SxmzcpYQjZ1WhpyHiSL2766N11e7DFQE7DPYkH+aMItHRVZ43+ybN54vbKo9e2
R5aKJca3sWnD6R19cNJxBJnM/mmGfvq1GyyP3l0jDiomJzlTLJNcwFbcuIEFJAa7kWJDqPnSLdCO
zkR1OiTffWftHHeceJLXxPH4n2z7xHumHZ1AWEaZ4wWFtSMmb5Gl9Ngxpi01vu7rjw/+1A6OBiCR
jLgbKs/aUde/6gL5vVAQZsRV8rUF5ds38N0Ah2COvPDMNQnnSpRJvsUY4YX/6oKe/JJOD/lvhua3
leC7jfuKHnYJ6rMdWQzoqtpzkmoB1LuL1mgvcrD7+vD6tct0NBgNyNYhJ9omkdR7xAWzQgeM246b
r239aBwam06CnbLMXea7DgQBjLjwysWipx7+tQFbPR6JQomeBrv4rkSxAcwuQJwAEbuF3P2lc1CP
BiKlxnampJzDqBp38AbvUfI9jhWlu4+3f2K8UI9GI78irgOdubmLrRczDA5doy5ZZ89ooX3xEh29
x1EEgg5qg7mztPJRCFf+1LIiuDVVHFYfn8N0rL95XtWjtxk5RjXiI+IcwuvB1nAf4h6BpyOBOhFe
+cm4fWovR6905zvI7ASVR8QHGL0hZq1BzJ51zTL37WWjuMonM6Pp2fnd6ci/T14qSg+hZgbhnu7i
NtetdQJJCCraXCNsMlSzeZaLJSbo/pNH4FRLUBV/3yHWCrizgJ33rOr32EHQiwkkjKAtm3AdmdWs
9uO5onsoW8JPLuaJ8fFY3Vu7TZtGA6GmsDAvEgIwAdmQQKN8MvxO9+R3l/DozR8aVElRwOY9bZvV
h1y5+/hJe/tA/O8btp2j9z2xQrx3ynTcM2PFF2MRLK8v4SLOqi3Um1m8Dj95pn9/BvabPPrdGGwN
qOI8J4EgHYMNPw+UT6pcb3WE353B0QuvleR2wbAadva5dfAu+kVYLJCYerN29hxeDAux8ijyzTFq
bfpPVkMnr9rREACOMuoFrYddsYyuzXmyxIU8i+YgFef4lJZokeafdbFOXbejsaCpBsUys2ygNA2R
xGtv+6H6/vHNP7Xp6c/f3ZJUEyWBAdwS0SsXtVn+gmKUfXK7f/s+IGQ8eufVoRbUlXR/R/zjj4L1
aqYI8qLFV76EbP7oDa9VXyjQ5f1daBZXEejoqJYHN3c/mY//9sqw+aPPuCAxRfXa0t+Rp1ytqhI9
Kfnzn60Uf/uJYutHL7OZqp4VZYa/E5C/k+Yhxl0bdfM877928Y8/4rLRIfsWpLWTinGHFyeeDWnw
szfjfPHxk2OduL3HX/EAZiOZSLW/K3svvqFuSEqKFQp/rUYFuFxvJC1A84vVGAbGq60SMpb3Fulb
EedZIru5rfS23HiAIjf4iYqDKIr2O0os+zJsapA/0rWbS6f1KXw6rue3kAj0FtpSJmx4mrSRTNsA
Z0ha5SKUbbjovCi69BoxLq0SXzZUUAlCV7ZklEEg2QcB6VQO8ZtnTMDlLGiaZKWbY74TMlfPURA2
sAuKqEMJ3G1HQF026P7KE8nFlA+2Gw0r2NgjetYmeMsM+J+cXUlzpLwS/EVEsC9XaHqj7fYyi2cu
xCyfETsIEBK//mX75NFrNREdvkw4PEIqqUpSKSuzmPeoK+TbqQZAseJZCU2FgR9R7NU+AXJqg5EJ
lLBmzn4U1ZLvbStt39KiwruXRdqoAP/TAXUVDfSwAXlHWWF7DCadbXTNAOY3Yz6eGafsTIBRjVE9
jhM9A7Ze42m3RSH72jZ59VRsuIHk/hYUAjqvF02SVv3LzMqzXWrfcHuLa0iYLij+7VEbfXu9qJaL
FKPBKuAttOckgeztr9nLNjMkkELUSq7df64eMQzvguP7HMpyc7JrTe9JUvkESvWQD7XKJ1Sc7tq+
fM7rIgaP4K5P3V/3jecyzk+Rsyy62uxAfJUUDWG/+nTqX/MO6ap+WMj29icUQUKXZidzcecFExdJ
DA0g+0rrpljHYkJ9ue4c3dGdf9/+zvVV8IFz/DyUis+Y8rKdcZq1D4RB8741sxfAzE+NXn5tmI58
GWoTbn9MtQ6ksG1C+KzzPNRfz/aXZUDFq34OQOl1u3FF0JaPYD3ToBPWoHEeoEYfPEQEmtz3NS1F
7HwRqL00NHY069mLHLv1tz64dcJ7WncDaa9ECYRRaggvSOz6/mHO8WLug8ntrr6j+vzftZphs6k0
qM8fPRBORCkqtLr1DP91m0Mc6d/GobOdz6YAfx5I5zYlh9KEna3cGlRNSzZv/IWQwBiaBLyj+hYS
zn/bAAX6t01+/QSHChHp3CsgxzU5mdUkIyP1ts8hMduTGcW+gOOGFAxL75NWXIhdBajEw9QHj2gI
4WgXclwgFXqD1q99AEjASByvt99MG1wpK6vhuuO7vjxfPSQrIS3dQ6qwaB4RBsYE2RftBC6vZ7MK
qrtOUK4vzRy4ZHX9IgGdUP0J7xdg/ogG0OXcNq9i7nxp7oQgiwE2G34cUeiEF9moAZfN7aav3lpB
8SxNXOPoqBPM6z5pjTwpTKi/ePMLn+pzUIFXh4JU+vZ3FEOQQdh265ko3Kq7xOD2EKHg+afdkJWc
5gd66P/uLBiEtB92S1BrkGNtExQ6HM5QnDhb+uaAzPvZ2ENOrkrqA8gsgD85ChJGxn+v7vfX8vW1
2K2BKK8/L6MH0oaJ41I+Di56ABohrdxkmh4coRwIdSSdgGXO1yEcB86ZUz8wAqH5gpynrmn+1qNT
rSTlHISIKzbwLxvSpz3UqcoACuAXG1RAQBcvqG3c9vy/u2bPlwwMdoCltsFIfZwN/ZmN9q4u9GFl
Zag6LpkOL4saSvHQcSiE+86TN4L773C72yrfv3zyk01y7o6MCsQ8u/PeQQUOjY1yetLARQ2V+HrF
NgoP8i8r/tNHstwpbAPls0kfvGbQ5cyRcKV4M0EFF9T04tsjURlJ2tM6Y0k9UPU3iUWN9m8APeXv
FlA1OXgdZ3/FWioXlayFLSFwxgkT0ZCdmA45e7qr755koKZ3dTD5oBL5EvQ979g1jzUYl+5rXDIM
ypxKh4Bo99hUC2qiQBAcD6VfbszRWKtFUNlF2kHKAu8lzNKaJOjbM/j3vusG2d3Xe2nXEAUd8BKA
wA7yj5fBmt58miZV7b7fbl7Vc2nfSBGSbD3DvWwR7XnoXUiwlCC9vd349ZOuK8Pp8Rq7mC5UzqCn
LqJl+c/2T72Beq70tZxHyKCTu86hroyt14wuMKcWywelBqgGo6BAhTirv709CoWJZHh9wAOvQsV/
l7gsN6Hu1egxymDaFRupWpdiWwuhwq7QKVrPchBZgoctLGsIDd/Xd8lhfdOcWwI5iCR1zG95y344
KNq5r+nLgD4FNROU2eNiId6A2fiMa9hrNuIJ6XbbiqgsY+Mh91kRj4Pz3QdRTXfSy3LPkEB2IOl1
+wOqlWn+23kBiQpQM0I9Q+MoCiSQ/OijpWKgUsEcQJC6mFcipmokkvsS0NQXpAP+Gmma9t33Wv8R
dITjGToMDLg4cN7dHpAi+v8fxHKuQCkIifNEX7oXEH6fx6U4Alj2crt5xTBk3KRPTNMA+1+b8OYH
BJEeLZAuTeVP0AR9v/0BhRvI0EkwuC+1VWB/R8JqigaozG7EUq0Y5wObduXkI4MmR4+xbix5m+Sc
paBpB22Bb+rI/KQzefQ8oodp4GobCuFukAcUEKcFpQAYELI4cCEhrqV6BQGJ9qLK0wansq5sFFTh
ofH22FXGvfz+kycZI0f04uA7H4OHgm+NGYyQzgnclyvepFgbjhQEMjub7WFapqQZL7XchvVV1KCe
JPXai4Bq8qRQAL2QNociQJdMBFxDjQnAgNjeZxvrX9tMqHQ2tMnrkq7/UhU/6uIR8uah3horS0Nl
eykQTB3ySg1gFInRl84vjXn63smxuyLXWkAxriYrcUBlIikO8GrsWMkwDtGn4SLA2w3msdsmUpwu
ZWQclAysiiwNLhblDK5gvpQxc0DT1NSDc1yK7CKgCAGm2x9TrCUZIZc6Q7U4+Fri9PpegzpAbIBu
L2Rgn1lZrQpLycC3BbymA+3BdN83/Bns8CdXiOfbnVc1fbHgJ0ezZ801QdeBSWjF1gJfIDSIV+yi
alryYQgyGB03xJQUY9lDy5H8mUS+hvdRGV1yYCdlYEPLfeziBXLRKPGFrEHNIQxdOmsnWIUfXAib
PpsmzTy/awqQmXFQQed6fjID7dSXZKu5ZOXdULFOZczbMnBoxgHmnJhBHTXtGFt6+0yt7otuji/C
Tv/cnuTrb9GGa0suXc2lhYTeMCVVPj0HxD4CLAWWudG/vLiDe3s6CJtvS6t+QSHpfe5tS+6tWQPS
4blAGEGOOp4aqF9AOsq7Lwja0iG9oCA6KcDCdwQ3/Hxm3oJ0cVmCs9LQ/K9pkK9B1hTrTAbFzY3b
BTW4a1F6ZYHfWN973D2Q3Lovvygj4obW8QrcxqbEGoQfUQgQbzQfTJW3513hgZbk3KRh8JJlqZO8
A31Vw3cXQfH7mpacWwdavPTHvEk6Rg5WbkAVvP1+X9OSa9s1WWYUMtQJKOF24ITZessaju86zN1w
5UpPLbe4PjZYlIsBDYCyqEpI7lyY3pscQlKTZpzGtgGFvSeso9d7oEGaHaiGofrmoOuDDzZiOu7m
vgTDIJgqf5NJN0MA/1GQO4N/uMJT3KsOKcjvTCuKvWWA25eCSOQwAjkRt64A+hwsrbFDvG67ZGCu
pDx3X0D80NwXzuVy0wmyqGCCCjDjFd+AxCiGmtrKUlV5ghRDgnqqWb0Yc7JoX8yAoADxUJrWyg4X
IKZeOY3K9aVlDjUTUumY83x2t/Pig54Fkg6coXBo0Z575mm7MiVtDG78teTq1QGBJcP6N76DGWfw
GAqpEiogpNWHnf/GQT9zexFfD7loXTIXAoc2VNA+TyY2jT+Al+tAi53b3oMFlPMjAC986+leeaDp
QEAXXXpgraLknrm6sIdIQwNZkJsGpUisHmToffcVgeCVYXNZGd3VwIL2pejbQVIUlKw+TxZa7EFu
f8wLek9gMf3/exMRpQXSJsxK703t69CDs516Yq1SR9FxOd8LOnLT8icwfZU+JLHM39B8uee0g35L
sTa9OPviuzwZoYs85D9r+9ftlXT1jICGpUjLBh0yBAu6DGLxA1+cGvWsw4mW3d9G0Ljq57WUsupD
Utxtl9ECvh+LxkfBWRD8qaH7A5/fUN2JkTNZqcZWfUU6VeFVq9KasQqSDrJDwoICRJqIcohYDWL7
dOVd6erRDTaTXJsNA9hEGOOJLaAu0HVHXMe2NgitkMi+PSuqL0ju3XceCI/1iSOJceRaAjrn0KiS
ub3rORYjkD0Y8kRePwxoPz1R9gfMfneuU8l1dY82OgiieMLd33h6Qxnzis0VJa2+/CiGxT+ZU46F
2jlu3GfpftSWfSogiYGttq52GVBMpgmej9o5OE3xaqXfbs/FR43g/+0epi8/k5nMnivXgO9BKPHU
PPWP867deS/p1n/1dgswd+AcC4GR2TkHsbv9TUUgkR/PwDKXNcvi8MTj30dxgirOSruXCb42Fsnd
F4DKRtTjIkKF44ZtSKSFb5DHCdvw/CV+OeTh72rbnHm4O/34Bcnw6AQxgvDX0wX5d6lkQ+YONOfa
xo/vxEx+oK8+3RBnD/zgDEiQJNXPYnpgxd/bI1Vsv/IDh2HOU1EKDDTIILrB8PwNNT57ZQO0Ln54
zYxSBKCswfbRoHW2saM3qEeG+SaNwHP7t3jK9g4LxSPIHZP8KxbJeTixX/YWCkZbVMfHYHuLoage
apt7TSgFC596TZn6l8UCdnCWuMWX2yb8ADJeG6UUJbRgCdIB9RzJcvZemyftd/3gRV0sts7RPJn7
5p68NvxLihmAxfFi0ND/yvrWQ2qotlZihsKL5NcQMINfOA/Q/w4waHEal5VCDpVh5OcPRljTQbIe
G8AufQ/A3/jQPgwb0NW/D1/8pH1dI/9QDeCyy31yjlFzbYH9kScF/ZGOO3Ne2V5U7UpRgEOky3Ap
2i3zHqlfKGxDx+T2olHUw/oywVAN7U5/gExqou0hcb2BUtseisuhFv2HHRhWGmPQJoblBhCAyI/0
FY80FR7pXob6yVRuUzpssDElULyKmkN38HcQrdyBoP6Yx/UO+nebecPhe9PB3zdxt5tXkizKxSDF
AtDL1hDIxJfBibNsrU2xdQ/6ITvgFBUC0oxB3rasatIkNyd2RrnZ4jvC38zDceQrq1nVruTlU18W
3BkwYQP4rBuwNoNR9naPFacY+YlE9Ebe6Tp6TCwT1G6x5bxx3FMaskai8cEgcyVCya8kRTqZ2lKi
7+xP9g0sCOFlwVmb6THfp7uffQjW/BjsndG04e/WEfI9znE+FWH3MKyEGNXhQH5GKScoOnfDZYyH
0QznGIyGWzeCVuOGh8bOe0jPzrH+62/7bbOrV5acggHCl19XmGgtnw8zTyaLahcKQtMDZyvLT5VV
pAD3OhAYsLidf6eOxreMTd6BZ8O01aE3urGdft7mfcoerNzuDl6blvhXBRX3ypx3kPVsTiaxQCVV
Q48tANMnjrlWvTEp0+qQQsX1vjIpX05+OVNDugyCLUmWP2jGL+puKfl7e+Up1rSc+KoXv2nc1kDg
JNMbSNwf05Ks3CAV1Iy+nPbSwb8L8mcT/g6R+bfuaX4ov5oHcS4P3rH8UR3zV7bGhKa4zciFoWZa
V+5S4FM0zTc5FIKh5hYP2U9Ps6C4FKwEAFXIlktDc80BghsIx6SN23erwm4A1dhQfO1evZfgZ/M4
HPptgYoP55kfoUoUochw5ZyrNOZlAj+FbSArIcyxYITW2XmjX+xv+kP1SpN0O37L/3rfAA0zftxe
EooDoZy7wlnABaxxQqjAogvdAIRvJh5p5tRdGctH6vlaMJJ2VR2YCxTwIhTM0bKd4jLUTs5lR8CP
iEU0RwI/xWHcQGc99MIhdjZQD8DRewghrI6qpDbq9uNx+hP8LB7dP2kQXgJWROL0vh1Efpa0GBTf
G4oO1t73HlkjsNrftu11qKnpy/wekO5lWiUwjdCeOrMTaFae66/+CXDfJyydY35G/mkl4irmUebz
sJZxnNz5EnANa5OBgTjtGORb1x7DVNu5zOcBecbUoS2ikrvL9+yL/lC8utjN/Td/355Rbr8GM1KE
KEfadns+z9mFFCUpawK6snEzoajr9nSoTCQdqIXuk6YHd3vidHh0Blc1t54FNDVut67ouPwgaZp6
YEAwHDe2AgKEpInnbO0mo9pN5afIFFyxjrEgbqdfocAUTw/gBj6nhxQC8Lh/sljb6Sdz0+CmDUCl
eLk9IIW5bOmUjUckH4UbGNAMln1N/1prv1qxko9SGUuKCagpnn2IZ0DGUH8kyx9er67TqzltE/zN
/0ZOAQ3GjpgI2qB6PZpxBdYZSJS9dAmN21N9KPb5tnjwDn3sx2uIWtVgLr//FKx7iCDysoKhKFA0
S90cGV2rPlCVOMpvlbqbaaN7WVV0s7zlv7JH85jvm62RaI9erD20h+yJvNDH5piu3Rgs9PpKuP6/
V8vWcRuvwNQA/RJrZ2PjJN2WH4JtceZ7aAfHwYNxFChzbB7Evj67ewpz3l5xH++I174tOb9XQwTO
1PHtNzP6aYTF5svPhzLECfbhd37c/m7DbR6+kA2uTFUI1YCdi/OjHr5DGhUpmPfk23MVfbvdFVVe
TX7qrIqO0d6D4fnZOotjd4AEIr7KIv0MLsI/t7+iWDkfeZRPK2e2dAK1Kfh1AwFsjUCBpVo5vKha
lizJs65aoHWNiBFAYgfZg6r8e1+fpShqkWzxyu4SFvQ9p69p83a7XdWlRWYM9eyaMRfPc8jBQRsU
grbbcTPH9GBt6jiLy2jezhvy2L2XByQ3fwXH5sXEKrwkGO/ce0z/X0ceiDuldr5gOqxiO/Iz7g4r
m4PixCpziRKyDBC8w3RUwRBadQOBWQgNl08FlCouYkC3TfjBJ3LFf2RG0VkUmgBEDoeAE99CpPKt
3EMt5eif8oO+hZDTwYnKc7C5/TXFEjOlSItHXbwjTYi0eVtgwtw+hjzrr/vavnzzk2NAajOH1ImA
9/kelBqener3fQ1fot6nhrk/+B3hmGIXGuPTo73ct6F95F8+tesI4btWiw7X5s7MvvgQx7jdYcUu
/HE5+dRwpkFJvhzR4V78gq6q7v8hxcp9WTWBkicH4M0fBoE+dx3YwI357EIh675uf5xkPnXbASty
AIkeZE/IQ2f9coyHZf5y2yKKbsusgos/12yBvjfOJWI7ZuQAfNbK5qcwtkwpqNXErNoaS9qwszC1
vtfaubW+3tdt6chjzXhSZCnniTkiKd5af43Rv28b+bh+fDJ2gxI1aEnA2Kgegx5yOb4OWrWSE1WZ
RPZEPCn13EdIoQ396gL/DG66rQPpx9tWUTUv++PczIXPYBXhW8XGq4vlIPTW3k59t8bwq1ov5r8u
39WQ6tKy8WId/wen7sZIi5Vd9jJ3V+KtTBbgV4QuZkMtgEKfCXuFeipEov5MbM2LVF2XPRSP0JCj
bia076bHAco3cW5la9dTResyV8CoWdx1+TQl7RIcMuCJIeUV355WVdPSTjq2et7g9XwEwYzv/S3a
hrxUVV/eF2xloh9We8vQLMOY9EY/bpbJ1SM8qq4hVBR7tVxQbrklaRuoXSdQKrc2s2WCW04LoI3L
SRf3pPjpV80aqvh6MZ4J8ZF/F6cYaUkoFwQXITc0F6TIQcOJCiqQvlZHFORFyKLufDJvBu+My86K
Uys/e5m3TxEjG0xObQESh66b9jUqv6uhC0UNGVRorFqF91jUAfgTDlX2npnjSoriOvodg5WcXUdO
HfqGJZhBvAaF2kZNjHRfmMLQNy3R+u/55PSbua71fFPmALnEY+XaP7LAmP9CenFAriiwc7bPdW0+
tqOh/bBExsa4Z+786Oecr4RTRUySOYQCZsx66i8o8M2KJ0P3XoYAL3zUXTGDyjeko7lpe6yh+mQk
1LKgz5cf3clf2b9US1eKF6gVDsZyQmnyaI4ksvNmmwq2qwnd1e2EC4xbrByjrpsIskf/rp/RSBfh
MUoTI/8FeuzIgObHKm3w9VGAhfbfxqlplIZd2kaiQ4j9OZiyALIHKMINZmMPDAVgBnTQN7cD1fUI
7smID1AW9sUCYXfoCDxodr6pjDrU6//EGiu1wlByObReQMSdQlovKXodomWgqJx/N2D5uN3760vJ
Cy4W/OTGhTU2lUF7muCp+KFqoVOYNV9vN30x9v9vbV4gH1eaBVKcRoCO8/6ZZ2MQtobBwmrBUzfE
XDeW6f6hgfHt9tdUA7mY79NAdK/LgzH1jQR64hs+2l9Spq0sVVXTl99/aroY68BntKKJJez3Xi/F
fsgKvruv31JEm8o8bQAzMJIKYpORVXa4opr2Gq2FYnHKaEZOUtRcB4gUQdO9sm7IIt3Nn/WavAbO
fbSFngxabK3e16gHByisqd3PxF8O0B7THgLoMkT3GUmKSnwg2E7rQE9SKvTHMvXqQ9Dqa0VLivmV
oYuo9WOmTUYj8XXzAfVRuH4N3293XBGIZNziUnIfy8fS0fTZS+mGGHgcIdAO/TEE3colTOFnMoKR
pOBbCTpHR9EMgZZtofUbiBKiqsX4ZRV5B/YjCGB2lf1835Akt25pmWbGgnjEZ/6QDiIPUU93KF2+
ozN5CXTonNz+kCrwSR7d+DNH9YNjJLYO6jp/eq1r829AxMrJWzXrkldnUJqeSDUbSdku8UygQ4zX
uds9VzUt+XQxam0FHkwKmoni1E7+ntBpJcGpMor5byxiQtQTCUwYZTQhdd+/jiXZTXm2Qi6hiBcy
FhBFAWnnDWJMQCMyGyEU7SG7ULsMZdqtvideXq+MQ2EiGfrHQFS88IwaSTqYX3lanILJWfEHxUMT
NBb/tdGgFf4wAOUJqCSOLAXondrQYKb7C0pIUwxABkjjU13fVL0Qf6ucoAh6TMdYh0D4dmkdJx7c
YLlvW5KpMjpBG8xXg5MIOCp3vuX2EbcNZyUuKlxfxvgh91sM0MzVk7y09xQUIAsH+XPe5CwswNMQ
QpMCb1T52qOyatIkl2mJVeBqPY3JmPY/Ss98qXq6VvWralvyGTYavuhsOiazSB/tYfjiAVFxlzt6
ks8MmqcTfU77hORgTeN9KJY17LXKX6STeOtWThD06LWe9xNYI3XInYNe19toJU+Po7sKLFP4vQzl
c22X1HOPCysYHb80pWuEacG/Zz60pG8bSTESGdJnzSK3Ke9hf679XLIfoC4Kc7M/+Obv2x9QTLAM
7XMqD+dAoxvBugj2EILK9Mbd3m5aYRyZ1qCg2SDAETcmpe5uamd0QlxeztbQ3Nn1i80+HQBLhoIk
rYXxWWNCzTkwfgAbtVbSrLKLtM3pGc/7boLhwaDHQgfUcBBanl5uW0Y1q5ePfuo5XknhqhM8dkht
PUKhd/A28alMyNCh3HVYPUKpZkDy3rEDw+XE2Zh4DjOhA9+lIZiUUapo6EV8eyiqT5j/DmUMrHxC
pTFcTc/BX6Fvu25+7Ol9VKmeK3kyWAZreimtT1h/dtg3KtbS76r5lc6uDCSRk48bKZLNFgMZGBdP
KJJfg2cqWpdxep6XCX1ZLAPMuEGMSspta6UrZwFV0/Ilmhk2cynXk6E03i2PZ2FOcrqycykWpgy0
M0ozqIhVj0BSuH7k1ZC41XKabZxqnqJ6oNnKYUA1CMl17bGEfhxlNJl8wwyNIGhw/obC911rUsb9
BMz0u4xPSGJ4Y4y0m2+8Z4290rhic5ehP1bTgeE88PuELm6kLRnkxd9qew6boY5T650OP28PQmUi
yXcBZxyWznX7pKl8bdPpwRgHYjE2t1tXuK2M+mGC0A7cLX2SeW9DU4cMJevzt9ttK7DJngz1yd1g
HrMepys2D/Uhg9PySKDeMCodr4md1B62rq+J96EW2mOxTJCspijIRwplJE+Wy+wnMLE2S1SC2OQ4
zsG81WzNhFprzc6tG4gpygKug0jIno0gooNf2mEmDDNbmeLrxrHdy5R8Cs9NbdasyW2WMO8v9b8M
zU9y3xuXLfPOgIffoK1vsWTwkqU4+9qX2za/vlpsWRLSg7nweoZ26xFilvV7763cx1S2kAKwm7Ig
haIoA31TEfcaiS0X6BFz7T1B1bwUhi2WGUOZoXlqUfDhf2XlAUiR++ZRjsKFZfh+NqPxKX1txKlP
z3OxEoUVkGRbxkG7ugUkBmgkEmtmLKaVZzzldFqeTGKQb25n2z8hKmDHc0Dqpwqnw0gnHXvU/aLZ
U8jT5WFPPScsOqJFI2sAygE2eCOM0T5Ro6Mb10jtfTr3zqPPQBUE9fVpYxfcHEMkptZI/BXGl6P9
4g+GxQnsg3gWDj3CPBTd7Gl7e0mqWpdi/Ghgi/XBWpYExYsjlsgN9h5bYwm5HoVtOcQL11lcWrmg
YBiyPiwnVD/OXauB2q075lUzhCaYdy4Vz3fFS1tGYdaWTWnjmlNCsnkOi2B8LNK8iFBPsrIjqgZk
/htzDHY5FE7NkiyDS5/94JK4GbhBDpPvjT+DsVueOj6YBuqqO/+/+2ZI8u3eyf1MFF16rHSIf4Fm
swUlNXHX0NyXif7/TLMt08bQwTCCOegF+BICnYQtzavYs0V2dN1C7JyhqFZWmuJDMkKT931DPJeJ
pBY0D1MjyMJu1C3wKxZvA1sDsSlmSMZqgpcG7meLJREQm3zIx8A/Qdi6f8tR5t5Gs9XXsUuAD41S
Prj3ZYptGasZED70FrWrpNVqZ1sNxhJXQ1U9a2MN9vMq6+96YLJlJTUBgrhLdYT40OwOtBSSmk2m
hUWd/nZ9RKs21aqVqKzYqmQg5wQBdW0Yq/RoY8d+Yp25bHiQ36e9bNuXr37au8kUzFrPBRYd4Jsb
Z/LNiNLU/VEYI3Qkb/uNagTy0QwgptHxYKwMLxpHwyDdbmmFt/L0oIibMk4T+23Ra4JOSZ3O4xym
Kfj1B0i3PCx2LV5vj0CRjANt6r9m4vNSGj73tWMthkQbhi1bChLplgml125T5P2RF1bomWxnwZsM
4mILehq07vft76ssKG37vE1JM7c0Pda2Bm3MPDejBrvl7cY/9q8rgUcutOFWW5g1zYH2mRcrD5nL
RdRXhrepKm69OZXhb8YlB39LTiGP4syggfNHYe21Jc3i3ppB7JB+c0LQjZv2FFJm2VH1XgjbjIy0
FHEn+qYJHZRaxsCI+BEDbmFbZRXfmYGrv9DBGpMJIs0xT2MAg9jjnEGOlozV+LtMcditBWs2OtWq
AwUAbD9PwBlHTd91b1luGz+mvCyeM99xTm6pQVSgmMvvvEizE3GWkoZVQ92d6UN8m/MJ5Nmkp/rJ
HcAhGWLrmJ5RnNccmJExvC64evo2jizYjiivPy9t2ukrNr7+gmLLBUeTUbr6yPsqWXqQhU4QeKz0
ae+Z2dZx/SnU9WYtmapYKnL5kZbStjcNOJs7OeMT6Tt3R9yxer+9VlStX7aUT+FiSMG+N1mudjTc
KQ89kD2FGhSFVgKFwpXlQqMgGxbaIRd5JPVX6r1SPc7nv/d1/DKgTx3HSy30NCD2miy+w3YFdZoD
QY3rna1LEa7TLAuMPHmWTJCRAnNPhOfbFZuoLG7+23HTtzjY63XtGGh+7Fpugt+sLEpV01JQo5kG
VZecZGBRGuPOmcEDO63UbCuOGB8MSJ/MTcniQw7RsxOe6j/4WD+Jxj5ms9OGTumvFQgqnEoGSmtg
gSk1K8Uzz1gUIQ6DO54uqHYcs9DyIPGYrZEPXScrN20ZED0P/bIIK6OJO4xz3E6tjUBIfH0KC89M
j63H6TfP4sF71abip41y6RhpUO+FQOs5pKA+20JMeon7PgC1uTeXnRFped+/97wRZ52W1n+paVvh
OENkNgrmcjzXaW7r4UBRIZsEteE8EhHAz6wSzJlR7+Pl5771ZUpL13CYLhbLnxMcN1nsTm22qXO7
2tx2O4VHy3Bgj9UN6lDn4Mi8fZc+l/x1cb7fblqxemUoOcQYwazawPq2OeG1qGaPjkbu0zKzZQC5
X6XQQ0ANYMJrN90EvAUDlwGhm4aLcuUGo+r/xWSfXMRtc4N5Ey2T2vKPFTEeUcy5duJSmf3yzU9t
06qlrM817dhkYgrbdgQgM3CK5sWzietFtydA5X5S+Ji8ckw15KQSu81Q1Aw5m22aZ8VrW9XLse7m
cu/nmdjf/phqRNIJyJ1pa1g0mPHmkoZj9cDBiR3gAnu7dcVd5f9Q2nYPRarJxXQvJmovtaYKbR6c
PJo5kFDiv3OapqFtD3c9G9sychs0NTOzXW9O8mz6L4cOXDGk9zHs2DJ0uxeTzbN5DI4V51vL62Lb
XkvGKeZAVm/lllYNvt3h3cVE8gm1jgH9U1drWWjFcpLB21kTONyzPKxZs33NNPJXa9hL6n3Lczze
g9snvj3VCrf7qDT+5BqG5Qad1/XpkffezirZRhvvIjw07Y/Lw6em0y5IXZvQ4DiZDeSvMz82ta5e
6bfK+NI5oMrndC40JB9ssClCV2xjGGY0dr9uW0XVuuTLWjl3wjcLMBKXgG8hV5zV04bVv+9rXXZe
pFs7OoDombr+KWX5f6ysd0il3YdUsWUA9wKiV84uwSHnZb9xArf6mmoenPh29xVLRlZ6S7nme4C0
pcesMo9VCU3qYo3tWGF3GcFdulrPRI5H9rSzo5rNcdW+uqtExKrWpdN66WsmFRNcqu3+asiF6v5B
N9cqTFVWuXz002pvbGinVnVVJhbhEWEi7Li/u8/g0vaVgSSvzT27AAU/j4vWfbIYeb6vaem4M3l5
DzALTGLjiffBCPIFjmqsRUjFsVdGTJdaXpZjIdKjp3/rxHtQutE4fiPpGi+b+QF5vHJXlxW+usJt
0nZIi8SYXOPQNQLKeH5qRUU1Z8+8cF58IfSQ8OZraveQlUUaPR4qs9mZZpfuAkDIT/pAmzbUnK7Y
o3jgOxGZFRFL+8bxkHmAAriLGkn9ZDcCrAML1KLx5xWKgISzQUH6e1/0U+jY9LnNrPZQuBVJUnKh
nOkHMySgDguzwfpFwG0aeg37bc8ZjZwicN6sUe82ZT9W0VxYbugVToWa9qbtw2ak+P+mjqRnj6NY
jD8CuBZcBGHB/P8WcODqIc0hN9D6QQfmTwNlg9DS25gi4BEngYBCoDuEjRBFiJNPfqzylu8Kjb7X
+lSFE/PJFhzN6daxhjrKPAH0oh6AhYW5rI7IZKfAOjM+v9TB4LxwTdPqiPlpA+KmUnhVJLTZ2jso
P4NA7BKIr0M51EM0DbOwIkCHNIjpVj3wipBfc8401Sxkhk0HuQbqFvMXO8+CKlwsx/sBdVzgUSYn
995abzQiUpTBG5RneyQsKvcnBXVBGQYgId1YF+zTGAyHUiv1/3F2ZT1y4mr0FyGBMdi8stTee6eX
vKBOMmE1BgwG/OvvqXnKcLu6pLyMNIliKOPlW84S0gzVS0lctkkRKMTToMZnLkGUCNoOeCBgJyMh
4BkZArYo1c7mhcviUWXTezUqfMXS7sJBCDpHoM8Ub6rw7BuHDnC4rhFNleUCj4slc0CthgHYz5FN
/dZSwbyjnu9t827J9wJo/R289/pEw5k5tqAbszdQHt+rvGd3vi/TW4NUJQvHDuJRJ085UHKi7jKF
vautjUjtNqwYdMORZcBVHiSFTQDN3o32lBsR5b6CAVxEnuBBVHvorARZl0KixkCWfUz7U1oHXTx6
FYmsWcAuRhYaEDjHteytV2gwEgq4VuZRL+iyxFpmpUoCx2HlpmnLoNo4xILC9dik9SldXLM3QDh1
6B5J/5VNcM7JuZCPKA/woz1A/rhtsW/zMkcPvy5894fyWbMLcr9+8IyU+HvjtnuRo1MWdvhYicpV
Gk9zkx3Ssnef/HEeHkY989vRCIhYktrd9ToQUDYiurHCGtwS98VZBH0I3IHUMXPgcdhh62xYWUao
x4udp0CI9QMePHopa386QL/o2F9YGsF+6qffmPLEhrbeTzaWb5jB0P0uTft+mypeJzkjQVIRkSdt
XVQvDtOViewGbC+mQehFcMif57ZyXnqkl+9ML4aGCvCgJG+kOyTK7ds9zAPdbQ416DkkaW1euAAx
gHZWG4m6zmls2bWM6EKqyJtTeTPN4wOYIvTQO67YEM/j0QQMBNYDmAVZAi6L+9IjrN4ZkxcHVF7a
CC5IONyr6nvG1c5r+e08oa0ydQswCIXVHji1hm0xTCX6nGhVyzlXe2IxqPV1jEewGfXiIfVbTGr7
DAHbAl/AYmG5VDfpRNNt3/pliE38Lci5e8hTr4tyKR67aRy2jm35MdMFQpyifsWkTN8qS3oHB3s3
ntnylmcSCjrjBKGbmb8Cet6E81jaP0bZ2S8BAb7alzqymCziYW7n0C7RBZpxpG6mphIHz0YRGAZt
DkwtCj/SZdc9TEb3v3m14G9ZlZ2YKX2clGP19vW99vnN466JKGJGj3mpcPPUSLTtk7CqyHHuyOBf
iYE+DyXcNRclCAabjsW58Kf6XePA+BHGhD9bb37++v0vjX/OCv6IJtyp8WSVe9WxE2KJGAhOIff6
dGfLq+3tzxMMd83kGDoBCztDrEM3/hj8IcwcKxGFABQCFXt4i379Qy5QytxgFRcp381rGD0UsEXk
6ZaPhMRgXtihxRtkTYVTAMxbT8W3wPRgp7tKby1gLWOQiKbHr1/hUmS2Drc7CpKTKZBJFc57m0Jc
DXD6v5OZI2sN8y6ANiCre35ABy8BdCiupmsE1QtTR9YaTMYLmDP1TXmkYkp/SGKLdx9Nr2+QZqok
PDs5acN+9OSTPYmPnHOeDLlhMAey/W9/M3VkLURB8qwou8ygAt0Oy3PVM2tnt2l3BRzy+SYl7irL
qjEmIRxzx9w8bDXE22+86WM0f1c/J+uqKyF1Xyq3MseMeCRSgdm3pDiOdLqSJV54/3XBtV/ymkhL
8oPhNQ39ao5l2m0cH1LyEIqOv/4Elx5yrtH8cRI0U46NkVtoYNjtsPcnS8SjVZPQdlFCHrmfX/kY
n+8Ssq4fFsoXIOd3/NAipIg4y2E5DfO/K+flpdHPv+6PXwHzIjChlM0PgnhH4QTPDaR6v56gz49K
stabaGBU2Ejsi2Pte0vc9TWYXIsA3nbMzZVvcKHfSf6F8fzx+nQEE6qElsOhrB13C1TQsB/KwN5a
tUDdzWn4zVArFdvL5G76ALemXfRiM6ca2mZFgxzARSh0ZSovLYhVypZZcOYaYRV47DWDjXsB3oEL
w3GER7CkKcSVxPDSrJL/fjCYSWV1Z2NtW2MKl7PhQxPxhjDsSkPk33r6/yduZK1fITuvPx9dARJP
ke0aaxGxZxh4Dj31ljvu2/6pglnkYwrB0KQoRLvxrG64aWfPhBO3nR1nbYXkRSEsm3j6c6QFhEwd
qPPAng7pjkLx+6RnDx4hsnGsCI7V2DmEqt658h0uLOl11TJjtl2iDgrYiFse/Nk5ZLN6/qslvS5a
QnzP1VWgzNGfg52ekYamY0wc9wr67MK3XRcuadrn1mDN5jgFVhWiMzUnQragN7S59/T1L7h0d5HV
patd10ZOOfFDPvgJvA9hx0mjeWgSpRFepIjHSg7/oaIu/Y0Hd8o8RMv7ig7ABbsHsq5fEw7fENlz
yMl61kM/FhCNQytbAqoZNQ3MiQIfyb/fkT4ZRUXiMpu9K3X5z4MqZ021gu5AmcqmalA4/J6pb1aK
e4f1YWbPMbfllU7D59/PWdOsBlDaU1q17GAG0x9okTrIVGsZl46gV/bn548g6+pz4dp+UCK5P6Zs
fAUQT20CxvyI+ta12s2FY2xdeA6KNq+UxBpn9OeivrWwUhjIvvCuXGeXfsDqlMxneH9lCtdmEdym
9T6jj+aa9MmlN18djcCc156vOEPsP4W0eHLbPtLuzZRe6YRdevVVWCQ147zA5QWi4RiCnRcZaGaX
4lr59tLrr3am36qZD7PHDuIMB5lRreE8FKCw5sGVk/HCE9b157SjKZ0GTBDUOKKq3S7Qq3D4W6au
TNCFk/f/CtBLmsKYHd926PRpKQF3aaorW+vS0Ku8S0EwGlWJEeG81k+dap9x/1xzebw0Lec//yOI
qJDqVG2LiR8FJn1RIcumKDUnn125Ni494Lyg/nhAYS8cTrAzPxQD9FLbOhw8O/K85zJ4+fpUv7Ay
7fOs/fGADHAU2yp9diCM33e5m4AlHjvU+avDE4J+/x3eL7hrZJuZY1l6qJcc3frJ+HcGUCST//P1
L7g0Rau9C/orrIdQGjy43YO2f0FlKHTLLBTB+9fjX1o/q71bAINbg23KDj4r4wl8i5J626+HvvTq
633Lg8pFgYofZh8oVSsINbqx7rzEjfX76yd8/nlBm/nv/DOnSbli+Ly1z1CGml7QdbgzaFBdORc+
nxxnXTSZMo1gIMfkSJKBYM5lHZagBHz98pcGX+1coWzE6K3LDro7173boo7rgl/bu5dGP3+UP1Y+
2MdEAhbID73dRTxv48m7JoPw+Xd11gUSeJ4WvethVijpEojXSJtuyvQ0Vleu8kvjn3/SH6++0NJG
tRSpl1V+92Y/dOhb2t5VWfZXR6azdu7KvXQssxxHJtANdwFTOz4OV77ppQW52q2TPU2BwPV0QIh6
WFh+HKr2H6bzX3+3ZFabFQ2FchRZww9dusSLF8RsviZ0f2m9rDZrnrnK0X2B9QLRAITxE09UO49X
NtI59///5AlH1n8/6aAmC44qAExAXta8+1oWD84y2HAr7PkbGjDNB2ksffCJ6ZYrj7ywitaaF86I
hm9pT+Zot7embvbmDG/Nj0z7VyDkl37Tav96XTcQyo05iuC1MvOd3y+xQYsGoNCoy2bQB6+R1y7k
ns7axOt8UBAB9bqDbbVzrMd5jopyQdc2ncSG532+pbZfb0tiZQ+6yZujb2hxyjpehZOGdgKxnBru
dAStMIWmiLbNmCw1DdBv8ptTPxVBUmsLegQ2OmcQ8SrRScjH179atPy8V/7Yzk5aALdZaHYIAs++
Ky1WRWmQzpuvR7/0mVeHhVvkqiIUHqh9dRJog0ny2nInpN3T1+Nf2NFrL7CpKBCjzBpfGUkfRPm9
jS6cvV021wpNlx6wOjJAEffGdHAXaIn9LLQOkQRC+fnKJriQWDprWSiFdlvVaGc5qrp6sBZn340P
jL8Nbn0iZRZlfDORO15fC6QvnCJrlSg5O32pCXw980pOSTYCZ8Tq7prqyIXR14oaI4GYjDI4o2bX
STedn/Hd4o7XQF3kX0bGJ6fUWiWjS8XiObzX8NPN+9hzCwBSjd0scQoIyT+98q0nu0PdMRZoaDWR
bc3oYRun39e6ar8H1ORHt9gbYNC2wqu/GxGQGwUvh23gkdqPEKuMx6I5k5qs2mZzaE0erE8Ltx3m
0K9V1YZZ58pbX1rzSaZ2tp1Iy98DeySx51TVc+UX2cYPVAZ7D9JuAJTPEh5ojv5t56TovRdwyUXE
i3fxUhHJOpufUwskBscl76YGkgEsW7eJep5SUGD1ZH53TVCc5r6w4aAR6IjybIiW0a5PI6XtRmVg
E0Nir9qh4CC3FZR/36Gd30YFJOjjdLTKnT+U7Y4t/U9HKL5hQ0W2LjFqN9vkV2UgeVI7SobayGo/
Ntb3kdH5QQNvu3HT3nlCN+c11R1NMqtqfssmxdHZWzIBUhBy1bLA/4vFiGO6yDT0R0yiynC0Lvli
fbh1DdAwdEeSopc9ejQgVRs/tRPC8iUWNpBb42DzCBiI6WmsyXfQ54L9Qpi6oej97tBDhF1uMzb7
3hRoWy9DETGkJNFi/CVyWvEr9+oMlsAjWk2alfC6gxE4yA4gnNoGIdskqUgajzSHumNSwvtaoWUZ
aLV4kYAj+V2+SNS9PTXaUavKYCNK1wXplzbxIGBJT+f6g1b+ELueolAkm2owLryqVAgGab/LZbe8
lhlliatdb++7oxXSlnQba5hcK4QUpdgY2wseKRUglfCcqrvKGoqQ9mB+6np2NlM/jokBj/h2zMa3
gU3Lfi7a5sVKpbORU6Ueu2Gatm3HphY8gHr+UU0UCTa6uW7IKR0TQtwqSefafC+tCd4hvrz3+myK
8WnUHBYTsOw+xBaSgsOAODX9nOglNRtKbRF23FM5wBczu8+6sby1W90+dY0HOrQHTAhmIvd+tFRB
HCatUnFsLU+/o6HnbmTJpjCXytnJsn+rZxYchlam9+A/Awlj3Hy6W6x2ibNzjziYB6wSXavTVDow
r8sGP+J2ipbAWPFvugDbRafIodBEW/rqdjIlaBVc1O8TMoZ95U1oTvcjURHrZrFrZcEhHKk+fK97
b6exiUoh0+jsOXkAgK9PoHHjbCHjN/HIShVNJFE53F9HGog4KAPnecD6aYDgmdljUdjSjshE6il2
jH4sUUTe+JnogYVIRdyyp3Z0rG3Qp6UMFynqB55JtkFrvn0B3/JZtDYYUUOZtVXSBIodsGShi+tn
dZQBt3GPQ/bVEN/4Mc9Vdge0ggfHBsvgYxrwVbCXUtc70aDLY6XgjBzTKhvFlTD60t3CVtlvkbfj
kBrcXEFWj3EHh5ktYro5HlDJ2o9e70RQuZy3OoeZYzqQ9gEs87+j8jprKm9XpaauXIqKSvkdQTAk
yFVoA5X/9aV/Iajwzn/+R8gypLQEUzlnh1a7xc0MT+eotI3cNgLbLfUaGX/9nAt3/1o01TLner+i
zVGJNLRw/stgjsdrQvQXRl/LMg24felZFu8AL1wSykzd1i75hvbLNcTvpQesYi/dGxhYe5oflnrc
+FUWd7YXt2N9pX5wIcBeCyaJ3PVys3QGesfTwZaL3A1DVSddC/MI39WRMdaNbTH6l49bJVcmb0bd
lD3aVJaPMsjM3yBCH4QUwqakYkeisl1lj1eSh0uhzCrdKrwWUf4yYUcDNxEuvtlbXf3w9aq6MPZa
Q0k24owvKtG6FKmzcYJ2jEeCiubfjX7+Wn/sDa2pxr1HlqM9DjuZ+lGZ9n83Kf4qo6oWx7jNMqPe
WMl+74z5HMOUzLmSKZxH+SS681ebelJsUn6NNqSwSSRFAXhaGqZg8qFqGrq48r+eH+dStrZ2SGyM
7Su7xOkhltw/lE6jYgRtSwx4pns7w6MNiMYxS0zn9PBn9VN55Evgbstx9HZokpttxXL3rQSvMfa0
GA8aMjWh8EWRdHZzVvvXzs4SYxWXfQf6XuGlUI6b2yJUrDB3uJN1SKcmjTVksY+0bwukdLTfN/PI
ztX55qR8X0UIsdJnk3J9J5au29kQHXoeR5Y+LkS1cV5yLxkCBuRgK4NtYVD2sllXRL4mU5QrS8Vw
pvuRMjLEQdeUe9yqWMd9wJMZGNVkQIX7WCPt2yy9Gr+B6WGAaFPNAfFMtcmr2YqKWS8vqmnyBIra
80a2TrZlYkz3DrqUez+Fu7mVCYwKuG91W0Ju8HWsg+zHYHgZhC3AJv8MlVPtIaebbbXA6w8u47AX
TWW+KSTVG8LEHAGOUL/YpdEbMY72ZgyQ8Y69A2GPvrKfi77MYpYL7yFXRD1msIxJKt0Guxo4ltfR
D35bjjNExOq8yOrrEq03PwhzYZqdD8/uaAgm+0hp40aenYn9wlv/tVhY/9Gldv7CuMaFXMIWPljs
u7w+1w/nutrU3kh2oyr/6Xjm7Op8EjvAsed9I9QQcZc39xUpll3RDPCnUVCytmeyPA3LgO/tLLUT
gjKrEirQTPt60V44MtZ18gHs6NGghX40FKs1zwH/m73pmoXmpdHXgQKqCuhdTjgynLvG3Ajz8+u3
vnD/rNHa2qp6IHzc5kjdZ54+okg4sysd2QuHxRqmrS0q0q6u/QOqSN9Fn9WhtKewRr4Gkl/xT1VY
V06lT+fGoev+qwJqGlGzBd21+tBPMYwdv56bfxl6/3fcYeDVOU2HxQkgAQpqNuyP2n31mB31swPf
ynqTb3Tox9NG7oODeqYnfuy3TdTGXz/506+CB69O8aUJgrbs8vGIzBiCL05cwXtSo37+9fDn4/qz
37U6xoFBJo6YQRr1fQCrNQRTezcmDdt09jUll8/FbvATzj/tjzuOVMicXVRl4HF7tptNt3aSRyJx
dzPq6DdAOcQmOk2n9na4rXfNA3mt7rLNtcr9pfk7r5Q/Hi6hNptOqncPNGjqY9lQED+Ugf52yKgr
tl/PovMv2uizeVxtyor7poZ8R33M8s52ozmFcIBBSROhtB516DoOf859HEVk7lIFfFgAWJAUHhSs
/Kl7C7Tx/MhU5XLn5FV3Emi9uIn0LSKiapgnlAdaazlo/P9hqltRhHwKdEyElf7yHGjKjP1AEo+J
NtSFzzfIg73tDMWruHBH6GMy2D0JaI0nBqoqR665OjRdYN8KJ+VRTq3mfmaK/XZhNgtcUeu+wS+o
3FC3pve4YvKj52bTpsy0G9ZLkD/YhHZw1uwhXCZ4yqFJNFvfmNROAtVideyQtxyGrJLQlod+IMC/
wPds89Kj+OdV8axcCZi2sYfqV9A3eSxwde95CXIp6MredF95rvWRQn/6RDrthBkgQjEhZHiBv4NI
Ju6Xv4qGwiuZNPrbOHv6tpzzLKQs7XYB1IVfuaryEJW6AQp62XCo9JIhP/R7WIlMtdw5nAY7tBqH
k0VN2ibZnKXbuiv0YyetNCGd9O/gL2jfgFJbQlw7J4908iAVPi6gDjhzUb8twOCHnVqqDVQArW2p
auuYCzvbsHogR1wwdgQMQrCH3NuUkEl5CeIF97YZRpoYyE66kNnq09d8RBUk7Iag3qVLPoML4Nke
9Gf4MiepkNONhYrBcxtwjkZlXaMnqrrXtGzbXdsOwQ8AqxdxzGuQpaU2Os7MZP2VFIrzf5pgTb20
sx5x4jVlG0lqoahkRXb9dmXHnEPzTzbMWprRDMTNF6zvQ1mZIouNr4MqbNIhDQ3y/J1ppPmgrlu9
5TAtjt1c9QwOpOIabvfCsbDOSUtp28MsUYXIYURiW/0D1fa3JfB+fP3zLtxDa4GpqfWATWggLmpG
KNNaD+Jagf5z5z+HeqvzDDdB5vWBKI9gTQB/soiZVjF2OxZI4WfN09lOCBC5Aelegs6E9yFclHtg
BhCaoXgVY7lzLZb9KOzKUWHQLM+wj5l2KOgpYDRQOf3691+Y3nWy6WWz5P0k3UNXYlPXpvqhCgjo
FOqanNKFCWar9JJNGc4hsH+OjEOtS711w9PXb35p4FUqKUhfw40pgKKt2s/0ztVXQHcXxl2nkZ0s
i3koBcbVmQQvaJgimQ7X4p5Pk3ts1lV40vNBEOu8WXVcNQk0eNhNCfxHE8trZqMXvug6m2QtgvTc
SLx//1AUT2iwh5Z8/HrOL429CkJgTud73MfHpMFtN8Z+ljR+/PXQl6b9/Mg/rn+d5YN0Awzd1BtH
v9TV/dfjXnrl8/P+GDfHsmZejm1oAnaCJNWuJNW2XMTfxbFroce6J43kJV4b4fGLyOyI62tq8P/q
aH528q5WeG6xuYB4EkShB1U8QyK6OLWpAHsSIcaOB52BXogDdfizuOqhGBvyaBwVvKnSmWNkvqjU
e10ZlVU63Om+7ONaebAWzlKxRT9V7CpjW9HS1f7G6WB82opFPucFtbYGndH9kEMcoS242oKhPETS
eMgDfKmSMSj4BgJp8iYbmyFsporsiU7LbaXr5qagxfCgJjST2jTPIkDMZNKoObt1WeehKKB5jGBn
umWesjYL6fyQI5VMICDS7YjN7YeicefEbuYqdoKhu3LKXVhca1m/cslF6zrDWa/J2TuDeea6uKYi
emnsVY9/bEq0i2bcIHN/I/IXsvxNlof7Y3VS1BVBmFpW5RGkohj9qe3kwri0y/df74tLr71KVwZe
dhLetBChcdRt0Xf73P4rPQG8OfnvlqMlBfcPmmnHs9TvZExM6/ZK/H4hC1pLzqJ6WNsecXBKdA+c
3dv+jy7dV+5fzslqw02iW6rcx4vrIo0UhdOnc2XkC++9li5Mi6oLptotjoPxn2rl/qby7EvRntWd
/+4+XOsWttPs55NyyyOesyRVbdwEZlte8vVyufQDVstlBuNcWtDOOBQBzZA8gAUc6J4808An3wxz
rlGNgn+TzU9OvbVEIaJ55oDCmB07M0P+ZQxks2yhkOwCaphV+biXWmjER6M4Wxr1SFpYBRNbcHaH
e3Du9U3WYH1YnVs+ypx4WymGZU88Y78YxOy/CwUWaRu09YvMuqoKfXRsofLm5MGL5VUL3w6jXT00
PFDR7DjVrYSv7RCCWPk+EwYDi7SVdIumdXMzps8W/fCIPLW6SbQM4mL+DrZylLXmQE25B+w4caF3
m0KcsKm/DQwcWl/Gjf5nzrqtzA7wX4LnENpwYPIh873hLR4HrjDI6w3C0QaKU1nwM4DNWDW+sX6O
rbnYshqJCXdiiTSr7aCwmVX0KWvlz6opgT7+oUsaLnAXL/epfidmDFuGJwzzBulXDK+PrQGFeLT3
fisjIgtQRUu2XXi/D+ZsCX1SmHD03U058DsyvduuddTEiQxKon0WJCzvvyl32TIwAX3i7kVvHRhg
KKk1hZIyJH5WHJjpR2f11Y2u3lmZgkb/zoP64IGTHo61+Wmk+8DMFCFd3tWtd2BFfR905NFdRLIY
9ki41SDDmJ78zHmGp0bSKeSr7WvgyNgaeVgVaJ12oCf4drmlzYeNbnMNWReo9kXMupXkoQM/pcOf
Dq0X8dIkcr6p6Ec2gy9PROi2u5kcCarLVX5oaisx7m2/ANgw348CtF3/3Q4gNrv4qDcuoUaNdrqt
kL3x7dwFIe/Y3kCHtgJPoj5PRrUppiKeya3V9zGxQAB185uOdbtek6RERkwdHUk/3YBnDn4+NADB
vQ7y05IfpnHagAJsJf1y6N3fQPPnkCTs2o+2PLVzFg15DNmaRt6R6pbVzs3yA7oAziuEqSC9Fxa3
6O7CJP3G2bXuy3IkHl44NJi+SFMguX85U/nbgcJkap6lvYXqUVRg/XkWigMH4B/sapsXidUltvsK
8zfiRelLX9x6ZdKmu+4ub7ZOe5qhgWVF7bPf7MRjUR57FMlreBlE+HEOCdmedrcz0vUctmJPQ37w
u22psd4i84Ta+dw8LHSI0WpOWSS724ZE3fQgIUOLciu1E9DuQ3g+7Q1ADOqFvbLAgrpgVDSo8jO+
oVtQPl7YGGY0v2V+HztvI/6be3f5fSERA72QebccPBqXoxf2XlTT1+W3lc1vtpq/Dx7WRV0WITBk
e7fINIT/6AY858Z6KKo+WuYhTBs39BDFAMORAXLZvNjTU25u0jvH70LTOMlQlQl4r1vgFZp35UcO
kBLOT7S+66rdmTzfuDB+6SRD7eBdmUPVwflxD1o+K6BygHpKHi9BgnOCjpgmKJncNvb9OO+77Mlu
ToaCrtFGNXlO3VvSo4nxxMRulHcDL7DiIwsqFvXt0MVSRb69rcXbXJ9k2YGP+wBdNjFDugK0XOvO
N+i8R0EQArmxFIjvNmZHA8ibhB2AKSUWczI8jkClyFMAvbxD42xKe1N249aaf2i9dfAjf5Vt7D55
NFLVzv7Iza53kuZjlnFWRr0f0o/+d4qzro8tKChit/DbgP3Cu1XzZhlCYd0P48H23zLrdrQT7j8A
RSmGSL/kPGn0CaShAci9bFPyiKu95b/6+cYpylDTR/h/pvTGwFbPNzf9uJNmP+U9gC/3mUl0e7DB
OctZCLW60IeWBfCAosPlFk0sbJ7dNnSGs+QG0Ar1VkInhhW3cx2VEDnmwwk6hBEkAgyOFAPSr5Uw
ca7zJO4Yga0f5strW37v/Id06mOELQd2FmsAdMfzq7vWJnu4YO5yodFlV1GTBsjjj4v4x+qfZfuh
GA2H9BFqoxj7H1vc5OMve3bCGZoQneNGAcp/Sud3FohnNXttpxpBsglnqKDk/0wSWta8jzV5n91d
46GDQ16hCphMlRvaPUTDswXKEEPMp3vPLAC6fBskpEnNe110MW9vGqqi2vnG+MtAaaibDuClx2kQ
cUpf+ual6PaDvc1QrSy7OfLkLaw7o06nqE+3eDOB3swdRa0GwHfk/RkYJpj+poLqxhIG1o8621v1
L1QUcfNHNvozLdtBZCmUMKbMejv2iucRYJfB4jvptZCvHRJqnVIPa89GixqYohzm7/0Q++Mj0ydh
VwlEPWKJozK1I5Q9o9xDWjHfNXYdL9iFgfXhowEG/4BN2mzdActUbDpHRj76SF75iIJkLOtdEfC4
DTKgdPPQy5ukKRLtL2gtqpDOkAc5N84c99GFIgUf7mc4r05QJIQsRhv5Sx2BT9YgsSm87GB8fGaz
9KFNu60KnigogguBOgR7AoQn6jsbquNkO2T6YfD9CCLjAsIqJ6anGwlxEyLsOPBUNHjBlorODfuS
7NC6D/Win/xcTRErs8caiGVL/WaLBIVNxw19K6oRe3mJXNCnBxcwGcW3PoqNCGgwJXnY22/G7vYL
lnBNz0o43zm4XB7/XfC3vM62NhKxTj+6+sELfpStFY4Li0ZvSkbr2zDxMNdZMjgl/mGFQ5clij3Y
M4sz+wSrupMrm6MrvN3so44EmMxv2xFJBh3oUb0ALYyiZtxz/WJm6yGlaR3N7V3dnAIUZKHKoqC/
04v7EgEQogSCk2tuTtJJo96JU/4Cf0t0JhYaVU5C+bJFThPCOMZGbZnsaYmoiUdEv2clUF9l3z+W
w/Jkl+0IvEyWhwMjNMJyOtUsTYwatykYf91IHxjBV+7pjYCUMDij7YPnvEKFEm5+Lqrpv4F2uh9J
GTlNG2XVjZoe4D+a9CMgmKbDBhq/T04WDzo/AN14n87yvmrp2/84u5LlOHUo+kVUCSQk2NKDu43n
OLbjDZWRUQxCjF//Tmflp5imqlepdCUCJN0r6eoMpQeer9LpQyrkjXb0Lp7h7tTrX3lbv3Uayvye
uvOiIlRk3M0FQH0kP/BKeIELDY2NSmyo+Pa3WYnLW9Fsyzb600HLa5N66hq4phNkzT+4yfSzKzr0
VvlAG/vOhjdGn0FPHoouoNNB1QpX49us8ADSihmUZqIa9yne/M1nDBcJJf8TuwK5pesdwJ3Ru3Yx
l/uai5/4j8nVSCx3n9UlDIbnqbsromwOIh8hXDczhHO8agqgoIM7YipRWY/1IYeFTAA4W7dzq9PZ
P7bJofew5cltSD3BHvShoOIX9xViCa+yhZXZtixcGzvaCEjBTP1SDmAvwpIWxI6wLMAOGCUyxeHc
Meo/DNk7dxmqw211SFlSbXLZ3lL4AxzxuN/jEDsb+HcWQYy7+w2J8zpMsM3cksplOFK0dNvm1gsB
cACp33t0Irwo46g2DzNmbt1V5VVjg8edw27Zq516W9H+ya9tATRoBAVrLugtZtFLBWHHXd3I8Rra
i7+h5A/1hSRpvyoVd9u8AmjLgspMEPMieoOZhhP0IiHA4vUiyMf+J7Xju3Fs42DKB2wOIIYUuCNp
N7Dna7d+gXf1MokdcQbRIzdrIbVpHzOGhX8SI5SgJvemkfG9W6QHSjmyuoTU0dSz/YQe23qdneI6
pPoFg+JdhsTUNPMWtwph7FJUfCUrgsaGUFTXtNhWNhtZ9lCrsuXjhJjvnWjfuQUAf+Nh7ArrwDpf
hDUYNQ2M9kS3mSukvdxx472es2sqEihGMcJ2/nBa/SNchzZpAxGqut6m0FDCbOHYg+VO/jjU/rDp
gdN7yEn5RFW0jy232KS5h61gO3UH3+qTG9euMYNwrC8OCoK4W4i8t0c2S/HqalselNV6N2pU9VXj
xN5RKxnDfrbGMUZzebr3qYV69D3adrtuTpPQKjx2XXt+clW4VfItgQb5cz4Q+hWeplhygdSM7SDr
Rr7XBcAGgYrzYuOyxN5Tq+S30L/SbVA1EtmnTKwfqAbXPy3rVJniTN+5mlhbOWQdlq+i3yYWNCsm
3Za7yIUOubAzoDCbNr0FqJgcmqIdvyXKLe6xQs0Pni+nKwWM453TQY4XxhniS9G38dMIZzn5va/a
OsNBYwTIsqq583r+kL1QqzT53rHd+1qksMobnZvBeqmjXd29n296odxj8oRLRGPmzCcXvuTB5m+l
dVlF2GQH20VB+aytJrTZzWQ9SXLnXSR9bf8jSznPLbAhVg6NwTa7mSP96hFr5VJrqZphFpudCEIH
TqrDuMd+zCqqZzuKn+s23w8DDt/nu3xhNNlpKD5UnjMLYu2TBfc3inWvtJ51BVUwvnJLcaq7fFYl
Ma6xaavTCbc1+AJrUHtP+wC7+aq+Bvi9hIMMbo+A+tXb81+ycGlhWhUMszP0mqEuRtUE1wBcpu4S
1/k1Jw69icFu/EUrhJVQkl6Cy7H/sS3oEdhjxVGcdNReJN8ifwUiuDQkRoEvJnNMhENQrfepgGId
oOURYNxbVqffz3fVwhNMTwKn8eYECU+HPp+37XRFVbWxi5fzjS9MW1ON37H4bEuv0WE97cW8B/Fq
SHYy259v/XNgs81MCX6ALawGlTwdRsMW5/O5DPQXXu3bG93uq+QmXoMZL8xdevq8D4EBwT5EM0RC
wtj37usY9sUokvSjvMcW+6FoxUpBdGkoTr9/eExV9NFQ80RDIbw+pK27L3GMn8u1iuhCRjUFpWgO
gHzvYdcYp/VdAs3qVMQrKKzT1cEnwW3qSTluhfUFVyLXo6zj6yK26qOG9uGVX4Jbl2QoPLEY0DvS
V9U1BxV7BYe61GFm3T4u4iFtcPM5ZChIShTu56YNebLyVX/lnD77LOMqOIGZlopVGYceBDkTlOHq
6bcnefIMHhi8OEqAU2GNCS9CO4uSO4tAjCzAzRd2q7K1oN1UiqscBvCg4zfyJxmjSW9b7vvfBScV
1GM0aliz66EcBOOWV132/XcAcOpvRYmFO2gsmd66FHkSSlDWBhvd/mubYbm9A2CkOTJlpyuLy0I3
2kY3eiyD7V6RKFwIxZuuwDIOjgUqzeejdCF4/uq4fJjV4Fe43eCf/ALtra4bYAkerPSVyGeXrQnm
LH2AkSVFKtycVLZ/PaAgC8hrUKrfsl5J7QuNm5oTU9VXU5s4/nWMQ1AAKZ6dGOltQS8CRyKJGS/v
9kWBe0hgm6y5CafmKbYbyE9cImhhM1NILBkl7p8qrw1zt+03vDuV3ez8cH5k7YWhNd0aIjnqCTX0
IpRxwQ45JCJ+lFXPAlw80L0YB/EVMDexw/Sf6WbqQbE7wJvOx70sEFjPBan973FaOShNAtBfB9OY
+RApxSmm3PSTB5HKlfc8TeRP4tiU9egsGNaovkO/RgFQXlcq3wAa9pV/Ay44oC70PlcyxkKKNVWm
XVe605CDBWXr6SauoVQ7rK1BS9PQWIPECBxa5nL/2u/TV1BbRhCa3G90Kprd+V76/N3tf97dkZNO
nME6siT/baMinZKiXBmBz1/eJsbL4wTrWdVIomNvzWQTVx4kULKK3ZNujFY2A5/PRduk6NTQysrs
iEfHJO++JHEsgwmCpailjT9ISq9J1PQrT/p8sbNNDLasqKUir4ivqaOeUgQYbhboI5nUA3Gy77mc
H2I6fGc2nMPPj8xS7xlbZ5bmcEBxRXQUNHvPePRzoNnd6K+pWC41f4qaDwm6TUauUMqKjiVztwXK
sQy2VH5Nr86//WmM/w0+20RoDw3OqKpyo+OoDnMkgq5+p/KVQ8DufPtL89bIn7Ty2AxuXXSs/Xnr
5HY4cfl0vunPe4aYsiV+jLpaWjvomSI9ciTSgCfxN9Gs4Q6W2j8dXz72vM/7yObomiL3wKaQOeRo
yuvWL1b29p93DfFPsfKhfccugTwFjBZUZ5SkWQ5arJyjcnu+dz4fWGiu/b/1WPX24FIaHSf1Q/Hf
UeQEjv1QDclF056Y8iWi99LZr2bwTKYvTRQHc3FMLqsCEP/UYx96JocqsKZDbh0tIVClh1MenNda
AtJGKnbnu+fzMygx1UsE8e16hEDyMc9BGrVb+Szz/naccZfSJ0/lyQqymlaetTSRjBAeYpnNrj0h
Q4xffILrkOZXav84/x1LbRub4Ax1ST8mqXVUqXvMZ7UdY//RT/0VoMnCHDUVR9KhVG7VInzVCPh+
M23yKrlsgprKIrA+BGkTCgRHXemj1zZviTNDpy8FoJVFEIW9qH88I8g0IVXlnj6gb8tbLx3iDdBt
j32BsvL5Byz1kBFn9Rj5utcQPS+Hcjc402NXs5XOXxhbU/KjZGUlhAKwI2vfCmkHMm9vwOJeOc8u
vfjp9w9B5kPmE/LSCLI5cq5I5u5j+yI1LJuYah9xV6eg0MfW0bbZjnpyp0S60icLac0zYgkkvhFu
AegTz/uSVG+j7vYl/0KjYiVWF/KCqfSRpanrljXyglbZXULVz7zQ97aktygRXznR8JpTddHSCDDi
/wcAWLyu6WZk6LJzjqAj7tKMrZyKFsbWpENh6wOHhTj2Qa6o22PjZC7A6POat9LCGJicKNQ8tBsL
vDi07TclrhjyzWQ3m2pVAXth4pvcJyp96tPJw6orjhQX/K2E9gXrL+t3U5+kqOzepXkUHT17OuCS
d0fn4bLZYzKeIPU3Q9hAeEeYNbQ18LQl7hVbFfhk3EBeYqvqtWrw0hgY0evG8HqecCN6rEd+7VjT
1SDjp370H92W7C/KbKYwAfQXoKnitNi6kfJukrgky8qVKF4aYCOKR1FXfCqR+51qKp5H1/K2MVXy
NZqRj86//dIjjIWRkfm0xmOSyhnXhKdaDuAZHsbisubN4I2oV0NGJzpG6RjkebopcJcLlaOVObrw
9iZrQOQjr6Bkax2rmL83bgcvgAnga1XVayLpCynCZA6kjBUk4dg9D9R5klrBrWFNcWCpaWPNZc0g
sibFEQxMMWdPugxgHFKskWwXZr5JQNeFhGoFw2k19oB2UN/9XG9z587Jns+P7FL7pyH5sC7anaSN
mAEdYZ0Fu3EVdOyhKoCHIJehdwk3YjcdYCOMGyPv6Ine2WR486zt6q1FYwx3c9n8/4dJwPpZMoj2
HwtQW74mwE2/xm5haVh1pv5lJxhuhDFuhPxyzrEYV04CRr3XZz9jPvCX8wOxNI2MCAbmcPYUw7a5
6iEWlEqQIYvIoysRttS6EcBQFySNw5l1BOoHN/JND8DfNP48/+oL4ev6/59DvHLKsW0m78j79OC3
r57PNrzwt+dbX5ihJpTfh8MM3JIrbMqd3wL4VhfAjPjeGVfKZEvNG+GLcCWkblzrWBL5w9Gldxgr
DTBhxPP3aK7Eylcs9dHp8R/izIPTHsloiQRd3bnFc2E/iuHb+Q5aatoIYTKoxiI1mrbYk81vSf2s
3ZVLjYVpY9LwutqOZDpz6+j3/p3M/DZoLehPnH/vpcbp/7skiqNaQ6ABOdltii0EmYDHHds1d8+l
cTWiNZd26ZROZh1lD6xjGm0T/aMBYNvKVmb90usbAQvwA40cXIIe6xj2FHQCelhl3fR4vnOWXt8I
2BEbwiSGg8sxAgUNIk/QZPxSt19LtVYG/Qsy+LcWRpgZtaVrkalDSYNEqgnhdkZvHPhCb4BMy9pA
QpkJqDWW/ezkMOP2D8ZSEwjHxyaxmse5H1z4FczySlisXpFwXZjHJgcjzZ2KTjY+uSteZw8Ipttm
/H2+Nz+3tkCZ1IjykVlz0qZIIjIvqAfzOR+S+RLuuAFES+uHtorYMYE762tVegDKKVi3Qw+TbIGP
81+lcPgX1sBC/PzbLIytSdKIKz93slPPczbfAQNy3xbkpfT6qypRK9chS31p5ISoH5u+5xW25oDt
J/AlrwHon4eL/KPRnaeY+JDNoK0EhaOyxpG3zeW24vNwHeX5GjxjIbKYkRiEn0juxQW24vA03pTj
SDbcg3Lc+d5f6hojMcDLRM+zwFTIBuuRJP17odxHHTuXZWNmpAWhYwjq4Nb5SKG6NhKwSqo0yAE/
vOztjbwgWJRUU5pgmzDxI+EgukCu4HftXaS/bRMTgqFbavVSSOvYjJ3eRFgZnxj0xOEp3YBF087N
SgwsjIKJxoAPJUz1NI6lWiTQDrSzUCdAa3pMrGC2lh5gRLwjBojrCEyitsr6TVGVACkShwYNQLAr
C9hCHJtQDA4RFreaLHG0I7Y5Wd/4NqDuOQtq6+X8aC9EAjXCmDPchliF7x+BPH6QsYuazFo9Zql/
jBAGTli20NAQRwH5JQUlUGfsDnDUXZmnS29uxLDvA8apMe2PVOu3tNdQr4QXwPle+Yu7+2TpMg27
4LhZMhtSxMe6F9Eh93Cbn4C4VwZV7bv3UdXZkMMSW2AlgxQouKBt3OZQkkyf7PsEBI5TeJkBQyHt
8bacR76SdJfmgxH6uopJ2VnILB0EUh8HCJK9FB3nt8qpyZOYiXg4//0LfWu6zox160BFFnqJUI/d
tm6/j/m4O9/033LcJ11rmsoAWOvK3nbEUVPLBiiRdSewp7WZOQDRSeMlvztrInuPwfcXVvAEi2Pr
7Luitu6t0Y6f4zIDblbg9Y4O5CV3LYva+9mi8E+2WIK/2vmeWD3dx5Odb6TI6VNbjulbBqPOJx3Z
ImzK8XTvm9R3IHepHfEB2yl4rFA1JxD/LmO5hyC1hJg12AtRF+WvWnvkOofS/6FtGvIQqyZ+HiFI
s9NFKg49hd9vMEOmBnJMOKWPNbluYR16lGlOXl3AvZOAdEPz7mYSqGvWx/4TSKbTHW+L7Aqm1eJ2
mpvsQSjiPFsFyN4TkfFdhstV0KwTj8PmFbKnG9ZmKHmVgwVHBGijof9qQNV71e9T2FLCWVJ26cMk
OnDtqDcN2143CtB1WIq+a9uPcvwDxvYVlNDAU4Hk3M0EVM5j6vXj3aB66J+NRL2dH+WFiWreGtte
Xoyyc8URqtc3JzR3x0EuyRPAlbzLjlWmy0VlO9C8sYiAVur4lEz6zfbSfaJPFBkwuy77DOf/u5BO
uz3T8STAd9KPUJaDON/75Ns3Rfv9/AOWcqSx2II1G3vlBANtmYEOKX7zONpUQHedb30pjI0NeEKq
ElgUjAKO/cPOAzkgcCrOtpe1fir5f9iitbrKOr8QEC/u852jRxC9s5X8s9AtpoleLxw3be0Rm0tI
8l6Nce0EIyjGUIIHWP3825/e8pM05Jxm7oe3L2YeNw323gj6AbTRMrPYjZ1hZy6hCrhlqnWigDZ5
f13Byvd4/plLn3X6/eMz/SIDkUx5x5jwYwFWTtWPtw1dk5JcGu7T7x+aL72EltDtRPMtlAunxCsC
1oIjcf7lF0L6r67kh9ZtPrdVPRZoHd44wcjcMC/VYw9+0FCvmSeetk6fDYoRb3AmzmFWbfvHiGtI
p4GmdSBNll2NXtVtaETHfSLVeNkG0bTO46Clxz08VI+qH+i9ywv1QLsaRe2s8lfW66VToWlul89F
JGcLlNMEtyQ4YiuPb5FUxnvCU5zOBuWEdVeOmyidknsBs3DwbJuhBDWz9aKXVM0n6qDn5Ss5c2GG
/IW2fRjDCQCqGsUnrOs1uPJ26bV3LpyVV6J2qXUjpLAqRlnqlN7RrUFhleMbiJUreXJh8pn8iOgE
kyOe9I5Ce5sY9LkivS/qu7TLL5sM/xAlFLcVyFlIBzz133Bb0D5xj8Fp2uGy/n0+gpb6x9ixEo3N
dg/prWMusg2vyeNcDCsDuxA4JqhVp9htUidFpsdW8G2GajzKOlW3LXwV/6xmW1/JqshWYJYLaczE
uI6cWl02cmQCu8SxPC7gq+b2GsW1uOHeZenmLwr+w1RNcCsaxR3SzZzPjy6ftrbgqJl2+wgqfivP
WBgQE+waA01fll7qHYfMfyg7dU+a/uWisTZBmNnUAsTmJZiwdXlH6Xh0Bdld1vRpDnzomXgo9BBB
fOwI5Yx7qAICGumvjOxSvjKhi7wjJHUUyGHZPJUQUPC02hTDlB26GHL2E+cg2JbkZA9LoOHcpXxP
Ek33TWqDpxO1+ZZ5nP46/50L08zEOE6ydxvd4/zYaxJi6cxPlGswtln85/wDPh1+R7jG5stlLely
sOfCtJP31JdXcJVbyVcLTZulT8vOfAgC13DOTOtsC6RmsbMBfl+Zt38j7Z910gEV9f9TgFjQ4IxY
a4d91UE2q4/KZ0kTmBd4EFZ88m3hDvDL0LW1jTLLguw+DPPAJiy8XdJxsZIy/+ITPnsLYyLqQsXM
Y+UMc8thgjlvmwoe6LxNYU3SxhCpzBz1Z/Jo/oPDx6kLBmHX+xL02xt3mPqDA4XZwBlIvxsL0V17
9fjb85W4HSClskGViAUVT9gmlba+hXpO+n1UVv69S3R/Zwl3fIcqMgvSWZQTFHC7OiRTBpIkxEgq
J7DpPAYExbFrHkXNUcACcleSiOPMrOULEDrypnF8srVrnb/CFSI/gD16Eg1pBsghZSCtZ5YjNqlf
yCtpy1ftlG5YjW2yd+rauRr90b1WXQFXD8KgCFoP/hV8K9J9mzoRnDqg5gXRwnxDnZZtiHaBMgX/
4Qmb8YyCmV6wvZx7cVt2vr8fLMgYuLmWAGpPdFOJagizqq2ggTGhblLNwFhVSZbJALayxbSpa1nW
x6aZrNt5aNPHJsnTEtIAjmsHJTjOP88Hx6fRhylmLOYJK1CeG1sadoK8wZrzez5Ob5JUX843/+mC
juZPj/2QxPye4xIyHWhIM/3HhudPByxry8i3JIu25x+x9AWn2PzwCIg25iyJfCeMo+aP7YABbE/d
vVVOF0HV8A3Gel60lZbUmmjoifhZl5h23KVfz7/8Uv8YO2E1x8rNhp6GoAn8bqN2F+XsremHn0Kv
gZo+v5/B+xvVJFm44zi3BQ2ZU8gbq0npDhRsqJmQMtsVTj8eVGbrQx0n4xGm48ND4kuxBUZYvrud
1bx5yp5gn+XT/UXfbPKqdC8TJ+1iFToW7ESmOsiyEZJMr1KunL8WOtWs6vmem/RlPtLQIc62lS9d
8sv2sk0UqZUp9+k2DLQPo0fzNgJ1zq1UmMS2eLTGQT2MtEyPo60jaLCkuCR0TxKw5/vrdIz/LP+a
65cN3Y/M5lNYecOunb7XbRxCHHyT05cuzXaQCdwU+UWECXyaUUtIU617mmBCCsDD3zvVJm8QnlrD
kC3Eqlmsh3dDnSkkx9AqoxA3tvdlVv2EYMDaXeRCV5ncyaQuSKnjGiMPXtPGTsrBDUZZ+bsaiIsr
JigEnntgLvzG6YJIcyjmnB+jpRlxmoofklANvQG79kY4nWEDFdQOLvsawIvfB3oS54fD0x94aK1d
Fyz14un3Dw8bIjaVKTxtoGnbt9sMIMKvvq+mI4QDnJWDxtIjjKSasZr5HlQZwiyaoPT1O4ewEx/+
nO+sUyOfTGiTHNbAaHQqu4SGrQ2NC0cPfFNPs7USnAvRb7LDfMqV3SqtQstzx0Dw8pp37rM1QZer
Yfrx/Ccs9M8/JLFRzbmbKzvMvK+5x6DE9BKDKnC+8YX+MctiMaC6KL5goeSYzMFE2a0e8zU/67/M
2E9636yI+TUn8NuErI4bQAkPhuu3ZRIUe/novjbvnEGBYwfVPUjq2D8gc39kW+yhjs6e7jwoDwVz
9VRCviMJ0i/lV/yhvqbDHhJKK5++NHjG1I5UxqFxGsHVAhywTcKHg0d60Nlg+jy2auX4s5Al/grv
f4gfYosBPhYSG5HiYHeQM4GgEyshQNLdWf1XlNe/QFTs/FAuzRNj71D2BdS609IOcQ8RQWiqf1Dj
9BTHqtucf8DSXDE2EHE+5aj2SNBco9vcfmHlyosvtWsscZlfdiD0+k0InfHTDt/9bg/xSgFpIVma
104oVtcEtgxDCC6ME+/EoPVz22bqRdp+ewNOoLrydblmNrAwBOZFVIzsa+sa/FOn439qlf+0E32t
5nLNkHihp8zaX9cC+BgNILeq/kupk8Bf03tYatg4dxUABirVtYDUeHqbEudqkvP2olljSpxIv5dD
zOMpxOW8s0mm6JeTkDXA1MLwmkU8CFN7LUQ8IEYCiUP9RuCxS+/HqNiuSZIsJAmziCc57CpdWTTh
PN9pvlMMwoq1c7AjemH3GFHrSYifdm3ahAOBhFxWwpNmjXi9NKhGvLJkGp2iKJ0QgsvT18nh6aHg
FGzh8wO7NNmNsE2LlOWo5tCwAIP5i5362W3FfBomCkG3knKWnmHsRycQnz2R4xNoZ9+5TQQnax8c
ofLl/Ccs9JBZrZsIANzQjnLCgkIjUM5dBbMm7zLTO2EW7ID9l1WTox6f4NYHklN9E7a4PIGAXZJe
wiJxhMk5BoYbAmFF5oSqSsmm01W5jxqISF3WPaeg+LB4xY6i1dih9ZapL4l0nsBHuiznm5W4mSSo
ddCMhX7Zb3JGN3bFV+bl0qCefv/w1hY8ODKoImNQk346JDOufeqRuCu7saXWjXitLMpaXU9O2DSZ
2mvf9veuD7Ok8z2+MN9No6eUQSsucTgP0wmvXk5iry1xzfNZrAzp0gOMoCVq4JZylBu6p52wT4Me
NjYxWdtOnqqFn2z4iBGvZQGvVqVm4BAH0V4NWQWcg3/r+/3OquH1DCGI33yof1zSWdD9+P9A11MR
J4I76CxXloBM0WKvKPRx2An3ef4Rn482Lgv//4hkzMD6gkgYnD+/z+I6h7rb+Yb/3nH+21PcpBbL
buy6oa7HUClLgfoI0eEGLjwQVwWG9irz/eRrLUQ/Pc2OMz/lcIWDiCQfR7bNBx8YoQyHpi1IsTGY
M0W9cYeyhXjowJC9RG13Rw6Y8pXXUvUuPeKMwdS0wzco7EIeGkWsqLqsg0zDds2ZPzuE07CJ/erO
6zh86PyOXZQluEmvnPratmYLWQKuQLj3KFn/zMHSvchhy+EmARuK9ZFoYouGPYGONDS7LWhaC6sK
/HatIrY0gU5x+CEZDb7OSz0kLHRHSNyO7iGt7O35KfR5KHOTgg2OTRSPw8DCIrsRAHiQgR4solaA
zZ8fXLjJvkYttUSVTjJ4DLGAw659tLogS+ygHg+V/5CfAA7VGlVu6VOc//eSQx2guFM8LMm+NvUP
xnjA02/nu+nzHRz3jYw32YiamKGbGquRgWI2gcVL80jT6d7j45/zD1kaZiPvaRdEFQLP8ZAU824q
xiMu/I/nm17oG5Pf3TB4MGakc8MmcvfC/mElA0oY7kXrATcp3tLK6tixW/fvMJd2FrRA5yb+2nq2
0C8mtxsGkVzIPmYhrI6OcaXfrd5/uqxfTo/8EFleX+VzHCOyJOxZRabt7ej3t1bertVCl97dWOlr
R9llhOU+1KCll88sucxNmJsE6ZpbKOlEePOWVFduXV5HtIG015qp3+dnIm7yo7vUmkeb1C7Mx94r
CaXgPr5Kyp+2n+wretnSaxKjFSsbXHq0Tqgteq859Fil9neqoGu2Hwuz3qRH227vOp3r0hBynte+
8H57bvOLiLVb6aXmjXXdh8NWM8veQen5HhbL0P+egpqtEJCWGjcO035RVhQ7ZxcOYxBuBn+hnsBn
aLqVrcPCvDTJ0U1pSwtKubjHydxfCrCvLm2vLoopkxztuTYOE5nAgjg4h6aB4LZssjs6ZSu5eGFq
CiNmM85InHBUkwsSPfZsfixK60fp8+PU1Jt2cNdQikvPMUI3ayGbRVB7C0fhTtsyZddTSh6g3prA
GWssIZFhrRSvF1YXYaxcsS9g6VENbjjEs/cCl7oKsMI+2XpTUWwVDB5350dmadCNVazjMU55ETai
LKdyw9QEx4dmrUj2+a6dC3P1GtXQcId1IWQyjo6mR1oPgNWyNzhiPjVD9DpGa0fKz+EgOMmc9hsf
0nahJImShIsQFl0z1Ik1TA1yyXd+CTVkQjJ+jDXvDtBadG6rAqaq0GxqD45X99eQVqVfYyAfLlv7
TH615/Ece4KsDyuVA2ryTck/Olnb4C8MmGnKBtM/0NsB6A7HDIL02Cklfrw9PxcW8otJr54LAftp
gfcG8fOYTcOVJyxsXdcqUgvBY7p68zGfJdxwkATg37JPRF/t2dznV81ky/dphIeI46UXMVkxHYyM
UMJsQ0c87cO+K4BMuO3B4FPql09fz/fV0jAYmQAO331aeEkfKm+8k6jaqTi6LCRNarVVAcEPWS4a
xhyI1bmvxXVkdf2X8y++kFjc0+h8iBM4085VUWGTkDTPCbnJBni4QceDus3KLPoLu/jkBGrafE7Z
XDsZ7N/C3OfdBtXB5Jj0zLl14Q13wAV9tKGwdN82kGi/qlpATd0oe4lyW201oP2PkYtsmvUMCvgc
Xi74DYsd7Jhwd6emlz5ryiPsMMlRgdqy9Tupdx4V1Q7mMN6+dgcGvw3odVGRZ0GJZIkLGOtlVlCO
b73ybmiRhdKGfJOCvGc1yBsgkd3MdooBzHNykGBZznBd2ki/eRngYA14DsQ8GIvKfebUw3bs+VpN
Y2kKGdmxUkkZNbBcCnk03/Giu9bzRZREh5sk9JzMUCPpMchRFQWJng4T8a/Oz5+FtzYZ6L3kVlqP
aDqFpU8y4HKv69fQmkttn+bsh7npyDoa+hZBVQJMH2Qz5CZdv1wpsC2tEP8YtMJ/PBnq2MVZKld7
Vnp6CirLazfUauqbLoEwfwYJuSeoy8YP2qqtfaxTa0t4rb96I6yL4LC2Zn+59KWn3z98aWOxiJdR
4oYFpD83lBdpwKNmZZ+4+KVGchqTBud2jXWX0FxvBnfWj5VM5FOue+c24741wW5gim89aNdeSQl7
pJSn+bVo2ua2sYrZguRCXq7szZYSjrGTcbyxtMAUQq1FdMfuZCTA5+7LrNKt40J0/7JZaWxjWk+B
tTS4LGR9cQuo0HNU9D8va9oI05ozt7OVj4RZ2M7OF3GxhSpvtj3f+sKaa6IvoQ6RdCyyUa+OPTCm
cunfdEUU71wrHVeuihfmmonAnFvd8xQFvlBM9L7Iu5uhr1Z2qUtvbywmVRXZcCZG33hjixlMUFK2
xK9Mjk/ne+fUzidLiYns88El84pUynD2UoRjXPc7RvLk9nTdeqBjEu3ho6LXqkVLHXX6yg9BWYqo
8wYLQcmhnDs23b4C7+X8hyx11OmRH5rWVYQs2XGMQd1v4iTdTqc/YT1zWfNGwE9KQJ9akxLXrBlo
w9aOWFFQjWtEyKWOMUJY2LzKRI0QxrpCN94EHbRoxMXo+Zdfat2IXRu8ROoiEEIPp883YGubbxDJ
uQyph4Pg/3s+yous0nDxCKu4/21V1ZZANas4TZ9pWilpLnyAiTcrhpTwVuoyzPL21Y4BnmWXiQug
YmAUFDR01jq3RmIbplTt07qwtplVDpfVAE2sWek7FCYqGNgT5i8BGbPK4bjnrhWkFlK/yQmHAZrr
Exmh1pu3QAvfCVi+Ef+QXJh+TEa4avsG7vEeC8GmDbr4d1y8x/DCOj8tFw6vpio/AW67lRwvX4Aj
3bWQpqzFhmXvNoRs82JLYEF5/kELucHEktbYkY/CHkUI65mgrfgh8lMYH61VYj83Y8AUMqKXOK3W
syVYWHtwWSsg6EGuTk6eXV9vGKzjiuyFCycAUH9z/oOWht0I6BLn05FBWTjEBvuLXcA+uqLpwdWp
DZR6d9mybALwyq6oKjojWfug7bL/OLu2Jjd5JfiLqEKABLwCttf23jf3Fyo5SUBchRAC8etPO0/5
yGKq/JKqbO0KXUejmZ5u1d8PlD9f7//KeV6i7wqXeVAVUP6ZONPe12FMoPR4W9OL41xBjdpJG8uc
hxJE4X6NJH7d+WJ3vfU1x2+JujPwZkFSnDcQFix1HJJ8erC8sE1a1C/EQxZQaDuCM027FuSQEKKH
SAaSYyBED4onpnoAcQkchNv29RJDkIZhTxkZ2XkwTTTBuNguRK3U2/WxrmyyZflPQOtidC+tmyo/
DO5DaR4LyO2h5u56+yubYAkkUPVY8mpC+yUokyoqIsf8vK3lyxf/8gX6ELicqUHLbIAeojUeC2u6
u6npJS4yL9psbLRNzsolP+QcIOWi/Y2tu2IPnX+8I0OLZsTzCXnrl2agceeyw1CEjzYnT3ltnizD
Ptw2jMUMaXviEw4IPcMSnpusAV2nt9H0ike5LA3mss/6cJjJ2RGfmhHKXk7UZa/c/gwYQXK99yv2
3FnY27Yt0tTYwj/7efVUg+U18uviFGTujQdrWQ1slU3aWrUikEqGNgNkjM14UW4oN3b+2hQtPCZP
XWg7vI6cg1wCFJB/4ZQfswYcuA4/WDXbeDtcFvMd336JaTRE2L4N+ZYzKtcTFLgfqmqrlnllBZZw
xonTLhcZPEralzGpj10NPWO64e2tNb548zSk0Ty3UnZOITZdB/mjnnUXpfkWe+PavFwM3l/mQday
mCoX88I1JOrK4VBazsYRXmt6cYR7UJhxLtC0K0+191XgoX99y68Y4yWa0U0DXWe1XZ8n72frvblD
CML837O1FSpba9/975yYsTOlIq17Zv0rd+5YF0Rz9zo1H693f21JFye2KmYXXDU+gzA3yMH0zxQX
FWrgbmt84Q3Zc+OYdIBCZUk6HQmoFSZVEQzQ8PY2Hvhr3V8cWLsYydinrX0WbgEpc9f+lbXZT5eT
rZzDH4f6nbO6xDMqXruCQh7xHFK3ffI9Lz9ABFAdy4KxhDpWCKx9wY/IancfwlaZxPQVdIqEUumh
LgM/4XSokkDbFYG72Zs7V2VB1Erp/hxNBYEwP+S7ysvttyYg9qc5r9UPRizhxqNjy4+6CbNXr/LJ
F16U6bkKC+9zHwr7EFQpebLG0OxL01tZHOaV/SEtGEo8pybwt0pyViZ4yd/iexKsOZ1mZwuJV3DY
UBQXZFuksyuHcgnNG5gas75E42Hwo/Y/jnRD12+l8pYt9T3yoq9Snvk1dJeh+uO4GXlQvR++otie
Ij/N83pXjXmFx40e7Liw+96JTQop5Wwa5FbGdO31sUTuKc8feggSi3PVdvonVF69vRJqvhPD+Gu2
OnuILMtpIK8b2vbTCCYVHZF56La01VYsxxIri6wMtH4hQnUeq8rHZemjQj8viwT8ssU+KOvuFs8L
WeCFY99x09p9DdLyFtyCqXwq8s83mI+LKtN/TZ9rsjRHwgIcVJBZVzPZ0xQMCda0cdm/u/vQ/OK2
geosKQIt6NGvQFIeUk4OIes3+v7u5KPxy3n66ypjurfzUY7+kbqvHXniQZeE2csMyuzrc3PJ7f5j
ltD+ZVB/tT8zSCDzyi9PuW3T+1ROVh1PMp8+2/YAyZkh6H+XI6nijs+AJ8rBBC/XP7w2sMV9NJWA
ojYpBlYCTsuUuLdz94VCZZWNzf76J961ORjb4k4akS6tlD/7R7vbd/oHR5G4yN6ut/3+OxGNL+4k
VHs1jQy68tRh6VHmDd11Gvf+mB0C1slu7wAhCjYFXaMWH3EQf4CtzloeZyMrf5X5WO6ssSsh/Q3F
i421XNmIy0CXrUWVQQW3OBGvrXZ2PeldmwVmw0G5nJZ3dsoy0MVQNM7cSRWgq84ECoar6oPTuNPJ
5Gx+VbbfvOR6knLjaytrt6ytNZCKrCtFi1MdGvY0taP7W1PSn4Gz36IUW/nEkhDCq8AJ5Lug+5KD
8x2I5Y+plD9Clt3i5BJnmZYI58xp/KntTnbggcddzPSQU7AEILFLNs7QygiWaQmuRp9RkMOfkFGE
0o+0g4iRJt/rEGrw1/f5yp5aEt1atPeHMWgp6KwJdNlTNh76sS82vOm1ASxMp59xKIbPY30a0hSX
FuuKQztkOgrw3EuuD2DtE5ef/2XgCArb7cIp/SMTn3LrJRymZOpuE2Zzlry1WjkBCKyy+pTNHXlz
aZjuQGE27WRXVA9MuqAHHUb98fpI1pZiYTG9QGk/04V/5H5R3ItMgISjHYONOPaKPV7KCmOjDvng
ovWqgUBy9ZTaKAwNBDKNtzjxOA8Lg6lTz8/9Mq1O+UhZFLQICfuU7qgwGyu9Nj8LH17NukGgHHFG
BpH5JE+H6d6h5biREV7ZR8sMhSu09GxUT53mkR4mkHHGwzCLaCo3OerWDOziMGhTFOBAdsUpNDPZ
OakOnmuS4w0w2p0oIqJqgCs8tsWYu6Jw6SxD/9oA49AI0IPV1QQ6pxQpzh9d2Dp3I5PsBSWS/csA
l+ZUUDG9IMUN7uFgmkCwUXvmOLW0sWOV+uW+GGUFXkvJ7hvVFHHt0Vvn/LLSf51dHhooaKHM7wS5
Q5mDWtvJj15bBI/BRbD4+qlam/XFqeogDmhAfiROXWZ7d8jL8UOTmvaHAKvWl7pVCtZU2BsPirVN
tPBIyhxEV3brVKfMMH7wlWOdcy8dDiwD/cz18aycgmVQ36uzGaKrpoBJdeaIZbZ9J0QebPjoKwNY
xvVRYFVSUNM3p8Audz3PjuC4OfakvO0IL+vppXaBEqpoewoq4e5Sj1Oki5p547ZZmZp/QvtDUQR1
nTWnidTkqNNOntzK25IMXGt9cXzHNCA1NIzxDOgcHnPHanZidNoNb2Kt9cuC/HUUTO/5iK7o+hS0
KZTSmC93hW9tpZvWlvXy1b9a7yjJEDlwoM+oVP5shsE++YXjHbt+Nhv3y9oAFucMdy7YER2rhY5x
OT9OAergW5BYfby+61dO8TJgbOdFjYIrvwUdr/84u9lvQtI8AYLRivK+9EGxG5jD9U+tDWR5j820
ZY3fFCd7pP5+aIUfTe50U0k2cZZF8VmHyEFtNJDjYfgkDD+3XbeRk1u54ZfRYpHnNJPCh6WzQC9V
jDNNlEmni8fyPQ2C/fXpWfvK4hUP9ZOG86Znx3I0d9wdfkyd+hS69Zsn9e76J1ZWYMlraRVO1jt2
2ZxUIaoYBT51Atqs22REnGVRvKECNNh5Wp+EDOyHAtRgdzQLi42+r03P5QT+ddJ4XzCwUI/tiXeg
00H0vowzC9F7iI85kK/eItC4zPY7j7VlNNmRKXJ7ft+cQAmUvob1kILjDAxy5TBZB+NXs4IG+xQe
56DV36+vymUE731yccA7bC7HBS7qBN4jlJTKnabNnVs7yfXm/8z/e+0v7k5tD4p4gBme3LafnuYe
tAiRXWjBwEbpTAfE++u3KifD49gBfVFz3T7wNM9+WvkQ+HFvU3s+FBmvXpTVjt/56DksGQeHbdnQ
lUjKkieTANjTpyVtTrQA+EybmuwklVY0VrR+oLbqHjV0BXfZ4A9+NKpii3hiLRKx5M4knPVcBKo9
Ta2jv7RZRe4pCkWyKOMX1TYFESLgyjQ7eShxf0QZYpPYF6QvnYPmJbCgQOsLCG5sLNPK4VzGuQfS
ZaMVXK4SX7EuApDff5mnFgWxIxkSEE52EbhKpl3YDtMhK4kABW7VJhDi6xLQiuL2megc67AYNm7O
lRO3DF8O8Fc0YnTZCSRmUdPsGZXR6N33bGPEa+1frqS/TrQlmnGoZAomeIRi66g0s/zM4LkcwNjY
3BPd5Fv6iO9/iSyFHQGzbgI8ZstTUYBF2kaJXRzavnqqWlcdVTnx/fU1fP87KBH+74gU9EBlKkV2
suk5k/eO7mODItZ2/HS9/RVLscQFCPDiBvUA4TOCTVrmgASlR27fxNNHwMj4395TFwE2baH1sa0e
chtkdt3WEV/b2wsTJ5Vf6mKEWu1UfqOQItYgcL4+JWstL4ybKFjW9GGHKbemoxVWdwW/TejbWeYw
IGRdjZNBp0Pyq0pfwvYT2aqgXtsoixd3XZsqdDU2Cu1AUQl2kc8FahFS+u2WSYHewn9XkktbGMmw
khPuYD3lh6rZCnu/P99kSR7gjrwuhqnOTqWdJWFBYsa3VATe391IDP23164PfDPKmWEPgEUb+yby
2q958+O2KVkcTXibdd+EEId0vEwljBd1Iqrh1q4vnJM2CLqaTV51Qk32M66U+xEyGQPvPl7v/Pvb
hSyr4nkwQvzCHSF4mE4fM0c5j9KUdeTOXMQD7sbk+mdWLkSyrI8fSG+rC2L+KEd3OIFHqjvp3Kme
ZNuAyaEnal/VQbVLgeKPCGpIkqJooa8EwMOdqUB0x2i9BaNY8VpIuDjYM/MgS5fl2Um4GQPj7Wjf
yzCA61FIqHTPKeQBGDU86RCGgNCtH8acumRn8QYiaQil4CUJEFWBSTLDa5j3+qghK7txNf65Of71
qciyAN/tA2wjlDWcZFAKyDOpwO9jLRr6k/GOgYxXBvvOTrNDk1UUYpvhVP4vdInJ4pzw4IFblnUo
e5tjj7vtHVCw3p0UrvxMZdHLSDSyOgeWX0FEwOidH3TVt7Ji1b3q8Tp7BCiUfPZQUBKVFbDWJUrm
9uFE3GPnFiZxoReDmvo03/Gm7b+KvtdvM+Lac9TUFB5NyySF+LaF+BTv3ScP2Lsfvl+KLqqkLY8+
omnJlLtzi3tL1gk8sSmpJml/E7p2cU2Hun32hyHcA8nfgsLPOckySMsDMbRKUEE9xcWF0U+BqOlQ
Mm7lkd82acRbWn1SdjXEbaNRGuci/IffTs9DUzdPopz5YehTaGKOIVRuCjZ6rzK0/EPh1NYH404m
nrnMjm42D4mXMXMPGFIRKSCGznYjnf9dPwJr5m1hmJlFaojntNUJTMoHO6zvcuJuRIBWDvGS80DM
lWVaU1Qn22sfs7R8aELzWRbewW/63U29XxIf5D60D3WBKBmlvN3PxZx+m4Gc2HinrMzNkvfADssu
0I1bnUjmPzfO/F3nesMVfD8KQZaMKw20hAD2ymE/FRRp/S7oDo1nQiQcpjxJfRDPyszdikO8e88A
Bb64HQfHDWxeVs6ZNLwG9kDR/Vz1IgZNsdjfsBD4xOItr0btGFobdYaT+63V+X0JDaNbPB60vbgm
a6rTeU61OpdZ/Y2FOQ7vFsxybWYWl6QjvdGnMqCg9BriGsCM0PUiu/t8fVLePQDo+OWrf/n7nk7J
4PpovbX6uCLwYEkXKdDmkS1dlHd3KL5w+flfX2hxEfnSpOoMD+LAW/fND4uNzr+7Q9H0woNtPMAg
wParzo6vBQis6mPjIrs/WOk5FYAFWVulgmsfWtx7ivYhk44R2J2W+zAOGgVzErfulznj7nPlyWpX
2wN8/+uLsjJlS94OFIDlwu2ZOHeDyQHTFgCmBLfhmOmStYOZuWXW7IrzkBXnmWTHIN8KB631e2Go
+9wjRWpXoLNHlCIenEZHfo/e3zQry+s9tPCqDlDke55ZTfZOB0krplt+i5nGXlr0feqgD5SDeuXc
zt8LB8/rr9d7vXJ8/7lh4CdkHJHDsxMq+zi3MnzuTQ62chLMG8eArGCq6PKOQboe72sLUOxOkSzJ
jMWeUwU5NygYBkceeObnWE/217S4UO62IYiko5HT9LkhFpD42nIfnXxmB4QW2nhyZjDHSmT8Y+WZ
6SBmPSdY2LHAlndmvOWyIAAHlNfseZ4HB/DZgvXCClGEVyDPXbleEw1znX2vFDc7Ejb9gZcz8qNj
G7BXGjoNclANi1BP271NeqJ76dFpPxvPP3A9p8loz+1OBY3ap4MYjnri5tgD7hlJUPklMkgnqBmM
/iMIkZujg9rCuC6C+SS7qTox0C7dwdo4kVcKSMhcZEZsWVi/qkJ9oq0ev05CZQdLpG5saOvs05HV
J8+wMowK8JDcW0ZOSU613vfKgB44I3pn+9Pw6Kuh07EoSv9REdEjAOyWERk8dL+umx2Y0wHQbfRj
Zn8LZ/uYWeBLR0ydHvqwLpO5q5BedSlL7wOS/R6KLnv0kHvlyRCOfTINs7tDgKmPQecNMWZYgLem
HNqXvBxRJKOFQobWdUb2vc+CbGcVmn/oykq2kSsZN3ikymnn1rmwE20LEtfMm5JRMXB3KM+OvLCs
n4O8KliSenOfJZYflltImpVDvyTQ4SNRxKVcnHsQN+4CruQeCD9nI1G9cj/90e/46/awJtVUfQGw
rMnNJ2uymv1ksd+zzovYBVH9xvW9dkgvdv/vr/RF4xXCb8+Tq0ksQU0fZ6oKYyhWb4Ho1z6xuMbL
lihtA+Z79iE0fAdysAA8taWzN223pXy5MldLErvQG/wRYNvh3DmWSUqvCs+eVOq1d7zgXo1G/bhu
0lZWPLj8/K/Z8ieX8cF44ty2OSTDmZ0EY/D7trYXV3rArNCUYBI4G4YnWj8EKD+cPJ5cb/3dqDag
k4t1NpXpaA9mhTPxcJ+CRr04Eoe4O78QTsKFd0hVRnZuaAioJ6ZP1z+6Zp2XPEqZUeEY9sI5p7QM
HzPVsx2bBhcGrLKPOkPqInJ70G3YWK3Yb/XEYpvqfGvnrSzXkmupbrKh5pKKM7WbD9Jld2bYkj5Y
a3qxEzoXbD5jgJ0wCvINFJE/Cd9SaFw5L/5iI0CvD/Q8yr7Qn4ZPsx2+WWOagMFiYyesNb/w6ObS
n4Eft8dzC5nouBo4SK5hbE0V+dmY3mZW/EVyFVPT1t6MMQA95+0qv7N3YV2XzxBQkIfrm2ttBRZu
S0tRck8L4pxDldd75kOCumjtcH+99ZVZWnIoCTWpmY2g0SK592QXZs+qHIxJZMO4rzW/eJExBpRO
yHOQoxXTQ86cJyrgXavplogrkMyL0z5OkETTaUrOiMe4LfSIhuy2WV8SIzVkJtI2ATm7wgZRJYjX
EzeX/sa2WVnTJS8SSjPVbEgOeCgtmxi8pyEsB8BC19d05ZZYEiEFweRkwQxpoW7Mp6jJs1+qyL+I
nv609bwBQ1obweLw1pXjKDwz5Lnm9i9R4ToNWvLzev//wGf+CfNhWRdHd8AbuFEdJl9lsk2Mj8kH
J1D+OlT9HHsXkdhYKiDLudW1z0U+1MiOjfwxCKvpgZYQhbbKUiTEGeQpzzO2G3hQf8NfjEeLF1UM
bGsXWV3fgvU+CEjseoP6VkLmfW/NRbOjodF55BlCY+gCA5isuvHt+sjWZm1hLjLSuVmNnXWeCOEJ
6r7AKJdvsm2ttb6wFGKca6y9BwbvuXgWqfjRMGtLKeYPHuudNVnyC0kH4l1hPTtnZPTAcdYK5X1u
cUp+TW4w33Vwbx+RtdFPtKFZnHbd/2bH9ZMMKnYvFp+9pG+U8wvi0x0IElv6JqEZFrmurz8I22KJ
N/LpQdojvOumtH+FDnLOzEcFfm8X9nFAYDy2sA9imELqxsqZwYLWG0h/I6lYfr6+OH+M9ntDXBgr
6J1pq7bn/gx18UdKnWqMoSqLkiogK1zoGTrWC2glht8QpUcaAFIn/QNYYuxvMhX+feVa9QH88sUu
GEoDFVCF2Cwq4r9SHL4HgajRXsjcPSH8mO6JAJt73KOK66wcr/6qZiRGABKZYhePnCc7b4a4G5Q6
14SPhzkzIrHaYS6jcnSgOedApzVta7FjSqNSlnaI+7bVdPa6sjihUks8B0AYfSpL6Z6b0WRPHDKI
x4AzkhC3yU8q0PNH15NFrFPHTlRKkfhWobwLjCyPLM+ah7II0ruKQv7ctsvy2LpUR07I6aey4z2W
Zsx2VVF3zSGUYEkdbTONUdsPpooZYmefvQHgbnAj1kNxnBClV+BBHlDCp/I2jAi3P5EJj6vr67ay
7ZflMiDIaIA7HfozmK//p53+gaY3wQdRzHKxsH/5wSjGgBVi1nj2xPBq9VPSYxnHmr9c7/ma37is
llF66CvRQ/gpZzoAxwSHXCLUB7/UBdhQEgviTCPi1JX30ll2kEWNaMKPBVJ4zu56B9am7vLzv8aH
/AlyDaE/ngXUcfyc7dRYbsTd15peXBChxEbTSOWeQ7ct9kg+kNhON/FC7/oVBPWN/+142xUD6hLc
+sw89zCobldo5yO22S2dJ2wJGzWNVUka5sPZhWjEm0cGpwKbcZtu5LEAqEc//zE1+MDC1FiyRwl0
i4tAFkP9BpedPY5p0YmoA7r3FXSyI46bVO6h78hQRrId+33jOOHXbkqdNwVyVXFfAJdwUkNoP7We
y1/HsEu9hECl8XvG7FYkgzdnOqpyu/RiYhXj3dh1zsdLZVwTByToHse5m2PVyOlN9J5RSYiXioxC
R6g+FqjjYvFQ6+GuEpC6jkJEwF9dWmcvIvQb0KYNs0GQGkDFKKhRP5aonIR11CG7tocIZL63vEbE
Lvfsb9VMg2+gAak/6Yb2nyuM/GcaivaTrAfrk5xd0JuqSQ8R9K77PVR2bESIxmmXZ8iWudTq7oPJ
/6OgSR/9WXj3vB1riMU70PlNUDXkBzujaBMhHwUVG4oosndhgAX1SUck+91Rtzz1tK3ixuj+njCk
N6KwqcEWyPGYxlel+zFIc/uVD7n5UPkOSRwZ8LswCL/ghuog51zqXw3JxUOrvPAgqTM91+X85kP+
bwRc54SQThhNMjTwttr+bGeulTjZcLTDHLWWEPRMwP3G4xQTgf9WVtTJnEUydN19GfIqDudG7+ui
faxs+qWlM+gHR+tldhq5Y+H4auc+0OS1jbhLVrgPBKithIQtkLuNgNgtKKvEBMxYrkmQ2MSuY9Aq
fQMO3Um6gvBdWoG4CfFlFZm+bndzTmRkGZR95LP72Wr8NsosBe98tu4tHVSJ8tzH2QMAtYEZiupa
dkmGF3M8VYWJein9GH+jIzsbh8Qi2bgHCXq9k1bwszECynUD/TNA69esGh4R8NCAyJ+f+OT5X+QE
7uuipypq/VzHjaYIcRkJKrGxpBxBSt89Mh48V51WO3AepAcWWBCG5eRnavn1t8JHbjqseHUQ9ZRB
UFVOwRO3yPwGMdPwMCHyfc+xTR/nxmvvQNerD7ad/Spqzz5kqnicUu8JgqgcMVLrJVelH3EPmEbb
eCA7AMkk9M+z8pB1fY5LrvYPfW+jvKfBvgkQUq5iEo4BjwrK9EkMdrXzwnpC1+tXRPMfsBwgPQpM
+wD2SVZdmoaPZL0xAMjuTG31z35pV1GYZ94J97mQ8WSn/ysBvtgbsCZFZWCZ79qevvRWLo6mCpyP
fEa61Xg5mC3rKdwRt2vxeX/wELkiAtXPnXyxqJvHtlRDrJgOE/BrIiM8hPNd7kFetwo9Eg3E6xPw
Zc7Hfppo5OTscwOarCTl2o0Q/v3kthmFZpvJXk3tWwiQdPPJZaZO4LCWBxm25Ey7mSQdrT73erQO
TlPhPc3b6q2ACYprzfBPkKs4hOmIQJD1qwWS0wpbMO6KgMdDVdDIN+BeDJusjQkVn0zafQVvLtiP
JBnAdYxSTun0TkSp8B+MSZujW04QpTAdKpSkx0+M4YF9UHPdxWFJ/ZgWFMJbHfE+wU53e9ai4rxB
RehLm7keUujFvGtSPzz5tZH7hkCBlprsWbG+6KJawISUracvu99tT2Wn+UPQymIHRi7vx5iX2Jed
LmOPwAPEb8hdBtXph8Hl4/dGCMAdqhLFQb5256jynPmBmLp46b2LNFXNKjZFiDQNOPOOe2jMECaD
O3d3lj/+hhSIE9sOxgzFvDqGGfdjxxvJPtBdcJRaWv8zeMtAQr4pd0amxWmUBV5Y3kRlGReG0zcP
NSzNHRwd/chR+AGw2yzEE7S3i7eJOKKM6rBsD1wFaeKKOf+kJsvf5W2lYqNh8mCN1EF5WE+XTdav
XlukjYd5zPuoE479AX4+j6D8695p6lvfe5ZPKh6M436oEWZikfYmL4+bPgCnGiOV2OVBX1QAp1jN
fdsze+/h+mzi0PMI/sn0s6tYBn8fFP6QC3agqhPpFPRmwBuFjYz9InOf8rwOvyEQT37c4NsQtoSP
9y4EtpCYr89j9zgrDiqiLfa6S3Thnct7yTVSSIWHT1+OIOpGNG+qEc2XUUO+pc6F+X3jNfKu/4Tu
Xz7+l2tmcWnhrk8riHm1h7GGIgtIfuz4+ty8GyFA4wu/duB1qLqcD2cjB9CBjtb4oUNp446UQw5Z
kaHbX//O2iAu7ttfgyinqgkD6Pici6y/o034lfZ6i7pxbQwL3xUVyRlpOrAMKGf8n1t6n0YhT36l
v8y5ubH7Sx+WpiVkSi9rYNR9nqoPQJ//vG1mFiEOvCkC2+9Jdbbmzr2TEGpGyTqQvtdbX3GPl5VD
kwAKws9JfXaQLIRAxJ1M8Qa1blzWJeeUVeRF2Dfgfhl8k0DW6MlmZqPibGXHLCmnAmBStKczNC2s
g6XJXelkG6u5NimLDcP7yYIFn+pzKYs3FIDfAxv7Bh3rjcfcWs8Xm6VE6aHrW/Vwhqm9R8R2jxTp
4fpyrmz1ZbVQNqMGD1cd3lLZN8jMQ336GaG9uGXOhj1Ym5pFXMqxbB/SHmMN9SLvN+tIHXnM/zn6
w+v1Aay1v3iumdEncKQCdXZBKfMAeG/5Ie1B64JqiJvemzBpiyEIxzc5dy8gFOMeRuEnmk8fr/d+
ZWX/KVgIw0ZRDRAK6uXyqLGLHJ5OtqUxt/IUXBYggLMqVfPIR7T+I+W/ncH9IL0QzrZ5kkIngQ1C
9H7eXR/KykIsiwvyNu3CsM6wkyaZxo7bGMBaKns/Ald82wlecgA6ZV9NQ5CPqBSdIjZ0COFt7KKV
dVji/MmQVsZ0aLkA+VnGishxb1vhJcI/aAsLAQUXhh6h4LgnnRWjOGWLo3HFX1gi/D2HGNYCiHi2
08aLlU3fMgBzUqd8s3j+2PR4+V5f3bUJWpggd669SnMxnIuQ20nXZjmeDsWWGNBa685/L3MrhQvf
Z74+114fp3mVUJQsXu/42rZcHN5S2DLPek+fqSMjJoODY6fR5N0EiCJsSUiUtROrQgVcoCjcOUat
SIZn3m2KY+QfYOMIuQZUr6F1xt7S7GOf7jkitdcn5n3L/w+iUaLg0VctVhTk7W9jRZ56x9nnXfW7
CbbgS2ufWDiaHFT4o8wgAZJPkD2ALsqz46Fwv2c6IdkWJ9P7e4cu5fG41Xp52Y36TOZiB3UzUDOz
5+tTdAmZ/euN/4Nv5IDPcwcxK+RU+rcLYxLgsq99Nh9mhDEs4p8Cmt0EAsVSX4b3lz8blMwIafAt
7Tx3Vbfr5bBxxa9N0OLooi5lLPPM0Wfu9GZnw07vRSerjfv9j0b4e5O0OLulhSKjcZb9WcDzv8hy
mAcC3nw71giBfZ64D8XX4WWyuSgTVPM2IirCQD5lnaJlZCPiR2KryRhCFKAoOmQN4OXTwEcnEXos
v3P4+U8aiN460jZr8xjHDJEH1jF+8mrUOSNESNsNN25tvy5sRW8gvmhKps8ub2QEq/FlHtPvWvc7
S9Yb31hbjYW/0gPVD1UKfINmj35zyouf1/fqSrtLqODMWUVc3+hzWYDvWf2GsMZNF/u/+ECE8gWg
Lxr4wHuooUSA0DH3+229XliIQBOadQS9Hrtfk/O138I9r83GZYX/Ok0FnofCVT20P0wXhelnZX26
3uGVLbKESRHflgAXSgnUgdOCzqoxRkQ8FZ4XcR+FlLVo5W07ZYmU8vwMmQ5I9ZzL6TtoJHtzk7wF
ocHCIHQyM8XkomFhPRRtGed5u2EM1qZ9YQtCCdI0F5lDpAvx/tF8ZzvyJt+PLpHHbu5AlYOiaaP+
N5GXYAtgtdblxXkMeZqmAPDo80CeBPmYopbx+k553/GgS2hjzkUH9IXU53AI048AUfpnI3pU73GH
3rZDlvhGJXLLHzgsezV2iSJf7fTHbX1fHMu+AhkYMU115kDy3uUWR3TWyu0fKBKH+Ob1b/yfszNZ
khTnlvATYcYssQVizsihcqqsDVbdVS0ESIhJID399ehVX/6KDLPc5iIiAzSe4/75lQe/FrbJsARq
s/Fw5kuGIym8XWnUV1QqXrQWrQVNhG0k1IjTqn/44o2PJuNkp2/ZSP+t8/1hy1sHBPIAEmTdYwJ5
YiL7i4N3x0VXbyzAYOj5sIWmaCDOG17DUBA2QOApo3kehUIdPA+c3M5XMrcM2r1QuuCZF0o4Wbk4
NHNJHN5DPXyLNXJlvVor4XzZztb6Do4wkrospc0iN62KpiOr+vJZTCp6+trrXE19T85ChRyXj2Yo
7N4NZv8IH92Yf/7p137Gamduq1AmgcV63tcXV6JqwtTrunBfjRydnqS8Zem6cuJbZwxGBTdTbKri
iDTbnQaYOXX74bjo7s5KCb8dogjSeak/Pv9Vf76fR2uFXF8HYYPay3gCDrHaMo8smMU6+GABb+8R
Sc5BYkIsc8pdMT47ceF8+/x7rzzNdaQgFP4lKvT4lZLLHbRome+5D2VF9ugYfu3QsJbPLWWDDiCY
Y6dpQkhA2oeF2tFoEud5CIevSPS8aC2kgz0XxxFhsduMbIP+4xYtr69tZGsVnWdgOgf6E4t32Nis
wCzaF4P+GrUlWqvoWiDjXbe4fLo/vwDtddd6+uXzV+v9C5H7w+IUr3Z30fnMq0MU4AuIgmBXY8Vd
UGCujwuLcJ5l9iTDQhzQjMTKGLrhm+z74S/aEHgOxBIqnc4VeJNpErHpXASU5TOD86DrxnnTlcuS
h1jqdsQM9DQlNfrpA5LgXWI9hG+7Bb3TY2/QcmODeozRJdpUIxRbFc54KnNcPR+WguJcQHoKmJuz
3FWjce6k6YMtq1v26C39+GQmQR7tFLk/5GJBhOk4IXW6eA7No7E1H1D69I+j4tFm6IBiKH2POOj0
tvS9raANUnZxd9bOPaR4Q9nv2cxAsl5oIjYhhFD3MJWpfbm0y8+ycKdnVN6Sk3Q78DawJuazABwV
QwsrWcHkQ2FGiuYe1/gsU5xb8GQy1ullQKJ9QFI1oc8rZVXvRAeHcmn6n5Kp4YnL2duQlqqfoe66
TVEF03aw6Jg3PijWsq2TR6pG57TQbty30RAeJriZMzxvOOlcr95Cxhm+l13JfqJGiNYd60neIyI8
hf6i2A6aV5k3F/3W9Jd45qBsc5gw5y3jXpXFTo9xFdRwQPY2AWYzxPucfZB7Zt+aTTHzPveJijZV
oZpnVwkBP4tbZgx9aXyxUx2m6lKIAVI708Lnr2XhtRudBP5jwom/JcVCc8l6b9M4Sm0CV3+vYCLe
BbA+5wucJFtZxsOjuyCpoFrK6mH2RAI7TCPyoqi7nFbTj5nO48O4FAMW8jb4Rfu2+T7WRfdLuXO3
AXJuCtBpnG5dU6+cxuLVBuLzmlWEokqgWP+E6/dOyfKla+Iby90Vo30Ur46R2sTA2Lku6kCzW0dp
6Ax0MzMJgqGdyc4TAQJDJ11uGZ3kPfF09ehrYncJdAhPfRXRc9y009vna8C15X21FaMj3Bd+h3VR
D/6z70I+VznJuSyHe23ojYvb5ST4P6sM5Gur7/Clz5gdzXzyIELcJMzMD1HHW+DSl79N6/ksVU6j
b5zn/nhUxJetXt5YFCE6Td18QnFTpdhGvFdNjHj//HH9cWjg01evTgntaFtSKNWcoXmbG8u3Uw8i
Rupinf5SPEW0JuB6cHEUVLn25PI5Qwk7DxB5/qV/f02+jQFsjHBctyhwltkcbC+uo3p+/PzDrzz5
NfM29AZ/Lhk+HKvxS80WmEq/6CxZp/E5jmENEnvtKbaHYFzStrjVvr3yQsPL3/9z+R8m1YZzjE9G
usDc/kTgRTLf2F7/OLWACL88p/98dBcEE4ni0UKbXv5ojb6npSjSWIq7shVfWkvwJasdnAddPYTd
0J9KxuNXYpcGmCbJgXWjVYJASjGE8Os5ZtPgP9hBlp3kdW1HqJaBiBgqV+d+OHz/fABce5areQ4m
qEMovxDvp2lDdJi1Ds8XUn71t66mNqvH0KHWwlCseQQJcSQOCbCCO+mX7K6vkOBcImT3n7oHrwvA
LHcXVwLrgOjGlEJ9ta8CYfaf/9RrY321DhjpTlUwchc+PpuZYdmF3rz9/KOvPMU1MdcTvk6ctnQR
lfLkQ3DlOXdgxH1tAVizzmPXN8ypmHsCPeWFVP3GyOFlaG7lj195LGvYOYUIxw+jojv5tX+UExSV
rl1uAWr+eAPyo3WmnxDliPhfx55UPMBVDMmc802JYBuYF/S6wYkHqeRWdN21l3D5+3/mLjKHWDy0
iT35dkrr4YcG6XcSN+bJtae0Whhc5UZNPcQW1sPkrm3rR5UkXzSYBqv1ALZry2Bpdk8MQthNwObk
PC0JOZbxcitR9Nq/v5rmwmc1kkMie6qlhnIPF7auvTHFr330aobb2WtjBUkHgkNEly5A+qSW3vQn
Xnupq0nbFjFWx9irT1Bp9SlOuzkAYmHa0+r186l7ZcVf67WXqlsQGOPWcDx5uzYctgCDfw9wuALg
6EsFWYQzXKoR/xmZjupaOFICe/JmB+Q/kjXdjXPHtf9+VchLROgkvsF+VTaTk2KQ1oAowR5h6wou
5Zh/+9pDunz9f35AjCZOx5XF8UazOKvhRYVo1MzPhVHJRkYu2Iuff9GVGJpoLeIZUH/kMfW6k4v+
2w+rFpg+RgZfPQSlQZMuSytfbQl0U0Vh7GFztIGTud5EgH1+zXf4bx/sP78VFq6WygJNEGvKnLvN
oafm5GhyY6u4crBeR8pZZOFBiO4sp2KG/aDlu3Hpcn9soZSUG3RhbmlDrkyctfCHUNzdsW8sJ6mq
rHVZ5rO/at/e2JOuTPp1qFzry1BEboDUN9hMorp9LiJyo+rzb5X1D1ePNRcYb1uZaIwhNEG17pc3
Dkmf+VZCxgh3tL9BiY5+2HBI6gx60gVrPGyzIVSwrDwNAZIA02DqY5pGYxlti4LYo4krlDaSuTiz
FoeKlPhgEUhCIAW2AX+tJrqIXYM22H3o6SFnLnNhoZJm78Fas6kqPzw3fKY/i7AoPsKuL77Rchk2
UvrxQTedgAp4TvaBXmSm3GDKRzIkLO1Hi+rwIiA27nRbNDBOjPMbYquc/dSX7ZNTD/1eVbrIHTiw
AMlo1bdEo5TdjeoFvVa2UQMxx5G0xZsOdA+4Y8KzIcESoqqkvOsuZgcfYLd9pOr6F/pV0zYWTXIc
0eX8x1JVFWBmtsOOtiiHwMRuzrEi1UNh2/ak6iX4uZAmHNJAFPbYNGVn0lCQQaWz5vL58+l8ZRCu
gYyDYVPtRLCq2eibiOY06t4sKP9f+/DV1qBGidTHBPGVCIQe85ZHv12qnS2AXcmNb7hmsloLgcEF
cespwFpAE/48BKzLUUbbq3568v1oF8G3LRAIgODvX6Xv+F+7Da81wqAatFYWU3eqxPDuN+S9RpPm
xi+6Mm/X0uDeeD3k89FycoOOQT4+LGkj9I2Ze+3D17uEbbF8TfhwxB0BZhPvnHLcfelde5cB9p9F
2Qc0lGvfLpAnjacGnNs8DtsxC6W5saBd2UjXFOkAzSpuAyxoneh+4tzlnWGmU9toWejfDNXuLz3/
cE0yK2J3FjAxdScB0yHofe+Mm38+f0TXfsHqFDm4oe/wMUTOJ4U4w++QC9KqeA+xXrTB/ftGweDa
t/j//0V4rtfBb4vbQtM39aYe0t4ZwJxUXXQKHf+LrKi1ItPrgPVDKRMjiQvYnHTuiiD//DFdWZLW
isyZJsovugnu/DJuN4Oij1M8OhA9NNPx82+48ojWqswROkNDGy88EUKnnUmml6DS050AJCj3kyW+
YaO/8kPWekzBUbrHI0e++Nhmso1PXQysJTKePv8V1z5+dbKsRBS16jIhepXc8x5YuU5Hb3HEby1F
177g8vj+M6U7qG5Fwg1A7cV7GM+pg1sbD18//++v3DvXqswK9WwXQhxMZ+tO+YSgpQ0cHf6WdUl8
YiG44AGv+xdqxDSmHEyoX59/77UfdVka//OjROc5DmWRh2zQKi27cRPTIYVX78Yqde3jV3O87OfY
K7sF1u8SLRhwfAGJSoFbvfHxVxbwdbhk4yESGqZR7zRXJEinqJ/uVEmWGwfrP8+LcI1YZMhhRW4b
BmxdzRmr/4b8Dt6jU4l6yecP/8//frjmLPoEfvLgMmQJWzK3GtD2vEWev/a/rwZr00Iy4SHX6bTw
8KE3FOnh9W/hgWYmTfzx+b//55cbrmmLfKEIQB16vNxxBndtSU0DSNkt/di1T1+NzNIvkhJNJu+k
rcw82QIo9KbBW/ja/74amL4qZQT2K/Y1GDxOo6yLJ6C5hsxZdHSjfHftB6x2HqhZYxlj/0HEOml2
fqKnTeeG86739bj9/Fdce8urUsZgB2BY7RKe5BJuEAOZMdfLqw4eaH5rjP570vrf2024RgmWI4Nv
lZHw5DlTePD6jm9L2rMfkrflX1IX05PTe/HR9POYITmSbuqGSD9NktI9Ul6CqxUVQRq6g30tOsCB
u7gWB1ielxsG8z/fT8O1ztAfncL4YCieavXoGjetq52XuCnXv6cbY+XaN6yqIQ2a4Rd8LNbmkb1P
RnsH0bMka1qigGVh01PtfPG8G64JuGUQEW+2ADeOtXY3DXQ5mXJAuvh8vFwZknS1KnAyYUAGbndC
O7NNF0LdHWqc751ohhvfcKUeEq71iJEv1IgP905DMqidcKXN+xjnRh925TwpGpm6S+8fqiZQ+RwX
DHhWQzNYpYNvn//GK4vqWqVY8JZPsUJVdRRwCVNJkCzR1F8KAwBpbrVuBIF0kKSy4DjZ+CxzyPDU
3STeXcbTH2baGpQam9kEqiYIup7Jk9sl+7DiR1n032aCqktD/zHuLRXWta9aLRxwyvvG7zl2HtvH
2zGgIET2Y5nr2Xib0RfTC2UYfzZw7Q255LWht7r8gtPktCTBAaekNi8XctBxse08cmOx/fdi9YeH
t1Y3MjdhqDd0IXx6MT0MPBLfPVdWD9TjA2JfrHkFH+HDJD0Hg83AmelVIrmXsLOemzohT9Vi/L2B
BiPtC8gKvjQW13pI2tRohFjanSJH530V5MFNW+uVN0hWx11JFUzm/RSenNg8huPobUCtz2sSuGnB
yd+dx3faifLPf8eVl7eWRjoBg20drN3T2LgPRmjEbXOEA39xyq7lkXKOqp7VKDd3zUB3I/Wd3I1u
CtyvbJJrcSRxODjfIJvhmNLoE4ENuM5rinhLr5XmCNM+zP2fP6YrG8Va2yh7VXQw4OCq5iIqh6Ya
WuZqkWlD3+uhvrHCXlnfyOpYUY8jIBWe9k6idrJezSg1ejeuUH++hIRrwl8LE3wvIbTFjZyf0LdN
o6orMgiRNnVbqtQgP+wSSxbCMPG122241jfSMJ6Gyxn+Itvgh2maYaSzceJ/H4LpVsfkyuhdqxoH
t2tdh4rwlHizfreSetsiHIojCC3s/fM3H4T/DtY/LEBrDaO0OgJ+QNnT7MXlpjEee+tiGx5k5Nc7
rSuzqau6OcGbwj5GDv2XMkR8aKdPNoXsEJgFNgKobBBPvEjL9SEQ1hFpZKflR8KG6lAjCeFhiuJG
4XTXew+RjZc7ewk7ZU7h4O4uzLkxfbInSyS22q2Ll6DU085fEJspcNTNNWsHkA8EfYmTlm0r2iuY
d13nSL253IQ+0h6I19B7WZfLwRAX5hZ3nhT4VaLwMtja63MzTz2wE6LJObLBH5UZhz5TcTJ2WQkA
wrEM+/mImnAJEfIA/QTEf/Y+NEA3FIHUyNhg3puZaIsyNPe+Td7c0aybWROnVjQ6NaIu9l3jkUf0
Yae9ArZjY+Le+47cI7XzkXOKG3c157Ydkm/R4glwZuJYLhDyUYdt+KDaDTVgLaALD5pFUWK7iSFF
94ZRgIIC0Aj4XDSf0YJ6LSTRryUe9a4uRv6N96KFpC+s4PMJg/bJgxI2EzPJG9k+YzX9jaYzsjbc
/s2rfH7fRM3J72FacuMhSBfUTyA9GxQ4Q7TNi0FmyDc7wJR4mEons43WBzlx9Qqgn9mUagLvN8Ql
u4mHIm+a2m5J5/zl1I6zSRCnsJmi9iVwULmA4eIbkjU28RT7YEy34xZYz9/R0P/TN619dhNV7/GV
9ogsUTedXFrvaOWfnWX6GRUNqOVKP/uWAjEdviJdwe4WE98BPDKnDdKoU12p88CDbRU0O0KHJ8Cp
uxQRIiNIKqgH1KL5oZY+zIpeQmToLlMG1DrZ1QmUWyQBBEO5w554vMw9hO3ejXpop4xw5b8buURH
DUheNjR+1htXg7YZSdxwF54SXpMXrzXOrm2Sh6Vyox8BURDp2WbMizppTp1KaAr6unN5ThOokY0A
PyeJd03TzxnAOaPMZ1XqKmXLOAE57TRxcGEkAmEYgS8ELk2JgA2I+CWNl0NXIuAwbFy9QR922bvM
glJU9nE2FF2Dy0jd7dmixNGVbX8IsIdulrDAmaDT8RuA0Noga8R3AMjpZ/CpAn9fFKAF9b1qYVhu
u+Ebjjc0F0Ikp0g2dBP0fnOuKdePVCbfdYfKr1MDgeN5fW548OpVdZDLuXrxINJ3vPrYlt7rsjRt
Ntf1P61o3Jeg85AY7gJqooP4H9PKozMUPyhcCiCHxyAGgl50Znw51gHbIsTmd0uwN6Pt9AJmGs69
VYNmnZH7MLiYqkmxqTqxd5X8QC3pPOggN2WxQxPlHoahUyniI6od57Bi38og+bnEHNSA5LEuDXhV
CItUZQimn1nsRgdmH/RDeY+Lz9kU7Va56ify7DeLHJ7Bbb+zPvuOTIEdtwQYUZjnSimPaP0kIDK5
d2Ph7dETvQt5c1KDOExBdOiVdNOAgN4Q1e+MLaDm+XFWMOArndL51jDnjMPZgRb2mxeMD2SM3wKf
bqcqAhLde3LBwJCk+mfWzhMHfMjhiJwhznMbhEvmucVZD+TRscW28Njj5PE6nwlKOL1XngUNjjXg
Mi1rt8XC9q0odr2FrynAepOWRTHuCYILFlX8qmT9AzrmVyiI72vbPGJ8byBe3retf7AAmHO16LTC
YoWIImfAXonBLYqt0N391Pi/IjKcuCA+gpLLrXHrGNrkvswIGYq0KmOIh0YDp26d5K6Z/1LucueE
y7mViMHlQ5Ph0Wd4Bi8+ZeeLajczkjwuON8JK96dEI4NWffvsXFeReR895Q6LxSrYh1sSxL9KJS8
ryJEYSBa8LfwzXO1eC/Kb3AtDzFuCUTRcIk9MsAMWWS2ThLdtdHsbgbmfTiQeGWBcZqscyLc/JMc
+vA9dYaTZEPea/mNAh1VRQ4gOk68x0Z78KVzP7r80bfqPUpsA4zA/Df6fjLTcXePmv+pdM17KwCX
Ump5bObh0auSJ7jKSoo9o+vo4yy9bemrva4aGB2i+1qwuzhZMlbiVxiBQDpACV5F2J2jhr6WLDjT
GZ1VtKGyQdo5NXX4nvhagxtBf5EgOM3EvwfVLMxbGj273fTPssQvDCsHF3ENjlXxkYTAzFHQkuNw
BmWOfgP29USkfJ7ltFwwXrtq7k7cmx7qQLyWjveYdHRrE4xhWnwH8vPOivoBSmeWlq78XligPWP7
GM/yHFh56LADpyXMLl2oti7+M8DTZGrG/qHw9X6BWqoM+DmJzPslfStLON2pBOR/0fG/J909eFLe
i0I3d34psUy0U3FEHBK5jwIyHuOo7LZhGWg0lC9wKFbA49o3z4Pu3kZeozq32Huv9IEfb9XJh6Ss
DJt3jbidFCycMQfI4CnC9DFDLTfyL6Xj4IlyD6O/rpA5zqi/HVAv2y+E3ItLzkwRa5abpnrzLDoF
Yz2avalnsatGBKsJGFawCxCV6YBYAJTiKUWR5qwsf45MaNJAur9jgZHnMgNmnOBNGhH/wQ1G0PnY
3nM6nQYd8N7/Qtjm/hj5GNBJBSd7lc1ifNexOiJOPkytitAeVz3PAhLt+rFHqbDHg3aaaldW9snR
i824O75ZV0J0iZwxwV5Qc303pnqZoBY2ZNyEot6C3oa9TXxEsgWIdRbfjegeLYEsLoDkgWvg8CzK
Pe1YshzEgSEdveoMq+immghPg3jaget+qC0SKSBj2CNbbp9E9Dfpohzrur8N/LBOK1WfNHTtJ37R
KSt76Ai/hydrU0M9sPMrF3E49fJQSqxAVCNPvZBwels8zCj4FkoC7pzzG4c9gbZJ96pq/j1h9oUF
vvMwuRHB8DJj6ojoMSRiz4LuLumw4nZg2mlaVXcEkdEbmfD5iHMXNvbqFYjwx96So2jEYV7468Cp
zFzm3ccYDGzxthy9dUzS7kdr+1eYeXeQCOx153yo+RKi5OAcGEi2QULZdPRItw+6YVeq+bSwZt+w
+BwwUqVR0h9nfwagJ3mpJ/2k0RzbVm7ZbNrJ5yiPQmY3lcG2GOCVd5vXvuqOlRzNoSxV8aMBselX
Twf5oXq2nSYjLqyyAZ0p576ukp2M4m0h2Aly7PelLZDM0dVFZpHwtO1lYrM6JnvCJv5SDq44UPQH
UJucL1xaGWxMRLFiJFV0v7hjm0ZybtPGBT6/8geSOjSJcQChx3rwnp0l8g6dhJYrNsR/ZGzoHz1V
wYzjh5DfVhjzYN3rnA/ukjUlJBnF3CFi1vp/Ix5h2sMAjJtgAGp6NA1lZqf5rXA72MXV8AHN7ZEn
wk+nuG/yCkS5fOHOmPkt5npTFUAg9iNOMA6GV1hZbKGquXfDAra2xaZlGydpA61fGvBepbVKDqxt
P2ww9xta9j8LRn+72l/wyIzYUOnYdBx9sCyLGYu/G54UQW+9I8tTX2KpC8vpHRjJtynAkNGYTAmD
g3sKykcA7OetEHGJia3JHeTjGFkq/nAS8QLeZJPhdpCkZRM/Bh4PTgXzgu+47qgJB0UQgjW82mYy
x6iRr2Vb/YuSwy/r2Mekhk2tNKqCQ9ZB6OdBBGOncqM8uo+pvUvg1nBrvOuqgBnfaTZWNXk8DCmZ
hm09Y66hz5eKxsMRcgDGL8i0E6YyFv/MnkWcSTsdI612sTFv0QyTgz+/RzGAZmAQvlY6vksmyNTb
+N5JvPNU2wxL/y4pvTOUxq9EFBFcIvxEgx6pLRF+jWlaMAE7hLtMWOTg9zdpVzY87WP3fSwAlosu
B5h6bCDICco0aBwXLMloU5b2YQZNLa3xfrKONSy93Eh5Qf5KguanP3dYWWezmRBA8NHaGPl4Ha/y
ea7i7WLht4G+Jz4UtQ5/L0PppLYM2UF1zrg36B/uyLCMB+Mw+HIGOsDLFWDvjbpaProwDf1e3LBs
MoN3tKXCjbch/JevCCiOEK7iTLgZqqnfO3Ts7goi+pOuHZGPrRxxA0vsbnI5yXGE94/AbaEojTUw
Q1jCnHazqeAf6qPnirTtvR8k024AUHpPoAjfOyBnnoyu2rwzTOxtN5qdNydxl038UhCmSf9ip4Yd
BHz+z/VixDNDXG42zsWcN87k5HRABDFtffc1smH5XITzsIlhgPtedJacYkQ426xsZv8HCudFVo6+
2dpoJFvo8QCbEXpEsXks+hcCJtNdUPnumRDPzRGAqDC/0IqG+VSfub+MuQb9/BxMIMDipBe8dDje
3+Oko7ad6e0HblfxA3adskh1p92zp7k90sl22eBPCJwdXD/DdXrYj8Hk3OE8K4FlnKfUNj7NYi8E
7sWZkmgz4hx40DVJnic8r3Bhy3GSeK/IGu+fTTgJPyOoHCGPZxjHuy4p6geOHsS+klV7N9JR4o5E
R2+LEMH2EccKkG8mj5rM88vyEIXd+AirVnBACuScpLzx+YtTYt5z3JZOuJvhgqcGMCddBFZmTE8u
hGERw81KF8GGxxyhjToq8iWsYSFTEODVvpqPzRw3OVuiAkiZBBWIAS2t2PHjLVUO3VvckbbhbIY3
XvB+UyedfklC+TNqpzmlM3eeB8QKobmGvChNiLnDidoC2hPH6aBRFo3gGfhmCC9fIwbRpEPqcYd1
G0EHptUbRhXQFH4MTRzpbEo0hefGF/Sb7v3pmbWjj/NT6eKRawlO4cL/aqbAyUyjFIxOsm7z1kNe
0GXWxY+JG/g2rdiMQwlhiKwkZetn01IC2wl9XBoSPIblkoCHdbWUA9AVs5MJSHjSoFw8gGlGYGsH
5H9iDkw4FpSq/R4FgziXWCcGa3xM3+IhiYqHhbC/utB54+C2bxK//lEKOYPcKWYETql7MMVfA3ix
fOCiLV+AISb7WYJztoATgU0TmZXOMHdAYXqXCkY45yhjdxk6RHsZLT+hgqepM5IzccZuF8vJO7Sq
P7tNsHE6EiFFoKcn5jQRjirB/DPuOR6ToX0m2ri9lw7xobC0NveHCjuiq0ag36esb92Xlic/rYDV
Lg4jtplihFUtYd8DyA4ZK2oqC/bJ6nui4QIxbD5O1Pzsa8xMk8D0Ord5SVByWXr7mMhl3iPZ/O9p
4OVFOx9vtbEcO0RzX7rLD+7jNoerYVYMAvNkGnlWaYbFVKKVaUD9EdrAK6ZbDbu8vvdd5Oryon+i
jO1d4Xk59/waIsDigYVlPnJ6GLHKovP9guPdqRiCnOH0kOHM9ioRjwi3NPilAy9+DAHfylZso6bZ
GD2/95Pz4k71hxksbkoqQuGNt4PeQyX+PWZtPnRQq1g3t2hcpHCrPsQx7C0kwOHGjvZuioPvQWN+
1sTsO8tPS1c/ARv/1ABmC9vZ5TDeQTPSR00aL/QxKnoLs8ikXyZRzA897iUsa2Q/npid5SagYNwn
uKU7jJ5RnqbbJq7kvUf8X7iFOH+h5z7nsmrquwbYTwQoGrmdE+M+Yf/rjk4060OrY/KgYOAD4LLE
1MZvTR3pJ1nEC/0UNzzOsez/rb1lNznzoQxxPNFmb5cyG1p3Wzni9yzdp9iNd5Eb16mcLM7acXXu
HST7KJ68qKF8d3Vzj1rEEanq+yUAaNroSWwi1/s9u80uROa5UfUjV9Ru3Mo3QEuzey8sRY7j21mG
GIra6w7uSEDeDQWKjRol56YfEwCcoyItJlSaA9l6O48NeCHeeDfgJLLREju0rXBx9uCX3HZ97Wa8
o3OOepCPsGgcYXwLSvI2CVT7agoRnknLgISV3RsEqoBXU3LuCf3BOOY7rMhdqh3ZPs0zlK9hzaMU
ipIoHcD2zaNk/tG3NRDK6Fah9gSCXHVwK/WCPMOfqmA/RZz85S6oHEJTiWKUUm+O6P4OdVmcx9lv
szAK95EWQ0YV3bZt+ORI5znxwgk59+IhqFlmE2gbkOkhoI3p8Bqmvd9jhSibgW9Uxw/ANX+fGrJv
ZjYji1mb4FdFzXzwwxjJSxMncQqwB01FcQnYjTp4gOclHIdU67AF5DoOjoilG9FijeVb5CYhzP2i
OHHXoFDZLOO75AEsFjjYoP4yOud2EvU9tj+5BwPDRcIDryeUUbQzYdWilc5s7Az/x9mZLMdtdE37
hn5EAIV5i6Hn5kyK4gYhiSIK81CYr/57eufQ/9qO8E4OS91oAFV1TmaeTCOYR92yw6SgkMk9SY2V
tyyLUeDt3QvrzZgZ7I4ZM5qAqjzZkOiz2S+jlSVesCmR3Nnk8Vqhn1rrr7wqx+9VU7lfo2bnP5hy
vPnk+oW88UHtS1Ik9cHBeCwiGda5V5hRMaY6WS92NjRX0K7yOpm5FrmukyBqRl8QTD15gcGtZXWD
odO3l21tR1Trk8hiI9OyFYsZp0uZzy+0iKLdel2EDYiZ2etXP89lZJnu8l6MXflsTnWVhJSS4n5L
lTSCNNMKkoHH7pV6A8wBdR7vh9SrH7rZGNhAiKr4tWVjG64g70dz6TvQELO7dxiFOuhq1n7XtPth
T5K1wBlcT49i1noCNLzlQzbsUMw/m3FtueZzmWvqqPWmN+DQUVtTNCWpBapu265+wIVzzKPM1uz1
TmlJHif6QI2Bc3mPN0N3GCnC3oBduiwqVFftVzvLX2rhYVndoDt+FMqbqqjpSyfiNLR2/EY9coxe
u1iSKctQy/yCsQnqLy5pKJM3FyphZ9S9cyeZEBmCYZOixlzaWh6XvljhG0XyWxVu96Pq21ukHXVQ
ZBsEiVqlWPdUpimQZp9gOIjG/1w1PbCVqmhHsoUs54DaJUt3ZjmWsSB/ZQ0q3dxOY2Z3ZwLn7MNs
JEnoqs64emNfXFqOqJ/NguhSyMa6V0u+MI9Q19d1kNtB09TEox28fV+iY6xbVGJDQQhNwVEXd4s5
PaxIoUIrQ6ugu1kXFtLBjE8p/2rNeJPPRk97U+R1lQXeqvU7rcqax87zRWzN7kRgQOIVj7Pfc8Ku
Rd2dO1XjlNZVJB6y3QVlV4smcBJnOBaj239CgOBzPvbaM4Xetpc1Bedc1dsrNb73PpkMmiHEpIr3
83SJxqHyok5q6T6pEdIM21jvu9JeXnh5/XcMRuXTlrctwSpcwa4QS+oGqe4h4DfyfDyDJ2vvWLy7
79NmLlFmtTOEkxI1+6iYR+zDbElsTr58CuSx3EDZPs2e6dP8LZjrKzznnUxtx4Isq7vS6Os0HGff
e3db19xt2bqS0Nx13zJV97/aVs8ODYOzezep5r3eknFTgyjsvMQaTzrm8Ffi3KlrEuFlO1fXvTgx
enmw53S6SGlYh6zmdNAzncqR7nkvzWW5LG5yc/L3MvFq6OP8A0vD+kdCFcOfemRguUPo+Mg37qdi
dXdYYIHplqXtfbNkL/fKM4AI9No/SLQg38pMFieta7eXghwtPOJ7NRC7U7jGkhyJeqyfGsYKjEiR
RlIHllB+F2lTm4+BWBKCYBgs/6jc9dXbzPUH03Tmt3bRf3fQZdEgNfIITDH7zyQi+kBdHX3CnON6
vJttSzv3vbXEhV2pMkpmlX7OWp7hjLT0951RDC9rxzRFIOfhp6jSboc/Zx7bqiiJ7BRdoDu5Fw0T
g59O47sf5TrDHCqtXbNY1Uyn3ntONg3PAhhTfpc9JpuxHGrQ3aWann1moMCWbsAIs4AMI/klbo03
V10HxJNBEenFS6uNMmr82jgmwhh4b7kRQFU3O26sRqgPoacCmCnt1feMJRz1yT2pruur0Jzrjvex
ZMStzs37pGXbCDWsx9IYfdfGqVG6mCakuNP+ZC9crx7N5W7yx5+e4fQRURR93OoNSlqJSV9kF67y
QuzsM+JgJGCp5hUP46Sq99ycrTu9xJ0Cr1XzttrEvZZg5ZoPanmQVTXjsb7ZlUMdm8NEalr6pIp0
CvWhFzGL7GXhRMZCXnwu6XrevOq9I4gvyiZQP59ht7AvjX0xNA+LghiazIPtTpfUxDZIyzIqxvn7
tGj7oqLQSqoD27OKNs982RaiIWqnuNO8drwWrdz2BVhKaIn6Uev8KkL59w7bFqtMO+v8imCzxiyS
84hffNl8WIv6bWHHhEE82RnIULZoHZOv0SdPwWvdnVe3bky8LZ2+NeTgqjoVd0lk/Jo4NhtvUUe1
XqcADCVzx7MiJkRe9J7J2Js4ybS3Pibl/iFZpMfmMBEFawjkPTbdajt5u9V0jrJwgRVTBHvpaH0k
pG0EWU1mhqfcswGkS6fH2Ou46J+lM9EeSGCuavM/UtpAuo+E/RQJXEjDxylChEW4psa3tirXoJks
Ul6lpDLu3ibPOm2kfzEAN+Lza6ifUHJlkPrwHZV3mESOMNDjeEhbYjS2bVRBJhPadx23Ib3pfy2c
qgi6E42RymkDCZNVMPQjAQpFMh1WbXz13UbudQIuwOesY5UWT/jiXa1UXJkc+dkPSMAMg3qRxj9c
k/FsWZNO8MWm+l2JbPLA000fiAXwH8w0t48GAU8HB7Uj8SFUT51ZP6pU+peRwicWUsNxRgLTWob1
kOVuhL25Hqb9go9JJS5WdbMltFJijDI+wXL8X/piuOFCmxkRobgjsaIPrE0/yRsVzBEbq9Vv8PVx
HQhMpaJKg561q/qTZp3+ftp0eLR5hfsAG1/BxYKBKQOlE7JSus5nI8U982Dj2Vly/yVNVBJ7elcH
hTW8ud0CS4LAIC+zX6uvObuceJdjozIjyPWxgldvumO5ajlSQyjWumq8+2Erx6PjT6etc/0paNLu
N/+0CPzWygOEszhlLsYYq4V72FljvjOKPmPL3OwAZt/dKcPWwlaudmgOcx5zyp/KRZHWuenPo1e4
cW7n/lV5JuCsXdyno/Nar/lw0JvFPNb18i3pkExB8Y4RfIgd4VHXUgUAymbCmJgW0efI7YHwsPKv
YmNpX0SR6UAFZRJ4vMGkqAhF4FxTx0p0NUHOpUfb3F9dJt93BY1tgNWL9cgpFllEBJDf5WjHRkgC
kqsF4qP1lgAq+ZJvDay1zlspRpGQ/Jco5J9aeR7MZgyIlzHec2tzD47MP1rZn1bojn1rMvXZta48
OFUq4ExTO2r7WYS5zkob/MUPZ9numc+bMV+uv3ekngWEa6zB5reQliuJQFh+gBW1ZFjDlf7CaoAJ
PUM9ejh/x6yk+pkgnf7kqP4nj0gLlOsZwDf698VSNyTLNUPMb345iWGRjIOxm1LlkyjGV6YvsIaE
OgtX6TaR0y4Q+pIgjzIZAdTxE8tTpnJHwMrYsk3ux+bC7lKgvNIcFUzNJM0vutWLvdXv22zd2lBz
BBLwvQdG+D68oYhb09MOiW0Nce63IEAK0h+CfYumCoJAFKS7LN72HQOS6rLhpHJMRTr8xDuQg8f1
8pCtMD/piUXfr+MbwEtdh8pbvlGQN+Ekbhkgrj1HTa7uDWw6OAqb+y7fJFgT6yrZJAS+0dp7YQ3X
RCd+0NQbg+VE1Vu1hsvS1X9QEjXXVSvGh4wOAyNs5C+gT2+VxgK3HDWggpo/WwSSd02dr/tSBwtr
Rv8y9XLjb7pfE+5H91NKrWSK3KTpzGjVV3KDuh53nWXhURN4RscwTEQ1Dc0tAgccxKbZZN+57RBO
SsfW6NN+RfkSb279s0oyJ+TN+RC+O1wGv5ruStDRrCqqKNfGL1e0vCkOL1Y99jQF6tj2E1Y6q83R
wfhGyYYCfyXqNyzC5K6yDBltQ/oqJ+s6irUh5S8Fn7as37NTnzeLy5uX+sUcxp1XVue69knBSzjx
QVReK0li57oVWlDY9i9uxU+nZEV7Hg14llW/2nrbJyQKGVbxO68dsMFOe2ux3g3maoLYW8Snb6xx
NrRzbE6L3BdWe2dPJd+pjztttB/1NMErErunsmyznbMsInIoBshirmBeDBa5Zaxfqzl8yWW7dBs1
lFV7A3KBlrycoBsy4zcs/EC7rvsY1oumF0hX8ckKtNk2Yj5B3ONm5exWUjaxQkzo6Tfqco0Rxb3u
pEazY4iEc9VUyJ7YP/plDXws0rPILTbjQoXZnDPmcXb41w4vmKpslyxt3IPqLbmnmE1j5VsELxdS
/XCFmC76NnunzC6H57WoxlPXUIVRPyVmGuAK7Z76bPTaUHVe+YHnqfVbG3tcCZ0G0QAzZJzma6fy
EE8XZmdb3ncOQlTz+jx81nh2zuHkWukHawOnrbmskuccWB+wK8/Kw7DY28dQJ3AOk63Go2+Iroyq
vB/3DJGtAXzqsENK8yuXtnuehV1F7aiLq1tW+sWplPj08q5+BPpSsefkqIB6s/oJzTsfxrUhmKjw
utgZVuOAe9pIWj3WhwVVYQRg5u8Gq0l4wsqskVol7nuqdcsBorIIt6lJ94w/DjuX0f/9nLfm59JP
2ynrc3m/aWrcg1UkJ3RY5veNs+BX5q3ya+xNCJdhbuNl1sRhXLzmkGm19bxI9nbdrQDzakQugd+J
CSHYuFDeGSoNK+XKNvII+YKhS7pDTaYmzAfCgCJoq6xDFOHyx8TOsl15Q9v4TdrO9bPqOnppvwb5
0jBA0bReetdrvowSN1M7Yh3Ed2Kvkon4St8M/b4jrzJvtyeI4zIPbpslMFtni72p9Yzcon0HpFom
yyQqDjceS19Ry1X9aJImZ7QeL0FWU/KUa3oya8P+0BJ3zUjLxrEagQvB94MvnzE463AHsb58WQ1f
vKVrAKCMDUkKQJJ0lh74eIJDL85M1ckE/i4nnirtJ31nYgT67lSJDEtTzbsB3O3FL9J65+YmMj6Z
5Vd/8ornhSr7yvy99U4jjoclEWUhY+D1vpw97YLeN9+jSfBDHVM3kwPTbC0lo9Ze12hF+HUPHKXB
f9uOdZjmRrw5nQMtqXoYpysaA/8Goi8V2w7oRnVDdhjdZoVlgJ4qOU6+C+6gtjK282XapyaFkgFu
Ec2CAM5gKKR7TJPZP2Kv3f7SekvFKwkGkFF69ybcqX0chBTHxvLHN2uZl4fCBVV3J0PtxqQH3cQG
ZQ7XkUB0W1YNdf4kY6ftOjC4Bg3RPDrTUedgJ8rVzD/HtSBe09SNS2EY6qXyZhktvKNxvjbi0Cx1
H6lxMgJ/Gw5qIntwxgEoxFJAhlpZLzFqo/WZKhFtYuv2wwHPIMDlNXVDB4Tgri04YILONeVXgtvM
YUPvtASpi3LRNnV+VVaJB6dfBFBEmu58I9cu3krGyi24Ln9xbGc8TTLr9x4F/3GZhjnMUlRHmDTN
d85tiNlcE7HPxsF+FlWSxtNakKxnDzVlftt/oLQ2OBb86s5epYjpTsrdCDYceOaUc/KMCO3QDREn
qCUE70Ggz15XHvxsa0i6AtvJ2CmvYqXnZqmn5xpsY2fxnQ9ovRTbsEc46swxNzaiJ5h48J3IczFF
raatRJQil49BpDgZLLMdtAC7kSRyPTR7DQQqtac+KlJrIj6N2NWUvkdnW6PP+OF1OZ5WPshOu8oq
DQc6R8R9qxYaZJphJCv6MV586e3acmnDusppELAPPW6sukvdpfmTOVgWhQwjfFk+eRDMQ3lSRbZG
vlyse9obhRQA2bmVecV3H5nFufASJ5zwEQn9ecjguu3bVCmk0YZ13k9AI3ZaHBblI51zcbdUVe5H
xH5VoSyGJc5LG3fJfOxDbjy3dZ7rPfAa4p6iGPcu+xVuno11wpC03dtu33xUFQSkgVHJxbAQSQbu
ILP7zKVN1317OIrCX15XlTI6g7tIdc1wi/y5itwOmeE1QkJ8DbA0XCIzGMoSGrMHNL7pWXUCV1dq
DVEaeDv4kTm5kWfhLdkm/qPG/5gzYi6Tlj3cAOumxE2b4gaPmp9ZVSIaGbR9l+SPmCrueUUiduwc
Oao6dKb+2mt6XEDONc62a9I2rjzn5CIA3NIiMovplBZQ2OUQe6WN4LA9Edux8wkvT9bi0km92+s5
IXzbmu68njJmyc07f2CTdnWNccKMqo73+MGcBgsTLO7bmp3aXD9qlonWzs3uRSJYfjPNTmoy1qGZ
d0VbPshZD2WlP6PPe1p1mI92eOBqKb/69s7XetLMssw6EvJZRoRwe7ss9+8qhmLOLhtZPBMxeCyh
kMNEk2/An/siy65FZ89hgjzONOVVWJURNHrybZqHnW56fbTMwFrwiTGP5IqsNz0mhJScNxhCHy0c
dK55cG7JhnkRtlbzSpqxfplNzTj1qUp3ekEGlEKVRQ9ZeK8l1hkPqTFNJzJaZpaXkG9eaRpJ5E0r
tpSAV2e7zE37Iut2WcBLUAPDfxTeg1t3doxy0Qgo2OagHVLyEhExQx+03i//5q6SmFuLbxpWJBiP
kCCOTs/dm65b7oaWyMbKIkVZCNcNqyrR9jnXEqWkl4d6WXAeVghapAEvWXarARvreMthwvooBNuw
dlgUtXilIXY1aWAua1fNnLOFCTKbFy9iWD9aWwJU3UR0yNad18Qc22fPvlmhbsgR+qb3jxkl+2ma
nPWkKomYEvw7NgyK7amyre8Q1eMx9Vz07Zpb/oRcvwXM32AUlQ992PfSPBoI3UAQrXWnwMvuLZxM
Kzx5OHHZcl6tvPXijp7agCBdx/2WlQ41kbVBwDqlDFd8zPei1SkznUVsBwNTFNSV9EUBJEM/PZbM
xHz6LLzHPDN6iGWnumT4kQOkT8WPMlvcp6oR45kQovKclmSbRKJJKzPI8sGlzPO00g2qXlmR06es
QbfeNCLdTRfZC8aGa23gTlqmVw/CIcjGbTv5DH8/um5rRThDEhm6VW/CgNiGIH3wveKpddXNUtuf
tquZ26i4a6ftdz1yZ/b5cWMjmJqTlkEkBQvpYE+gW8V+zbaSycy1Rq/UgJYh+4/mhH21rKHjlE/m
KOcaZqyOsJprndEAKFEUZ6/D38qa1jHMZAWsSGMlcHAYtLvaVP1vj+MZBdCY7K22bI+mpXInGBHY
4O2TZHd96dU7pMZNMHtD8jFIdS62xNmD4vtEJdb5/IpKM/8UYiuwShkYEMBzLCrMMT3J2v3qpXri
2vJDZtXk7TYVYG/pX1ZekPuOfFJug4nIJdK47Qxuu+sbGNNDZrnzCRNXOgE1Noet17qTt93mUR2P
1kh6KVWeNcZpMZfxUszLDgdDPP22CW/DuR5Anf3yuHljGqANNhF3bZITG/muEKl8YR/pUAWs3dFo
UuPkD1wsnXIXZ3Pdvo210uPZWJdTkjrNUVuXN3fy7V1Fa4CRlyhDdJYvQPVI7T2qWF/XqzuSexF9
bHbyiAR8uu+Kpf5aBVquIh+ccO62Oepd29vXdeNHnmTUpKYCDR1VIdSRqb3LTQyPzGy1wk2f1xtj
7zxrY6ZQ+NvIY22ofkWrMY45nXXTikAVa3HXFAbR80p1oT2NNoCmZQIxbB1s+22gfMH8lxa8zuKZ
SZJbH+v/6rLOBeYuflO5Uj/0wu6Pi7NOF0u1SBKAXJ6hAxGLtjczg62sDpo1OoE2zcnJtyv54Jab
x7gUkbsTWNlbL73xye3J59ENL7+2v8CDnZ1gGjbwegAPRwrz0sMvPtljSgBp255tvGJglFYCrHOY
fc2UEBo6UeaDa3OpnVuc5wbtVmFURMKsAxE6M7KAdjae0ltRbueorfSKFW6vxivSwF0juidtU98z
uT46tfvYVs5+8/EP5/NPBbppwqlfOw0lNxDRnXIdnYlKszksBDPFtWFBHd2oWDoNI3aUfzKV8WCP
swGKlXzNnb+ruE3BmPJCufoNzSQGm5fvqdTkC3s7pBF031RkDbst9f2oTPua+tUWDxZSQKfKpqu5
UNWY1nYgJgmRY2sfqPqqCM5XElg6PKfTkqBpZBMnuYmcend5cVvzd1rVz5NWnFNi7HUHsmSD6bvt
dND42/DoYG8ejeUiDwYieab6tfo2PwTdmS1OPLLYEV2JxxSdtlE5sX1zlRKtyKPNKb/rA2AtOUiw
uPB7wZpBE6Q5rJUQrJvxWYOtDJJ8kLvRFGXcYXMdVbXnRmBYZmCY6Y9uHEZgjFbi/V0nMepceHCW
bTf6dTCb3hKbpsYG0sIezNMAjmtP4KLox97HehjiJRMyAJ3+rtf1ekYbXIVTfyPcelnv6wJytlB2
sptsPwVVdNFJ1Qy3GE7a3lYy4nwOr+uMx87BVcgTOqawDnQDzcGtzYfBcJEiozDgZnrXBCE7StNU
u4wyyXZVesvihqAMsqz4Jgby2g3dfNNUdrDAlE+JJ77lGDOHnbF+KjH8sPUO540KVMZE3hNTpzhH
t605tUU1PeZu9ZI0znuqMitomgkJqXCPlkjvNm3lCMCW9G5Y+jouFhxtMp3HYEt9CpzZt+L1Vnql
iglEJ0cw2VPsnFo5aAGKhK+ktHjzUCtGaDw3CoU8CQaFunYusrskx6+D+WmUSpPZhVDmVFPIxFBF
ZF6AJ/pjbaXP2ZzcaZr9IcfscSvwlpjy5CLapKcsANfuDISgtzkim3mHizfY7j2l/F1racjyi/et
6L6zJ3XgSb21a5JFXXDSI7m8mp/GEvWnKJLlIEyKFdrt5Z438ns+5rFcnRclNxQkzovZ23f+xr7B
AkUNWqznfq2PQ+ocUW08i9q9ICXhchSI61jA5IpF5VGx5N+Rph1QN5qRmEkYb+R0l6sOKoBKYef7
OnhpNh83cxOICRakbkVPbwOMKrSWcpunGMMc02d7fdybyy/ya/E/1xf5wTpV+9wZv9CB7+bZe1vx
K4aYkveaZc875C6E+dHBBZVpvfIivHoEpB5KfXk24KYSV8IfK+dJa7YXFMdJDHsROaOBLtnwsGqD
YZh9+63X62syIINuGy4xMUq5YyqMd96tf994vLAr0o0fmnIuJvfWSAD8PJOr7Av5PKf6KTWcvTTG
yBHaqxgQ7jvNzkGKYIF/he5W/Wg1Gc+bFdMis7EVTOgMjfsqV/T9pceBnSDTQbjPf3XefcWcGrKa
hbqixGWf+T2i3E7roO/0UX/jtsxhbtjv/pLupa8OzGVBm+Iw3yC2J+DmvTEStKZTO4TTlnrU6sm1
H300iluzbyDxThDLlB0KGbCLGoRwpvIVMhIodnlUffaxOQWZwYzosPDLL31EdzDpJjBkV77B1t67
K4MhugnwmHaEbi+lPLHMP3tj2i/GcjvQkShzyDEA5KRRbSNzLJGixrlwoMA7+ue2xX1MCQNDgZU5
n4batlzNPkRSgHtBswBwjxXpRXnL2Umcdml590jyB/Ax51s/IW/DkXK66lqz3CezDf0iRxW7ltKO
0hOgCZWvoxUZh11dDWw4lef/RCFjHLJkQHHVodHHfug0zdxj5bttvPnim9bl4L/J2Jz8FZ6yAMU9
Vi3Qi7Ga205lOsxd2/12jGq28K4vk3tty1jvKfCFMkt00ZRtA0t+tLV71YOkGfkyXJmueJqrHF7W
h/JD9vWWV6L56OGzjgRH1qc+MT5wWKJC2BIReTovs6gILkd+YnyOjYYaqYVu2C2d3u0Az7/lZrFT
FHxDu10J7478DvGRcNdHc2l/m74VWRovmL71+LFK8bJq5IMjb9qvszJO4Cv6pd5W+7QZVKTk0ydH
gW1bDFBohnWyjrGB3le06mZs99y5zbGr1seSLOZAJdR15sIUW6aNd5VhnjS6ohhJ4W98wGgE0/Rl
7K2fQgP1KzDPC0Z3WXeiYDfRteG7NPIkEnDhoew7gTKHlAPHY8RT2urHCrkTFBkQq0p8c4/dAGz6
8gL6XoSry14BC0QZt0BJt+jediAM0Si3OayKssAVA3aJsYoU4W6KLX9tHqGVVqYrMAPyNuHsB/in
ncZ4Q5YY98rOfhqbB7vpbpRreq8BkSCx81tpfMl2viHcDL6m/pyGbZ6S4L4wLdstHgjaCICcQkmG
lm6g+qxL7XHO+MOo9kU9Pqzl4jzMzPUElbR0kubJjJyQ4+99xgxeGms0T7qeO3HDeHhgC+2SMuS1
UtFoDql468LgmtPZa+B2CYYfzl0zZRaIwHZtzOVRB+I9OYV693Df11x5lCt+xBrgNMLkJSljwtLP
+KOnkQ5fxSamoUbwnBf2yqfSt56k3tgnnkmNbZT5exT2+9p2eQSSfk9y3VsFLrKDefmq040itmJd
I73PmuaZxuqh8IyL54PuN2yJQbOOu7THAs4BFw9EPkw8nP47k3E8gxbplFcYoW7QQ2769pAXDWBE
m11oKa4DoTSRssQRwc6XO884Uza/IVCR5E8cZ13WP0t/aIOqoU425uyA3A//88o+6+P0CYp+Gwsi
K2PO0idXg6F32+U1nfipebNfHevq2LyxhQOOoF03x/vuKthnw7OBbJQGN48iNdX0S64vjzV5ToEu
mss6LietmGrIZzB3w/VPmaQ8qjW4lznJAbAHHe9b99PIxu9E+TqxSCCiGEwWq/WYlUjNZjEcDBZJ
2G/as2j0+8E1XhCevCz+CvFurGhPh9NNHkngfXcmuemybmvYp9kJq5JLvdQGw0/uYQTrYcT9ajg3
jX95MqR5Wtl8MQ5CEjDOZ72bQM3qCmUa0JHVFmkguuw5H7ZPxiNflNUwx1Uvd2Pi/FKO/7pMPXW+
39yljt6EbqJf8zIFOHFv0zN3vSvIbrydW5XrpmFhQpaLGt7JG+1TsWmIKYe5RnuPOa/91CGJ2E2L
NR+03DWC2nTUm1O47X2b5gx5oapC9ob7uU6OOB2RXcVYONPbkhsVDagB36A01MVxcuPeSfT6S+ub
EVyJcpph5dtXL61RXsrNLR4Ep/8vrdq6J2Om2LKXSvsk83bape0MnVfxgllN7cTalMCNDjWgsCrk
dTSZata1mkFqh3n249TZ41Gh4t65GQ70cO2uttsm7GAcs6/qGDi6JrpDBupuaW6DxtQrAM7Z0wa7
dlNnp7upa82QkcDlTuku9GxuMbG16f3AcHyx2nzF+mWsGbWMRXZ6k7fG6f+ZZoVxFE/oTCULnrSc
EBQ9pnZ3xNf/7Z+dEv7GvuLPHKbCLbrS9TBTWivfQYBly/2iqn/LPf+7T//T4GjL+zofNz6d6cK0
Ht/zmfHnf77yv3H3+DOCiTk3Blt1UhyEvc1nJ++9k6LjCNac2XxVMdfojI3+Lz7Zf+NZYd9+4F98
+Rhi1fO17JKTpd+kwl4IU814V/Yvllb/0xPFsO2bA8hfPh75Xc9W38znGmKhINRmzu7SRUZe8S92
P//zQfAFN9uav3zB5uY+ulG9OedYbRxczRKQU5qI/vlR/N3l/2F+M2qpgz0c4TkKajHIxXRcsSjF
f/NHOk7/Yobyd7/gj1epxtbA9d36tnXdVemX6f0n93xuze2R/+XWrHOPirfouPjhcqvL6VcZovo3
D5r/+eLw6X+8OK3hdzmH3cTB0yZ7l+DR27xFZ9tIS8b631zh/u5b/rDBwopBpr5S89niLJrkhfk+
lFif//x0jZuVzf9npcJv+MPipptJKLSkV5zhHk6lORiXSZuHD8025muf++9Dp0I2sxZxt/CDeb02
Q/dv9+/vHvsfzljJgE6+xPj6XHVP1vjikxL2z7/q727ZHwZYSJlbwDI1nZFRFThqE9Qs7GU8Jl3/
+5+/4W8u/c9MHzTva4duhTdWPjtMn0vx3y79z0QfBiEMfGrm5jxn5huVwg8vG9+zaoj/23X/sZqT
SYI9OUuDYxt2Lx0Alu0//7eP/mMRJ61f1g6mBae+zaO8yg5IqKL/9tG35/yXZVyu/lJtFjelpTso
RrGn/f4XiyfzbxbAn6k+Hpq5Nl8nJEhotK0AQSC0+ToChIBWYH/Se9FUDy7Ucw38WtSZ2qeyS+Mi
pTTGN8E44IamzsK3NzR5fhKv/WCf5lFLXrrRxh7BlOjdddHxl6v0yHCc+3sBkg+mrK12iWP6xw2D
/CuhgO1elWZ2P7aFEQBk0DzDpYbS9v/jS/t/nJ1Jc9u4GkV/EatIEJy2kqjRY2zHSTasJJ1wnmf+
+nfUKz+2KVVp1+VOgRQJgAC+e8+dzyROY+h2hNrKsDNKI7780w03xq7K2TyC2drxaiJ0TjIWXz0W
686gHjSp7iik3gI11gw5my4qRbdDFAsNMOOMkqqxQkq36rBw3tbJZpNGGsZNK/KkYUhXu2FydmN6
jem2MFvMI4DwWWlTX8dkfTrC4XBcbfdtHbZXRsd5FHwyhc8zgOhLlN1tr+a11lscy/c4T78qyKNu
ei7zDKCSLRORd9y8NWIZb6sqRUIYBldmjU9Xetp/QoAC2BNdMmXNqT9XPaO/Tfe3L551QWDJbehi
rjGbPvIqbTU2MM1JyO+toa206VpU6L8pLZ89+/Mb/zAz6WNc1kwezal2p2116A7hKT/qWKXvoW+m
b/hKNuaqc+tD9zC+DG/dm/ylcrD/x39UDp779evlV/QpTI4fOBvYvSfGWCh0XSu6E9EfNRcbpaAa
0a+8EkqH+m1sw9XlSy115dk4R8iG3Bi39ClQkm3ijG7X9+5tTc/Gd5sYTgfGoDlNAyiwMD3gYN/e
1vRsbIPxmWLLx/WJjLRyGzVNnzK91G8bIfOYII7nWLsmanOiBL+PDPOb4aGXu3znwjjf4yddbB4Q
JCNOpfV2ZNpL5V4n5MhJ7lqBoZZdEO7dNXtULUB1810PXS/5XUwR5ZDBtQFiAKjZ595eAv3I0te8
3XjOuNPt1xhiVTq8U+tCG1xsuvI96oKjE9R7XfJtNe76DvM/ioaYMhEY/+RnUB4LHOSVt4NBtWGb
rAXNVnb+k1cOVBGKVY3k02N/PuqnSXvoMBqVSOlV10QvRAl/FcNoLKr3/OxA5j+9rxyB2SCCyr+R
+gAxkqaf0ZriXd9Ocjtlx7MOoI9dy9h7gfVkd6+9/9fIp2eLWpDhcxDho+eiVE1KRezceU2x7fq/
GD+1od9GHGGp8p9c/kUJdfAQxatJsnFGImT5spZvuFi+no8sewvp8HdHxVhxH54zTrDXADZAWJPZ
uz45DiDaMvlVnfZx+Brn5RqeYPk1UDY8Yx8gcbHKOflGgMhRAk67BCMobjRzaPdYc1YIjTdmt8Nz
ISmnIa9aR5Pbqi8J5efRa1ZR+k+pbwo4yiWIFGAMHG+Pxp2a3mfiRWivhsK/UahWKruwr5AUUv8q
TpXVrNXhp4i0LUsQlEHPHH9VK+Gv0sjirW0Dc49yG92BLsh3HtalfwrNQx7i+tA3HIuG+Sa0AD7A
n7c4airurX6FFh830BO85VUaq6tKllRagNyBgisl4hGc4RPkg1+1cV+Z5lbB+YEOYdMT29cCGwD3
svXZVmnRW0E+TYUCDcl4ESQbkCCc2HFgb7Go+g7YLMwUV0JDqNQjQVclZz9pf+cNP5Rcx3XxpRQu
3ivsGltqAqs+eesDtCYviHwoG/Z4VB7OUkJC04MtArmVMvyw+ydDxQkhqRf01krg/DE5T685ms+n
e4QDsNuKf2SyS+IVBpl2lTl/C+UPlEEVwJGBrLPbRIF+ZQ7TFuZHMVtgR0mFSZZiBHSotnQbzVa/
DX6bPoyU0DYU8CK3GaEwlKAFEJCX4yb3PGWD6ZsjjaGf3gaO0XZUP+MrYP2FxYGYrco1eAicQZvd
aSiLVaJEK9SPYA7ElenJOLfz2ew0+7badulJHLDdSUEOuq4ARblTCHm313HoskLTiSTuYi3AwtlQ
lJhyaxtCtP2FtQQQSdAHu2wA89JORvLiI5HbKLql7VNQzOuq7/znYTL6Ny2aGrc3u+bsmEZ8d3Zt
wjfTD41VK4gU9QLGQVs9ornTv3p+EGC/GrTsr1E33mMtzIjyY9/dY6aiki+o3bOMgTDlnfuyloc6
dVzAXOl7pDq9s8FDkB+sWJRbfdLrOzEO/aHzciovCeeZFYg1xEBRpAePSU+JO24yjrPNxHFT38cT
2uX1kx+q7aPtYZW/sjhdeo2zdQY+prBrrZIVpDlwTJh3FgADoGmALu0rWOelS8wWESbVwkD12TTn
IfhETKa6q3l3WYVD7fKnbGlozJcOxC9UwCa7Ux+oIWPeVPaDgZPucusLC0kxWz2kZ4pViS0bMZfp
rUr4NfdOXSmP2JRTKG0p5WTQi5vLF1v6KfP1hBgc1WCjd5Kl8FytVvW159nXoqUWfso8WSoPqlFH
Est6Io+He4yvMWFkUEsaC5N4zEziRrgzfl7+KQuvfZ4oFSdgW7KuItOwsoD6Q68oTUJ7SHa+8mIW
npU2mxFrCWSw6ALWL20f7YNS9ZCTF9ZtvVabzW+jPaKUyQbnaIvnRn9rrG+KfmVrsnTjs6nNVBWU
2ACUjol4sq2vHn7jy498Yc7899vxYdMAQNAOcxnxjWjtECRe470Y0Ba3/ah811TUhpcvs3T/swFt
xTrOG71DCaU96M6D011JgVhqdzaOQdOh/hW8UB0aEGCAe9VA9nLbPc9Gcd60YyYK7tkpvg/RS2O8
X253qZfPBmxux32ctxzVYkI7Vialci99iurhygH2whudxzr1HtVe43x2MFR7gjhAlzGMhvdEHa+8
S21hFzBPdEIoLBDCgAIlBaQ8YLCqdyOum3UUdfVOm1plq40IJAVHLg9Tyy6B84Vr4PCFF67ORjBe
YRTtAHpPnRGsvKxYhf2fy69lqeXZ6I066CFeCqU0Hlgh9pVir6wBj/NtrZ87w4dxxjfY9gffb06m
wG7QUkvNs81tTZ9/0IemJc5Jzxuj7mSnWO0GdeeE/pW+tLCZV2fDNka0YYZZ3pwc3WvXgdCoZ2OM
2scJ2a392PzjdLjv4BZCycrKayFGS29iNqjzqlPI8uBZlfa38Wzp8/5eflKfhidoEIn+/0kpZYVl
dgi6k8lhyKrt3WlyJzd8jMsrQ2PpzmdDWyurvuhq7rxIEU6hF9WuxSJ93vJ/AvlYSKQUkOj3+PGB
/hSi2ZUiT6+853Mv/O/K+T+RV6FpGomT8GCY6sqesi+ynR+Xn/lS07MB2weTMjQKh2pgUTbl+Izv
eK3c+lRmY9YcDWNwpNWeBmAWyPT2qjpsbrvv2YBFTzLKUD8f1NkvpvLQG7+c8fly0wsbM+mcX/KH
EVupaRk1udGecKwOa4xhPTO109yhoK8PWWB2a6uM/HUVQkaoBIoF0lohVTpqids3wZpt58Zr6cj0
pslJOrNhbhk+gHHPAVUNZXGfJQQS2LVSX2n98w+SdGbD2ST8cvSYP3hJFbpeFBbh79LQsHd3V97V
v+u3z/rvbGALsxhrQYrhSZdtsDZkHm8iqw4OuBaRs8AARd8/qG7jNP5rY2FOmFqZPVnhIFzVD6x9
h1J0DUwyXU+aBHbeBv0WvkX26/ILXxgD9ux9tw2TDk5HnyzH6nvuj3vk/CknPOXr5fbP7Xzy8+fp
RMowhrYnWDfXQcXSfIKhFIlRuWkdJOf5RGgHgySzzx/G0fsJhPxRks9++cY/n5ClPXtvOtvoRlW5
cSv4UqYYj7V4A4h1pfuPqIM3GWq1yxda6IP2bGIuQWmTHcE3MumM9g71tIuhOHFRrndrdtZXNgAL
72GemdaqlqGHduEc0+qpqNKN39ru5ftf6kHnD/SHGcNHWziWNrMRcrPTkFnHCRylF6U/Lze/NIDs
8wv60H4U+zW6Kt4xRUC5UaH4POSjUbidiLOjmPrqDotkjewKI686mliFhHmGOZPB4eiiXem62b/H
9qSeBk5bdo3RCNwi6Xjbg53Ho0HTjSqhF82J4wDwWJDUB/vKDmLpyc4+IYIp2DKg9hzNqUChltdu
Hlu/Jpgllx/t+Ql+NjbP1/3wZGuI+KjlWO1Tx23XfRTJTe2EOxQcT2i80IWZ/c/CUv5evtqnPRDm
7vnvH64GNcFQbT1zjpjKNrI+nkWjl1v+9DnR8uwbAU+2swcIr6e2CPExI6TM6nXmv1xu/dOnROuz
b8Q4OJOsHOD2k/PTaV5EbT8LU7gOhGst8Z+zWl6ZzJYuNJtx/FzkrC/xHgWC3EKcDb7xIFoX19qq
a36H9ZXfs/QeZvNNlymYwgKe1pSPMUZoR8X78Hb5WS20PU8+hAxkAx+cmtOZLykBc6ahs7nc9MJL
nk8DiRoXDdLH5pQ2ZrCNW8N5VbEcQgdTqt+XL7HwAuZDWfiJTKuB+Hf2kPkqbTOOT2v154hMsYHN
YUbGW9rAT7h8tU/nfaHPkw+VzrAtKU2SMhPlgDvjLUzksU8JGmum77ddYjbAg0oNtaKZFAyGD2ic
u7gEhUSq6K/LzS+9ktmINqBr62DGPKQs+jeiVJ5ZrD/ZDbWY29qfjetG8yCrkC7Gl0V+9W2idQJA
RStkiFcm2KVXIP5/SmoBDORS5fmQKVir3ziC23XRHyMytpd/wNJwmI1o8ldwUSsOuRhZXDxMdT+5
Cm6b3W2tzwaymZkWhKPIOSqWtmnr5GAP4ZfLTS88mHl0IR7jXlZgk06JDQAqlSuV4lQaJZsyuXa6
J84P+T9fH6HPkwjDBMI4ot7opKuld29HTQvF/Lw5zSeodTDPx40Spd7b1NRtstFbSqLQR8JHgL/d
ocpArjXsPL9loZce89wsN5GtY8o20ok6iVqkB870oi9DnRe7CO/WGuyD+Hb58Xx69sCtzzp+g+08
cpTBO+bShI6SA6FuR6vGXsNSZGNF+XCvOPh70rqEfCXTKb8yIhY61DzOjxko923DQoNL/sgx7C2C
K/VUXulQC+PZmg2HorVhx5D/dXSgxYdnXxUpTthyA/3KBZZufzYeeqOEwdv1UJ6sRG46zRyOAbYR
9/JbWWp9tp2vES7UEFe8IxHNFBq0lJxXILHry62fW/msu56HyoflS97ZGjBN3rkxPfGJsIBl9dmb
dH4kSKwuX2Lp+Z///vESQdZ6g67bx1IBM0UE5RkKBXJEJWLoxmc0mzNsUlDolB0910TioA1P3pi+
3nT380zDKtQbkm779pRZeMFryvgYqaL4yrNZePzzLEMpDXssHN85Tti9AIRFD1OMt1CPNpg23CAt
rvyKhZlvbgbQ0yEKPDLgjn7UfBkVcS+VkfSJ7B1C4ZWd5dIlZj0pKM1cBqFtY0lBAlonnd0iIZko
OksLykMbYMm4/EoWRsTcH0A84NREHD6QFvNViLtAv/ILlto9//1DR2VhZIXCoqNOGM7WXm6IZ0DP
4f7yXS+96tlnv/bCWFhRTY6sjr+t+QepXtb+zIJvsalf6U1LP2A20zmKOnnk83pHK7Pv1cE8loQr
XL77paZnc1yK6MszO2EfLYHeRGk1QMrNn9vano1eYQ8KmlEBLx1a9Lpv0vzdizT7n8ut/xuI/ckU
N7dgIBrNhMLwOjnWoD+EdV+8NZ2BECwHlMZnGakPyqhy72H2fg01aMKJp0Bg9YRcJ22uQ5UWxkpB
oOFmwH0fjVghEFBziInhlKDYqKqKAXCw+/47yG2xjYsIig9IBxTDVjNoQGtH5RVY8nRXOFr1YAdO
Afmu8k/4oHCPsvBHk9EMWwlh/0FM3viS9nlcU/a14l0A+s6Vbf/eoPJ76doeHrGhcpDZ9+U3Eo8V
B6Sxjfd7KDIHXKNmBHdgnzC/Ggio2oYYpGFQnGMNTeEXmAgJiJdd8F0xkawe6/g8fUV+tyXbbycN
qnejVc2jM4kBtFBiuXnARpBKiuqmNaHYztiHh17PC9Q5cLxYIjRAuEfUWJoPN1vriwM0a2Wv6HnE
bs9qC5fNsXknTb0BpisJB6i16k4mPqXmUKvhuOHI4nmkQHR3EsPz1kdDfG+TuHaTflzoYvb9Gb3S
8Ioid449nkw/tgFJqVdGxbmJz7rWecv1YcYo2yCTUwncwe6EAfeuVjboZf8CWFGuKNSXrjD7+kO+
1GxT1+QZyLwX5N3KoNs11rXt58Kw/lfY8+EHRGgjC7rvcBoEEqysqdF69VdVGUs3P3vyahRYdtMw
oebjj2b8qkOma+TL5WG9dOfnv3+4c+q5LWh1zyPOq/02lsOpGMQtqimhG7OZuotrh/BU4JKe985R
NsK9YgMr5MY+M5uk28DAdeGP8iSiljxPgk45WXzyAnigtz2Z2VSdDWNXZApTdZkm98TZ/sKadIvZ
jCczm6mzsMl8FQzHMS1ayHFe5mxS4AO3PZm5raYpND3Q4DEew+gQ5d+y5M9ElOVND2XurMmrSot7
TNrHqBjMVS77fqNi4Lpy5wudUc5GqVYMYy1Vzz46dQE/Ohp+WH1XXbn1hVEkZwurvEQxmZuqfURS
Fq1lB4xMeK2LB/v1tmczG6ZAjzRg1RUrEzlN94FZgdciQeLn5db/1RJ9MknOPTZWD14hajvSI7A9
7Jj+nQOugvE1MWrQZD4QMQ7uSJcr7ewOdJ0GV1AiaLBaa1U6QbqDwqNtTQMM46oqbVTKepq6eESh
zmcZWtTLt7n0lGeDviqzyebeKGi1KpUiGzdracBsKyL76fIVFrbXc5NM5RAmRfJievLGMcAd7gWI
gUXw24TFs1PhknxxIrN6yqfCvp/yPmuu/LKFzilmM+XQQZR2oslhi2eTgVtQiLHiK31zYdE/d+Uo
fWFgaza8Y0skoEcBcOup9ZbAwHfS1Az38oNbejWzWYc0aVKxQCEcO+/XGYJXkSuWXJPILizL5+4c
P1LDHhOYPHnAfGItea5tbI6Ogx6rP4xTsr38GxZewtymYzaA9Nm6M4gbr1sn9jQdaqJ/rqwSllqf
zT+CIOGgr/gRGvEyyZCiCTKvfAwX3rA+m30AN9fdZPINt0ewWapQHnLWDOQNoJxOWSpc6UgL73ju
0oE/W49AwQlUCbUBDHCBol0k/2TK+OfyC1j6HbNRwLI+H3jZ9lG0bIqISYPV5aREUPndHw8l++Wr
fK7UEoha/39Z4nkySrIe6KmZJ/uClJOV05DY3HScVo/ljiM2sMMRlEK4DFl57cR36emJ/7+qP07d
0ApWLH4kHnWi3nUPjpcVu5d/1VL3mq0o0F+TgOFkLFkE3ruRRTuv6tpx+FLjs9Ft+gnGO1nbRzKp
oPiIdGWWmI1vuvO5OcdvCNQAs8KCxXNcU3bPTnRN9bfwzOfOHAuiVkJqnn2UZxRYdacQFNv/vnzb
S23PxnMgrMAAJsP7RHU0OREQjGJfj/1tBYK5LUCPG9KZB0kFVqnqTa6OxXqIoM8aqe4/DH1BXvlt
v2M2GqIBuNE06N5RNDq7Um2v17hwjOnK71joOv+ewX/YAxBqTDHF4hW0mbMObWhg0royXy9MF3NB
uaCGDGk+so8q67ovpu1Px5LAyrumLtW9HfXelQlj6SfMer9TEXpu4zc9pnZK+DxJbo52ZdQu/IS5
kNxwhtEYPdU5yu4tYvvSsnpMgAZRkLj8dhfufS4eN8kvnqpIcIGq2IKHgp184x5mLhvvVL+zy/78
uTRK+wD3anwJDCU4XL7xf2fjT5akc924FZjGpMZEV5pJrn6xOZy+x8HkrCLwbndGq1gwYTJnNfYy
WDtBgTwMBHqzCqQ3uUGnGbi5LSDniqLuowjoahtYmHwcDveqDM9lIyAGj2n7ZlfGSMI1GOlOISQm
CH1l1WWMA8NQCT8GJbsxWqxBgCDjhxIy/z4PPedH3PoY5MI6VW8ybkLyO7/CDyMlMY1yikfHPoIF
tw8CzODG9+R4ZY2w0BHmotWc7Wzqn7XyeTp+mbTgvgbPfflVLTU9+7IZMQjHGgLSCdrwcMiUwt8P
iq5fmUA+nWc1OfdrAfiEtxWN3jFikbOBsO+vR9P/Y6VCXrl/yzl/JP/T17jGeXh+ePR6RaEsblLn
SHA1aULEnzsvOQEVHZw/UT61jUHhSJj5jn+JE3IakJGNDasUyPDCP6GPFt+JGNLbe0mCdg5ntYjr
feoUNawxv8uIKhKYCVXDJBjUNDWAGmT4POSaSgoqYDOwzmEfdquurbJ9zLHcqTYCDHlxaAGCihEz
TI3+oilhPkAuHKejaRMyUDiITs5Fx4NdtuqD7kl56OGdsnXO6u1oViOgQX2XlJXxnMYeRtRWDO+6
ajikZejZQ+VEzWvsE7jnlWdjVGFAiNhbqd+TE2/kmwqI4TvQlJ5oJQ2fZaA/Mp986To5gLEav9QT
gMou1BWXiImAKFJyI4bCQfqc9zaWyXzcTFrlscTKCE0asCGyVay3pc/ijoB0zLGBPu3sWEBGVGw8
pQqifIUpxE2z1NkYuW3vFYtpa0yIhkqSL6Hd/jE42MReOj40CptNfPUdhGpCEqYse+9l9FXph3pT
hRVWUKB2O5EEP6i+equeI6hQ8+xDnHqECvWYSzPS+DjabEmVL80XIoTvQN8D6Azy4Q6B6T1p4dXa
jqmRWJyubgtPO3Sjlm86sFMEywGrzNQfyjnJLBtJjrI4Ce4Fs5Ga8wND1bbcVJrKKoAmuhV1+RoN
/j+gI/46VX4nDPNVjbRsZ5PV3Hb+W9qPu1SGyioyxmKlS07ZBRndkWeYeMQrFdglaPc68ras9LIj
yF2mn9brp1c1hK7XGzjB9Exfa0FJgF3qOh2+Wyb7VwHqzI4ruP7KgRTLfwwRPqfEZ5IziR3WZ7qj
gm8Xq8mwoSyT7tUZLOxBzhDvVuzTM7MsyPQjpkjM6k7/1Ix2ivU2e8HB1T4AMYaNqjg4C9X2uxPl
0d628p1BVqVC0XKbxfA+YysZt22D7dV3fvRWfK/HuX3OYPrmNNlJOuaPcAq/+0kRb8sJ4lyuA9Kx
mjrbgO0hKFAkD+mgoaTzvqppdGwM+Pq2TgiF4+1MyXkoNh2Qn0k2rfW09Td1VJkbS6TW+ozOD8/h
DfANQd0JdqZmH4mN0ek/CV76m6TGd1+QeadwrG4XycFodcAfUXXfNPmdV4b3VRg8jmFmrtJkOBTZ
cGKr/qUOndOU6GdMyC9BAPNBL0rMm2bzxQZin8joUcjkH8Bp3w1HveMZHnOHXAcrkERfRfp0aAH/
OnEHJ9QfY0Rj3p1R5D/N3HrQJ6CbeZj/jnpb28PE5O3ZTrZPdRhwXeK95yYdEs5pxUavsaDugqMr
HCDwmThG8dQRgMdPgCkH4RATF9h312uNxlV88UtNzZcqHuCOMv+35oNw9Dsv8rLfadfjBC9SwIN6
/7sKswJufVoSiQZrzldSeg+4QzHoXEtTTQAN9muaKWcxavS9SOhIeWiI1eRV+iZk/YXYB8BIp/+A
1PxKMviOQ5WtF9lAea0Exq3huOSh9odE5qHrAH6iZ4OEh3w/bPzUcEO7h7gdkXRtv9dSyd9TBSCK
U5GEbEvnzZgc5LCVF/1syXReJ5NQd10XMbfm9G6Qo7GrOaoNRFgjqEX4rnS0U270eEu1SNAj6pjU
XP9rK2FNT5n5h/D0px6z6EZ6KSFGCWA4YuAfR2uQGyVO34u0vm+HNFhNgnjqorfejED+TrU227Br
EWvdt6ytJkGdjBYEz75LoFX3ByOoOnfyWhVBo7EHj/3anEHQhHw5Txq5lS702cdo7DljJr7QqQDH
Ej9AcXlCqMiy+diQi8wU+GJFkebqRp2vDKKSIT9zENL4iRunMRmbvQBtiDQJ4GYB8vsMR5uAySdd
801Rqq/EQH6JzfaJ/HoFczXe0SiNovWQ1hS/ovLVbEtjp1r6b45Iv/oWvkJq9Ri1Q3vDdu8HicSb
XMLZN4wCCkBlvzQ6IP26rU5hUN8hLr+HevklznLwkmgHvR79DIXm77Id3rMR5Wxf6MfSsNu102hQ
jkWyikr+IXkzryNLqazsf4DIPUgWwqtGIUbXCcX30FOK3UDU6ORrhQsioHaHpu4OxERvxtpE2FSu
/alzARgeKxXAqjdyKNgQ6bXKDfMRfuYjZPlybQbAG5GyPjYpzatGfCCUyybKlxCxUQclOULdxq5L
mJ6f9a49DH9spyhcgU0Y9uUwbQzbP45F88NCREKOV/iXDw4cBUCOHQmAK3JA1PXglPBPbeLS70d0
aZu6AeJZ2WLalUN7GmM4vmF9UvjYkpoH/VgBb2nZRrzyRbudvPivEURu1QIkyEoL8m4brunkZCAC
jdHVVxOND8sOceTDgOO3gmCr599GiPtbU7bxukMn4JqVke/VUUnWhpAKGqW43AVpFq0VhWAkqpzl
ipThZj0p5KZzYufWNQE36YCKRJZmsSqmgSiMAFADVYXnzCe3Lc1h2zuZ+exlcBMqtdqwIPJ3UHl1
+jWFRT7U4Q859Xy3qn4g4sJ4SZoUMJKZDlwuPncMclbZsTbtk16oHGA3PP3cIimJaCbmiLpmfV4/
TNUQ0C3C4ZXw9XsF4jLJzgSjTq34i/Lxi/RJqQzC4l7tibeb0pxMneZgkInLB7YhPsozf2H+Hg7C
gJjA/yfJYtItoAlkgudyrF2F6v6m0s6pMKJut04vxTOq0egR3GPsil711oWZ5+9tRS4SHzB/U3bH
njJqKpNNpoQk7sAA3jRjIBgPb2XzN00T1yoh7GfNRIJise/M6LnNjZVqEQpOKqhy7GN/V9Y9H3M9
Z8/QUTEueaWN2Exx/Zzo3mttQMzC8AJE+h9kgaswHh6yonRLddgJuESoQfk+9UQYFm3zEMYhitAA
Mnr06ld3PUvURCVnWMnM9eTJU2Hru0zLyS7Sfk0y2yeTtqub6Emv4yNJsW5BeWUMspOH9kkT/V3S
VOzIm5Wqe+sJZ5lsijuSEX7EOicmDXRT2xrXpbD8jaEy5/K5CtaVqewca7JZxPn3IMC3vu2v0cK+
Z320lbm/Z4FCzKL3lKvpxoB0gkbue9ibz6n9u2YKAyb4RMLm2hooxPhTfN/57d0kDIWwnXhttOZz
TiaMNer451qIetJ8a1uwTAYRFibxE4ckCTeFXxAy62xGRf+hRdyVEtY6q8w/gU8+ooEEfxTqKQyL
laIj/IZ0VgI8WEWN+gPa3Drl01QLNyxEs2mVksxgc+uH6V6WHhmY56NNA1tZX4xAZeF6O970GpCd
0NeIi9vsRNTuytD1ZxgD3sqwc75IkmQDJYWjIs8rCEIKZPduVO+iU+/kmW1LvofbJCiqU/KiINd7
SXnMDS3fqaWxLaMy2RalQxJRKQ5DS1yjWar2rq1rbefU4PQJ5Pvrkeh5n5p6csy7mPjRiIi2yPK3
htZO247oV1MIpomu3FeJV2+CqZNIubs+RpKmaK7XDLWbFclbZXVbOCiMizz7GTvAE+qSGMyImoYH
6FwGRAo2PLmm044t833hq1A6huR7TxwZeTfipw7ABGBqtckJglv7UoekkfHAhCw1onRBhAAQcfTq
YFh++Nyro87CIgUcDfeejzqTcKnD+RF1nm/UoJEriv8sqwrpf7fzvn4t9REaLA4sMmGK5memZPGj
qgr7F/0yPxQ2P4mavn8I2nR61OMsuosUXb0LoyDa+Q6UrcmbSh26RaOTHDgU/rMTsKId4DpvjSjg
9VZm4et7zbAM6lsx4et+T9AShk1464d2qIufcYGLbiXqLHqotTHbtqUg3ZxPWHgXJ+rUPMWNlXdk
xFSTc0V/9PleV5+Xaiyh8DhL9ndJQ/4muwilZ7ayrh31fbpR13Q5O8hq27FzNLMSx4DkIB9pq+ek
V3RZC3c+L9FYk2OSBRxox7RsjPOEobMUb569XF5BOH1amWOLfr7why06H+PJ9sehRlQzjhzLe6cp
ru6EWrxo6JCZDfKVY6JMIVz28qnG578I3v3sggAeELhwwcD4Qyr5agxOffR6W9uzM1edoKCCECNi
fhLyriVgHe1HQ0bX5daXHtXsPKaP9M4AKl6fCvmHTLldRa5fSjply9KVYuzaxKY8am+XL/Z5n5Lz
Q9ixHphWssw7moFikMg8EFUqp9y9rfVZjx1jfcjN3KtOHp8RtVCPJK5cOWBcuPH50WtYlhY5J5Ky
A4N5bbYZAPQYWNRNNz4/dx1reDZSeuWprr4a4Ws//L2t3VnVgQA3tZEdFprRUFACB/fSKbaXmz4L
oj45BFNnI6w3QxQFZCAddRZoaUnAnCmBUIFlEX87DeRPX1+50vlY7bMrzYaWr6boCWVSnpI8e+pK
PjLp4HJm9m0atOfLP2Zh9M6POz0SIdjlZeXJtNJ16BkcBLMJwz15uflPK9IQG2ZDDEo4iT4yLU+Q
tMb7SqzJSpqGvdXd1u/nnny/S82m4bN0Oh+QKDJ0E+8mqTe3PhtS2FroNsj5ThWrtZ4P3xRARJte
Lj+Yz0eV7pznpA/T9FQ157Mdv6J1Z5tHw9rvmivT2lLTMyFfHCnsmnqtPBka2SWdP/WrbrpWnV1q
fDau7Mn3Q5ZLWNMomk45sTN2cKWvLDV9HgUfHonm2J1dd9w3+hVjU/V6wPeXncnlB/55R9ed2ajt
Wk4kyQqnoyORWJXl2G60JCpWMk2C3W2XOP+wDz8gqHROHgKY4tR82W2RTsdh5Z3q39Yj/2OihH82
NXZDokJJhEdIVTxUzJPV51cm+s/H6n9clMQEYtsCLnAqvZfGjzji+ZNHXyTllUz5ctsTmhXfp7rz
M4+sbvbq0YPpkCRSk05rD083NT/3mvuSGFzHE8VJ4cw3ql/O6SRZ+M/lxhe659xt3k4DpidVL05k
JK0Vf1uGwZVJTFvom3N/uWOgfxNm4h1GTZOkhQUmkXlJqn8hVyR5YAHPeYbXkRiCsOug5CXBxMLs
tnlSDl+rCgs8TIe2ewcTM715nH5sLv/ihdua4/h7pOOJBpHhmISjW4cv3NdqLOwrX/6l1mczSTPK
Qaa+J46aTSQZvDwvUvfj2Nx487PZpI3DLqw0IY52MBBvK9YTAnm/vjbJfv5p1o3zr/ow1tVWT3yp
DvJopT9qCWNb+0PNlNCFa1/Ohe42R/InkWX7bcgFGvLBqGzE+6gZv19+sZr2L/Hov0sLfQ4bqNqy
99ty9A6xoohvipNqLsorXK5D5+/8IiDhumpyF+M8dnk02gO5KoQJ51mZbtW+JjJNc8YHxZEdQW8c
ZD3HFRFXfTdMsJWc6CmtNXWraHGDX30K3c70re9GbLUPBsfDZOwq6n2Q25j/BMAGs9M5iYlFfxRG
KLdVw+5cyZLHGIr/RoqOkEXkBDuKmwHKESdZRyXqe9M6WwUI3bQE+cpS+5M68fi7naxwWzk1OqWp
CQhkbcrHIoUNm9k2m60k/h9nZ7bcNq6E4SdiFQlwvaU2S/IWO16SG5adZLjvO57+fDpXGY5lVflm
asZVA1Ig0Gh0/4vqUUkt1PB9gANyrxlN+j3Q3drwHRNot4maHxVQt4cQAf8RyVXHOcRTPb91uYkB
b+Tq7wW9ApK9ctgGcnL+6LiN7rwZEvhKTEV15TldeOXZjbEVmcAltGDxUQw7tRlabNf6tFS3NOiL
DZ2i5tHtvH6tz2a9Ui0mVJS9211va9MtFRzn3ZznZlWrrt/W1G83rsLduLBP/XdUDfXvGg5evzWb
kmhqj+mNh6/8DxhKzd7VigbfvSLWr2ngB+AZZZeEftQIvNH6pr6PQICsG1H0/doJwuA2mmOPCTaS
hzmjntm2Zmz7MbZzd05ZOT/bOrdvHCtrftaSurjhpeOV5xGSHGts35UbDb+El+VopOMPXasp+z57
3oxoauhRhrPrm6kEGJ5GkVox/+BgvVE+RVmDx6zeYUhn4RW2s0aFx/epR26s0wpdCL13gg2EmnCF
CaVatS5le9cgka81XgLtOf1JztLGsS0OboMCLd3G0PCVdE7dDD0vXnFejVei0ZzniEW1nlCPvp1c
2ZRrutjDbjRxicPJq791Bznthkqa/jQ6+m7uQnHsCmPGHZWvHgwOq29oKchL26RLRtYfvUF39VbY
QrqvFRITQBxadwcanlpOi7ViHSfPhaeL56mgW+sW/fdJxPm9GSQFw+Px5lo0x4GCypu0wJuTfXE3
NAlPjLtspTWnDpVmhfV1ZTRUZZp8WquOrqDp3ntp/84sdIcxx3SLtSOvciG17Vjn2rMluumudGa0
f+C3+g57+YkViK6yNkPPHlItxxopxuEGndA2XcWt0/umnVuP1TR6t/EgzWMbpuHRtHG875o48yEP
eT70FrxiRUNNV8dmEd1mzL95xHNCyfU42bCOqNFr48/C7U+e66J/CWoPeHRYuqQScbJ1g1G+dFXr
3Q6SKirGCuFdOxb1hooI9LqwRyuvtwswYmV0rWMcjL30lOymdC79k3yhP9eFc5fB88mQy63yZyMK
tUdcYjJzBVEMeKsFhf9uHBzTl20/vULkxkzUaeTthGkfzoIl7GiW17H16AWiq4E5fU8fugeRvnZb
buTaNKRU/OJ2kw09tp4GbsmrdETIthytboeIyrzp51HchVGe/yOLIFpJL7AOGG0mhC2EwcYJxzqR
TtEmccf2ji6toGlAQWHWimpnV8a8oZvRrLzCGHemLDJAUnW81S0CWhq4+sbRaozoNdvazw4uZWrS
8SSaQm0n61atcRHTkPSvoyvV6c27SLC0UiKff7RcpH+MbtI/4BiG2HWbFNceYON7Y0xTaMh0+qLM
eBlU3d07XjvtAo02ko+6Eh1zGcZHTOoi3zSGYBUI2gSqAd8RZO4/TTq7b0aMiatTGdE2MrkJOcAy
dwIfZfxCjya98GMjG3U35dLeOZahbaIe/AY9S3cX1W2z0yYHYVk+pJ/YxUt0alFGoD3WuTawofMA
gXki3u/QVCHV1QhyuCOc6740eozCKnd+UuacveEDp9OJ0umL1jXtRoyrcc2u4n2DBeCeo6i9opCA
4ttEbbr2m9Z2H0Buu39KiQG7SzviTS9TbVdkI70qqZnbUKpijzkrPX44FTtMptQqiF39e9qUNeIq
bZtcmVqFcR9odsKKaa303gqukIAQRNTMfO26Idn2VWf96IE0bKqhG55SmDzPxWCU+yBiGpImlVur
NzQ8g/uSmENnabBae63oxF4Z8YkfO3KW1oJ2hOJmv5tGTLxRTcIwWLThejRjCpwFluxpWlzjJYbV
XGTcJUleXIUDfYJ6gP5dtkZPX42aX1SEvwSKWevcHKvN3DaCIOvFR0On4an6fvQNEoV79s1MB5Cu
iswqNLv72T51dV8aN3oVmovzbJvku6KLmqPBp/QbLOfXk6Gy382cj7sOhV0MjZ3f9RjR0MvKCb/C
VvcD5Iyvo4aXjBLsdGc9tXwaSoTwckKyOoqNByCyv0Bd3IdVfdXT9fUtxHPWgH74f4Zp8Bt3FnuX
O9ROg7KEsftQrGwa9ZsZP/cNdpGl7wJa2bU6d+aoL0HJ9FnzkDTK3pqh7p6yYywY0klxHngtGyns
11Vh7yZP6Dd2Q1SIZbuz50oeeyd9xFtH3Tatp22S3MZnNQXPDEUD6WCtex1zen/d1N1HAW1TbH8z
30N4PgzyauO58s0bkFAum51Zm+/FFMY+MYyTVyJbjg35n8Kxa9/U3JcEG3tMjxTAim6w/Uihjpqn
jredOKpp1nbvaRf9toYJ0nrLRjNiITZhIP9J5fgNTymUwz3nysycPUTNG9cQnEJpwM7LeSPymeey
0d0rmiXGVekxQ54nihVgoHldY6gAPAfrIJtiz1MmtJcaiwVMvYH3NcFcgmJq1YouSOmrmpvroNqf
Yze/BoiGrDoOyY3deQ425vFdqNmvtIB+TIP7Monq1cAm9CqwcDqP85kQOKsYJfZa/4OnELZ00saH
mCjmEXqx8J28txTv2A038WrrDPZ9DPNyHZn1g20Hr0hsV2szpFFvamhoJkSpLVCtdtWc5PMsHQtu
x/099zhAqLLCObpt7zyBW3aR4A/ROt5vHGrIcWrcowNiPwndyK8sMD/tUmP2p4kmWZDWju+2sYXh
nXUf5/GfIUGFXXPAoU31ZKwbVd0i7NWvpYa6l9W4E6glUftxFJd7dkR6F2mVsTPSmDa9Ef2TzcE/
boJ+f+EZHGoDjca+UadGIca3Y4GnIzIEpgpezCF7tE0yxwkLnb11aj4KA+1Iltxb1WdoCTsIZgDA
eIiMNluPwBpWXtt3PoisP7Vy5So6OenUpYZVZQVeSk7o+A7VaK6nBqJ9VA7PlamPG6MHEJLEornS
orS+Il6QCyfiHyv21CHg4+VTqG/TqVIU+qaTO3XwnOtu7jtjM200LXyadZ7dUw/wbQ2b9wHpMLqn
CB4MdpCsDbBMK4NU0O4FzqonXraTODdhNvW7IXXp9HjQnaKypgYSyzcg0/fQ7Dq/UdOjKZ13rcGh
0nSsEgsBkmS4GLRtG46VKTPuDfr8hwqcwipD09C34wTDek9QiC8nDa0F9a6pHO/W0cB8xKpq0uv4
n0zCPKzt8K0UmsXjgbGJQWG6SiTxq7mdNk6Ql7iMe4kPUOwHbft8pc0cfTPxZjO13CBifba2gVGX
f6LYCzeasPRrYjBEVQ6ObYWJ5NpLxGNrDfWalkS8BrA9/ilHbFh9p6XfDYzP2oZ51n4f4+a6rNCC
b3LwaKVVKCSp+xc3Vrf4UXZ+XMfpTd1L7TF3ovJx1FLtsYW1vEJeCCaH4T46Jg7dDgABgIFYS0cY
/qrQEtfBqZWalvG2Gt0QU4NCbWVgZ1tacvz2XruKFc3gNmnf66g8GWp3j1Vi2xvTSL4hsu6eek03
YU66U4+t2IcOffZgGJ7rzDCwLx9+xnRcYMS3Bv9v4B0xgUxWyIP/dM3qdixp5eGLrBJFx3DsCP8W
4lpFi0Ettlb7dAze3cixOQfAI9RhwnnITQnTdO3JFcWjSCMOnJ791xcNfh19Yfl2jpuwnbfvpDnZ
3nAmBz3Y7L2q2tsp18goAz3a6FpTbOMuwDRE68K15paP2Aocp2HC5cIzcW2wxhm8AQC3uUEWJXKD
jZboPyXQmG3VTHdzm/YrePknl0tgFF5thNuWVM8fMNxEI2RKVuBVgUt2+U0zDGpbYAbZSxntLTys
V6EV9lg95L89VSFSQz6/KtNEEBWNYjuEgb3mOoPiRVMGflWlw6oYwacMhTIJQRz7mtBhyxc4hLrU
7z083fZOEKQ7zugYeX+bQIIlMjwe+aopVnI4WPwAAQPeKQqwWjXpS+5C8CSX4z5sBm9TUNyrrgTu
g/bmVsj5DqdOsUJsa16ZWqYB3tPiezFYoFERgbgKu4SDabR+tnncHxO7nVddj491NfBC+RA5h0hi
/my1eb3K8t7dzU7SYW4tM5wenB9hVEscfvPXrpw88CSCcMBdtQemt5usulnnmFn7RsUFrM1Ld2WY
Rrhz0K1bTbV7A/QMdxM7C30v9SihRwTNtECRNK6yVe+OHf/IPOzazeYbCno/nKFp74qyj39gnZPs
rKAwV1Fa5vfULIZVIMvssRxMVAPJ8/yhBFwn0FrYVPms1plhx7u5csz9AB53l4mx34AFnTa9O0Oa
mRvKKdQF04bYahU/AjXfZ52rcDvGaXYm59g7+vA6qvLRncAhQHzV7/MKlQhw2yySRmvwRcymTdEm
2pVVVMODjEDIVq3GIekCpsiwkQHaQN3DbJW2m8uq9u2qHX8EQunbcow5t8jm2WzQqXQLsQU4kt1O
GhaeoMG87eZxhk0d/i567Ii60+ctgi69SUA5PZsUgPcV9y+UgeNqMyb4unsZ0Lx0RmQZoaO1lXXP
Y2kKjHfD+huUxuRRHx0XSIz+OKsR79mK5FumGtLXjav5sTZPV4ABGj+encF3Kw7GIlbYvRjpezIl
P2yJ0UjbGc7T0Iz3TdN3q2qSBt4f7TNmVPT9BcWIANNlP0tKBuzMYD/O1otyK7VW2GIA8onzLYLY
4toYdeck9RytozLE5XqMg7C8ylxLQ74qOYEJqzgYULNqAcqElWtw1zSNx3jq5P0oZ3WdQYy/S/Sx
u7GjkkOWG2yBW49wWHR6h2bLYZKTPqz7SZue4sGJX3V7zq+SYii2MG/jW73B7r6oNl2yizX9xdEr
9hd21teTm2ELjovjzpVcW+ZUG3Fz79I7LxQVlsVtgKm2Ko/Yb2HAwmmyTabU3sWuVe68aATxrgtr
o7duhqWx09x6YMa5t2UmCJY5o+ll2jj6aKFc9/ZIpCOJ2LqYqCGE7XonHEzk7Kq6FN/GTpegd9qC
GkAVglpSIjlqeSHvUC1pt43uwOUnQOwzPdBXXJNPZ7HWrYe8S7FMxZHYsxXXmHbOj8lcpS9algbs
/bjY2hHgncAxm6PJml9XVhld5bmsdtZ8wsWobNiZXkRhLQkBqrquOawQ3JNrDqgeYyG9enAjsPA4
RLvF8+QUMXWYWF27RuainJbkm7Aa0hX28tGBQrX34HazPGhZWXO9DcsXzp9xZY0CzrpqouhtEplx
V5oAywKvHoEwivgwFIUDKHdsbb9rc3FVy7jbQ/gAmpg6Q32jiqz4ZhZeuS6Eaz8YJHbXsTUhld3b
1khiZ6E6ognJfydYUPcnx2crNP4kw1x+SzQKVrZ7KrZMwOgttuUm1j2HwASJZGt3ifsjiIN5RyDP
gbNSrDIrF9ZMi4vTLOMMFH9iVtYqH7pgbZZecoHy+jHT0pBLUUYHWKw3BG51dJABDCJ10J1bjbTN
Tab7YvwdevM/iOs9F8nz5wXgM8XlpVLjkM62F2ZBdcSudltQo0NRevu1oRdl/cHLJs+pw/pI2eQx
trUbS6jXz4c+0zFYyjGWA6WAQGoVzowq2aiTuS4G7OldY1Nk+fwR5yZmUdaXo0fe1NP0LSL9LhLN
LhfpBeTPuaFPf/+rY9DXUTf1IUNPzV0VxJsmLb6GhloKOOOPkOkYt1RHFT/Uzv0Y4v3df62ltpQZ
TNuGOysk6WNZ3Wq2pFJIPWv486XZXuoLusgUSGrA1dE1gQdzoW6bavP50GfWirNYhnjktZqdJDVQ
4ocTw2MERz1MF/brucEXvaWwKNHRF3F9HLWXpJ/WZoIA0Pzra29+euhf68SpTfzTPWKBkXONK9Od
c8IQan8+H/1M32qpiwgUz25pi3l7XSl9Z9plTF26UaTCGAA9zbPsLmzW/+ODPugwLYUQCz3gjoGp
1j5p2iZBmNuA7ibNsvG5LdB4pxTpYHjmdi6ZMxciqBoDdwhvfJg5KxX5vAONgE4RcGZNbVyQR7/J
K2e/cRzu5J2NOEk7XuJ/npmXpU4OJgPSmU/twhbIepX8aONb1/ndy7fPp/3M5rcWOJixq8wWoTFx
aFJ9N+rRrziTlwRbzqxGa9FUTz0XIa2BsZHe9+kIUUx9l/0lH5tzoy9gMNILHZTbe/PgGRBXPJFb
K9jW1WrWqWN+aXKWWjmhWwUz6u7qUARv+WhzHfia+LxcKuVgLlVA9bHhO9v5HU2XB1e7pCNwZl6W
MjmWMZelh4zEoROT34w2LKOJMtIlv/czC2YplJO0AUIeJwYj9fNHRAQwS7+EhDmD81hqiCZ6aFjg
bLx9CmH7pak9bT3rsfvYDm6l+TkVW0pqnVNc4KWe+SXOYnlWhkE+qcVM1CmLbNsneygfP184537J
Ym3qQk5QRxL4XPTnbCW3avZ2bUGbOsO00pYXfsH/qdQfhLKlbubczvRZXeXuYyDU2SrGOWSrZWG1
yh1K01banYJ1Mb3206wr38iD/ncsrZjNCLW0DKPyhjKwu8YNO6E4GJao3uHc9/kcnFuHp7//dVxM
EZffKmnFwXISvyi+9fJPFl/ytT8TFZdyR7TStTn3LHHQjaDbpqi+IKwnhjtjGK1NjqzvpRh2ZpGY
8t+/Anm+3KI1JQ6OgVCyRkreSu3312ZoEXvjEd+8StTiMIIA6bVnM3ybyuxCwnhm+peip2pWXtXP
mTqoIPPdoFqNw2MzXgSBnFbyRytvkca0suiHxmydfaWlUD3NQR6iMJiujdbL7ukbi29RnuBC2wJ4
uCpKGGi2iOdreAqjsUXRw7zTHSTwpkgzroymNGD1Fh4+pGO6pgY3XVuFPT0WYT7edlzJ/yCX4UIr
9cb8FnE0+iRBZVc3shLjFrPJZF0NFVJg3FjpuUxV6l5ZQdJvwq4zFb0qi2ZtQUdv6KuQi10s0YDG
j3VrZEO69zKT+z1NluBCgnFu5hdJWKqH1Bra0joUEKhM+t2nm6OVXYqSZ5b+Upi1FqLyZuEaB7C+
3b6xRkrdum1shhiBYSQdLwV698wXPu2Iv/ZvUCg0FILAOFA1J77Yt32ofacddM39HgKlfRPN2qXj
8NyULXYZnE59SrNeHlpK7o5EBKJRqyq9RJs4N/xio9Uyb9o6GfWDCtXPLIVmCst3pwV4DH9pJ9uL
o8S058kpTUccTo1mqJk0Du0d3Zb158Of++SL4wRkokzqWQqkZl/c8QGBW7/VH+P02+fDn4lxS+1W
6SBTamQMH0HjbcRtCbHnSyMvBbm8yRHKAORxmClnU5Pxu+jCCXtmSuQi/oSdcAanga5iudlv0WE6
a0f571lzrhIv+eLbLzayGxYIig3ADD0gTr7TWHcGNpgXjkfjtLY/iKBLMS70Ghx3doIZC+zkNozv
WgqxfqvSTRFYW7MxNyZwKUOoGwGaX5w8prw3VCkuPP7MlpD/2d2ayGhksruBi2201n6zaHw7mvMl
hwHjPxpdbV5R3qPtd8gn59am0F3VlyLgmfUqF9uZG1bqRRFDu0nRb0pOuU03jZdUXM7NzGIvh0MF
BbMs9UPiyqMMxsfICw+m+JIOJPOy2MtjC87BLeR0AGO/RkZ0m5fehULOmaxzqcNl58VYsJeng1ZE
10OErbyy4gegwZlvTPqftuou5Z1nTv+lLNfgmmnTcq5insAFPQjbn8BPwmvNGRHkmJuwePAsrV2r
LGmsjZfm0cOI0d/uS0FlqSfT5T1tzS6BSjS512Ofo+txib73/+X/waZc6sjoJU2MhMbxoVFFugIY
hJd2V0sgNk6gMDHXuNyLrp8eZoD6p1/Wr71+0L4rrc236AEGVLoBYSgz0WFvmtG8croSgKWpmt0J
Yf7suKVxU3aRuS8by/7Hrov0ChK+caPl4XyTN1oElC/Xursuyex3O9CdJwPVvjd+q5zQCHC9p9F1
hh0yCd6vUEnxxSNsyaYCg2bUDlZiJ75o7wdt8DOM0tcqdC+UpozT/vnv1OpLRkzk2qVmVqOzb2Zn
x9XLT6XciLTbJdV9k/3qwm/l0K+TvvxV1+mFh368l9EI/3cOU7ax3WZGZO0lLofBVKpVR1nM16he
f2Et6t6SLVOgxTJHRufsk4KWiNALfpZAuOPz0T98fUY/pWZ/pWDjIAs3TDTWCoJGjwiCaIiwJMV6
gEvw8/NHfPxZeMbiIE24M8a6Zdh7MTlUq0Ud2b/koJODYUg7rQF1gC2rSNob1XdrKeP6sYIcGvkO
Qhrzhfzpw9Ocl1ictKZm1UCRaI66A3JBwNTIFubO5BorcSlp269QUHnMaZ7/mk/htuVQA6fcT5bt
Xmmj6SAiAkeuiyJjBaMg3YcSwfcga8w99On+1xfneHHY1p2WoCGvyf3YICsDvLqNQC/YAMB5HsbO
qJCEd17eovYM1DKhWlOWW2lbQBO4ym4+f4tzc3zKQ/768SHc3knFgdznk/Wt8ewdXorboHZ2dXGJ
9HZuvS4O5hQA24SNjdyHLmiifNjEAf/qrj//AedGXxzMSV90wYjAArLVgGrQsMmdG6A9F0b/WEGZ
xbGIFbF028RyU3Nvi5MWUNRkpbZ1ExclA7OfxLzJ7MIAuxh1iAyBp7sv3cgwtl7Yp50/CJWhU+MF
FXg+jTZ4myYQ0sHrhfAFEC9qrG0/t+Hz51PxYQake8u2HNG51cDXMRW1hWxRpgFdS432wkr5MI9g
9EXYsSlKFEVmyb1Riq0+4WUQ/ECzaFfTeraqp6/9hEXcCdwWCaXIxPhhqp4jHf2q2eofvjb2IpxM
oEWj0BVy73QdZ3ekAr8xoksn5YfTIwBA/HsjVYGJ+UpYoz5bDXtTFH+yl9LS6NHXuzgCWfr5b/hw
tfOURczQtKpy9NJQkCX7e9C39PZBDgIg/cqlj/EX4aDzatS6yshF4EQ8qLwjmaku5KHnXn0RBmDq
NMDt4CHnaEkAFLmtPH3X9dkFOuC54RdxYIbqA2adN68tNJSMaF1QYsoAWH4+8YZ57gGLSBCkCsyH
KHFtrGprZeSyB7s/b73eU0enyIeVEXoC6+Rm8lU2q5d0GLqjBlJy24yzfCqVme+U7Op3FGoAz8ux
2eSNI+g0md019JUAysbQXMNuiVK/CGf7mydBaNVYTx6QRav20rb73ehMqHbRn9kPDsrNwLVj76pM
x+E7Tdp0V+qa/k2mg9gYnW7/MbE0udWrhCx0SLzvoQLz6ZWl3NUpgndKzQNO1Q2o3JazVXYechl6
VIGzTACoBFNy44D0AiXVTdlxqgQm8aD2dtnoBjvZjY6Pk2pyCBh1FwHe35Ocfu8SQzu4heOBaK60
1SSEB0p2Mt/kNIGXT0Ek7CY7Dl7FGIdY4erWkxFk2d2UAX5MUGa5NaTeXAGQiK4Vhx34Za0GLw7W
5XFEd/B2TCqQE26UrafEmJARE+arlnrNrR1GGRC8UgPFGs0pUGt7uENLFPfOubYgf/XlAyBFPfGr
ulPfaeKqYh00Osh5JYpdUEv1YCJ+chCoP97mBlw/Z87eITgEhj/aRnUr0JW6on5ZPqN+W97YiK4A
Q02rcYMCULRyeiB7Rl6rPaBltKICSpDg4vobp9Qg20U63OmWC/51kxjwNKZGWwP8sXxRlYjSm3G6
cbN8NGGLhPkVGmfVsZVJso5nUDKBQDEP2a76XRo45qV6HK0CZEX3XZ/D1jhhALquqTceCklo7cT1
rVYE+jVslmdghVB6DNeMrjOnb1c6WFe/bAHmzE5vb0aF3GSXtfKSl8T/g9F/cnohrNMO+iunUM4M
Ga9op2NYJAbeo1Z3m8lieC86vbtFVSe8dvv0tCoS69pLVXgootZbibSfr8M+gD+S1NHGDivz6vO9
+2GOI6S+IK9z23bDcdC8A/B83xInBsEfHSBWekks40xo0BdHo6ZNBroQnYcUk3qxi/wRpYw7w+sf
P3//c8MvDkWvGru0NKqT0v9LLkffqdFnvBTYzg2+OBVBpmaJNTB4nL+06JI2+XNkvnz+4h9fI5j5
xUqYldaNUYoYR+nmdzHlLOiLJYi9+Uc3DgOIzXqNvfsGHZZNZybonQYXPvmZNSiX90oHdl9jtIZ3
gF8dHaUY0pfSK6LvJcy6E9kdHf0+qwRAVS2BREO6XwZJtgdrMK/CzrF+FFo9bEowuReOvw+TM6Zi
cXyUQ+4IF91LnBTydaZ7uwIfms+n+eNPKJbXTcRm1ShzxzvEXNUM8Ps0M8CfOReOvo/fXCzvm30Z
N56BEtBBxtbKBPkbYFz++ZufduAHkWJ5zbTtJEoDFMQPYzJ2AKenaTNmBiFqBvFKnmDudGseD6S1
NkjYGgHKz597bsYWi154TtU2pu0dIIJRucnWoXpWxrD62uiLVd/BjWxUm3qHrGzDpwCZ4RtLFunv
sMqjC+v73A9Y5IFBqiPIBnmPLvVTbECvo6mWel9qvHBAL7JAfeoNWJJRcADE6GOPCP2n9yv3kjPA
x6myWPpfu2EalKVbz8dg0JNvseriq7JJ4wdz4BiwxsnZOYE9PX/+Mc4tsUVe2MetGU35SAiCuEPd
LZ33XRggypxqUrsa9TrdQQXBaM2zfzeFvDSF5zbNYrunujugC4Iut5pTfd0gzbKJmvZLuD+AqIsT
zZYoo5chvmoFOpahjTR1YIkvNQEYfHGaJRAZLHH6+iVS+wMYgCjFZViGX9sd7uI0wxwZ8U0TEm6U
O+EuDRTqjahGw2NV8sIjzkz+EnmJZt8AT3/GH0LJDdzMDSip7efL6dzQi709B0bRm9AKj7a3GVjH
Pib3l3yQzo19+vtfeVOiw+MApOMepjDYYfVym6O2+rXXXuzoEHRubDccxB4ik6FovtmNd2HoU8z8
IIYvVUwikrfaA59zcBUKr1ipxrq9svXbMLngfHYm1i2VTKJYFSVYbLzJHHL3GJ732qutDVCpC9/0
3C9Y7NU6SbnYwY4/WFqGsxrnp/cgg0dkzL+2HpeoVAm3pI0sFk049t3OqrR5WzdmvP/8236sxyJw
X/33unFFa1hZjL8O/l5IHKCQcWuFqVzLOYdunThvdW8211Zjoesa2sGqTYPARxNArAPEU3cld4ur
1KxPjLNJX3/+Uqdnf7AqloBWOERRNKHGfkSQbVxXWuZ+s6ay+tX2VkKbWpR3cshFuOa+Ii888sw6
cU6f96/t4zYt6gSWOx2BF206gV2EEog7XPKyPnNqOcudn8VaNjM+YVFuhQB1NgNHSEW9Ik4+TXVw
ScfmTBhYYl5NL6zgIfE5q8rceHP822mLS/CNM0t9iXKdwUMKTdnOIai0qlhVZT18U0lUv6HTWWI8
3kSXXP/OPGkJH+htpw6g3CbHuaj2WWd+jy0tXNm2jXwsMpWfr7IzU/UfyR8keCO0DNRxjAY0GYbp
PWrQmP/a4IuDKosG0PqwLI5DNvxC0HoVJ80XE9Cl+Wcj28aph1Ed5xK1VH8y6JiaomkuvPq5rSD+
vRVkW4aeGgJu4Ei47qwclfEprdWVpi4mOGe+7xInKUxHRzHCpd4pvpf2bQfzj+OlEOMXf8IiKMOC
gWuXYUMTNTXqudU1XfNnbSqHr42/BEnWAyVcw2U762kLGPZ1gBwcjF9M0JY4u4oKhjedrNuKot6O
dnQM3Ev4wDMTby+WZQk/2ET4g2ivNy9uU+3DKDqKOnlCP+HChfLcI05//yuSBuxcHSqbe7DUS1Si
3dzY8JUT6M35BazAmY27hKvNSa7s1BD4CnrNxsDDqJku2dmdG/r0979eHg3+OGoqYoLRaiWixO0/
iKG8fB4STnP8walmL9KodI7HtLBZNK6DIJKlhuzKTvCXK1JwoFMMUzbji2w/f9iZTWwvNrHbt2Mz
0nc/0FxCN9upHzwlfxgq+VJ/VYglPi0eCqMmDyGxQrZQByc4V/NbGOHBUgh7/fmPOJMH2IttHEMw
T1q8B45efVXKo1WllZ8Gu1CUq2Dyjg1Skp8/6MxnXwqQzfhXd8M8cBTINvRnabxTtLgAGDhdqz74
7Eu2xejUysg7L8EhcYQHocXV9BqrpsU1TOsqP0B782Zoi/moWUX9Lqy5u+DudGa9LXkYRRw2onVS
ha77EN3TKKj2rSisbWeBmZ7E5F21Rdp8/3wGz6y3JXgulamXjBlugN0srrJ5mvw8rHcqG++/Nv4i
qphZj5sClNMDPunIXkBNjl5z/dLl6UzMWgLnMCQxe2mwW7oUF4XybXTfQuvaTS5lTmdmZ0lbadLa
iqQZoReXaj+saHifo/Eln+MLX/rM6y/tnemcYMwwMzyV/TUYfFi/j1iVIF12SbbxzE5c0lbazBob
t4nnI3C+7N5GxEf4qRVI34amvU70LH1ugsJ6ibMRpfsvffIlocXEICOSyNUckYoH3z1t9UR+C4uv
LdglpwU3G832zEQesZS7nZvsqAfZOy7WF3AhZyLKktOCAQeSQlkoj2E/hb4WnEw1LONSJ/fc6Kd1
9tcxhZDRBLjdcA90jWCP53QR8ya95KF4JmItmRCDE6l8UEN8xLnkuvSosdCQUt24kvE3kcdPCcB2
IHr2l2hXQiwJERFIiLlrVHxU3rgaiEwrUtAHFRTiwmF4Zn8sHZwV2jCVCR/9aJPDbvgMw7VrJQq9
4Kje5f/j7MqW49SB6BdRJTYJXpnFY/AW21lfqCw37CBAAsHX3zN5chRrqJqqPE1cAqTuVqt1+hwy
pofLFmuaOK1cCDqZqlpzUKBY1UfegnCogpDUi0OeKvJgS0hGbSFhTR+kbYy9I4t17pAhptN3v5mj
sm+gLtPuCm+r1cZgYTp3/zSEqoOs3pq46MxEh90xLIaN1TANrVUc7LmEfhj07ZNFLLAjAuXYLs++
Xl6C9yMtZJP/9gxcG7sFPA9Bg3mgQnrtpLu7jtfesfUMLiukT4fJwwF4aZp78H2vt5WbWxvzYnp1
LWXr7KGeaj9oQDc6RDb7BsYVYJJ+Xp6X9ycdVFV/zwt4H9pOcMtOxhTXvuhQm6ERcnno963e1rO0
DkyEtbRgKjwcTtxWaFm3bpqW3LXSfejBmAPtmINVLafLjzNMk14bQCgl4wwFyKTss12FHpi1zXFx
voUENw2vWefoKIuB+LdJ5tE9hC14IF1Ua2S2XFcZsPULbsJyG3pqQZdwlvIYaVlxkKO37C/PjmGd
9UyWQdWvmnIwelpBL46jSwXuw5biqmqqreey4LMsIC/oLolAFlbgzmukvyVwE9e9u+YAwCwMXs1Z
kzBKBUR8iLXLIGu1keP/UQX5NxHHAf1vF4C8IxRgO7oksxLQJCrBI9azutoNvaw+VXzKfi+F/184
UPRBqdyNe9CkHKxpSvddxdQu4MI7LRz3fuBlKFAk5QHYOvJiX0AF9FeTQUtwsiGRBinE5clfCu/Q
BJAucgLwlo5THb5eniSDff5BGL3Z+sHdj5ZhRWhsg26IifpTmYJ6Z9qCNxvsR9/7haADZxAfBXpk
OPYpKM3qLVJx05tr518wGFchBHehM4Uqm+i+5fm8G4rf102LZjs2w41mQ+oySbn4AdK6NB4hHgXx
QL8/XH6CaWY08xHD2AWgoLITJiFRBVro/9ASutW6Yxhcz+ChcUQh3xrgVhNdXoOvbjtkXZff2zTt
57D9xmCgq0GhOXs2+/RJ1g+h96Vov1w3tBYrrUVQXPGlTWJBIyrcWbVr7VxrJWCiX/lVqh2OrSfq
w5BNdoB8J5lrCpbnFSc/saMQPLz8DYaZ1xN10MP0aQMm6gQEYOAMzj20lPZ5U71cN7yWqU2MQER4
CpeklrN/zHEFcBS9323ENMPa6lkaUIK+10LGJ6GkBddmC26lM/nsf5ff3TS6trxL5pVefn53Tn9C
JipKvV8BGEwvD26Yd71gsDp1WoQUAhIzrZYjBynRgaRi3ZiY8yu+E+td+rfRN1jTGqyUZ3qxmIqf
YgSbFLjxR/E6gC3CKn5e/ojzcO895jxzb3yrXmkn3AVu68gaQCC5qwX4Hb3vvrNRM3yfLcmBPtff
TwCqv5bgiV+SdmBiz7FrHX0UcY/Iq9CcXwDtWYPO64Au5iKu/nCpNkVxVeUKJfK/n117JB1svsik
8wiIsQho52qQCZ9ADHAswRi3IAlY7OfLU2kyNi2A+7XfViDK7BOwYoG+xofosLDmuw5b23WB0NUC
eL+oDMW4hcarsiSoAy11E4ycPszoJ994hMmoNW8P6xnEw0E9ADMGlmSyfGsk3fAXg6npnXgBG9A5
PVstRFBeAtBXVwVoYxcGcj1nw2cML6934FltMNVrNrLY9Qfo37l7FXbHy4trOCL801/nl0JAewaS
XWNaviyM0QOIiP0jlKUg9lgq0LX1IlYl0DsgE7WvqsHYOmpuBUVuM/Rem1QzRJXbIiLjhluavkcL
LxCs5GzxYKwj/QJuvQjyrUBpPeYTILzrsm95B8qrH5fnzrQsWozxXKl8ls9I+KrsoQ3rz3k7btU9
DU6n69nlqZxomw4sZupFoAydfs6sr5df2zS0Fjx6sNwyyGoP2Lb5E4B6T9k0fKqyfsOiTLOihQsX
vbodC/HmLvupCOjuPl332lqQoGAtRp8BxrXH20A8ztkD2cIAmGZECw5L3YDrUoLyMuMLYLg9dFRa
qCJumMnZ9N7ZivRmyzrrQYTBxJJI/jCyp/Z8jxF8y4Pr5kXXrsvqsJghKbEknXhe5rP6eeT7G+Xr
9y8qbPv8+5tdtKzR82pB+SRp1EeQ/Edq+lWjub8uXtDDs7+8rgZ7+UN38+YZtuUxioPxkIhs+W/w
+t9hu4UAMqyr3rzjQuuhhfgxjZ2CnaTb/gBv/EPVLR8uv7lp+PMXvXnz3gtHWkk1JYVL2W1ezd1T
6PvLrgb14PfrHqH5ag4w4IB9fkmg5wvGZnC8gqYzr6+rJdq25qtgC7IdMnCgcLvxNU3r2A/zp8tv
brJ6zV0HDlZMyHAjEIMgad/znEKlJc3Ajdu2e8a3lthkPbrrDi0PHYrrjy5fPqGC83H1yeHyFxiG
1vsLOujFu2WIuS+C/GGGLn1UVzaPLg9usB29twCSq17bUQSFrP2vm75VIE0DhfjlsQ1T/0dt6Y1d
NhCbhMxHS8+Y9BQaF8tvz55fy3oC7bHVny4/xPQB54e/eQiVw4IGnpzGXFCw9eY8PNalK3a9rbYu
md9fAHRp/v0Im3E0MDnUj0XN80PbNs2h5OUW/v39WULn49+jS1oyO5OWH7MeEBHI1JPqLqefR2sr
sL0/Q2Bw/fsBvkTnix0geAqHQnqnipjK9irdglubhtcWoOhlmK2e3SZB+BD6H9Ps++hfFXWI3jrd
pKD/HSsMXXuf3OmpW17K4eNlszGt6fn3N2YTSgnl+RwRZyjZU2dXr+6UbuyzpgnRYmXJauwiIUFS
6Xwg7Y8ajV3Lp8tv/Qec8e8eTnRs+8glY6xqliRspf+1JmBicEHt+aFq5mIH/fFyD00Z+uh75bgf
Sp6i84A9rhPJdkytCmTx/nQIaWHfgJHAh3ytZYEH1OkP/uRXe1tCg8gdBP8+NSn+w4UakV8M7i4N
nOJbRwPvFrCa4Vj6dE7Q59fuRseyQHcOBvRygqhJupIgIivuDihaeXcWFNwhU1QFh2wcxg8zupYP
rOA8plYO5uvKbSHXDhXUUa75Df4i/OhaORiiiaCnocitHAmEaA9e7qG7rSGyj/ggc3Bsu2qNwqB7
8tzhQ90sP1NqQ2kpJeoXB2PaHC24tT3IGq1qvc1BC+2N6Jq8vAKmxdW2k5Q1WcEriNCytA2ikKcs
akK3OEDSfaOCbrJMbSfpcCB0Vgg9xK2fduhSqWYIPZB6f/n9DaPr0H43mAr8yxHvc/5QeeiOLK3X
64bWAlkKzR3f9zF0XynnoEjdnapiLa6beB3XL1rPXkCu3yV9QR8dCqmZrr8bPf/n5Zc3rKuO6bdB
QSg8UVNYLgTuw98k/Ilr2ivf/fzQN8FmRCcCYeMErQHwtO4bUqD10gfJ/5KWzs3l9zet6/n3N4/g
kH/rm8bukonnzWNQobs2GlN73Yhp71fLiE6qTFuy2r0nuqQpne6YLfZ47KSSMfEm9UtJC5nVworb
eoQE0nUf5Pz9QUt45uE9E/9mE4QNcDe5RtAY2ThPmGZL8+LKXVJU6sH4Dar+F+n1D+6yRfdh2M7/
US8FmWLqchhSgcvZJfu8DsXeXj4UYiOfff8oRHSwf0aRYLLOB3E2MDYlQLGg08cN+YxOcS+7BbsX
OpwJH67DsYJO/+9lqEAvBGIDqOymGbvzmuWm77iIlK82ltngdzqQfw6DKQdqB9kPzW9bh91CUuaT
KJYNtzDNlpacAPrppENheXEu0HmdO+WwDzocjXpr6nYtm7yDU47ly2WTNX2L5uac1m1hjfgWCDLt
lP0RJBdRRrfOSKbRNQ9f+tqRXoE80c26JWr9OXx0HDE9lr69xeRtcAsdvj+HzSDX1fdiiq5puZBT
DWXCy3NjGlpzZ/QDDSttmR+D+qeKrGyG5EarrnNnHSweCoquhnbsEs9DuXsYz8S9Nr9KaNohTNuQ
Qafg9LIf7STo5PeqzW/awHGgpHVl6Nah4hXIatBtxyCeK+fuOFk59NZmbu0vT7zBbHSoOFpF/bkE
2WkSVJ9nz0ef5Zdx2WIlMayqDhZv1EJ7KKqXCeBT7KdIs7WJQnGdarFDqOa9BbEDiHtjU+u9yjmk
jecdRcGKnee4Vwkj4xGaz0pIJrp0hl1CKReX/UM0TD/o5tHLND/n39/uynLMa8fH6Csu9Oo2HqCI
d3lZTSNrh4zKLiCTTRwvhjTLXgVqNw/2hquaLEZ3VdSTS2LjuAstw3JXoMBZsuKuJVDQu/zupgdo
u2/bDLmzsL5L/HGOWgrpMreF0OtWScM0NZq/1gX0CX3Qb8SjN6jdsJQ2zimpPF718jq4KOzDspnC
tk9ySqMM2EpwEIIvYws0b3h5veUIklW+42V1l0CwG++OrqB62Zh2Q2bin/fIN8ao5jksrRzRHT2V
e29x7vIWfDJzLNPidHlu/qCh3zme6n1Hq8TemjbNnPi47U84KaFZx7v0FLQzR90BdxNR3597GUKL
P6z5WZGQSMVeIDZAPodQP7BQoKD0ebbg6pQqCEkukD09dMJ2xQ0rVfs9LxZq3TJ1VldK2/I+DVgG
6ciyPKhwZF/DQci7EZQvN2AsDH9zdD39B+YS6yD9iUHe251A+gdxnt51w7s8rQmUigl7ufz9BsPW
gVsZWT03rDHDWfFlGH/b7rHLtqzaNLYWSkK/CxRowb24piCYSL8WEIblm0waZ99+b+Hcv20DN8Kq
bAlYXoq1t558iDSdZRrH7obmMrtBgt8exTSgLoszwA20pOVejUF67KbA+tlBl3Gjb8f0kVroWcfC
6xp+di4Gzvo0DG6bUD2gUHDVfR8YBv/+TJQEHaTmYL7BHY6AMOoCHrMCwoeXl9/ku1rgCdaxTkH1
k8b91CyQERUOygLQxro8umFudID9UPBGQLPSi1Pb2ztQJy3baZ+R58ujG95dh9Kn+RLYdo0Uii7Y
o1J3/nyWmL08tiHw6PgcCJh3QM7UoLYaRR8BW/fKKj8mVg+Apr9Ft23I9HWUzhKAVdA/T0/vfqgH
yC629JB234ble0euotF1iI6sC+1S8nookI8MUL1mQZbt16oSG9NkWmDNw/NAhpVdVeiTwrlhQcOa
mn+QTTSN4QSvQ+iDGf3RHYh+EtmXKbiJ1gHtuX5RRAXrx5MIUTKXpeV+aML0ui48ooPqq7K13ZBB
0GjwQMfArdimfGOnMc2V7sjCteSqQg/cTsOHXLkfpTUc3MbdODYaQDXE01xZBkqOU8W7ZHB+p119
ysUQ9820Lzo3AltoNBQTGoKZ2KGj5Son0YFasu+tvG+hPck7G9tmz3l7H859CK42zj9Xi7PVwGiY
Op0eHQKSdQHaVZXULDvJOXtdOnuEFZDrDmP/wLbCugShaokMRi0dymmQWWibjc5R07ufI8ybFIbn
dgkKYurFsuPHkdZ3Aw1PdNnK7QyBSm/ymgBmmkN3sBNR5yev6j7YE3NQJXd3PLW24rgh0up4rX5u
s3TtHZVYXX+bEutUuSCuu86ItG18DIF4L1D8i20737lVvx8BSk9nFWXV6+UnmN5e26HtStV+hs6e
mBXzDM1hL4uUl21sQqb517x6XqbOA4nRkoCVtwaAtnCjdpAdCPzJjpbLVjeRYavQ2dArv+iDrq5w
oVr7iZPOz/1afqeL2AUDaDm64ONVU6XjseZ8KQGWGpcEHGQ3g4dsqfT3l4c2TJQOxALpTxWirtUB
Cld8Uio9SUgug2Hs2er8604LOiDLk9ATLmawfi1FFnVWhd1Cfu1zMIVPvbdhrgZj0onPq8pZBXVh
rnO/PvQUQqSy34jgpqHPEeRtpGgA5s/9fk6yUj52xXQfrOzD5ck3DX3+/c3QNqgU7XAIwxgMj9Xz
OoA8ugQOcn959PeBY8Ak/D360KGyJyDSG/NygqCjCwY7NAd8RdPDzgO4I793IV58+VEGP3A0Xw7Q
xkKWDkl/KOo0srxl+IX2DbbntluA1rGd7ikagb9cfphp1jTfFlAGH6Da7cUlVIYFz3NQx4Bv5/Lg
pknTtmskYo6QqeKgTVryU1/kD3R0Y8GaR1fSU7OS13Qa4kJ0W4HWsBHpWCpwtNazcw60HhvpU1Gg
Ogv14DzdTWHu/778UQYn1wFV40KsJQgHwPJ9+hxm4kORjs90LWIp+43zkOkzzpbxxpTXarIGd0U0
L/JSPkADtYyU2zSQlR66jaUxPeL8dW8eYdVTQ7vVLxOZfh7Gm3V8tvPbyxNkGvr8+5uhA6pYOaQ9
Vj1r9sKZT97S751MHS8Pb5p/zc9rwVsvpHjzdqa4fJpQoBJO/xoAuAUIxVbbuukpmr8L1tPUL0GH
JuqB7QMH0OauD9UhGHrrAOaEZiMgmiZLc/aZyqW3ap/GrqoPWeb+rIP6m2+VW7IBpu/Q/LuZp2Lt
wKmYZPVnR35TLL/xWyeahq2c3BBA/qTqb1YbmnxOaCN3iocQ95v+kYxXMcifmbj+tiNO5Vky1vVi
F/2CnAbZgVRVcJyYv2GohrOXDrKa0irvKym8GOnk9BLklNyXuM4G1sL19r2LFrYobwnQxy79ftl2
DautQ68ckFWvkytxPhJfXIriDe6dpbPVi2Qa/WwDb5bizCzkzQXO8NReZzSiWmoXctbtsEltXZkb
Vlundh0nnywEvDwJK+o7npHP4Kza2vdMr685tirDNgBKxYcEXv4qiukZbMe/vGlLPPXPtdM7xTSi
uTQZSBWAJsaPqymQJ+XnzX5CZnvscJP6Ms1ucT+6E78J57o+VTKsd/V47iic3f4byQv32UEjxy61
BImpSu1TbbP2EaSf7KQaVT4KRUCmLWv14Fcj3wm5qJ1VpusjVDP4LSil0O/Kcn4KVJM940aPnFK2
dI9z3QR3nhpYtFZ+EEF8Kb0PGxsUYL2q7ibQpx9XLudjUEDtBaXXZifHcDrUvJ1vwBMCaB3wfIex
gM7piD4r9OV1uBDIpsLbIWjlBzTvjXHa2t5LH6zzfiwWebJowPZeT3z0hMzF0RMzIBAWsIAQ3IYw
nteI2zDz5C7Mi2qXzn37sS3m4XM62+zUtSSH5gjlRzDbqb0TesOxVVWwX2Umj54Sy+Gyq7wbuOww
OFvJG2MubFGLZkzPMnBgaxohMw5ZkhUXw0O5kUq/a294gmZv3EJbYDC4KL2saGcHAyBw46DDDgbc
HFzxDYhgWnCHfo1XFUEBCmd0TBJA/HCPsIN9RY18uvwEQ66oEx6LQRKvhJ3GzBtIgswE6qVp7nzF
BqJO5SDVLePzdYjXfxR0lqaucl8M4HyUfHmkQ9tCGWPeovJ/Nxrb/8jn9EU6rE2TuTHzi/KQrjzf
87X6DdmjV2ucYmviZUTQabmxNu9GMjzu/Bpv7CtVE7qU0OKQjMGyD8TrjK+5vCYGu9KBnSv4/MFv
OqDkWa3hfmw8655WTBxFJ7balUyP0CK9FwQAHktbJEgV1Y5aRXvbLWzap730r8G7wTu0aNm2c5+m
ON0nrsvc+wZE/DuoVLUbW+/7Pd2Yfs29m1U0QnEiEu8mvSlO6qWL0bRxb59Anr9ju2m37pzjckeP
9Qklvkdyam/kiR7o4bo10nwfVAGZxYqcJ63y26izrZfCcuOur4+XxzdZlzZ71ZAL2tQ9NBaUuulQ
w5i9rW4409BaUFnAcQCRMwpUxey+eqz5sNbOxj3Pu9EEi6Ili/Y0z11PbRrPNLzlNRSR6N6eiwNz
69ucni5PzftFXDxFPxX6bESnPYUQgXCmO5+WVjQEuTpUSEz3eS8LEOnTIAomKNmwDhsKgcrHxsNN
u4qWU5ZBC6CL6Mek6EYHrZk+ZOv7tqQfGSqiv6HZXm3k9aYHaeGlm+3GSxVsSgC6X4IVYeQfFsg5
tf0W9dn5lf9JZ+Cg50V8E8CEqJG8BgwbpK+cdRe2fgBi67zdV4PX3aBz3D0UU+3Fg2DuT95Y08aX
GexPh2Su2TK54aBIUvpeiM4NqInPUm5tmSbr0ImFRwa1vSXkTrz26atAehEhpz20qPtHc7o8NFX6
yercW4n7kIPVj582jPLsPe/Npmb6fVhQ1vClS2xW7VnjWIdpHqzdEnrtSREnqKNW5d7j2JTpwWlS
Cn23sTkMq+fd1MLtt0BNBg/UYYplX7jIEUaS+O207hc5g1w5qEgkwZ0Igv+6OkDqaauT27CL6JjF
qRxAa0iQAFHCdrMPZVGW76Yu21+eU9PwmgtULoo7FBW52A3DV0rSj16JU3TmzdfFWB2jyBh3nFn4
LpgSnX4vGZV7PweZx3Vvf3bsN+7lFBzwdO53Se6V0y1tigBcpDyPrH7eOq+9L5Rhhzq5ME+h01zm
aGxWqt8L68ZjXTQyvpuG8ViABikc+d7J2VONKy4xVhs3QYbQpDMNr6Xj2Dn0yWLI1fQ7QG2zuxX0
GAfkLctNxZ0tml7Tc7Q9sMlnkKa7EHLOi5Q8rFnY7+3O907eZKnj5A3pRkAy+AzTNsQ0oxYYRGAH
Uy47gGCrat6ztq6eF9p0O9D44p7FkdNGbc70VVqgKIIRBAXd3CUo0iYzRO3GJfjl+Oq73fjP15me
tkGKdeh8EQBfN/AOVUV5CCd6b83jxh5o8Esd2EhqBW0PheNCVje3EMnZdzjShjbZOFYZ9gcd2diB
Aq6uWEcS7tNd6a7xJMR1OamOa8RZI0CLZp/GYJhOozEDYSLsa6ufzLCh6rDGJZ/yclk7eDyZ/AfQ
r/aJ1S9feN7ymwBdDnu3COsjH5vsZlJdfp036khHF4xwaP9V6LAv2iOYKDrc+cqnKVQ/fcE27mdN
S3L+/U0sK2VO0PtxJrC1wizyZJvv7AlHxcvmahpd83PiS9udkIrEnhB3TYVqRLNFxmgyVc21/Txg
oESXZ+amLqoWElUNidx0izDblGzo5GqLY9ektSeSWHnxUbl1cTf29X8C1ENTNp14jxSD17chaiZF
cRWu2A511rVcrmXmQNwg8er8yZ54xMt8S8D1PC/vZDE6ChJtYIW/9JUTp2J57N3Z/phOdNorh5S7
einoa+b6LHJGn//IilzBfQCtPVe5emJfWVbRoZIFGr5AOeLacV3SrzZUMBO3dsfjZIPz4rLBGaxC
R0wCfhlaCwnteKwWuQvWHnRmEESD8OYmv4JhT9ERk03thW7gAXcF1epuXxcqew3SFax4YixuWw55
TV75amMDOydE763a+TvfuOeqUlyFpQgBMy/q41DX+T5YKLBS4TCBKqazdoRC+atpQbVz3QxqAcFB
4aslGSeJCyoMKBjGYSOPJC+Pl4c37JE621xl506RkcWOaUYatNn400/ZQtoAczkeaem1GxNnMgQt
PNAsZbj1PW812XeI/0XhAFYdYKcuf4XJBrSdPlv6tcFW4AL6Y33ohyp2CJTDqvK7atFLngXX7Zc6
g9gYCBjVBFMrpfNCO3VfqWKjOmiIzDo2UYGc2qUeljnHjf6dCIvyHqyXWy0MptG1/B5ty8RrJuyX
g+XTyGPT11FW12VZOjZxdeVQsNIa8Ob912bOg5ugDu+dZpr2joIswFUrrIMTB+Vm6EnHlbRk7hgJ
hntiAJbbqv4N8rUbqJdsbTQGQ9URir7lQeguCACghZiaH/qJ5QzHyko3vsO0Epo757aHvoDSdWIg
IbsTKDnsqPVIeOXo2v4uZqedR9DxJaurIlp+S8MPl6ffOSe07wQ+HYk4Q4/Uqs9sPDL2bvhdVez6
MfLv2KnZZYf25DxWt+kjVO2Gh+6o7ptHuZEPmZZD82wfACPGiNcnYf59cr8LKKoGVzFt2qEOUeSg
ksQCwKZ4kH/KMunvCtl+cufsynRLRyTOEw/Eaqs2GQpwSlX20eLTdScDHYO4NpkIUV4E8bxwAXJ5
4MCfoCt5I54aZl1HIKKww9ocXZ1JvogXlmZ3YP04zlm1Ubw0DX/ejN7soiwrx6Ie2ZqoIDigo3c3
lPWpcbcYlwy7gQ5CDMno4/YQe1qrUPZCPcDf1Q7lkUft+tCBtwBIqSU8XPYMg0PrYESS1UMwK7om
fTnclPZ0WznZxhqbvkPz5knVrRhTCbq2sH8qoP7j2mW3s1X63E/kQFm4laWZvkHbnOdwGca1cfEg
tX5w8vmjo7YYYU1LrfnvOCyFgshbDzbbEZDs02I1USW2gvUf+qJ3wpIORJSqRWruoAhXQBgsP9Ty
ID9mBzTn7Jspyn7hwps/dE/qAYCNx3VjqzZ8ko5KbJaQcMXwzJ58s8ekJN/UdJ1j6KhEdPL26Vhh
aHcKcYi6VaMblWzj+Gp677OZvfG6CiKLc1Zj8AFLIXIUhQOwpWyc9/8QDb2zEjoS0alFVXsLNjZr
Rf8G+ETzE+AT9YeFud5jUE7Di6t6/54zpyihfZqzV9U55BOx2vpJKtJeOYPnj3/zkTnoIu21xUfa
9Td7fW5HCJptrLshVdaJ3AAH4R6zepKojhwK/oNML+uCbs1q2EgvnbNTvDeHmsP7dJR201L4oVOP
eTTlzfKDQWL7Exh//KRTjIZgsli8dbcGvzLorf6EisC+Lfh457lcHssyIHzPp+CFB07/zS845hoV
t3SJfJnSvVSlBa5t0iS85uPGCcIQPHQMJDD9bUOruU24K9BZnR7U5G8spmloLXiIVHSLlC3uTSpQ
mSz+fCvWdIN407Sa50TnjaFkaebnyhvtGICOdYF6EnU+UVYFu6aZggjnFY8frtohdKRjMKhGOjM2
U4jT/KaQPHesZn95aINL6wDHtR6sljQ16upLeAJxZbezRHo/NsXr5fENdbZ/WONsEY6iw72A5xV0
36HFBYwyM5SGR2aV866rP1Z+diLExgR61ZVZrM4j10KYbnAd7Blg29v7aBPpvY382HB812nkoBS/
uEHnrkmRPnAvPE5CRYy9huGyF6Q6tVtdeIad+4/o9RvjcjqqRtADQTFkadBaae1EuEYNuv/6DjAg
+7rc2NbChUvEAj4JnBm9hpVRMPaHxc2+zkxu5B+mpF8nlZNE8tBqZxvXQk20WJ9DiCZwX0V+10Wy
GaO+ogfQJgFIWEXgkI3ofNt4Ieh8Hh2UwwOJ0ywPdyjL5eq5bsRGcmqaXC0qqHx0Uwid2bGYMxI1
Fvq8ysp/gZr4XdNU/FD09Y/L5m+IP39qkW+WEbIyvG1GguRllBD/CKH84xWb/MkG59VBkzTMVeCF
EB2FZlVko//ZVXKnvK37SdPwZx948/KttcpZ1SsKhikI77p5fF7t8jadNwUkDeugIyTdRfqVAgww
YeVHm4nIVj/d9RtKptGQb8HSDStAtJOC7ayzhewAB5GRosBGiR/1wi2vi8z/QCRbSwqLN2mcejjN
2tUw7PKxvUrlwg7J+ZveLADLcAcS5syOfUrHaIRoBwqVH7AAW1Uv0wpr/j/ZFuldsq4JkJI7UXf7
RWS7ba5iww6pQ+K4tdYyt5Y1Eeg3dyTUGYLH0eWH3t/yZNMTNE8GaURH2kLZ8VwoiPVVv3pZP6Jr
5lEtebm/yod1gmLZZkNekRo1bjewjmVIHDC/5FtXQu/7QKATG/pt1xeh0wBhoTI36lh3g57Nm4qh
AlOViZJb12nvL3WgQ+A4DmhNIC0WSyd/SIP5MVjyg1LZzeVJMn3G+fc3phoCpp8NpdMmdtVWal+A
X3svCYdCb9CqJ3t23INTBfPWsc30NZpXkyUc+gW95bFygzGqvPSTAHlL5qstXN/7YSPQIWt2VUAh
IUWqXnXrZ9fvPuH66Hh5qkzvrnk1d4jtDjUUNkC0uvPrLynD7t5uKSWYRtdcusz5XDmN48R1vhzG
eXm0w3LAQWArJpkWWjvp+21tgQ2iCmNig8GSsmisup1DfxdzGHn2Vheo6Ss0v3YWNVgejv1JgOaY
3VqM2bFpa7lPydBsLINphbX0HYeueZoph59NvXMgPFsjH8yFG4cDwwfoHH+Vo3JwPbckkVnv3IG/
a7iZWb3sw8yxrzrbBIG2PefFwPwVkoKxrHFJmtnVDSCcz5dt9M/Z69+DZKADznx0Z/ZZ7g9Qxsug
xt53g31obOFikxYVaKWtgqa/kaQG/41530Vc5U3cznP+7LetAn6qmudjOlrurRdKRGdoE7w28zr3
kVqr9htjsnrMwrQud2AS8W4G9HknjprY78uv/36WHuiwtbavwkqNlhMPU6K4t3z32nr6ks6rSvpu
bPd2naspWkBpfVUiHegA9nFko4NrVTvm6EXcE1KWz4GY033fB3yjPnIObe+tiBY20B+IdKDHRrEQ
6DwMYxQCGzalL2h821+eNYNH6Chg4Vg5XjoHtFywB9UE4NDId9cNrUWNoKKBAJ90C72u/jsSyO/W
mWX08tgmV9NiBZpgatcjeQ+hbaigSNY291Ofry9LL+yNc4xpZrRYMQwBqnUlyghhWHZ3SroEYMHJ
2pgcwwfo0LyU2y2phdUk+dDFwMqCE36060j6W1SLBtPRCQRxxKsmscIPedd+J+40RSyYYp6TXx0E
/i6vgmGKdICeWIJxVQhESdNP92gbj9FPtxGpTfNz/qw3uYU7r0yWCuqZyn+e++9195+qfl731udH
vh1acB97JY7Z/bDu3NI6VlN6e93Q54l6M3Q6hc08CpBnhlkxPaBVZ70pQcJ9pc24f49euSMnDSTA
EqXA/uvmQQR59o8dSzc2F8M2r+PsJNzI4Y4SScF47PGhAV8gzL/BMb7Opx4EweTm8jyZVldzXwil
NRYPIHbOrPXRo2sZrVw8cco3cDImw9R8t636tFgyH7Ai2Z/acrz3rOZw1avr4Lq6BAUKXV2e5LI5
ZUH62pZOPLn8y3XDaxu8KzwZ5v9zdiXNkeLc9hcRAWIQbCFH0rNdtqs2RI0gJBCDAKFf/072qh5f
YSK863Z3QKLhSvfeM4Q5KtGam2+zPY01SkC8Tuawzd8+fsfKPC9RdrPdBnUYXovuTh0eKzCnd5Hr
tBdPwd4sCAr2YmVB9PC5ly02MrQng4j7lKTzWDZPomUkNsSD6M2YT7dtl8tdkavh+eOXrayrJdaO
1iVE1UDBvAQdaltF5b36pnkp/GLLCBEWNdc1+o8zeeljWntXz0EfZ/IgHXdfslY92rMbZZD7LuhX
SUNNY5Q8K3OonUYfCmvIREKLQLPYxZVIxK6iNkSkaoI2U13jPwayGRLW1qfS43wfhN2zaXUQT4Rb
l7qUQ+qjTXIJiqAAhCFU8eR2ZAdJqm4/8OJhijI/oaGEohrlvwdoMO2bKKpuGiGapHTqcl+o/sVl
5km1FqyPuuIA7vaDHw6/os4nu3boTKxK2yTDVE6xDqmzA3XwnWQUzFjbF7u2znY1mdMAxMTY17Ca
Up6pd0pXt0VbvJSF82rz2YJDmzvGRe+cOXLnxPWDXzloBLHN2a1HPOdsBqPiCqsbuhaRjodBAl87
PwaRYHtmjRdS8xDgYaTDaLk+lR6kd3CEnbOmh61ANv6sawMP8HF+cloIkctrSJpmPcK7bQrPHm/n
23AYUZGZ5mwXGO3uUD7Pz/ZUtAlw/EfTdQ9yoL+gJQXlQC//OZTRnwm0RmBMq28dCjlHRinCHDSa
Tk4FDfVukuNBCCXi3uNVQpph3vuVqRIUOVLHU5chHAN42ebeqa3dS93kD8I2w8EAZRrD67aP3Zn7
celbE0ZB/kSe9j5wiCMqJqc9E/inegpvXR64ADTPvyvADW4rVl4AB7vNfGuOhSn0gZWFtZNjxeD9
ZGf45t6J5SCsXatQN3Ur2u5EnxUJjIGfeVYeBk/DxakGb6O1MBE1DFxQZNB653KIs0oTgsfqaX5w
RjLHwSDeARf8BUbxW+UqDKZJVVPeZRF5c0YgCAGWPIO28KRnUuAIGP/kXQU/A9vB8i2DZ3tUP6Jx
vhkEcASAwHybPfVY+/KeaMAXykzkiRxsF4VmODcAiHGA9v3RgxfwjrPpyc39P1BeT+fKPge8eJrG
cgSVytzWs3yOpvF9HHoJG+183ke6BGKOVa/BhIGZh2Y358PZIcGPjpWP3miffDR84sAnzr5tABQz
3HoPBDRXozG3z0gnIZRfO+XObWZyoKI42yb6IiCRv4uYVEnh9vcDvvyqK4+00DgqLvwcbZfoxu5p
4pUN3UON+wghuwoJUdfETuF8GVh3aS3LxEhkHFyxrOcKAhKpzcgQe7XrxBYx0d5VY5PY0OLARrMO
rO7LMxdsPAq3kS+06a3YFcKPK2I3p1xqEuduHSWQcJT7uoVDQJ7LLAnrpt8VZUYPgZeXey+wdFxG
6odXmZ/wgGcxkaKGZKMPlb3o6yzVyQ4VjbO5AP/R839BQUjuPX9MScvfCjo/1lA7yXtU51lV3RP8
lD2YW1ECoN2ZcXYqpXnKLffGC6evTqecGK6pN30fdAkZy3tJ+tvMHc7jHJKdx4fhMM+hfVC6C+NB
tTS2xkEfMJ4X1IYe3KkXcRYG9lEW/WsGDaML1wM5wXvxZNkY6qqHl2+BBBJlWzv2pH3vj+7ZOAON
GxMOsQXQZBzCPjcOaVHEV+kG1FGoG9NO33c67wATQFAI9HwESpQlqNvdQlmvT4LRQZ28tccTGo6v
WIrQwmhoCsoZqJsAxR/g3dbEPcvbZC6tPJ5Cj6Qosd+QQgg40Bp5Z0FG453PsFDmGue9h6m18+nQ
eQ5IREL5+9ArjlyOJhaddxnDELczSKy+BNw5R9R+UEH/HFoN/H7ZcKaegjr1kL9lGjxufNsXmIQ8
RcT0scwlXNZzcy+Iw5PA928rN/jmVOTZEfUvbRU3NeVnK+/hnw3R/Auzgx9NxcUesQ5LbgqHs19m
71BSbpMhG9sTaUZ69YsjCYRfwlMUDE7ct8wcvGn0Yzg/3JGiqXdeIX/0udXFluLP3GCVUheqvP1Q
/oHPrBdjtT3D7FAeYGCcxyg0vbpV94UKD4TykH41o/c+oNgRl113T/sJZKZO/6l4xZMyYr91Qeih
moHygsMvZLPHzMQlAH/7xvGuzhJo+4TFhSmr3vcoFOxrxqydF9b+zlgViqJDeciC/sYFKjj1e9BL
BlQydw3V54wVN6UjX00k7+3cHmIezL95r39b3vjD6P7Zt1W3c1SZqrD8oZnVHJ0i65MpC/cENLck
L9wHaxLfR159a4L8e2shxVb2dKzRFWMl+TUadZfZ+Zuqhhen6Oq4GfTFtYcIbhsQ7nPAK8V6JDsf
NqvxENmQhB/pqy59lsDaOfWZ5cSFpWswC8AUhuPPexEiVvg9wgzIkXcRjq9919fsKAocq2OpU9fR
Gt6NzZjUbPBi4QV5XObBS5B7j1La5iAZL1Bt8GDxYbL5ls84zXwDCSqr+dKSoIRxWT7gjoAKIHZ9
WlEGPJZ5ZW2D4zIgX7j20mg0jyD7P+scqgVKVn7SQmB7R7jdJ5HKpxiioxKCUxZuZ87VsGQK00Zb
ThLkTZ0UED0ALOOJMHs8YL1ERwtOywnMxn9Z3IhEh/i3Nq9pTCH6edY0H2/tyNWJPeC8YogecYug
sEeKbV2KCWclkyjN5L7EzSOsH1o91AmQgzjqIhSXSxsHZlWcGR7TTdUjzfzo0LcF2ReRqk7uCANU
XQc/cSi/uU71QFGI3k0ap2/BopjU+q3PzJdi4O5ubPNsR0fyaCxkN8RwVKmbn7hl10fpyPqWN+Dv
D3SgF79wQa8ENSSG4Fr4UIlOnUbcIJIOSIgH3pVZUoWySckEQ59OdbeIX1fvYXZH8umJ8faL1xQ8
tXwNPVW39tIQW3OXu12184GT2jtAacC4OnjNwhCCbkI4KMEUXf4AWSt51l42P7CpJDE8kGodi2F+
FBFkiOBh4UP1uKjPpvaGn7y2TnWv+5uilAQ3lWY89MqI3zX1ojJWVukdOgLzU2mU/EkKGzTlYuxu
LaijwazwihHLuXPfTBaFCWAevQWO9Tpak3kIstEHWDYg7dEe5Hx2ixmnZ9C8DlSebDrMV02I6FBq
Qu4kl9OBQRgiIZNtbqKIdPsMCIOD7AeSFNqfngFQGXGNhBiKiRAIQq0foWoBkWvSv2pZyRjXnPlM
ShnBXJw5p0L5PK5pOOxLCLbEXgsYm8S9WMPp+9apfec0jeHvMmz9PZTzv3ds8mMVwYUYzN88cRVq
0rRUXwK7KbGQmuwQoPe7hyJGeP1RAUQ+puBcmNDE8Kyvkxq350OGatWhbp0wsVinUlm00cEyndpZ
de7vMpnzxMlNtpup7x/LacapB+rFHu5pLO4ti+36wulOtSWdbw0ohDcBGW14mUqSUDcXN3UAsobf
6/zkQfM1Eb7j31FdsTinENxoQUD9XomIqyPvhubNaeG/6XkU2ujNGP2pFS41nRfM2NfOHwGDIHTR
QbyIMriYqirv0chrWIL+drlzKCTvQlIZSIg7Osmo+F1MLUny2svTMgx+eHwyuLtU7d7xhv5Xybh1
76ruOLjju6zckwDiQMvZ9eMMq08e5q7r95loyyN4DDipLQfdcqFFAkoJP5Us47tI6m+l5dVJ6Eq6
qyvjouvaiJOehZV4wnd3Mi/b26gMOFRLvAr/AbEtKs0Uc/AfUdKcJ5gYW6DlVJ2TQEYHwdmG2Skw
EeXB9P27H7HHppJFMmGRJajsIsnCffwgFZYGBK2/08Fq4bqkHzqkPHGl1IMHpk+NOHXmunPirFfP
asgLnKvwERNCDjtWts/cRk6TS6vfh3JiN66Plm4fdU8Bo/I21yCFGeL/hK9RtLcU1bs6zIu9EriR
TM3EYi+z3u2q+zlH+MXB6L04JXBAFOIch8K0A8xBwO0Veah3MPBD0jZmv2URurh1U/z/wpkP/YxL
9+D0EibLeHfB+69hRGTS9/mfahz8Az4FcCxfnMGtsPYKKtoxh2bprhC981jymSdzjztsRSi/0DFU
dqJsVu/mUss4swnuqiWSopDo8jHKpjxu+Bxg1TJ1mU3JEmOF7X0XTGwXIpre6gzGTX4EwLSUrtor
0/onLwTI1iFe94ConcWin267AfEKgqAzzqb2tYdu3hgDJ8b3rbTtA5+Ifaike2PnA9/70nIPbNR/
ahcwBdsu1L4LAuzvoXvDxaU7BlFeHeTcRHfAD9dx6HtDzFT1q6mhAGsy7sLNo8bHjOpZt1MISC6c
qpIi8r5Z1NP3o+8gxzVICHx84NswiufWc2lcNrrZUQeqLHXlsziIqiKxxXS2IJUO/Vj9XKIBtBNu
0cd2aaB72XjTDtLo4zGPoBUi67yOnbEnD0WO06kP6YNPEJopslWi6yIeXI4bP1OvbZQ9TiZ7dktI
Ak11+UKp/z2okPTREa5YXm3Lp9oQvHSaWey3nMesGX9EQsoEEhkRApasYvAfaIJFHJzHyC0eStey
04YHbcJ5iZN7sP60A9B5hZmPiiJHR9H+tldojXV190fbwy2zxY/ahXBx64DiXbpB/wtg33EXYsTj
buDVHYp7JpFViXntYIc9IwlILNtWBwJt0b1ve15idU21H72GQQEU1wiaFc5hHJr+/oqvivOZfBu6
pt0VupZ7WDh4CWhG10VUvto9ZKNiNsEUMLYL//uQC3ZiRJSHvssI4LvIXy0YPB/7wJ1uXXewTp0w
GuvReYWvVPjW8am8KkPYpyBQ4R4uLjOugIofLZipxSLwCqiU6Bb3e5xjDg6uQ+Pa/Zc6yB2agBlU
ASPViUPWVBqrDFVRiZrKN+AWcROC0XuYsE5mN7op9A9vGsYvcIKaEvTncKb7eSEhkC31e9dZ5EAw
jM9OD6NKrsf+AEUk9p73Jbvhdhc8tRYLL30HLrWdGf+pzLriRvgAghnJmz9dPTCTKIAEE99EVUrH
miV1GXo7p1eYFpT9T2EfNceWDOEeFvTdsahQxBjzqkkHzsaLmOCVKWZJ3VMx6Chxep+gst7XUTz2
HLe4UYWQt8d9wjhoSUze48fFs5Wi6X/ed38Vrw3g78xQFqZwAahOgcngzO7lW5qjK1TMcEnFzDSH
4rtWSFum4S2H7RDu8P33WbIf3KVJW6oXwAjuHZUfC9xuN6B7awXBRcl8zGjm+IinqR3Y/DxfxZ0z
OBVATEP2Gz26tWFb1JqHFq3xsVNRqjiFTQp7gE/l58qZS7Zn6AvPydqAplCw/T7T6L1qGjgNAoO6
0UZba/kuuZwKlqyFP/TIeEfozICR9V4NJd3Dvb5OLKeCOgF82ZEJOA07QfRxTutxFoeh9CFYqQ3b
u/6sjwo8DyT9YIFePCMkql7gBiY4/xSO3ii82GUrEQ4s5NTOpvTWyrAvOaK4yuUdQWUQGi/1F5vm
l9agTvepnbAkh0qTdbVXY6kibd2R0N+JeYs8v9KWW1pV8NILbNmjr4WyaxKyDlrOPblvKT2h1MeT
j3//SoHfv47ZXzt5FqK1Ai3Ql8juo8nsWH0PD494rHiMat/H71gb/8XO8hxQaCWqAhevs74xh/yE
98vGjrr2Ov5RYfcXjeMhRyKtw46AtHzbVg8FckhO9wpfIBpvNzZbAjsrwWHpSsEdm/QZKwcsIVTP
vTl/V4V/6SMYXX88RmuTvQgNTgb3RKTA5uIT3EKvQoou954RCHdQmN1CbK68ZMkBnUuXAbMEJSrL
0vvasW64Nzyj5PyNWFsu1CvraWlSwcumat1mNBdTtgQVP6s+2zLP3oKeyUNPa7O3rYZsBL2VhbVk
hpamyRRg4Wiwlf6th8x5zqxfH8/Hv4HpobfoRRHbZKIhJkz9CLKQIGNPKTP9gIoJhM4R2e5p3lx1
WXQsdb0le7eyypbU0A4wBRpWoOCLiRdx51XnpuF3hba+fvxRa89fbHbfIFUBDA/j1dXHyRRjEtTk
JyjHG73UtecvNnrhia7MRQA0P8Ql0qIbyifahDXS4mHa6BGuvWKx4XuQZ+ceLkIpbgTl2Yp4cSCt
NaCiNG0ZV6xI8YTeouUsuyxDQgNd9a62TxrVBmPTJ7/CTSvv9lHUJ7P04qyzbx1fc9Tfh41YvLac
FzEgLBW8DTSDbyQSljOsxFuk/Xa5cWdb2fxLrqhdQOc5r1QHj2l8RVVcMue5rUHzQ63z4+X1H3/i
H9F4yRntdMksMmo7pdFYn3xRBTu30u0hHztvH2ivvJO+nq9lTpRUek+cSVaJoxydNrY1HN08YZWp
AN3ntnYVe+3BfHz5+KetffxiSmcxu93EgbcL/R63r/pMcw5HDd6eJ9ffCBkrS9NdTF/FijCTHOV1
JsytLcddZ8/3mUVPH3/C2uOvEfevk5ojT/BaH6pks9c8DcH0daqak1VMn1wei4A3+9zKWx++0DnY
PQczjS/F2KP9QLs/0lg/P/6GlRW+JM5C4drxA3sEOZ34/D7IUSrpi5JtgFJWYvaSKRsSYcoshwRE
JEP7uc/62kqcprri+n1nOnd2OD/XIZioSasnAwXWpthi1q192CLy5VKU0Ww5djoOWY5ibfcDmf7G
HWflSHUXIQ81NDLWAbFx8QYMvIlQDEslMi5kzXEgNqZ/ZeyWnFMfIiNeO/Z2SjKCal5e3bGovoUz
w8F46lT1UL3o0dHxyZam78pXLZmokR/2gPUIEGuJvUMKDN4XQbvL8u2z7NDtQSlqC4mxMjlLnwzk
2mOW6TmE28CE7N87RpQcPrWgl6TULh8HKggJ03oeoU0gzZBYdFQbT1/Z8v8Jpv615ck8tBKKz2GK
gxv27SjINb9bdKk//u1rT78O119Pb+rI8qOrFIvKxvsx7N9RlMrjwAQbS2pthhd7Ahr8NsSNcJuB
BSkoXW70tYhQSRqz44gbiEB58HPfsdgfkGss0AltoWGnodUeOWF/rlQhUNMO+v3Hr1hbQYvjIxry
QDez56QlBCrIkL+gn7yVWK+kMP9x4/6ahjYXIod3LSp4Q/RVwbJWyqGOr9/jVYFKhNcfoODkbAzW
ykG45IrCa3YU6F+GacG7L9qrjmgxnUPWA6ez+9RYLSmj+QiMAlobdhoWJrEEkPndll7B2o9fHIF5
A6s+tBztlINc4PfFOSpRN4QaqPHdjfvl2iuuf/9rNnydCQtuazjEvQwtRlHWcedn6mD8AbgPx/4c
tTJcEkWdHCehPUNsj+TQ5HLAThrZoZTtxoJd2dtLfmg7hjkJgBtORwNUDfAOQBWN7ju4XJ98wWJz
R25b+n4I6UO0LtIrTonaqEajCvS5RbTY0wTF2yqYCDIhx5LnISyvZxE6uJ97+mI7SxUaM6OcnuIq
hQbzWD5B42tjYFZCxZLS2QDoLMe5tFM5ua9tR9GnIbWzMSwr07pkdPYOJ85gcM0gE03CET1/O98N
rkk+HpeVxb80wYBCF4CwPVBddqN2ZesdKut36FQnXhYbo7NyJiwpnX5XZGpQCA5MiTcmxnQIg0s0
hQd0O8/zaL58/CErk2AvdnGFppFr+ZiEAkiLhJvmG6ADW6TCtYdfJ+evEDHW7azQsaVpVIpdoMSx
asjnFuaS0ZnzYGQt8iFs22LXVzrlADN8PCRrS2exYdtxlhz+EjSdgd0+cL8vT05Ql8CEa7lxUV2h
c4dLQuesg3EMHR6maP+/jMyFiWVX+LdOm7u/I8vmb8aOunsny6JkHqJ2DzdL5J/wa04mQXRqG2Uf
Wk8ODzblgMgFujAnS9jBI2y80FcD7ufNcu2tati/55EuFc6jSNcV6YEArgrdflPhSO6gGQuphs8M
OF1Km1coe/VV1Dhp2FppI/R7WNIDUWZjqazooQBE+f+XIfxROmjFgbVRV+OTkvULUXo/A5Zxgg9J
+eSysU162aiDGEd0l5lLHgDVCoEOZd1Gy+TfIxjai4yXhrSr6h70fb/rX2xC9miqb2jJ/PvRdMl7
LZ3KctuK2Zd6Bpz5Ym/lOf/eBnTJcx0mhAUN20sobvpiTwh7lLDzjv15SxJ97QWLO4qAK6gVQmT1
QnC0RP6JoE1tBxs77N8BmkaLuBa2QZQpDb8rU5dJw4u9AxIZGAaAOv/+eNWuveH6WX8Ft2HikUdb
r4S/Iz+UKG93hY4rDiPr/Plzb7jO+F9vYOh2q1ll5mLDLsZ2GiBh+ySkf7JqK99bm4JFqDPEhon6
7Ji0VOwI2kBMAGYMrc/xsWi0uJtAbGqomwHNT+17N4JEQwxs3qvRW6Zy/07F6ZIb2kVuSTrH7i+4
i/ojHKc88OHhwEJOrKblYQZY7OhaUVXHwp2I2Le9HjZStpWRW3JGOZfAM0Slk3alOtQ+JOBtFX7p
+62q+trzF5sjU8IHpIDTNBi/jQP6t0C3ByfAZrbU/P59v6BLZqcDAKtXRNPVLe+dX6r+Ww0/wUZc
erWRH6x9wfXvf63emUBJtx1MkJJ6fqlM/ZuMDmrA7VaxZ2X/hYvd4dmDFfgcH9AQB3CoX3AASGzr
vp9/fbz7VuLqksQZlXXohKaBz5kXPEuXHbnHNzjNa2O/2Bdw8DQ2AOlQrxaAoVMV7ZvGf6676LnQ
WQHcZfnJozVcHH3GUN4MJHdSxisJSH6l9j5g/HtqhWr3uXFaHG04JiZp5TlNp8KCOs2YVMp7+dSj
l3zOUDLNJrulaQVMPAvcU0bI948fvbI6l0xOEuVD5egoSAXxDq0Lz5QMUGHxOaYlXZI4BWgqjsth
ZOK0U/ellz6AfdEcnIfCdzeuNSvrky5OONKHQVZWnUkJKKgeQIO+nvYfD87aoxdb14UX1jgWvUn9
KgOzYZQTtM7I1oJZaX7QpZVCRiYBmKwzXyyWg/VCrap+YyQ03yvXj+xdX4ftD4n+DpSsBu2JxAOf
1IkNzNdhLQgp7nuQxchvJHje3uez8xbC5qSMGWQmNvbnSmihi2OxtlHt0xNkjUBogLU1z6ez4fBe
lZCFe4AUcPG5ELnkhnadCyRzU0FvowMNzXHEG8BwR/TRNuZxJc785+n3VwgWjKLRFHhu6o/PVvA7
gFlJM3/jxomhf/a5yztdbH82MG6ryrbTSTjfGO3vinG6OBIKrp9ai0tqqDYRaVWBXtHUFndGzU+5
mjYevRIDlp4LTg7bJuoYN4WMmvW1UPZ44X4AylzBty6Ja69YHOMWV/DuGBB/vSn7Bdjkjd+0Vtwg
e/t4dFZ0CunSfiHLAV4LTdRekPa0R8+W6Hj0Qpd7Ulfl7ZDrUsSmikrgO/tQdIDPeeOlDZWzz+AS
VcGdrLQ43Is5fW081YWAuAami6EjIabYKFI+KrCygHeMbPjSNoPhSa3E/CmuO13C13JozwLMGOgU
+IGLZ4W3Qm6pVK+N/GJd1kxAOqOt55R77htRgBUDwHvrUuf145H/rw78vy1cusSRwcwi43qiOrWG
utvljehOU1iTh64v8hNkAYadXWfDawRH4jL2FAMiviL64OCgOUOvI3rEOan2rmiy3XSVPewsuzpQ
ysp4UoSc68zr3z/+qSthYIlH62pS55We+gtvHjh1E3jr7W3nJm+afeY7G7Fmbbyvf/8r1tTcY40N
6a2UZ6j/zoUswLybYNBJnC2q/kpYXpKEmS0zeWWKpMIDY627I1MLkbZHa94Yp7VPWIR9q3ItWkiK
giTpH3WmWDyiKG8P1ddPzcMSCzpWbec3I0Kl6r2nMhx/zYz+KCcbWPzokTC10dxdOb2XIL4rpRQV
1RzwTOIysFxcNyGwQv9c0PwfGF8+9y5KVToVzVfYTSYheKMcmeOnhmiJ5APjMuy51/UXz3bvMg5c
swxeWzWcOBD0KpdbUidrY3T9+1+rlYJKDqMldIp9EEATXVviCNktsxGV156+WEg+hyWnaDHRWaN+
Ol12D8rgRrVnZQ8sYXzA6M9MTHJOuwrUwbpKivF16snZqzYS27XfvsgYMoF6o31dPZXMu6T3JEVZ
ft5Ymmu/fhGUAW4dAI0fQV9t7iHxcJydPAFmcx9m+UYYWnnDErgHpZoBWoihk8JS58InHtP+IURj
0LK2nFpWoukStwdlHxuWngpFBw8RX02PniS3JO/O+VR8HSrwGT/eCisTsYTsgSHYA4iTscsgGgMK
gKiTKBfj55boErVXRCRH2dX0sKFojn4ZHrTkG49em4LFSUAi3HFGqEZdRhbdmbZORspLsByi1BC5
8Y6VUO0t9q/PXGNPGd4BlOlNFNp3YVDCnLr73C7zFhu49PyQOI2rU6jI94fCZurUOoG7z0uISnAw
kzcSjbU5XhQC6g6XMsoChk65zXctlSIxXrFl9LL29MVWNmrIMrj9XTUdCZA9rgCFAqJ5GwfB2j5Y
7OWmIwEKtxgjTMFh8pFBG/B71COoMPve2jiSV16yhOK1YGLBYb7VaTa53gX6ytUd9cf+ZPUZ2Rld
mr3vzd3notMSlKfyfAKCSOLwgZLgvpTsXYOXHU+GgFlqHT+1rd3rl/518pignBgDlCA1mXODOUml
IA8fP3plU7jXDfnXo20b3txKOhrmpfWXppsSJJi3GYSTPn78ynJaQtICywkl0mB2caz8YFR46Yi1
8cvXHn39+1+/3OGe1Ul31lip/LG89rtM8cnxXmxl22pZAI0T9MxCsN16ukMZeffxgKwtzuXuFRBl
dXTDLjZ5DP1nCyyisoNkX97GuRo3DrS1SV1s4iESLaRi8PuLCJK4zTMAz/tWmE+OzmITS8tGDSzD
klHQ59ipDuKEqmFyI4yuTOv/QOX6uVIMioaXbATFwPWOQNB/LnIuQXENXHD6rK3ZReKEtCb6EnrN
Rv93hVRFlyi4UA7gFud0uDTFBD5rpW5kPntJBG42hRAPKDF3ARv+lE4Bb04ksBszvTZai+2L0kMF
MwZ/St1AREdXduBRwlh0Y7GurKMlQo4NQ0CKosKAyT8VzvoZAgObziv/qVz9IxleGjJA+ZwCbQ6N
lhYw2GCfSVxZxiziSZOZ6b7PZvHHB9nuSEERPZYDhEPmufJvxDToF/iQRImIapMGJIpi2g1qV1uj
fwJPMP8+wRRvb2rLOZdo7Dz2zGGHVjXWKRS6V3Ff8w5889F9zKlfJArauEfIJTgHp7VgOAM9l71y
nWBHhEMfJnAm9zJsy1ND2V759c+5iPTBF2H+MLMaYlJhFHQZsteoPE5aV+850faxJGpMWiUcUOpb
nV28ccrfbPANT6KNnN0wCHMAowsiCNSed46RwTECw+ypVi59I3bAcPZ2IJdPExjcqmyPjh2We8qc
EHbh4biboVMCJZsIyieumtStZTeI23bmbSyslTYZWYRAg84UY1nPLtxY9IhGePfkWm392ECR9CIa
DKhFJEG7ex7OnY4+Z7lO/6PH/RXUezewiowIdmFOdN9BssXeDIohzoV/LbdFUOwiSyipmgBq4U3i
XVVmZL8H1yQ2rEhc1sc0+OyuXERIZRUkqK1ovDDtw16rYhDSgontxiV/5a68BBkOpMe9uNE6bXX+
pafFBU1x8LHlnfbqx49PqZWwskQZ2k0H5nKGjT8o6JoVFepQo5dvXALXHr64zTBTOG6ryXAZGtgp
oMoldy4MnjYW7krMWrpPzMYGh9nkkDWiw/QiCtBXIEXFRpCSmRg2wv3aS65//2uZEjg6ThiRKc2M
ARSzJPMRB+K4F+1Qbtyc6H8+EP9YsEuUYcGhINX2XpYGztxAjs7urIexj7KTwuXkYYL0M+STacEP
OnTbPwJK+/a5h57bL9M0ECuE8oiG4i8Zmt8u1Nnei7pX/Ukb6ZUwOVfsfR7C6dtVHPii6/D/ODuz
5Uhxbo0+ERESEgJugRydmZ6nuiFc5SqJQSAEYnr68/muf592OaJvqzvsNAlC2vvba1VVWpQiSsoO
JVvPuA8KTNCOyWgJv0HHP9wure/vw64zGwHs3Umuw3wDKJ64gUC5uKpxzz8aVs3bvmLyJuSR3E7Q
QmcdJ95LGJD2rRqx0REDQUv/48+/aXJTQoU9D08KdgmDFiZH4bkvqv4CUCFcDUuodwW1II4p5W15
4FdYForytQ5wt8xO5xgxR0k1qT3R7Ap/tVd8qZbrqK7mHbyl9W/whbzrDj7UG9IDPlSDEbZhXR0n
q5eD6Ldwfks9BzZYW44as72yxx61my4lqf0PaiGKO4iA6K1YhuragwZmM0muT2Jx7esM9cCOaK3+
+Evvn1htn8ohGHc9oF1+1Z/HpZIZLCskK73VZCDYqm0XAX1GY6qztY0uMuxPIjcN4BDriz8HIqu7
4R4IQmjJwVnZT2QGOzwCJ4z6Fegfy1CntQB4KJDtqYaaJLFS76laD0vQ7evAHTSQa4lb1/d2Cs6I
XT32ti62TARAQoGSmek8r4FTmD28MP17QOYGwMEYSWwFbpZW8Y2O2wp+yfhFcP2L0KDZNr3hSYS5
vJQsxa33AfqiDYg5pWyeEGMAKgxmHFKFZcobaFgKlHRB8l7wa+wMoj72P6k2yy9MMO9W3/4eZPAq
ZHeD+T4w9fRwQPk3AN20OPg+9zMREweomfc2xEgWoBa/gvcyTaBzCYDIab0mHv8A3KvuGvg/nknP
fPDJgFrgCyD3bRFsFwTulqmxJxLVv8CsuOtcc9N0qJi7esZ/Lv03NpqT17IHjkrVXUmCN0t9jER0
dZeOwcfMFkGvZWlY+IfY+poJiXFRfwKdjVjkwTzj4RoX8VGGHAPZykvzpcEaM4oug53uHuPPKmmX
5gC3g7efPgApg47/zAt8b1y2d2Hj/QD5d06NGU4ikG9xUN/NzKBuNjyCyfhUueAd4p46WUh/ok34
PhOgRgJi41QV4MgNhDsk/MhOOHBzmigv04DXp7xVMqMcxhpbINjSCvqrWtp04B5YkZqU2PF0F9Us
h4BXd96E0kdVPyNTXKbU2a3s4rOu1xuymFdgY849B9SulePxY1YM/KrqxBQqMlFF/E3Mnc3GULKs
bgKbMcUvwJX/jILgbhb+g5H80AcAGa2uBZWCncWYl0lZgVMIOcTBwU4M6MW13wBcNaxnUZdHk0f4
C92yL1ZQGMP5oevY1dDEmxxAp6hcHv0Srx9i/D7RgOdw0dzKfsZ8FjZROd/WcE8MpAcvpW+3vulg
W+6BPB/In76kL3buNS5HxTDGaHH7jtXZhq0FPQlttTCYQNNA6TXpLIiHzvdBMItTTCOvJ5vHbivi
pc+IYxkPxT0SnoDqNBaIkhwgmZZu6kGum5Lod630yc/JBbdqkyyTDlGV4c9S5xkCmdu4wgGvpWaX
W4n2hn8TLfaldXOXRRHUTL0Bd5JDsj770Wbh7XvbVW/Ihu0qG/gpmHhZHczbLl/JfrXgjQ3iShAg
MEvsfYcB2CpSa5DUBL/hAcnTUpvbRiqRNTMBkrRc9iZof3Ws/rkO2JZOxqkUFfO3nNHHktUY1bPU
Sxc6v5XAHOC5lGHCMBGD1hLqMxHJsdOUy3VM1cFgpeAYCE67bqX7OoebLG/zc2Fi8L/W9YAW+HIO
m6ZOan+4yc1y7bEYtCQinoyHG0g38XTTLUGy+MuNR2LwyGJc9WXT5MACMf8HkDrsvocH+k03DN8P
9MZJ75cg/EzdFZjov+ZqvsuFvysxvmE8Jw/O5i8ON0hSLN15xgKJN8n8xyP1WUj/caIUHUw/3y0x
9uITijRWBFcmF3dczxroTUkTKtrHYtEUPJ+VAF1V6200UbAWvbMr6FWLQ8XHkNtWwKV18nm1bmiB
dXuQ4casOKJOzl53gJVmgZYH2cdZIVER0h1uRGBCsPg6vP2g3YpWcF8tPY08el+pvJlXfsCC87Pq
AJQk8B5Fzj7FLnwlHGJ0nrud4uVjDMs4qhH+jkezTnririHuQe66DA7MQDwQ2GU/4O2cNJ0ddyF6
mKCddvgCFnbxe3WFRrVKVLe+5Xy670hcZt3CDmBJ3cRt5yd50b+gKwYQMAIuKdPipdLrAVsKBWoO
OSFTDLs0cSQLwIXZDmX9m/VlBCbmhJENtKeAj41/U8tqUP+8swgReorWU+Tl76UHINxIgPx3ZXQ/
Buq2WtWtDfDZZI5uBJhW2cfQSVoWIFbYGrKpdR6GbK3za4m7BUgjydJwUT+DETNra483/BJ5U4qL
z5NWA50HrG4yuubFL3j54MGnlbZqukY84gW8YRxRxkOL+2r2iwqrdCeg8SlwVxucwEZSfWDPmijR
a/4MDA8YkxHQNRPRj35sL3Jqz3WJN5pt75SpN3TE0W2cVGKKdV+qINxXepCYqBNvYRE8hMO007r0
kh6xmnRYgHq0hcyTyNAN1fmdRmxowgOcclJQlHrayyDqLuvtqoFeJBPkoB/kKePAqzXgWoLjhIBx
bNYtbh4QIxb5PHscZGj40Eek7tGJv12wuTAdfxcj/FzK85Nx8oYU4a0GX7d9WEt1FVk8fEa1LKlH
jpIEXiRqBZF5iPSuC6gAhJY9GUV/tlxcmb69b8YPTJNi2Ty7vV8JHJljpEuYSi2sLwkONCyVOHRO
GpTNXCJnSjBMX+f8t+oHbBodO8vWYdDNGmx1KgeGkYFpe/FEfSk6DFoVOZBCfRBASeOKS5N3v/wl
LjYOq3ESxtr85pgmDbJuwig97nFT3Oel3YaT2AHb0yfNVFygFN4q7Z6ZEi9dHVZZsa7ncZieDbze
ncCfT7z8jnIdpdijP0ZR/Ao2w5TmpM5agUzvFAH02pcatFffgiHaxW+gVJ4bgDKLnJ1KgQCiHbDZ
KIYAsD0utgJixzHJTdAI7H+a7rbJKUjQVYObI9L9TsJNd+2HVEzgLmO5BIoY31GHKQ+AZoX3q2GR
0hj60DbPbIPrrlCkzpE95CBmriOAKUFjSxja5vxD9gWrWGkIJ2nvCvCgMWsU6tRii4/cUujmDCHG
D4zrpNrdUq76FklWffY5K+6qoZHnqmPtveowf1Z5QXHHKU7T6AYJA1aiFwKtyUFbu6nXqHsefWlO
hJUoizBsWHYIhrubksfTu6hkbDLV+q5Lwa1b99RSewDQBDQqQpFQuApRyAQ2heThNVux0MgaqGug
YpcpuGe9B0AlnBD9U5GrOO3WCE7revVGmgwW90SmBqqqrOGiBHIrB1Wa9qu75N064/2J8aSbFZ/0
OeiG+NffD7X/fmgTn0PvY4iF0hCHhUd420nV8Hk1mRHftZf+/VguPmffAYdaCRI787G30RFgwFvr
B9jLtsegXf/TRICIP52cmwJMoKXkqEtjlbSAMjqUGP9+cf79UC4+Z9/V2GlTyHo59sRPJ4w5KPKd
BvSr6/7psFwV0RSbBhptUxXgo3kvZm7ufWG/KVL++yenn+0vkcnnnEysOoJ7DdYcEwBL5934zXX5
9w9PPyeGkX/SMg/m8sgHf7ztR7ybV4h1qpbx7d+v/L/fN/RzZhhhu7bmg6uPALhh29SqYdxKId6X
aKanMvDLb6rfX5SoafSp9aB5jqxRVOIXIX+nUjzO9Y7qMAcnay2ziLI6Sv2qXI4rC4ufKFi5a0uK
6O3vf+ZXF/JT+Q0TYph1E0QdsVwWOydCvD9mNEK2nM6Qe//9l3x1L3wqvIG32/sjsG3HMOjFMSxd
CTpKGX5zp33xJ3yOFudR4Ea8VORRe5jil1N/u0TjU0eD75IsX3z8zwHjoFzyRqydOnpTDEgabjwU
iufuv93Kn8O/tQmngAkrj1N+0S0Itpe4/KYX99WV+fj3f9TDOPKAVAGUedS+eYsgusG7KX+1E8oR
/+mL/Rz/DRVQ7XGNzz573lbzYNfO343u/Xulm34O7vo07I10Y3nESD1gkgLDIVf91If3tWT5I0ZR
llNNqH4aqry5VX2kv5k2+uqafXocQzoUQdNH5XFiDFzEXuI9GArwfFjVFd+0wr9YWz6HeUHTLaXX
hPID3bSTsCJjsz7/JGS+OIA6vnksvlpYPsd5TYSxwdHkBaRGUNMBAIpdsgtHg/ZdLNGUIMHGqKXE
OQvjYSM0s521SbiW4ptq7L/3VOnnuC+GRrqAccBtJhkAdgP0sDlw5bo5KTqC+doRKQzaGfb893vx
iy/uc8hmFHApjCEvsJLhmj6bGBkPcKD//sO/+ls+uhf/eJK60ENzcBzlUYLrS8dxQ8nbAKaKrppN
jA3233/LFwvNZ/HMXJdeBwC/BEUQURiR/2TF8t8GeOnndLFxCAB3KN8dYZwEq1BxL5N8aDd//+T/
3sWhn8UyFhq8hc2iOPbMN6fWQ62NeZwnIIJXkEBHHpCn85A4Arvd33/jF1/357xxVBUWEV183X4Y
btDu2k5YgvLiO734V1/4p1eW6fFOWQH8PLY4vMbhL78ByR4hVR/n3yl033zhX/wRn4PHdLZjWzX4
LYF5ZRgsoSj6uPC7HO8XrQqAPP/3rgWRjvgU5otjbn387B9l7Z+iyqEQVQC6Xv3Qw4PvDUkz42S0
uI3H3ZWov4MsfvW3fVzZfzwyjR+zWSm/OKpe7xcwfRVo55SS/3jpPtbWf/z4mRZLoeBLOUZ1vskL
u+VrgMJ+vP/77fXFo/g5vToONp/IhNurR6Srn/RWkuKbHd9XP/rj3//xyVFY9NAqWYujQG0zDScM
HFaCxP/xurD//elmGFiOemqBNcTb03bdahJkoNN/s6X46q3yObVqA96HcYAnXfnvEShGMVykWk8p
ZXSrpD6jCv2AKkDaytf/9k182qGGCHUUS1QXxzGa13u39mRIOCaEvlnZvwDfAUDyvxdMoPtCWBgU
x9h/j+EV4cu4bxuDYmG1QfsWJvtiU4/oe3nkJ1u/C6h9cRN8DrdOOSLkYQgHBpnfBvs8kf6b7/+r
H/zpmQ9RSXBFiRsX1qULgliAv4/fZIDw1fm4KP+/+Uk/5/ZDatsKJ2oMwwGj9Br383JHpqm4q/1J
rCkJKv0L1RZpEx/j1EOKMZXo4MftaNOSo4q2hfaAFntuh+6xHRr4BRUt1wwLxXqLfV2wYiisDE69
9KsD0OjmFM0R/WguFIFLUP7u7wvbCy/RYah/ab8aNnMNgGiySuHv5xaUJVX660+0LfW1biJXflQW
my2PjYICIF7R0u5yJIHi6cNvP/rsaWDodurGl4/I2Y8ZLla39QHR2Ha98NOmUcOuH9oRAjEfnZ0a
2HR4lux2tX70HuJlvcEuCzB5GKzGhIV5AQFQDXV4uKAmW08QD9gFD4hxk3/w4RZ6WI1G+adBwW/F
rEka4fRyLCLW/LLK6BNy6+QHUNniVFgZ3rm8F79zGE5Awx1L4O7NiHEU579FBeqXazxGqS1Lt2mM
nmgadiDpMJUL2AviPr/28WYpU5aDOIfRAenOFgDyGyFCnDK7YYp/85H6l0bTP5Xh6PP6sPu4AskI
vxQMw7cQGa0GXkw+eOOUAPNLn9EPYr9chJ56ijjIfAORyfi75WEE3268HCzr2NapGcqAQSq7sx5w
RZwH6lIZOWUL+IDI3AYBapATQkO3eRhVeKP24q6YETetWGN+8KBttjmV4cs8uaHOQlJWWdg1el/m
ffUzjlQ4oALNezT+KstYRisUm6shIBsiDEw+bMJMvTcZfYu0x5gaZIMyAQxinxqrevzjYgrEdsao
SpZ8dY+endxj2+CusGypD7hLe+D1acs6WBLouultt9wOTalvOFfqvcBaDbprDMuCjyZoiq1OTzPE
JQAWBW6leSmWckrlgsB66qGkeE3rfD4MtO2PkVfVF4zYDqgzugY3DM5P+M51AV03EPcNiAYTUOop
AjHure/HdofwUowWqOjpiL5BD6uUnIqHRXZVFoEkX8H4hGsK2dlk8bBNIew0fs2TRtjpnMNbqNCT
arjaOC/XbJPPalo2M9UsxTw0x3asr8I9fCruYa3q+aeZQUoK5GB/W7z7GhDucdmSuA0wBFWiVj0E
GHFCP0oixtCQMd8WwIdvpGunKwUF1IOOo/Akq9relKhk9WmPllyxXbQyb4OB5ANIhcH9CawjRUKj
kGyDSvAjx6l9E0NCcg/+rDxUuWx+FHIa92VDX0tA5q+HUY/7Ci/N26X1+I2Vubq2i0f2DM3szTz0
7GD6ut0qPFZZAw4yfFss2I8tJjC5AT660IocKq8YUx+QtF1NxyUbRSMu8xjsUJ2vYTfRTXCBr8e+
R1UzAU4V5PeGkwXvfj/fYKJ13eFzRq9rDqRvAFrkWfsdQkpQo6TcqQyHgCxi9hg73h5pi0cmgaly
2OVsbK5yAXFDqvp5jDM2Th/dNWc2IwGL1IBnWOdltY2KcNpGeJNm+TLwEGk7fwGIAvG4DSkntwGu
7DIXhfvdota2l77508UfMfal19M+74pu40U+O3Qzn/YTsnkwUoxNdKtc5F809ThUVTNUARDJHDrr
d2hV9+Fwmpw0v2N0W5+ihYFVrUr9YTddd2HQlZshnrosrhcU8drOnBoy0XNjWI3buyapoZg8SAYu
/Osmr9DWQclsHwgR3TG+kAceMLLnpV7x/5hBv3hIEmZe7rytmWoQkaXiIeRicZAJAvKzGqHdgx4F
DhbgDK4K0Bc3zgTST7gNdbmdJ/shhcLq/0qLmjzG81ydVeGr3RyN+TPFrXpW2GLitNl2FwPZ2nHt
8FZ1eedlkVvkdpDEbJAMqS7Ga7q060O+wTdcvJgI0KRFMAeRlutOayBFl1TlLNIhskW2OF9kCO/U
Jzn0xRmiY6w9JKfsdvTjZQ8tX7fzhAq3hQnXA4QMZeYo7EqLZO0bfic6KKaPq3Oj6uBHrLzqNuAy
xG2zYDrY0q584HUP34dQbZ+6EuCcqOncfVvS7qBCC5ZcTqptIGSYtryPnySqXXfIAyH30c+IfuKH
b0Mxe+fF1/Kq6CcvwcYbDLc6DIfnUa1lmc6FQ6CAh/2vJfS9I8WYCEIG0IpwV8rnaarBq4ffYjNj
yvTcoxlzRSuYjCYM+OxndEIe43rSFzkogaRF2/3OmSkuPm+LV25aaJzGycdbVNIdfI70gFIfSzo+
DHsBru3FqXJ5a4Ju3lpRwY0xlXoXeST4AZ7aMGw9syARFaBhcR4i536oDhGeaCoh11plHv4uMfu8
x5QIIis1LS9z1Vi0+9AhuKXzEF/AnywTalr5RCKFCrmth+gOJcz5ql7D4Ifj4/o06QrLaIGanVYi
fkJbMgD1ncCnlxVdWB4lNBwv4bBilDZQ09ZnM4EgUvebakQmmHhecHAeU7tceUgDeDMn21hUKzpW
/nsJelVqtfQONoq7o1h77xfiBBNGQZcVvlAkp9JSOAyEysJkohlwBZDuT3tlsOwbmE2mtfbvV0Rf
to2cBxS8QNmGR0w9c1j6jpogj6OaqcyWnndbqGLtjjNGIQrSHeh5GJww2M1cf/Ro0R8HNh9THO15
GovZbVUfVDeYUTBZhHX6uGD8+sopC7URGVcPLBVkQFJgshwyvsVoklhhlGHBy2ozFf1yhW/YIGoP
/c4VtGp4z2I3sVzT3sMKycSUzuEs72YJAEXuYrgcZ3QjEzdSJBsg9jkjnzX9aj1gbwxV9sqXDNfD
CnMeCknvfMzmvwa+n98Maxn7ePgw/fZLF/26i+Cm2YneiP2iOnHNSe9w0aJ+D5NYeECCu8byIrFP
FzSqMwuNzLsD2/hakxrPpj8BbOf1yPoQU7iXLhg+VoUAIsAe9TCSUlLLkyIi3GLDAVr3CLfcZp4t
mOddFfYI8RbtxicLgJQ53jx6Ziglt4GarwyixTwdIzNM2RBM5mXk4CsnORYvZAqClt30UJtmQWCx
wK7TgJcm0GbrOzI+8qIVeuThgJxwMqEb3UCZU84wLRXFBTTPymB0juodtlhQryHAB8XQ4C1TfIVs
R+q5Iu1qDMoMqgvSuocItjaNbFOfKh8JsmpkM6ofUyC3xmBXlaytQ+5oFdpP8yoEO2cei4vsRPwG
9Gz+rpe6zcLKg4nRZ+525YTsI9CDtu0KDF5i2OJftwEtzozjGITW9IjBa5C6k5muSJF5oiKXAjcM
TwlW/ZemnKJ7iijUsfFr+wBqYbvgKpTQPi5hkQ2Odzf40OGVI1DWZdgnh0/E99Z2Y5qxeFmLHCdJ
EUBCHUMxd1hCuyIvuKLrDP2YTqAoo78HN4rLko/tx9/vvBNlJXbotuSoLfK+D/AeVcgwluHa7oIF
HY1u9NiGwS60iyGEuwrjBVIoLIfZoCv0Ozq8lJJYwq3pV0V7LcQ8I/JAJ+yLej4h0lGrlf02eqhO
dVE9xExyWLooRXKmh/mIRSaAtNXxR6lgIr4iqApiB1g7nhHm62ukP70dRvLJVnHq28QsYblBzYo/
DpamXeOO0JyRfTd48YunpakS05XrrZxN+FJ3AjJA1MR3dsSsIAr3xV3YDe0VidX8ig2O18I+WcDX
JxV9FdHKG0QAlvUdOyMg4whOAz9gMWteZ68sBWS2pb72agbf1ECXO91D56cC6t+hvgFaoA7KLqsE
oh9qQXIEh2sh0j6qvHOAVvmFjRG+JjvvWaB2Ievh+6RedInjqt958FpKCK8suyuHUGZK+MNd13vt
OazH9Rk3A99IPCdbhp79fnXdcsQpC8Eqi1lCAKP7rZmnedPjwHZyc59nfF7Cp2l0y02NTNtNwfl4
gIZIZhYnEzSNqjbFURNmbgSQLq0PJ6QmiMdYHCfSuPUN+GD1stUrAR4MJDG+l1jkH+1UywviM/oO
h+I4g19wucqBjdlg4UX8Ey5dyHBzOCCN9pHdLfOrSrj4BbVLeUStI86wu+iOMS/tLUPYZNeOIj+W
ccszOCVcirGeFWj3Vb6GyuvBl28QU40Z0/thxam4NxTB18DSn6EyyB9AdDYAZNm3FrjAZrpivj9e
Yzck4CpWwkHnt0DoTCacRGvBEH5crBchOxFidzurCoo4ZEnGnSqsxuRtTU9QxZMuReCAXkMIgP0i
np+nYFZ863VT/2tomPzphganAeeW9slEhTwSrwwm/L45dBvcFOo0E9teF3PZ7Jnycuw8aTzpTT6i
TYxz/cfxlo4d4qg97oIiHuclI7Mc0qYrAIulzP0spWmfhPMNdmwRBPawTRUWmea8UQh34Vj2rmsy
I97V1OWuD/XaYWPTsifcf+vTHAZtmbDYznkaYiHucOB2edp5kMzYEUGpqFH2MMeBw+o7mZ0343/0
3TCVyTiu7VGYcDl0jZywAOjYO/WLWbIlglwwlrl51qbxE6h6kDPMObHHpelqGNKqsn0bawpOGpZ0
GPlgDPRDEWxKvGYgOhVuvan5SiGtjlnqNFCGDnVgRJ+K8RrYfwBgLYPnC+9TpLhaV57DoeR7NGf5
NaE0euuxeqJh7NylnsbBQDo7tdtYWQV19rJiZxEh18EyTRmgN74sKTZ9YH+klQs91P6rGdOYXqEO
KFrgjezDPgV3XoPvKHXxvP4QdQSwzkjtuAXBFDiPEeUW+MTFiEiQLzB5gENFOq1RfRhlFyROmApt
LUV2Y1tq2Hr58oa+NtLlcL/5ycLgJuVhabZAlOu9a/rlF5tZKJO5NeGVRGN6A/eDzGYkVLbWUUw2
YRHYqrBfXvIZGyCskyhgy7jzT/WAG6ugvXHQiIK3Q+QKLk5V9v01Nq1tCmmNj/m9EtdVhdVNg9Cs
wpEEcamU9Tl7U7hLU+xqkZSdeH4oedgdaq9DsrZEsulUo9ezp1VR72viuzsE6+Yjw4j1Q7fWFaoL
iKJuSCteohlZnFD35ZZNcMKBa8d2KEzTj4yP7g9KWVT2hqri9+iOUNzNABI3ubQ3ftMWOwKmyVMZ
aI6MRFXukdMCBAQMmFSHWKXbBfWnYRzQfpim5WjIXM8JDzhMl7oowOTwoy2O3F0G+luQTmwwf8Bg
LyTCyXmxrRxingntccqYZV6hQjBKyN7Mws68L8jtbEZ2wagX6lSqXrpXbJ/HW/jpWIINrkLsqBjr
s6ndmOnCjzcOx/ZDjJcjILONPNiiR/4qGnna4jS1dXHc/nQYLGgT6NPDhy4P2A0c6/wxLMMGJYEA
a2jfSiQHywDhH7f+5jkKyMj2anvSkSf32F750DV6FXSHiDqZucccTcXcs6oKcY9oGiylbclCjD6v
JINYu4WzeFaXsg9FGsgovA9gyjqgOhU9CyTjLwgyySMyzsWtoGH7w8PE7vMahGI/I8P2G3W4KDOW
ewFQif66dc3H3lcRtWEuACS/zhf5FFqo0Y1X6kdV+frBTtz8XEOwvcNxhm6uUMWmwwD4lVtDehfU
aBDUU2QPYNnqPSlNkI6upXBaBvxiGwjX2ODUNZXdeuXrGYtW3NWXaJqxb2hrWf/AI51fFnRUMiQm
IFzshMVxPIZXUn/4oBdEdre5VGZTxW5GoQ6m+xE2vSt4xX/D9pkn0KX6F9nMbMerkGe1X3SvMc7S
W4zM9n8wNSjSznod/JBlgUN75I5luSDqDrFY1rnC/fRi5W5rG0ZXRETLXhFM4yXrwlE7AW5rSPC8
kLu4cdE1q73iaOkCFDP25GpbSy98KiDc2y/hAkefa4JUTxp1P1hv0V/XmEAhqSpdfo+x4+FPoRp9
5+muvsGRG1bRipsneFmKPSqUSCJpOm4q1N+2kE72O92VOU1IDJ0yLyysj7MymK2r2xFpCY3zDyh5
HWK/tNyFnSj28GDgws1RfN/MoGdriWfdIOm0i+omb1DoHcRGlAF5XEduKVZGFLnSULPohn048Ehr
6JUmlB0JYVOKU553UPhatoyaeG9mq44BmIsXiQGdIF2FbQ6imMfzkocCe55ZjrAeeySD1QrvINNF
mAnHbsd2kT6MEyL5k2DkFcLNPA2KbsrAqtfvHWgyJhnWij+CSBptGhRysqEfMMWwrPIGRShS7WoY
M49+P3hAzYg8+Si40oTNDtnH0odojATlh5iyDJ9z15oznUtvV0zD4KX1DJMg/LmQTPuxWk5WRMKH
eL6vN0sUkR3pinFnEHTdFZ0XLamZ0erEk7gmPiwGPxCvap6nGdviGXrrH7lW7qGYYolKnGfOztGP
5V3mmzES9GzK0d3j7aZw0g/rw4RSzCnE4dgmmF1qBhQV5wYbs8bfD0FrDtMkcXL3UfWOWZxvg4ji
9DdX9icZa2x+HPSrOYbpMLpbxXdQ4qp7MQ4yglK1cvfNYmdyYdZ0uyFGaMrlAglaLihGdXjYPCA9
20FS2+lTRBs0vlGFuAncrB489KuvjcfjQxB6xRYB13GjkfbGAGnV4Ctpmtu1MtOu6yN1gdmZ7kw8
0TuLIu5TUzmSRtp3z9pb8ZV7jCNCGY7Vb9/DVhpn3ghjo2t/6hvsr0Kn2GMZrMstqtQuaRC2yjCh
kp9xlit2QPKtW3jr3c5Wuf8T8dB155xF0XWJzGGGuzPDiau8g7lDniQweBf2Ma6Kl7f3VE7+fPN/
nJ1Zb9y6nu2/ysF+12lRpCjyok8/qGaV7XJ5SpwXIXYczSNFSdSnv6tyz+1OtF2uhoGNDcRONJIU
yf9av4W49nI94n3HG4qcq3wN1iwGSLjsMGWtsdC7hockDtKWJHyFCa73IqpQ5wu30/y5sGFEvWUF
HvAC7KfwiQxls/cqln3FDgySK7ABWbubHB9Avqb4znx1DeU1OnIvGYS+ov9Kwow/JNRtQd2BwuAF
O47ud7y+6FHYZRzhbefeAUBXvUW7YI8pQeIO9NExfbLZ2O/rpoVupKT2UzjBrZfV3OccMz24dUS1
VWkfg81iT9dIRLTWtM6cnQmd4qcGwXoPklSeLB0YVndqopBlox/TrUTA7kMlEDBbjSfp0JhZX3oN
fbdSjQefE+f0KHg2bLkZsx+R3RdQs04CgHYLMjIcQ+p8FdVtcivrQT+D2ZJts2QgP90IgaUuqIIX
JIBnKth8VkqdMAFucrheA4JoBD0ORztRb7y/BLM+U6njpxrbb3XgCQrlhmE/Oeg4Bj1PuOGhxabk
hbKpfL9SN6fCyIRQ5WoLmrsWCW6wX/Ara0xMYBQpjA95VfKMHRT+2DoewI1WloTJJyuQp8f52325
UIfYmGOhQjyyNcpAa0mcC6KPM49szooplKd7x4ynqny7K3h7SzGz+rjMfOZlzzkxloB9wstQla+d
29NmKWKI/dG+pEI+d/TZu0aNv4UdDuVeApU/Zxbs5relcym87YxYZZ7d1hIP+YbtEAUdVqwgndFx
MRpscVnIEW4stUQMWHzhMZ1rVrNquSWtukKOO2Q3mSzusUkMzxGW+QoJ6MBZ3U6IOXP8tsybL5J6
xRvNbaj3P35DZ17+HCAT2U6vQYmG4kPKaSlMieW39PJPHn1WN8cSl9dpCj1JVoSYyNZ04QIbcOHg
Z17QnBQTl20mERCNg8v7xL0vqmpHNXbiXoBK+Zxg5W/EGE1FCjUmugbrfnArBS6LpMvPPflZj66x
TTzFA166IiMCsd11VX+OK07m8WVSWrSGYSYOiubH1BGYHl9w3Rce+7kWQ/8ciYakswre1ElQCpgi
W+ktXRvbDh8/lDNdms66dIJIN7fLceUSuxUQ7k7tj9y7FNNwRiFKZ6IXRIPnderhynVYX8V5uUMl
7juNcaIRlYzP3cCsKyc1VhmimOKAo2IqW70h/V3aXoJ2nvrNO0qROTBGjKBUpGEYB8zhV2ViF9AR
NN8Aan3NQ1jsSHyjC3P8+E7OdK85QSbLxpbqMYKiSvcKxREJfPuYYrs+JxTVcg9BQPDmk7uPz3am
Vc2ZMsBXmabCvmJgYRlpARjais+h3Mg8Wa1CvhCHPS0OqoK9RDCxLqQsLyi3zrTXv1FjMJo5Vmvi
wJG2XxB+I7qvKWbMHz+Uc0c/PazfPvopHMzJkLTYAwqDrrqOGBaB7JLb49wTn/Xj0ho7eCNx8Fpw
3xZsZUh/Qf517rpnvbjWjPQsxVNhdQRZicC+7IPOzIUB6FzDnHVjp0xR7MTuaoDgGQdbBHoali55
DLGF1MhLWKxztzDrxwOvigEakzioi29RUm6bHBu/9gXeBTld6jv9eI41odxjuirR2lGIEdsY69wb
bUZrr1GzwHoWYzUqAdMCvFWz9GLsteaVxPTDFe3q45Z15uXPoSdQMvC+Eom105nb7mAEDBelB3P6
x0c/8/DI6c391m7HCPwGnsoIVDos+3rRt8GITa+NRxi9cIozjWCOPqlN5NJhaKwdSWHytTJdHy3A
8CAHEic0RqHvI8PtC9OAXwi3997X6UZ/v6EKGh090iio2sIJpEh+OpZbY1OzroPBOVVqmQdKJCK0
jANXA6ZU36GqaVZtWY5AO9QHy/Yg5pR3Jp6AnQPw2nexYZSo9qpO8lXlUDjp6l08tgxICtr6rHDv
MpHC2dsj/c4bF03Crpo0eSv4uDSk3JieQuAzwQAuOvcSQNg5ddD37nM24FSCpTC2jyB+I3weSP6Q
CVQctNG+dqNmi1W7WQAoll6FcO/sCtkW18iBdrekiNVjZg/uwoLYI6jsXN+OfTku0Vkdf+RRv1C8
K33LSV7qLszWBYVh1wxd9sn2PBvMZDplEiZ9azeV8HHhmfTpgRqQmz5u0L/6xXsPZjaicYCPCdbh
NBDQ0x2MNtnOAbl83UC2e+gmdCSFDe4FKjjgnYw5xVLBwD7XQKfmk5NuiVgZ3Y6O6fZR5di7gWO7
MRtRWPNTGfNPARrJr+Hmt2bKpzqCCbWydhXvhzvOGkhKIfRIfIQ0O8vcLocLHeLMguWXjvm3E4Gc
SQuY+q1dRuiORLZ12vDEHBPCM0mfUaLftmbYONi1/fj5nxlQ5ml1Y2O52Cyywl3YveQnpk4DJ/Hr
x8c+M5LMo+oSMYH+4/FwV7CRB+5AqyOUN802qli0HVDe8fOmpxe+jO9P4Ox5lBeqExBGDlMI/W7v
olDuPdrU/Q4T0ctUObfEwxc+k/WnJid0PjkxOoXB3bWmgMY9knEj4a4BZVHbVKpq8/HDO8PXR9nj
z5Exa3RoZbINd53HQJPhjXtHx9qpfdj/jYGALmmnbs9QXE/80s1/Ij4XMZh8q810y3qUtSXZchhr
HikN7QeP0ckfsLx97Ay4BElRh9DhptOF/vH+06fzrx4crdC+pcIKVJcM34Sp5cblYniRqFEc9UjS
Oze2JJBEdRd//fgBvd9y6Zwth10aJRoEZAQAd28LzhDzx65raV/oGO9/x1HU/vPxD2VNUEeqgU2S
mizs0jUwmrb5hW5+Ztijv976b/08s4Y8t4DGCgRyFK5zU2SY9Juer0086J89bapl55TdXZnV9Gs4
cfPFTYE3xCQ1C3Thia0mbg8+sGQrGDSyhRcLgyBwK9s3Y0F/fO4Rz6ZqEqVgBBwWfYA9TLPgrFeI
JOmyJSfNpVDucw1nNqFpQgyg0wi1cU/QymsxfMW+010nuzszWFvXggU7mdzuwgT3V+P4+9cG+MU/
3yrpJSgWYRztw9DtzSKaGhWvBlhmf4pmgi0kxLf0Z2cE0DWob2fP7VQC3hhV9YOOWLblMRGbzvVs
vdRGNI1PS9a+JV2it0LQ/DgkcgBBIVXPjoEcT4iGvcKkPL0i70NbF9rOmZY5H7JpHKHSbzttEEFX
B7WxlS/ElNcXBu0zjhk6H7WbqUSdRqPhdxlirHXoesDfjz+YqvbYdVw7vXK344TAJVe8drR8+rip
nZm403nqaMxRCtGQjwcsZ6+oxy2Gxl4Pfbmm2gGBC4V5e6ox5euK2G8Kp1tByHgpyfb97Qtqz1pF
z2MoYy1bB55y/XQCnCM5QE+7bIlefnx7738KqX0axH7r7m7t4EMRtX3Qp/RouPdYQ6Sw1S1K8Elm
vrF+jNefO9Op1fx2pqI1uczCsAliXsebZqIOtj0hi0XqF74bzpj5BcR1zx+f7P0Hh5X4nyczeafa
zmVNoPtkERadn+dsQaPDJJ8+PsH7g7zzt5w9hYJ/UUGonre7ZnpEngw0qJde+/sHp/N8Z8BPIauB
vj8IPblqwqhZhYWHR5ZT/+Orf//x0Dl7UVluCfqai/Bl0CrhN4CZeaod68Y0XbTlyeBcOM+ZEeGX
ofK3d+62AoaIYUDrqupFqZoAdd+7z93C7DOYpJDC9ihjBJynbJWZDg+IwPikJ9hG4jy0Hj8+z7lb
mG09QJ5b2Fjg6ACyB454Ca88EKx9LmwLnHvTs3Y6oijnJjlvA9gt9AYWpwpuYitZaq/yLozKZ05h
z9ZJ1WgSAqJdh6iB9NaLO5Rj5bom6sfHz+fMd9KevYdBNxkUzhiiukLsWqDZFlXSQvka5neha7+M
rrybIMD4+GTvL0LoPLaWoHiPsJukC0Q3DTcwE8W3XTVBzz855io2vNmUvG5/0o61D6HHPmdipfOo
2lAUkAy7toIFt++XzhSBCocv88f39P4DBM75z6EK5W5MZrqoDRJL18sKTngwLNltU1YBZcmL5Em2
zOSlfbpzZzv9/LceSUzRWJXtYcFOVbYoEmjRuRtdT8o8Qeb/PPXTVZG2n2JAOHOgj51RYnKCW/Oo
fHJh3cOWNepqQIF+/Ojeb9rOnOqTSogOFeTSAXDERmIVAc1YgfodGBMUDOyPT/L+FxJRHX8+sWJk
0dBAYxt0dbxKlbvBEmsjE7bKzR1p80vY4/fHGUeefv7biynaHEl6lmgg7LVaaFtRgod988Ky8NzB
Z2MAgeqlsDVeBDdxeUNrHt9xdxIXhuJzr2E2BJQw3yvQIPFlZ0hLs3r7R0sJXZiLFvhzlz8fgzsl
YTiz8fnI+2jpDeDz5RH4jx+/4DNHn+fWQu2ge2nh4ZBx2Fm5BYuQd2G8Onfo2SICRXbuSqT1BUo3
Bzg/Hlpefe6hz8NqRdaHAwbDJjixELnXt/6U218KOV6ahJwZKebgKZPHHiU5ZjhQBu1PrrlwkOAP
9nINw8+uycb7jl36DJ57Tqef/9b40zi1ygmRfUGr42cvzXbeEGUX+u+5Y8/avqpraU0E76Do4cWE
s6PwSVhdwgScO/qs7fdxndiQh7SBBfJAOXbIJ7j01TnTreZBtTb0b5rA8o0givYp8uj3qEiPcNlf
0gG8Pwl0xGzuUYweaTRQwoHd6kPjwSEAKvq+rAhdp3F0CXl/phl5s8+bjqDOgbwBfdegru7DImLd
GlNbPxOHQqXnEtgTxsqqwnXZlO2Fb+qZRzcnTYHTBwVkFrYotB8bDu7gc5E/fDxanDv0rEvXNWaD
rCaY+E+KbGMJ4agEWXvptUmy+vgUZ9rUnGSVQo0vwhpXD4PvtpLT7ZRXb5879OmufutoZACJwYGG
LZCT3qYaKndYs/nnetqcYpVCGZmmsUKD9RCP6xWZ5TsSKpCPL/3cg5/1Y1OwoicpxiM7a76PsXV9
Up0i/DD+5PFnPRkwV4+1Et3N68uj4+Xg06TlnZvwC23yzDxiDquCFzQjsDy1AcIZTlZz66n34Bud
BlD9Kg5/o/jcrGvOq+qGhnqIdu8CKzUSLFpVDisZIS7YVK3z9VMvY86kApxepx3DpMiUXr1JC8NW
sk/ImiawBH58ijPD0zyKFoUxKE10WwSOC9fVKNRJyyuA1yq+R914KWbpF7fp7xtvzpwVZdlJ1Dgt
awPkKpTbshnEtpkcCKnp2GpkwrAB5HWsoZATPJ0onjDygIcVDlcd1JvfbGhUQQipcssv0xQkF1fY
xwYcisXooPQyjIweWQE7MWxg1asLh27kK69GvaoBX8YB9HfU9rqKEuS1w+Dpp0iwjuBMqFtwwplZ
0ImU24w4KCe18EJvB2Unb4wl+T5B0MHXKk5S9DTVo7xUxSIEU52rTRK2bPI53v4DyQbz6skRNlco
qad9LAjf8crNNgzZKjlov2p4LCI2LUt+MmAAbnc/wGd1G9kgrUu4oJY8KtpF5gHDQGvkX5dW0z1H
cXoqwIfCH5McG9Bpq+pHUCPiJVMEhBAPkDkG6smFVfKZAZHPvlRJMsYoLKVtkMZQq2aOyFZw1TgX
JmlnOuYcHmVseBUB9jtNju1yw4ByBAFjHB4T8BVBEgkZBLPAkHzcqs+cbI4Pi7qhp6XieZDCDriO
TJq9GhRJbAAnKoRgpGLcTwSw5Y/PdmbMnOPEbOPUxdh53i5pIh/ZMLL6WX5yi22OsKHlhNAf0+Gx
8dw9jB4yZ2tiFdhRzrptMtjkwj382pR6r4fOBn419A6CL7i3qwpkMiYWnFrNfgARPpyaLTQhQDHc
tuif2LyER/xuCKd1ou91fknfde6VzT4MnhcNdBzwxU+rLH+pStMdQgiml66VdstYNvxJVLDoXvgM
nUEDOXMgW5k7TGQqK4K0wbZslEFy75mqWxRTHx5SRPAe+gr2JF0xsR2QL7JHKEqL2NCTA1OM/4aB
/sfr+H+it+r2/z1f9V//iT+/VrUBtBvSkz//+F8PVYH//vP0b/7778z+yuatuvlevKn5X/rj3+C4
/z7v8nv3/Y8/rMou6cxRv7Xm7k3pvPt1fFzh6W/+b3/5j7dfR3kw9du//nqtdNmdjhYlVfnXv3+1
+/Gvv5yTNvI/fj/+v395uoF//fWgy0Ql3//2L96+q+5ffxHyT1cKh0vQOFzhshNvang7/cb7p4sX
40jBmXtK9ThJDcuq7eJ//UXxO2Z7CNJ2HSzcwSD76x+qQrYQfmX/02E2w/4xqEXcdkFb/P9X9se7
+Z939Y9SF7dVUnYKV/PnAOk5hFLhoWZHPFdyVHtmC+XWtUScNEXpjwC+bAYmDPzU/GucRAlYI9a4
Kt0DR/IBSpPtHXx3GjtAroDA2XlyYULbqdpUy9+e3r+v8Y9rOg3O/9NtT9eEG8bumOeAPwJDyqz7
OAqMsVjDRyzK7hEzIO/acuJ05cLmt6kau9kI6Gz8SIzjcRojZ6O5FS4+voY/1x64BMbwPAQ8OTaj
tpyvpCZkDYV255V+FGMzjTIF8Rth+yyu5AYez3ihMuWtFPN+fHxe8uuB/3HzcBs7aCaQE1AXcWWn
MeW3+Tb37LKuBGZhEJE8gAGhdsC9O2tNQrqwvQS71x2yjQAxu646jyKNxEIASuNIv5A2gTo/qh6t
iiGwo/KKFWv4tdPGCFoZAD3RhygrEIFRh9ejo8aDBhRJhXG6hofwdjKNgaFL2k+xamAkztNvAMBh
H4L9yFTHtnC8YrhAsJDPYpiUPVHTLQe6+JBFVoc0H/s2w14u4BVabkhlDb4cugYUEgoAWduCwdET
98kIaMjg55p25AnWcA8FHF0HVonXWXodEOi1/S0sQUOO7fHWSJgB0hZGGO7BzMOqbUGmbenE1jaM
vpFmWIDl8wMRb+nGRRmUIRX0LhVUbE05LhzzlDDpBYlkd0hrSn27oghxOPSNsfxEIzSoi3W+ht0M
Th41vSqQNu7LJKkWhItlieyRaxX30TXQXL2fAg4Pqx5AQsB29oWxtmzo831k9WLV2ADpM0QLHMGY
z2A0DPs1skHqh6HNdDBBzOZLWUQXZuq/9hB/byaYdnJMDalgjGEImYt8c2SjVMaNMz9K+KHWdnXj
WeIKTtpq2ZT7MbbLq64nX4jVfqEiNMekyI/IpOj8KonMjQfgjU+qENnUPWq9BGQZIOatbxaBKSZX
pllwGiN7WA01LO+xOqVSpIu6565vRxRSui6vrqBgzpcAQqzLPNJXUaL5xk4VR2YItDdFziM0ErFm
6YrCTH8cy+w1h8p/Y/cPIu/DLdjOie+EMoWpyol35GRqjuhP1GNhG01iLyBd9iLgqL/yyr6DB4wg
pQEQImQUIAsKdrU1TK7oklF615vjQCcUBjE/5hZoDd5JMVn26rogt1NoNc8tXiHkVlW+tdxIHSmp
djlLmwXoYDAXVdkzomiOCeIwN7pBZUuBZ8fsNLDhofQzsGBWIdAsmLC74b4u7SMyhrJ1hmjCu87W
5SJntXhOMn1MlItcFi0ZiFSWWvN9Y8rwGtlOS+ncFy1TF4ZKx3FPc5k/GoJ3AuC5gmMYh3LEPS2G
fhsvKleZUTP+GnvOMTFWttSRPS05+DgbjaU0mnN2BZu7uWOMHELoHQ9s04V6gjt9IBjLiISP1zmF
HXTf0JfWfAQNyAZ+fS3iUi4VhtlNpV0UkSmwPiefZprBGQzwlu71tBuwz+3bHgK8pdpWABisHGpb
+2TKjiPSsJYO6X5MGWyfaY6oF6z3Mg1sDo+QconVuYEHPXKWQ19Zm9YkjzbUy9v+lGChoKfyS7WN
0nxbhx1ass3tpZlGN8jzR6CU6L0ADdHX7DlJnPBAsfe15kk+XCeAvk11gcAOoOL2RJdfaKT3sEYT
P63T4TjkQKlAiVmHXrZ2AO1ppWPuke7Y+aNFpu989BaxsBZuFmFnMcqdNXfDtdXjiA14bW5Z8BWr
nnqaHAssyPYGShU/4nBGoly9K3tpAHztx4P0+H1lt2KVNVjwul3a7zoYhpcEouE7qx33BSzxq5wz
0NMGAV8sugOMhl1AcjdbmAHJaLbDcuyK4CpHsomBg8CW9vehBa9Bsm4pwFPYEduGKR5x8Adn5D8x
WExrRKh8L3VXrUmdbvW4C1tyl3JuBT2+Ay3ckRusXZZjW4pbUiwQAimBWHWTBdLGn0UKBTm0iLuR
wsUIm0W3qw0SmOQVL1z3IN0Gnsiwa66xsxK4WbljZUYgsK7ihQvbwZEpvSIekl/GI0KVqisXVW6S
Orc59pFuUIfLtgrmoShtbT/HtT70xQQo2DA9qlJND13fZ8sxbV4cZN3iHpugGaoKLwhwnQoAEgh6
o03YZMchhhG9xTR7m4kRQWt1s0PEn9+48YRXAdMGyvnLWPA91Apr7Z4yG/u08dUpGcxNt4mjy2t8
D24gJysXaohWIF1g5E8kWDDGkNU4jJtaZe2icody0RjxDBmT46tedleIz9s2yAhaMAcwmxhpgUWC
ms6gppc67iv4H0CwiBFzBoZWfhC20/jw7UQM830N1/G+Iq1aJjpZuXmP7QNEpnypG/dEPCrzdSlG
+GDzbA//LQhZskamnQxalmcHQDTJYQKCh6bHdqoIEmABngR2zs5v+gnBPNNQukuEwNm3bRc+50Yr
v7KBeaxy4WEXtfVp0j6Z3hbbib2RqmIHOJT9HhjLXdMjBy90ocMGn6NZw57q16R/6sEQX2ggPTdR
6R6T1CpuLECi/IQ+FPZJvmfksK6Q2YpsHIFwGMQM1nm6LaFrCKCW/FGxZ5QDkEWX2uOiqjGukyaE
ty+H9IYCrdU5uyKOrmTuRcBu6UPmNMkCOTOw53aIupoyewnkTLKLw7de1qjhGnGLKdgItmiYrgDZ
v3FST/hhZ4HcgcyqRUwdNBueX9Wq/GlZPNzb8POs+hi5uKq17XuGqiXCMF/hZkM0GB+uEuLCuWqs
LzzigFCUR+mVgLZN2j1mcvquhRCbXvaIBNQev2pBSohD6zpSVgYWjUb/KhHXNRbyxnJCC17pNL1N
af8ECdB90eeIrJNRvtKwBvvEyGlDOn4P//MJdad88OluoCRFrJxU3Q2s5YQw5DEy3H9sBTHF26kR
vRX0Tj3cuJVaIr5RAlvlPpVGOguDt3MnE6c5WGxEf7aWll0iyiYt7XWXjMUtckqL2yny+rWsTbdo
dGzddPRHB1TQTez2q9LjyY6H/BFS1i+qR7q0C5tqqYd+hQjfDny77mfGmHdDikMFGMGeigz0xrbd
jClmEv34pdDRKldYUVLdegubWvCCA5K05pNUqG8g7g5gLbNA6i+iyrAr97Vz36YqSx4BxwFDy76u
FZpTB27PVxBmnp02DYHJZss0rfNdzvNHHU5inWce6HZVv+rQ9jG3gUYQUWDonPhC+XBD61XDSetX
FegOYNr4bV+qPRwlZEszrZC4twQD4pvXIggO6hXAMAvyVSOvaNFjU8rndR1euWCgtCUtV1CYArEJ
yMi2ZKdveeo8lRjJNxw2KhfU8+t+l1KDWTUQckqwIZAlykNc1u1R26lBkKhFl9OE3JI+RKcDGcLi
oKiMogWGNgXZ1Gna6rasEJ40SSqWYHxWPs8nvpZ9NyKQMl6Dj4q9u5hzn4Ecucgcq9kjTwBHzECo
CB3xnCd2vkLOVAEFET5/4FhNAAomXkVuLEiA0rBec2TY+xoXOVmjtZYsj9cg5qwdwFjzeg8MiL3z
mBhW+OjJtL5NYqEPiEdjXmTWuKYWQG+7fKoJfXQxJB1EBWQk4ibrtZ1uCpbm30IMiJuRcczwrAky
2ba57onCdoubdEvdtDZ41PIe20netVPZP5sytR6TlgGD3tkLwLPuMogXbovT/6An+zFWCXIyjesA
UhjXm7rpH7S0no32JKKckYTpNfFb1LFm2eequB+IepnaAdGfU59sqFuQNTAp1qLtIRkQqlxYsUx2
XQEqCBhYXpP3K2cMlx1m65swo18iKjbQJFc3xeRWN1U3LhBcK2+ymiGhLCX8Bc7IhVZ1+BYN/GnK
1M9qgAh5Ep7Z//qfmdQaaCaFiAcQuSH3uSZA+QVs4ImvlNjl+ZQA88EPqid6xRP2mDdjfE/ScNlj
Pw9ARYAaQ4OkQnz8q8fMbZBd50AUOEUKZvRWHVxnzK9tpNylNwiaa9dta9mrphPlDSbwQg9i3Se5
BNhx9FZ2KZ0lc1p+hWwxRP7Y9hUawUuMtzMZL9q3VnjVwPK+EQix652+R3RiedNaPajGDpBZsGCV
+0xBlIhJt8Si3u6DmgHvhU9SyBx3a6ZvxDTeHrw4tgCEcdqBM/FjUEl+LEpLBTTD68NXbEQ8mqe2
Xps/SYZJz3fRYBLn2FZ9NQ18GVoqf0obdZ0VCFAdFSaQrSXBqey7HVaymAVYkCqKrAOnosIH3cnM
sBXA5OUlHa5tYpf4mkNLM+LSJlacQhLdHreaY8qf6I1H6+amxMppqTuQVwgveIAdRrmQ6dB/VTHg
XoDG8H3BgW5GZAWAyxxQL8Ti9I9OmILCMtb1lZc5nu/R5kuqE/NVe4ytATmINikQ1ThFMWw48kOw
enqzXES9lSomjySsx1WVVoD4NgDota7tU2ZnPzBg+zEBabwCqHVZJmGKHkq1PyAYa9vU44ERUT6y
mBd3bSqXCHt3Fj0ARassNIjbi+sKCBHnGnQzs3XgBwM0pf2Z9Z3BZnl9C+yNtSHwLfp9102ANrWv
Sdln2yFGcC9o23zZA65sdyHgt56ucI/6u1vZvgST5t7AGH1kfbs0bUSWkqn4wE90NteUX9K4CvKO
qGuAlncARCcBAtg5pt+MbkTXfJW52wUInB/UPh8b23dyN/kCeAlS+kryCN/pgCuy9wAcTvsKLXrJ
yFQsVWinwOKqJZHYQYLne2MJmH5SSZJjljh+hJzWI0fUajUerQmYqd7KAN+igiOpjr103Hi7MI+R
cjxk0WNZtK9RVNQ/RjOuc29rRoIUrTEcl3qqybJAN7ty3A74Wi7gHhDFvmHVfvzKI2lds0Sm9wwR
h+Bk3LmW5+zCBg7HNlReUNoWxmCaQLJt6AaLTAyzdoyay1hPW7uhLSZ2TC2yUDMA+aYlOqeHSS9X
wIkBLYPV+i3QwyGiBnNQCQu54YRgUmfunW6kV26F+WUoEswKcwJpUJpQbClEGW4BxCCwkfFxK0ay
i6cvvAibfS+28PvpTWqFzhokOhtjXFyA/5e/hDEAsHZiXyHO2l1EodMuEzToZRt1JezcWIDiWtQi
ARLzLjb5vSo1QE7NsML2Fug1nktRKQuxCJ6GfCkbaYGnUmhE8HorJnX5nKIX4UMEdVQ6KLawnMw5
AMY7oR5VHOIBn/EJVewujq/DXiFqFznTywhu4B2g7q8DYGG7iYgWR47faA8nW+15m0phBpgiB3uN
hO1oWyc9DWqT3mU1ymKNMmYN1tqNLbr6oUrgeG9uHOHFSOLNnoq+KVfTOLGrmoJfHNNobVtApQ+u
tW0gr76PKb0eBfsigJ+80p1d78MmT8E4hNy90LZY9eSUlTggcTZrHq2hsva946XLboTOcWQZsETh
vbC6JzcOGbBPALIDBYe0R1k/V/1obxRSW/2x7xKo1Pt03ccmuxU51otuOqwU6OIrAcjSbWMDHQYI
SL7s0uI6o7W4cfpC+7GqBgBWUwRmY6MJ2PcFHkAVj0HvGrXOCuQZDwR46lR77i6KpnsY5oI4lCyw
OrMdEhEdUGiMropy+toaN79xSPEKpRaMp8ilXRYMgatipN7BQMqwMqGNbRwnfnVUWbxYFlSCqYox
sBZsl/SpOEYtKNQe4rtbSR8x62uWpcJ8BpNxoGccH5uk5EoVjbNqRA6AXNZC+4uPE4jemJ7QPAom
wHM8AHxv256ZY+VYKzhGYcWPITppjOfXChGcraXNSk+CbJo4X1CMrcBWYtO26/DzBuKUpYZScukO
rrspW8QKYEH6kuJrR6gvCt0/AAmbrVJU9K5Gt/ONYckR9mxvEaVvzVSrlZamX+Ozle5ld9NLx9lB
39tvnKQ2qwIriiVBAPstSet4Fwn6nEzVACoB0ol9rAD9tiH1tYQz9NCq0Kx4hWmhbQ14MGV8Y5u4
ux/Y9KOPreQKu1g20r0BG5Re9TW0ivCoQneNlMli07E+2uuSuNs6Kxa6SsCG1OBJR1Q/52ALL6LI
c7Ercl27TboLa/Kti4Y75qrshsfiuZyK9gpsywHzRzDPCEvRWEH6vuZKv01sTDa8QuUKev4FHVxM
ITIzXXVTCaJwWe+G06UUajySpl9bEaZx8I9BSZFNNjhdNlnIUMH4ktgAVWFdQwF+9dGswL/MqnLf
sk5iLwep39j0BBbP2RF8dx4QSuf9X+rObDluJNuyX4Qyxwy8Yog5GMFJJPUCkygJo2Oev/6uYKXZ
TbGyS92P/RImKsVkEAG4Hz9n7722Pek0W4DS9euQW579yt4l3jUlUX1TjvadUTrm0TYNy3cGgOuZ
Ed31+WgS5WU3xNMub5Vj11+6jJibrJjUY6EPS1CVSrTRr3XiOjvcgesToYm8xUJJ7ko72a5dy9LY
DdkxGTuD7zOtk9GP1qnKflnEEhuxlsCUFglcC0vx+aybjwbWZgIw4qeULqHo+iJcIxcsedkHtdaT
R6koD3WBbcBSiIJx4mjeENYXnatuJJInmS4yz9Njwm9JlvhSE/+1ukdySdxjwwl9k5j5WZOadWcZ
vQgMyJ2g1cctZyvXi1c6Plovtbuk6t8gmgyXdekZpQztuaMzT7amLl/1Fp8jk+6GGMy5DSY3Wa+d
PY2+U+ICAY1ACtpQjpuxy5vQdG1nj18Ug4Np03HT7JNFqvTeBczmk6haXYg0qS5jAuFW0SS166Bs
x548K6dWztmc7evMWE4NLdgqsdZrqmiGr+Ez3RbNtB5qcyO6sgiVSUSBphhfHIC5RHpH1XWdv8Yt
DVUi+o62bT0vHLDPmd3bZ5HkR1c0hBXnk3Hspb0f5e3Rd6zlRNz9BDV4ah7HOL+kE4ZVcKjpi1XS
VlqI6wq6pCj8wqU7NObtVWaFs8trc3nClISL3Uu7IvvJ6XL1DCEvbaQSEWoYzosYal/RIzrIKQnC
tJmC2aGfStm1SYq8eWyFNgW6o0IzsYecTu1kv8BypGkWpblXtKo40Y939oNWxJs8hsliuepzp/Y3
YmteHAtQbV7e5vomSVzO6Wqn+5V2e6vDrG1as5ZhPsuvpPhbD1XyKi09OtVK8UVGBnuDRfe3ck9x
FoUCD76+tMkL8fLP+kpScjblS5hxNx+mWa9ItY8sP9cTYy+ihywmc5rEw+Zh6GhCk8+Ph0LrghYo
wcvktvcuP3rv8nAfl9klVbbzJwJmvoh++jXWy92SmOA5zrWip9f29jKn1fuoR+rWVZTkpMr9KklR
SxPLpYLLhyOhH1uj4RklXHHyG61+1YeeDlpmmjv72AvTPEONsc71+vMWQ4e4bj2YPOYhrdHFI+L0
monGPY4ZAQCmfiacO6zalWZAtWS7ljhp8phdbWfncXlp9NSzC6nv106qB6l1L81I9G8+857HvKq+
2Eqzrcsu5uie5UdWsvmhMq1rtTTpHaXoVyZd9XEw2get0OMH3K6XioPCpbXnZ2MY+qu2Atqw6dWD
Na8ezdV8N2aH07GVuid77TNWgioJi4Gc6m45DK14INWV1G4z/0XB7j7Y9nwR+ao+WQWxLq1R5fdo
YUmqzLaQ00ZvANd9TIhS0AonUMeV1psyzid1Nbo7SR/ZT28dcMOxkl3W2cDY06bxU71pHnWNurx2
04cpLg65TpSkMoJgMZYrKd2ap1SJvZVmL66TUe678YaLWTQFvhFwEDMVKYVNNfg46cE623S6iSOu
jn1dD7461TXFtdECsOiz0C2G9OgMwr7vBlK6O9Xqad7oAK1r7TEvU+uZ0OpiK6hC9Wid2VCk8VQu
2DhUe6SNvIA3nVb1yGkl8WLVPrYExpGc2JgUcGTSDL0hTmnnkC1lLtLPTMdbJ1E8q30z7lOZfCmW
hPEsXmjC4QEv1/q6cHgZthx9z6WZ7Y3JiXi6BF3Bcio3QGK2o6rgSBvyO8I2R4/42kBjmT9jxohY
xcy9m0+okbS89tamZTKUxI3X5MhcxBDtjW4cAlSnlHw2sd8MWIg4Jqk7j94mTjxh3A4u7Ravl115
ilYjHMu18/W2frAjbQhUNf7q4IFF8M+CnEbTPmnk3agIoCle0+oXNBrkAGMODG1BroEbh7RdCGup
4+26woCojTnxY9oIxzRNfo7h7VWLRyz8DteiOOVLV/gEC77j9Di54K/jgmA5MEqF415gZAeGK96L
PFHPiiTmknwAANeTAZyPCOUySh5qK3vLKuivQ0xKoks9TjEU1GWPtqzkSOJSHsgfUTFR7zDoSlLn
YEH0G+0i3iIeoxGKwqs1j9Be8cap0LGtlQhikyx7pzS/rLdxSqHltpdWtknAFueP2OnkfsI0YonJ
+FpbYGLipNuhIvMQb8kt81PNV7LhQhISnJnqOlXTvsjrGe+oNzXx8ry2ZD2P6tRu+iUORBXVYZpw
gRXtYjN82M7cXuRDnAeNqxtVPc3NMU7Z1NS9Oytt0JBkhvCHSo/ByIWWhvDsqpMcort7FoEy6EZY
ic6bOayAgRKHf5dNy6lze9tjbcs37gTkmI+9HlNloxrRi0IAMsv5D0WtZl82YEQNpQmyIrtrWjUo
FEp31pE72cDZWKIKuH1Ht3cpp73aLEEuTm37bUDE5g2x24eGragkgfP8sZ1wddjyIbgD3xEZSc1d
vUu07gth29XedOivd9VZZJUZcFdOR80raoUUfhZazxSiDQath0lQFPTSb2PYjta6WbsxoQilp7Xg
joq+ZxZnq+BlQPbVmnru4xc55o8J982mbnvNmwCC10Iwxulo2KvQgz2tzhiOlHzWS3SREA6GJK0e
km65TCNZba1yni1ZP8VwhXvzcUjWB0LTWS3H8p32lvCtxnrr6zi4KZK27kJ/OetpqK1eZTZMBR3t
i+FmNHOl/TzqbI+yZF7EWOGWA9frm65QSy7g9HUZathCJH1tFekEiz0ap6T9afU3DV7DI6gQEh9k
IzwykwPsyRVfZVfrx1yKy8xkL11TeWmS6Q3s+7bUNbFR1/RNG1fjEHUEzg+KAWYsCi07gT7ksHsQ
uxZvxizxZcbIthJJsGrI9R11yTbzLHzoDhvEf84xhthCUnzRhlzz6OpWgCsgBvARVAwDSCvwClVj
CEArPujjR6I2ZFjU49mahx6Ro6wCNQIaw6kgCkktoAc2iL3KDXFsyIU3KUt2FVK2ZLg13NR5M4wR
U+6WHDi64o7v0rSt2/bYl3LYMvLxzKSYifMWFHaS5PmepNR9Ohi/sqWbdjp5x88jrV+xsjuoi7pN
S1/EqXk0xbDSv23eFFykhyVHSplMph3USVMcCPUgk9MTkmhaUz4IcHl3aqNr9zm8HVOvdxHT6svY
uyfFaMXeESy6Ndt5MmvEfmeOQAiQnIcmKTdkeZ9GbRABbbWQ4wCj6yLoKmp7krwMHsm8CstVHTeW
2pHE3D5hpHTvb2W/Wtkqxur8edDNJ7NAHcR2Znm9ruWhaNqrqJdh70zIl8kkv+/WpAS2JhOAhWhP
u+XOrbXoDBwpfUyjbbrSreiyhyklGBw2etfNMQOIGClCLAJ15qGcXb3et3P1XsfxybDgw1prHD80
zT3x0b5ql85jn8tXafSPbO7Cq42YcSeRNelC+Eoup7clG1qMvtRXsaHMPLHjuTAJs7F2XT1hGTKq
lWFuGqy6AdiD1dHHcaV54CTm9BdPnx7minnX8lzwwC5gcnp5JTca7hI7zoYRqh2otuBA36UPVqbQ
FZisu6ptqdvpunsRkplAVgl93SHWPbPq4zA1ezOcLUixhZm8GmYPK8Ey5y0Wfs75TXNdVEYRddKH
YirCsmzyQ4VyLJgLjRFI2tqUyKUM4oQNERvLHEyWeHIt69QXHbu4yzlOGMq9kwxcZbIBBCHVPmeQ
ltN/edASmwLIkEGlumPIgj5tkqZ/z6U1BYrtZ1/sSV2upBb9mApGCNk4bRx3vFUHIwtcxyAk2ttL
We+mmqTkiKtmdIR/O5XUAkcQFv0SRcaXKdbXQ7w0b6vtoIuwZRBpTfaNcTidPcsXI0FIiIIGb5XF
mQ1cMt3rv/K5zzxNMX7U2PS1Wc4nzmQs6Cgc71TOuJ6pZVo4jw78OHe+U5I+Jxo7X/d2iS4CWCKl
drc2Z2avzCG/O/EsdlUPqC6uzUuZS4ODpra38+KlHIV+tYZePdRT+l1HGS/HiJBvlj3fjtfvcS5C
U3cHCMTaF0cFlaA7FbMZUXyfIqU/5lF+SIvoNp3VlBN+deUkUEv4lYWgprcZwSrMcyrOxH46z81G
bbrOz5K0OKFHW8IEVVuQzvUjsDFaHlJb7y0d7h9h7ORBMr42EAgQpbJPHJfQX9XmAXFpz+ZxfkoG
cYfq7L7JI/to2qZ2mPP+B3t0ETYjRy1XWM+aXqjBgDLQU25rTu4w8szG3GMUkN3Pi6Cw77J4O5nl
BsjRFBZ29iMuIlgQGk2evFivgC2Csb3BbLWMiGMHvtgKga15lEqGsD0qzNOw1O+yos6RSpudnIYC
cP6SKaYfxebZUVOBdnyZ2QOrhJ2TAUtLehoShUcylqcTCJEnjdGh1LTEs1XRb1zWGU8ZwTvllT74
TqwfxlwodHuN6Cmu2p2Wym+NLZt71PLzpanY3q06ar6UhNFrnQ26YTHL6+B22UHNK8uP0+hqtZV4
bu3htU/y4oddzJeiosqBVYfGooroTaJEQATNnz5eMHgYhyVLGDzWk9RCe0ZKgeStP1rQIHbqYpGA
QhDHtuldzPFWZYc6nQDOky4tcRokzCNkUFRWsoc/FR3GFNlJ1JbJfpD9+sy/4OxXLZePr6Y0eYZI
t49phx4nR4pnftyLXbZE2ZM7tJGV1sMNmGzEgoaVeWWl5OHYq3LH3GDZwlkZvxRZchazNX+vIsvw
unxprjbJn7TtpV83keMzlRq/V7eXFEVMYKyzdqw1Y7xqDaZ+oVkGKmqFMZBWXuJusp/nOk52iCDU
rTXmyWO0kPbYpeVhGlsypDmmlgeiRfgj0eLhaN9shigtA4VAZ38tFS2w8sxeaC9G2lkD3HS+WfIV
dCSHWU9PhmtM17Ir7H3ttnWABjB6GThF3RK0ddzUCTUeA1/UCdZhjBmzMEczL40w3yvC4l+zekUe
2qE37PUlfmV5Ycw+EHlZ91gRjSqLDov51Rns5LXHanGMAL7RvOLLFO9iYBJGtLdEaz2AVjgaEUew
ts0eyXg3roo1v+i9kr0abiVAEhpKOFlz9gr8r/NShc2f89NO6Zlz2jSu4LfJ1yhTo0PlxIZv22rx
ajlZHBR6kR8k6FVABvwNkf62nJ5nu+zv+hZiXYOWiHfTO2EXw+WBEZl5drbMQT859y5hKa95Hl0z
R00eSrCZ92qffeGorh2ykqJ+5p44mtOk1lCxUjQa1Wi/lgu5igKc2hRzprGS9m6cbS2sZpYzBuHm
1XCcOtSafg1WZTGvUNI2jblowE+Jg5qnyvCS3jW9JK6XbT7Pd65ZXI1JdlvUYme165g+pNbt+ho6
88IKck6aeJGolTt7EO3Vvb3I3Bgp5lfJpsV8baTdkE7NzERBnS/cmIzdV/hcHRPPUnQJQDUdjmfs
XmZ1FsdE5t7gCuW06LnHgiouo9bOxGfXg7JHMPOiaK24tDBWvZVgpi3469OSKlR/oyGokegzp2BZ
r/9+6Wznsjhe27Y2oiBRBgi5aMTqhyZztB1jVYYW0r0kjZse9co+6QY7iv0wKJY4jjDHSPWWwG0n
egO6QXZBJ9Y3x2I4ycECwEpJ+70q6Dy37Mlx240Q6HT18vGi2Yl2UazmEWXosJ8bIHTsBX7J2W/b
xst017jMB9usQ0vDvDF39epUCPRdDgcm1ZXybqosc5eUTcfAFTnWuG2JFuDhR/olZl27FOvCYVzl
jLtUVyTDD6BxCNe5vayD9TxlQlLOZ9syfuE6wEXNoupCPEJ1Icu/DXp8GV6Vc1vm76zS/WV6iu3o
15ox2HFE1sPZWx90mnqegYB500or0KqeJ6xmOKLA6drC7k33H7rov8T9f4nCP7kIPn35f2MqOKfv
LWX7r/6zq+A3I8L/R9aDm6n//+w82P5s5bdy+bvz4PYNfxkPzH8J8nZt13YRKbm3fKjpw3dg/sux
TIvsAxsdgEFXnG/5y3dg8j0Ws1DHUZGaYlf4X9+BYf+LiaCNypQcf5XvN/9ffAcfebp/k60yqtcs
FPN4xiybn/M5fZqmj6x1MhH9wWBrj240sNGi88DzPAbd6rgOx5IuKKgizqs7rFtaxgaKsLK8xqrY
61LfNBlOgY1bWEStR+nOUDNanwpMOsFBIvz40k6jfDu004+PydXaGDWrqNWHyvqnrL6P0OlPv5CN
a8GhV0oDSzc+mRbsqcszEJWpX9b2N4Wa5OjeXjjiB447vDoatGC0GPmRjl8HtDYaT1FcTTSrcuGN
dobmqkh3KSe0rIvHJ1FRBURNd+oTSqiliIxtrZoQk9bR9jWceyc9bp2TZQjn1LzLetckFopPK57O
MmUBpmjeJjTB/hAHYd9+jd9/TfLjdF1o2s2NByqY//53uTFHDWOEcglAYzKPTd0obThX8geLXLal
mBk5NOV+i0AOkKyOBKRZal91Yx0pl90S8VWc9FLOZ8bqO7V2l7vUEMljPMgTHJCLQ9djN0hlvpKV
1CLbsojGhIkiyQFZuZhAa/2mafeDEykBk+/kOwiO0thbWhRfCMZRdvg2zKO7tKbXVOJnPcYq1D5r
CPQaseU0x4HJ6nzX3WU2FfU4ufhoCyXbDTYjnVHrx2NXlMca7f4OcqEZGEirj3Pkok0q4viVnq21
KbpM3Xx8OZd4ucmtMe+StCTyAKqPV6yDr+k1qZe6xSxC1Bp9xUjf8zjeMXtawVYXih8tRn4y8/Gv
F3Bdf/C+fSRvf/6gMBbpugs4zRX6pw+qN7q6o6lY+bOODKrVBTBFZvc+LOZi5yg7MTDo9WSmnVvL
5qCfZetRKCAY8zTTd8kyf5MLjSbu2+quWWi8OuMiHkTU6Oexs86U+R2sEu6BVEFgExdVytifkxVZ
cpXnpJ16tHN93dj46v8ker95kj79atzX2B4MyzR063OeYT0hGB4VGneF0Nudocc1dY/FxpjaYOjJ
dDrac2sjTrOxkmN+cIJYSqRNiW4dlA4aHIq/1ccT27hh5TJT0nhYqMRe5ZJEd2Iy9RP+mOLkKssf
nMnqP7x15uaOpQk+Ggv7xu+PzygoC3Cg4KVwJSXxbO3JwC6+oHLWb0KwY02kpeeaKl3bpY6P5hz7
NdzkP7ibWKv/4wqi6zJp4BpC1c3PvvsOfXOPXJFNvm3cLRkpbOZIpo/4Wp+zPqaFTnzKKbn9CYdr
s+3K+iUBssxHbj+65n2ijC51reEePv40I5j4959iy6bbPloOLf2hPYGrQLBn8fkM3QQICP/dn36V
f7qigGnYUMBBurr+KZ+gQ+6FyFDN/UFh4N/P+Xjs9YeuSNXDxxe0Xfmb21+vFYdEyodll97ukf99
WVfWjIXAU69JU2fzsVcUbcx8tD2WWDs41OR/WEf/6UbgiWffU20MX6756Uaoh153llyXvj3qQanE
3a0rzrk7mxlmjKoIijj7IXFn7GWkGFvL+CWU/N9F1W9Gzf9mtOOa6VQH2m0h5x4AfvT73TivOLwL
vZE+ljBzszbxu+nkKnnM+HxY58XJjVGvd6C+PTjnRIERYfm3euWvsu63t/DJaMdbAHBr6giRHFYp
4z8eiCWVA0gkhFjomo+J2usBA6XqnGb0twuBiqrqvluZnm8XWj8wthtv1HGbNKWOk7x+nMtkPmPQ
YLwdj0cxVflCqT7kfwiD/RQhiS+S94kfUyBbp/SxPmcxlHqnOVpNizFRBu7wmymxVbUV5NjtHoFd
3tgg5g14u6dEPraVmvzBa/5xJX5f9bhP+NEw8QQl2ucFnVEEvVxNq/yVPoMRp4+g3piSiy85k/A3
KGSa3zVTQ05E97wQAxmiKdD2pjl4iiPVk93lzOGcFah06YpT79ANNHQtCUU0V6HLKuutptl5WW89
gFlHAma7xl4zsdWY5gYlRPVqj9aAZhWl48eGjn3HJlS9etFwHMO+XI07rbVx181dHn4sw7PVd38w
9KtUoJ8Wf0yxus6cXuUq4H/9/Z7tIxWp8I2/PKWK7nc4XTIH80BK39NNMZ5ZLUOcUjaBcZtlDPpC
PJ6VHdNCeE7LvFeXnTxwNF6DudMh6+rmI0a3om3/sNRrt4fn98/LpkrC36HymDk4Sn9/o7kj4qpH
xek72SEBzUgzxZ3EXcLI+E63+zNQ5HFvDgWBkzB8Frq0Kgr0Z3r+x7VoC0JFcJzBlR837FYxliz9
kKezve9Bn/jMH90/VAz/cGGFrlIuCKpypuqf3u+6CIO+Y/FXZfehlLYm1GatDlHbydzXqbdov6KZ
Ltrx139fBn43yt+eLluwFFKssiFxbLy9t79VlQgdjSyDdsCHin1Uz2CvequuxH6nD/KJt8xTL/Lp
D4vPRzLxp4+I9rtpcJpgN8Zy+/uP7REh9AwS8I3Ymvg+1RkD0NZjWmU9Z3oiN5DHH9B/dPeZ0g9w
REXno5neDmPDgRtqL11oxvmbIsX6YzX5eSZ8BFdtp9BUiPpHgVgRIOOfOEn/cLFsDdcnLVDQZP+x
FDWqQ4coot2iA13fMJSEa5UWN62RGbSaTHYrrM0/1Vz/UTFYgmrfpeZiuca2fntTf/uEBjtbUZ8Z
JspJlcVafRuaoT/k2nzvQjtPHdsGzYrlwKKl6BRkQRmpPESOqBkh0u0rneLai+xx6eLvjP57thfm
dTJ61fO4p1OobIeITn5GBl8eJcJTUAP+91vM4l7iPf72cVuaCi+YotE0eCg/B0tlfDwEYyVQdw3q
xsUx7ts5B33J7JgMUPZ7J4n8KEmA+qXaGfFx8GGxGTeAK7uAgGUg8EYodFkyZMP7aikdUyHarCGw
USdoluiUJCbSJVUSKFEW17rXGfJaThNMDvG/5BreryvHWJNINJ0Jy5m6ej+qiOw7Q/lp1sHIMDlU
LMXwcckcc6KjS0IFHjoICywxNKwccwzKfZUph1xNTXgCyeD1CxHCWhH1/jp+aSG5N+XaHwdTI+WN
RtqWjcPTlexOYlrDD/kKQpt3XBlamI6uE0z1qvuNDnvT6FfaqbXXudNziVXD0+vkJ0PaTdVNKt05
hvEitpuwV4Zf1kRVYmflpQAv1LlLCE/qSPjLqWyenajrHu85ytVhNdVAbt20RypeWIGD0lzMq9zr
Wrl4DifzoHC/MddBucGuF4zCMg8iyneJMek3pWDudZP1qqWFEmJCRz9ih1LNSuwVGOPyeMb1rV4h
WdaPuHDPk443zo4yxKG63gUK2iOMMzGNf6sL81bZJLPcIM68Vpmt+SkeOILdGtNTCFDddmpN6Kyc
/Wy476xp8GsVRmvRRsMWUTuzd00MYZmNihejyGELBNRs92OouPMLcUbf5xsAfpJDBCw9m/hoWbzs
b+2ihy2zuXDOzTJYxhVSR5l6BVTNTXdgHNccmanczQXC/3icPQu3treUlRYupfKeT/Mp6qv5EqvF
cnYq1W+b5XtXammgqLfQWiz0Nv3hAVCsvCmze5kTBZspTJnKb31E4bbgSA+QdYezFiX7bk4vZHhZ
pAtQmVMT0myhrPG6tnMO9bBfW4HboSm5r5MErUue+TYN50SfN4SG/BisRl7mukcRL+t8y/0/BJlT
wtfWDki3YGblTKVd/adbOA/yliVV5IhUj06fo7XIEQm3o3pGWiG9vpzvNSinXjw235Pa9Mw5mg6r
+GlhQLj1ahHh5Um+iWducVkYLw0eRFx4ERLm0vXRbZd7NMOMcXEf4vYk1r7DDSRbT+rm7bDa7cyU
DAuDYXqi35yRZf0e0yMHqLBiwyqK0S8dTFY4w/ONytU+pKbu92RehsbA/yZlZuPD25n8eC7f5dLs
3DgjplaV2tYcoB9rPOUaW9tGWREuKsW4bqN+NXwcLyk04dwI+15Ou3S4B+B27LAMBu6iynAIzS7R
dk3XE9Csrtvazh8HuYowSfAYF3up0aZS8traDrPcY9hFvwoLdZfOVhWIeqoCZh5pGE9u6Y3DWPmd
UXmrCuXdzvB8kfaeVAzua8tbVhu9JXfarCHZGlAM2FaFfcE05YHFfoH2Yc70AGp0thOsynYEvWyp
Ma5F8aiXwmTfV1R/VbUqkEmhIu2YnhLjPepdxIPWD3qFKHcd8dSwIvkFJjovl7mFRBTicgrqGwck
2JuqfcxZYLZZbiM9WN+EOt+QqeV3i19NYyqP4BUHo+w14h6ixXeMLgopNp+ScoFxSmaOlaro7Fo1
x4ePqCCJThmqCpdWjjfr+rJBxlP4mpGhPzKIspciSuiA9z9cOhA1YVpBVzrE1pbX1oU5kBZPWrVP
k/gNAzcGrNEmV2lWEEoJ0MQKWQhuHSSpUQQZR94wgwAXpC0igd4ovkR572UJJINbmAIPmslxYzwR
IULwXtW/97eVouLxXON+Dx0t9ZR5ygOqEDNMl/rbAurVS+tpYNZsfTW7QW6Saf2aJL+SLMfFmqeL
33QWuFc5phCglSvxtI7XoPL3G5fZqj0rb44LZqeqjSvSpMbPCjYQAs1BFyfavtbW7MDhfvZ6E5cT
ENWHDhlsVGIdtVrztc8WDAKuYB1EHACkffTQ076KqVQ32fRGDLp1XxdVEehJ6m6IEvHaOcVn7zgp
Pn3xsmoo+zUVoZExrn5kkjNWFA+KlUQYpOi3rEr+KPoWYbMovsq0XDZ4fJ6a5JI8UeT9hPfQ3c+d
eeqjdkdagrqxRywG2oBXFknpTQjeI0mUFcGhZdt6Kj0gThTopIrKZna4xviEZkP6Tq+tQWcULyOK
dndGVylkQOD+fkrsbt9WA88G9kfDTWaQwNhgWjN/nKvC8m0yodFS5lqIffU90duJsTLanMr+aiql
7yTdSJfwJIcVYo0GnKCrzCiMs4swy4th5TjthuKH4db6Pf09mop41qCYfKtvt0YzoO1QQZSbgzDf
ElQdqHBQbqvDacgAOetmfMdWuSckzKt7BCnmFL8mKjqQotKnsDSSi2mUZ/QW5gkV+DdOAWYwDDli
uRmxW9tZp84UdyxT8qFDMNnAahZtjd9HAxMllRcy3Z44bO8Z7qb8MxsVih5g6jN2+axC621XJK+T
3+eTEug6E7Q6peatRmNX1nW6p2N4JoBAbiy7LINcsU640aqt2tJDXSubiA7xXrbS9lzqtVlPerD2
NuqXKnvplwYDpsPfs1Z8Uytx0VR3DhPAgIlJykpbfiuNhRSESmEgjqzRU72prfsgKwG3d90URurQ
bnDnOqGxphn6UDyn9txdyDpB7l8sGiJmZQxJWnpfhhYIzIxCUS62vdNoFfMga8/4EsadwaN0SsGh
MWbkHiXUbFcN1TdN+VX0o+PLDslqARwrnBQkvsQGdvR+HdTc2XlVI/bVHgPivCYeuKjSKwZT3itD
Euo6IC5Nf2PHQ3kzZpQRzRhMdsazYHHOpBQMeobl2A74Xjp9Ya1Ph7hQ5IbTh318mjJZfif7+LHk
wEmi0OAw4LDpMjdNHMINq4vXUlcf81xMXlUhIt1QjsSrvmtHa4+45WdqaDuzUL7F3fMsCEVI9N1C
KELQLQ6ONwAqsgCkZ7Jqe5oJ/xrHa9Ka7AHSDBraxCHGwAHV7NESmvDHrGK5Q4LBfO9BFWLB7ozB
xkJzirKaKsRNrlqTP91iT8JGLXGMm9O27/A0DtQkLiFJPnxznImkIVL1xkA0LDXQM7mL4+ZSFqL1
Fic6Uad9zSaph1ZXn/V4ehvbQaW3VOxjrGmIyKlNWzP255HPtOunjUgt6s4+kM36MhhYn2pLeOrc
/xqM9bubJQxtqTYR7KFD/RZh3djO+ZRDlOlDtjErHHQ0BIpinBQCuOfavriNkDxpyWM7YGCoEYpl
WB+kWSuewrz1hVPik0YwUA6/7VjrFog2YW2nNczs4k26JP9IzOGeMmVnfda2sMGHs91Fb+btkSg0
9Y7FtNzmKUJ44EEa56L+OsLpCzukBKUbO3DaqmcDrz6z6tHXNCTg2eoEg+kEbeuUR1HfzDyo6Si0
pzrdscgqYZUT26IiM94sqZgCprkSmf0+03TOToYZHWyD6hO6eabqgVz0/lGZibNIFWJTClNjtJa5
oZ4pb2A6xaWCoTRIvNfjWpys1vofrs6jyVFkjaK/iAi82YIkZMuofG+ILtN4kySQwK9/RzW7t1F0
9cz0VJdQmvvdey7xdBaTGhUyYiL8b0RSmauaT0e2b8VdIQFYZBTLYL7x2icDOFg7dLv+AdHXDIdc
S6mCHLDaE7DU+3rjEeRRtv05G9q9hbWNQP5JDOOBmLgPYYNUvsMyb8jhX0oqTS9+JKu1Lu/onuJa
w3nQHO246gllmfq5NNSeWwm2hBsB4dkp0ix0bRVWMscbkISAKk+qNv6gid1OaH8Dwx7D8tWavEc4
AVtjag6miUoCuoITvKVdlzy70KcY+npfbRa3w4llrHedYwZx0GAFtcvykDTuIyed/FFwrhr1xjjK
ZHjjUlJObblj8i/JrY0cOBS2HStYTxPxhiYouK/h1+VA38Yqk3/6Qlg8R4u3Ky2QIpxilHOsnMq6
YZDqjSUL7Rm+6imRDk9VQixgSeDY3L7TlqjsIeAzPYHFVCPed5rJ+X6T9i3vIfMs5jUzjXNTYOzP
HyrbNKCV0J4w6N9Zaz220kg3pQ/xg7Rtum8MPF4oduzRHwxb7agcW5z2TvaCV8908y600470ncDb
qtk/eul86vrc40dOgFUUNFm3WCKToLlw88FXKwKxhab3SP3EudDzabvaPgyE5q0qkxc+GVXYuPpH
7vmf9uhsStN8t/nJAjTYZDXOxzIpXtw0uVN4sLd6/iA5+qN/tzgZbBLVFBilb9wt4Qj8GdflI++6
x2Fwq3DsCTWS+z+Wfoodt2UzLes6XPP1tQrsNxJ+F9F5JuicPmchJbNJfaRHrO+yJLhpVts4GDoX
4G6kvEDnTtzgV2G3vM9zj82P2BniZt7HqygN6rM7/GrmiI2m0o8gPfCyGwZqhfYqmcQ4hFP79EBY
7jnBB9YaKojclPyWbmb/CHcvG4Izrwu1bUQXixhq1xVwFqRFEBF+1p3JD/lH9tydbUrzzmwIKrla
6pILJ5iE1VSfgIkEXfVXSO3DWGGc1IP9U2jWtrZ4dljnktZ+K4Psy9P4ubJf3y0k7UzOI0xJcRkJ
zDc0ygdRNbd42DUNYTHI49p6Mj1T7rmCP1llgdesbiM3A302gqnC0ZgTpag6CldWDjq1xFiY59dF
Dn/z6cLW7U6qBbmRpJjW5j9mYSADFQSXsjY4Nr12LvsG41D2R9NqgSfeLbaEkTQufOSsRtkfWtu9
itrkGsdRv9tji/W33Dr54ZVqT9w0ySRDuTTbtXj8gNAZRlQ1+dUvEZRS03tamCnv3Zzpw+JVrJJA
O4ncdmG94P1Pyjl7s+0+i2tByusmxWzdpOmZ2K4XH/J2JJZS27BqYnJGt+HPx5id+/FS1PUmEwRO
2mR6LF1T7c2y9IhaQR3H1c1eRBlNuDjcaStaPJn03jRzbXqwp33mZLTl1fl6Sg65Z0NAmBJGJdPW
s26Rf4htkWZOhHwI76LaMi/O/whz+El6Tkt2opN2sHlMs7d+7jnFSRoEmZB00GuSZuNU3k9LDlC7
roilkKpANAhUDdxYhPetHGiJP4UDSJzQVx5J4mp8hI9yzFp3xHnYHtQybkpnaTkqGdVJFzceb8dj
pDUpHp3CSvbj2v6rjH6mW8nFlcV1YZGZt4Wo9mEXTIFXIuuiSl4FynbkAUHYqhLuVFZdAA90PPU2
wCux7gcdW+E4VeMOWKN3TAgyY2cLKFlXF+ArX7OyIrBbROtnQ/FzN91Y5BKGFABHzTN2CW8O7jnz
LS8VrrqusDaj0gjifvs9MQWh7GxHflfjtlEMh77Wdgs1m2dGiu/a3Acb3aY6y3fSqy9s/1mQGUlo
OsU88Lk4rK1N3hZRUuT1VspmE0wem9s8c53pTcBuGqUEaEjNoC5ZXaNn+IQIHVQW1ftcUKdzlZPy
trWrhCEjWNmPlbLRJW7XzqD/DlLEvtFL/lhWFk+VKbnvut+YF5NQYbkLxyJ9FEX6Ws3AoXX7tpjN
bFS1h3sYivMfLSHYZRqHxV3iddZueIjXbB0uY1vF/uSdmGV9cqZJo7wrX7tGkLqseHew1GtW9uYb
TCYzR5zJXmgF11+naWOce9uuh0pBEgHSi+jMaGaR8oKWMA2h0sLvPtEMDhAC0FG8et7gM2ET1QKD
wwf20V74SWQ5/EASRdLFQXivYDuNLYsiYdBbjAeZHM8DF71urDmdYqepyheJr8+idObsdNC3APps
yh6JlBT2zqhxjufkTmfXkRHUOTTeVZo7wZ0j0L24MViwIG9o28zuOPiC/CFIsqkt1L/K0eq9vlh9
2HEinRIw2GvKs186vdis4xzCHNp6jfFUBUZ6hH7QMD0FDUTsmanmtL4qL/s3uPYb+kg8OOafwFTw
qKAbkT7k40MoLWI4GrCf1N9VOsW+i3DnqUVR2obJVxIFkmTo29H+YU0VSIm8abh1zHudGysFuLR4
OZjQa/E6qvaxofA24fEIAlJe9TraHBydq5nzN8mkPDTJFIvMvuYN8JBFtXC78UI6ZrojJu9HmTkc
m4UsbZVyytHRLSqrrsKeRhmESHAl2YDadXs/hE2iRnq0KM7jVRkiiwNDPFsa5luueumJ8Pi275yb
mj4kkKLG05Q3xQYJuyTQYCFB5Nq9O19yE8bpVNX1tkjyrRobUoaDtm4dmml3aiHerFk8mIOSh5YQ
ZKgkzWg9Mo8WXOdm3YilvWqEvA9z/oGLOTunjdy6g4ix5ycsECpjJVmOgP3fgvLNFc/jgtupWu1H
j0jjBqWfrGx7qNX8hsGniZJ+aQ+t0Db9bB1yq+J30v6dO2URuVPWMinoX8jrhbnKOK1TTQXd8dOS
aRP2qtiug64iXRV9WEjc33nq9btmbveVZ7WhzPZo4vhrreFFcBvrHCWPHqk6lgUMmk3JgkfpbmcK
Mwqmt4DE3rHHBZ6m7abzUP6KUccYjoXeC5K40t2OjRc/g58UF8YxcNYyPlOVZ94N3fBG3vvbdEyc
ohaW91pY7gHu+caZVX62FpINeJK1Wj5hy44g4ByqYn2xnPZC2Ia3P4FNt4LKiFKc2TvcvDtf2nfS
M+atVScrah3BIcfDsdC63RfBzmzvh+XOSxycJcC1wyU0JlFuHJ0MVyXs5jxCP+JQi0HbIPYDvgUv
NsGaSl9lbExAP8yP2RY60cF1AEC32ruqWe/JLKFIBtrXwFlB1Bjy1rr1w3qsFDTQ24FJNEFYBRV7
sZje9UtSJWy8KWOUukQV0AMelW4eI84yJ60nSbtWaZQpFiIu5Qz4Azg5ha1TOTBetRKpxxHVltWF
qzdcIYZIjBxLyceck0KYEZwCGzi9oGUpXPPOEuu64YXTWn/Be6JMsRkeNZvxW2sCzoNBSiCltPVI
u+ejyDlpQV7n+fXV4MeAA+DjSiOI8s+lXr9b3oFIGMSdhY9Sm0OICW1nPpirilu1Pnst5NEMTpGd
mE5Iq1C7MdMkJXRWcIXjXjAMgGhb/a+ZNCuaoJHwcYJtOrmckWDVME6Am7o0TCMs9Na5m664qXc6
YeX9VM4wFtugQ4E1ekZQio+srOKSYFroqbWKC3fIIo2JOwYceUG2aGNPV59aINM4zyjvNXmmiISI
aG4xpsOw/eZixWptW5e+KrS4COZvpr/1E53ohIPYq2RHdg4TVMkgxTFfYQUsE2b0oRqitExIqPmZ
f1iM7joKcjR9VR3JmDw5g/fFJoKSAP3k5Jnpd6D6l8n3nUNuakecgSFaWs1U6QdiKbJk+wZTeqNl
yavsi2+paX+sRUky70m7cyX5dm+MU/4a/CBxPdmDs+4yHzsM+5xgaebq3TUIf61DPDUxELrShSNc
tytADcA6bcodReJM1Oz6ZKwwpcBgbjGA/G0EtwQzJf3IE6dGOh3z1n62loTP7wJxysAG5HcRG/rV
5S4SdTyp0/C8FlTRZmVwZFWLtTz7l6rsWonbaLrhGugnpsHEQ/70mnGhzVvslGa95GI4ilU/dw1v
UEVwIvKxQSXZ+l3B2u1rwZMOiG6tjSlM9Xqbut0bHyTOA9VPeruwzSbM3Dpl48uwHULSuXlydpXT
DSR8GVn0weLiJrdfhnnklNmwIrFVD1NyaYLmZ5XFECWj+72gRiRdcRNDCemP5UNHAnpnZVqMtR4/
DQFyyC3IfUPrnLt53ul9GpztCc6rIfjWm/ltGkhtiCFLI3PEH1bzUYmsUe70ydv2y/BdaR30g25f
UmHz7M7p0brXzcMcfHui4++RPCPtPOHJaIE0GVcQSe9jwsrc8TNAbTwuPLcO7xfNL3oIqBCKobLu
9BnWdGtFrqHZoQpuiDQi7g7f+fy3YVBs9HpkBeSxmTnHubF82cvAfRjtvvPt18F07kx6hY8MMg4J
n4aoaDE6lsV+9or0FjGU4XI7qvakiGuXFNF0w1Zn6p9vsUi1miE3iRquDjRWrUmYh0xvQ8/n28UY
o7LsGTYeHw5eo8YY/M26GIg0cEd1r4CutLIq1nNJlbBVBxtGpYAJ6z7dBFInx4fU6Wf3gSuciHe1
uPnyCSpT/qE7EsZQ4T91hBszJ1DbzOvHqDCqapMnIginzNM3JOWu+jKYZ8V+1mXsl0I1ZM9q+ZbE
psz+SENTsZ1DsjJLwnhFni2RTOonMVvrxkbuihR3PWMuk8h1ulerJBkeuMCcqxa8pNA8FZafJrUp
IRVF3HYXLDLAL2KuikuYi5oIW8EwH+cTz6cLPyqYwVehXXGg6R8aUzbbwQKs2Lv1G4qrHZsgc9EJ
vXJrcAEHQ/4NxUEH+4q2o7igEVjuduvAkEUbQzNHEi9aHj0QC/eeq3kkhxEva0zPXBt0Hv/G/Otx
pNvYdc+GC52T2LMvEEOmdweKCtZpjcS1VnwTSwBL00HUk119QgviqEj8tvK4HK8p01LGcgd3IN1U
M6eqBqhpJvyVKR3FycadwrixTJlV+xnpQH2KQG8fedO/SPYfcHLf6M9chcZik6VFGjrWAMA1KcJ2
RSweFNaLqnlgGk2cqHaYPkn7n7JNE1yn4L9y92YbHMZZ9ds+Q7UCtCq5zo7caUPzWCsos8uk+M8g
cdncHxwbrHsH94Lk2rITJSShpEe7AA60VMWRTpYboq68Zzmg6pFeY70FsLZ4PJUSa4A3YsQAmF7Y
6MBpEPeO9mbL4ctBbUYkCFZGnNp7yrWk9v3XUUvu/SYZsRbphMpkC96AcVlvBsZWzHBRKwDjO4Jz
JG+84Zyx3ZJ3amGh1ae8se8QE5cw4IQf8TNd3a7Y5Mv4NTNNbtCw1PJtDKwiPUl1escdBm5cbXvL
us2yL2aVKlL4VR2JVby36/iaFBbotPxfEZhv3kIsaDTbVzcQ6iDa0og00WzUTIhOrM6TSvqWvnB4
9A4BeNFmB33SgpBpJGcU74Bx+zLbThOZLrjpSsujYSr4uLSV3KWFfEOCfrR6835GGw919ZrY6bxJ
WIwjvcdHKGbOCXUSbJFBA1Jliilh++U6xRFDAB91zzsXuHsQnpZ49IeniYNnU7GLr1MZbBE+Pv7q
gKQXbn2xX9ZtqHekPhedxGSbUJ0s/uY9tBWYeVPokuPAfUTmVbPNR0Z3Lugen3tTM8OHzWCiZtn6
DoyDq1Lrf00Nl3EnnQ7zFHyLaaBaR74BBTC2VW6/d6wiW3NgTUpEci8Sgvdco1PjsaqoWwTYEBZG
y/VwIm4O1aB6S2TdHf32X8/dP1rFs16vWAeL5kWfBIY+3znrhvtsBNo77rNjN1E30ENV3jQSgX2a
IaH4EJ+XVl5IYbn7ckSqm6r5UvPITOJ5AkYMRcbGO18SVuDHGbXI6aX9iMjlHpMbZX1JyfT74AgT
c8mQbNaw9MefYbkFZovgahaoZlZVH4yRoKqqhxt8KSc7VT8VZv/jp7+h8GHbe3YMTxtnoKTsqy55
3FrkXmxk+0C6fZzOdIlmNY2/vrmGwbo+esvEU9uU7tZUf53SrLe61p4MekKBlHA+BXHz0ZbD45S0
7UbyXu20xN4rKAIRuLrb1Yb20DZZWHaI+Vm9fRvFYRpY+idDv4qy+gPSYD/I5kXW5YZbh8VyDH0C
53RExDHb+jlnj75F1bnNpMLR8IJDV0+vHjMBpKIaqmKjWA65Dsw4AWl8mg7kYPLnVtdjvV5wFzaP
CXF6eAHir9shJLYNBjXHgbWQW/2Wgj741Ob6ZWbfE6OOfcmYM63tCGTBU+FOW1CMSCZcBBJuAJpx
7RNvX6D1ctJwOfbNjAt9/TxxzXMWdo1Ry7/LxgTi8hvvpaAvwj3+sMrHDkpK5XoXp6kf8MHh6jG5
qvZLyB0gzkYvDjJdbMfB3a86s5KFAxfYc1KbkhsjuhWcWvQ3z2u2lXVohPdnNLifAcf463i7Oum/
/AClqiPyuCExeMYeM2+4daaRUaBnV9rykvaLvisZHBJ2Po/J0LFT43m1QVeXs3ey0vapkMzzA0SH
cEjKi4NcsrdhuNZ2znWhsyrKtaywsDrMUH1cWHxr7TQNNH7g7OH/1zV0TUxpXNroa44Ur1Pu9ttM
YzvT4QuzQTheEU7p5B1l953bEM84YTG7cF45FWZQl3X4zotzmEcYMbLTfex0fM+lkYVOAs3HYKXZ
5NOEk0P2cYmNf0dTw6Nrz4A2fyGQTCJc7162gAzdEdVOtn+XoTCY+rCOkfh9Gd1JO7IHgzQkHGPc
eB8o372srcui8TlzUEa6ysfX78PX+5KlcTUUjUEQzHjkTOTPdgZ9OXo/WQYzXXPV+9CQQ5rY2yX3
yZ3bFH+vde1zVPOsa7cAYkto+qga+T7p48uqCmwQr9g225qEujGRt9F2+lrl21Y2zXbsuA6PydlM
0Mwspke9T8NIsHDGsbQoFxK+i7+42zzQuXGOf2pgMLhZOKCIYfhMFXYkbGE8rt/ehCTUD559t3Ld
yWVxdjN15CAOsduEpJBV+WtZ6H/TAFqyoxk/qtQZzitzjlY//Tdo3Ur2BUOcHTQsYmynxbIkO29u
3xej+NFHXDHeYIepaPAoVv0/tB53qq6CdoiSzhyuKOzjhOp3lLawjgTwOw2mnyG9EB+jB2H1RsqY
inwLXGkHmoyPo2Mn28l4WX1/4wprPEGnjp0JR4VBsSzJLSx4Izd1s1bwAHrzR0+W4Z2orrtsZUIV
TarZT/nC+pO3pPCd8XUsqndRcnxgbvDclauGBwnjMbCSLXoMii3Hi8z10tgpPixvodrBLf94M5aS
HEUPjeFV9zuGPizeG9Nj2ax7LZJF00aNY/T8GcgKLZN4Dls09HZmte+t/Isw/U+Le3MshNgMDla4
0Sre6BNZHqDr9lDB6W2YwyADsTkF4q1fnYr1rKk2mlvjJ8RIYNbWzX5kbTquUbePyL8u796NktDU
WowP6YRK75VrXIrpaRbK2MwWddr4iABkadBHHPmoz91uqW8LmFZWgCbGnyTwmD9i6DlI34r1HAgY
sLhsA8rsI1h1kPDe2eebucw5VIq08D5Gy+zisVuOuu/ExvwN7do54TL6FKs9xk3Qio2+WndpTRGI
miDOa5Jz/dTXV3PpOf0tXwFxHzR13rgJUXL2KS9iV955nOGjORN2pGjn3LRuMETzSIsegvunkQH7
bpflr9JdN1qxV0bIajv2zSUqTM5XxF22WiGnh2V6bHXYmFYCtoUUxpcxiFdYE7kLaNRyp5EVb8HC
oAb0G+ZSNSUOQYFloDWwTo0A+28TPIS4/GR4SRWTyMEpL6x4cXhTC6dtbgN0d3vjqaSB+amB0zxK
3Yfz4Db6w2Rlj61hvPq6n52XSjVPs7M+j7VTMQLTbVyb6ljLXjsYAdmETBX3tF1JlGAcOmnBmKeu
5VH0KLZzYt2PmXoqoYhTB6d96Nnw2FZQH52121hryaSLtFPiZOJuLftzbrJ/T07w4SduRuCvw5bH
pWbXG5z0bjVMOe7UWjjjwUR/QtfFWQwxEQSKMzKZmkSc6g18IlW79xQrQr8yHg0NbdROF2BgnZCv
LW8ssUN5pkLhDr9y+SjbdMfA+kQ5kw0HTvZRrtMf3a/QpZDM9GxJecuxaCUuumwyrz8ex/K50J7g
8Z6nIeO8TuMCSCjrqN/IsI3nXZpVafTcY8EoHedazUUQtZidlxE1f1rS/rB6ssM0t8I6oeyFzXtC
qLJnavKWP9Vo0NhEYJHulDepAnH2GeVHKi0OQ25+9sBfuz4x965PvYRAYbUKADdEmP46N76Vh7Et
Eiq9jojCvaa2PPjYAZuzWGHssoBmJ7v8ggjFvMWr7umAslmDAeZwFBs2xNt78wHnZ7JFIDysVgkq
/37mSHw0/Hw4Ot00RYyd73Hw3zTX3NoUDhqnw9+wYCVVyb2hFfjAhT+gg2Sbdq3GC8XHF5ze+F3s
GthdELek1THcN0T57L0sp4vuN+X9uIq9o7zHYew49dHRftT7fmcM4AC1Xj/lC1hdD0Wec2VyrDvK
7JKcuXonthayF4KCyyLh1MFTkfyZlxKOy77u+wMVns8QOq4WW1LYDgH6KmOPflyhraW4BWAgNFYN
B2M4GPivlmK59+1plyRyicnkiUNA2UU4lM5bjfgflm6L506ryr2AMjFP7H21P27rLrdeDBPE3o0m
+6/sdrY7viNb1iFYOP+kZo5qk6r/qSAHn1YQnDTxnYR2rYEVH8RDPwtzb2j5rvFwk0JLwJfC0QrS
Lze+DI22o82IeRnG5MBJvuZ1PY5LnT3AFC75WGTuflxij5/sj98bV7+3Qd+t8mow9L2O1lDwgJnW
8fdLiz2eHgus4k4CF9lMIavobcpbXZIO7eqE3hfPlZdOz2IlO+NhvL389/uW99B543LqgeBg3pwc
hs7deC7aYp+ubYM0DPneEUH2FAww+GrXzGPhec6eE1RmQAKp2zswFyMJTQiFzu1Lb9ZTOndQ/1iA
IC4l3DBnPygvrNvgbW8vg4dY5NuQsz0GQedufGnUDYQApel+BheMV9DqrnjQO0gVkTX76UlL/PWV
KNrflradu9+vKsx7U1Knj4paguGWNgHeds8Gbt/laCXPvupK1m26rX7/YW6nzaFwLmZjBxxqe+dp
cNf2abQZWPBF2rE116K8K4ucojXTvNInYVz1rjrZKUUDupFVhwS+OdgWaccN/gzMqs78QFtIzzRU
5QukDRBMhIOaD2Tw50kJbzN2SbAbNeaWTFuziE4lcWDfR97+TbljVyt2q7PQHwRS/iRvM83fF6pc
mW6KzjkUEq78LZEJ6q8/L7eX3y9/X+rRvujeyshLH9EGiyai7Cc4BgNZ5vA3PCaExhjaS746tfSP
5ofrOuXjmAT9o+MHQVwoYl/mxwKVYx2QUvHzv8+drbFeifGosjJ/vzVWSH+g0wnV6mHh5Ljl701F
lqOqk2MxL7Sy7lM1dnknSHbAaO0/x9tX3rIGm9kNJkrWFLdmL3utmSucptZPsJP77iN+7ds/+X0R
UtqnqhrfcOd+67jYnpcRkcbwXetVVHmzGRj9PVSdAl0i9ZckXato8rHbEQBrdzaiwE20eAXZgseM
EF00zzTGhf1WrWtw3yAo3KMe2Pf2vWe0wT1huWHLJahBy9CtE6Ep6wRexTrN7vjtZxYSsoNw4Zni
OV+y9s7w+vZOUmvXBGNwqvvDIFPcmUuW7TyGo9ffF1mChJw7NGq9Gq4zDJje9PNtnQDRxM1Fp04T
kwRc/hAS1OhAhyL/+9sl5zsPx5ij6Y+9UZkPOT1ufjCD2J1wRG/WgM8U/qwhsoC97laCGNRkeP2L
3wJH0kpneO3KDPNCiV1mhTC1eulZNHX5HiRHn4DWQW8F9Q1d0x8mgjNXbc1PhAQVwrbGQMWbu0Pl
qp0InOKqeYm3o8RxZkTYcXpkSMqegJUGT6iKyky+GU4T/EOn7almQgGCk88RczrdjgUh4aEVmchV
96VwfxAr7FtBgQwVTXU4Cfikcd5ynhBPKtsYn7yi7u7bbt5xfoZAhx0IuuXtl78vVmkTRl8qQg/F
jeYOQSgDO8YtP3sxZ5+Yt57ct63R7OqB6pvKJ72sVG/RbXWfZerbFiZtzNM8bj051MeuHb70W+lg
KTkdghmwzPMyPteBO94yKhzlvUHszL5daANxirM5D3Ht2Q+SHfWhnF0r5s+Te3tU4xPOwFDLzF1l
B+nl9wUOTvbfr5pWfbc6sQNX0nznlSL/JJuFr5S19VpbhXGchllyOLfShwoFken4X9p1vW89aFhK
kXWeXGyJsWvoU0wittj/rsOm59fHlNRY2OsAtxrC31stT+/SfnKupD3TBxz8PzPmlTuVDcE2DbKd
hoHv5ElWaD2YXO4TXsxJlRKChftbPk84Xls9iX8XB3VbFVbFm8joncqYdOfoCOykM/pHjyKTaJrp
BgIXgL+06F9NENF3S8CBvqUB5j3Rs3wnMqFizZ3ydy8H/lm19c6RJte3bpEnGh/kybr9KhP5jm6z
kubp31l19+F52RBjt7d3gYf3UC5QRICbwQgblI5f0aqvvy+WZ79puGNPv1+RI+LjnGabgqXvv3+B
FANdKdqXTCwmqezad1oXq8GT93ZSyXsXsBBERfunEw0onfar7rKRsXWevwzZfGMgTNdeS+fQ5D85
aUTwAXEWM6cDhCHV6danDmodL5Px7aQY6Ju8xMQu7PnBLrv1bqLQQteD9o+TLdQnVPO0FYX9rzLB
wmYTA8XImXF3JEPFSdfr4Uob+Bv7LkFhZ2i3k+zvaLkWqNBJvzS3F7NEqwp/v7ZVA1ypQuP4/TKo
x2bHXJPexhvdf1q7jJF2Ux0n5xa68rorobQCD45IYs3idtvQz8IpHGrHTBLjycQIHfpWwPjtFkqe
FjM//f4r0+hV59zFpcLj0LpvaKdvLaysz9Zvn1vjVDAEuLjWmD1ZtqCqydOqKPASN4RKzyifSk/6
uFjl8Ezgp+jpsMLH3GVXc2iqvYWdZp/3wQ3XABDKk5RdVcsJoVwNyCZKnv/7pZqnXWnMFpnIDP/Z
WBqvtbdQ5JNJqMgtZ3IjMbQt/EPk9soxXivNZ6Vl3SwtjliNXsaB9K4MJgpSYMwOG8re3mTgMSuq
GB3nTgFw0HQpOnJoA2nXS5D0Xcx6bUepWY4Pzlwclc6OMA1qX01Ouy1bLdta+ode9OMdtaKOvHPZ
czZ+138Wg6nF2irnSPj+eKZFzt04Dn2OGVccStlfrYC2h7IiYG2Y1QuGEE1pD4W22GHTLCtS7Ijb
jwvn1mqIaQd8/B7G0XjVpIO+OzDBXrwRi4zMxLFmpK8MjsStMn8oDmSkS8HBCTe8fqoYd0jDviGS
5zosVk4mZdEfzBm/nau5RtymY37+fTG15jRlOYBKlhiGO4ncLVPxblQ9uxxeONRbdH/Oj8aJmj6M
OcwqtczeVkSfIpamn55kTbyq/L5wSjYQWgZXCwS+b2qnbgIgLasq2fY67nQTIsnj4jexpasL59U5
tly1LfAmX0rP5q1jnbNw56rRKF76ctgrbPEfVUrDm6Z7+PAY83ozXkSVD8mWZHV3ISOgHyh2cfY+
XRJ3YlIdY52lfM7UTUqjoeWuGfHZatr81iCNfDa2+d8vbr+jtYigeUpUg2CfsVvxAO5xdwXPVTZf
R+JnmNXxSg70qwBHIZnnTX4aSpiGL4HL3wFG4xMm+d3yDu+9e+/yxjhJbtOR23XL+wzgcSIuCh4R
J7qAsX/pC/j2KdIAt4D5wvl2jte8H8MCkvKhNm4f4qFyniCmsUMaR/oltCtFxa82sTFukN6T5eY1
gg2ziNoQ3QMxvQ9ZoH3mU/p864W77wZycDyFT78vpFUeVanZJ3hNPv7CFEP2/x0ef0+Qv7+HZdLD
cPAjJrpUSXOSRszL+qukwcYt83I39GrYWXAHlevkrxRQNJfA4KfMJpKc88HwoPCbQCfc2wVgYrm4
K/Xh0zRa3tYbsuD3JVmYsy/A2a3JUvfz0ru7wuYSFCzCedAg8GzhDJ8Mw8tOPRDifeoWN7wpXgKx
1sN+uS1ZBmzRC+sf9bntMdNpQRkn7iHM0e4ymskuAR6dBG7MH/D9+6znbdkyc5H7SjbLJseA/kcY
xsGtyuCllsV6aMb8s3Hai1mwC+vTZNybvsbwOkPAKIbljgxsEC/zyvirMXUqP8clogGIHdAT6eH3
ZNlp2XxfwBLgw6b4H49ogC7++AcgD1QDKpmAaeckWGM7Ogw6Uqs5LgMXIUI+S99xBLvBkEqev8nI
7H2t4ZyVrd5ehl60F4dOR90Wy/F/hJ1Zb9tKmG1/UQEsznyVRM3yPMUvhJ3EnMniWCR//V1M46L7
dgN9H44RJzmBLJHFb9h77X/fgbA+B0aR3+bmmRGN95ANZvQoPPE8Id420wD4qlxYJDqZfGgJaAzJ
R3F3zfrtv98LRh4ZelxNyfPK2ypUIy9D1vNL2pUvZc7VwWahBZOXL7Xr1mfNK0gSv7l2/b1IGoo7
1BiXeeglqidHomX1p0ugWMA2sLN2fjSQHxCxtUJqOK0IxzWUyiApNq7nzzRLHO5SYj6jUbMMdVkm
a3d1h7m1gwi2914yV19rJnqfND4meoqR2UqBVAjwV3xLjZzcP38NLvLWlLZOp7+qFneFISvEmgZx
LlL75Bq43bMyTO7YfDB3jkIgJGq/vKbKPk947thJ+qSwuDkU3cVK9mk3YaapdHm/dJcI5+Sb1WDt
Lsb5s7Mwd8XKnU+JM9mPrgpeAb8CW0iWADPz4N69l0GAaEI6LB4Xx9U3ZsZ3c59iVx9cXRzBuf5F
kQhj0IrNC4a2D4RISDYKgogQsdGujqBEnW4xNrMNebYbsIq3foGTVVqmuy+du2CIl782WGHcCjHI
XJ+tRuER6YEF9qFaI6/B4lb7JZJVWKPL2Cdu4V0aHCaMaoKF6T9vvtWzrQ9mUk5yNlL3cByfbD0M
X7WK7uScq09HgjPEgWY/TXYBcqSY52tFuh40AMc8xDMClqRXxiGGW7InVW9NJedX0HnG+yRYXrCh
6XPdMO703AwmwHruAYXU17L9AMNu3zWMAI+OO/7EGd/9mwX8+/1RG84hSYDTszVu2MkhZzJq9tJc
QwA0UPlUHUa9//tHQo9Ea4BMwdnumWcbId4/MopYT5h/v7JSixwh237rVDxf/vPLQgbHf/m2yx2a
yAF6z3/8lRR1lAqabvOfL+3fK3XXNQnk2GD37w+GlGJQQiu/6Ca6NPUyfkqLcyrHYMWyh+Cd2F2S
S9T283Vw13hN3DwooObHpYimx3JpdjWRnvdRP6p0u3zVTd88AgyeHyfL4a0UJelj/EUHSjhXsAnH
xTPzsw+EbmslDw2L+mu9fkkrD1Hcf35fogAM3OJeYIb/guSKd4E8wsc+YLo5jZ1CmYsCa0mWEBzf
H0PaLwn5LduRx+g+NfWJyPJf6GQw6xNscfANYM6ZjTXeyvZczpzSgUPoggmeneHBSbjWc8arjOPH
wUzGl05Mn/C5eVpEqASbfcwDjcSX4IN1uzgkU9grz74FLnxioEb+1jZ3A+vqrbJzcSyLSb7M5ojv
jQVyQyIWdovC3WtVX+lv1lIsoy3LKwLoNe+8b9efuprgRtF3HOOeJCTDbeVminuAuYV+qrLB2eJt
ORmEgYTbUiCoRrmT4uMRw8WoqRYDHzG0kS7R1VqTRIOppd0uc8h/fIeQiqBz7y1ao37ghzg7nVK4
aq3OeRs/qA6ruJKJ2JnM/ZKGuDyFsa40yIFoEFUaExSG1ku60Fb+feMuQGRqsQm85d13WAc6FvtB
CPuM2X4sg4W2XfTTxunjN1UWkjN/2s39gIbS6/OdFU8Ni/92oqVw9709kZhheeRkI1vtmcdtMb6a
W6KM+3ZPdYMUPcFbLlhoZ8W5IFWAERhmrqSqHwZZXpKOKWVpll2ozOZYxfm3N3QPJS5pkQX3sdW8
pziEH42uvPXBePOdxtuOLjMrHmH4IUR9ahg+ABJAqzREm3bGsY8sfUS1ZejXYV2h2KQUoWtP011X
aHXNFufM9pSIZwSCa7O+NZpZv9A4PsSQ9dbpGRN1Qz/bNXuUVqaYeURg9MeJ6iOerk6GigkLqk8Q
F08sAm7QbhR9uJABg0SwsG55+t7W5Vuz+MwlDNRpjeGEXWpcK/cfWJ7FbsX2hnHShTk0wRj4BWrp
67Nf8jjHJQPdcSZ8JEvXq5OAz6Qfd5Hbl0e6GCjvtfzbOAfXQUo2db11rcvqtDQVK214V0SPqIeu
RBK9Ms6jrv1dd+mXwN64HWJdHZ3EASvMyADB8pRuu9b9nrIUs8LYtuE46xb/WWbucnD5hdPQ2JS/
yaa6kMuAoh9dJGrICFtDgiygzLkaF9M/+v6PO85/ecAzMjCdv+qrKf2PiSkZXihm7y1Rt4Wh0x1p
hwVrJIunkb1g1moIslQur9L4FcfQM3AKPAwsTNDOl5+gP2cUnjqc5EKRH5PUgqAoOiFYCUUz/GkG
Qz2yPOUfnOcLyo8tZZKPGaBhT9QspE1wBVUiO4um9U4DYTfbanQuLbc/atvYAbeg55IEBz/Buz2w
LpENJM1czmjGEYWsTuVXX5uPU25UB5jOv0byXbaWBDpi99GwQ6Nb76JhX5m+fwc7kd3j4OLpMoO9
qYzfQc9Ig9Uw/ZUuoGrm4xHrfblf4jwcWnmX8EGGokyyLfkae9wW8BQGp/vKG3CEyNjRvCzvrVkf
unL1Pr6NlVMc0RkGiIyUHQZD9exopzuVWXyXjw1ElVFNu85mRe7BvyfkhFiHwuZcHJ+lGVlbod1d
HU0fdj9cgrE86LY+jV3J478vJRoQINtThjE1QkOQBai/DF/P8AiEeIxPdp8Q5iLIo2jGaQGWlvwQ
JJSckUxVu6HDMOzrioxswzrlBvIOmraQAZ21j3UPT6LH1ltYL8m0CPaj7t6sWxQ0iUmq7TRifiUo
yE0dEnKC2zgKiNAlm7pepwyGoodGyWh1/TjI3tiY0K3ezf6LiKiKnyFt4FgPyF6Ig7dZD+UmrvB6
+drdusHwGRi0Z11wsclcO8YdBuCaHTh3Ng/xVPToRN2tKuLlLOPkVGikBVLCnZg8yg/C7SGD1wkK
pRmFtxM4Fz/SX4hmctS79qOy1DbWccCuqceFYLKzw1USkSTu3xetSMOi7OhcsQUMyK/myUQmZTXZ
sYCcj/OMAxGVFwJAfMsZsgGOMU4Mqks3BVlbckF49CTcJMTeBHPcX/reuc1AXG/mMO6zWYaxObyN
gcU8UPDT2gpMRFPfRbkm2MhzJnI+zAq+E1HK/0b6Y81uqOiA7neaTa5b9HTILO62HBd4PKgn0Fbi
lRtQKLlxfk5G1VxZ3n3083iZK5LJRa++fHYxTcVZtz4TdzkjboHblD12GyPx0zTPv8o8e8wTfGjD
QjJas3z3tssCR/n1zlPDd6RRXpdzdWFrfph192z56dkWcbkbHbvZz/0ZpymK0pnJM4yQ4BK0w0te
eh/1vIYHjC+qaxKkLqSb4XFjTdSrR39ZzHCBm44sV/0UhI5kZJ2GuRyJHhl3DUByfkKMFoyEjmUF
cYBlMTXdvC5HaHPq1LvvtTfinmyMvZ+vOorMBepgSvngII/d2BhVllSzNCWanEQEXAw2WTe1xAfL
sUxzL3gq4fSMY5qBqgnNJiouMv0zWyhxCIe9GyvhP0mQ6VaE7aNeDL5zH0pO3l1KfNElgGKMRART
P77M/UycJzGwNDkBPU6LqLXsWanaKOqR57dWqNz4vUjQ0Mb+ayqoSidmZ9wm0XSqYj4UyrFuYlta
J+KzLSgnswBnsJ1bf1OHudOdSqboRkCimxCWkSSIv6He8vh76ggXP8MgRuzihMDDEIHBajUYyLAI
QG+e+kSV6TIZwlQ2p7zWMfeiZDBegPAR+r12mva9M6uXYrCfk0Gwzh4B/FbCwjMa3yelXHiSzSRd
omB2MnbohADdKrtUN+pRBx9j0J0EdiqBbRGt7ros/bZ0RskBYQdwxxBR8tffyljUYyMx6PXZCPMj
TlkBVAwyi4rMgLU/tqIevoLrh71EH++Y03eQyqe8J+LT6eQptqbPFtbxAB/96CXy0302waI9eFOA
6sGFZURPypNHPi7IzXde4zyK3NxMxH2zlgVRkV5NteTnhiwDpAspwVS4VIrIWR312CtJ0XiAzXJU
X73binsexrgvHVgAybJho0dboFr3gOoc5dsDSFfyyTPc0nP0pnp9mRvPPsOJbral7H5zK/0Z84/c
J/+qEACOYw1AAeb1XYGIE6vcNovGgZuhwwFsMuwt65atdR4ugVfsJNrmne0PaxjZ5OBaq1hOBD9m
Jd7LDu9/a3czidzRin1iHTQ6jGjxOgbEsQzYabrumg7psGvdYcQsN/6QTCwuBVomZY0ABMiSqXSM
nl10KKwG61z35mGpjGftcEy5UeSvMCAvTDHF4+enXrP8Fu+NJMoVWRnKbOsgEOYF7oQiGcIYijRS
Q/LKvig7+5IkCXAsh8tMi2IbH70J5iKz76MsecMRne2dFc5j2N0u6fIjR/+a6MlSyMasJhyMXvPe
LgNwkrV/ZogpMQbqrV3E7T6dSVqPRXKeA56rPcaILc3vb7X4SC9aNsypb34hF5SbsRrujTnxMGCB
EHQhgJOi5mfsIoWBNngan3TBnemWs9xQHfmwC9LgNXC2PKkUxTGiwORrJO6GRmB801FxrMp6OhX1
+OmTKN5C841Z6WxprxpeCJrziIhdpD/lhlEsxOki+qWGX5AiV+MkP7O3RExERvNSdfCJWkIaHIG4
E2zawjlcW4dyXKLTmC7P6F8Q3aXBR+aLn75a6n2W+uBnoF5HGYIPlfm/iByh5Sqf3ChZVbQp5q+8
OLVWcT8Ga2y9+ZpwemJGjKJ9c2lVLQgGBT1RqF/Aso+jsxyDkQwgRsxyWyoqD2N6GtXS77uSFPCU
EJZhTg+wpOUeC0CJfQ+hSI4eyEvcrxSV4Y5oGAYf4+uwgCdVMQnZA3UTVWviXBdErLFqscC0BYzj
uf4qLAycGru/hoGiEgjarwuy/GpGmDiLs1+dROPLg+3VJC3N9fvsyccGz8iItvLSL/kH7D1J58Ei
M5iXdmM2Dh+lrPHI4Z1jSr/szM/F5rbpXETJa5o80L9bN5JNKVysLK56pYbZE9TD5s3zuW355MJq
eoWcRQ6Y63+hEzCf7HT8jgUOXsNDRplaHOCckKdiJHNa2FG3M9aa2HSU9UjU1C/S9FAmdvdp2TO+
L/voUBPXvYWC8ulOfwzmypl03zOJ/dUK/O+2Vjuwu//YVi+6GVatbPziS92fcBuyPNBYwhZ3vRW6
kJTasBdkavrG/AxAYQPs9iHiWbvNVtWh7q1t6sbPDg5i5FyABGWOiJpORfVIFOeozHba0s6+pmgu
PKgndozOtR3bw1BwAy4zfgekp3gKM5wkPcalMU6Qbvfej1z88zwUz4MysbJ0zt2AukAyVcQCTXgi
ki2ec6N7dS+8X/uBbdMm4yEHAoPuUDjU+AFKX7MesM7XBPxImpghr5swdsgqk+pZ+DjssJexfUfR
1zKbpXIz4BNIJEymBbWEVCv6h+bqEje180sk/xh+ywDqiIiwsurpgnVlx6f/Kw3gz0xD9iWG5hAR
FVR4GNJYLLyyFAy9koZuTFFQq+WbDpfknWjh/2+Ls8ugd9jFfCBbH52+wH3rpF+6x3eSp8TOtJ99
Q7/iiQ5RapH/hvDjbxTEOdUkd0F/5eY+eEP9yxxwbrFFfUj94isoJL1ij1qW5LZlTUtiV/FdTs05
zodrZ5MMOHUjAeFgsyyzeV6EHdqiRjsux/cYN8pmzqKfdJmOecLZ5BNk7OIzhi6+8Tz1rgP7FpkU
7AlRIhSp12EkFMjW3Xo2//ZIPRrVdRHPRsuoyDQrinpE5VP+pHRwLazovIzAOp2hfukc763sEPss
E6Xr+qqbon91ASKUjJPS34zHXaRJJtQnUb+pibamsV/F0OM5rBmXmIY+kBfWsekgITGzWBnFfY0A
ZtNP7D98syJ/ftY7ng9nyOFhY58C6qSYT3dnIGI4zv3yJsu22hs8J/HuWeXjzL6OOz9UzVhu5vUA
gQyTUSrYG6s1Kth9aBgUznqYdjDYjAJrXeW8igTnJyO0TdATy9NwYl8HsJZWBdfQM6jS5obJZLl6
woiD1jdb9P2G0rbd9rFi8Oyph4l8pE3TDF8qEe9MBcj1qskTdCbrj+u9oNgHODDwKWG8kOF6WlSw
x0CHx+12wDu32qgqVLqJ3R0Zp96jJ/qz6m1iiBL7ynJA4wkkjt4Yh9QbZCKVGBmJsnlbhuEFIQfA
NK968WR5LZLoPm54HnnGt5X8eHGX7YaW4XlSJnc5a2AgJB9srwl0ze60OVzhWLxahiCNbXK3psft
hOFonc8Ev0WLiTNr8bu1uIvh1posKH3oc+zkPOly2cv00cIDxGxBH/zZ+Lbd/mXC7bDQm2TMjIVN
rGQMOyVPElS7FYQNoy2/fdEFR105xBw48lukrGZyNs47Z+YnDbT9hzEMSXcWLqIoI2a3pHH02NNw
KQW8DbXmeUMFWomnpOIhiEanDi3agY2UCyjvFDPiSK6eSNEIRx+mgUMhbjHMKM8JI+TW99SN56Ia
b2NjH0VJ6kURnHyP2bnSv0oygUxkkjvkknfgLB4sAsiZLL3YRBIRFk5LmgVVqJwRq6MrqA0lHEDT
J2xoBB2y7VyWlG6FVKu3zP0fExZj6JMVxP2Bcpk8seZAmWkuyE882d6lLkgxLx6Oc0H1Tg0542VW
wVbOnytixnKZTbsTSkaKx5clrv5gVGE4mo2YzwpJgcN+vwfQZcP6ohgr/hJu/CWL/oWmDhaDznZw
S69R22EwFjh5XJo/vLothBCuesGYdlOW3GYGuKWZbPq7gqaoZn8BYE1Ji3ffE8zMvAPuvABvx0Nh
iJ+lesohWBJYjrjY1ynz1J4uT4nsMUNCMPs9QwJ3JGxoJv2xsh48Vf1mWaB2zpg8x8gXY8DkHEJp
2C9JvAn82Dp1cFayzntvh/xTod+bWWjuSs+8EXj81x5Q2ehbimWXUL4RFi12qbYGfeMjUzIm9MAp
dmwQcxAhZxVR8SQvXeDYW6PiRiTRimrGfTJNJwlbQrLxCqRvaVTll7521D5I4YMa2mOa2NynQTRu
rLicw3zhgiyI89ARjo4ZAEnViN9sQBX//FEkzrEK+uTWOCUfScTzmJjgHTQ9NjZzsbXX8M+Fe46C
4bQEMfsk4bMzzId3o6zjK2oqEFZUL5AGyX5ErDKZ9qZhVd564sFFeXBGZr2iKTtO8SENtlbwljKR
CsGZVCRawetpgl9Ji+yWxoFR9uT8RcW/bDyerjvu9j0Ko62xGGovlCKIcmHYuQQYy0e2SQAnJH+1
Db5sA3VEWj/AXm8wi6OYBm4L0RL7XsgZDy8H0WkRlSkcNJ71+LCOphyPDS6kbe5FmKzJTPfNpwpo
wiZ2g0OCpoKX7Wk0Rda4xhFsKugMECQomhH7cPS5vn1zOv1eWhTyQ4nmHTMIpuycWcCcMtpq/OAP
oiewME17oRutzmU9vzD4U8xEzSvo3V+qmllvtycl5/GhbsVZy1vDvUNqJeFviwHbbr1duyGYzsZg
hY4ceN4MyVtsnCO7f9UTV39L6BZX711ilm9OAiat77wWObIBuzJP/Rsen3EjcSaFFF9vda8NOLTz
3nGXj9g2mSy40X4cnCdPxmj7SL8YS1CgvjGeF2EQbdreVWTRkaHI/jibabkMptSpxpIxU2LPWJsJ
6EkeStf4jkZ6ao6rM7cAWlB7uMmhfjINs76WY3ykNy83jADuJcGXjtWwGRP9isV5xJ6g1lfbM+g8
50gVwj4gtg031K5mIXcH/zjB3Cy+24raJvBDxEgBD9x0M7USMBYsU2d+1Z7fn/AjRKjUSJakLOpM
iryhiDmoibPbOYNzc3EXANesmSO7L+2ryKrVz+NPwKvLqzGgBBLDyKVGLHYbOGx3J5DnsQf4pMyL
Y1b0+/W/tsvvssY3bzkm/d2S52iPkalgbjcfEYf5CN2nT2ISHPaPexBgYZXYE6Uk97bpsKgknB7I
0sx5mjtFqPuWkYuA3NV0NCdRvqd3O6CnfXAW8VNldVibID152GT477x1iZBcSv9XX4n01HYgv0D5
bEwRQwf1UNhbSXBDDZ+wWOaTZiS6N118EoZbYfksDd4536geF3skqdr3Sdis8HOrhGGEFzc03QN6
dgwV1n4kXyla+rsZn5RTGcSU2917DVs+jNJVWiTOfe9dzGkK45Yf0jCwIGSSWMyms9CXmgff6+NH
UsizbZNSYmU8679sx7qf4oEmd3wER92eEsu/iLXqBYy+7Ecs5hvR64dgSotw6ewjXqThLuXSyhom
6yOBsWNsJCdpy595QV4jnXE7CYPocENdY6NnSORCEw6YNJj9Nq/jP27nRjDwQKbY3O+7um+/kYMw
nMtYYC0X2/ad84CV2o+rBxlY7ytQmoAnW/LUsWxv2vZ3CRFTW4cvh6WXx7HL3zo/Nj6oAGM8GNFD
65rDHW28vlYBlXnR5m8sdY1b7k/+OVgBQrZ+thz1VWrsn1P7B1KNgzSgu4chzLbDAHuZxgmhvsOH
WUhxtZPmBjDaPWRdwlZBKQ7vNVQ45wgOZlwY3oJlLE+RzmRw1+ePemR5k3TEM2Uoe3dSsWWvrPpW
PRl9n5+qfNz17HTobMEOoZpdDtNs1qFBUBfnyjaJCd7pJqAMUDwvddH+taqxwlaik5WlhGMSol/o
G8FLCuuka0qeQbZoj4aPcwJVSRhoKrvRtp9Vah9S2wv2zZQeAsaOaq6d+wJSxzP3FuDY7qMVKJkL
BqYyNFFKBvXfiWPfNBhdOFKyCdT0B4MYEEZWE+drxBq5iR02oaAGQO5+50PzpsbgZo3fnjLuOszO
hOuWHy7oNtoxTf9q1yN77mb5smImC3a6B6k0b81+XGMlx7MJQ/iSO29J72ZnJyYclQxyNnn4y6aM
iQh41wKHKCCPGUbUjDWmZ9TkKxmmXRtOM8eIMceEHSfJo5Nlz2DI3UPrIvScMEQUPQNNL8Zb3bTt
u6u7ZMfbSd2Zq4toVm2runRZYj/rGC7C6qyxjSwk5OxHUMu5NHWhuVw7tkOH2vTu6za40zEDYTnO
1iUd7eUE0IT5MGgbqAsxqLK+fZl6m/qzz7ODvg8WqzqNdf1LF0YopTbvsDCbO+Mf6tKhtiOVHGxG
sOO4AgWLp+mgOpwlcdk85MFQv0Gp/Ix30gKcSRuEAJYhc6yIQMfrmHgBNkOuKPrsbzeGO9WvzXXC
UZlI0nRcM7lJAOfb3tNb80weFs3FDCLMxcTRs+NHhZfepw6Fg9PKeMvD+2/uep9Rkz3ksq72M8sI
OKrNi2Tyhsih2MI9WENh5y01AG2PZYJ3CUJBxc5cZjqzIHHbFy9aoQIzNgUIANBlOiT5887pZxvX
OmALYeb7yW5f3OKv32j7nrnagMwyXQqegwgAb9rwHxDOXh0rbfZd9UcZgbPvhlVKw1FSUuZh5OM0
c+qabUqhmAOTS6r7zymWr5XjMoKk9S1y7yrwo8UATZuOfekUM6qmHgIRyY6Cs3HndJ9IVnCIo8bf
aT3+GYD5hGZZvCG0ncD+cHuZY/66kAIFJW8bFbg8J1Ucm1qPeFmpmOO5OPZDcZ+5vhG2apVaISsB
8TzkHChWxzuUoluhOlZ7o8pOGrxU6XQR7hj3Relhx37/k0bkdzxQwi6d2+8Ncz60XQP6ZoI3YbG3
8HrnbupScBLTu73qG7sm+B259V97FVt4NvTalhmI0Rojox3YFNQ/P/XSPo9LhTGd8Yoq4E/Dw0kh
BP6g08cqOPjkvPN09Ayxr9k4urb9QGRabTTpwbEp0X31WaKt2kJyUtw0c6m+0Mn/RrK6b2dQpAY/
rNFKf2NWGo2k8F8mW/4qR/FHNvY5DZz+Nk6HSsVPnjcd+dv3gq5jV0UZDDQznUJ0ujcF/52rxhFw
I1hcxFK8gJwJtouY9n6LSUWPZLkpY49F54oGBaMzCy407iWjMIjMI0oEq69+Sr2OfXqkAr71E43W
n9F4beHNjSw/9m4L2jvpAntXaczerZB/ghwBreGjzW+sZdoVi6FPGWKA4G9WPuFL+MytomO8c6k1
S1q/mLNjg1GQKRIosInmwKbGmwz3Bvh2ROzatMsZkoXBmoccjir/iAqXURNH9gZAzs8kkPBapSZY
ttMvXmp82KxeEDzY926R8fBmS54loEyxpSTkR8zTASTMpo636GfuEwJpG/VTe0e42Oletvlv8hpZ
KTcDUorFa4kDdxoWgDTYPhR9huPJdu4soOg5PfAAKES4NvqKan41cpJk0TAvDOYPSYAlzQTKEiPv
RlSX/mHpdcEeikVeGGKrhf+7IZ8KgCY+s7jndyg1wb48SzgdaoI+1A7rSNf29lmpqU+T99b1n4iH
2C+zn5zMXt1XKExG/t7Wi9iSxgAL3LrhDsyST577ExfhgjyEHh0aoOYwyACj+cEbEOHuGiWc4LKV
0T4K7AfZUGSY7XgxA0IY/LS5X7CK7FONEC7AWu8KtTPGhOOXRBqr8L4M5xFV67n0pvc5Rc5XY73Y
pKxW2Js3LYhstB+HxGt2cZwBHXShUiCnBkaZQ/pbF2GDt3rjSEs0/eyC5bivsh+O05F1cOj0XAPZ
oK1DYmM1rVLgWl1BY2/hfh6SZedoyNURjRA0/lUHN353gGsrHDI8xqPPvMJj4aERNkkYOo/xjvY/
CPuel+iOWGEi66cwYrIAmvlNDLyJDdJxAEOvgZzwt9ZtxQ6o5h/052Ov8wevoGwcUZxMekaSGLO0
RdG9i7GlXOepOHrDUckgZzdgbTqVg1fKByOk04uRQ8hfaEixEKZ9v8sLQq0SongudWQ/uCiFUo0r
qLesP5FiwoWf92bJSBz1gv/M8kpj582VfmSM1bf1xUdD6Gbmn5w97hDHR6Y208ZjAnmaLciF7HfO
QSydreUlDn1Bzc8kn6OsuBsUilnFa6/kjJhosD4tu3mcB22GFZ7Sh4XYP5gZp6SylnOxOEZoz1Dn
cF/30nhRUTxQrid6P0/NVxN35TFFXug2XOeU1d9WRE6BsWr1u+qelW1zXtL6KwBkjDu9OvhJ8Bfb
/McC7jTLrN+zYc1Hb4alJLkO9Jj7rACWnXTnx9YcQYcxIqgbJ790TnmK7jqj8B9NvVx068Q3B2tX
iNG12LWqGC5KOU/wobsne4X8zF7L43AZGZNrd22ZERdQdF5rJ4D1I21778uKzGxpVJe2JmtNYBys
Kk4SvAfloXZs5zBRpqhSbJcYDcsCDm6vktUrT/F0mBoc34Gvl53uRmenTBHQT3cXx6y8w4iLORRc
7htLrBWTfV6RduQ6mBdAvsAmMDtu+xRNfm+oA1D9YIPwuLrTHT7A7sz7FmyFMPlzZmFbijok9tZ4
LEvnmVOfDTw7DsdujVOFennjuxJ6HjivPGJPVVfpubFowQwEXxsbBuiQmJ8tLzIcDYa4QqbyIgU6
K3PJnTuFljlK1bhbqBv5TO6SvIsubpq/Zd10zsqcgVMJEhawA9Ea6UvhszicsvIbktl+Gomwnsun
FMm6n4hjUDCLGJyJwOkGulKQbLXLrQ1jCid1oOc9kDWwwBMz7MqG7+JOP11h37IWzvaIbLCNqvQQ
RcWjrkHYGdwHO5n6f2WsrtpOLJjUxcmx6q8aPPjWZ1KNO4/lt4f6wezlby8yNcisnHFIv0+l8pCG
j2Y4DR74RhX/+Hn1XCxsydp1qW5R6jhT8BYk6XfkEIVjSdR1wcRdURkZ+T5DitKF84b4BoBlGZ8m
xHV24hyNuZAYKOlVBPoajIRHAguATY2Zw0Fh3DqLo41iG6RLazCUdgl1woF51fH8rO0Ul1DyFcRo
dpe8hKmZhAmBSQePAp4gO3cXobrtXTLe59l3zzrHNd7J6WbUzQVSIuoc9KkDK+P/PULL/h8RcUQ0
ep7vWmsQISFgREr/1xAwpjKj+Lcor6imXgKu49kOlq8ZpfUGW/ylJunozsjc4MKuqg3l4n5RJozH
mZv/kTbkuVey/ugFSqXc9FlKrzIrkm8uNnwZniaYUUTP+F4og7s8fXZaYTyBpXU5k9v6Zhk2QCqi
RDD7V8hIS8bGc24/VDHz2qqGGAS95c3JrJpNDtJshYBxk1TTvbCHalsbsjmy0erulRf+RzZs2mOK
ik3CsTf2nD/qCEVcE8zeLcIbGf7vb571P2LbPIOa1wPxbZm2a/33gGiLCxs1jkA7ZzfuGqzjhVE9
BOfOZ1kP6gfcvwExZ2l3s+qQPCgr2FdIaSkw53ObgyixWOihhYv3uUjoxMjK25pNemzbnMCMGKKR
kdqnTBHOkU0MTa0Oodp2qJXaNQCTHp2hwTAtp0NQ2jax9gUhwNpjr1rGwYs/ix2aXv+xGaZm7wPI
/v/kr8lgvTr+n/g1jwGKYVimuQZZuvZ/u3rQLIJosZDqkuaFo6Z25UMdJZesF8m7w9qbeWHMXq9k
J6+wzHy0RfJXdxPioJR23SjShtFVRZskACOHqKlnzqZqvstBt+ACinFVDQ7aVGaH/yKkF/hiKFXP
CZEzR4zy3WPi8sXswL/ZNYiRnHSbK5XFl9VW312rP4Ayr2DAztxNrW7w7rLJGczsVQcSTV9PjlvZ
u7vA6IbDMtfypRfS3a/yxDBGw76xLR6uljLr5yKLn+naaf4Y8lytxAAoxdG3ST0Vn2FbFfQwwPgF
RMU7V2+8hpAOuf6Pg4ZlprLCOCH6XxNsMPGovIN5B56m7IEczVFv3DNPXk7T6FCM1NX/Ye/MdiNH
0iz9KoW8HmbTSCONBLrqQr6vctceuiG0ct93Pv18jMyprqhuJGbup5AlQBEhyUV3p/3LOd/pFyV9
8hzN3LF9gBw4tT4z6oLiL3WMd7i/7q2FzNUlE+HkBeM+JfxhWwqymy1zcFEC+6+5DL6NrnPWgwMt
q04Q2fkz4T0zyC//GciaxDKGuNyBetE0ge1OiHOlU4tVEJrgq8x+pe3P+MbSBJA6KiIIvLYNAf47
l8ED5gPyID8HFgscYK7vI5Fg49qeGfQBDBz8BuL488OQ2eKYuvrdmKjgBw8ORHnLXdXsH726sJd9
AgvoZ8B6mXfeIW/eiOQ5GyigtoR+hRvWOO4bsFVK8hG5alEhR5jqtVHw5lz5ytDfW9AlC1mqk0lM
65ktEHp4o75lQ+4s+8DaI6ezDqKYUGTbdXYJOgONTyvfVd4rCnt2MeO80GOs/mmOg9g0nT4sO+hk
16n6gJh65PWZElqQTSfD8IuVWyIWACcI6i0vg2va6c9hHsawXcAbBbNooZpLZ/Z70C0hZZ4cG92b
PrDArM3qIZ7KGTpZ1MwhoY+DDSl/6NxC4mg4l7MXehqRQscaIYqMXG6MQDce7Rrm/IjmejkFMBct
c6p3EM2yS90BjS5wFC8rFek0uZ2Fch/DoCd7Vit+H+MHKOP1z5vff/wSNVz/4z/5/CMvxoo6qfm3
T//xkKf895/z1/zz3/z6Ff84hR8VeMHv5i//1eYrP7+lX/W//6NfvjM//c9Ht3xr3n75ZE6paMZr
+1WNd191mzQ/H4X/lc//8v/2L//29fO7PIzF199/+8jbrJm/mx/m2W9//tXu8++/Ccv8l1Ni/v5/
/uX8C/z9txNHY9N8/bev+Hqrm7//Jq3fTabE4FYUEydiVciz7L/+/Bsdcz8HsMvLhv02t1IOqSb4
+2+aMH63haG7LolCFmZ6xSOo8/aPvzN/1+cbsOsqAexXKvXb//ndL3/cqf940rgWf37+r9nNP6O1
/+uG7hjYhhQqDNdGRmXp5PH+Wg4IpSFLDXDLY7lbW+Uz0rNhAUtx5+TxtumocAp3vOt6mAES64HH
CCxme41ZvVkYP/oUK+KNAStFs/dtWQPcZ1E3bkazWRvduCH8dB+kSNNECdouo93iDWTH6XcwRle0
6kdZE+vrFNdcXUO7/fiXJ+J/+uV+DaaefzmqYq6hywf6XPlvAd2Nlwgn8nr07mLcdvpFlx6BNYSi
h9HVyxBHT6zul1GCtd2PCAx4Hf3pPtDKhzQu9rKKiERRW/SOc3DeRkpxnGl43kUMKFUcjD8MJnnr
usZhDrFpknVItcxtaGnqya1Z1KgP8/2IH6XEGq/y75CZ7F//hr8Wc3/+gowJCB9XQurWnJb68QZ6
3q954f4vyiofewAyFjFUq8gILwHbFJtgo9GEWM3YmhS4yzDr3/765xq/BiP/8YMtUseEoVxH6Pac
6P4vP9jrUP3UzMfwpT3lfrURDQ0WLUU/9Ex2niZoGqGsFwQTrJ0JvkAGsiv1T0BxNgGuIqOv9iwF
Fk577mW3jMv7v3589v/4+HCsO7rkzYdb6dfHN7gq8Ke4ASOq5qjG4YU17CbV9z3bYbj4x0GZ8D0G
qMVpyrQfuQYGpTre6NWn0YkNrfEqZyQTtS+Qb7d4mTZtbu96s32Jm/LF8sMrvxXc+p9RO9uiQY9k
7vSIJUZhPpSjezZA9E7kb4iiQVCENRyC6L5EjAK6nUF5tDFqDYZlsqhque8MdRiMfqWOkwIbcM4L
884UDJmB93C82m9GmD5XaYq92gHwqNaESLAS7s+zxUsPf/z1xZNqvjq/3hQc22HdxF2LmwK3hV+v
nu6kGm52FK7uVJ6tRl3n8UITYL+O2xNm3kMj31tdXrUufDTc7CMKvFd3lC9+393O0++8eEj14NHS
15Y17SZ2F1Mgjk1svDdodY0GR6BnLXWTyARbvsa12IQ1OAO59ShcErJCI6R2vmOtQYfSb48HCZCB
2LdVYwcPOilpAAZboFgzornAbhjY3VsUB48dliZpLTk30bv39ZZ2nRLIRVifTA/wnQju4talE77Y
Oms/f3f7GUypTnnQnfqS1ZHGcDwqzkOa7Gs7vI95qXqNtgGd6qutzTbOlRnL3WCX+j80P0QlZpxj
r7h4/Iw7kdufFiQHyyWXvLCB71lrIdWSuHNKrRb0bbdzZyNXwnbMunX0HKJsvEcRB9LY2Ue2eEfW
yuc5Bq5hqwB+GbrGFuPU9+1tWNv4mNkfvSha0zoAtBUFp07UMC1qzJXQtSP2nQ7aWKYXjpcf83A8
ZJq7adimSFbK68gNlz4Np52U+wA06qBDcyM5Kg1dxvDpwQnH24jpqZNMe2wIC7cRu6+pJ+8tQhfD
3qtHzyUbzK1N2Z600HlDZP/GMDbLTo0Kr1BQjoORPrfsPzEx6bXTsnXK94MgH2EuDUvnkAwaAvx4
02U97v1q7/U9anhqey+/DXv/kcxVrG14FNs9FLllGpVbZKYrX5rrr7TNL5FuQZ5WO6ufniLb/85a
tfWSO0mu043oIWF2+cWzKmw3cuNNxb2yER6bcqNITLvpLP3qMSaIUVVp4KYB++8C7j8KdbIt3Ic5
ZKQSj4jISMjC3To5m3gIPu3W2oyjWCObXuCzPFLLZbhD1ENZWueoYiLXDTSq8aemypdp8Fa4sh7G
+a6rCGaaFDaf51baZ/YjJ0tkr7VRXJi6YzP0zwa80dzfRS8FSy1eIxp7bxP7gHUgsjS6ibD43bS8
42lxjjmUC0Sb93QVQTVtxtQ+wx2+kVN6FNpjgZRDNM6DrML3xsvuMcCtVWVtmI0+JTV1KJd3LVtz
6+XpCuXksp5m9YL+xDZpm5fpu6Zgk7o2b8TynpH9PHh9N5gapsx8jNh7GNzwPfJQMZgY9JvonSHB
uTTQw8TeG660h8JuT6bFMHcU16osyhsAgmefCHacr1ukWCsrBjVToAxKnfy+ckw2gAgY7fixewP3
wPQVTjASCfjdpAIQH6GN5Vmn8p3cb7ssv1J6qzLrnzINfzRrRl64nKsO8zsdYqYW3/UHO9beB6ZT
GB6vWLOPLRIlIpHOVlXe16l8qr5sG8xVURmo5Q++c5Zu8+yE7jUmoDYMGkygaKMnOKtJBsk6DAhl
o7rJvPgxsmAWqrTbeqo49Jbz4Jvh91CakMVcXE/QdnWZXxISMCtGb12YvOYBq8YcfxEM3tjaIfW4
N9uIYFRDf4pHD9qQsdGTYpPD5GW64SyVxGFTzKWEpM6KJqh0naEz0KridVBn76RlxEvKlhC7IY7E
ke144hyUQ1SZKh1WcxnJFJ6J+wihfwdEmQFXia19Ypok5g3NfVVX28hFtVIb8ko05zk3om8L8Kle
2A9DjZWjsN61utv1sbHTyPEypgyOLuhyPdH2BhKThYMJZREuRR09mbYFM7vf5hi1/BwXn3k32SP5
3sQ/6AzjPKaaVXFP7nOtouMwVScCgg49ubS6ghgNGAC7+5MU6XamYBMd8Zxr0203N4qS1Ot4FmAO
zjPep29J0nWjymvlijmyYRWdBpHfFT4+H71iJ/hmhywPO+1WjPmDMlmk2tWBORcSPNh/vROeKxMH
w+SumBWuITri30XoX44kb4RXkvDITfxREC8zNLzHDH3PHBOvb3QXWt0WlsnStpKr0bkAcri0oiXf
VxytNDgVobPtvJjgjI2XuBvbJZmtmLBTDA9GYl+8Nt03nAN/fUKLX+dQf5RfNA7Ctqlwpen8W2Gb
supDI9ER2xKh06qfHLper7vNTLgDFdL5gRkDIrSWQBC9Y5HVsE6/Sv291x5kDVrRp5/5j382XL/0
Ff/s+/5/b0h7R2PGdfqjhf5vreHdF3a6JPz4W/79tyb4+htTeT//10Zx/vI/+kTh/D63KKYrdWFI
JCE843/0iUL8zhjOxORi0Qgqiu5/9onm7wpfqwIh6/A/i6//rzbR+l03HJPIasMAtceXWv8vbSKK
p3+rCXWEMErQn5mWNG36T+vXmlAwLCCYAuGiwWTbx9F09aBYcebW9scQPWay4eY6I54pXquHdgLv
TIJAtNZR/BKfpN8y16WkyGlQvHy+WXXmOouPUekWZ5YEMRfnPMSddu6j3jnrq5jAP1KWQwPMSmpu
XX9Tt5ci6vbj7Cr3g7G8uHKyds6M59X14TuI2QNNofz2YNkfEqdGSihnnHDS4ErOl50R2DwS+cjI
HzK6RJofav0SRPIauC9sqnje0sSuRpyEPR1q14kfS9PfpWgHfpQ24a0KkUZBrMtqAtaK39N8UWYf
ozCR84KdQspsE7l3VYw0If8s0ITtWi37UXdduE0dfd1bVXx0lKhu7bmICoj3wOE9gN+6NCCbdrXy
H8JWT85BL0+xqDvYSv0B7DLa20nXV23mEm9kMCQ3ckheVQFshIQl/GV5/dxkRKnELeCqyUB6JDlA
V1Wtb0xMxdgJe0T9NhEopdGFSxDb7wMTLFNrSEhonY5MK2/rjoRbebENblga95PzGoxtvLIC0AK5
/xAZuP2Z684xqcCpPUXsN7Y+Vs4BMyfTTdaWQBmY1gfX0GuY3dpTE0TNt+E+aANCqQJMDpD1aZ2H
0TsHnbVkBU3705eMekHqEsR5LVng3xBJl4GR4QMGXFbMut2fQ0C3GmLW9zTlYPD7gV8wUvKAzMuN
dHPpjf101fwtCyWEB1lN1FOnk5xQEcFmcXovQTa1TLZPY2wPj5zrS1/uWqjzHKMBKL1MV5smn7hv
p/5LbZcbUiU+qwyfTnYtGxO/SF69lpn/OjTTmggV3EjGQA0I8glpX7H1i3TncCyQNtDubdaWCxEx
G1aIjbSgpR7p0BrauV5fBOpNkBAhdjGuK1U4IV4NeGUtgi6qYspr6lTMazrmceQLOsisPia31Aw/
DZMfCUiNXOuaC2BOwX3ef5Q+yV79tlJDefUME9t4R1uYscgZTehXPd6rxF2apv0ltfFiZv2Ln4qj
akm7EowpFEShvAl2pdXfu+WIvTuJrz7Mhhv21MAaE8TNaX2NiWoZu/Rb634w7Lz1E/nkWeFdxoyk
t6ajVdtPoZUs4+YNONj7aA4X0TnTMtExrOL7O8XGcBlt70NV0Zsb1FcEhBhM9lNiPxHMTgauy8In
lfxYY7Kv3DaqcCGG5gfQy2NqSTa1xFrBit3asJZbr2KHyWofdXMw8apURL8mmMBBot+qzrq13VPf
hbN6+DGxs8+ysa92CcaSVtmp6/swa1pCAQzMxFm11vOguUvQ2Xv1LF+qWDzox0jH0YvA5asYeq5i
PdT7mtJ27O0ngDjsMGgMFdbcPIeC7aHHNdvJ3pVUULGCo4bE+1JRWifkM8kAQXbp2mcbHuNN7fdA
eEQ1rnnLMBczjG0WwK+3YxhNxawkGzUrX2oaOiAIZLsJnCkoTaOg2W0eQ7x0i9SA/qCbFhrcPCHD
a9P7k1oZHq4NLwRGERIqsOtl6iyjrH6uaRNvLAL1Fr0YLsRdchMGe+ZXII1Z1BN+o7CW0tq89ZFO
aRBEaHgF9GbeMRAF2vB7NvqybM3BBsp+J8bpOjTddIyKeIcWjFKZ4Q9qo+ZjGNE5WuaptfoX20Ot
6ofgvZmAkEOjvpPS+sYRYKzouLd1E8N3AnnndsW+7dC9WzjRFgRMTqwoKNzeAV1e7IiLBWwI/FFh
fPpGxE0sD96rY+/Ywz5L0KwNSU0qDkE14fgoCENs+po5eqsDn0cyQJwm3nijfIfHTfwkrg4sO97K
NpB/SuSbvA2gHhjJ/TSN7cYZ6ORrsmXa/tXJm0sn00fla94mwOt10wD87HX2OETrRlaXr1uHDDic
5eE2s3HG+VFusISQy7DEgcaFQxBJwvZUWQOoPZzTLqtQZk0wHHKnvLPILFnaMnwlcInGImc1ELvi
ovHcoev0sUUOYqlBT1vkLZGBYZFj9Esx1vVT91170GXKMpcAJI8IG8V3YuUvmXTQzQyUoVPhtfci
rn44fYsCFJ2pDLAr0Py/sbAnfcyIH820xlxJVJvhpdqmDrl7dcO+qBxEkoH8akzg5Uqmb1M0DPsc
4/5d57HG0dZJmT52XUEkKxkcpMpe0ae9ZoRYrXqr+cwa4nJgbspj7uL9HbT0qlQFEb2W91OreRc5
VuzC6O9zNcd8Ifneg21YGhL9HRwBLDANZA1cmQxF2KrY9nrQwkuvME2rllNUE+0VlXzJ+ADPqEXY
ND0PEQjDoG15WuQ80kDc7og9SCT4fAGKrOEGWipiiRJHgx0yv84KANdAJ7ui2I8hK/4h9GmK5XuU
mnPLZKM8D1tQAoHC+GE/C8NFMIBlS7M6Al9L72zUY/6eaaW6ERkZHqGl4TLy3e+qToZzUvsvg4Pn
YgDweWrfU030d6kINh5kmQHZa6qIkEFTAuzzqy1f9PSHUyBo0hM8N2zADgCfiC7Wy51qrXGLXe0y
wvEYlIaEQ6gVZudtYZQ4E137FY1zvQFBAhfHG1e8mg66r6+YbZDgeMvWMyE2E21Y6DhvPrR78FmN
vmLDvTHHLtggYNC2zZjO+VhrcrIEbHcU2Z5e40NI8ye3oV+TBgqAqQi/Eo+EOIQD7k66qJe62Ni6
wfgObmDtZ+4HDnNnXy27Ec03CYjYtJCGTo270TJhrXRG9Tcgb+yLzCHWJRNiSlx2K5SNZh0cQCFW
O7+ezZ8W/MkWnIGa9kaY3UXIkakPQzg9abgI9I4nTLkvZhmqreqNve009t7uOKu7AQGN1+wH2Aib
chQ7WfoHHXvOMm298ohno+pQoREcs7YH70W1qb2KFQP0JpGv5kjQtOV2t0BgEbFqibMwPFaDIFIa
ciEOJcvxOWrJWRbCpzfl2WB0iPhdcNSVvZtuyzS/53c+9QUZrYGEgoe1YZl1MUteDW/TQJNcWS5q
6+TI+UD0y3DLcg83UeUNUE3SZEVBUvMywXNeJoC+Ku0SaHj8DbHWUGzfYHMBUJEiCqhrtjShO7Go
fmXZbCzYyzDA8SMGMsLFIzRWdH4x78Ey5dI13KFXjmETbC9mUJA5MoIf2wfM6G/gJ2anlqT4Qk/E
a9LcqarnEQRmvmq5y3QjUNEpawl6J+EXnQ8BJcl2JIQaJ0epnXg3QwoAd4e5Uhugf6QtkSMj5AvL
Nteu5t86WgkHpc5HdsAeQ83M2vWgnBf9SsZN8CMbCc2x6ojGYazWpcClZsZUmZHubq0q7G9a5ESr
gF5/nXm3NSUBr9ASoKJLUoKhIgyWGEMPpV3hXhladMRpeJeMBHH2jZ0czDhGkCAsGDTc/XLm77i7
s3DpZlZ2wi9NtE9kPepBlO9bHL0ybxl0Cud56ubL0SBSiZ184EKi3+S7Yt0mCY+s+HhTDxiAEfuQ
s1D328xqI0jMTHTR5j1M5pEuw1s6HXSjtCruKsPGFGbLN+l2L5wp5Sw6Y1Ayal9hyA2oCbKJ3LQc
y0507syx4PbXEiDIpkTxujlpBSHaToCibfC8bqUHVbAMoa0cyJN7d2McgS13N6RD5nUKbdgWBcgd
EPabziybU29JfVHsxljRI9S5t5a1lh4SIVfV/KyXvp8tSoeUcKU07hvGp+AesEwyceyKFEgFVi9O
abFzWgOhT+s/VqIJ9iHFSzTUG5/w7PtCQGXj5yCf0sYlc7yNlngjUyZgLzxYHFwZKRy+M53jQJgn
P+j7u7Yyj2mtW9vG6u5icNTbYIDV4HpbQsT8VThmOCuZg4KbVDA7uv5Y1yMT09nahVLCWusuEDMx
k3hVaKy1rgUEaBNGNzp0HfA6cqft11VO6M8U+kQB6lzRaB5N/xR7q+xbD8ucd3rxYJkWYB4VR8uB
WKd88FpQuiA1p0HcTpFbbB0eIakuN1WRDSibwieJ0vhg58OVNBCD1hdZnqaTBJKXEL+kHLcMw6IH
Q4vVOajEaZqAvaaJuv/5IXI+TMxTKMSdO63SilUIXQ53+/Q8+uwYBrfjdkNU8HFEwoGs18OIVxJ0
FnAgMxC4L6h5b7kpAapEB7doWNiojOkWf3TxXZ5IJwMZF8zdS6DvAtJ4Z8gziCJL4H7VCdLsWlxm
UXuXKAgQlp0jRUfViE2q6NdINE4dKeK3mddAdCKGFYVaKZpx33nqtvOt8JbXfyPgwUeF84gmoL/2
jn+20ngnc4sRbTGZ25htBho+oEID+SFBp5WbABfQQjYapiKLy8yAq9nkhRhux0p7yJ2x23BccWR4
5alIDAPkW4DkvGn9rZQyuQ3Ccg7ZoRFNNfupM0VOgDnGGWosXgUSkS97DNBDHFumJHJV66tuU4/R
fclvu//5AT06U/BO7usQbQv4iqPWcSj3Ys5iycSqI0fAzEZ7J6CM1DlM5MBvEIsTN3cYsE10jOc1
TEyN8nFMmM33VGvN1barNYiEgK2VAa3N5vlEuLXzHYJBYMqT1Rcxjuj8CN8S4IDLzw/9kIIPdh77
PP9CsZMvJjrcZREhF7ETe8KBxYc+TSfw7xBlTAJxNr5oo5tp6vujNjVYLyKfQaCjdXsII93eZLUH
LoEd9Sij8CjatF0WLcLVwNMd1J1TRYIf8njMKnPsSndLT47KLnpubUxd4J4LsnT08HmuxQgMAOCQ
jOm9Ae9AO1djW9/p+O2X1ZwfqLfUGA3J3k8h0FbdcrdCLxqG+WG40PH/LTgH8p20PMS7IA7vYYal
SzJ/cloXfVonHaaoQLO9V5wmK4Eh3Iy9+LvIsfNEWvrmVjHmqJDYOROMFqIZbdxheTLWo23EiCTx
xoRdci61Wl4baMrcIWpG1kle7tvqyUuU/6LXa7Af9kuCLG83Vk9QG5kEoZ5/1Jraxs5Hl/TzU2lB
bkv1aVj9/LRqimwNymvRCWpTGTj1I5TEcMOvna6Coqsf69ECLVQBd//5aWSG7W6YZmVcl9JNd+Ot
yCBWlrF5KtAhxyWPRuIGWNDtkc7ssXd2w8p99GyO8Snuh0WhIRVIWq3YKSpRynaHGGOgMohNO3Hy
KFuXIJuybct1YDCA4T5BzPrgOCQXGexugtJt7wdn53AeYnzUxit5guFWM79S0lQ3uUbOhUJcvek8
+4J5Rx7jEcl4ETA40qHqBWBgdm0Qib0HXOym74Mc7t74WHc0naJnCmWCTFg1Gfwpb0DIm+ROtDPa
kla9zjXUbsbTEFgzeiMjat5KQXaTPnIIPfk2yAl7FFHD5arLWhYoiXnMKtRZhHhxuFkePn1LlSsE
wzQHY+Xvai+8zzus52aj3bICSJA2It5zpYb/PJAkNzAfG/2Rg6sSm0jXu0cIpniBzUy9Iki9Fq44
Ow3c9TGdoXxM4gnkTpyHoMTRnBMSQs45NwW36OmT0/eyotSQIRM5ZC6d7q4di14vMCd1a1rVnRT+
vpnUFVsDQ8X4SxaXvi+7bzU1L/a3RiwGWgLsgmUVHmOtbm46F29zylL3pJmIip0seLCkk337JMMw
sqo3jl3GewwQn8K2iocxGS6hNoJKGpCFE246boxW1zdJEF1NK9FQqDjulkRCQhWwKVdZ2J3bMSZp
VTOOWkW4MnopFLBaRmPLXdLTzZXjBx5LG604xfbU7r262ZKSoy+7AGqm57m7uPUIquBP8qSXRLug
WwyQGh48i5jH0XGPQe5zZrsgs/1ZNacMBjUW6TcNyUJgHLmxxH59QqzuL2RqWlik822TOuXWKO8S
IYKjCWNnNwDD64QxgqTX96mXFEfyC/JtXBbwnjApMB1ouiOHpM2MEmEA5Cn/JuZleSQMq3zwExKW
LUu7ZU5mHxOHCq9md9R7ToJN2jNWgU/isyeH4Vj6zgqcLeiZa2cRiuGLqV217RRsx5w5aV59DmSP
3gVmtsJcaW1VPZ51HccrvNzhoyB1imXqyk7Np7GKg71wCQfRtOBNp057J7sBt1VWv3Ve2590iRPP
ZXVNHAtHfzHVCM0b5xT5eXawpQ/EM7OsJTKLDxf+NNmKubYBxPbZeqzvE7DNUCYFd9g6PPShFx5a
O75UnuANG9/W3mwTlOn3oOOOrkcwaA0ekKAYGHKFAenGtTwaHITvQSSfiukYKpwogVlY1w42oD2C
tI8MdRkyOjmCu3a1xqCLGfJeBpHOznVlVD383AzuvK2WRgOPDkr4jal03NZtwUS9tHcUifmeniQl
aLS7RzK4z+38w8lEdvECG7m2YASEZYos6xKQuNKH7YD6duGRJS09Ihq1uIR9PHLy2VmwNRk+4gjv
SYKa1LMJ2xU7htddmxrsidHWuypW/XI0SasNlOGtM4d7idBGzOcCcFfUMBJLg8JZ5cCZ2lbKpQ8D
cIn0eYNVtUDaEBI6a98ADN2WduH9iHi3NDkb3dBPrg2wMJIYg2lTRxBJyAoxsaJMyRE2w9Hv8kVT
BIQVOOYDV9MJXkLS3jYMGDBcRkcOlq3pU4aYotXY6nNUGbRMjarYp+J9yHvIie1IqJwzUnyhyEwY
KylQb/WDaLBppUaIhnRy176qpqvXoP8W8XDLu3hjNo1csFV5xj+drfo3L+zJPil76AxgjMToditr
UNcs4E+S0j/xGCv6xUCt5QQwAHA9mLQmIHYkTNatb9yGcwHrCWcZiuA1djDkuEOARShOD24EwQMv
+q7Ix0VHXCE5ApSIasrYXBu4Ix22gyKjkkIzyJzM1z8JG2ON26as89vsGqQICSCEpGuhiIRM4BtX
fpgup8zSzybrx6zW8YaFHhmClv7R1CLHtZkd9FhQ99fZrHYvV7ICqOQNPgZboz3EIt1Fwti0md8u
pySRNIJtsrQ75Bau3aXrzrOKhR42zEDHmpz3RmyEiY1To14duuykgvZ7GOpvqyg91M5IIlwUQajx
AGlV2gm9A3jwXn8ASOMRGIrxA6qhSWA2CxUgV0aJ5bjzPw0NegbURayxuOh4B2pLkao1jtJ2PQX1
EafysBmG4JDXYbb/+aHMI97CrmDL1CVXvGfDBsJBtnO53Y6QOnDl0BoFEq8EaD3kl8R5G2RzBRVl
fBsOl0TzYXWxJ9vw4IlsKvyPgGCDLg8J0w0rqgWHYdZpIMBgK0J6RYSUxY0xzLb33ugWzKvpepKj
sWe9Pq6J9sQvbIEJqtPkmYlSuaX1DMOIEKS4vzrsfnIdOAPJXAqXqFpXeqiv6hTuaNibGn56CF/p
wD2fWtZoCu01Tp4xxGMBbMPHNKZyK130bznFloO/ZBGRCsETlw2rLJ4uegepyG/VU5wxdBYsDpZ2
npCJPXkoaRy0ARpqyhsjcXH7IQwJyf6+sXGWLPKelnwYMdHB+7bXVhh7Z2nNU4wJ3o4WVx8+uANG
KuYXY4xR9MaCQLVqXVU5fAIogpVJs6Tmc6RGAK5T5bWJcm/GxH9i+WZLZ1U68F4rDG9LS2FAZjO3
1GOgl5ZxB7Cs4J05vZdZcXIc1PgDh92id9T3yHG7G5L2NYdJd1NyeNsezofRFxeSH1bkxGvrYfCK
ZYs7w6wCEiXZvF96rOmZNA+p6X5M+KgCuMaHKQl+dNR8K5LrwhvdAGdXG+teSXGT2PAleIfOpn10
52Sph9hEmORYafUYBjoFnyDSXHhvnlm81eSQLVwdRoEcI8QfemOuNbPOFnUsMY1OiLOU/9kVUMoI
GQcXmX9PXkG2p/MBXQOaIenMqBevDlHEJ8gjDrHLMMCzyqk2WeqTBqG5kPdUztMxPaYqspZgLCHt
4k0iLwWu39SdMQr2D01DUdrcTxGSiAhEWWiFIGwJJnAmbsZGQElEtUvXT4QxIxMPg9qpT0bqVb+7
QcEfTSYHZeERZxDYV2KPUeBgAlulLXagogLwLMK5WmgPTi27Xe7F3iIY1MllQBP0frnOkV6v3G56
/Pm4tKTcYcQDwTRpR682WR5XUA8Az027ePByUjNRRhRufUvaymISDaAfLuMNZcQD5dulwehdat1T
glekQIS/d/wOkX4XEFVt7YTV4lGBAweRjAVeZBwg3kY3NTJITOMGYRPtE5LkOW48yNDrM9Auckzj
jJzG+ZBoBRibCO1PyVsyf7CD5DYdNByOGORbZ3gOLDdahCdJntepcouLFdqEjERBx02NmLRJQTet
mWBHFbN64rt06S4zY9+ZEH4QZ31iaH3RXHuTN0W7bqX72iZo0DSXGIOgTF8xtHznkmK5LjwSEkHy
lGTW1nWfLDk/g0sqcbLZvLgHzfoy/Pa+d+HFiMq403PrydZQvlgN1bKndk0SIudTJaFlbYfQkR3V
KDnw9RY5lVudPY2sb7h4d6hEZ4IDWQB9ThUjC+/V1AhMNAWJlIZRnbW6YGsKpbPu2xqPJqNVp9jI
hqK2gSlMawdaNUp3qmMWJNldgI5ql06vxvWA0+EGMPk2MLUnS2/m9ZFnbxN7fNIrhKlo7AjX0kty
NNu63AjAekqWao9DhYUoXS8m8RUnANwPhJ5LpRnfY8b+QeNQsMzaXMTp2rRjKEN6WEEh1KZdMBbw
RcWm7SabOxijVnSFJGn5dnZoDKe4UWG/TlkmgsR6aYVbrXTQiEvcHKvk1qnCH7k5gSDPm4Pg/xh5
j77lZxB4MKdntnHsy/iSz9Y2nfH/0FYbfI6US10/LYZILAjOYWhDl9eEU7Y00hRMVK1efaPARW3m
u6GXG+k4n4HVv4QtZCtT+98cndlynMgWRb+ICCCTBF5rnktSSaXhhZBlmXmeEr6+V/WL4rq7ry2r
IPMMe6/tMnhWf6hxi60p4AxCuzilEleQGyUMNJmzMoM5yqDTKz1EDm9+nBxRFoFyrBEg+3O0DWv1
Vk8kKPbj5KIr8pJ1vC2jxDjnlP00ia3fZBuiQTG8FRhpR+/ukU9zpA9Ghv1aW1ZwYjBKwU4mWpcS
hNeOPFi2MkmlA0hut/E/iX6CAFgzwrgDbOIz9OerUoO1kpJTbrTYs6d2STntqggtYVEd+Ut8sQx/
zSdxBav5NeSlv4HowPYYwuREl4e0Gu6dK4KfueSFmfRUglVN2oN0E3sjep50ZTBjlcRxYmqDCS7/
xhBmFkwkn5jZY3YwX004fYvQjIN1G3l7MLrTXg3+3WgKtQ9rGrtBBpcq9zDkTCMqOWr4uL/qTrAS
qpp41cUMj4PQBdIq2bg0f2I336VDW8JJgGdT3UU3GkwmIBREQ5uxCbFM1oJ0FElK5wTn4mQY73Qv
z0Qb3RXYpnTMN4kO4xenkmrh0j4ZtX5wez6SKfhJiMRDEWoiju33GA6Pve3/TmDlIBzrSwukgloy
LMQSPgb8n4EwwsiEf+dyr7CZZcWO3ixfe9Zt9lng+CGBOcMC1Zx7NeEzYFxGNzABQW9w6oYapGQI
G6GCrr6vA03MVaYe+c4J57mDG3Hi96iZbEqbEPaqDMZzYU/7gkDKZS0QQAyGCeTdU6hN48KETMNH
jOZ3mZRoKEbRrfucCYLXNy9GKYZFjRt4IxuILEMEbaeZ4lsx283K/uGUY7/XMTcppKovoVRcXbP4
Y5FnPGXxN866zxERz567NKRasL7y2jd2PaswpJcCR3f82DkkI1w14SArADyamnG/TnPKx2yerb1I
pj0YkWGVadQIZUruo5eCiNDdY6ZUOyR+B7VY2xKVpLC5X1JXJOssIp8uRM5QxxXxQcO8RwbAooVM
HbQCc3OYVLLhseoPhmLOUrmOe8oTWp3Csl+YxvAZWDNKYvAzbGcGyrJmmzhz+sIbuM7dQ5bo+Y6Z
/cWyELX6GSaBx4ehAgZHFfFWONcYI/TswQ5W21/9R+1lFjmRvWXHcIzQtuP/XwgdmQ9msFFMeFE+
IIhhiwTbkVmlxuYykAhgu2gGjCQBAlGurIJlmKOrZM1vRpRTTooFA4TgrSXEaFkJjoWR7tJVsIc9
CYuZ0/ipb529zfaQ3Un4l+6FY43F177y46tF9NviUuZe8t49TNN28DbU1dvUq+kadc5zif4Iqz8x
FC2AY6onr7h3PcVZKAnx+/+Xdm/rbWeSH/b/Lz1rdoDk6r9FBpapdxVtWqgvysO4yBKA6z8V+0lK
403bgGBUqQDF4yCVFHHCdt09VKAfbfbvk/34jSzCL4yIo8I076Y1zgQ18PczPCqAYFTu2TaK4d73
6ZE3eHouEmu4t/PDdU9JA69oneoRnmSVxk/FlK9doFstL9/ghqBDEBS5rBO2YdTcR9YgdTWC2Zc/
VRy9RjDtN2oa/3QiP4DTlDWw1zf2AhtdVD5LuPnXsqwnryFmT6Vk6ia8OeljbOinT5qpKxS7tRZU
lRA+0Y857bWD0qojKfeGiQO+sbt1kAO+SVsQmmFYj8ti6dvTd1AfCL/CX68ttpl8vjN9jxHKrVVw
8+Fo4wDQ9saeoPLU3UdhzaemhCfrO9a0rHuMZL3cpzmrVtazVG2LLPDSXdtwmNMbwSwkRTaovHAz
ck2xu6ZMSWCJEvK2I7wTfES8yzSub+WhdupbIHqVuaK7J7R0SPJFmdafzCe/jDQ/+A+x9GyyiB9L
l2YswbxmlK+J8QvYHkKPC6XAn5oXpP17bwx3KvFPEzlgy7ILP+F8+FaPlFiQuM60sLqkgp2T7SFP
C29agb9ClULyTVR/GIOItxyjBML7kDOa5NYmFj1g+9jOhFzPzE8RsUcAacrYWGYo5yohf9MZ0TW5
o/gM4hxKdLKnSAbjD4t7RaETLF3AwHZdEtpNfFtn/THtjqCBzFo3lVgDDtuEHi5SK+zX3To3aoB1
NtLDVlKn53pm45pVm6RQ50SP+MWb/ggf5beaEIJj5vvFBEPwvB0nK9vjx+z383NSVfXKiEKEgMRk
hMW9LpwrY3ZzmYkMllLjMpIl0W5Re/RyPmmkjiM/+cHQpwDbX/hWSfGDPZbGzR8DoPNxDvU1ZG2P
Zjw7t9Z4JUFWsEbrPxjIfVMsoE2oFsRVYvkr1srhnMjSfuKtWrZiYbn1LkT31gx0DM4EscInwfvI
gBXmMiMP6umLcPS4qYAM41F5aFZIKjYljE4JZ7pIBUvbPBYbs6+6rWghp7mZhBnKAMrHwMAGsrNW
doiniGyXFQAvVJwOAo7Zi8ElqeprroovbYM9ZPfcrxwgBaq4dLosV5Eh8g1goOBZ5QUc7rLZpc7w
NI3uY98bPYJRX0sRjge7SC+907RbYM1qqcmLWdr46BAGmr9NB7zaLPsPvCPZ2uiDvTmoiz3wLWCu
hsM9l38HKo3E6F6oJm6+EZxnIu82EI+m1yYXG1A4+8IF2sVGuVihIQFNqYOXpKQKixjzVSOa+YTY
F6zxw4VxA1RGwaPfBTy5EA6NPrKWE3XG3XfBPRRQGWKRr9BDsKh9nnI0k7IayKvAhlKZ7Xe4SyUD
EzSa4BuIccIFsEixfcwyXI+J+BOhaEIqDOQ6FKSmGM6r4/3ti+qR1huobeC4N9A+JwLqkm2Gymup
QI9I8WYL52U0CSZuUEmybYv53btvg36Hzev4knl/Lci3lRmemhhIL9URftLKPUQT6jD6W7nYzk0V
clsW5tozKEOY7ONrUhkRAOGLMfItZQOc3LBRlxE2pSSfgOVnd7P8x8CYsW7CPneRGKAImIUsRxOm
rMUnBp3zgzMZju0wftGINtpCwTIS5hOZRPf6pfkBuqSHE+sgWEjDP3RlvKhOcShkfM7HXRwrPGXi
PpTjdshtAl5TOtGKGAALRUf4UpbLZBydFaYiuQ7HXZ2R6JLkDK3CNIqJFKCQ8hwkJsJtT34X76Y0
j2iB+p9hQmeM5oVZd2G9p0Q6cXrhXa2Ku8P8Ik/ZkVfmiNDUnZ/c6cVN5Kvbj2REajh4VlXtNNPd
GFM/ljBUcqj5wNWENSqH8h9/C6r9pKwOdcnnK8wTJA2baV3Bvd9ZH/1k6vXkPJCZmiFBq9d6dBQb
3PQt68J610Gciwu6Nie/Do3hr1sdE8oaIdsMqODLCNQ09TwUreaDyYXPnj65ioR0Cw+4Up7FzAJk
zsIVFSPZbDsD+xIhwP0NGRZCQrTDdr11O1xdgzd9KCxQfREjibXuzGR+OP7PsiThIKmmRVwGb8SV
k1wG57HdR2H5EvxrQv42BZYd0+uPM8/uqhPGh5H7+anL3NdMqPPsD8dEMkdHYUdEqH2ybFS9lEsC
OueSZptVH5x0jYKSomsTedLclIiq4ANMi6ZW4UnRAGb+J+Rqpg1gJskjYZfbopU15qd0aMhcKSDN
sB9hnFY+++ItRz+/8MfZZQhy4hnOlnXK1FCNxKRg23Hn6NANTMw9jdHTBlVPcN6al/tduJu2NPut
HmMW88aaKBS2ExnJ2vsOGAIrG/EUeGXE7j/ESvPIe4ZiZbxUgStpwtpbYtQfosj3qrd/vDADhW6i
jCS2GzHag58onR3wstd+MB4TDnL9knRjQRpe6Mkk7mNwj6Jx5Ko3m45YVm3DpqJe0fkBVLHYWhF8
f6RHjg/C0usSsijJS+n8S+uLa+rz0Vj2ECHQrzjBHl/QAoZLtsLVcnSYtkxeAHS37fde4y9UKIkE
RQixyu0ACdQgq8P/X/gBaARvxLYhOKR0SQiRFWN1jEQCCcIiYsEwCBipCS8NKr5AAof8BzeEvWOk
KeSJOel4sDbKJke87cqD2WSwdv//nyQOoAYqQCgplDir1jTsQ5emlJ6ABHAwoTSkkr+xySGLuK8P
WY+t8v8v0+OX+cy3VXlYb7rE0Fs3zC4pwpplaY/ZUkw10zB0acUeccOKofTaMdFNWIawDr5FXnPh
0Y8l3vRX+5O9DqLHIrugPx/76RQzzexIv2qKfpNU5VHNL+H0i9iAELJ4vJH2fhDw8quciamO26dZ
mdeEMcssy31sZBtkMkcH1UiTOv2SeV1u/RiFc/ai+owu+zK386lTzF7dqdxXgX0PZbMYE/dQcfct
YfkjFC3UyR0/I6XOIRGEXtf86YP4n6FYfZdcGIYirwdelA29Z218Stl9IFvieRYcpKmX0WnCmstY
mdlYLJaZ9p8Hotbmhra3DPa5n3XbnI7W5yFVQnzwSKO54TtW6a6o8JKxTeXBk0yd4re6JkuO4dYd
edZW2qB9m8rgjw0djqSk3FOO1BuM3ytfoBUL8ESRoCbMgRKWPlmMj62R5Ll4dIjNsCH2dGkRV5gg
B9d88Az8zkVWgKcZnR+PRlo/sm3MiwtIgj/JfGprwsEMnC8jpSNxUHInyEdoTA4cYtCXCDfZ24+3
LDOfRJc1y7C09llAHYWb4kuU405UrDaouvZoWWhnEK1p8VpoFPI95SqjtHfJnYkXZt8VZEx9o2e6
hwHfMcHU4RLG0485mIQIbZlI42pnGEckCxG9XHA5QWiIzEemCyJ9SubXLtdPbcUPnqk58lSjwj1C
CpLyadldVsK2j8fXjjICbVlcpgWHpoVe1wRQzf1aXNCFfqQJhp2EgYhN1ySJMs/45NyTTXJrjmOj
yd1dPaEuCcbHHx4x65Zj9gtTPl4GaXMLq/APj+ZVB8UuaMDmBmTMI+UHzTJDasCGW6lfjH53TNdA
DEaCgdmbzH71gUnmsYZ7K8lCsdPmIEXwOjKofPzHuTNdcwG8MA4PeaXwrTwmpW1LYJZYCaJnXYfM
MFgQE4ezKN+IG7jZvftrOvo+p96q0Owi6Oh4JMmLQNGQPs2Tf0qckk1JXqBv9AlQHG4tR1xWEWFI
MMc0NAShKM5nN3sy0m4z997PnHHDuYwEooG9RNtWKOfyfYukuyqRcaWiBzBX3/wWOVbSHXD/gnyW
8ls03k8xUgzMCiF/REX6YE7ntj65Jubbnpw/Hb/5SKy4+tqlbPWOYe4pL2ZeA+Mxme72TUIAiKoY
O9TOfnoI73vke1Unf0kO+7I977ngn+Vx9qdnViP8pl3CHu41jCUks4I6f2T7OTV/Y8NQrP9ijJ2y
OCRJhpb9WBUkdYT0V4YaGxCKiAbtdn6KOuOu3kkU+qsxD9SZ/zwZ1UkxFCib8UTzjEZ0yUF4Ieoq
PFWm2KQFZ4HXWvN6DCzOd9XdvKw5tcHwx7XjY8xxUtsZggWMMaZLU8r+T8a87r3ob6CbPvK8utWJ
x9bKjt+Y9ZHMLe/MjuKY4o4St8lRzGtE+1Mz3cI+DZculNPRMp6TITlkgsOw43PUavZp8VjbTnHy
krcC+zn+1wl6RWRrFhBo2gOzYQkcP9xEHuiBSbnBpjUDtZiDL5eAR8Z2Fm8jpZBfjjxryNQd9ixk
8JDoxCtGED31/iqmEqxQDEUxpbSrYEfGUCPZVxDX0CTEe2QHdJmoD6fqzQJgsEizjzRyuZa5I9yB
v0WEWsDRztYzsMDU1Twh1O4uVlg+Zx7K41qdR2mnDKIarnpQYqswM0+11Ry7wKUoSqZN0kKo69lu
kZM4c401pGJ272WuL05moW0iKgrAH0nd1m/bWP+GmfmGJASSLu6ZqfqNWcbexpvV2tPCHYc7ITrX
Qs+nuTXvxjScWPJC+QxZCFK0LRDpwv7DSk17+5rMGEXwujPvRZQQEuJg2RDmvQPL369p+lZ291Q3
zN0LEmF6CJs8cowW85XLmFmnyc52YWf9S/nQWjkypIQQtZbOOHCpcRihKUOsJtunoUZUOjQXtv40
55S1iFI6aSw9tw3XHNz8IVyiTu39Bk317g7i4Gle1di04G4RFxOkxYf0a/zn9UsasT5r3O9J8ccY
kziwguPSnSx217QMtqQfsB9/sAa5ZjQD92y9H3v+AUIuTB7B/NvxxhoI9ztFJJQlT02LGkGM3c0P
yNFC5uoYfPe9M68LPrJFsw17gNQU5wyPg+eh+g6TgvVpgMzqYQgwRHoN3ZINDbGlEZGwnMqoTmuO
FW4IfgJ5+FUQMb9gBI5+FRIiA3x5NjmRWiN5i31zL8fvmKCcoOPfeS6XPFF+HDlu/M9NOXM0MNiy
rL+nVLP8Zt8cyxGtmHsuFP9Z1xLcYsAHSlGbDc7OspoXVbO0mrNHXJa1qy1nEzjGkYRKc9n70z3J
0GfL0j8kZbYlL3pp94jUHaWOfYj2rHdhCIXBM8w3m2I9uBup7i9GnpxrH8ljUfaXNJ/UZh4DtvcN
1u/+RRr8pAynJqqkfk5D8xQKhoLYjW6dp37SPv+yJggYLXECOe1KOILfM/+UiqGB9JirV36GmJdL
MgkndKjo9/EhcZyZA6ptgrTCvjjo3P9gX+kCMTfHRTv9CULT2DuefGMVcbV99PRGkMJqjfXvGBmX
2Eto7Id6XY7eP3eyTEIDCToaQZoUATlIpFKuKKs/2gBx2WT6nwTDMN4IUZfaxNH4/dnLR7jYYfuR
dR2Ogd+k+sps+twZYCmorpEJXYq4RIo1y3YflDFWwRQ/ZzcYBvvuysbl0s1b16NrkIhe2d2gfKeo
Rf9slcMyZRIcRO411tOza+a3wWqnxUDYJcnXlAAtRIqBjzsjnRYGv/1RpQYmSOvoWtZn5nOrJJjp
91Etts4DTWr1xIP73UEmxIHVOOMaiM1MolS3FB3agtEMgGkWu1GI8N84yW2WrmplAwkviYp0izcY
Br/m2H5AWHvD60ZIgzDfFY8soJzpyW2so56U+SIHYKkO8TezflbBYFFMp/8EbJ/lqKW/azQ5cxlW
nhJturScWwFXvcZeIyg6xih2FlrF8dqpaKwUVxonLoW+Bttj9i5qEKAOSIqyvy4a2m3X2KsGbx8h
k9eotDYwhwtMRkTZDla4Guv2qnrUiYYug3UVD0eZG1yfEiGUERPXmyabTKcE7Sn485G/ViyDGKRz
h/cDV72EVLicp3Vv1sYzwqmVr5sbogv04k5wmofhqCW3KhhMVvMybp5Ypb0xG3omZHI1Oj7RFAnq
UYWs2MveWuclcfpvRBTWNRk6Z0nuzSawZHwMZj7tiHTxfWy+qNLdFqFlvXcpkY2GSUyM+OqxLu/S
uDhjoCAuzEO0ZLFJmshmOGdd8PcRCs/5sWpqlD9M2M01WQ1PvZrf3JSmAG/Wacx62uQCQbKBG61J
/wUxkYSNK9Zt2zvP0Mae0kl5y6TpPFzWv5BXCx5cXIK1sySI9mI+wmXp+zaqlWcgBhHyxeYco/gh
ADw+NADyo4fPoUV/y+IQbA+EYbVP4qWE20gcy79ad/+Mh9y5h7+ZSivZtBG+tMaqVwXoH4bxl5Kj
viZ6YNl2+mZSG1cjP0H8tV32Hs9mf+S24cV/GJybtiQlS6XvNcdx6myNiNBp04bDWpjpJok65ta+
cjjZneusCSHCNent9cOJWafDaYiJLbCLEMY9DTHUDpRbhXETwsCZRQGQI1pnjL5qnO6PcOMfUMTo
Lfmu6pRyO2JtHwUta5VoJiIaBV0T5DSrSx1ZV5eNzmgXvL0WYQEiV1tT5hfLvPLzNeCUA69KUNyI
BrONT9qLY6lzZMZs4mz0+lZ25L2+ypgDwullvrPLhHuipmZkT5YfBWeFbVITtoP/ibLsByotGhTr
xbOtjCyHk48HCEWYBS6mQvWmnID5VBrBI1F7PzJI5g7G3yiQx9xIwag1FtF5c4K4y37zUZEvuESo
dzxNIRHsaEBfwoxwU1VnUL/a58GgQLQGMgfRC+76zF/PU5zta5u+KZkyYp2DsjoGDNHMjRfU9E2F
uKNcVM+OL5BuIe/lNX3zH1lknlllJ7MALQ8N8jvPpl8n5eOlgDiUJrR72lqK17lcpVqVuNaMZmWS
WbLow/Zfrhr/xdLELMrseyCte5W17DERmNAdD9QPAxIuZXgxZ2hIghMDC0xB3DoJRBGJE/BFPCW9
DS4+4vrHEtFsmCm/pRb9gTW07tYsjRzBgOp2eRLpE3SijqJFDOD3Bw55Bd3caL346iH+YETwEFlH
tMQbj8SanfaZ38khsVZd+QwV+dkcgifPtzqA03wBs/3qNJa5s4gW5lRrkQEg1YnQJeUNGvFBbgV6
pDXJLVBv6jZdC9ZDy1R4/zLW37Mj24Oac6wtXvrYsDc8yhcAuPUBJvBr7gQ5QQMpl773nKRs/1KN
A2oAEb0iX5L3iejYFbODS43Of5ewhNkbj8K9nfTXI639jcZ3P4//c3yGk85q/zmInXA3u7xrLLte
RT29ZyK3ycq7WST0cXB1SKNEwTAUhVvPXhLZBzMB65m8SLVpZRivY0ZmEZu2IxB8IC9mP2yrATg6
hODqjGnSpId/AD2RFKrEtJG+pfZxUMmfsWZla9IOYcweiBVHKrIl+/QxHuPNrezYWEzkrG5QOM5+
e54eOUNFSuLV44uqshBEAvpWEhq9yzjUPkdZtPd02x3//0d+582CwUKMxgmbwGroJuZzmGAYJmog
NMfgIXmVQfXZpSS4JGG/5cIyF3HWuev0sUufLNxkgz9TUThIuiqf87bKSxI1GXF0LXAdtz/BKK4R
JxG/bTC1m+AJhHbKAn+azkDQ532gdHuWybhwJCGOdQ3pGkfW0c+GbxcxFO0NuS5e2V5bi7Ghp2B6
NFZEo5zFGwIG3yPsqBeUgiZjlPI+DF3OZDx9RZc2rNq++MYl6SziJ8VAYjUy7905gK+D1vWWbt/q
PebY+eIL8a4n55q2/nSROWONyhvQ7dlMsQmr41gviIEoEXqFeXR3fJUyftogR/kcvdZkwTz4m4Ec
5wZFVW3F2dYrzPegMBlUNfDzSuUs6TMrwJmLpkSBOA94KhjiHoKAnYY5dsU6E1B+dG2rXT1E12rs
wILXzNm0TNcFgWK56FkqVdW9swIb3zdCRGSnqxrBEgmFxpNfhW9ONWCbK5mTEYj8uD6SGVu8m35i
L/6syEl4jlzmNropP5E4kpQZbuEaszaivh3jwtvG2rii7xU/ShQvDfM0vyqqfWSDGAxo+2ZiKOIa
VP6ciAmpXJMRuQnkqZ6nnTGhfvQiNMe5DjFTl7ie/KpM8P9V76oZczoKUreT/FM27p84BK7ST8Xe
sufpLOJ5LUvCDyZLYK0K6g3MtWpRqvgStrDn/C6gE2eYbXIufHBjTFys2bw1W2P6cDUKchD2VidA
jvF/a2rzZtfWWVXuT1Ub3b0g9MdA/3BFZUOzLZd1oRriSctuV2WNPOOcpv0z6vqOrjeDiI8RO3Vm
InTdzEHCU2eMVF28EARcnUXXL9XomXvhFe5KOLwvZm6vyppOkR/BGy0Ty87I3E5hIHZZl1/lPDMV
f2px3q+ACXpXQzBdqmHigr2UONnjo9eMf3w59k+RZkdvurvGIHXAHeOflvKDqxxbfRK5zL7G9Og+
lopJNCGxpA2ujPGWWkg4aF9wSfn6PAbdGzcchqDElptYE/yZRr9ceuZ7G9ysnne2wLi9KXyWKq79
yJLQeCb83AhBWsBPaMwfpEzNM40QVqzJP7ZLG+nxQbLfPHdesannsn6b/f7u50F9c6BAYFuNgTnZ
R4tG9W1AOPGYnc47tNjmQKyR0SYMafoRbWgx7kODxFt4xv6mD4Jdm5SAhx8IzirVcOCQHaTx+BaD
SIANj9bWGuJLK3+bkLF96dm7lnRPwysLFBfTqc5Q3Y/sCfGRRsFmJPYRiNXUNAc4rrxWLnnsY/e/
Dt0ZPknzxakcaIy+rOPClrRo1Wh8SjisDMTHG5aB4XqIevvcD563s0CBGw3RHXPTdl9OzEDMd+Kt
1TPCIENqBQgFKU3HoejN4TFtoBubLcm+2Ui7ip1pdqznKhpK2i/rq/W2md1BcGuTSz/Yj4+B4QNc
lUsba9DRM7Meb3JGqrv5tQwSqBJcelhP9kZhY9uMsCZmL9bU2ScYzDYJZgjnSFIrtm7yapGFrRlv
kGbX5Bvudpdt4baQEbjsClq7HtF5DT3xATDu3KUkpzDXFpgi5tVWgkOa1B57dmnYeyZGaS3+jo6r
FyJnR++jF2tqeI2+YxMq37ovtma6hc75GJPegiDCmtZ2jmSv1uU+MMe7q7pTm1AvGG71KEUba1Ha
6dko4ZzaNpIMwB3Ef3cYeoq+tfdhVx3sbHCX7pgYCCGJfqt55Kcp2JgmlALIsQtccgQ/WQ7NQK23
CfrGq+WZAL+5O0rVB09wLNKd8DoYN2OzVYxLVr6hCPCtJ8iNBhpe0mNhqNZlvO2mQjFjffgUTYws
8DQQ0yef/ohrvEAHsLBzq+b6onngsRPb0hNL7crykGcPsPpgHWuAoacR774xzAntHRqSgWDUhTP3
n+OQWTcABM/8qeMtwMtO8F3IUIw7GzR3dREBczIs2w+qAJZi3GV2ELDnpIBMh7UFxn0phhH1sqyP
eC0/4zFqMZOl/4oGrIWE6rTQBZRRlv0bJQjeID+DkxfZcVf3p9aQ+3ac/uHd8ZdyIi7FtdShk5zQ
ce1sJXFCfOYtoyPmQKie1b5NyelyC1Xs/G4+ypT154ieaOvCY1gFdrQf8RKvADPfZdOI3RTq/rkn
TgZxkxns3ZEK9QFYXxF4SJkbGX9V2ESkYUGcDIzBOxjlwwwYwZsM0380MNwNjnJOYwuKogvjG5nh
zmfe3UgoRgEhUgYNQfWrWIjuGlWIazbOPy5uHqSGyHXnERZR7xl/XXZLq4DIgl1K6PgC5+uh7pHt
S4qaI/N/gjQ75zsSbsJjjU7d0MNjEtWitmcVpcq9yAvQrTqwV20XvzIv4FzywgOVHBHFIz893+aH
1scwgRy//Nun81c4RZsh9KEZIXsxpyraD3X3zBuKAB+OWP3ZGsSwEjHNG9Zbj4iitjkYjy8ynJnx
///rpk4hOAq3uLWz563xnVBCEU/0/5fQ7diBOibqYhuuJEOk6Dqazc4a5uHgUV4cui4nPRGBMxa1
BaPZvZ5Oc8mhWxZ+wDqIdn7qSLczwNATUMtcvWCaz7QG+YRJFA1lcB4nrHed5AvZAkJ8fDopKk72
/TlpPOseRdNRsRHPhHwW+qFrLeOdytmPmzqVxCiZx6agMrLn7O/sYR+Zdf0+NCj+GJmEfLrEAEXe
b4mafSgsxLEzKlkh9UoEEVHcxoHYXbVMDKc5j+HDjOPrYoVpmZjDovgujSABAlifmQWfMHc8ntS8
p6Xkpol6hmxDO4F8MCkoYot01diX99SwN0Tr8GAjWHesJZsj5gxVwzcwZHfy0czVDBiIuKX8WEcQ
vOw+2jEzIA2eQRQDSHYTk/cLkuiQsqywSynAbjLA92Dntz2jyhgZ+3JuEhbImfs5uD3mMjP/11TB
L+ZXElwK9nDUcm9d0bi8iZXJHmrCzmEHW2l24blxwH60QCPKhIVdGg6HBqXJglqUdTk5jsQBzP55
ILqcZZ3BkdGdXYTi6zE150NnE+ZB1vVqhhiwmcyOFbg930lHgMulUSTW+QNTOcBcm20/I7tG7LAP
9IihnjuB5HPCB4jKq2fdRmR6xY05TJG5Ny0u0XlEsdJUb8prCRVukUDL/hCjQmGHGf+dpr9ZGuLF
8cFOFSR0NlnubNDQ7AtS3YpiLLbFowQmErBi8tpPG0eFqBze+7H3j9MLhhTzKWgs76lOzJ8sbyKM
vXINN3o+Jo08oDSPX0G5KRyZMGvGEnayjugD2qm94EKzF6Y+pUPh78g6LV9Tt0GG5QzIzSOHlT7n
2q0WcXSLJWLrycYKkoSKxEQ3uqpyWMet9rbwB2Ps/WsOkK/azJ/STFxL1KnkuKEwzOyjOYrppine
IjydNxvT/SsSyJUa2/gEO3bty7JBVmIRnpJgE4ywMvkCIp/kDEZ1y80tY/DaFXeXT87L7PURkWnZ
wUT1XY6NdWjt5jfkqFylkrgfjdBz1pCnmLPD6/UYxHYIODCJxVvtaRNXf+lj/QqrXYdSbTHAr1/7
TpW/dUNyt8MIuJjpepupbt07wDlg9/Kb2UCD5RVtxGCu6S9dKBlMBLqqenf+xX2cslCiJO/qBsNp
VJsHXJFj7c9/pO3pn6DBEx5E+BKharcbS2AJgW9AuUzsb82UeAMWatpYOdLOnvtuZXq7NJpINWTQ
QCDufCqT5B0lHBt1FKe0FxQhogouKnXMYzJFP3IKv+s+yc4eA7tVOlb4rhmyN5wHbf7qR6F8wWZj
kCKL9F6bYfo6tWOJbBPXUsrN1WbCfbMfPHtdxhu7nz5aRXxVUFWEbshx43b2+KI6sSN9Tm96S9A3
NYV4DYgjzFsJdOWh/O+h5UCkYmqBihISTLrlwE0uDSMPthQBBHDgtb3iwh9sipCQH5J03kUo78rS
zk5P8VMdVa+q99P30M6nnX6U34HAnGymxY6DliW/bG+Rk79ouCQNajmii5S/FKKndvPzfRYN13xM
1D5TEVGipmdcgEPCBwDZIMt/gu6APoYWSkroS7EGN0w+jaDefFh2hYspIp3eZNHraxCDGSCB+iqs
2iA8hUUJgBt3lft6kyBpRb03/sfeeexGrrRb9lX6BXjBYNBO0zulpJTXhJBUKnoXNEHy6e9i3QZu
96DR6HlPBPz/OUeVlcmM+Mzea9/VhnHi9C3XaoYJhPp9vCtpR+SEjcGhA9k6Uf9H1+N8SMfYwxTs
EUoTI+Iay8bZQReJ0bAO8h1W5Skdgkdt597dYLKgK9Ls3QwA/nbGYZSsd4K+JrBW0isr24EwUUvi
vaYPVPIkMCNoWedzwitwjqFOq6es4CmErSBcpOy2jarOqxnjZRWFiSC9jwFoeo8jrQelR9+OmALh
TnbOD/BShusQQSD2S24Xs74zB+xRhE52K6vW4lum5iPF/PzSjuGC6CDis+nbbRIE03vstreqZ6Ev
+o5oxwoAh6HN6MwmuNopz9QvfuiAfjSabW+V8xZobcSeZ/gjuURRbo33bSRxOge5uqXTHrgGxmwW
h7dJSj4umGunUAzuNlSKCFbZyYcitJlC+N1MkjegKaN+IWNaE4WK/E8WuXjVqgWrZI31Pba76QAp
gHF062BoDjvvPo0wiDEGqL5SiFIFOs/fUI/k6LjFa16ZmyhgdjyKsbyvOnvYEwrgnu1qLuD1g4Pv
q2q4SP+SUxyddGEFm3TW0yfOlZPIEvXSISle+TUJPa303L3jVdgnet2QsuHKPXFtNv1wOz6jFUjW
I6v1cxnig2PUxtDFRmdipB67ZG25x9p90m4BhNjVyb5WHZW20QN80t5dmwFHQ7YnuT764bktfLCT
3EcfXtZ+NHP+6pkSqrpdf7RU208ixle4fN+sGcuKpaL+K4sJIIrtLzVWbCe4NU6ha49PYWC8Y3GI
n/8RcP9/isz/JUXGsgHm/p9RwXiK2Lh8/Y/dV/u/EYL//Wf/hQi2/sM2ITSR/eKRFuOYFiDg/0IE
G85/ICkIRBDYBMlwwcv/zpIRgIB9y+Gf2oG9JIX8NyM44BcKYQZu4NjSdngQ/p8QweY/6vR/x0Y4
ngO71iFzI+DFWdL3Fmr1/xIKktJrGuT1rnsH30Ri9Gu/dKydWyQR5npgJlIhMoq9YSBx07yU3Tbr
hXjxuwAeuURpLkPGZyUBXwQnuQezG+5w9iKSHm20uQgJUBWMK8tu/2B1/3ZkYS66cELUPKtkLQ0E
JyD9CgPtyDhH/fvtcGDktxUUC0ShzVY0xWITOf0bvRhjdoHxmD5nmbZGyBIG5kwlrbQy7Wjvy/LP
hL5q7UjvUKgGZgOOhcFynmogQB72DYb/TbOqVJwTspk8Z9IxV4L6e5l9sHYo0eiMMt1hblVMlKfw
PE9g/YzpWj+LmhmfjTd2WlZ+Y6gLQu2QaS6ZXWzyvkfNjJqXgrMEdgYDRPY4VCUUlMHBh79ENKw9
eNbW9Tm6wvw1cflbuiy8Eos3WLb3cSvuoqLUp4ZB4Z1VIhH3+x0WcefKoo6CNnPzo0uiu7DXDILE
yxCjVrTyhr05TR8oGp9uDlg7eBGqNe6hlUli1LrP5bXXoz77uNpmYr7vEhwkvTd9tPTsUdBn+6ye
sPXDb8pd74gihGDIavD3bqs2TSTvXFRRf9SShR7eggTIasY+bG2Od3h0oTZqFqizxjvuMgdM63bH
eAseFGrZS+aVv+h+yKX0pX8ww65aOXntHnT01/Un0oLd/mCZXGXzU1FCqSJPPGX36MegGvM3nYp5
o9oD+3J3M4Tj1uqseRW41ncAogWJyBE6KFLRJQmSx2EdORDm0tw9cO/8Gdvq0omi3niefEYJTaqz
rL8TbcL3GooJT2RlYHMbHjKDBjWCJbguVYnvOGRYU9kd1gwd/A1ra1Mw8YgCWJ+zyRM0uQV9Rclu
ruwVMUHK+iBLeFuirDrF4TNF98gWgm5TxeStNxkKoNbO2OrZffbucruo1kHjPgJzystXzyoOTnsA
vjBieRvix4qLccyh1iofPREHwAp0zDu7IKRoBbj7RXRexf5PQHYwCv7xpV9unLj231LTuIhhwl5o
owdihoqzs/wq0ayhnStOssTSl8IouId9tPMC+68F8Ijv/ejtdR4HtIlNtzW8G3/VZAdpg70MSL8C
cdSuYv+xJkWO1y1TGgEy1x3JzE/mN23BzXGEeDaF2uCHUvta627ThOm6nyQhsFQ1UWH1GDOrDydF
rlnkJcyC+GVOAUfPI8DjwWlDDHo5TQfYjS4030QoLnad/fZDCtpubr9CkC1zP5yM+dwRCQ6vGVXD
ZNNpL0jmlr5w1VYwxn1CaSK2PoeCffyKrAlkz6yNygB31Czvya6UexaID+BJk/0wsnTAsm/zVYpI
YHe8tekimY/Celyx8+sgkaBsqcCYWw7M2dB4K5OK4WbxrDxYfkG7r4rcOv370Tquse3t9qNrg1cy
AMNtiUloQwUKkpV9E3MtEk/9hqwXD1W6NUQMLAjP3Nk6epyJLjkNdozMK8itBQt08JryueHQpkaI
yb3rv3pSK6GTBW/MZVYCndkChiKMItBbkTDzWQSBXZNeejm1B/K9r60r9Mm+g3RcnaQFUQxdIzDj
5f9FXnYH6XvxjiePTNAvPdfRCXCcj+SAyraQaJyZGs4a3Hlid8O5W9wXnT619OibJmV3my3aaea2
zcmxYKOAgn3vFLgVBoq8ItWSt5CVDbkFdYckG0qxg0g890CwCK3eJBbK40jWeu+XGe8BGm0p3QcD
E/KD8kW5CSwwRinDfwvN/H60+M2qa//0on6u84C3pZIhQyn9rStaeqYKTCrHNRKBr9k3X0viRp12
ak5UUQ1CJmalLgZIt/Tf4oSZktKk7ga+99MaqF5QmDBdz3p7rSQjK5Zln1xrw5YCvrkg7gi2lsvj
7Rbpb4kecsdXa340fW6RqWd9j39nrgoS1KLuUkekrQx1+rcMGAN3toKZm6T8YEm8y8vwJfai9CKc
gmhsu7t0SJRGGTnHzHuuYyfZVtJCmeqCELIm55SV6i/rRtgVTDFxZldqkzCDJouLiNuuLX9dd0k2
GUCuBk6/N90PXIsRkq7eYa5RN9s0ddyVapuN3RfgZ1MECgHEk62Fdc1MgZkOo/zRyjUPjszvp1mk
yIkC/jySj9eU8nOBziBKs9/Mws5ZOBZmqenGDuk0G82pnFW5j0Z7Ee3CUxiISsBmIpdBMEdm4QOr
Jw4e3mwi1MhDcDJrdd9PnAbEsXUkZfFlhaQKiihFSDfnzCWaTq7dLo22rjRBC5dvJoW/NdxPALVW
nS8flvRMRCY00tmyljwiOP2cWhKSkhJ6VuA8F2H1OULUymq8Fe6sV1pe3JGB1xR3R91WhFEm0AF7
1cH1X7ZX5khsyXzOrOUCz+vT7G9lTnnSGf7BYA3KeIftYBTShtkGYpGpOBd19zOb4ZJZrM9IbtnI
L7JxnTYc+RgaO5W8BqMj9kw7PxMEKAwVsbi6tL9FEY8EfbKjM9L5YRjj+eC49h014mdTBXCgvGTD
7qlrWCeYMYI4FL7jUBFv7wObYWBdElQFP2TqC/p+OW1rzkwnNaqV2xAwFA/xTx5glrA9xotjQUes
Tp7wjZWs3nGs4Wltpt3cMY3L/HAHoOgR3EuxpYP2mY5Xm6lU2V2dDd4FLs21doyLa8p9OIYE5qj+
AyjwKyp/pu46latOsN4JbftauMjGDZwgqpqNfRaBoC66fTz7CE29B00TrXr1os3xKGILhgxdvaYJ
3FZoeeP+qXCc93nZNhew2kwWLGwQyHsaILQZhUXrmVsHbMT4VNqHTjEIiGJm7G7XMcdX7Z/GGc+C
p7ANvKfKC78EkjbSqC+j3mcBG3QGJrpiITqRmAw3hJFsLSTXxnTzm0I9BBh/NhPvIKm+yEMdya6u
zJah1bM1pWDXTBHsnN7uYYnCBPGkyxxOtU/e6BGL41AOKD1d3KKTy43s4J40M+bzVcduBidOILDb
jFYJrMUOVl09/jD2RFzgF9+90LvRbUrcTUKQm8TF37J65wrXw04MoIed0r0qEke3CIH5yxo9kbLm
B7S9eIvY8YaxODosMfdaTRW17LJ7kY3NQJQ6t82b+OoyDYCg7Pw4HflivhFtUjGmd+F6wrXlW3WD
7iC9VNBGr/9+JFRJniyHwzxwWJB55DM50usefyi3Yyc3fhqdLXyYJ2OMq+uEvegq8qg89ra3Nuzn
qk9eZcJCjaTsZS7tCRwH0eBvp+SDKLrlA1tcTsELEVaIT33aC7MK260Io3IrAuYxi1KVtdtOzurG
XKpD0zAwCEv8Kwf2+8zhSIwGiFHC5CrduxtpS49wK9c8qcgdV3pSDWEdcD3xiKFUgE3HySB0PJ36
ConcRAAT8lzw+5kXsWnvTbm2LHwh2uhbPE0obTEZo4kcDEqPRwuy1KHhHMDTD0crjEAiV0V4cksG
griSJIFIA/crRGDYTjqdpx2hluiUAniiuHJZl9gAQLyNsqkzjEHcY2Db6BppM8HJeX0gxPNPqXCc
LzHDgO/X2O4QNMYQxvpW78IAgH7sXoY+BIDUvkGiGbalhQQ/gFsfG9ZRzHwNahcnAiHeW7iMah9X
FH7jIQhQqLPFRwuParDT0Df8Nt+ytLtXlL/4+PgfaflZuu3ejHtqzVIOG12orR2YJhTUBpw9uLR4
zLD9Oh5/SWxBdEH6vWHvoFJ0iNOU/nEd+2kMk4090nQMMVX0kkVfjdbNHsqnMCwJQAgm7GUOh3hm
yE07moehj86DxCicqYQ30eOTcZ2n2CWnreq8J4fBD4J6C4phdbMJ4F2pzLZWffMngNilFxmnYiOV
UvvtBlZj2zSIj6kRnRNjPBIBLU5Tw6KrRV+wTrRDmLX50vdRupsId5MIv/AueueYd4FwwacKtWgX
D48AS6A+QDmACjmwovKHI6FN31kSokPN8oGSvLgXfHIx9AbFhG47k7tiFeanjjEMw0iHb8lJSK26
vGHlwSz4kMb5IRnSeqcVBkmnOYx8T1yHVmcEIbRJDNRVbXSJQ+dNjeWxMQNcP5Q6VsEHl105wuQK
TlmxapoFhh7eO3MB+jclJsQsljm/yxcCdRhFAmAhDiKGj3HQNiuI3uQKgEbw/PJmYTlY2axOWFQS
OsHmIKMLZ2Df3/Cew2zHslaoniG5/kwkb8nEYxUxE0A+oc71NHKOwu3V3J04dA69YS5OjZemzA9g
mt4hO/0GXmgwpts0CVsC3Ntr7gfCcBTRA+O3kTI3MCH2d4t00YzYOzU3WEEZFxe713y4qrpuKSvl
lgLgMnhDukYih/cqzNHZ/s5JuxcC4VE6fYMPaDZtyN8TkggKx7y6M0OgUoOf3pzG5xHNXo36Y7hM
03yXeOIc22GzmYbq22S4Ws7fYD6eCPmFsArFJLTfDYLM0J3BNB6pTxkYA2Yz0wCYUdkSG+JOKSr4
+Mpp+NShkMzUtBe1+wXphOMdqUvzp688KPskKLUZ4EERXefJH7YjKbDwZFAMjc06N0fGH7P94vnM
HHXEXKOKAGG5217YT57uTxzdfxGGXR3fPKSd/Inr9GWkdyk7S67kRPaOTLOFQI6foGaRGBizdTHz
J9cJ/riDV+zl3GETQ/cw9ggpFtfjasm8hPgEeXptw0Z0lH0DTtJvC8JiNk7xSQTe1UiH0/ALD5uY
yzPGpmXbQzzGND4MxvzJSc2x7TtPCSrJbV0BqBRc954xgtGmH1V5d4vHxTVZHFBQQUCz2ME3CoZp
kRorNTAsjefkkfBtXC4Vq7xi3mGRPKBawqHHC015f/PUTtapNdySkLRNKyM/fvjgyPUOOg4vdmU3
qyaZ1t3MECHwwycVoq4KG3/ecvCenfoetcKJudkP6oC7JG7wanbWZ9CJG9DO1aKLB5hK+SuQ2aeF
Pppz/6aQ30RpznAHq5av3E+LtOE07A+lMf2F1/MykugulODwoZtf+SZ7d16h60zVPmzCDcuVW+yG
LGT9EP3LIhUkmB3oIudZAewwTE4D9tYhepqYWRNFMn+JatxnZoO8a/xRyLku9JmrMfjLE13Do2o3
Tv9ReMu+PpsOma+vanC5JETmrnFS0QQ59ksfDLR1I0kGPcLFknCg1aB1/mYTbjPBcZ7Egh9BXgpT
AA1c7qfvugAiniqM5mCV126e2C+G3RRrgl37KyXRu66DAkxjOqxsgdFBxvLBtrnsyIpVxzgMFMdL
cjdP3kMgkscY3SUmKH2wrUe7gojQj6PaRYNU95rFahcxLAsNOvmZT2qU6ga/3zgYnNyN5YEa/BGD
PngIuQigPuVdfxfmDUQO0gl2VYsFoZkhg9Uc+jFqEGp10MoFIqJulCQu+sQlOr+oQoDG+IyeKI5Z
N1zdML4SGnsm1YsAgBQaBHONFXZLDJaCKQMN8rK2b0m2alT/jcUJfabs/iqjWCRy18QsIu7R5G0m
3AUb743dwUNH8lfVWX8t+taiXIAfUTDuDW3UhGZvvUz/lJF+sdPhDGV0Udr3hNeA66DcIJ4bR7tl
/lpT9epGFqYudQldQWZQVz0Jl2p3cOTNN9+r0rF3dRRsUKKb5Hqam1CWzX1JVNMKI9DOSGgXbIUa
283bk5RCHdSkkeWxCd4W9ZSx4qiie9NkUmVPjv1tVjeDp4Xjuy3Jk2VdUC+mpAEe1QNA/fYkujzf
dVFg8cwoEG5tfK0HA7stdJSV70fpc0Nk0YaO9NpELTSkfvjjpV59HGL0vdhDNzXM61KY5XcVUK+q
8ToJVn66bBnVRR5OIr+6tX0UA47y5n2fuP6mjX8ZMF6Az09z+Z3BtOxwnW0m4d6Qwz/a7rXugr9z
P8LoI//Mb0HsxcFDFZg7VxeYEfSZGcxTB96t0E5yQXe12Dq3Iw24CfKrj9RfoaXP0QNqMezHjeOJ
P5UQ98FU2Vvh2KgexkWOmXDkCLUlqyRYNSMScRH+9Jn3OfqcdD0T2yo2uGks/ZjnOjvWxs13WfWI
b69zqP3N4YA3x94yCSsRdvnOSrnDrZwDzHIo6kVR1lASu6Mj2bPZdOqZQP1cpEwIXHPlz+ZjacLr
bQsJBiUfPyqRzlc8CYjYesaHvaXZdc9kZsC2aCDlmOGl8Dv/WKO6TyupDi7xs7yKZm0Ngjnd4JB7
iZC7Qzi+saaJByMne3O5B7qAwCZfEwGRQ/9f1R4rX1g07I0npl2tAf4xQcpcYBCkeYnDA8456hcm
V3Otx5uVZG/t1LPsmpm5Oy3TQy1fetTta5bU93M985WZyRKfoBQlVrcPwdh4GFv29B0ABguN05zN
7srVRNXIEEy3g7t2No9ujDQFTwU3oqSIH6Amr0Yx8Fbq+AH3f4rvmHZpUbIx/v5rL6E+JjnRJBjd
Qz5cM70g86Ut3mWh470sWNGSQtTeuRGM5DDfjwW/RhQfUd+iOk/XhspgDpvRnYVvZ+/b+t5wMsUf
jjkn65Ojl0bZQYTMdMiFham3TM3miSiADIvBnALqnp0I/zRNODJloq174zZ1YYrtJMjPwYDjaRUW
1D+NCvhCy++5sp/TwECbNzQjb1KP64HsD74/PhOjpmamVD2XPt4FO/Xv/RJRUtOa4i70ZXz2cwRY
RFv8MEu3b5JhCb4fkuQAb7yOdfDRJ94q3uVBU99ISyYsLE7YnseYoM2ANzqv7ehQF7UDC4ZZCxrg
7tssGXgb2eM4ONjJOu8IbfsrzKP3zgrm18A9NZI0KEBgn76v0o1WQXgtff+vrdp4m088yb6ZH4tk
IfBU7Qx5iWupyH+rfBQnYdsWYRQMcHp/r9I++fWhBPehmX30yieGESv4mWnnYr58CmeDTyDG/YT7
b+Fcw2uo5trHdx7d98NkbDAgPzom0Q9pNbV7OkZ6+9L5TUptnowJIkNmtvzrLF9hz6r31Gj+J9w3
JMUChE2+J3h4Iou9JI9azpSq3hRWJ9vC5g7aZO1a0UgfL9xNmBeC4qwUfHNNQmJGCDR1m7QrxlSo
XJBxrlC1cYD0m4yVwTq0G2wtDSkl0HZrm2ZxiNhvRBt/MQxAp0f8PlcWJlpmANkkPq3e+Ix88zEl
5xddIQFJCCXYzuuj70x77D33KU7YDbkCS3wH8EtbRYdUtYjrg3Ow0rXAy6SJRMsBdFkjVFkReQOw
VQsvTVTcXNf+E7vjO2bRDYIz6sI4GDcNw8fchIw5Sa2PDv76EWVMUxbPqD/yrQSJTFyy49was//S
k/+WZDXeGZTnlss0IfZGcOIJjq6eKezgcEN6WehtJtMkA70D5bGnnBebHCUf4vaEQyAJydiMkd3i
4ETVbTOCYVZ0wCPub/yer3MFNZkkx3CDHBgOuRwXKSrnZxKhsG6HD7ufp4+AhHM6+cMw19cQ/MEB
EwFi9h42SMOwUrB8yh0bwa/7N2WxWLaaAXpVVuxLBKchXgbhKRzPwn8UDPXY8qGbrG1IU8AKSImY
t7gwab8TyjTp9vtm6rhkquwal+U7TknjYAfOS0i4Gckp+hf/it4TPQgm0EW2wKIUilO9K+fY32Pw
2jel9DZz2H5kNv4CUPRdkRC3bMNScp2/XR/kB7QYTE6X2bcfmiTj2GpNeFG1jmVzx11UrkmKxr6d
8tbPPutRN1CPWvYeNnvFvi5pzzq4sw3PODLCeOzxSuxQ5VSnxJmyjZnbBI83Nh019c5yl+zzxLX3
UY1BKfUb4Jbkby4nQgiyw6tTlDcx+0PQ+FcnStWj7FBgkdyCe4EUMW/w3hXnzLpvqB1ifeqH4a9w
iyeBkCfAmrSSDtD2uWuHTd+Kl6gFAZSk7dXBIcPsA5BEsZhFaRp/ppqPoIbZs4SjUOB3MGgNtc47
u9hlgkCUQdx6NP49KUD7sIKEn5CQPY3oPugkU3tpcrkRisrltXVoUxuGo3qCvV4Boaf6gUHsPOd5
tATLNpiCGmTDAbT6LmlJok2XMKuMStHBB2vhD3FiZo4u6vkBytx8rqoQzGI7/ISivTghaFZWXj8p
uDcU/PmvE/sTX+RAEDc1ZJukm+V2MAuw9jJ6cIWX3XGc3uU+Jkh0W85mWsDeMcXeikLlJ+6s5ebu
8nPCsIokHbCblLYMyMl+8o1qn+n+D9UXmwSF2icpEDUufLg0MLEBtynMxEY+dTNXSurPLZOs/kX4
PvheqHMD8hqQHuqOgLrXCg7hNgvln1ny4tzMC06aWY2bbpiXq0MoEzCX3S/vLbqlGHp7wUrrkA/m
T6yKhz4nxNWpWnU0nWFnsfBqMtl+jwXh4J43dM9st55r9AjgdLgN+hgQVrwkAtjSIRRkcp5IWeHv
XfQRz06xdAck/CR1e6+TE4LgxRQ5DluCirhKDNLi+7liPGric8D2kkBaJ+Db19iewz67qOUpSAqt
mV7a06VdfhBUEu78IPwzOrjfLGogu2GyKYGyusL8Ash5zsFErZ2BdsuBbl/SgVSja+8I6DmgwjKv
dv7WiQdrCvTOqVtKO4iDG8Bm3q5t8VM7gMm3nE3Tuh0+k4xRIyUlP2iJzyi4sPV5NauNmJ4yA/lr
pRwdVkTKTO26B6jkAVTe8KtOAAm7vQMMn/njOvedR0wM/0SwITYWshQZ9QHG6OJqJwL5jf9andoU
qP/QtRCm3V+dze8d6eW4iYy/9Yj1ILDRHSNU2vSFYbD72NXKzPaTHOQRpFmwKhtSEJzUfBu8yb+R
T0ItWg5vypHJzljbbkhcQNsWez4Gq82e+2oKt6bzaE/9X5mh0Ytz4gKlx65z5PtsK9KoAEHc6WKc
bsohTslo2KjC2rmTkqGPTDnm/ZE8l3ko0IZWPxVP/qWrigKgkPNhsSGpyVHf1LqeKKDZuXmaojGM
h/zd8a07Pdc4Yh0mnZqkDahOzIWpC64Zd01kShr6ksozEeYxhLpyTqvirTPJ5Ju467axJJE17a7l
LPMtppKfJc7rNHAuQbEoT03YQ0Edy4PHvnEfj/XZMx3aduws3Wn6Y/lGesKPHR8aGe9EAreH2JFV
XcVsYn3vqJTomTpOFM3U4itq154WzAKVEeA0iPHPYT1+RIz+FmUpvKPWZ9s4WR1gTExrYbH3MCCv
yZP1VwFGAUxJrM/xRumt9NiPA+amq6BBbwfmsGmSxcdRw/3wTHJ48Li2b2wQeDrlh0ri9jBbkqFh
S5Griu7QlaRU18YUnUjZvgcQM9xXLnkE3ZJrWrZNz79a0+pY/rxGR0/olPksPDHvfS86hAHvizVC
jWQVBMhN79wYaFNouj9NO8Z3wzqpY/9iu15wAWH3VvY1tEDJoNVB8LIZpbbXSfuPw2Jy07Gq3NoS
vYwBOLyLmMInl7gZnFOaHJcK9oQdOFoPLlQFUVjlIercJzM2liEpFwVoyu1YdzybflFvzZDNReF9
zg7mQjtnflI2fbyrq4eBMIynfz9UA4LMYi/sRK2NHDW9mAVswkzLs2sChI4Q3Q9TxsyU9xm4/Ng9
WrlDFoGpFfNage1Hg0kc2msGeggzfrUHRBavWbSRhK1t9hqsebtybs8J6dx9Si62VTjBDmxu/pia
zXBt2mDjDE12R/TpMZ75j5vU1vtiCV7qbDZxwWct4MvUvl+zsIyLx38/DJM9nUDQHZtnn+yWyQIS
6QiyYD1hnK1SD2vTSJpd2EORzomqxksHX8QshodKBfKISoQsMvLn9nEw7YGeadbzwX0A2u0pkbjJ
Uriia9I38jVHf32LCtJW+GI+Rq5+zmy2hFMSGetiVNmTPZg3PdI7ymwEailfxSzQ4CzTNAnW7+qi
4Eb2j9KEW8fLhx4dZLGtUvWRTNo/g04mwYa4SC8LQA7YzdUtQJNX1RKwy7OgDAKC0xr5MsR7Zz/X
QJwCBo6mTPTB1Kx27c4vaKJ7xDwGiEvwYY+GJkjSR4axt8RgrsLkMkQGCEEd/KCObE+OKRyGLwCi
fZvPqlf0T1lBYuY0jYwEREj+Qd/9ACXFvhpj6LSFt3fS3r2mMxmamd+SOyihrLHN8NaoOWm+g1Uh
UP5rpMjHmaXDujf51T5B8CKbtkWeLiDo6LvmBV0IILLv4ty6DSPrJM+oYFvA8LQSSDKO7G7hHHvr
apzoFjI53UYFETyH0YAy9GEUo3vfLG6EenEpkHHDS4f0C+qH6f9MYEw6MiDIk5YykfsxDQi3SUZ3
3EQwsHhv+j5+GJnqB6XYtZ5INmStQf6QOJ6HialTHTVPhIyoF9U8NIM64RD0d8yEP0YBlHVU4CwT
FspHL5lYHLBWH0o26lMZgUdwjIOXuT7HeVStZZDd7JZmf0ozd9vikIfmccfJtqpDG/Zr7w5rdzBf
a5ctCmlMM+ZKHvmI2ndjLtawlrC3EtonigBEVH3V7sJId3fQPZnP062sCnr4IQ/OTHMIOSGveREk
4GxlyVaT7ZN4MQMsmhWCN5o9ZQXKIi3e8VV+VfE0beyUDJqgbv2zHwDhDemrzbSB7G/l+spKcqUD
9uQkBb4VzHQ32SzXjYns3re7cFV6xnNvOuaGAwxmxJS+d24vdprdJuuvtbnYxcKcvtbt5VMGQhbn
83fr6dfaI5MqFixzLFTUa9tywYYyN6paSoHY9v4WSfORcLdixQvLDR3VGlSIdwxTQFtROe5ma64O
2inPMk5T8i6mAlQuikA1YvgojZvwambG4LA3U9gwiXYGCtL5WDQVJ2F8bxe6x0vN86Hoeipwm3eF
V+68jICwYmYH4kMo34kUoZ6VEhtNq+dTeIoCS+ev9K32mNRgMALtprQXuOg0ow/fChgeMUig+lvJ
3AOWAiSYEK1kTdAP5V+nHtpUIVEeq3dwPME+MnYRWRBn2wV3ZkB23Rim15wFVe6UZdnWqAO24Spi
fh2O/bY0DUh2lbMjDniR/4wF6UxxnV9FReZZSM61E8bYOOW2sQt1mPnEKG/zI8Ly8C7pF9ieXNcK
NY9WQMzsJTIe7AlWSLt6zEpi7Jr4oUwdPrA5fRNERDhF9Z24FqM7TDiCksmT4XceTO0BL+R8QLFK
964a62Cm6Rcl/Is7TkRWRsNdXQpivhL6W9djZmKKV/YQcOOznUUj8WwHr0U0dxsYuPqhKjHYGwuy
jS0xCwtsTzbCF9ZhLlLH/BgnMmKcxfC9jsAyWyZQN4e3j9qxN5roA83YEjozDbvSYv+pl183Bf5R
mW1xy/nSBfzCtPS3w0z6UaV6COvIFdZescxtG1Kck4w5XUgvBLddV/cNt0gQD+j2ernRWrfbzmUE
2PX2vhPWvYqWSMqEC4ihExIele7SJL3KjmTGIUC3GnmKPxwWbqJuYEBeW2XT1FWcsDHnEXULLpvA
Km5FNJGA4DQ7kj86dJa6Yj2NLXFK3Z1J8GzShfElYi2dN8ONOlCigknHNSUArTowtbU3OF+AprPm
6FcWnHg0F5YjxqOfBIxwundSn+NN5ec9G9zvqOSlZRkgmc579f9F1DIMBRHND5k5X9ThtDBtfsxg
qgaa3Ic2qA4iCfnKFnDsIyC0buZu9HJ3Eshesb+1/CHa5UUq9gR0joHxwlzhy0uW8KjC/R3tifKL
lx8jGrMpn7q0TPeRy4ePFGM/iuAQjjXSAWzL+MfSA1+qN39oa6bvmKkrOaU4AaY9JdTZD4fnMueV
jWP3VUn/uUqx4KUt30AuVPb5KDk5GjXyVbS60JbEwMwAhSZgzs7Z1mjBz3EQPaoe5GxuUUYXGUjv
IJyBelWkDZnyNbOZLQSA3KCi5xsn4/vT0Mzzhf5P9s5jyXIku7a/Qus5yhwOwOEYcHK1DK0nsFAJ
rTW+ngvVz/hImr1H45yTsuquzMibERDH99l77dvJcJPHUbJIN951NLLXAd56MuIUPnZlrcoSMT8a
8P1mbjsf/HLOyWzoEZ5N7qy5drd6tPvvgSTZCBN5I2ofl9d7WAVvTTznu446emBJOXJRnHGx8l7J
MtjUo9O+25TNnTHQbcosKtjH9uXGsbkDyeaubW8ItlWQclmbDTqWryB3h8rZ2MyC6wnuJTG0Akoi
q/1tMctHL+qPVi6Lg07IwvQ5rWgcmHd5pPtDQNB1zXAEQrmrdiJz680423dBbecbzNwDRVCr0IyW
PkSpnqOFhsCmoO/sEQO77W/9mUTugkHPeD2h+KPUpVl+NspoO7pJuyY+BNBBPdFc8NaK8tS1vYQ4
7DdYS/OvFOaYx53ZA6nzyqcmGc90OSPiA5zB9eQyWdP0xg6iWvT+EuqTTl+oJPY37CLxjmmmvzTb
S8f9KLKAAJbI8aukoOCob1MGamHWevYa+mp/mPQKOXRZB5E59rxHEi4IJXENE3tkvwBqQxFWXgj7
KT1BqVWfo6WkOCVUm9kAU0vUnFsBzy7rhu8mYPxkU0TNmkOkcY6qO9v1nss54+8f5xfmGuSqAjSu
+QwvaNjWIVYDK8cq0UEtXXWGkZ5n7tRVyUGOQkVmeODRqfUwk2groyhf5Q4IITPAYTVq9Wt79KdH
ouYrjZG5JemIFlkQYpGtgGKN/Zx6NOQKcnUV9ECCOZusGROeLbQCztzPk5v9LeBuMOkGa2OkuaMf
qmSLyfzB00m19UqjZwUITHyCtmjRvn6OeuA57Vh29zkxpayFZ8CbJF0pp2RXxd2K0vJHTcEfJHkm
A9ztOA/jHcwsKNtfvYzVya7pECnClMR1V+AQM/YTdCArgFNPqPUn6XK9AiKQBZ2DwYauoSIfbm1W
9wuO7Ghnsc8zDQ+10zGLu25xrccU8MCntGZILTTVQFNLT9kQYf2jV2hVsRekkS0qdkMcvqvI/C5V
PGy9oYJDg/cKhYwAYz0cwac0GRNEyV6esyLtYqS3N7VlvdDoskRMhxtvcqcDs92mg4y+122wjtLi
1leKxK6ds0W0/NM0km7INU5klz29zyaqSymeND3OygPdIsbI0Q+SBCcH5zJV6U87JjRSxJJCqXtQ
JuDSwn7e41cG6DUOJziHNscQjvgsaRFYidpGWQfaKINO49t72LuPkFvAtPq8M2oYvplZfqAq05AI
TreiN0AT3sPAiPUQpwdB4bbfidx+EPTwrVUEiDwE9YfH8IF48bPD9E8S7tZgaI+Sz9JIXruQNaup
okeklxmMZqzJ/S5vx0mfib40a3fuMRTOioewfu1S82H28keRGYfAotNNq+kOC9lGWdy5hiNxemAg
Al6AOTp5ngYoHAlT5+eAXyMEqph3PMmjgpfWULOIyJXa5DdAyu9y06EWo8Vx2rt03PDQ7siCGNyb
nnEGmL+jwxsHugN6iweBzLIfv6oPY8+ynLO1EcLpb+jTaRvzE88YSQBiySp9hUkDMKBaNwXWk1Hc
MxLv8xp8hWPUR49Gdh2G5OrFTNMwU1BTNGDhzKee/b2GYZeg4jo9uUbeAGAktpNmButamKxu3cW7
tqv+JLP8nRxaZ5CVWOsEBCgm75cbjQIU+gSsOXqk+eqANNJSqUZzJBMyQP/vaZzvmaNewqAE948H
IQne5pkbXfeAioroT+o4R63Qj3h0UCOEb1LxnvHvA7d7of5gnV/bsnkWYXpvAhZN5AXd/kEq58sb
oMc5AM+WGtmoRnBhsaCC5IdAI8McKj8kj2vh18OqFOolUtm+hbvkS29tOqxAZoO4dnJbsG8aDS88
qK5E0vK9jYBtL9UFACqlPA4hezCQI9pubEwHBvBwm/eA4WpVrRkZ6fb6gZZ5j+zIVcIzV8VoIkEY
bAiYHnHtAqTOUtbOHaB/L/HMGydUbxhJWfx4ENYr3HtOFB0KaVyGEmIZAuEd1gdz607TL8uyp2jI
g0vVTzs3Vd0irj06dBOvKwPIeNX/9gnnhdocX6i7OvpmdWfxwt1pnApA+kg52v3O9uW56seNp5uX
Pl/QkCw0dz5fZCiS+pKraVuk3MWpjHZpaB/HzHotYvvqWAGdKojyEXT0ONmU6XBneXSFxQ7quCeJ
kwjQB5xJYQmKua62wxTynqYS3c7HFEZPd/JqpHuWa0uHYjkw9zGwRCN/84YNru9CsRtz14WoSeAp
q/TBGaYCiKPpHzXvU5CekJA6sY9cxIFiMAiNRNskMqL1IE13A5RMb2z8YXdmBq94qo45YNq91Uqx
A7pKzxBrOYhmdDu4VJn4HdwhY8ZNanfozOy3YpWUJ+W4+9G4m4XlPbHmS7El1z++FCmskfBOVLF3
Am1d35YiGzjocaxqw5L8QoOjCv3DoZBi3Ub2a1UWgEcHuOs21eVnuve+klh/NGPXMgMKcydCMt6+
YT90of0R1e45d9xHhoz20ANT0cmTOambfqQaJzffBgTMTe0QajPsgcBbDyPUIfT+HBdYO2S3oZ9+
3jH8xTvXyK+4R2+5kHYh1Jt92YnHsZuRRdv3xFfthq+1H3J9FSikCn732oh9QOequtoekKlMDmLz
3lTuF4D+VS1Uuqst1Jm2s6iJJq/i9+z5ZVSzNCmvk2lnm6BuXsmIDSgFVnb++x/knBQ7qyRdg255
z+OYMUsEYOrTiQnm1bEaEJXML954KmPng+4V/puRPmkYFrUgOeT2zbUuptckAfjfUFHFHrtnS8SQ
xLoZJ7J1Mae4vrVzjn1+D3akLeZtHWUcliZxjavho84FTjaHrVgYwsEcqJ6RJSxoml+JoPz4tLyq
et/HvIMygCqrCJmZdijYJUV35rCLoT53foheb4kHgN6Ofgay5Jzq2S5IGiUrKU9GHwHLCYLHvndo
6vOGH8umN7vkXMPD+KeQ7ntJj5sXzTfM7TsECzbFbMNNM33wWCLUsfPJZnzDPHIwQjywtflInz0q
N8Wuaw7ap3TwLlFA6mLq/MeykmuyOMvWjrD53DXcvxWXJaZrn4NfboAt4SgFD56wnYePbV82JA3B
eNLJhAdO1qzbS5LeczQXu7y1Pu0pfehj1yfyxM/ICKZtoNUFWOy1CLtVWQe7CWqxB7dk1dA6S731
4uV0EFwldkcfTCWyGWkE/5381Q3+xAtEmrVW7po7Poi7B92WF12wYw7K4NVX1Rt0xReOvaUh9lqO
99bcPLVzdSzC/mkQ9qFGWYGAki7FEgXPa7Cr2VAnB1Hnl9w2BoxE7FUqh6GnPlHaBnwsdZ7dmDOo
+dXjW+9xrqzL6FsI96NdeiBouTlwetxbKRqpSCQQoancho28qdP4M4qmeGckQ8/8kXA0lhaKKhsE
p5rsWz/MvukFbzbT/DpXWD8qMT9kIcZKBVVWyG4Ljo+shZlekgQVHMc7D8AAkxDONawUZBIiWKZx
410jCZnatNL5FEvEZGAP6y6r31pgbRtA7us0XYx6oe2s65pjSNKSl+jVsnEZof9ZwxfXz0HK7rnr
vVfwWgkzrLHr5t4/CfsN3AHzH+z+vsx3RkYawdET3gJ3ugrX3NDceAlqDvZ9kuOFzj32b3gRbLO8
j7A2pxlg3klnPWn+7kWFZzrPLwAwz3YN6KbmOi9mkz1WTn4Mp2nv16yH2NLz4p+ODTA1GT96RfEG
v+PqQIIl8sdqpCx+4qXZr1W3y6Xud7G9JoGScp6h1oZ+Z8/41D3mdVzxq87z7qIougu1/GSkufpl
KlbCjG4jPmwbK5oy6vYt9gZ+ywCJIb9UvFywhhrRRvKICIcGmx9r/NzPndXU8/jyeRaZmuqbMfmq
ztZt0C9N4gdOnN+jGt7xHIcdzvSx8mA9luIKuEZzcuFxmuB0IIfG6rdmRVW956x5Ew/vdQOdcCgK
eDPenW7kYxiPzzX2urgTNxnsTDOchlsX70owngdiMlwUKJewVDbBpnR44ltGLHZ2Nr84oIIwlDzO
EYzpWJLTSPFkbwIbVj6W3cJuOBhNo7+qdfvgej23dL0A5RDdsrLrOT4JPOqK53XIu7QJbmwRb5VR
y4MiV8Ek8xPIKWc0YETMjBhWU3DvuMHNiCRmqP65L3Gt5S34grI+UfPzueQ9i4T4VjlagEfSLyuF
yuPVkPnKGXy9N0GvrXklRDPBC+GlEOkozGqh/y70qCZbMsI0wcn4V81Lhg+DBGaSfUbaqUlKWhJJ
TgNLpvaKQAnRzmw9zeCWtTpwhdAJz76ghL7SmAMRTwYFJmv8Vfc2cT1DesFKuViWHCyX0RL8GjzN
n/0KcoJRMB7f/bxeyLlbxVDGTL+iu2w+JEVyyPLqMYfD6FYEsYIFZVyF4Wc6oJ8ZJgpqcnLG9rVT
7JEXxntfPtiyP5U1Zk0O0+PAL0u2MT7hjT2BFPZ7g2pm991HFdtIYb2TDj2MTlceDNFf0tn6NMP+
Q4VkeFjZfc5ecPVyorxSsrrUglq/qOmJe0dPmVVnF22zZPf1sHfr/GUpnu71HwV3jds339vL2B4K
67YF1Wd1gugDTsKpfonH5fwRvLRqPpTDtAZpOtAagXXH98KbnO9iNrDAcPrHcUwuCPJHK+z/iJ76
M16d2G7J4A/hwR1jGgGIgtHFcs4hK48d6fA4DG4qNzr4E7z9JrtKaGzMY78ePXt0Rp+dGEFG+e2B
kAPOEz5r2BkUIxm/VZA8Gq2NyUq+OKIH5Oauo6ykzwl+00GE1zoRa3JMLIjr/raywKSFHOximtw3
huM8ugjFLLmoDzbN89/J0Sio/oQGLFIM7g/IFH94VqsMPA8Lmm+yInS3Bh3NbLJMdjNTdSSXaoLl
0ma++gm4M0r+TCBLZM7nGGuS2+P5NulxsSY2RRmBmEWsL3wKREcNVDxE3g6xwa/DehjB/38Rj70Y
Lmiq1pKvLuM+TFlqnBVVA0m4Fd4gL62DvaPx5kO+VM5lCK9g0VcyAU7Si1jxp+PT8VLvQ7Bca8RH
P3P9W3ZysoJpEzXdV5Ckf2xpHakpeUlIbC9tnNkI6DT4DWSk3smrUJWkjAdu4qvDo+qUpLTHage+
HwooLxSWL61kpJuad7vGtdTkPWF5zNHsWNYtlSQ8Wqk7KvCOAjNYq7qk7cubXrniKUOBBGS49UHW
yS+lpp99IHFtNbj3geRzZqCH00J46FmVyenkQF1k2XSwnfnJDuydzn98ukWT+DVub/uUn6ceyi8e
Uc84XV/pYNx2tKkE2fCnAHmK2blmfMBCGwRuuldRbJy7Or2bdfXueSDzSp9yMLt6DyPMFkPJwjtv
4do0TKYcNRT9Hu5nOL76c/LLtik6tz0sWBRBq5rPlksFZFzRL2vjV9y2EPMr65MuImLzw5MZxneF
AcKu2vrVhVcVyC1ZHSc8rW6R9pSYcPbmhYCBKDD5Dqeoe0UzbKj3pUjIwcygqpd6uWaUxOgbR7iu
fe9gTcMxofB1HJqVWVHzEl7dLDqKBsRDO88H0X3MAObguZ38EEptVybbYUh+jMbdFdTrySXG3HkZ
Bhk2DivbS5YSD5egFZxqsvXZRhPgXMc9SKVZoRcB+qS/hWEMyP1MeQcVwwX1nGtC4FRoj4T8bJOe
oQYjsjlLeJjOHJ6lyPBQ+wzXxFy7GAORLkv3CHkhXl3dAsa5Qw3GOgaMwJsPClJLi7dQmrl2cPab
UVGUCYaPfW8Y/5CuCi7D4N12bnRbTVhMveK3j0kTuQ3uhUyTcGT3tO6aadzbif3COhKdP2Ci9kb1
3Q5c3zVZ4baRCD3ZSHjZoiwLWFJI+yMp58BGpk6oU1zjAadjgRsXIOzEWrSt4SjghdWMtbZZ+5us
wpU6oSDGacGlDCj/MElyrTENymkNkTsseox60OoG1SXMb0a6MgbcqbWuv2knupfcngRcwgRIJ+lY
i95J1qPMZrxlYvtkEBtaVUTFie1bd3V6sCuekX7/J0qcV8O32PT8cWJHbrOXkjDwGhoRSo/XcQE0
CR8Rolkx4IBWbruOs9TgGNeuQS0aiOb6TVks8X3ETDx5H1QCfFZK4k/TQIicd+XPKIcipssPD3TR
TRxK0sfSqV6ofjG3ssqfG0qFtqar8XO7lEUsZzCrBsDQI71bJGxqhRttIY7VxWfHnJZavKhCrmU/
lA+2b3g7PzdO8CYehgWICcZpNRR+uWoWgWUI9UHl3Kk8m/dZJyQcQ4AXrXftlkdgltNZXNrgjuVC
TOSSpq7pwJCZ7AekgpVToohSeujsrJI+ccmKlr/hey0D1s1T4u2LeHpuETSPDY2f46xvy7b5rjz9
NBckwBKXhtG8IEfQzzgGu855ZecrOUrPzyGptQcsDl3+pv0seEt9SRKDCnPoJrCgH0ykxFXlmtVz
kfBJMJARf3fhUTUjDZh9l1c7zktk3Zi0QPBzgmoTcRzagQ6nMDhpmh8hn7h0nADcNmxaz5uSVZ7u
YnM7ALe/jyhMySBRJSbbNPCB+Vao6tV2c5RVSG2Y/ra6rV7/JgX9L1Lpv0EqmTaYo/83Uuny26Ce
/iea0t+/4//QlKAfIdo4noTZQqgXOtM/YUrS/QvjgkBrAc9AyGUBJuVF3Yb/+g9D6r8c5eLDE66L
5Mu//ONfmqL7+79Z4i+lYAJohX/RFvb/CKZkmq4AlvR/YUra1LaphGfCJhW251mW/M8wpahup8CZ
XZz7EVNvwCXOhopUkFLKIDyGzlK1RQ+rFEONase7wInf4zZQxxLrMPZqGRLZmiv3c2Y1vWJQMxDu
wke5lAUh1bu7JAwOddQloJEEKGD2qlKyFPZ90ra07xDK51zI2Ab4to+OoPNvm8JT3LRLOsDG397T
rUn/CF7W4VUkWm+oiaEjdFJXWaBn0KGndyhYOVEu0sVsOYEQEI0N+q65mySPr8KTJLtasuOhTu2T
TPojjcJ7WY+YA98HsvtUOnJLWbl3EhI3SmoSSogs7wEzy2Obk1KJ8l7toq7FaVA9myEZ4jJF8415
l2zF2s7ZnvjNgE8D49pOxodhah+qEMhPqI9WQrSmLVo2FZL2WlGy7vNz4OE+AdvdlPWKp+wHJjl1
F+maY0CCt8S1IKIalPvutJGdMk35RwT+0Ovd4JQY7ddsFA3C/H3aaJgfKKIhviFFyvsYx6w7uuS+
lgY9g0TJfaHvdCmfnbaD414Y95LcUQQQ2qgxu7C8u/Eq89Xl55YhQPW5ZgXQmN1hmstXahTx97MQ
41PyRBvGpT223CeAMDK2RmLI2MqziHC8nj8ZGp1B3xJjrISSR7MWBs3iYIFYWaUZJju2yrziyu8S
T+FW2TQctxve8TqOaQfpxWKzTw4ARCkLHyREC0qcicxQuAIBd4mcUomjNhVMuo3C2CFLhmXf8Tm8
4KA9Z47D4BoZJ/jNN2NHazWBrn4xcIU9uxzf/pQB2guxcEawPv7yUrEdMaS/OCtlMjVhkzEMu1gB
EzCeGmuEr8lQCmcb+KW+BNk83CEVXhw2gZe+5shZBD2wF7+9DmyEMNKi6Cduad+FuFD4yRKFIbVJ
CBxGhWzhPnZb0TjwnysQu+ZEKV2vmt+wnZpNkzMmd446FCOFaWHUvFrzDYC/dsfYzkFqJHKVGDhG
e/UnST0E6YKobyP+TK636WsO/kmJ0SFP1daVLYqTyYSPzZwLAbuOYwbfhjUgKbn4tZPcgCCoYASJ
qduj1HOXM3EzXtxFsASsCVnFDgPo1RPdFrlu16YZxXjBCa6rzjh1LHc3jWGB82gpqSgT5x2M3BNb
2128LBamCDE+KMtdiZi8LqfJWVlhp6+NRxG06cy7pM2OvpvsiiR+b6JqOidZdFB02GGvbW+LhsMi
MUHMaT+OtFkOzSW9KyzdmSV5DdPwiDxG3t7W43vN11nNKesoP8HGWmXhRz7MDzMBg7idKQUrMjJ9
PX53STVd1oCgdmZ9jEf7I5d+SCyngxZ9qoLXGRwE6i0zFxMYNZWW/YhV4ikoG4KGuA1jUsiDO047
7bxlERAIYiA4O1imwXzHtgknocXTcJ571pit23/LgCVeXdEAwVpQuw5vdhxZfchhoEVSw+YyGhvu
AOwMdvmKKSq0WvdQ196ptvVh5nesoql4bxW+TdxAj0pcwyR7wb4uZ0YablyLIC6Jsbnh36jf1qHC
XgFqNi9KTgM8fRFCL60uiC+1r6keru4IQdeLOACRbkr3Qkg0ub46xFC78BCGxxotEbRJ/GYOmTiR
jPqAQlkejaL/IT6wEwXngZiza2B8u2VyUX1xFrN9zkEWuYsZgNfWb0zAuD94tX1TTtg88EnvzQjf
hJ4dnkSlzNjOBB8ckdv91Mgl3Oeyugg24xhhXCDxsYOfe581w+vQ4pFQRcY+yuzWcZVQp8FWXVNc
79lM0WQqxosXd/cicghV27ncObNFFwvWwJCI99rw9W6S1o9tQZJF0eUkanl3bcpSlE3cJqb0gXhn
RWcinqE60NwIZUxuOCRk0GCWx0MdIBZJyfwtd6YTtTzT3L07koXiWUoiWJW7RoJIgsvVFCOWx2L6
lZ2+n5r21s/1vdXH2ZtdjTO3MGs99ACU2SQgPtQhCPFTG5voBgwoi2OysGu3MoxtdhWD9YNjJN6Y
KL87S1qwi1gpkVJl605OvJ7bbo/hKNun1Liy+y6TunoXU8oyGVYOu+EeFspt6yRfPhcFPLvsizX6
rE1SafkXLWj+Osa3w8saOFaQfMNsrbfNFEFjL+U7nn+iORUIWNl4n4aHjJCHuHNa/0yM3jvU0l32
xG+ce9H+bjKXe8gpsb1pI99E8b7oC5pNVGPuKKW4ds8W6FDyPhWUNZUEN5GaQxJiYUkv77dTM7qb
mToRfrpll8/iMmJWntlF48bPttqw+NHPpCcyc3xsYzw58XKkNFjDOI27xvZSMlQ/2lPx5mLs3DS2
5z9yJ+JtLEAUdN2bZQ6PBW+ngxc9idLCNRTkd7Rb8FhqUBsHzKOr1jxByePU92qq6cjDk2WDiVVo
sMASp+BxOY44vlttxSD3pOuNUcNycbqty0lnRZU7W8NJvIQifQhnfE9ZMsKkH/kht9r5LRoS3Bif
cMTPvEBxImV0JnIKsesjOJ55a1lxvRnK9OhRrLgqU1VscpchIWiDvRkovDxxccZyc6kacD7DyN/O
73xSXcWvzUOJts4k38mZJerIGauP2rMptrAK8RayQ1yPxQugpLPNdx5fZtJtqOn5aNvpabmV2mKA
8+79FF4sVkhsR2eAfpA6OVIV5WK228XkOZrPErrNtpOIH+IdCyWdXD0M8Cl+d8cCfwVFOI6uj5A1
cfFyUMOrNabxj0HpzL7IEd4HNe+qAGsucS63NcknUwWOiruUTAz1eTAJ+DUsLxhDbOmZGDPNPxpe
N09FbJW1+UM4IOtmqnhchjmlaw/Gdnux55Tm45r6Egpv6P/N1jpi+SjDhu8DtVftnH4KgThqBZzy
a/dmkbP9FtWhjlmhZV316DTeAvm7b0IrPciGo+I88K5ytH9x7Dq57ZxvCdMPZjMNwaGbXbyRJIVN
3pRv77g20gFBK/M+AhY/J82ioBAIZZgPRVmuRZbfhDUm8amd/hSLju30hXkBJvXsdz3IjpiesLK8
LfzWPrtd+9Jgwa6QdNPY57kzPIVQ3zgFx6CDkZS0A6O915SUlELc2a394KXDlZVfzgJ1cjeqtl+C
CPXQJbQc20dvX1WRt6kzqgzS+o81AiUyUD6SqL9JK+wiMRLlYBDD64xiEdLRhHahq+k/aYDslVA7
3aURR7BGAJh9FDSzRB4R7SYEITV1xtGLrKey8i8B5sQ1kooXX8ANPZWTyVZalSechztplM5B8G3J
exrtMoo1uvAt0id+iuaqSMkURixfuIX9muvBjZhgCnw09tADRZnlZzUl33bVXtsaqlw5xcCtBTsA
TwuO/eLa+iTPRbRjBxIPzdXzUAWnUf5KykKtBRfOywCkl3+Jbfss9US2xaxejby4B3T94Tg0MhmZ
9rZTWd91LB3xvvxR42vt++Nm9mhbrhb8RR3zfahpHkrozRsE/8s1UW4s9uw0HbNXwTtBI3Ca6xeR
jN9amBAL/ORP34IcyyjBgegebTgOcu1U9Y8Hao6UpDpnevEFxItDfTeQrA6pRMdxWn7PPeD+4qsa
IgIEqZXcqADzgS6wQLlLiV3ffrjQX0k26TPdaxUOwybZ21X2S8VfR9wW9PRX20+nCNY0/ZwRUYrm
fdRnBFxQ/c6nRKBHmCVB0HUY8JSKb4SJApPZkbMN0Z+2k/cQGDaAPzZuG1oOCb8O9wX741VfTD8x
0KCGsGQtCchGOWmBrDTe65jK8vJOi4oAapRskjC096FmRZxjvG9EvvheYr1bjjSUYTNGyY7tjo0x
ri2s90BUfMMB7DC5uitoRDUR7u4qxXxXV4DWkETRovLy0WkzuEWu99RXHq3Nso92djsBp6Oms6A9
2C3Mg2pOtOfsYY1xpKHVcqMWMHDAYAwizcVH/mg1gt7mzEB0RwnzLJh8fsyAkV6laZpbIYNbfxye
Ium/D453anUrwQfr10mGOI00cxvR4S9/rnmxxeTrcTJk7L1W9kQVZ48lYG/x8lmnLzoPvoFhMgih
NAvSBcfCjT9cJ7zOVv9HEJKrfaPevtPSwEKIbkT2LVduZ3LfsfMc+HAJ+oDXoEckRuTypqMyjCxY
+00O4yM2IVult50crZVmbFnXxnAzFOUjElu5it2zFg9mH7wRdA2OToePSqoMtBA3NYdlYj9f1CDb
dwaS/Z6FzK6dXX5cic1JOwAD4Dk8PQzvNyc2BR7JBVQYvpvkHbZZFtwWUFrYpUoqagoJXhc+qiQG
ZLMdDZN0vuoxG7YaQ+VOdoD5eMLvJ3fE6hi5xSpTS8XRwLugmozkKe/mC5uo7hwYQCyb6mvy8STa
ZjY9FUivjetYWxEDHXELuv6yPr+LZrUrh+asBm6jweonjISoEpZnvuShYaxF/1ty0XHBzhdGlfYS
5eN4BA40Hcm1lRuKDdCqeZFx7jzgcyy2deNHtyWRjK6/c6gzWyfoEvv+6hjpbRlMZ8PQ9lG1Efl3
jyRRTKv2KGP3OvEIabP2c1giiqg6bI1HqrwMqJNOfIp6SH64DCCkNuNCEQqAS4FFymvvGDCd5HGD
vzroHqh4+Bm8edoPfX6joJiRuXBJTdl4gfj8G9fBNJ60yUXYCkwO70q6R3m8q9B9836lG9/llgJQ
0qOZVjWLCfc1IPO72oTehXnvE+P/TzgypDgibbHM2nu/VPdViJdAofPbXctyyGzybR+q1zSHW1ii
Xe16M42uo03BEtXRdJcGvIio0KRrjzINLlbzQVuHWTQ/lL1a+0EQ/Yzd+qZN+oPPIh+sHvvkLGFD
mISnNKweOzTPNWQMn/ufvUeU/iaUjuE0cI1zPVzN4qzD/D6w9HMu+5surqj+DDAIkPbD8el8t8Si
uDQNFFtS7gaG+W1AKjBb9v9h5B3Hub01qWtdBrdtXwDjicunQZHHtqQ4uX97EKJ6h88TJ5u2vXNc
1v4jM3NOA1jWxJcYTtUmxQI0BsEHE9Z3q3t14sS6mZq//Y2klHMuj8GkqVpCx8EtGm7pRWBTPo77
UQ4gE8TkXrCR0VWE8JRpRfzPm79rOfP1p+FZdJhY5ynfNjh8N1cB5XMDWfWhrjGhFHicI4t8aTUO
uJrK5pJRcI2stS9zdQSahfRr3fRuY+5RZxbIGDc0AbOafpnm2FodJ4W6oZOTskczmJyN0RUbo5ko
GSlJU6IM9UQfNqqrANbRtQN/Lfssy+yAzM4fapU/mJvJMNEB1hPAxzcW2Ov/lZTzFtTxfyMpS/P/
S+l/jPLgsyzq33/8y+/fX+7486//+Pv3/FNUNoX9l0BR1lp5SiITI1D/U1U2hfWX45mOABqmcRhp
899VZfMv29X8Yk+Z2rS1Fva/i8rmXyZqMlz/5Z9KSsv8HxH6FV/pP2jKfCzXgrWIbK1dBUfR/C+a
cpZEThXVlPYO83zjW/TqYXsgZDztSwCVQOdSjB0epcw166kxtQUe/PJRF/O50fZmXCIZlgPA0lnD
ggJfQJzcSy9N4OBVpoONIzwtvfQWBbU6QIL9kxvoIWPlrMN+SQ37HK1GxfMnhk2p0kvh2gcEHpqm
mG7oYEFMcDV5NIfY8ZKAzrAq8EdFmcMJiCFvJmabPFT4LgbMSVn9mLDVZzH+oUdkPdeX6ywyq1Vo
OMBk9LGpv1ytbiaMZetSyBWPqQ1v+5je5AW9uB5YlXK4VhwLgx31ozvG9lrLe4sJP8+dQ5y6ZHc5
tfNRlw9TkdFKfQLITnvt7ZyGeWddORyG+UY6wcaZ6cxB8mbCoFvGJptn33MAfwMo+Jh7i0Uk6DZ2
wtQ55HfL1zI6h8Vo+tEDsa/Ep3azbW4aWwzA94HfX9X01VbZlsTENsfXkUPy87DmuM9TdAysh9Zo
N4v8INoH4FfOpMDCukehMkBI1OnYD5bj80AHejKfJTB5kVgwRhb8nNFjRZxC6JHjiBkQza6y7cPy
09XdXRugFPj2IYPVGmc0kNU02gCCoy9atm9RzRK6yi9hjOEBbsY7LoVCfCV8pwy8boLRMbQehJdx
8lLYTx6WTy5KSl0g7uESWtuGfQA2ede3+d1ELIj/a/nRLL9xoqc4EPbehCq6fBgDHwjhlGNbBT/M
WvSgN4vRaN0bwRXPzltiUDXN6SPM+bVxVa4zfqaAlJlpcD0YqOUJuuLEbpsPqaR9mIYezVWt/429
81qOW1mz9KtMzD06kPCY6OmILm/oKVIkbxAiJcElPBLu6efL0jktbZ3de/cDzA2jWFUsAwJp/n+t
b5GLLtVDWT2YnHv6H4GcCgY0FbCK88A31uUnqnF72yTyeYLElydgJ9FIOkDgKLf5RKU5nA5jh4DF
QXbssr0GJmqIVUIWUEZFBqcLI8GuqWFd4Wf2EJu54dFrv+q3b0uAN7TkxYBUqiP9G9mlPt/jFjaj
yXu0nGFsXVq5tXwH0AqNyuEhVuUa/iyV6AKBindTZsN1A1vcWYqrLkIrNfmfRJqc56bfwCKl/nY5
J/Im3lVIyip/em6CfKvPj7mQ10zNgjNeAXlVAKjaNtrbQXyOJf95oOSVX1G6rIwTbXEo0wt2H/yJ
5OMtQYn+v5+uGbh2qcO8T5SCDPiupc+iwt274Cn0twzBKak82On/mv6P4u/bNhYrECzqI4NH05FL
YIEe5IoBbkHtg0y9EJCSNOF3IdXiHw1MQRrerhLs7TH+T3Wym2PnYAuubdxRXBzK0udPcIyC8nGg
SKxKNtVsSzyv2ArH+ChCzve0dtHNkUAZA0vm0vbAiHPu8CtZPuucpR1ApqVKzlHq7RA5zfShCuoJ
bUtJ2ml2UCRs6qTKRFcH1Lqim45obQ7XCnm9yhGVFZn/FqlaUfZ1r7Lu4MBR6qIh2TEgX3lhQZei
mveFTkRSEeB69uSnkr9BRefRoWe1mii2LZYkWctLdGeg3YkE2VfdSR0uB2bCgrg4Bsj4E8i54YzP
DVYUP6K1IVDVEdZ1awUAI4OebJ9mfIeafqyFhPyhnxsJKFQiTj+lZX6XOPCozbBNdiyFrjsrfCgL
wQYlaNyNC0piHafWdSVab8NouHZn5IJEPjHUd+5qZAuEL8W5KxmbVkBFDkNXEJpLrXdDyRj/NUZD
KrHxqknZiekvefmcvQtWwwT1gekFVwsZ6YWHrGoov3slOzJpWNfgkfDss/GKzejVDmhC2QlGhA4F
duZS96qUooxDAyNcqO4Dft1bBjWUtE1eG7qGmUF4WTNG3yHYY9KzLQPYknEYJH3DwhvfZWfaO4Wh
GhOYTnMcEMvMjMCGWj4EaZ3bcok/zwNzGhLrDX5rawsQoNnaLu82hag/nE2dONhXyrVk017l8qPA
aFQgMl3K6IVk8G1VTFdm6m/wnHFIzlGTHSE+r37pYt/9aAH/r1IVdxUwqO7//u/LLP2zM/yPWdyi
yObQIHZZFvyxM2yk6PhjZ4S8Yfgk1THk6oguWio+o8miQ23Z6PrDOxotOEnR1mAr8jcfwf2zlYTt
OqFtCcsx8RT88TPYBYRYqfJqL8D0F2F9qiMoFKoOdknCPKLnY+YvGX3J6696Hp1QNS0ZXby5ta5z
O/viuNikC+veqCt8psn0PMr7Gpk4Us4xWdss/mE0faMC5OGxcIV927Hq1wM0l62fNXc+ezkvH6gV
oPzErKzfJIMObhafBhPVLKsFvBlMLXpQjDHyDEwEyyy3eijXB8pZjK3onL1Zl4/5EBBT+o4kcW1+
7mVwTBhtJ857x/GOpQ+uNNad6beRUcmjyOfjbXUY6GqL1Ex0RqWIz/UQnzO6zu0E5ST1gJUVa/07
fYWzGXwBd0vvC5Hr9NBi1PRKvIL4BVMSuwf5Pi7DBoxobDP94TasODs8ag0j+hu96GI68EGu6NdA
1LBHhnI1ouKjt/iIh/G7QT3wslQQxqm1T/Hk3YTdeNNw1splS2X5Kjamw9R6E52v8KYMmYQKTYeX
30dzu4T2ASrvIZtZg017VhJHIcz5usc0q1wXZRrsMzyBn8aeUyvIvqcx0U0p8WUxEXBEkD7rhVQj
8WRxWGH2rgxCFWM32uqv0rI6UHIbaXALR8pl/ec7J0qlG98r37EiXhE9QY4dWeXOe7W4N0bg7qjB
/d0Z+68nLNFZXDEUGFgBW85vF83YWJExt2611/9WWPtrPWcXvrFtWKHEMaEFTOmiewiYOK8WwDFe
E5+N0bv56ytHR2D9fu16CDs8TzBwcAH98brB7NWR8gnxd4yQ1pchlt2BQkeKGpvDkhjp+1+/n/jX
722Hvslc7jqBQO+iZSa/ZHKZXQobfQmqvVf5NwoCXJKjnw6cw2jk4Jrte2cRLIcBbjB96Um4zLVX
lWV3ZN//9Wdx9Zf7/cv7ZhDYPq0CywnYHf36WcIudoi58/gfDOX6suxhRTzn9d3YuzgA4l0D8C4P
WK14JyN9hEtxWqin2P2zYxVXmeUyseLulPdEcdGpgVz1dcZyTrY3TZofV0fy0br23huNrazzfTSe
SM+5abzgOAnnhkLeKbA/U6E4tJN3bHoEbxY8jNiTay5/mtEwGLxdxxxl0SQdaHTZXG4d16t23Xpg
sgaUjmV85ly1p+axxhbPFBLDrcZ4f1n1//Uhc/Q4+sdD9sfT1v7jIWuwAhSN4JDlC6obWtZO4O7j
gm1B8NBOWLEEnbcPPaaVHqMKF6DFqIIy9NDd50O3tVvIkVjB9XFSKZqL5a3KqeAJnn+bTtfeEp38
jsCxcUNkVu29l0yAmt/T1N2+IYt57vwbIky3FUOpvjaQfbICz9+Uq57/+rvaf3Z6kHXus032WT6K
375rKSyLhNWq2uultIwYTpOadC86c/REh/ozQwl2uYVWtB78ICzFLyY4LYceqBkxArbvDK5+WGwn
j0hsxswpcw56LlSxwaaAlbXl0MUGelfsu5eG2GQ1tyQnLDdjB4ItxmrJG8NeubFsjLSBQ970sPmb
L/lnA0DIZpLkTdhstoO67NdrYAxjM3cUkzcnnN7lTbOz9yCEVb3eYDKljCXoTuTKOi2yLLbUfs6W
+x7kbAyTdyze5V0m+s0YPZitvJLsWvKJ4ZUL6XK61g/69NS7VpnDNoGUNEenaUAk4F6j2jhOgXvU
jyYTS4fa2f/1t7Oolvx2utoUK2yTJEJq8r7Q3/6X0QaFDlhVd+IKz+Q75BB3dkCTgqps6SXEiXes
nIhMHKYzNrfMOVxHyv1m5wJMDXsx0kDqGSchMHldfCRJ9qrhYtQTJaJ+LkL/XCPG/esPfRkC/3iN
6Q/tQcAFTWaagf5Sv35o2die5pzs9a5Tb6sRbm4Cz12PhXPQQ/RcEquL2WARm8jA3+znV7ZA2hn6
NzZtYkfejE56NMgsmbIXhWZ6Ut51cMv1mT5FVCJTDvbC7jZzmPS7B5UXWz3S6frJmCfXUZs868uL
xKTVEDLylluvZwDz2PQv9iHxKVvwVDNx6Q/6u56TNBbcBx1nrroXPfL89RGx/nXU4Yj4tmP6DlNm
cHn8lyNC0hGWt0JWe30U9BZMb4X0wOIK9LuMlJSIUyy/bIIZDtoWih2dTl0F0F/RrF7H7EmPOFSK
V84AbJ598t98RD0Y/Ms/zUd+ZNsBS+FLFuUvH9Gt677FtFtBxPQuW0BmwDVHXE/ret9fcxT1vnOe
5JUOgr+sjdnn2+55mt4a/oWXEgy59x6rJJIs9MaUdQH2cLn96896Oev/+FkZxE3f93ziMWFE/bZY
RiBVDtj4qz0w5qW3H6qOxAT+o37L5pYF1ojOxTLHdervCVfa2mRa2JG61kWkvL+BOrexAUpdPtT/
Fw3/TYWXSee/lwz/ZxlX8suvxV2e/g+9MJVdLgRiVqnQ2j5Gtv8q7QqEv77ph6Hluv945J+CYeff
bN9yqbl6rmlaDlfTf9V2DRH8m+lYf/i7//j3j+n/xN+qux9nT/fb77/uCh3/j1dEYAb6JKP2bDqO
Q78t/G3snVGuqpkGru8iROlmpwMMZRFJaOCW9VRB6pMTmGuvtg0ekG/Sdtxt2QarsrYJJi26ee2S
/rvu56Q4d0tTnGtinI91K1aXuy4/JnMpzn6H1B1hl4FRXtI5KklHQxja5afK7hK6Qc23aTToLRoO
oQuMJf0pTlOkszRTECB98qJUnX7+APiabEorxF4Lqenk1GUuCdaqMWr8uD2M7T/vbkbaIWE7CYD0
9ozuUs2n0Z2JVkG0lIF8OzmBck9J6F9XqXnnGrh2xgS8LDKRxltZFCeSDPor9GZcHFoC4OlhVeiw
s6CFLL/Yyy7dRuAl1911P2j3cF6Qdz+hmmJRyLogRLFoQ05cm21xO5u4niPUa/Oki2z2oB3Yzjuk
++c+Rl3UMkhvqmy6C8BCjaq4bUaARZm6jnvruSWRcIXQDSuRXRyNmlTCUFRvuYuMha0VYtQIuhq7
3CvTnca1HKu3kJjrna1OJKLIEuJiZfjIo+QNMoNdTB5Vl5kv9FqxHbHBmuKr3vcfiO4rV5qDA4gv
TJ7aNH4IiylYOS6+FwqRN1Gtk5SmCVbIgDGznlkF4r+F2c0axPRgMUIeg6qqwGlL9MOBDZPb9dW6
ViCnazqmBfG2K6sCZ5kTmxrQq4Qu3pmrJZI7CmuUqURzT7sRW2jUZUeI/Bhxlq2ZDkALFvsmScon
w2vwmca2xrKsEGvtfJF+HyAxbmITIWQFLBUnNpvrJSienc78ko7Jp8Uonhp3eFFxDDedsnNos6Y1
zGM4Z0gO5jvLwzsVS9S7IxMaknV5W8TFbVTk37Kp/OI3wXU0mVdAfp9N30QAx7cEzXQ1R2WyaRRK
53o6DUkH39lqvxmBceVPnXE2ZHWq2haeZFhuq7yJaMu5u1x214Dwk7VCKSOr3GLe3HhI8IADroOC
xOASOgJ6Lpc017hgndmy6URlSWsifesjMIOjQwRvaQZvnumX957cQK/dhtTzwP3cz6RCbOl8CuQv
vgPZJTybeNqXUdb7uNomC/68eKH9DxI/ywhKyIPlZcHimM88oYxfVLVwopemv7cqlzgvWZAh4Bzr
NNks4NSfBjZv11qASAg5KnQzQoJs5sigu+VTbXXk20AjmMflPoIQvEG97WY+qLFxYhDQZG6+k/2e
qfIqM+EIBSTVryLScM4xlepzCyFqVZnqPkJCPsxs7hL0/HAwaC3FQ/yONWvZwUeOj/HcPMLZUEnW
f0+l8Qxno9v6NH+Jkt/R9Za7xIOwBo4UN2Vg7lxTGVDicVPak4300nwUMVF78axyODVvbkqsVgjN
LZgltLApOph2gs5UgSkZB/OzB6dztpuUdR9xi2k6DntnyibiSc29qyTJahnnD2j1ej/ZmlAU1p8t
yf9mcK1qVxBRvdefHd+/g5dyVOZ2DBud7DGeS8JcCBa1rmfZSFQ8NLJVJo9WcOu6w6OISLqYg3iG
6wE7BFIhWzNr2ZnAiw/WKF/7xumP+CG/1io7ZphVYKUA8F38ZtqVMPhW8WRaL6XOk0vJXRyU2NPk
wH9cZsFr2hiHvBzzp8Ud8UDCSFi7SV/ve4d0HUAOu5SDwImM7jXIMP1aFllSi/uSIO/tvPYw2EQ/
u4ivcPNPtEAqgbdtGShsTt+hcmGscBYXVe7c4NLkQmnIferVXUJXITGsw1RHgPQMN7oxKZnL4EbO
uUH83mzfGN8NY65vfO+c1tbOimh6TT6uw35IqnULUvK2S4OXWVbZrgBXtov9pv00L9SJFxlhOLY+
uU3ofhSzpe2itXHvl5BBMjd/EAJpid9mzFt1/Glo/ekhMs5FVXRfwm6xt73J6S7Q/F4RHUlj3bWu
FuRPb50D7ionQeDUwnR5Tntjh89DHbMGGKaCPE0eOEVW7PMdu2FUBuxnvC89PZh8BumxaPekOVEJ
9p3pdZlpnlDV6TBu2Melssv7Nu/3aW5bwF9jEAmV1R5y1WePQZ+kN9LKb0IBiBSiLOpRJhl2hfyY
FXNisETzVqgRgwcGi/OI6hQmhX0N/wy9mkC8k/opQmB4aWKsxFlZ6kY5fnPw635fN25E1YAQdoJL
qJDIHl0IE+c6VQsctEFZumNJLoMLfSZaIggEgpnTTN/kQsAwxvZXN5dna57mL/hwEsjJ68pK+79Z
zDt6afJzgRwQSh8G2K0c0mCxPIX+b8U5izkZyg41Xq2LjuspPhK39WrqkEILgr0fRPG2DD6SbrxV
vLvTRvYuDbuZ8aT24AWb5c6ty+cwD7JzRPL1arTaaKes5SMQBgaByCKr2G3fJjva50P2PHj+R6gq
CCJx+g11mroeA8pPtYZzk7rJOTxhv8TQXJbknTXomuI5zu7gSE77AYf8ugh0fFEGhr/3l/khto35
IXIULkkfVkTvNtNeaL6nEHb7N5szDxbFHw8XKgOqZ8L1BIfKoVD+20rPAClXOsHwHuLvxzhRHos4
vO9o862YObguFaZhTyfvWjh7mcCM+6WqPsWFvDMMwlS7ki2u01Yb26YPB6R1Rv1vNX22AUBHIiXp
5PR6iPkVibNL8mEHWCou+g37/fwWM9kpwAuKwZbEb0Rt6IRLe5+57QdcmbPtop92pZei1mwUWl9K
UNJ6HPrsYSY1daP73KRBr8KmfcpHlgiIlh5t2m0OPAR/xC9gzx+kEqV7f1JgY2AX50xSvZre1TqW
NWB8mj3oD1tmdLi1LYOFT9jArrKS62C0bxavAXhNede0WjC0NlprY/qqCts8qQbfZxAB4G/oABWO
34GCPhuAR8mAa+6R6XyuB9YQ5K58m5FqhVGVb9rYvAM6v19ySZJlhqY4Usm1RdoBW3kk6lALXiv1
3bRVu+FIN5shvwNf9xCUqFyhARCQ+hG57ldXgY7OavE0jWF06qziIVPpVZLbH1b1UoWbmbbHtgxH
vLwOmlSPxl+mgnk7RORzbjKYXjfdWBa7mOwa2B4TWUdd1HOn/jGS8oTVI6JJIZt/PPDjOTWiBF6C
PbB+hbkigIGDqbAiGXO/x7tLysc0ZUACc5uRc25MQd46L4l8ozogqHq/vMHlQ/34EPpBif/tOitv
f/kcP26yeb6b/Q7rrn7aj7erC7Ncz4YYOBOc9ObHe/SCoatpcdVdnvnzpS/PCV0izAtE78RM8EUv
H+jHTXziKAC9+Mf3ufytJwVJKiGVYUAO9Q25UM80yI1D1fjVzRBPNE71/T9+7fpHGSut9+PBy/2X
Z1x+LSznDpisyUz7z+f/fFofFjezH8eny12XHxjXM64xEOw4y9vT6FuvligcghmoP3Sk/ayJ7aAh
FV5HhhEfJkWcWz6k3zoxhDS1Qx0/c00DaI/U1SVnhHbJDn4GNSjqyfOQe6TpghbO6d2QaEm5icjQ
oXBPgWrJ0aERjuRUtayY41o8GH3V7oPUEmRfE4CYB9ZLMTpgtfPY3IUD+rKcRQ5gYEDKGEDt9NNg
tJRGxdmlmbgOi3LcswI90GqruSjdbF2LSWIawfMu4/YLHfMDWj88cUbkbLJw8jei4gVK51jRh9oI
2VW7aKRAnadkjrSfZTY8uVT1NoVR3i9dc2U16jsxq2LdfqaEhTvHuc1ZS2+DDuFkkKJIrXvnmcR6
kzbqnTIaiRgu89F0j3jmWs07sLalTNRdh6MvZQ8DCNbvDulE/h6CXPS0YEujuyS27k0bbV3cuCk6
U6g7nmN8J2N1DinihZpaGdl4YaQQ09ZKi8fJK+pNPRLog4ljQhldYUOAy5lICjFJBI2FPENE+IYu
eb2ig8Ulge97jQei2/lRPt+RCgAUoNX68JcURMV5qU7kZBYoN6wXAE0ACu2ecyJdteX4ZPjpNdrm
doON+IXAlmrrG/jY8lCyIeuGrVFU8VvVOBxiS9brvBTNxjIqCOGD/S5IubAgETs6BG2ZEpIA4Jgn
4ha5AXFhFrhyf8JIWL83eU0Wj1XCf8zKeyb6R6+NxGPaPEVWV7x20HEcZBHUwsCsgO5isZVrMwbq
FeQi4wrrVbDrWNbQpzIePOQGrx7wRhTBkLxgCzsbD0o7wVFgBtzCjukBt/OmuO4XPUpG6B2nCAvk
0OLhSWdRrJi46usg4TJx5ue8w7YBrf77YvXtqVXRscV6aRFLeeghk5xtRm0bPARty+oTBieqqASp
jf6TcPB5Ec92GIuufyWKChaf8cm36et50ks2RT9pUsyMvngyueBIz5gXwkjFQv/Dda9rcLsgEVL3
1jMIE60cLjSKFE9EIYPNGzZga+FTioU0jiZ9Zaqzd90UP8yucAkbD1+WyLqNTaTLS65JBA0eHzF3
ZGUrHelD3mKfxtnWFvCxC/MpDRMMELQYlZ2fCLCZd2kFIlGUb4MIylvaYRtCDd986xaBgbPqrAwb
RAstRRpnt7otKascbZ/8ctbp29yLuk014DO04qNjweBa2rFHT4O/phxLwKqBhZttXUGTQkLev7NN
0uajCgRfBFN8aftwlSdEUiZsTky1PFay/JooqJhTD+O7LRAyZxZyfqznzJzT8DUebZZkFexcj1U4
sgLCeBYu0gtotclqIt04NuNBqnm6rkcD1ZcRfIlm68qanOEAZxx/MrQHzu7hysvQ7uEIxGbZIU6T
QXly2776cevya+fCu0G/J0ZiS5PUwNIW2C+y8V69xK7OlJuifTF2p5RYD8noNVUnS1eNjMqrTuGi
sW5Jzc0fj19uXh66PPNy6/L0H8+8/P7zOT/uvDz+8+n55Y1+vsaPP4/H93b21PYSFnf5oQKRLGvc
OeXpx82cXMrTLw9dbtqkXC/r/9m94NmhLv/+Z/+zv/3lfYqYgBpF4KwgSvIUEK12MjmFIFJbLF8u
v0Pw5p0uj9Pj597LzZ/P//H470/9+VL//dMvj1ze7vdX+9Pff3n3y6v/2Z//vE9rSqY6aHZZYJdE
fPIDICsNmUh/v19uiq7DznK5d4EfB9RyoSNMUF4vxvY04ebEZsgt1eggpcsPN63AceublzsvDwuJ
sn/729+wEOeZP590+Zv6cufl5s8Xvtz6/eFfXvOX9/jTN77c6c8AeVHRCldsf37cy63f7/zx0tNi
rPHkATg90k5E3Q/EjTCKF38m/s4VAKLsvH0glYUQDkdivqzAG03WlQpwQ5Yx3XE5AF0APSyT2t+m
lZOs/dRdVX0GkBO3efcha4oxPrZxGmb+NqFN2wOpqjyqfITDkI7qz3IXqzfSJp58i6Ul0ZW7uAck
XBV4A3HV7eFc6GBMg76k0exlfJdjPztRCngdg3bakVhtsX9ePgUZ3dIExrmddmvZazFr54Nhivrv
orOwVxnJTQILcupn9gYhOFWfxYVsRuiggU4jNlZz6NZnO8JwpGKGzUEXJEVUvWFooeuC1NFsfLYw
qZXsSOrGAUysWNxOrNANuuumLrZ0iSRlijzjvicXgMzeByDyml/34ZgNA6zf7JOhpW/d+N+HwX6p
KjjMbAqP6fjF9iwS52IPyTUm+Y3Zh6gvSwubrjxETQfTPyg2GbVcwO0S+3t55mVLgMpenm7G+B4P
2Nd8GN8k0/emG22+vP1cAqylQtpW27iOIPCESYNCTt0WlpxRVVIzINrkpCpmqd4X3ypzucpb45x4
5kfVhcB+wvCbHaqPPonubIp2VhJf2WDJEWZ57taknb0u2Jv1Ts9dGLz2qWnSoUd9nAmjppmZ+Uwr
4O2Qaa6hlTmg4ZnCXHM4AnNt+SzoW5UABOVWAr8CNTFaj0esh3c9y6Z9USKjhitIhGoWpCfkY7h+
YDO0cWvuiQpA2hi655KIsPNc0sY3vT0ryhuea+99abNP6TJsiYm9nkIZnWJfRad2jgE0yRZjkm8u
a+KqUD1pAlxnx3IvBg+FO+laANbrveQwWm2F/cemXFwM4iBCNW7qqxQyR1HChcgxiuPlT0EFaR9n
NEF0owSI47WwMqbM/Ks5N8HKStE6L4QJADKOVgtTeQpYXMGObXJz3pGURhtEtp/ytH+aqsE+dbi6
atmpdbtMBNckBBDJ+T4npG1jQFLZzmnyljnjOyHrZyMzkL350xXhKDARid5uOlxWadffL1bFPM+m
fVVbqF1HkweXXg37irM+i7Li3lF5t4rNa/mVSCSMQYYZrgQRo+u4+FpV7re69Wg1d/Ft7LkPU46j
p2E2x4aN5SQqtI08T26kF7lkySQH1yXezAN+ZSY+pnW/pYiaw8uDbRaGt8iWa4AXNaxnWt3W7ANF
GJiBkHSmyoBnhi/bnpf95I/VnTX3tyoiB0UY3q2MzPG2wVBLSGiQLoRgebkJQbEz9QnxOljo45R3
rmIqFlydhDbAjWdSIxDAJCKQCig8siyMKcSx2iOpAO44SAD2vIkZrV3SOoeGKo2GEmwAgLx7Upve
h+VxmNyjE5P6Qo2JnEa7eklkck7tV8XuBNc3eZERohNs5aR8+Eg98xi7u5P2R9HcRg2wcLHQQ3ZJ
dQjMaYDlHfT7zoKwJSSjaihJQYx6qvkzq3gu0SHMDp4NFrtvYAjbS3ScoSYOOtPFqltnZ5ispHJW
vvZ7qFq1vrxKES0mubacud2UHUkY1c090HBm51DDCwlbMPEnts5n2RJ84zr3BTauGzCWaIDKsNmY
BhpNFm/wKDWErglOVhHO29Jt5i0UzRbqMCxyOutA3GJ7hx1lI2UDvbZJi908IqBk0U7fCP0tDnwJ
GpgELNSMkA7kss/8YCbxGV9B72XmMU/G+2XwnBVZXCW6AIW8hq4gYp6OgXhxSDA6meZAPGvsMIGO
58iLsn1tgC5VZfrZsKmAIAiH3fag0inbs8ZGzmqwr7MxFa+J+6BYNBMTlyLEjGDXb+BGuGtw/Exj
bwRRKGgC6etEcPWm7rGCTTMkfIpB66I05CNRVqQhOT2YjRkFdxzlBO/F4MvKygKVUbITsl3Mv2GT
vfd1ta5iHQpeJNUtC8LhBNHjDrYJ/8ggDh8BSr125h1muW6XQ3Dde719Whwo9s6jML1jyipyM5qO
WFvoV158ALg6iMYd5afeih4a5B4rouXJJoFbTgZBkh6GPs+u0TK58VijNRbXqFrNLch9b8KBNslo
G/cAjuSCa4w8B1u577afgxDpe2MtCdnuZ+tpiQsbVllHYlO91Psh51M0nAOREdMJntCaAPTY+FaT
72KaNZvR77Jz4QVfo1TMhyBA8K0gtXuN0R0Xv4PpUsl6pxwQpAWUDEeO8SF+MuPKOck5voKbX+4n
PeCXIvhUdg4uIMeDOiMNXPchzS+3crINE/jByhiwasN6TrFLQUIwTvjvKKYYNNXgqDgoXJwHdKTw
I6t2k5RZs/Fn5Dn4kcmOAY+heodVDWYTggLcY0l/Qbgtiq6CqBCiU2+NVjwu3XQFCBZXcVi8JqTR
Xy2Yiw0xnSxzJiikGOeX4TOQfEgORRc9Uli5pg1b78UYvZuWdcQoQ4RDSuJODJGxiRGP+WTJrDss
7muX/GsyI25z9xtqKp/cmZFcNuF+roQWwZSRd0xqmJI+BfyyiD5yZQHPcouDamhqVhg34HJzhjVY
KgDsC+SoR6pwza3hDCckR9O6bqWHuHsozo6Uw3GioJoGibsrUvtlaJJ9pFyMSV52MlCfQOJAIy8N
gUiyjHa51V7xbiTuhcFjgW9lA8OfvTFO/YIiUQdqEXgaEOKwXc4eoAnvEkNgVXetLUDlGiaUGKFH
WRcG5Bw8xSnzGwVD9v8TIMfWBVArxqXeDVW+94xloFQ5YkdtiOPNsJ7WS0fwAXkO5NK9jrSzr3CI
f1rygeQvN/+gmPk60MxpSR5F3hLd4RIKaGj7WC10jLZfEvPsdFGB2D7EpdtD1SLUa6um+ynLFzDT
hSIEQ2AQsPsd/p+vkDmNvUHbFrI+a95+achpoUrQV96xcGknR5C0wuE5buF222k0PcaV9eAvQD1w
Wq7iZcqAeRS0RNqEiNRa3qaDRuiP0sDxQOzJ4j/7WuXu9qN35Gx+UiM0H2GM0IqFvFFW669wkJ9z
p8IOXCfFOnHGlI9kfgqJuiNXyG4OnUPLaWR9JfyvgViYVgbEsK6Y1JkQphHgO4QhYQUvwuSGrdSM
xUROW1alIcEBxqFt5jucfYjifcpXCWKMNQXcioQ0qh3J7B/ssGD/niPoTuRjayKf98y3gDzbVbk0
BKD7uCCyestcTYhMuU2lPeAwhmbP7JfFWbyDhUAvNEo/m8aNn4TGIcFJI/0Ak1/EXkcXSdiVz8He
HCdCFkr+2WCM6v083Ttela67ulcr0xMubu8YHHpbbspePJqGr46+sax8NBDrok36bbmbxl0hh7fK
zscrA+w7S+N2k5/SgtVEQgEPus5MAyeG/NKH9nWTAOUnFCpgCZ+QsBR7zjl2KgOv8nBqKS2tsnK+
YzhuzkrrCEp7gcvRzhB9UrBZxRunH6I7QWhwOAIKsadp2S0h9kPZTF/HnHVOPhPyjITbX3X03ram
LE5h/JZWw6MNgJ+zIDilCwzymfwIjyB7RJ5PAa6SyJ3Ai8l851kD0wYAccr3iPQK0LpUEun9CwMr
EUgRp6/2ycJCoKxZarCZWMm6OTskdqyqZngJuAYn0VMU1APo2Ne38HUhhtOIQ7D3aITdVTl7MO+z
mu3SuFeLcKl1Lisap8De4Uyx4/Kf4jj9HpkVECUAzrlHypZXIHPDu0TFmqnT7F0MgC47Oa/6kqrq
i4RsuZpFCKKG77YORfHQOuntbLUP3VRj7ggreSKQqrBAf7fFIncyRmSCeFMvEL/XnfNcwbVZWc+e
C4NG9VW9wi+9HnG6w8t/nz1/n6r6sQ0Xd2vU8ksc+HfKp35N2DAFSd1mfo0noOuWnX6rluHG7ojb
IneSaCUJEi3uFtJ6b+Jp/tpYtLtdHxOgJ54jt/vMchww+EwfWYKZD5pxBQyMZv+4homdU8umxt1D
xq5C8O1Z7D8uobMbAuPeCPFwdEiWWoEwXOjgWB3w3ZnX5HTjgVOwCJvehoakjeER5w4yF7IdW6zt
RCEs8X2qFdGlInfWr7Rhe9h5FKdPkAbvS6lewM8RIeA2FePa1ym0H1RLEa8V4IWzMPwc0iIo0cx+
R9UEiYBs55ptUNk7b7YzfvY9Upsa1gSt5mOFW7JYkQmL5VoY1rTPhuHWjEl/Ghu7PgWAJ3JS8lbe
fa4il3UaOlvlIsGqyDDHXYos4PLXh7EN/F1qZUflkDw1lcVwEDPylNxoO+SQKalVw36IIJWPJEGJ
+ohOhCCrcDxFgTxO45Di5xyRSlbjfdlb6sp4F5YxXmekKLb5ckLk7GybTn2wWf0gosrYWwBR8b+G
d/As6Bss8a2dmac+Qd+UOLQxGnkkl/xbN7XNrjVIpG0HNeHIYuqBvH2e/GznFqG5U+EITKjEb2x6
3VOvKJYWiY+qOduNkfnSJcC+QsMmKxuFCD0u1FdAha4zSfXdcv8fUee13LiubdEvYhWYyVflZFuW
nF9Y7cRMgiAYv/4O+Zy652GrbO+2202RwMJac475OJXNSFRKQIw2EJNpiOE3iEDurJ6YqZie8C4x
3Q4brOlTlh7jqGvWfsAumdkRLLaUsWflVycmDu6qpB5exq6CpxfhiXVuXGmgmJA17cXgedbW1btK
MBAp2hwIU2I+accXRNXXxAa06cp3d0Zv3MGq/kYe9On6Iel9RnWRtx5mD4IIU6VpZER8k22C+oXq
qcN7DtklJI2E/Mt5nvago76TpNm2ADtXqSEkpMVMQofyyC+QCP9MjWpntqE6SijLHqmPTZCFFOHd
K+1r7uwAC+OdBbB40/pJcjNUGusuMcfNpJ23mqzHW+vgt0SHLH2Q7qhObmFE/RLlCSdrjUfxtrN0
842raNqHWuIUNuKiW6JtOUGY3mfQiFY9eLrcCrFX+Q4NoWo/5cw0EA8zyKmxVyQR6iF90/nZdXCC
gtivxzZkvF+LfA250kN+YxyrYH6PRXbj6ptLRjKs31b/POfVuarnD8ujrmkArjTxL41gdZpyelWO
extRmwRbdNyx1pRn21YyGU4pQmsBtLDJ7T2oV4IGYVNvC5eZVjsM0c4unpy6OHYzHXTbVxB3xFtc
X1RmIOWgiUPdZn/7KLg42tNKbCK1AHzylZYcYqDQPLJmtuvR6O4pBIjfsMYP1ZHWE47iNY/lvzEn
DXi6h670Nd+07nnv5xTR4sX0+nxjlP5VwXxm8NUjliKQ7j5Gm0RAAmfcvJwh0C/qaNw7L6PM37Ca
Bit8TWxM/TZPASl5pAmswLM9MrlzzcFaAdaflybnFxQT+rFkDkbFy31kR/+Y9+Qc+qyr3xJG5T+W
gyTeqYhWs7iPODoi/IwvqD5ALKKK6N0Z9UuZP6jKQ1ES4QJFP4F0sMnZQfx+kfRvuCm5ZrMmcrcK
eDtuxTuJH4sKBzGifv+bbgbEQsGp0HIPvjJ2sMrO5aC/MtHtDB/4uok6J0z9Q4KtkYHLtr+t4m4X
priR1cY2o4cAGi/EAeuLOb4EYf87eaDM+r4+RRNPMyxxMiJhWLXjGlYbZjlHvqiWIBHPv0s48AZ9
9JY2JolC0JIarRc+SrS1CNSGs1GT1Y9+NL9aMYdsRU9nGAzS6Eg2JWIZi+VWme7T4KC4cLqUhqhV
79AMYXfFJyQQIS3TYb6KGK+qmpEZNVbJd/4685RuDFblEkrsJh7bry6dXm1lwnbSVHR+QVSZVRHz
ScpeSUDSIpt0ughi87meQ0HYCi8ETpv/+Yj2nTgkXXg1A7ve2HHo0nyYzGGXmRQeowHftE1QaZLV
uqMJsIMQ2xwIwSMxcQSzuaoZE92wsc2Ba0O31Rt8ZhOlRVJp7d76lXm1I3l0D5BBoYgrgxlH7K3J
HjdRvijmEdVF41+bntjTKQPGSZIPoIbEPHRpxVCu8bb8Vx/skAGNEi53oBwmJnoG6tosvA1w/v6X
x2Tu9isFR7ihybZ2seQugVfVBwg4zFEN8ptybOdjDXcu8nIWdpJ+2rEed95tyk4UHLxHrMIZ13ZX
NcygM0Ue2s3rnfI79ozj09RnlCSTHfpety+sTaKdjGITml8zgD2WYCEXBcUuVYK3JEwdKzLNP9Qm
FT2hCremUF67F930HHvdfPZm5IX6pCfpraJ0SnaTEx8EtH2acDRFawkVH3mSVRlAnya6xM4oGDYb
TrtOPDtgxzYZ0w3FuAkJST80BXgplMAeTbWpWVgCy6bHSLseNa1DsH8QDthBzVS+x9bIY2EGHRoB
F6eAWcA/NDtkCzUMBJt0Xwr+FvRnoWHPaLIDUJgi2wng+0XTEwz5tzRjm4mzbBUoQSZqprNFP4kR
ey0ihMB8ngHP+JXPRNN8CwbIHRYIUN6CrTtah7+f/fcSsGD/9+/6+5yKQh2MYdjGQ+tuu7+Jyu0l
Jp+Qth0RWzEyCe8/EwwCk+GKOd+cyO7/vv735wl5UQcrhNvpSSa1lj8eE+48xLtmuK52/W2mhjKg
Ooz//9Hf10rT3TfwL7aBI+lspLhRaHDy2zStOkSG+O9Hf19zpQYiLWFnEbGzxbmORQnaFlQoe1+j
+12FmfOvBRIx8lRASZiJLfWbGgpuEy6FM8CM7j6bOqlXQezTbMZOuAi1G20D4pMX8Ljve0xcd2MQ
sjQWSIMzWGZ+SOc3DtFtZDU/1FVH9hRWfdBLSyttNt1Qfgpl/bhADlZKHunRIqftG7nSOWEvcfLB
BXxuk+kaJ9htRBXTB/F/XIxAa6d2X4heuAL+MK7OfF8q+zx0Mz2W5IXs8Acz7K9aeSdbVN8o+Phm
0jIphNHZcvaoWrEyA4sRodz5cU1IrDFec0BtEA7Ru3LXhfX4juc+XPei7ajgzIem6U5FOuc8sAyd
DczafqjOMiYCKk84uaI/mzv30gEcSHSxGn1jNdOYXmu6CVuTWTwjCfKKIZjSxLy0oj/D8T0kbX8c
IpLMNJdtHQ9Rskzu1UBkKN02B5h082t29n3QpgdhVpLY5eQuN4nPSfuZfN4p/h46qJ99Va1nU72l
jJpGIzsIaezCsWHaH6ItmT0q9wbUiw+7JEKyErfi8PeS9Jm5tx3z0hbiIdmV6qYujbyvWvTxabKG
n1yCQ0hq6ykxkq/Bdq8V+g/wVdoEzQh/Pf+eGa+tpW3vjJJzaly9mf3tJAUaE96BzbYyB3dJ1iRs
J8TrDWBRUeBpo7lqp3yY88RYuVCecxc+hj933UZ5xCQWIyycoASe2V+Nwbq7/Tfb+bNyrJfJ+S2Z
O+8IIdxKNNc0mm0ggA3HbmvCRu/jSWOAzrLUDY/EJNc0bkHpjGi/ikAurAiDY561t9Bk946LRRGG
joBFXKwTPNCEHtg0/sE2VvpItkO4I7Hhne5WpCSCZFUZ5za3CMSmiGOVVIidZgIfiH4DYNilD72A
6UYMBDjXhBxvRUo1AVYdvmsLB910Cvvqov1kWVjzrpf02fKWDOIeNOQ0AuLl0aEaLMhkhnyKwN0i
pecAUpEXkpsOf5/+52so7MT674tpQR/TbLyfuAEGb7VXERXEvnXUkX7T/zrCIrUuzQ8V0qLtSHZh
1pTbJppJLfaz9CR2fyw+A2UDTo8MkG18mCt5rpXUa51QTDdl9m9WKR8EzUsm0aLk7RxsgsIk9De9
KrO5lEiFXeDBMCZInCySryQJyK+OFa2jcZW49E/yQpxTH7h5T9jRRBGVVP23RMePzlTAOxYzR/rs
LvbDXzdU+ap30qvPBtpnxje6fH4513kNBPnNXl8vkf15C6/zV+GMhmSe43QXmPnJLcgkz236L3Pg
mDBhRsqgmvIfNZV/6pwGgWvgpzzXmA7SmifDItm5rH2Bg2AOV1U/vRuF3z8bEJlLGunromSKNU00
W/63bQW6TLfkdVA3Y9pdVzaXreMMtqxSZmSADTo3sR57XyGbDd1nGocdIxRNsmg/fqJfqjZRAuA/
Sx6QezIvQSu6kXWTblmntnZe3HvE3e8na6KdUMWbXtC+YwBrsjiwaoaYKag+Xa9eZ5GJIyHSAE4y
Yz/Yxt5Fdnxn+fO+QnDJ85hhNGIge+p8xmZz4B2yKT26dPgNap29mR849Ii9Ja16Se9pXoFcJkXV
xhUfmf0j/ftwO5vmzxRE3cHPoHYj7GMXAHOtK3i8oWkwjhXmzJbNmUwIFEs6xAYjqST0VE+Lwg1+
pAyYfMJEGHIGhCBEMvIc7XfP7ze1hy+HxOzgEVzxlpQvb2FDaN5ng/upQ/mMJ3nHYIiqDeRUMOyp
1U4AX9eiDYvVNMlnE8zOMk3E9+hWlKvNQl9Vbp3R3xxGyZlw5qEPBMOIdureesFZeTigCAGbRE4c
72BCHITnS2TXNBVmeN3+/FO5Awg9FmwAgkhDhu+yf4/L6AeT/UtiTzT7ZUYDhBhiN96HpR0Sjl5+
lOtpFo9FHL4Q9BaxLrUbh/jqMmf+O9CzIW14kac/nu0fRFrAp1U0CKL7iRyEbUAuQZNUy+jmOWq9
ctfDVWkcGiQVEyoya+xTqut9BTRQNfw8RAEWo4+yFbBr3OyzMqoHVoo6m6+Awe8YloBEvB19/E8H
ARxxW9ss8Y5R2B1nzzllPXj8UUHxVGTzosHHN5N8O7H9WZfAiOpKL41+cgBjtpumg6/Ypb7HaBwk
DNjLLp5eW48nJhquWTi81cqjy9RDBNcc4cNH5jH1qkuBXbv6oUcpYfNsrfwifAmd8eyF7YYddR3W
0aPw8gsHKMDCJB4UxS1buz6MvqW5qY0QbFN8UcxVFK2K0Dqp4CNqxkcWrsLi18ZXsqA3hXPPooZV
brsU8ePAFG3tl2676jXnWgW4MC6dg45qcBfN1p6bw8w0HEdB9Zl5xbPXhCfHSq6Mhrisd9SnD3Ph
HvuB6AqGmhqOYelVFDI+ogvSCq92BTnZDEC49+0R1tcG5Ps/MHOMyjqt130AIGRkqG2gGuAXolZu
OHKXEhXczYUFoWStNLNmhhup2OR1uA9NjyQCk4TBbhqWvop3gUf+ieP0TAj0jG8MBXAOF5oBw8gN
61ZvRIO3c//RpPy0mtxPt4Q8BLr7088FIQ11vC6F8dPbJgO/gjsKs9GZYIdPADq3n9g5nARCf2FP
WHLdCnZAFgzMBuqHqZjPPHL0XQb6u8rlne/0Rzpk7Kdxt3Ws7k3n3lc1Vt7abqZg3WiepVERBBUq
ulqFnxymyd4WmW62bisppXJMBSTPV7FgXzNRXkzBF1ENdKPxNSAR/Eglyssk4iyZ08aaag/hqjzF
yAI3uWMxTb1FnNC9WNsZopvY/81DDtai24S6f0jpQjWtbR4ShmNTiqMvrLtoazjjh4OM9oDRb1eP
JAPQNl1gecp29o1dEY3jFzaCh2jYW5F/nfzqu7MKhhm6fNMjwyCe7oWyOhyQCb7JFmsaZdY57GBS
xDkEpoDgWnDhiN3nnUkVm8yS787Yy4WRrHJsZ5ignkOLJilw211Mv22Rjmg12U9mnrr3VKi325tU
KzI8A4vxQ+isy8mt13NgnZAFRea72/JmZVh7DPMF3/rXwIh2uOX6ciAjRqbAFhAUR7s0EDaMQwPk
OWJmwLIC+Tha6jx6pQvYrQzRfMaV+zNbX5kR/7J3//OAdoV0kAkOhkMwn5KSh7vI+0tQnME80pfN
W4MxKR4cLz54sfUr3Ed3RA+gVOwvo3M4+5eMGS+aGONR1AH3U0VKYN7sDCs7l+304FgVyVsKSQTd
nYYpFTMN+l6oWLK17OOdaZkY+8unQBrbojX++QERn5IoSWhzl7GquX4BLLuEpZ97SebjWz3nH1OY
fDNTp0UQnlqJ6+gTf65eei/97cDhLFvohyFCHA4SFPoZ1UtB8emETUPlyRDW2EVmE69HMTkbMUT3
mcvdUjpMtTAc4YalF73pNSsRtK9lpQgAG7Q9n4L4VtWJnSizF8OWzjGPxBZnH29Pw8Lj19E1T8oH
Tbr9kukDAv6Avz8w0ZPMJjChoI+ZVsjMXFmme+fd+I5jYZxy26Uh+aATdmmON96IFU0+GTjilnNL
DTjoaTsyKSFqLloYMohJF0qeMqixKlf3ru4fsWZsVedxdjAPI89IrPDqhIEd7/qhfJoHtme/L3/p
I7wMBiCj2vuRicVt4oz/JsNfDyXXMKU08wqbOUnOEGhMSKWcWRnK6YahDKjoVD4eo+ljyryPlNzi
oVQf/UAq7zhxgfIIO0li+7tMRY8NXb4k838IXso2mok5/aoPG2XJYtL189hyfO9DMNh1saHrs0s8
fjoihss43Cd+8+oTMNYZTLDIvDyGAZnPwMcWtuio8b7Tfow2fqmOUmUXrYqDM8Zrv2ZE1cfsrZ2U
l4amHC0+k6NCtfGHniTUqPp0KjLrfNGus8Y6EyFQkF4bPNWcxxvXd9ZplD/DQtiZxfTBI9rvcFJN
k3hUVdpQ14Vf4Y3W6Xc4Xeb7AkQbCeg62hmx3tzU3H6C2I8wToc8zUCtawMGuAN9SDvYaDYYlXZm
O6BgMOmguFH0ZbL4tSL4UnOEZQ0XXktbyKpj3BzZ+Jt22XORc71aSz5MZfrJ3OFcFiRIV9MbtsY1
XUZaR3763LPQMdkeyJaFece1ihP7hCLkB9oV4v5jguF0Rd3mQPvchlNA8FtMKTE2z8RO0QjvSI1D
EAjFs/i2GE6jE5BkOEYLpw3f7Cj5COLy0zXNh0FSdyW4nEeaQjO6dO0l29ulNNV0neIW6koE5Vh2
K+3cBhFT/OyEbJ4UoXUYkRnDv4ZG99FGxEXH7YVpe4uGDzl2XD/PA+gdIo9/eOc2LZ3OGsVewwgX
wFgU4j63e/9RevZB28QGhlBrGmsj0AZEoz5l9J+XTtBc/57CfuZutzK6/sJ61Qgu4eMfh7pba9d8
a8LCeFCIJhuDII3ce5yT5LnNwjtRMP9TN2qxG9VHh5EcullNiCpmuaatirU7M2SYXEITVHWcsqln
TBtz3NcjsiyM5mPV4RxvPlTr2sx/B0jf7v08IjNpR+Pdc+Bm+252GuNcYBrzJxr+zXRAFT0d2ixo
0UKav3Ol5JJzk7WcpS2Pfy8pfOmj0dHFQkWU0CKomHZbDCI0iFryAANnSVAyLtBGgm1T1j0S0Gqr
hzY9er2ZgmeL0mNT1vhavQYHodEcqLm4ef4+/OtA4b5aUEjjBvMclxDK7GDTZCTWSFf7wmrELnLT
+ORq1zjGHh/1ENpyM5Z7ikhj607j3q4E61TYhOGBghMCUU/XZGZNBrcaY3Xy0bL8dck0jzfjL17+
PrXigJnPEKVrr8sCpIueT5hYyR49ZBVYayTymZvz0kcjaruZqfvta5YqmP7/ffj3Z5zM9leZS0FH
DbIUY3W7sTpYUTc99N+LLLGrLKKbEvzvcwIUPQHvocjs8RjclC6J5hDV+uS49WF+TJOM7ePvQ10W
F7Zn3IAuKn60P4j3/7pwcQRksSzPWYTRCNDxHfWkGgl8s3wbW1svL6EFE26EAOfr+B9kzYhwGl6k
HiPIBW6zjabhhUAA+C2CS4WgDEM0AFvFOKPr9pUu6iMPKcWtCqrj36fUkydQata+1QNcciMGzx1k
96ECwzC7U7YOs9A9jSYcUKtRJ38ezlLrz4nRvBV09QHvUnZNZLFpLBg1eTvVG9TM8NNz9U2k5Ytw
EA2G/1BxtkgVGR8BBtgKLcKDf3t3C2E8TSmLxCCwhTnfXdXd7vJpMyures/scov0xv8IE0kwkg6+
7GAk2z30aUo5JT7+etNARI4kBi3JtI3gDCvmTOK/mOYsUAlyivfjiDYlQTrrtCIWxYfDFTT2kizl
YD2pytl0kvfXGm8zs0LIwzCH1EJ/H3pucANmFOtOROXuf3/EvP05H33PgmiRmzpj/hKhjjf++BFH
JT6yNjARrgw73Unzrm7RMCSdstd/b3M03xhrNYumXechEdwe1v0m3k8jE9/MQxwmI5QsNpKVhSvP
ZTwrOid0jumFgT831kbDNfCx9myGtkG5n6pb/US8qp0SSwgPApf0m9t3w04m+Vcc02ubFMTeAO0H
1pjb0SNnj4Xpw2htuDenB7uAEhCpHjWDn0Fgp7xMh4iDc5Ze8Hiuk4IsUC/NpyV5HMsiwT9HIC7p
FTbHKQIvfucg3dnwjHe5H9zxlotdxYOTSIkOxyr0xhrdgTSBbj7gAvVDh4uiuAA+ckT8T0d6ZQPS
HQ56g0jbcyEjSkcvOg0x4MPe79R9bQnuqaB0Vr1FT81kBZfRHN/NjMNIwtCLppnbQxtPJ8WheW/E
UKBKpijz7Pk4SeNXP6+jV0D1b8JikBXrSWNtMoiUJhgZIQz+yThT3nYItnFR29dcI2ErKQAWCCl3
Plf70S1RC4imORvR+C6z16Fs6sPQuCEpK/o7bGV+MKhkaslhE0Gv7Mf60YzpBTRCxVu0mySO0W0Q
Ho3ZcpTh2jVo9DGKVRsR5hj37PaBdvFdgNyAdXzcqYGwDt8RCMXwZGxtK30d0+oxH72Pm0k7HRkC
2tmI7L2wLpTkxhKEgrsRo+63g4RRSaphGsZ7s8w/O87mq9ET2Bb1zXUvXXmXGhMLI13A3RwzJYwU
R7lmTj/scrzMkevcdXoIyIrmm6ay9I+Ob5aQ3r79xGleO+Jg9y35C0WOdgnrmn7mrGIRP4PUhB6c
fg7ZoME1PE2B9aFu4AvEi/pShvxpx5mfytsLury95dURzULSLdpEZC/ozU51jekytps7OxiMA6Nm
Y1VUasBSF6YPtHzO0FuiS+idHfTjx9HAlV4MRUo8GodiZ0bkPGnP2DKaYamxp898Ro8qy8jbtg7u
ykGOb4EX4TTnrkGHL3cj/mGgxwEt31LIr3YGP+tuVZmYv07bvsVpzXdAUF0WNAFOdBHWo9XqnTGj
x/QkkpuBG5fAeeceCAk8RdUfAMwtpLCdL53ZXyRjsCuP4zmr5/aUd9O1KfLw2HFiR03r7YvceuEc
Ei/byhq2TphNj/hDXpu8Byoy1S5rr0cLa4rztQvID3REkF1CSqQ/QgF75VtIcMoq9zgl+q39FM3G
Y90wKY6nXLM8MvQhf+kkEqQAYRuKJ+aJ3xZSX+4TvJRpuOnTeHgXaXLCHteSV3Qop9ym8WmoY4Pa
W5Vu9BgZINBbj1Vi7p90ME5vcxveDbLMjqwUZHgH1Tr04C+MomnPpseZwVWOszYqQlYTocSNzrae
4UzjbIcqa5lIyTh/0KWZUfpRNqb3iAEWgWXbp6K+SYiS5NCp/oKK66drM3WqA9xxRjWRfXnE3J6R
EUYuRlARLS+dtsINPBmED8wPEbDZioymC2drEigiB5epwHnOXlovujFI987NJhE0ini+lkeizjlk
NTX3+dB7X8Bb87seh6VNkvKywHJ8DlqyV5CAnzm/fRjSys+kZbfb3GJmYgtaBEmIHqShmQkfFd98
icwTrQHz9bo/TZkNxg70Q2WJZhvKcMeUPn+xPP8jUxyUx9S7G5hd8jtDzDV6J99VKQFEcED69ovT
Rrx2kSNC1X7NagX5SKcMb4oyf2rmDFY5lW3o+/19w9uz43wotkw6ZnZ/3B25u4dbGr3A62aPjRH+
Olp6r3XHkLyxgQuikcX00OXjhUwbgvJoba8MxGAL0nVep44OFXpmpmM2KTkatLZZINNP+OesZEfw
mS2704iYqyq7aAPaCdMsR6qHsPZOZYJ9ExyohcdqtE6BwsuvA6wrARGRW+3GzkIqlPdGwEDH9Rnd
65Z/OiYDqDjFd+r6AmijY2/U0H2DAEvvlR7h99MQSQZFjRpP9ygcQeFytNzQFjmUPObIy22fbsDI
CARABVpwvc5mjz1F3OW1ER9iNw4X0iR6MSevFHU6mBFDBycPyeKir4ZyLYlzb/HH0L62052WWQhW
lsOHQj+0zDNKY3vI1mZKRF7bD+aZrAbw4Wr196Im60GIOtkIFNdDDU6HxTf46mRnvnpxxUEpACvi
dl9tNh2KmVGhbnWynqo73BH1fjY777v3aniG2Qp7RHn6e38tEcoVRv0FdYBDv3agz+VD7JromJMu
YPIouS+Iep5V/O76QbIu8XQsy8x4LavI2EZtuk1rG9V5TBAsAVv9BhlbvqIGsdd+EX027VMMpGaH
6Jh/FDyfVWM6v4I+zsG2mmKFCNeePuRobzD63bW9m5ysZmrXZSd5DEW162bwZapD+dkWOXWjDFeN
y+AVLbCBgq/aObkFVUsyQFE0A4ip8a/YX65JZUIFcodwW/lZxsKLd6Oz+tfKrK1nn2Y5/hBngEa0
+ttGHEIEF7ZjGEt687iMR1teEEChLiQL+CA6tJuQ54joa4S5cRNpb+sU/mrq0mEiyw7QdDqhxK2G
pzzCLK7swX0Ls+Kx9DN3kw2VTWpz3exSxWSUELQ8c71/zDC7tUqDlQeJQtqk7Noc/idsuAQ1pWon
EKlWYXW1CkwoXeZ5Tx1PLj18lKWlOa3TmRlU2CGgG+15a1ARMMI1H0LIaQcjH7bT7e2zYKlv0Ckz
C+Rk23mLFGLJP6ZFVzIOpnj+5zBpWTdhpncO/yAa6Mklj/QEyhrVFW5u++CAcFvyBLaHvOrCs8ti
0AUerGLRfwx5+tjroIXnoMgf0FjNDJqzOFoMdKGtEy9chqwbO3rVWTfiTOOEmU3hWUzRnul1s4iQ
EuycSDCoG0y1CxDIYi5HywroBNsLhiQ/YiNu8tuPGtDjj4EPrH5ut21gHXUXSOSm5YWIyAxvDzKP
aHBQfCvFQRk7OVDv+DLOErFaFi3xo9LooDuxCzHzp2w2qC6a+D0inKSFGm6F0wRfi8a7r2lp+yR5
hm0m9wl9NaprsTNptq4sgB7cNTkCJ8BQKycqSPhI9bhnZm085g6kHgMURWt+1lLIX8uS73nUvCL4
Nq5D4zwlCMV+7KHclI7WRAqM4R0Uya8wyryXXGDcd8upuy+yFCQUF22Bf9zcmvR0LkkwU6y3dfrt
FY9xk3c//Yxzf7jtyW0bXoyWemVoVHAUmYQLSotqyXf/8tCqU2hnACEqH3v5iFd8rrNkn1fZGbfY
xu58/2zr4J1QdsSLzAngjsT52WUunBVTtFJUT0dKCPcOpNSwKlEDUB0Pztn2zhmb0vvQVDmTZjqU
VK8MJEIHpS3VY2+GkoksotqM/Jqei7/pB94FqkDn7DL0ZY4E7zivrB+P4d9K9wgvODnbS01aaWyZ
86E2kte5Bx1WKx3uWl1+l3TI4UsY86qxy3iZNiXhf3M9UkR1cCmGyH0TJvtNHJIKYvj1dFSB/M3z
lpA7H5xawPSPWZR1TgK9EXi7NuQ7Weu/XVeO+doIzF8v06w+wYEmxTtKnhy3eIqKRcOqjxOIAVb1
WsZocyTWskXVlGJdTcNZTZV/MO3E3zCcNKnDxkuGJWn1tyB7tXgIWjfdzAM0ih4W4goZJZVSxdIm
65+5UMaqho5FuuBzr8f+MAscObLpHqKIxUfGbBbJnL1wIOpPKsR2VWEahQJCptWsnywJ8Q+1HN2c
HJEObQMUry7SX2skWZRuAYbWfkPbDPNrlaK8c5Blicg3966wTxypgpco/Mg7DhXUtskepT5tMu6V
ttUZU1G2iTQs0i14neouuQQDozpsOmpfh8+tW0Z7ugjDSsy1eYkSNz1ON2m/STjGnf5XDgAwoixc
uq7tkIlOVRK7w1NbuhSeRq2ea5kQuFf7yGDRDBvB6NCtMqtzvCSAjtZ4z67khFsvH/xzVM8PxsQI
rUZNkqmuuKZTHzD9TC5pqPQd6KLnitTOMra6C7OrAW8EUpk4N+YtLrBXeM3VmSuzjP0bKhKQ9ML3
Cz61GE8wTth3reutRwJGwrDGpyexfWmkRRHuvNsVXRqx596bsdmt2LWzU2Ayh9Ieeet56zlXb2hv
lq50mxFNt5JuOC67JPIOeZ1H0Bo8A1qv5Hca4asNbfw+GVOE5Xo8Tok9nit+Qo7pE6FRYu7j2tjP
ztStQ2m17417iWARPaYV4412VN/+AFC6rTic0RxIGvZlaZFpEQdK7sxq2FiFoJDs8i+VZxERKgkd
HALnF1WJ7LBF9reE+wa9piNt0LfEb5MJccn1wFACL51jBKSnke3q4fuFIVFi/q0vc9f8ZJo7Ag9H
+VPJmB6lJObcmWxudpojBNYhPxcmwnW8jhvkvwdhW/XWEopRT30vDWe6OPCZ1lY27jKak5A3r3XN
XC32VXqqckQErikvgXXTmOsSsz+TeuzJTLXa/L6yzd+umb11ZPckM9zeHph6pGKP6Ln6ZBR7NxM/
2AW7uzEcHgeUZ1Ero41dTrvMj2F+hmzD0h/9nUAMvPCUqR51gB65NptqOcczQYYWB8hBYK5H1eQw
D2spN7NyXhnwuTjpHkQWpRcIYFcpnGDt5Cgx5x4cTD4aG1iR21Y7kMcqatqIseOAR+KWCYN7HMHb
auqA2nOyI5N+pl9f+mnFErGo8P48MGbAc4o4Hc1zeqzZU/eefMwbaW55PFBX1A1Pytz+FDTlVo5t
6nWUn/o4dTZ1mufrxnLu6swFVBST/eIxM2vQEqJLXSZiwKXOQlvremfnXCsbnwvOLBArnfUVjqNE
KTm/2EaB4DykS9gZKAJwNRA1OjjuLfsSrXdiQf6rPoq65ZGLjD1p42dRtsTPGP5WmnsNd8kefPLU
DaTHJEh25ew89i0Je3nC2d+fVrD5khMhFFc9Ws0+7Ir7kSyk5TBj/K91kOzpt+B4wGG+6KYmephl
7KL0JedPdci8KMyWdZD8RlEXo/FlcHPveY65kkbHNCwXJzoH1loHprdw0vEg+05uXFIyFxM47Y1p
28GSAAIcaAZ9EJIZ6IuN5SZRH5xmmnU47oZhOpFacBUlsU9Fg7CfA0BJmXAYb+c4tu2hJeYDyppY
axSQZteaeAntj2Y06mM08l7aAH33jln9c9y6v8Ob3d3l/8feeSw3zqXZ9l1q3OiAOXCDmojei7Ip
TRBKSYkDbw78098FZkVl1X9vV8Sd9wRJUUqJEkngM3uvXRYWJGvYbkyiOzI1o/44JNHZGupxe/vI
LzY5wrdD4NLww4zD5cRAS7GxbtEAD43a9VPs8WzhSfdVMK6bpKrn/xqsXCeAPA46cAk5ngmrL+GV
gm49Zl50bwKgWguPCEobHOrZisJwKcOx3oJ9u0jTe418Lz21pn/GrlQeHXBqzJQMsTIdQfdVpSdT
fvS8Wa5NLx7R61yGYXwGuBafC/BlQRPPE5OXMpuSJyIq5L2WDyvHTJNjKdXjlKbDtZuvpoR1JePN
UhiDRHPob4fRX6ncFw+i6w8kGy/6MZ52VQ5aIGClvAWMSyMio5VFDm6X4MLSmhpfSl+9F5rvHpza
bWDQuoKzn58ck9jFr14Zuzgpu/VkSNDCerqcLC/ZJhYanxZ2+zjSnZiG81nrzL7xcMVriwv0ImD9
uE4tNJ6+M1oHZzROiU70r9Uec2nAAUNKIyMM54bUd1rl0JSnEj9gp+hCkxGZWVl/s/8EGVwod2V0
kcJtabH1DOy13xeYR2uwc2wqy6ZkqkX/31WgKcoSw3dEbMKV7NVNyrN58rtyjbcfJGj9kKb9JgmU
haFtlVl5uXFGmqncRS3UGFD82nQ8ZhqburJ3yvVglw9N1Rtr0/HnkK8pRQeq7yKf0VsE+XNs4mkZ
e+mDW0wr2WH9s+Pgp5x0dbbqFspB2p3ijn4sjsJTZBU/QqYV/NyoXnVW3MNcNfGlgrOKbDLlk8lQ
dw1WDcTcbnSvi0I/aS5rkUmHK8uqxwbC18h0DQlKLdqgHw906aTW5AJ9U8dWN2WduUpz98jeWd9o
CXZpNyc0okKnfE11HJ9D0LNNAi0GMZFlMqAy8MofsjI2VtZUB8uhAEtsR1sKn0Ko8CyQWLjlVg07
0bvCasoDI/czXAB9Y2hYcWVAPlngYblPo1mETYNyKEZwrF1l7+se5Z4zQQcdoxgBkoNzvm53NVCs
YxV143Gi+mO3NS/gTdTLZuaQpO5lay5u4kf8ENVtvtIEjVbW+AIAKnVlMdLMSqZFyKXYGBA13OxH
JiFJ0SezNp8+Gi0ptRVeQGVg1FQQJhcGl6UlHfFzmWjpAoKWv47i58Fr1EUZ9V1phyCCu5bFOfRu
hqMMPOrkOa9QEToNvnO008t6sJCQ56laTbbb4xTO9c00pi9tIMhp4vTo49Ahj3nNKI61tU7gT95w
tpO1Ye1aBMgoh6L02ur1y2Q0b+RpEze4xqSU7Yka2ymvD9783vZYONTR2S+zOwKWjYuJEgzRnS3e
nQyfsVvwCfApGWug0ZoB0xfJIuIiUPV7kVtfyUaD6JlV0SoXY8PFxmimgzsfkoiULtv0MH2rt4SL
+NabEv0Mw3I6uyyozC4MNoTzpuWdmrgYDNPEiTzS5NHJsucO/x5I0SI6Wr6VHjr7ylYRTO98YB8i
ft9iJxqiX5hZFb3utkuHihEVVAD3wGu3c1gnehr0wZmDVllWbruN0urqZyG/WVP+0sNOLgtGrAAt
AMFKW8MzqSChBHYynDA2kyinF096yQqF1M2MlGLIurWHGybjZUb9yBuoArgFhxU9lEZad02dOtTD
zk+UcW+6EPHmbxVka8a+6YHr/rsTVZ/1GAXrqjYoSYPAWxG1Y2raqWtdAtMtq9rQrZNAp6l9NoFm
SZQXbmxjegWREh6zKT9njBu3k8KMYcwHF+nzks1TsVDSjg+3g6v7X30V6uw2SOthQT9ta/5CodcN
ex7GLh+nZSgo6mSGaiApX8soAPeoRRugTmJdDpEL1oQ9WE9CZU5gpT/VD8l4IbKNHU/AjClQICzC
Fl8aIudDShA2L0u1cdriZ6zH76hCmH0wzOsie1gORdDfeb23nBwmnxE7LJlX1cIZbLbi9jJtrHqt
TQBeYEfHEd7NKtSw7aJ8uJuLOEeIDwlys0/Tl7IX/lL3UGuKHmN6hdJJd/DsDiT0JeS2QNh3LQyQ
Td9Xa1uQadp+xqrGvlRsqhC/qN1mLwzfUY0UyAAyeOV3tY+CSp8Q6mjHIHXBYIAPJLpmUw5gUugt
tqZBPqAXEogsKfLLhL9OoX+mAd1Z3N/prIToJ9ujKxGBlvhgJtafUkchGQzuey0g2Nmahs/0TUv0
bNPOKZaWV3MOQdQWWX7B6988l1F3UoEFKTh9EVbN+9rs3yoPd2wp8HcjU6GIjcl2d9XP0UPmnqTM
EfhJfSjeKrTjd2jeyrvJNx5rNDJQXN19MxpvvIrsFQ9vYyfed6RqFqBO9R50iHc5D8CVLg9IfMpV
Kj7tMHpOY29YubvCYWiedTwh0nkSfQ7WVwBnCmyH4iPYFoX7HvgCl3IpnzRXf2LuhEVaQc8IUaK0
lfugwefkKh7g7RkAWV8mREa0K2BPZv2nvZLMNJAonfPZXNQQn23YVUiUXU+FySkuSgEGidajiclZ
6GpyH0UYygBGLSqE+V5go1eCkRF47B2zsCd1+z4Br9r6r6OPgSnERnzXOlSdg/YQQ0N/EPS1i0lg
YwmnBGyQ++JPGmCI6AW5+nQnRnEPyOweC8kG2M0Pf8wPKkEaS3T4c1W6ZDxVi6rRvIXnsqi2PPqy
Fv2tgRVS4d6NI4zOIEhY0+E4Rln9YWgtp4GpX/ZJNSGCwT8fGddQr1HyAK8aPB3FoS9XsfmFYQw1
YAQJiE3EkfPTJU1Z5tMDL3IjqReOaDZCmM91RpWZHyYzIn6qsLjCzwD3sN5UY3m1bYQVRVbutBYl
FTyCuwlmMMifBmYYk2dTobCnznnKnS3EjY/BGPDrEHSredVbWxioihDBWy0Be0WNXk0306dGC16d
tHw1g+itzuOHQMemjy2PrWQICqBhoxrb6TIFRkFfAuhA+9Gn5q9ZjWKkn27a6Ou+dxdlHJ5GgJPb
Bkm6NQiAs4poR+WcTCcptnGBB68PP9PE+lAZ5qAkjI9aE5/z3nnEEIsiJetfEc1sWRi/dOH4mMCn
9fD8ewn1lFu6tFQVXA9PPnsDMJG+xuhnzrtTB6pQ/DY0XrxUpM6PA21nnQdEKM/OOprtV9W4IQAG
Y18l3nNWgITS8YsYk1pQ7bgLieB9PUzVG9vzh5owvyTxMRN6iPJC1yYsgEJWzPJ0H9OFAojEAhuN
afWrLouP0e83TkVHMBr6q8uEBW2ZPjVbqFLBNuS0mEq0I9IIF80EGymDzCP8X25D7GpsgOJvB3RQ
A2uCKFZHq5Jr2wZVEwrvHptbuDAymNgN3JRA1iGaluQ5qZVHninbkylVx9Gmy/EtU0fie8lj8yQj
FvdJZG69GPxZQRL6HRINsfJD/CQRRiPEhOV74wzbSpnDskjrSwYQzi8i9i4MyFbBQ+g04zYro6cc
thOdP0pCvxp5IkAoY8ezmaiTeZ2s3bqvN5qN3iFj7rxq7OLDlTaTNMKPXkrXZW8Rw7mabJo/9+pl
iErTFutzBsiEjpLuzI5XeYnyLzQ5i2rjdz8QE+K0a0h43TLzVbbxqmzZRcjuOo+lNUMC6lJ/NRSx
e8WSuxoakxiILkmPIpixdFPxpOZ0r0F+q1Eb9kJx4dcl3kB8tVjp+WOEfsMvml7CoMa20nFuJoZg
jRB2VWbZo2l51VXpEbOQull5kqW5ln809r1eaP2rwYsntZk3Yjf8bmHPxT2TitaaS4rvruKdUIGB
tcKCMzA6FsVSGOhnxRl3o4yqutMrB9Wk1R6s0HxKDf8BWhhPCKNB0Gn2MdCVtzbKMV3yhxlgDOtD
sbvtKw3DeIkVkYcNO2wWBqYBctRpDNI2AuMbqDtb6GKcV8J3jF4nj3Y8eep1tNN97T2X9r1XijfG
dcEqm/hbhibV/0RQgTEml8HFkjxq+OMnA+Z0zCCRtlVNvOKTHCGPzil2jgFk59IOwx1Xis+k4nli
XnZO8qSi0c9jcMarzqHgYh7xrPsU+HEWvJD2ylYurK9eYD7gnEHc7cBjsfsL68i3pE5HOPGgwciq
7kIGjt7Ii7XBk1C135N/V1cQmTSlk8bJFpRgiXKhSxTWZZf9RIrEm2IwrnPWcNGVu3DC4cS4TOzV
fLjdmlD84OjU3mLh2it3djSSdkp3MBsciypByHa7CQiQm38+dbvl3VyQtwNV2FDOuo4YDmgww0Bv
t/Le+Met231/+fD/9SV/7rt9MRqLfP/nv/3lPtJ/YOhMubGwpwBPwyxe+3OIQvNfP7x94nZf8u+f
+PN1SVTPjuH522S3m38+9Z+/7V9+/F/+2//nt709vH/5P38eeOza8h+P789P/H3nX37kn//z55f9
H7/k93e4feH/+DV/+f3/fNfbJ7zIVqtUqi/sad+DTx7aaEcr4jeNbZ0NbAMz+O+kgCxiq3710rpY
t+NYLxrTMZejvrq9xG4HuwZOMM0D/zH7YiY2bJtMbXur6PdN+sHbq8CeCWrFTPxhH7R4jyujWlWD
9ZLSoe5zJa1132oPEDm+S2+Sa1VQJLUTU6OBffgiUsgQ/Trn5OfD8YvKYv/nEKVdv5g8ieFATzYl
mq2tYjxDtVsgvIV80vrpJrXStadDbwF/GFBiuefaTB61wRrXdl9zrclyZ9PWtdikPwbhEksv9aXs
zHSDdv/URW217/vk6uNGB8GByk7MNnadtOptlAEKGIwfXAKydR4THOcrEmSt27nOmYepIEDqjIUG
Rsy9wHq0Yw5E44qbXZsPtgxalpROxoQ2aPbBdA01aQFyQ5+nv9/ePJNt/+MNCqeJmYuu4VuqgUtR
KuB9nGYrJMoOQrJuNy0DioGNC9prm59RGWARdnVUg9LnMhSbHVlG2BxH0opY57+wDmbYmSC7AMfi
l7RYXommTIdS32fAXIa3yGqQOCXxOsjt+i5ielUaK1lpLxPGkAXD+vu2hb3VlLgjungD14Znr81m
KhOlLHAWLondMTP6veSsS39A+Io2xR8Vypq5CzlG9HIrQ0sgop/6tm03XdqQZWnvEj3YBkQb3TXR
JI79wSlJ7/P8kP4oO/QAV/fJXPq5IFeWqIBZmxj0Z1yD8wypKqAw1qdyeGqyAu2gZvYLIilOxlvQ
hR82PmTk+d6nGxKrLkoF/ZNXcBnY3rI0SXuN8u7Ci5FMUXC5Sd3bR2G0L0SwMv5hTr3zrOHXgJuK
P84vD5Eya8R4H9gxzYMmf6adeDaG+J2R7zs+FppuNg1J3zCMhyZ6N+oVZ1y4MywYokXYoBhShnFv
kV1iONG21LsHxxhfJ2f4knrxGoP1jDsurnNZAiL0pYLSbabTNhMeos68e02y+Bgn+bmYqifm7tYR
iMEpbLslqqt4mZls9/U4R6WEphiADJARBlfxTh3SPJQrB7fqIiejJ7Z9Fpy5/Wn2wLlIZt44dHAH
N1+j6hrBAwzspuze2/eE3sNOGouV5fnnAFDmXVXQesXmq6MF6TJBErLQrAENd3elscCqYpY7PTGf
eyIrO03l9za+yEq63wHDx6RMx7sSf9Qq6vvtFEOHRW4JviWzH2vyHDalyVllTvJ1smvdU7t2LV4n
VvBb3G64OYNmpdXWhwZcj4nbgxPXF6Pv5GP8TZDOq6nFuAE79egJUKdBgpYG01pCCdB5z/YYNTz5
/ndhQbmqnhHz7BPdeC1M6l9cJx/gWElAqLq3WOft7SD4BPeAKN3HDEgMDGJ8yF8uiCSmTOeYsmXe
DzkrB2zFQvfCl7Ex9ZXS5UbZKGNBEjlUj3JtKsUSLeUBhwFxz3TxSVN8WVQbkgmvLZYmtQiemX2j
20wpW07OGF83dskzjk11gja/iAiLK7oIgFt47yQNoJnxEJafZAJjNxBjeWC5ts8GVO5hNJydiJG8
R021Yo6xFPUgGZIPEQMTi+QFMGHjdIrJrofKphblwCMJrWKR4gKBipK8jTwlixS5hWfoZ6P0j2Wd
rQuyTkafDoU3RbgxNYXmM7koZ3QW9Dhn3841IAqdWASI7tjQ9Kxdup+6J9Kd0bmvySivUn44TnRh
AENSOxYtKMg9CT+GzIHrDLuiFbsgMq9xIC0KB++S5qQNyFosBlVeqLb2Pv5tWu38uRqH9wEOLrpu
sU8Q4UPWIrLQiF5DLViIhgGwrtS5qWMyjJvPWrI5aXiBUPUBklZGCm3Ga47WOLyqKnP2jQ/OhB1v
CjCRySv4IiybmfkxTUG+zVAH3pmz+1ukxreeQ82m3p6uRea/TXO529HKL4khOvoSBcccK617x9r8
CoT/WoKyu5h6eUoQj9zp0tj4pMXxlJOe3o5bWKjJbhrlSxMBzBrKN8/GddWTy8WVI1tPdvKOrlED
9DOeOGNnLQUrpqRD61tv0TRNC1C3qnsrQ4IIuYwjQQo/WxPEHN3Vaxs5CEI2XUOsgYCifeflE1ud
85ggIQbTx0VR3Luy+VDzPL0es09WKT+9wvqlOyX23Xl+KRN3jwFyK3PnterGF1/ZR2dWVpcK40Bh
lp/TRABOjW8Aj8LWKPJ23Y0VJI6UPGdnPl0WBC7kTA7iMCLcwnEz/A/TCgEETV6VXwcCFdCZHzLb
enUChHqGqNjkV69G0ZAxoVcgbYLgYHsvbSyerFFIoIPtg80yFni28+WLGRaMgdfvE7oXI/4AL5pt
2eix89dP5BkthwpFtjEJC/8jxUEZ7pGDHBPFm4nL5jWq/cNWdWV+lR49VjMwMe4mtjd5SpLJFF9w
4IaYGdy91YXnxks2YRstm5Ktfg38VDjjJdMlYRCViJDx/EqkxOfFS27IAwgKc1ARY7IqCwAg2Xk6
y6weQrsxgcfRlpi13FfohLFWp5taBWBZW6iOmOthRvbunQjd70ISCGFiVRmjetyo6lNFNEdcLM+F
56Z4gOVaZsMzBnxwqymIjjj41Q7C3rKe3FZ1dBCd9wuqrLdtjW5XB3I9sg9iX3SbRlvZ/+bMfudN
1IxPY/n99799Fm3e1OPDN1rq/F+DY5mz/qek2cfyI/q/v/531CyhsSZyDrwypg9IVjj/jJqdM2MN
JuLciYbFN0yDKOF/ZM0K679d19Vt1xHzP7pLapgq2kb+/W+m+9+OLnTHc23H0C3Kib/9JVn2PybN
mt6/R83ajmux9Edn4RrmHDhrzp///HiI8lD9/W/Gf5WjriI2Q7+wTnRrA1PwBggiy1PGjw+5/9H2
Yf+IpH9scsZB44Letb6qqEEWYaFpLbVhQt0riNOeouxTIWnfj22W71rbGDB9yOIsdf3CtiReUzhZ
aybZFvlx+0o/dU6LoSIKaVXqwT3ZHWk2BuBbzozWa6sZ5NdYQ8L4YPCWCU7ODzNxuMIAm007TaPL
4MrbVNaq1j3zWbCJJhrWTjZd7VUn9KsUsxVvonAQydOoCWM1iU+YhON9QHF9CYszsT3DfddkL4nn
qX0zTf6F5QWD7xTPiBmbiFiq/KG29OQ4pogmsrJOjp6+96B5oU51UV/XHjmEboyvQeCCumsDWNFN
++Yyebl2iTURSGoHOCfD4Kubv79jFP5FRv2n3rJgQ4QHBoEy9wBXIdqic8XRB6lkl7tzhcRkYakV
6GJkTFkuUF3BMuX/e3nxFciy3d0echknbF/qYYt62NvqFnPYFkzYmVqNCAEtupSTNp5lHJpbf8RG
HRFFuKOamJFqs2epdl1tDzpc299uMSHT9oMpsJJbihBTUoXZqGuaiWUQ10vp5ePZodI7N5Y3EgHp
kMHNVUooIha59N3PSmhwMeOPHhDYBgmMtWn7XH8Q4clCmgNNfRqteyJx7ccxahs034yZbJKCHjOt
H06Z7d9jsTc2qi15TQkjrLE4iOBwOzRxjqyEaivtr3o+6xOihAVsjA65YLK2Mr2nWMuco+kBl49K
+0cfvRHDaI519tkYc07u7WESj3CsPDFzpZziqAt2pTKpo5Ud+EjIfVhnoxGrqxk5jFUj01+FWWKu
HI2wgNuzaJE7dfn92wCGkrvUoBxuaox2DhaghQNwCopSEGz9qmVRTBgjrmoOZWwb698PQUxpsUSA
JfYxePPlWHXtQy9mDMasBo0YimrlmphP4+dgJrvCDpuLHMQpiYW2D4Sjs3ViARCavbpE88EVGPrb
uRj1RGWwSorHPS+neGn69OIFbei9XZ3SUYqvWrngH7A991UMJaKXm0wpa4nmiCH9lH1CBC9n0q1e
u0ScJ3l+77tGjtRSaPzBQUowgFT8gsYXF/HoGOJKXNTKafe//yJa3kKP9mtyCnGG1QgcuDonb72d
ei8a+9c7rSMEIyu98++PRGxsvX4KFppRsJQPnPCUF61LU2g8J3YNKpPdvX1gdjCtwi5uEJ4Rmabj
XX2E0QWKx/39gT/f3c24Yy1rjWNEh1T5xpNR2E+tQbNTmErec6qmFmud96HJiytBZb/Ip2BdOH/E
ngotZ5xgmbv9ql4avqihZX8+H/zSZUUzPhqWq+/zOHeuQdp++TGhzVkp8i2Aw/qalqyjEX0lmrXF
fJHfFyoWqwnKIwm8CDCHCVL67Ss1zA3gfMM5rK8i2i6g30jZrbDT+/byXzK0UR3AvDzLioCQER0P
AAAj4LTN+5asCuuIM+uVp4gRR9ACuXfK4ienFuToP1OJHNBFFLMsHB8IYZ1bz4Rnf8nYrFYRXp4F
iRnmc5sGX05GSGQpxuHeFdUBpJ1/hqNYHMZUt1cQfvpXDFjnoJf3TmQUJzY39iN2gF8jRd9db3bd
ocBEtOqMyb3YBIOu5gqqNcNyNeRyOOklfeXvv2bT+dFRcX1YuEMtd33tsOqV+b3b15hHq+nAifJF
g1n9iFpypxWDsa8VyOOAVAcUGrXzWAQMd0AnE40waqcx97STg1CSTWxJzErIhjD2CR3JBSKXFBp8
Ow/Xoyj2mQaZClEYm/Qp1w9lE9b7NGl+6fObvLY9zne3szfiSLUVw7gVPRbYFmrNUxTPSrLkQjxt
tBlbkI9CROWr3+HWMSxdbXGGLI3Kq4+3g+kE3sbXX3N92Qp4DSrEf2TZQbwnHwSw+uz4KdUl9ieF
FYdzqlsAnW1hXqD2IsySyG2MGnPMYY8LFbUTSnMkn85jVpfPdtZ0+3Kg/nYbKvHbow8JwYWzMIqF
kElEZW711c4dpmvuoVmm5FdLZhvyNKs0gG0Vl9uLD4/UVHBKNkL1M2nb17Ay55GYZhM/LepjPlFF
hxYocB8ZPe7y5sHq9YNHe8GZkVMjUpQie4/T/ATXUPxqWeX5zmfmwkccTBwKpXLHdck6g1ew2zBh
QORY9aX1XHoklPbsjVpUpfcN6M8F9tbxRyHGpyBCmIPusT/JPhq2idERasqbV7imu8flpy62lYwA
Q8K3obwWutGeGVCpy9DBdLcDp97kaJOJ6h4Gpu8p1HK3Loh55GBPWnocrXHTTI31Msjowyin6geq
ukPp+phgtYGRQekah2SwMGQNSLDDqRofe6mfE3+c3VXxWH/p5l6Xhb6WZmZuVGLbZ7qIvRpXvWvJ
V9srCFwIaBg0L/A4zanu6OEjXbq9b22LKc+3gZNVb0PbmUdq9s8iKrOPf7sRhiF73MasN4wqc0hH
zZLw227tz+jUeD7Py/nQ8RI5Gma4TsbRpJXGVIhurD3WQ4wkfjD7D+m8t0VxCPvC+eEPOA87U1kP
ZsxXRmkf70DICvDHXQqgxZQUcANoVNC3b7bPT9KgresWWk3CgKxnVLnl3eCMu1GrzY052/5uh/mu
ePQq0u7rK+PdaS1C5weG7HuIX3fSirqnNuu6p9pzLhbE6TMBguaiTt1yD7Dt4DZa80jmRXMZMovw
O2b/e1dWMFdlOd2PbJQ6SvcHMxcfvLd8Zx9OhdoVZm5sqU99ah4aRNE25SqhpFiroGcalJFnKXvX
PflRJw69XT6xdoAhN5/vWFUWJDCE6MA4MxvzodlNqj3FMstfNT0BZTaa09U3RxhoyGS8JNlJ33Sf
o0YdhBbUH0ELUw1xDy1cMPVkZEAFDgu1pWjCcThZ032ka+9TB7Oo0wLnq8awoFtsiq1+yE4JQKJT
wRztjuKmfPWM+K2DbrCwIWIioBurt3jQD5FX2igWkhK8U/lduZ31GrUZqMU+MBBYVuLVsAyQQkGf
HhQSC1BvTLBDSWyop4yHkujfHv3iParNDkb7KBky9FTLBPctI6HLx6lvjZPUkl0bk9uNt+jFKwTs
5Bb2s1UHzYOTqwRSoJl8BMLalZK8HuWqj2GoANMKCQCQOF7h4BttUuOr4+6i7eS1D3CMBBMu8C5H
yQ8OU11hCgebBiPCqseoEzHoIYXogMdzPDH49dZ8YN/u7bT97XLitma2igfU2lnLqtaYhdphWdvH
yvX6Iy98yRl+5rNkeXcaVF0gk1fYTwr+hJU3vKUoqGZtThLt87A43i4VGjpkstixVgcYt+ewbuhK
MYI+TDz50okrc5f6wOFgA7JhFv60yX1/uB/8yl1pFJhnBPWChHOJCL8HBJFAKN2OvteeGhu5T0GE
6dXlirDEo1k8tw2XjCqsW5QhOvxLQ9h7OTn7W9F8O4wNSh53rBvUl90qbSY0Sz2COreAio55RDB1
wyTXGEjESQJryjXixiNEgoAER3Uc2lj9cGztsRbWCxQhZ4enSAFhJzgiqsEIumneUHTEybGh0UqM
Jv6aVMP4omyeHK5td0LOgF3GiifPLLNN+s9b8xPbs4w53O7/8xXGcBC1R8yeZbQPEgoYFeVQnin6
ymWvFyum1jih9DFbJRAs0UeDfr5dn0wiDO7wAeWoNC10bwSy0CWhyKBkIDzEIFw0VJE62rLY/64T
qi4s3qkzmEdW4yeGF5JZ57bBnnxGTXH9rMUdV+25C0Wg8MuYPCKlpUWl4Cp/XcXYgulluidTHze6
k5r3IiYtwDG14+2pzD3m50wnkwXnfThd8ng7NJ0pj/V8+Jf7sGhsoyT7IUuDyCxeinvU2DsXXcVp
mvvISDjHTsFmTEem7gC1m7VjZsX5dvDwMK50NEnoVzNsNly/fl/E5mtWhLN8CQ+eBR0nwMUI7mcf
94iwAqUTjDEV4nT7UPIGW1Vkt+mmb2LZFdQn0g+fosD/JKrD3Tn81Jmc9E5OTfJUl81cBCWYefQ6
e/UFbXZYGT91hsN3Zh98lIkE5OmDZiGpwl21Qd49joCqLzYh9pShbRMZT1o6Zg8ZzqvfheP8EeSC
taeku0HdgHCQweE9WQrRsc6AHYwKFXxa4AKV5a5Ou/IQo9QFI1hvixlAkARdtA08G7ugaalzgvzu
d+U1P4d53fy+6zZNyLKg2GhO4hyaMDWWVmuFD2GYvXdD884T16PNierHwPKbrTOz9MTQ1o8T0tdH
EvIWhHDTwiRR8aATQHPnoRVcD37iL+ABFNfGTem9XOOpdFuDlkBfZkPXHjsAw+wE8OBUqZY9yBiH
2EgJuph8xrZuivzwlsxGiJaG2ZXoxI5EHn2IqrfMYs2nmc4j4bBcrIG6hPdakaYsJ8JwzpjpaqBK
xkJvTPsThR/vhMRtngFQc27XfuEWGon+mTYI6ZmLRHLYeUGOB18PCTxpeVnjyGXf0JVyJaMs/yG0
4ix0c5lboGFETujErYK2UpJ1/dLo17eaW1aIg1kQ6VwiumozgQzYj6b2PYZE5QHuztejoWia57m/
28cX/J9QaoaApdvEikhZ07AOhwFUStzT8CnpN/uqJ8C5tSo0MDC1CO+4GviALlqMHwSdK7HQCBDH
h9zpPhwzvkZT2y4yg0KVtcpCL5G+ecajpxWPKjSe9Zn+2VBG39m/SHRcklP2CuXzMYtjNCHBz9Az
VxaZ6ctpqo6VP6WLKKPdF+oBq7atTCDLwj3E0iM6Rk+4epNpImPrzunHVVcS45qcmaBi4YcuChpx
JfFCqEbH4BozXkIOGlm1s80m7z3uJk5O3rNe2A9erUN6pyQPgvqJlYx50ILpGLioz+u+xflZMRYv
/ZoB0KiWuq9qeugYxzUbtZy/zMHvklXTFcEbdrelk0+/6CQE3iFssrUx/gwy1u6ZMgWkTN89TfCu
wgY3O0M/c2GFXXRKq08jyrKTXoPMFeO7q/XW0dEnfdHHx1bqBFCXZ9+UwLM94sZH29wEqMWQXyJW
7Qfzag3umTQDi1NOQIxbu84zxlE51hgWeT0dbKyWfsg60XMiaPBNdXZiu0Lo6IktNup0G7Ul8RiB
8cBYhVdH4Lyio6fnN1Szc/Nee8QY/x5NMmGwN72EiLHZlCXrwMXP3mJT3SLUYRyuX/ywJMNa0z/w
+fU7duXrlrCeHWggrhJF3J48vIBYeDaJKuQRdqY8VozbBkDqu543IDIAtcwSjBsMx1bik2g8bx0r
9DsOV7tmxHzgPN0AQq2JYN7V8+cBqOnU+gitlf+liks64QVuR+eSZ7yJbLCGR820F8JsN7CRxS7N
GaTUIeQto4VPZg1XDJAhUAPyjHsg/gQqQQQwHzwDAFveFeOiLclosOkuKQLRpnv9HsF4TkCtb+OK
YjP4f1g6r+VWlS2KfhFVZJpXSSjLlnN4oextm5xDQ3/9HejcF9XZ4XjbEjQrzDlmMoqHPMnZr5XQ
9kHMbZ1EPQJ1uJmB0k3THhyS+Tamxg4BFsGbXxTOcyaUs7VhIq8a3waCugSVNzNB8yw1F5VCtGD3
VW3BFZ0IvXNaI94zu6IMscoHbZ7+6DH+4KslgfIX1FYNql7YxJeFnEGGBCapNSDToujUsCpCcR1Y
YE1YqKCi9RtwlBBp7rzSOY6oAtI8pKetwUzqWLXz7IjZpjzoGP4Ay0EujBmBrGRmCZpOCZynHqlw
Kr26zMZZHwE6NTgZj8LgHVGkk4WVme9zT+5b0+G3BjAtHZhaFMhzdRjDdqcL7w/VGVloqZHuPEPH
QzTF77Xo/8yXUEGtTvTqUczpGv3cLpUCwxeBODhSnlPPeh1kGwXQG7I1R/lxctrAdVUZgLwivlO3
9p1hn3IJb6+H3qI389oKqfI5F5gnl8bTlKAh8JPuqTSTz4pgpwOLUHDd/NlbC63U77KjGVXmZRhr
wnn0q+eZP3rtbLUGisXco0fAbLFI1R/HBFHujWavohYTqtYBPpQGI2SPUZZVjEfPI+6ozyEjhmAv
fbGzXFMSRxXvVDpQBonxH48oKF/SvHcmVt2S6PmScC879kif8T6THsAB74mxfkyq+agbsfZJfDbv
b0YpHrcIdDqdacUCHBt1+c7EHoGsKD9wsTQnpDTG6OdbixBXEEyNTVFZZXzxY4cIvGrVu4/eOMyS
v+U92Phe9sa2+q/RLZy4CMxJbOvvo1n7swqRXkrQE6uawdYF1d6DQ+vBHERLqiQw8tK/qzmUzxlR
9Aw78wPT2IOF45/P3jZ3ypI81HuBMPo6d2wWEJTFu7r3xMqf0WlmI9nDldB2dg06GLdJvcay46wn
hYbT9I8TFrG2rtU29l9jw7xrFX1CgQZ2MrznbCh+WFaDtUo7QqS4DFrcL7CfoWkJABkMBzzIolya
2OQoF4lAc2PzLVbzW9sLgnxK/7TYMOGMEmY/IKFnzTld+qalHzSVxCGFZc5rcP93kKOZQ+fasZLg
i5YtYCZB6bnRiXkgu36vvOaWdpfOobGbJpmeRBLoi/Qv4czSFMww1RC5ByNCBGZYf6K97+hUi8c8
7RjmhkBCs5zuVAqyIwDrvc8Ffm4bsBmwr+RAuBbw9bgFoZjOO1Xa51G694NOtgnSIbP1eE4OBPN4
HbTgvgGJhOHnh3l9xzPPyra1EpRMlltfUcrcUet+F6TjUKHhO/Lvs6WWSrTcQDBNepLuyGmrFqWH
pcoNj/UK+w9Jdm7rrwgXts9zki1jEW/TItvAf9ho96P3TKRgThaw+cKXewO/0R4Myhxaw8kAb6Jb
q6R2mflTOa/NHm7S7OT+JvHKb46UL4iXO6ouohmA+a41DhS4LeOvsptf6XGxW/BeMhASXMP9zuzM
6rNR/jmkaTM9P7u/z9uMaX5GtNnNBxiRrJuzaijIxWLo8smWDZhqYv9GIH8x6gGWql3nGgn8GXNi
frg8xJjtkBOtRaJcaYUAe+Nbu6Z+aWpSGvS6/7WYjW3bEPqy3Q73VQ3Jjffst1FMcarwXZeGf+Am
eXENOF1YvGlmXFwHFNbEDrPfytwiZElcQFSobY4JxOMkKWQbe+wARavMgAS8DRdmsmeQ92mZzo9o
GJJbuHIdA0XAxACCUU5A3NULAo1j3ypyK0G4sq0ZP2KIEpsiyrAFyBYdfP/cNNM9SJAec30+4yvO
PjmafoQXGXgWsseumtoA32sNkKmMvGnbLjJiA5voSxf1O7DjD7L0aHgKjYmr21crpFjJlnBETLxV
L9tgELk4OmJCVTxg8kEEkEBCAxnoV+NjEv/imaFzEOBRpz5Y0l5VKD7GmMkBepVqOZZzirh65N4I
N2HpxgfVEoeyePNG9GI7erR7I5P+QSTmFrb4sGOqACa17HGn1bPc8l2FV9vrdraGMYhl18aPkeEk
oZ69SOsKLGEAFuKUpIN1LNDScEvQGLZPb1jPrmV/2m4xrZLI+geIoV7XuMfIyw0BrbE7ShEqs1Nc
GTq63KFoPl0KT/TJMt14CT9y7eBsdESnYWWa7G1m6Dt7qA5JvGTxDAy9bWwafVHezyyrcLmQMtT7
UDzZ8zIvsvzz0kE4GLaJ9BQY+YffzGvdDfEkZTCSDxrj/li5I6C6JMN2Wzdnsp0O7rJKopu+pG74
baUMMPOoLx4gsSNKQhFSIzqSEblwbsdYhu1JfQkd9jtJLT8UyNUABwZEEHuuVshMvrzU4yhZ/K1G
l59Hw1rpTg7duSY3Lm8xJLW16o81Amem8v4HJqvxnk/z7LfN2uc8ZGPm7IQqmqM7kVzXVcXB1zP/
MHtouMLqGkZjDvi/urecqbmzPX2D3gx+h/Bnsm6JUirTH4GA7JpM9bbGJ8uogCDZQiNqBFYprnse
HaEm/pnRkidGxB+wUG6QsBnWk9Y/aIDqVm0BTx4DVrYJW5JCZseZVqSh8QdLNFsNxJ69xvy+1ErF
ImDXsPXSJjawxCPkcj6xW8o0Kn50A7/YZGPi8gPfZChXEwRJnWofgDiSbDcLopi+YxeCHtsDJrYw
G4h0vQNACOpncnDpl/jCCHb9sBRQ6aznjqVFLCzwT4KecnVLtLHJJ5nmIj2S1r7Ax/IFWwaZU5l6
ulNFxobQfWt16y9Hn5i19nXMq2JRw97FBAoOCfOJGtdkP6K0dZ3mKQ0pFfVcHYy2fsNCnq2sEDPS
wTW0v3jGfGZ2I2ch4P6N6XQ/xtx0QVKEyRFbamD5+nxmj8zQZgrN02SN01ma2oDngAejciyeubyU
M+6nyI/2ykarW2nF2+23SXS1D5kaX5LRt65WC1HRIW57DTHNut5+rxI7t3axqcUOBYOm984p8V20
drOxnk0g/+z6qVdUTN/Kr2o9zsDB2NkGYE11ub2Qd/ehVzaxpZFZ7yrRcAEPtv5YuHZ3JOcJrP3y
Sw+UyRXkwaZK5FXlAnGj8pDN0nQRpBji1iLljDzFGE6OWbFQLxO2z0QI11SZWLzos4t6ZE6nceLY
KfKDvJLFSSm5yBTRBsIMYcMzQoE5qzIcDrWR037Zqj3XDgk0tSG2qJvKjeHE3Vr2+E6VqixCFdho
t9XISriOgv++nN+jKgBk2BK2MI1vWBn6KGXhjNAJXYMornYGuR31IZZAKaKLEY3eul248EmISJIN
NJYSOCU26XkFEA7fJ0KT/Z+zncKm/mDcrdH0WPJidUVQkoH8UcrkMYPZdyKrqqL7cNJHxpsPbtta
QFbz7FEolFq9J+3sYo/pfM3b4aOeWufJV3HzaIa/izzD7T00BnJu0T3v3dQ1tjzToVnLuvlo5/ng
VN6wi+Lb4gf5nWQntZ9mM7pSVAexUSeonzT/RMrdaqzp124v8SBOUbWwCJkRRSakdt3yyKSf+/dI
j4pvCX1Dz037JeyHoJ5EuGg4wG6U9uG/sWk5LI8rvF4Uz94lXV6ERp5vE9X7Zqq9k6nQjmEesp9I
MH4YZQL5Vhva87xswMi8XOcGQSqpTBrgt1yFty9h5pG+NUZ6oIgL8k5W0cCnJyaAHdR0jt96bKIc
zFlixFJF2rJch9QsIOn8hqA3oklPt5cMZggIvGkgd72JTQbTjAI2NiPq82ShiNgYGTIuAykDUxcW
6FWWoldcOLvlwtmdG9OlmyTHNV9kBZAd0Ue4w4+VQIAWjCf60szPuRdad6C57btk2hXOzCEeO0TH
kcKbbGBJ+5vbV7y9wJ1nDxy2FFqNQVygKH397GtFxiWTnqZ5kxamc7F7cyDXpLCCqCY2OhZG+5QS
rbr+76v34CZhxhtEnJPMEUEMzLa6p6AH11xHbu2Hp9v36+vAkf+bLuV2jj9qed/15X3vsChYCspb
fap0TJ3uogtRzB1dT5+OpYeIhEaHR1cekslRNvd1t6BrvXIZTWf83GadBLGzT+ZZPjWlcYS639yH
PqbnNIvsLRhpgHzdWGREfsp/fsqWe9Zd7tao80/2xEx4EM14bNr8XzQAxXGWee5ULOPiZna3pdO1
D0MY7UPs6hcicixsY8sbm6M3XMf0/SeSm95vd0PWI/jt2aavI38wTlZGas/tv+oYtvDgYz/XOlKD
Mvyvy79i01GTEXQoF5VRs4iOaGqyczW2j/+dlr2un9GIZnyz8v8vAK+IVTLSkzYr/jDLKFUinErT
EFWXrmVQ/d9/pZF1HDwoO8tncLtcbh9EhWZiraeQKzY65pIHzJzwUJbLkSgXBo94R9wyEWjHuQt7
x1E8j43evG/j4s9tahuIMS9jQxHlirRnY2Y9aI4v99B9hxPbMabbpvUmJKr3yRrsS9HZv6buTDs2
BMkeQA6GXzPTLtTrJNBbDJZUAjSVQe78XrblWcCWeRo74W7qtHLRPXhBB/cYNXOq7W4XB9M8tvsw
i+vvATfKPabulYvG8sB7hAWk1929UTcTzo5ix0lVfgHC6OglWwopZr2rOZ+zLdK26ig0bcH9MDSh
HD33kh3N7diloYPmdfsD0U6/4EqKnQPLC/94jobJBgPpV/a140HjpN3DOKp6jyjO594EYRZVxXCu
DbTTqG0gwhWluTDlGb14hUvVxuVbI3c7jMSAHJpelHfDsv6HkI67H3RU33c1mR+JeEF28Yg8ovhX
qyr475Ajc/1dGjZtGPDPQ3dTrfz3MOnsJjoaDSipkaARHjUDwmPIUqsWidpPGj6RfkWcupF1WwP2
2UGv6LB7eGsUW8vkGStz/QEbZN4I240fKigM+nDR8A+d/SaZ/9Ox3bRQ9Qj4ZyQ0dZSoxdyYZc5N
RFBjwV7LjOOZbeQvVBDt7b9bHtZ+EKfpj4yq+VN3S/ZuIW3Kf1se34yIo1123Nay0xot65rF41nn
A03zTHszb7sgNy5/NA9ID7CWR9OPkLfwq0hSmqejg/SGxdtLGLXb2MVIaehqYpQ+XYB+uNu8JJsS
ceJmtEfzRbre/e1piYxle/vfIMlOO6xGbGUWBcvtiUks+nTBq62vM80koWUCjGRPlvnpu16g4CL/
96bLhQBwOyJuN4whUR0JjWCuXI8Je1lOuduLimbsowOPDZe0O/IK9Jooqth4mUATRpBo/kVO9RhN
TOJMVbIbs9eDAbcfRAj/+HIEKb/Q6DljY0UAQ7YLbZwOt+Jr7hiC95k773gTv+2OrYaOtIpgPecw
tHb7Kr14l2QsC5fZvtmmV8LieY5Dy1FhazwxvvzvR44jV+7NYf767ywznPnAw5JYsNtRkKMcH2xW
sTZc81DU+UeVjA9qHuQ/2uatZQ/Ty01VNIFVqo89W7R/bYKqQGQMjfhExvnAUeYfZOcqNsLhnxHl
/SueHgqVgqWz05LWUI50AcIfOx7DI6HVmoOGs9co4PHgzhw54ww8j+Z4arTkOUESD4axI/US82JH
JlpfKqJk2ifNNJCrzYj0GdFy9vY2Rn6JVYKHUko6jAcI4qgZKS33RMvG4c8BTFBWFkXN1lguLzjX
LEw9H441MKghtvxjb0syhzIUMU2ktIAQL1SUjijvM5w366oI1VY0ur7ryPLsm+r7tk7C4o6RKQLd
TMgeu8OQtDHGaTUgy8x7aq30u9Pa5ikD87GdWlx1i97KkfVXlrjW2TJG6J5kKzn62D7gvMjXqa21
20Lr35s+l/uS2TWbqXe4vgDTuWT25fLLPJZPUAvLy+17yFz3PQMtTAKz+3FbdNuGqC/WOLNfr5Iv
ePXzuz5AZIIB93Xb1LnU6JuxFnQRzJGuspWk07kMGRL0/HclOJYNuwr2DZFBYCZSA5adgpn5yvBQ
QjiV838NHcjojlGWSaTi/H3DFg5cSQeLfJaoaqeLIPsRFaHuY5BwJZ/P8O1qkdprDvOuFnYFeYx2
zkvEERUu5qVbSZAIolehS2WI6+MOYQi0PM+/+++wjJH4yvyZiQRTtKVKrUrVsb1fPBmyiAFxk8cc
fvNdG8e5i0eiG1E8pilosYxND1C+JL74aYFQD9J3oHlxdO9W9j+DyccbMxP70Eqh8ez3j4PmWofE
1F+lLR4NNaQ/WhG91KGbvxYl/glP4PDTDS8/o/nfY+eq/18F2WbfXvX5LZRp8u6wJzIWTaBJDjuR
I+bBGzFn06La29vam9PE33heQf6QNDTEFODQlgPq9pIs7yNf/thi/t0YFaFH/ZAc7T7kzE/ml1gV
6ktHe7MaMFeAJfCbLcPH8tEdwCuSB/Jh1Pldl1LYC8k03ljEg3CZ2ZljtBdxkjzZuDo2EWGKO2aR
6pQK0hGF59XXVn7cWg3Ez8O1NG39ShQIaYhoU85EhBvnQtP/yZvUDo70rp8jcUEO513M3vQujUch
CVjOW88DmYSTR6reMN2XLb2wFbJgp1KemLosusgoHVfkG0DYLtbeHP5FEV4HWxPmdcC7JvWCfMqq
ZzOC9CYECrWKvfi1sw1zT3vNTNgfHqxlXeWxo+9abUB7Of6yZidPqryDu0crEhJCqTUHK/JyuKa4
+XwGs+x2QiGvBqnBT1O+ha6CSrrvNpWnefddztGKiGYrGdgFRVcxy2D8kiYV9FkA8ivBKlPaDk02
23KknmCsc7eBsRf6X0gcptXku6eiyMXeZSWq1ZcyZizQewdoDibzrOxSghpyyFKi/iBhTQA+p+Ta
RV4P7ACJ8Ap9HaehW+1tIHxHP77mSaqvJ4GAix71q4/ccBPb5m83tH94U/wdWMJzNEUbDaXdmmAu
nN26/HaVthtHz9tDA2ZGG4sP0sxsYt2yk2mNK6hLzHA5yvelNQZxhBPT7mtQEjW2RFg7EFOVuUnC
5An8/pHq+X72zOOIFlFXycRAD9ZGYkOnL3ZGjkURtgeCZCbPKyMriFJj7m2Mv3bYALXDDAbhoh6D
JuBn+xWGiVsQp2Xvz3eepPd3bI2ogQSkf4RWzm4u3ZNtmtOBzwr+pYG5a2zTgyDoZxgd7bEGDoM+
+60g+OTs1MYeE2B0j/RZg4G+ZqdDUunwVUyM2kcXHEzXACzFWFMz6hbLMc0UpFa/Ud7Oa90siGwo
yXpqAc635D5v6jgBW6gbB4Kcid+2nuY9B/q4hqkVHgjw+9eOabRP2zwBG8H8YTSyu0pKsoCWnT7c
LyktfYvak6oAm8J28jQ7QEeUb5Fac1+7YFC5C2ZS4IdRd3Y2ApORec1pHKYv1ejAbdN4mQ9065Cr
e6WL+dS2kPlSwQec1oz9OEeZNqJoJuMFX7s+DIAx6+uo2pyPBjOEvly0ircohltkps15jv0nt7RJ
DRu0gK4IzVKsgHUUl0lClDOQIpmaSwIhIQZec50JAzqas07mWc+iMcrRYvpsMe7oOYjiLRqHYeOL
xPywLsACrSoBFhmwO3vT3r281yMXUJoNn4hWwnWHKYEAPmeja644lGF8lGtDADFx6oQNml080KYH
dgnFdMzKOYixh3LebzOZoZpx0b6rxHlNoOIk4aJWYM3ad91PHrlnFhXwwSTOOx0C3jHJi6vfQ/FI
o3cg4eitvfEPRfRDX7I4jKKBZbfGWcCDjSoo/YYr/n5So/uR8iexSKBwElwSmGUyn4buwXaCHhfl
vm7LbWo5O2CYqIjxcpOY9TIqvdnoSDEMxXnnNxnBeVgwVoPt/EoqJgwx+aPjOdFOeia+wWJ46x37
ZQA2v+6Xx0ZGOtQUuWTSUR3lDb3bQJZgYw0OAyYL2TPAcFx4G8Y7bFsM4vAsLLmxjNzdWH3JVu2y
nMmuaADDZlkObkvMAXdARojcvOHzr2GvMwlmiAE5YBdF2toujV3ftmRhVATuKbU1ySg/ceioGCaJ
reaZDiOBXI46gRV5/uwzGwzsOnsduJCCBq245+TWhiv61a45njKCDviLOveD7e0Qjt1l8Cmx0oXT
Fvciugvd2dx+hRybmGo27GbVoZPKIALbcB49ZzHBdYdy7r7IZxUIWEjy1S18Latqtp5V9+xGLLDK
RmyZTPeLspakAeUeJpdMRRyd2beM+kuIiOFkuP3Fl+1jBUb++NDnKrmyxn6q45CaqonPlDOEEKjw
Wx+YRho+GC3ZjmtkDdBMeoaTrbDPVkkHLexiCqRrvsazsxnUJNGhCXYDmLmj+F7rsk9W01zsBWns
rUZofJF/Inzl6OxAwuBRfUoUntLM9K92a/xC+Mi2vp9cub7JPa6r9zimPUKqdSSIOB1KursPOflr
CFd/XDvzum+ZM6a4Z5xhmDaqzI/cr9fKKODON/dV3o1BQkNGal9ObpvqT1pN/KLQWEGxyuI37bNq
ibfgeeDCINDOdrLENNDerMVE2l/CLA8Ylxaw8Pvgxyo2ecgmB0zu0xzqFSI4Z91J3wuKlJhFhvfa
yS1fkWh6QVNwW5rgmtwGHHeZ9h58wxNMsI9uQMCpZYE1Zo9TDczcMhnkdGa5Ba3HvBpUysYL2W71
dynq2RURu9aqscKZF2dfF5Db6BTx+HJuEjhbL01xz+C9zV9QIqSUQtFjznOJZ6SuNqSh8m2W66rp
5LoxlLb2GKp7EwIJn3EdIrBhDVCcVCYN4g8CPhaZD5AGvqZR/7IkqMXQPsMN0zY6kuOD52u4vIPK
8bGxg6VeNQZLCBgxKSVy1a/Cok/YJCco4+YPNoMrnMrFrht5CotkW0/NCHJcsiX96x12oZPB6j8d
wR1OIgYnkx1pMjv4SerHqyPc2USP6ZzXK5DKzan38b8PIflE0XPmkDWXJOJON/e97vx1MpbBbMvA
r1SBFsx86kbvvAja9uTesf5FR1KCf17V41yjMyLmDRRRICr6HSub1h64rVOtKIXsq4JmH/QpW9ew
irleeiwNZCavqFUtLpNh0WVBjEMj2m29gSmNcY2zssfmo2/Lrj2U9lQeOjn+g99U7MhksQtza5np
bybMBGMV0mrO/juPt6gUZOxNfrGZNQS2ZVISJ9ZDdlSJRvFkVpv+cY6N51CXb32BO1DnDobzQNYY
jIGjvsRS2ulzaXXE+3mQMwfziX0PfMyOehAd2sqVA3KgJfVjLojWmX6KNu7XHuKwQUOwxTgJJwFd
CmCtFM3FW25UdMiL1quw2OkYntiRNHLsYfJttYQcGTZ4RiuRoRTHHl1GP8Sgl9OSm9Fn2BO1KtmY
pvFVOcVrW6JZBwIKh8rfCWfyDsWAGNnv8zWBHdDhV2FnzQe0zdh5m4s7OXs+ZwQkRFKhFVbUsMZV
dYI9VjJCFi7VT0jLggL0JXMtDunuDNB5XFsV/vYeZdHKbQxCBhZ9d/nahejN0uwtau17ERaA30wY
DJbzos2Mm3DFfY5LxocWfxjCefBii7AJhxDpId6MeQ4j0UhGnsN8G8LD9ii0ZE9mTIBVHsk25VOc
6l8c7C1ToBff8jEHTPLRregDuWrgl2QYAkGQ8kQqCuuRNUo2aw/GBOncDR88L4gz8mSNpoeAYORs
fKaXzu2iqwDhOHT7fnLiV2w169wyxVpPBLoetv7bOWIb1lU/g3mWBNcyd+WPk2aQZISDc7KVdsEM
R/LUkq9hTgkBjercmea20PUoaNLpy4Pt23rC5f/SkJlV2b0/f+S+fZ+bACEk2V+EqY/JDlbJJ6cd
W1FN5vBl9U82F8OmgkWcRmS6hXOitlVMsFnZvBQYYYUz9uccmO6aya4NS4F/YxgYyojCfchH/zyx
ozZ1+8PSa7GLlGJ/5SC6Q3LPoRT3Qet3YAlNF+Z/dwkF+gxXk6RvxydG0sbKrIVYhKCBhZ/lgKHx
3oq0GXrC+CDhxmzQV1OKMt4AKsVRVNga7B628HpzrXOiwZ3MgOWYjKwuIrU2psa8JBm942x4+rrS
7Lu6LOS5ZePLQ0nFabaZvOpHE3zeZe502yxi6Jx17rEYhzRAIThtjM6r1hYYOtuB1FWgi0DDbz1O
ekyMkA0uIQPVnGhwXmR1qG0kdYo0xnWO3XYlNYvd3Fh9+kYzYFHJiCtrnB1HFp5bG5ehXWh7YUaA
bIC+7OxFF620OzjY4Kkb1J/m21RPXNrQ8OzOhxo2WDPZxIkZJEnI3tTfxyE0bdW8hRlh3d7oEUdj
U1MvMx42d1drFidQMT7yFwv0KLhnFzbPOvH+Jn9sUA9xWinpki2HswtOpbEdFXLnUm+otfwKF6oD
gM1/6BpQhhX/Z5Va3CBARfNpiXBF1WTiQN82rDujmNvfpmHzJzc+acuLpE7qqVSd7JD8wFBkXQmy
aNPp7gm5iL2dAUTCx0Fmj2wGOSCQZWAd1jouQlRFYkNtSek5N9Om5+QDRrGqbAQfCfyJys8pRIZN
zngO0dCBfg2iDCvjbiDqclIAbUV7INqZI5GnA1Dbc1zKf4afLofOMe1LY1UoNuU4QQkOpieiFxgN
z1yNxpRvLE+DKkWeShL5fxMB3nLiThVEf7u+9aJbgP3mPnl25uo57OwdI8Z93uGhLKkhy+jQDP5p
kk6KWEXJrcb2H/DgihDA+8gtVlMbfSo65qEuLk3MX0hI7JBWg3IpfOdBQEIWOJNVrNVHowIt4obj
FcoLlfDUIezhEcj1vGN0lW8qU7j79nWgxxGlprMaCqHulgQeNsiSAzg6nEbMOVn7Di4mEfmdDiz7
TTWTf1aHgbkI6MOSGJVYe/IMfMTzFIPG064aPSYkw0g/uuDk6TTaCNkBF7trUM96XwbtGQyM3D0N
w1EsgHFAM+8tAOO1QxgB3+uK7Qwha369nS2s8HQOUZCWnIRRkh8Kl+2EKfrPsu9fvMJb5nuy3Y7W
+B7W/buXuD1xuYDrrREAhfY1mu6AMoyFmbduZvaC6Wxygo9LUiWzyW05LgxE2xHb0EJLbXYs/MWf
SeFAuLpdnJaz+DQVMSVm/RQvzXmPEb0xI3U1rCk/S13bm/OgnwZErP+91JN5QnCErKIwTSDNXxB7
FeUfOeWudFbAoMJgjEuxz5R7xevxHVkueP2ovSfeeSE55i6YcS7/dtqNLXM7Qzz6trowbo3JdiCh
3MhtHLqCSLR5LOYLNU1QkhTDU3IcSYmbU4qYqiSuwItDIg4AhIPjgnszjZSfLSw/+j8TWWDHtLP7
52doBRrGe6vOHPdsef5BZfbXrVa/h36tnRKvwqgKEZhTylqbDsggADubsWHmyb5zbXSw9alCw6A3
NQrATl1GwSrXoit1qu41ISFy7VtP6Ww/dGn54s3CWxWQErzMdLZqnl5GkiFWY6/PG9spwPbQlhg9
tEn4Ib9WmRQBIzF5h1rhgVVVzjTVZ07qWRcWLzODAMU/UQ7PXQiDMiq7+9KfvrMx93ai6gBpNuM/
9qKTEOV2IC8xsA2HGYJRofBJikOEY2mFzag5xMmPocWbPk70XVFUXuASpMmTIag6dDWWlmUX6FrJ
zGhj9vOHZEQAptuw+d32uesbce9bE0+hhRjTjgHOzkeDBTqigm3BQjebe2aE3GeMBBCN9+Z0csKI
a5O7Att/gtIgQfJo2PTL9XM2texbcxcSCvtC35tIuXWn6D5HRUkJ12LChUE8mKrbVSn4/9FZwoPs
s18nT20NaYbwi2foLGUvH7T0jmU5qbRa8+hn+UvaXWvMlNd64DPlKglISyOpVGO0ZHtU1wVODH8G
bBNHLaLAvAmASBOZh5uV7XlFFM4s37S5U1unyPkMsD2x4VEI1QntSmIn2saz++fET31y0bXi1yYU
B1Fqg49COMz12hcVQbLlLuURnBLrQTG4pdruD2En3rFk80RBGrpyISQbEjCkvutTrcMJagwojcov
S41U1kDILjUZKR1iH1ioC4JKDQ/0KUnjKjQFfJnSoPwLnfJP5Ti400SczbF6B32BADXSUAnylwk6
QKtp7/2+wjUnIwPQtWtuCY1R696uDmB/PzXAneucYIB1yew8fBplaR6lxeqbAFtnnvdTHLtrt+G8
9IfHMAzVrnUI2jHSptnyRMCd9Ju4AelwGLE1viegHoSj2Mi9Rrz2Mp6qYDjkx7l2ofbkr57lNPvM
JzFkiEnGtPB7ZlEyBN4QcWCNJ32ge2A8/53Ewx41fLkhz/IBA70XzEWD05XzLqiy2EYykv0oMl7X
pcS5aw7cD2xE20d8oBF5t+leTeUMeZfYz0Gf/txEI8FBkESlhSJiTVPBwo5p4aZU+huH7IK9kflf
E7s5ShMmqjpcLbj/WH3NVr/Pj2E1eg/jBOIgRwWUDkwgh+lXq41jLOmudK2Dhe59JBOpe9Znxep3
TORmKhjz8xDdydr/6P0ac8WLNMRMfge+88K/n3gwrpLORrjwmsKeA7C6n1i+GTy/PDXfqdL6yqGY
9Kohv4slF2S4XTHhsasm/wqe5sIqdOUi+R38jFZZMR2YC1SJPbw+BkKIIb+n8snozPCK9nAZ+CL1
qEtrkySQ4JftNEvs+L42QU879h/XY/McV32/cyx6r9RSF9aqlS83sed8tU72mrbrVqopsEor38s0
D3K+G0wNQ7mvZU/YlWuSEtUwO9Rbekre2leaNwOrdbtqGnTAdocwLrOpXdguX3sTrxB5nEe3LNVh
mPyV62D3EzWghpEv5O2aQX9WU/7IGdzg1HHjrW9F+ok149+EYNT0kAu0rMA1cNJEYjGrk53mBqmV
0D2X0Xkg1n5VhMsDnZjqETV+Qy1rDFXNXL1HOxfFR3vUzjS/OxMEooHMel81ylnXCak6vuP1u3jm
x6GoPfQ2NcwSvV6YU9CFpveCFyBEREmoA07rgT8IuWsXMeidiXtuG11jzfcPZu1a8JuqdNu06pBO
ncDHAo7Z/+46umDBPmvVhtb/mDuz5daRq0u/isP3cAPITAwd7f+CMylRoubhBqGjAfM84+n7A1Vu
1zn+o8qO7ouOcNCSSkcSSSBz595rfWuXlTl7S2pzUXTmppTY/ap60arRWdYKK4RK6mSn+xE8ZGus
F8yBRto1vJ1amTwh2SQ+ItUWYYSuVc4wYF/rc0ZJwUp3aQS6otmCySOsBLJ3mLlHSNFQIJMH4lxw
EEx3ZdRt5bTRsNHBUhsezBH6N4Z0rPwAbvqAjkJncSUi3sWQ0z6h4p+Vy+VryOgD76ct98oq70rt
HjbDsya9R9AQOEEU62Ae3yUlkRQaRHYvJSiWyXsIDwAiHGqfG7JA3zKh1RBlnCtTpAayjgm2G8hc
kulnMzvcekSsYlsX4VvHa6XZNSro5BRk3toogyuHmGckWtOrvS9657pISPQNEm5mJ/dpally24uk
XmqmQ9BXl21LCiliG7q31m8m9t4eS43IcwJHgwc/Hl97RMZco3yFLMVFrTlfzWeVcrYfhPvMHPQF
l3QqqP2zyXpFI7x2XFoQFbvtLouvNJ9XBXHeQg/LD8uF+qLy4h4z7SPTIFoXtGy5KAEQez3xNqPk
3ObwzhXIJc72UJsmVBa5cn92jLINaXTDQHfvyLV5rGkV0Ab0ongX9NbBaOz6wq9mUvAZSaSxB6fw
x9YpbmGcGSMTuPPDnLruYmvbsSVwOu9H66JUrfZI+/zIKh/dIIvjZIBiHC0JbOkpRDA+UxZE4KrD
iA9B49R4B8eN7WKIr4QSik2j1yExe4ILjf5p3lNe+IGM900HB86c9RrnTyUDIfoisXbnR2rRmhqW
iVpLj0auDxd1KsF7K9NnzeZSqtB775lIcuuhKifnUr7mk2hXoWl0R2bAhLB72PIms76dGtZyKyto
IcF8Xikc4XRewHbHngSiyW6eVe14M9ThD2R18FCjplq6WWpfDoSUrpSzJEZoPDggHa6/R8eyiK48
aqgLIrOxME79+NqazVUNATS2XeM2ILuAgENqy/OwulH8xrgI0fJUkAXPg3g/7B7BMiHznmDTB9hU
WI+KNWsZPBi/XIDx3NTo+ErC7F5zWciVCCPm8CHZAOVEDLkQ8Re9vfT+XJvmRW0CsQocjhKqAwBO
mJhFlBaCQNpGVvpueowDdJ8xn5sdy9ZR+/lF4uqu9mdAUnAwojRejLO9PPNKouckbvv5I41ULnuo
afam4QuO1f7AyAnBcEzGseONr4Rowv3uv5Q1J1OjQt0H7ZASf+jbR9uWOB1rOlXmjOeenIg1KTfq
dv8NXaGe1VeWYBhkBG54Xc4GrC7iZDtpXn47kgmNytqZ3hKdelBGzkjk8aGbJ+00y1UXtUfD0Zjy
zXLT1uBStgvEr98/W+M0SS/xMjTM17YbrZOrd9bBCxqDzi5P4HfQt1OejH6e/SVr01MeZg1sNNOC
lPb95f3H3//6TVJTUillSd00bAto3O9JamUuYVAI99NwJSvkaB1ysJBSy9RFH0lr303JSwSsqzAD
cR8h2Vkr5FTARXzKkm/VzVltlOKFx3o4XEYO4zOitKN9WebBDXc6fH+JJMsjHqvp146V2auwVen+
T54I4LlfnojluKawlGtYuk3u2c9PxLE6Nud8QitXWgAJCNcy0/I2IAurAFm3poVV7me5vp77907Z
+jMG7GuAw4pxBugLBSGHTAQPmaI89jqKfAgFbGuWea2F2sUQ+No3mfB9+J/+Z/7fvPa2/PVPtmwp
lO7orkRrYOu/UOx67Mx+UIYZmMRZeitTmW7jMs22dUI/n1wAxMiNuXdGTeAoj8mimYz4mPc1fdKp
IGS5p12zza0CHQVV+MG36Xdkyrir7ehATvxIGHyDGpIUWXdWX58fCrK/LM8vV6njeQe2vu4K1wBd
UcOhFWTTE4AtUa0Aelorx47vAn0y164kReqsqpIRsxfdBTXUSP2ynh/OH1mNeBVALmDvSJpOoMOO
tKJbUg1JgRg94FYZhfNEf/rERBVXhGPLra8m9AvSdp6ztucjLbguba16mteggDjtu6bWLrwkRK9p
RZiKdKjME0bwqzjoh90wUMsWBXowNLbcieYjXW3t4pzx3llmc8opg2Ihqj+5Z9x/uWcc24EwbErB
/0lwhz9falSMAV0vDaYIW3yYl3tyXP27sbGqY1iM1xgtFmagWenW1IpwKSqOOIXOkO0MkAMToe58
x6OfLWt8J1Ox7WdqU6MytECMBPfnT1urwB1YzDAHvbkt2yTea4GGMYZ+6G0ZGmQM22RGSadia5BG
v+5c+r5ljb2uHIK7uprurNGOj1WoULZOnF9niWY6YFYWLkO80M2Ap1oQ0rGyX5+X69EmKsKajORC
gsBZMKkML5SU/nr0XDq+Tp2SXlfs4kS3Hx3IebvKSbhs0w5fEMG/dHUTGEgwTrrg+3NVisuobJkI
YHu7q6yw3E2d8zSk7s1Zh3p+QF58A34N1Y707LWXUmp6Y9A+5Bpad2Hpw0NTGSevFBzbhxTVhjTp
yYweGS0qY9gR46a49KNJrYJMFa9Mc1ZF5qp3Z1bpdS0MMqvDhtYRnqblONMxTSTucQqzH5TU8e63
r+W+dfzjBcn6lwXJnUmYBJ44lNIKbsXPV4kWWByIDCA1eFPdTY3GGiKjVW80RZe3k4G+ayZEO76t
02boa/foiri9EyOL0cgVJhZI3EA0dgXuWwfBnx0aK0MTD10bNjetNgbXk3q2sUbelhFNOd8Lqb4I
qk0j40avmxRwjpZ8FX3y5RbTEWWmdqFajrJDxUSkmHptX0SiXhcBGuszjGWqUXL2hthGYZesez8h
xAorUVg5+d35IW9bkCGon+7NgpplHAYHFSkBqwJ02bqZ14JBVOimpijd94o0jSSsX7Q8QKGdN08+
gD8YDGQDZhG5TWAhxyUkT7n94xdemr8uqy7Lv6sr4bpsabz2P7/wQoytwlmVLGzHxW1iFUUMlojQ
elus9bR/hdk/wdIL9GWU5dalV3ggNLL6rZJxdVXpKLoiBHYIuHLGNmgt6HHa/rFW9smPI8KOIyNm
reZcK4GJo4Oqblhc7YPtDS9n8fX5wWtpqoeG/8MZCTfHAOeaD5CANgzg9aVekzDgQYekkZFWqJEQ
m/Wyny4NTrnUwfRjgvzKF3q6+uPXxtB/fXHAlCrmC45CdSQt15n3pN+RUyEBQ7Mpod4j4w+22ujr
O0A0lNsBabqsmg8OfkGLIzetPpt8Hl088N7WMXvOd31SQLv36L3fkZfYI1FQ1cXUDt6lsPsnZfkM
V0BAGRdnQmDbWJ8coAyopfXBTI36Qcv05jBgUoJ05u8j8j3XRkxkqPAJC8+RMtI9Dp9xPgWQnsx2
RYsxPZq9Q/9c5umR8G36nBP9cHd0g30dZD5NcCdda9Qnj5w73BXEodWgx/2xS0TDmdi1bpg7oqbh
FWUVJcay7Bct+n/qus4jagr96OpMKEsUdEqsAsi2M7BEcWHQ+ewImJ+LBAG+6zqcMHbHSdlvjPnT
89cc5j47DUqzPRsi/DKCBausad02LizkQf6Ar7vmtJqT3GcoApZARXjlYIwXpQXuPiNF4jBGHAtV
Y8n7SlRXYVFD0WztV7QoX5kXFTe6xqkmj5ECnyGlGgZ4ptm0wa3phJMyvi1mHxTaxw/gjOHF+TO/
aMM/ubMMMe9sv68WuWhYyBRllql0aer6z1cPLNApcYMyJg28k9sz3rScHWFoNqclf7fDRMnuL3LV
MtaQeZO9xZ189/PgtVOqumHcQ2Jr3EA4Syd3JRq0kmwcw7aq9PZiaDr7MAHf3BVE2zpGI296qyFe
pyr9y6AUKROYWU3dOjlTtZfzV2xW+QuVQqM6f0qgZXWt5Z7+w41bosSiYkN4RX8ZDoZxcLgSt4JU
yrl2YQ5jYKp2LMsF0dDsW3Jk3+veupUFQR3o5i/OJKFOt9nXIhcKY9lPO9frQPdqkBjjfI4yaw8M
oYofoaTRFdBFe8QJTQaEPl3js/AuZefef/tgNDSL3xddbyChg3euAeHL4nHV0+Im1aPM7nTL+BG0
dvBjgtoTjsOWgeH4zKgmW4vasHbM+Eg8s5m8knJskkEH+TxoG50R/Ahgcagj8C4lhlUCxri6kZZe
fe/QYY6as7SN8tpFKTrb8noUYcuxBLdyvvLPy39ft/UFB6YZ2zKcmFPUyylp5eb8aTdjhxFq3Agn
vTwrfcUs99VXOYzAo8gKl1dQYlML3eYaNOu4wtKaP7rKYJIHqRMnMed6q9bW52NnXRIpmmgj2CuQ
9QQ8HBJTQ3fANv8U0dReoUv0ttAyWTrbSK+3zN+m5VT30wtBu9eW6OUXzK2lwR73J1W5IeeL+OeL
XNrszVJ3CUhjA/2lvJv8wUjt0uAUEMUxrMEyWUXcUo8DIM+FZ4/+B9AaDM6tTWgBqEhm6WTbemZ5
Y1rG9WAa0UM7XjdA/K4LPdpl5A7mTPMJEyx9S2zjHJ1GA3sBGDQQEga6iCMVdFYmFlOwJsPVvGii
aFlOOvZA2+6gyIQhlSbDisis1alTdvtQEIlQz0Q+sq/Usem57EjPNaPsvmA0e2sPxvcd0QRDc/o+
LVQuyQ5hj2NaF/LQliK4swykn0NWHQyCTZqFFUako77YTRAczw9nDqdqqJK4pXS6ZngZCLMIsrZ4
Gumpb1Kba0jafvEUN9a95WIHCyS8vg5hxkILrWCmzyFwm01C/F3FSgnyEM5K+fND7ysCIu1YfH/N
N4YYqTzSOwW/7sDUJlnppXCPNZJVVDpOfEAEH0Di78A3JjXKqoqY7VIxc50xwHaDz3zMOvtKC0fm
ReDDmMfefLcnjLE7ptobKPpxp/TYQdFvetdVatnLxCFwvEC5tswNI9k6ICrhHEQz8BTRqZ3dhW2v
g18S+ban2qaWZaBRzyNvFuTqQLEub4GUkFvYmA+msP2rykIAF1ffzk+kc8/OMCQXngcbTR/1lxCU
3FU36z1D0u50uv0uOaxpzNnMYsdCT81sT5Xb1jMnY2vSvO9QuKOxu0IQru3+uCowIbP/7oq3Td0y
mUlacl7adQmw5udlPeiNcZQxYSLgozaJqXZ2jOogn24D9pwCVOuuoDdMdxOL7ODsDZlHu8Y/CcH0
0wseA5TTETy10cgu7L4V916SXbm+s/7eKg30VkYNnWHAYgqmADxeQc3Z0sPdW022+eMn4/7MhufJ
cNdaiv1JuJbixZqf7O8qnImpKm2kOlq4IRmzMdqTJ1kwGDvbQMyC5dKfYWChKCdIFe1W9iWGlvnQ
pBclosa6PxiMfHEYcML2UxdNwhlqiE833E/AbZEYjk+dDTshCTBdC+sDtwLT56h8/f5Oq2s0Bnwa
GXNGu0kMr4JAQoRCQyt6fXYbjAN3TstWEs5ypzA0yCtMkISdbY02aseLShlbpbvRZR1C4C08VFxm
CEPSZ9p5T0eF7OchlpfOcJeMDHOijCtHa9Qddpb+aJyh2mXyhWsTP1ef5mAGShwY3OqUDuN0QEWT
X2nkcQQNcNscdoXhr2rTjY9jjTaA82azznplrgNJW7zxPgLiuR+RQHU7zVX7qez4iVEhnlxQdEvU
3NmhT4l4neuT6MFXXr8jsrPkdscMWyb6O9g19wLzUAjlND6djXKVScc8qny1O39awE/7kwvb+fmk
buOREsJwHIMBsUAHJeZq+HfXggos2PhW85HPbMxxmh3w5vm1KcRMmmZ5WRS6r52imQ7lOebRxmZ9
K5EZL6Ouo0ieb39tpIs7U9cye0AG3mLUGATRLrg+46MIgGn3bbMt6QduooxSApOCt0yiqkMTL0cC
K+vuNLazSJWplEFxtafcA6/jteKQx2gKz5cE4rF/2vCqLPG33YhvwXRk8TIL9RRrnNnr/ZobbDqY
bkpHmy9C8gfoqtsWQgnTLGcT0iViaqKPB7HKiqHeJkNa30QTMOV4KuEcnw3TVnFtMVqGX0q4sBES
6kyFUpMicOON45LwaJ1MTHo1aPXHy9BM73vcLwety5l5zh/5vUUeTtvmt5PDlpNdmlbtgHfyIb/4
00XjTUsnhPWRGF9BrVrKuohmPCov13sLk+r+j+95QSDFTwsY77OjU5TagJUN5Ti/1KWg1uyEQNeP
wXzshd19n2Q4fBcr9tSOMOuguk4nDhZtHDzaZrAD+Ti+kgU0i0NP35dEH+ItiZqO2nGkLUWSyjLv
RPlSerQJ0qTCIzPaxQvSSNjyN1VqJ2/ob94ny4nvtKSLD8WgxBpGBlGnpv7D9/thGQtORpzsimWX
rbRJ+MfzgzNvsEDH//hV4AD2Ly+DAxrfEAiLDZh59i89UFp+IUdj+pd9laKaM6gcSfCa3lQCjd3z
X7NMnzZplDyNFe8NZjC5sU0csHCiix1qSXKxM0oXXaAKC5mFv5XZFhTfUTh19aICdqckkUBJg+K5
CNiQxzQcT+cHByXoQQYTYC7vmWxPTIF8oNfU343lP8+fTP/4KtVejWX6qc+qGF0NmCvck+XyXJCE
c31iSe2e4Vx+BaokZUI3IdqiX7ghnG/LHeUwwoODnCGnRO0DTCuIWhSLUIXJkE0RmOCBrI6+5S7k
PMZpuvC5HVSM8aN478usvbaFdsuwPr7MBu+5m4gFSXh/jzLU2m3SsLNjGiU7erZKh6mbk2wsPoQ5
ATmxMG6jpqQXH+U77LfyqfQInkstHEtVVUG591r10AUS8F8EFR2H6c60nmg4fFSzCbUQTcEekuGs
DiuYSqgLD53AHMJN7hbLc5+sa4Tcnm97SYjXLplbdgz+v79J4Qc/+O1sCouyUzP+hkcmXgLhEtzO
HflvV+XQe59Dk+7qBEdqVYHbwBVdX4j5gdN5fYEDR/V6fEHr1dx9n1BML7e3RBKOD6GVrryo23z7
bf0q7m/Pns5pUNfuIK68MM6OXeV7R1JE6EMmDKm/f0Y82Nd6GlUw8Z8KtO5P6GWOyAW1DQLTYg1F
I/gB8aIguyyClIUiys8owNp7c+48pEGAtb51doXEq+yKrDsVuTUCcUvkobCsdm/KnjkL55dcn5Jt
1gb+Uqvs+ywf8xshErKNmM/v0ty8S8dcu1GNjdiobI7zjAr6b+weNKEzuRlEc5XbSBKnqW3WoEjl
So3wWaH8JKumam2032F+IFiGgtAi8TicDbya0vRjkZX6I3iKfqc6O3m3MiTk58mYp7+3wDVhJMbN
Li2nnSnUePSm0bvye/ifUvlim9VyOkhdW0x+l783LFsYE8ZHSX18VcM22yF32Wb+iPmodMVTAst8
XdYlc00LBMLIqcIYnsbRqyAsUn+ITotAEtKBKkX1lZm8HFoGHMQXc75WvkFf+sOfoiswuM1lrfRm
G+PZ3Xit3+9qFTW7btTR/ZT13rfi4diHsGkaI7kVEP7Ac9m3lSQs+gxsjVQ6Hr5px9LRWRic/kgy
9K1P9txvtGNTJUvspPl9TrhkG/fJ2u/d6bGms087Gq6hwYEJR4uXDDDDABDe6Z1sbs6L4P/4aary
nRb0nhdjFWLa/OXT/7rPU/73v+Z/83++55w39M/PjuF7ldf5V/P/4Lu2n/nVW/pZ//qjfvr9/I2/
PYfVW/P20yfrc5zTTftZEeNUU1n9Ixtp/s5/9z/+5fPfCYUSOu7+3+0q82/47V/OT+Hvf71r/nJ8
q5rPn6KhfvtX3+FQTCn/pnMk4XRMeW3SXO0/6+bvf52/bkgFRs+mR+QSIEXhneXVnP9EahSqbcNy
pXQcSvN5//4tGmr+TwCpGE4INizk3vZ/Eg3FP/lpC1TKsRQ5OXTYdMcVUuq/NH+9wAsdOXZ4Qmza
MoS8IASZ50TPynlwKvABxosetJsQ61hNnAcor80YgWEjLrcl56POMdt0J9NjBUH9n3ymPuGhIHHm
mAQFIz38ys1uGWQPMxgLHw0uXYszrlxXqJsc2D2+ilZVTdR4+lDZ7WJWaZYjNAPFLsOZvdTLXchP
f6vsCaLYJ3mBLvooqH6EVtzE/vUs/xfTKsGzNM459MVDNOuFCBo1M2sRFNEyxJdjF8Ou1vBPNWrR
YPJCgOuUqEbJpY0Da8UPnlsGQYNhb1zYjKoq+lgp3kSneur1pyT4NC3QzjhGHUwCjemtp869cD3/
oRtva+/WcTGWhqBxq9biEKx+cGB9rBNVrmvXyxfvMHy7HXKqDlWbpMR1aeN4ZLp6UNfdwQCgYaKp
CfQXXccElJNgh4SOEySmP3ouF3I2WhIUkD5Y7UmF2KA4BaiZe1dRV5d4h1CmRGC7hfGITnLy1hDv
SYb50VAQSFUt+96kQrsn5JF5us6Rf1H4T7V125tyOX/R1j9JBkTHjAMmneMZeKJhv0TRgsRWW4y0
ysLos2DOgafJ1bxdZUybsvkclYepZcTjvs5g1kYiuRxAXDcHAnuXIRrcIiFHu/9RAZ8Ya2bEMSgg
C0zkU+GcQJ4cGgISPcyMg4Y2NP3MlEU1QRHjxoex4UYCk5cHe3Ny6UEbiAmBxKlD3adrs+PDclxo
PeFB3mylG9Zlg4c4ucHUstKxS4fGsW6ZoenBUqbJxs0fxulHyCuBNSKpTi07QjicRMC7hmpBAleo
6icdIz1i9QAUmptBkYloH+L9z/Jwyx+3GYN607CfoF+/QPgHpGMZkXK53mewfiy4JgwvfXGbkQdb
fhJ5e+lEile/fgqzz8b//M8X739vZf6/WeL/P1yXWU//aFXetryab79P9zv/g98WZPtvFj0bZjmO
iynT0sU/12RDzQsv/4FzkWsZcpZ//GNNNv9m2ZY5r7w6F5Cap9i/rcn23wx3nhJZEI1oWZriP1mS
GSrN7aPfNVRtujAuSzKqGSJWhW78Mglt+9IxddIxIri8KJ3c91j24G5rZKOljuoUNZZCkw0yNtZO
+YhHnzCOFp5krS+SDjwTPv2sIRoCuGi16D3z1ke8sHH68o0WUL3MyibAK+ksneTLB1S4QNB/ZwT5
c95R/3p5emunc0WE1406aUVUzoPmVg/Ak4CmvxWOwJFGDTTAkscQJ8nC0au1sKqDBON3iRIkbPOv
zoQA7OiXSPkvjNk/QF6oBm8cPy1JpToCkijfgNvIt/Y4XGSdRnmPI8kbi4d01Jm/qxri3IAOmtSf
muk+Ztq2Z2EYwNVF/p3llNBfC43BafNI9+AGTqvADUJAEnoifzuqhUBlEI7uNXEl9NeJnjIzVILl
vabyL18UB2QB/jaNYRYw5SNVQJh3SWcshB/u7QJCAqTMVUQ74Aj6cYXakBqxq1/per4qUsJ9nvTk
B85KZLOQS2wcjSmcb+Axaz0PwydABs0FT0PUHacI83Es8SxHUBtPRk9HQLoYsXVrJTu6tOYgMVLB
BClysG3VQ1p73bJSH0OwkrTv9hWJJ9sp0GBX7uBgVMdKgACx42vN8m3YON5SYH07qKYliwPLmH0Y
Bd1eB7J66ScfyVi4+IngoqXkDO5STR4HXFc3gdLXQQCgBlrqeFHE/j01/IcvU94uLyyeCRyVpRMd
e72Uyx7FM8eJFmgKVBWmPKm/dYiqOqKCMZaN5rxOuoWVrJWMHpxupTURB+AhZhzQoM0npXtI8kf6
26/zFIGmsbXI9BZpt27vbOgaK5LzSI7Tme2G9b4kbvNOC+EY1EkzbAuC440h7+BTGs9uyBaI/w6T
/jwn9Pw+WAy+joIFDSv7udwjHwFMK9sv4UYJXss2OAY4XXmClSjxRupIiDU7Xod0YchSKmlGeMUq
yx2k+B41AboH3xh1VKxcSnVMRJbDAPG+idVjHU1r0akrwL8d9QRGEM/Vk0t6FJxCDdyvNngSkpfB
OAVDspyIa2PvttpVbRsElQ9luc3i4aPUG+7wk58XGKUH0tzNMgo5k57ctiCFIC7cQwrQMhwJALDM
dzzM2Nqj9xCfPN/P7qa1aqvh9Dx4cxAsLUcma9NuYNq+I7l64ZI+T19DN/dYmVqE1iWB4Hr+EsCm
ATBlVeSzG2BOdJd+7TRhl+dPNNr4Qp8EUPvCjBcDnoMJ9ByhzB3etJa8QzJ0lRwKIK5avpLIFoxY
bWJyzZauWd4F2KjXONFWitsi1AY63WhvY9tbhVB+l9xq95EP1VsyiVn22oVpmvemW5SL1qguYEfB
iCsYhWA8xpqh0VLU1jbglSlBJupE5tIQXrNHuLRt9RQ2MXYhFOJludATpS/MgamSDTpNs7QN5Zda
onzFo5Tr+sKJ+DvaPnm28oGWeu28QDnUIJkBao58/cWeqblQ50IU80eTWyGcZyVOM4qFadl3PQN6
u70qCvGQ6tFthQ2AY9YSsj8vrO2uyIy4pD3d4xYSLGF6/2Br5lHvtBUoHuxauodKacJRH8FzWNvV
e92gukzKxD9olgLlzXk3AVDtwqpZdv4E3dcuPiy/P6WFq+396jVGq1tIQi6Yh+drq4Nf7AdwLjQQ
NJvWdqaVqO1PxiDxtvI1ba38EX6w+RY6KQk87AxL1umTWRPtzapxANVNwmMGH6Bkxu4GaMVVxfuf
WRMIebsEdz68ePQWyJnvvsZ2KGB60BaJLwI1GlcD3pumqz/NJn9kwYGe4Gr+TUHSpzb57sothw8y
w3BIAF79YWY4ZmPBHxsX0aWhEVskteuhp14iVmtvkRdgIMcGYkhZLmAQMNZ3mxRrDLDBkM5ijbHZ
xTCVSnR8enSU1nQVoWaYDLkB6h+tRbKpZO4ddIYyi6GDecl5GXE/YTR9eFUq/7Wy2GKGZItaBx+j
BS3Y08drLSkOrhCX6VSe0qh80HWbdBxorjpB5w6cmxg8Q9KC6aZ8vtbECvoCa5x2IvcMg6t3U9rF
kqsz28aEAy0UrbkNjttxTGGveQw32H3nD6LGeyFnCoyR+VibtMNnqRWc0Acf1ZHdovLoW6RcJsk6
ZnSDcQL5usSzCC/tQqurALxsjvJBn06gicUwLHn4MAvtk9GemBe+XQjcngFcvJMNfGIbdPhMeoF3
fOxB32DEYYZv9toSOcgT/Gm083p469lI6Vze1ARPPZxlWM9u0WyduLkbuNebEE1vBtnMyCEi5FvR
8e6R/w4zenosahzmkJWXYXciAz4DfpMvM01Gu8HU76Ugi6uFENDZwRq61Y1jZ+gkUaEvx3hC+tHb
byFycEmHbYd45qTDfIDyDEegNXIWM5aRsjxF+sRFJLEeCLCdS9fb4TlbaI1OA3S8Br5FApvb4JaM
CWqRObIRlHCLPPQYkaK7xopeH5i9P0dOBxSjMB9ykb32udlemk63xyGRbWqgNksfwvsyVG3N2q/f
Fkbsb4j7nBfyZZx5l5H7pk3qi8F9uyBnGq+tlTyf8U6M5X4Y0npPIKgvk8b+rJ36PfHTXZZxhDTa
rt91LmCWeqb3mfg+TH8Nzel6GI2Rs5aXEH1gtISJujlz3Bw8CZCZ9DGsmssSePsCj9VTNJ9mKkDq
pT5z223zOhyInpzq/M7TRoFIy3mMZbdlOoFl2WjVxohbY9UXSNsG7OVRU940VvJgMVXaubrzUE/u
m+2H285F8j4BnrsBdIKEGUA6OHht67TX0hiPNfxaKIhhvZmM2DsMNKyZ5cSbuOXQ1dL5HipnWwSX
hJE+NtmH43DMbRP9S49tVp6BJbWbec3+bd0DqreyK3bYVVwnwyJ0rPfSewUZpAHWpcfgyA4XWd+y
XFbysvmBOZ8jdnlp2pO39QYYZJG9NKzsGaebtqg0J6NGSilsZoDZlCbbfDKWfcYBrbRt9LHuCSJN
Cq9sEvzGUV/Fkzxk7ZSu66EJd7ZziMI59KCMiXNzaLnGoyw3TaZvg7h4bQInOmUgvqYmCnmrRm7C
sH2VxtHNC/no+Liaoclc+DiDQsuCFqBxViz5RZzKB5burqOtDLp+YWG8LIXu3bZI3d2IkOcoEXMv
grH4WOcvorSaVe2bxF+rNEOLrxnUwNpxMhVW1OqrsNxPd0z5+5uTo0QHLlCzF9UA46K0Cf0R9GMa
uetHjTwT1xl5OyIsqn7P2+qsHKf+1EwCpMzupiP3cdW0vnuQLrP20IadEXIhE6qDyop3DqHrjf8J
btBEzVbFC4skNoqRAk6Bb8ABRDDpiv6zjXGuOow0wEzqSNKmfo/z8BVVDUPPQpAqKWMXG+S4RTJk
X3vZRF1E0dbK+FZvq7kvf0BSOG4CI/nsYtoQUiVXmV1bm8pm6pOZdrUNvXgjJZiW3PVIw1YNNEat
/Irj6IPwiRYsRLbOInWEFDIuAyyHWMWcw0zrBYkmV4PmIxx97EjIIj9qC9CfUWSJ18OYsBvnPjkq
o85WQGfVUsVnXNX+CmYtutMoJ37JIqBANQ+yni4nt/8xGNaNXWNVgWPQv2tafd1K+NjTPtNTWvPT
DEIrecF0+NyKPGK8V6T/6vKO7f7LRpFaeWojCJLE6FJvEnol23aIX+FsDkgACdvO8uBZ5fDQ6qrJ
d75WU58ofht81I84tbvZ1rWw01LnsAFphyAJkCRGfzNqLS9DJy+TwSVP0lOHXGsp0nFjIma8jtL2
RLt7uqbWWjB0VgsbnNICEcGDqq1lXeJMaq2PMi/X07wVM9vz1xyJ3yT+vLAGYub226CcuzhNsxts
m6J4eOlJIEbm0+I+BhCdclktgiC6asNdkXHuK/vI3wLlHySSzWkJ6odnTJ8/sC+nZLykWfQMxj3h
qbo7s+ZSKub+WzVe92RasDX4SHkbulHsuZuigWHhq6uhg5bo4xLmVtfua4dXKprBVUkvwICpl3DC
KpOk/S0u0atmHjjWS18WkHmCnuMmxJyeOIIZcPJl0vEjPBCXZkIEQtG/Rd694SIyxVGz7CmGvcy8
4PIEqmsdVOUUe9+0XhuCoIZJ4am3GXMrL7vvZfTUivyWiMeTW/Ri5erlPncrXidMzTLsFJauOTZU
yXVv60ickKeAAtyHaRcs0pGQk3xqVm47fRH13uMMw5ybmqty8O4nD/NXZT0OWTN7KGiAqnFDa4pg
+u5zUI9j/uN/c3Qey5HjWBT9IkaQoAG5TW+UUsqbDaNUKoHegA7k1/fJXoxiZqJbqlKSwDP3noti
k87fBPfoT3d+srzO2Q1HKTDr+tRcKx1YtID5h0EbjspOPTidi9ikb2GHZvZKaopVSswlR0ddNt+0
vGJdFsu5jhuchFReMiA+aN6a1v3X594FSrKzqssyWQWawiXtDir4K1V5rG8ne2K9aWhuh6kefmLn
xfj0oyprXkUeksoRzST2FofGp522e2JGhuHsI8nAu4kPUcLRF2DDbas+Bp7PB10sG0mU1SrKX9JK
vFvVsmaEh4CvzXnY1R8vJEMgiR+1Uz9jj3kwnX4V9ZBxYJQfg2cva+mNOOvEZRLqOEYj0+uy+Eup
86dd0h1x9c6m5hHfVQuABMmEnV9M/2aJLLg3Uj1PFSL+xMA26DwkDLGRvwIm1pZ8dkz+/SGISdbm
PwS5EGNznJP4r9uO6Q2yREY0GDdlxCaKrIeJcDneGnGfF36FABg5QW0KfgaYC2XAfNbEsKxSNnuN
hysRyHGO/ECC7psdrqisBX3bNkQtT/gJVME/Qc+L0h/kEtKmfdhocweT9ZTGU7TuC2GTwIyQQPML
JMmjWgeae2PIomqfSEb6oQ8mowK9dLLk6GxTPtHOTYMdWBibvM6dn3NbG8t8pbIhdnGaV3ZktkKi
QBspohlWMzZCR69sez47ft+zUz44ReNvBf4yPsDld6raGP5TTv6N7KJVywM9+CMdbMqDY7d7j0qf
aOz/N5VfNfM3btuKBzTh3R4ewwqbhq3BJfQJ8h1QIpHDFLeIybWxo8vYtlCHm4XTxXW37AbB+s5c
QZbfo33LxvfqNp73mgte47tRBsUxCYcdYuZ8LZ0p2judA0Kv9WlTecFqQZh7kMonyBEFM66RV8xu
6EEwe+Rc2nEQPSirOgygvB8LHbRQ7/KfHNPnqphobPKJRIeBJDhVzvuucx400aNsVYG6ISpM5nzv
OuhENDviY+6mB1f4rB5aiqQyhSLUktlgf0aGTjJEP4ZUbuXLcd5I5uAFyKk75DnByU5h7quu2Aqv
BVSpy8+B6vhYVY+27ch7nQESgWDO/L3N4RhhQl1q7e9NFW7nTxJO2odRbL2AG35o4i95Q1sQZtFu
Kp+4v0XwcVfO8JEHAARrhWs2+Suw6MuJ7QDHGdoIwjqk/WKGpUcENFCryrjcqYHLcgHElQGDMWjw
mUYaAG+t5UP89uz1gtpZJkUGnyP9M+m0/jDgPO1N0+r6WkoEFV6vqY1QUWDdpFluj8DIYbMVhBZ6
oH12dZwSJd5OhO2103c5+BvPQlOvOpC0Yfw73Cyzhvd9rW3rqa3GgxnMsoJavxFWvOcmBzNfrDld
J27jOnuN5+ol5blZi6VO13lnf7URq4q+hrfS7GQh/i7J/K8cak65YhsnOfp0t3p39AWU2HVeE1Gp
mYsxHs3nVyKLfluTAewck7dqgw4frAzj2f1CN1UkTobij6g7egdsKPi4FyvbQVt+ZLv/gaIGxzXI
tyaWH7IR7JDAZnoh+ZiO5tff9q/YbniO6yLcIj2yhPWAXjPfVRQSq5JFPhOL8VnfyE3OQGgNY8+N
T5y0rSd8kohPijACJyxcqHF9/TJ3KHS8EghGJP1x00vnOW0FVdZc/YtF/w1lA2JdAwUsB5iKcJ8k
rGRbBRknis3bz5xxrRWtmunwHziUVugxACwj1/DK6d5r00Poj+zqbDGt5cz7KsPM3oEAqbeyNy+J
U/+WY7k3ORE8cZX9Ey59gdpUPel++DV5hy2i04lkRv7lPZQmch/iAbF85V0IaAOfiM8O1U10toNl
5LIf7b1bLgdaC+QyHSo0PBAVcIUe3pP3BiQYI5W39qXWe8giJ8DNPlF7rNmdGHyXbA0YKM/fN2NH
1LB3ZSBNQIeonnx7OOYlNvnMjQViNZeCVWHh5spBDmiy6d74pD7F4jkBhca61D4TPPZpiZ6CoPPs
nVepR89/xvcN9AbS6NaCUuTwQLuhWGP3+CCO7gmD6FqP7AgB6P9dPPBGo8UUDE5FRoEBQamLy89x
JikMTxiFcX9uo54X3WMUvFTOVfdqJ3L9I6roafQBWeVZIVa3ZDhaqu6f1lkI6Ks5ExEBQ4DYw4hE
y13mdMsGCaGyB7ENXA8KX8dAC/FaxvJ3o8W4IXZ77bm5v41TVWzBOEznBclOUXcwQ0u0L8QHo2/z
WsMktTvhloHZkAxq36ZsZ9H9/uT9j5vCzMuyqKb0G+NVj/EnJnl5ccvjEkBbkEEVbYht/y0UxHdw
2rztDB4AbFWKikcCifFzUKPzluQ+HPix/xFoWFSJM6G4a6zd0E0oUUZO7zyb+R1iIXLLfAT7W0fI
9ND3ULh3MI4ywAEcTPOO/aNYDXnn0czyxfVlv4l9IAaizYN5w3Uidn1ICD1j0muP3pICOwIxW+iN
UtArMovgxzwmjGeitlMBW0emPxARRusoNGIZH8/pxs28HTqYDOBbGt+1GSOKpb8aXLUtqBNKrBzN
+lDTF14RzVyj4MWf5Lr2An6Aon3US/9aEA2LSuk050G4ifGj78nU2PdWDPw/L/YeyFv30wqtZZsP
Eixj4V5Q9T3hmgz3hjgLdqrdy4BHBjc+yXwetdrgOIfJKqy9Sb8rb8HbJ5lw2yJ8tCBMOphoLFms
jV+dNBZ8fs0UDVYKJdlPd+hZ8lV/U5CHRAC5+cFRzVfJy8Is7AGB0Eh1EDJ876r3Wr16BI+t0Jmd
F1ofUOI7GwvZeuTNBkj5XToGZnW5EZUVbBRl0RbBAyh50jtM89uRC7YepEvWAmdRDU6WF9JNWfgA
HqQ7oNgTKCqzcmcawEaT0eyAB+9u6udPaOe+iCOmiGO2AVPwC5jtD6AxHmgXc4RxuAMy+a6pkrEA
vreE2AUGYoBP/hz4pRXMWI61HiNhzEVi6oZ06BxmIQwJGG8V1LsZ6xOxfkAUHTpyzjXykm84xqC6
kCqn1q2BYkWHDHegePJs/Rikb8WCS2kcemtXTFxLqlecEQRAzxzUK6eJHwjzuov8x7EXzaEI0cEx
HnfH5hLZabCZsvqPdNuXeBD6hFd1H9yIIA0Wgc1S4GAyVGajgeja/xumswbJdYcLm7SxyNs5Yf4e
i/necep8xXg+t1P5CveCmmg8JiY2q7rr0i2RnRe0X4gyZ05R+Y7eoLefFiC3G2ipj8BPmaGpW4KW
kut+cbgt4ULGEa2Ylb+XGMG4tJedm4PuFAQV4ia6ZZ859wjvB+kfhCmeI5eJx+x5MDr6ezdNqw3S
wWsSdk854AcmsP0/nBCszppp2HYlMEWkeTwHL0y89pDOHxw8Sy7Ejx7aHbNJj1iodPIpuvs/Dfnn
xTbpTb32B+iexgVbNHfyOCgGZePA/q+hzvP0oU8n8DFD9IEy9OLNCP3Y6jmze+eLU+rZbBy4vEzD
q6BYEhV1j7GWUgtE8huae47dB9zMz5Y7/ZKY+7ce3PTSO/5X3dL2IZo/eDH0vdqaDixet9YoIL9b
ZIiydrjv2cjuWi/FtfkGyO1vmrXLMbSDT2Df9L80H9vRFIeYQ6CjI96qRZ4tkkTxzQHZDcnCKvPw
n9152XYmgnHtq+Fh5tyPigwCTKSfbO+tWjKOIW85lg0VR9GAvCXoFtPxUnabai5etKwvJlre2ZCy
60Cwr4KMRc3UOsgaeIaSmCRNMhDY49BaFl/CYj9Fsqvdz7+eYsYXmf4pJP0QXNM/QwTT3PKaMmId
ImJSRMUKpAmH8hTa9oiiEbkrFgD2p6lO134IjQNUNC4GyeeCX+fkuiEkwk4o0jSh83grr51+Fgm3
NgZRl2HZgP2MulayVXB57TdjW9WY3iTwYrDxZR5fSLqFc6PDO7K7ORoWPON+8hk3lrsN4wQmuZf/
813mtGOYPiNDmo+jhvtcdpD7hlZsWGE/143ZYTnvV5NLXPNMX2OVVKrVeKlIKWjm77RkRBCIAidd
J3hfjPtVjvWLlafDwS3PlCrPFQz4A5dSsBqS6Kf245OTBn8XQpvWrDFC6g13C5Toq7IynGSJujqM
kpNywAmUuHs2MIBqFkL3AoYZI8F+WVXep9o+g2sCqnlfkcc1NlG6cdg7dH13LWw2aMxVbdQpITOZ
vk9eR46wPmVBjqSQE7YKoBlve9+8acmQadJkJECf3gX5dJzIAWNL4+n8gIMJnXBhfzdTLZlVqJfe
IoaMj/+NVKl38WLhy9nG47ibrfnO90vIstXS70ce9SWX5Ou0T5AGXqeSvZsvphMA8Sdm4NAY29xd
xR75oCZ2vznW28n8K4bhG4MWd/0Zpsg3ZLxr5qS3iEQiIW1PnZrqQxFIvOoIggWB81SwfF4NcuYM
TdaivAmo9Lg3evhZ6poceNZBchiO0EP4g9mbFqPdqk9GmslE7qXCQOXFwZX4M/BJPknDVFKZy0hK
GlbfV2MFgk0bFKEmH7+x81+ygXmXP1GLNtG9sn3EQdnIDH2CRBno59sUHo9Uc9+O2X1lQgLj43Ut
M3Mr6m9pkskuq6kZg4LLgfyNO9AyzZbAchrbX6RG/GCHD8Y3zBeD6KgT0uPol/xdEbAQi4nxKqzm
KetIDKcJwicFN26WrLOHhC1QELTHopzP0KbHNf10OMTcXh1b+Kk9KJGaXafhj6cZlOsoUlSbdcKi
ttqHI9+rDEkrDqNrnnmQqJz60Lc/AzkFXe6/9GlxpdghNyIPvhxAAag99Cn2cDPPSLCGUX16pXOy
6/p9q7OCFgtGa+M7Ody0/NWF+bQbFNMpza6bjJ63RUS0zvrXrhTmrLB5cgi1LRzfIqYs+qYhOMgp
+yyjYBUjxyLSpforgBmvPVNHK6qUv3Y2tgfdJuVNmPIWRSwCF2H/VCH6WzbtJ1ZuQNAoWO3Bctem
UhkpnSmNNOXbrANxR6LLZ9DW536A89qFdrzPbu1DFlpkbtjpfRP437pwc6YTyR0jKZvPhPfUosMx
7ralWkLhTChkUAGjrdvitID5od1Ro3PCqwIUmjDlrc/NPc83g0OXvY5TQufW5z/NIq1dXGh9Jv7l
D4NwBACMO71wYWTWP1lEopDMmWxBsJOnkyDmGZsBSQQEi6T+18YWQSNBvZsGsBENDVAhxuPMPsbn
l7aRTvLIK15tUuDWfXZL3xg096lLo95nu4HV0kp089rXDcMTdD6G+iKx/mWiBIdbfdYV673Aovqw
4A7HaOypJ/qdBCQB0Q9KREvtnUeGKaq9TnLGJqM9vHtpcedPxYUF8nceGNrviDithuM3iXtyDaR/
343pcliQdXSCzrydd5bwmi0ooHukSWeOLr6t0N+MrkEbZkgXbf0Te+NriJwJb6tId50//zY4McfE
vfRG0akvv3YHyBbf+AlGM6nRwXtrj6yO6/A4FTDMtH0JFzLgRSomjnGVbiM7O01FfVe9gTZCjWe7
XDA3Bpw/VvYO36gmkcrroO/KNQHShIyTXigSzpxYRGAzaxocGUy4taCn3ITdX1ZmPpRnLX/9gCQC
O3qUAzFSiU6OLNH3JV5R6BI8Zaj8QcalABq8gfukzM5Tp8+97+YQSlEuRg7YrCjvlkPJYpEgKU3+
mmIUrxqH0MqBpt5vmUemnU+HQz6YL/irq747ZorIAFV8R5lm0U9DjiCABbNue2DqQ8rWlTsD+aI9
eM2daRFxJshrl7L811NIrUawaWv2OO4qx0Wxglz8wvg4Iedh2uKZePN8Sjaq5R8YM6/4+ylCA/pP
7jop78FR0VoCTOTxov8o0CijiyTIGTejHfWveXXbdJDcENHVt7XEsnqNJnaxTeq/Orn5U6c3ZVqA
9JOZVhiOz46POr4Qe4UIafJulvam/TE28aZ1j7WXEyzpI3IAmazZEDeoiA3PB6LL0cvOqiq3YepW
GCHhpNZzeqjA5RK+XuBCRUFbSP/EJfzRxxEu1n4YqVmjZg9Ag6TgiHFMslgIjW1z+v9LOuXlnknC
w9IE2Q71hM1CEWwyEDigR1DsPAaE5zz+8vNfMifgMbtCM12mQBxo1kZ7Vvs4HB7nqf6aCnRlMZ65
jY83sZun8jJLQiOypYKwhSVGNozvcB73d3rqfxiNVgf+Jo9luDwmgc15Xip2OBhhgH32AglJ8zMw
DdzmCbS6XuGftCdGVpM7PdUXH4LHhk0lbW6X3cK7juSRoyxbrsoPnmWPwLgcEBwFZYKEGdLVqYq5
72M/O9sJ5Bytur1gAtJwsK0aYHB7KfQDQSrpqn61imzZGSzp2yxBzLXEZBN4ktNbMcvkwa4X0ufS
pHS2QiUHT7Sf+En1CxYK1CXJR50NCJQTJEbkrPm3c+nqtuGvXqhW2XmXVpoiT4aLjIX3dQ6X1yaz
1c4R6Y8xGTEFvv2SIP7axhaJV3Zmj8/NjBmtz2S4gk2MWJm9E1ax79GvrQsojE/ThLz/bnvtXbha
CJtIFYbGlqgM2y/BqehrQjD0zMGDO8Oc7SAZSqMhaa+1CuMj08ZHjdF8zVhHC+0/zHG3dwatiQbq
7/yRqEqFieUwKfdnKUaurbmAJ9pFb1aXnSSXMi1YoSAc990rR+oBItZAlGaW889aAb4upU4QTfO9
cCympnZ3p0Fj0LvdqaBzjmK8+RdjGM1NDR0uZ4bEcFo32Eh7yGQcNqrbQcF78ZSHQMixa1K6ihfB
p45HJNl1XdSRMg67l+Z5LfCkEPSHij5pKXsYDXV19RMzZmrC5pXODleylb1NaNJQaKUIcFru2WGX
SVji+WTsnc00hzoMC2Y3flQZZ0g5wTSqqlavC7B7hzmu9qQMvtqFfTWSaJNOklretw1BAN7HLbSz
MvVj4dik4CT+HklItaWHRqw6zG9pYNAejPG0a7r+zhOsV0jQ+KjdAbjcEjwvGOXb8bZH8LhjUye2
T2Efr+NgvjeOVbDcZp7cWDyBWcKkAGcjLqoP4zkRrknx0kzZ2YzUBrQ/lPTEnS6O2XBCfE5+/gL8
7G9i61fLrvn/Br2F7f46o8XbQ2OiWBEMaTpLneoivWRRDFGmfYpRqi+TPE83pXgDzN0lhQSxPcmz
/kJ11t12CMlD6MLIzFj8Bw2vfMSnRw4X5L+0ZCVaHVyZsgySq4XJHXpWrhnbG0/N3LwM/o/FTmw9
9mO4xoNHeNkgSv4YXoDiTh7gOvNDJhCnhbuzZmb0Ku6eZgRo6yIhwLySHyozD6HM+KYK+EHfU3wn
UXxXRAyZCYneN60Uu6HhFJqr4eBX5iYjModW+a9DW58Ilkd5SrAQpyrisLgyTIzYH+sJeiCxnlum
qJtgbu/F7YJmCMUUIiGNKUOA5zYgkgGJnUPUTWtiViFjOv1wTgMxnKmaP7zOxuRA4cJavF+zYV3O
/3/BzoUHYCTX/ByO67qFckMEHLqy///r/19yNQaH1huTix08EIGUnXzHerMWAz1UsVqUhMwBdjXt
GlDZZbLGH+3GOQJeUNBL1gAcbH6JrZt2QqlPbvsU4lgj2Bckf6MIaHDctd9T6VhPiTkGEGRwv3Gy
uVYgGXWqfAukaOdP1KllUYqHiYt0W3YiXNmC+jkhxMrHMbj1nY80wJaWLPDHXapAgSKRWIv8PUHg
YmcRYlYbC2f4nNnhfAIw+rjky1bY+dqqR6xxuf8TD8AM5x6gLIGJ2INGFiPdu/GH9/hGvDI3zoIg
o1jbbrG2EGYn4ZwdpO0/Gw7vg0ISNsQZYyyNSqpCC7TB+DfgdEhfWbVtwPoSYLNEKOIS71N19u94
20lBPeWoQXRUZjD+h+kJ/eJHQIKr8vo/8eSe0573gYlqvgoHe7kjenNcTWgmJoBlkfI1att31l70
2pP9PWZILcVAcLbw0IQnP/wuZ2Vlq8CbjyjCGo+4Vr+DkN9r8zYa89BkqFxvOxpWJOrf1EUEKzgj
CrUZ+S2bBUhfmdyQfjJsslre9U2M6wOpRrUQxencEhGkX5+HAeUzivU1fOaPgT33xhj1AeyfXiIz
Z+z1zFsNfwNAk1mYcNRaPvPEiJuEH3Qm4OK+aALYzB18IjSZqwkEtN0I4Hz5gz3xvmU1nFUzuv3d
0rsQmIBkNrdkhIQ8JjtxfyskSWLpnkt9K6OJJV7LegEM7k0IwUnA6moHaZ9jretuJOLO/xotf7yv
x5+0Hcr7RZLRnLryzqmHG0CdnNZ254alfz/b4SEkmWTNbK9eQ57OzsHIvsymH9yyDV62C/Rtuqju
3dXlsqfpqC6WanbFEi1HJUP8ggMkbXcsOtJMiWcOg+bZ7alJDYT3bWHFJzfUwyEYpXW6ZSW1maRH
7jIHxuD4phsvui/YDK6UCL9qza1XqDZF3VZ/l8IjPnN59hDtILyBilvP1rbExZNmwZ2cynd3Kr8p
ON4tZoyxn6D1mobjMKl7FmPwcidmBhodpK78kynCT2GBcYrlnYIss7Hk8MCJTNBe/KLLmuCnDAFz
vfx1yxvr+/Z76uKvuRi/umE4dQbyMLMI7WJqJbzOR54zEIHJOaydW67s0j+wxv6pXPms2p+WI20T
O/uqof7JXsVSvicGSr/xm6dS60cs/TQ/VvkwBvzLygy/wgflng/6oaidX4f2bD1Q5TMwJxqbgK4j
oBHUsYj72K/8oIfPD1AEniuCJjcTdD62LfppsatDUix6O0zNVs/21c/SA8CIFc7Y+BRPctcFI0zm
FF9rlUMTWpz52pqzF6WPxeCGO/6GYpPH6p9OzFcdZP7WZsXpmxIwU8XgcYKTsReJbm5ikpOtQ6Lz
ouVp0dUM73rTT5IqQkvucGwFUUWOH8z0DX2rIh573vcRi8ScLnnSwYGkdzjm5RPiPZKbaqn2zRQZ
5mthsfMUqvIED0YRt84H1r2LgwtZeknzVpFndIEYdqPg2siBl8A+OQ3TXN7T7KkEk0YMz3RjtUws
aez4WgTBxarCXbvci5aYFbv3D/Yky123DNOp6px61Y/tFsr2fHSd0jqPS38A138v0MLt7YE3R/QX
VjXyVLI/WjzF/ihwgo1ewl2j6D1i2I2n9DaeNOFcbfM0hCOncASiYjj5DPq/QwQ5+Tj4n2oBxc2b
7RNVLOFnavnaWPdBlEwvLCDFIySQTS4JB1AZS0bT1e6TyGq9cZzM2f3/P9N0A07KujPoTFYjKp+3
VKTDOZl4urJa+SdYVxX3YxEcUnvkd9Cg7vHNMmwFEQnEJMX+G1OsZI0OPiZBRt6Bkt6QNDxulpiP
rQUogEIIyaYK31widC5RkaM8G7kcopk0GGQ9BdyuUfC69VVzFag3j3Yz5ycE4syaE0kTmuLiV5HY
ypYllpOhEFJ+1T+yAC62ZWgR6lZxcjRRq7iTiJrvZvcPGQprdJC/VW4F135R17LykTzSYD5N62kp
IHQNQDf93hH71IVXXRTi2U8JuITr7L8osqAo6PJX7Rbxi2HS0sWsbxQ12m4xUbZXdpog5pt8eICA
5kEivOnF29e6PrujNmc5NvALIHUpa7D/tUQBP6OA4C6PGfjXtZ9vZN1dc3SO961FCHpSJy/QwhjA
Q4WjL6xRWdrQNF3CBG52nP7JDwm4IqexKtPxdaQ21zYmToz5JdmwF1X1NaYm7Ai2Ga83xBhqbvPj
5JVe84fj0x1FcGR7+YgDdUZFWWAxnCy502OHJaRpSXHppp+Efe9ZFWrXiMuyFPIKUpKtcOaVG2ZU
95J34DCYodx0w0Jdl7pmS6hFcLD4d245BPAhhwjPAjJfD3RQ5B7tvqPw8ZedQ0O+hQQHEdgvV+lc
vEY1NOkpJvKVQaA6D574qRqh8Ap4/yq/jPdiYf7VouxZL7noHnV/y70MTmNQHfuly448Ivam8qCj
sFhEoe7ayPJb1G5E89Kh9bM4aOAG66QnswhQC7Twou93mEgiGEaJvthk0Ma6fmbKKYGOPth9mB4H
lx1hWat25RBT+pQnZFR5lY2OqBhZKvGwHbP0J9PVi0Rcn7MnzpLmOb3tyewA50VGrrQ72gxO0Cd/
qAEWS4KbSsW3e7j04hVbm/rSxpCzRUqN5+Yp3b6sXpsaB0RhtRv2unpjRMf8vE1oLJeF0yAygAg6
JTfAMkh1Nd0fLjl7p9qRORCit03qWj8h3wh5mnubyo/LOkHUGkhA6E0kDr6DcK4afOfY33Axtxdn
qrEbxRG7/kqHkHF6Gw1T2pEiRDmzsZNpfhZh8thj3PhqQQTd1u67xh6anbgVHugIyjWxOwszvgpj
Ttu91WltHkrKiQe3ij5m5jZ1E5h3W7fyxNCUx0gIDSvAtZiMEtvnwqVZuLZRGInhPpPOS157bIBq
P2KZCf3XSQ2h1kN+GWoVb6lUX2ZWVwR+cvXy86vtzLO+RuxknZR2wa6h9uFIJuOMsjnaOU5YrKYg
y58ZG5HpxcxkncXhjy9k/1Jm1l+Wlt5f4EcPKMSitxuhU7BkQj48xe/EQ15TZUc/9hmd3jVzp/jJ
UuTbIFQBlkm4JS6bRwUmhK4SqG0RgtNO27fkxoQZJ+sxVV23cW4tY6jc9NSH+chNRMmLwvQpaVi2
0I7kx8y5aQnY+q29RJ6K0bTbhLiQdZk4kJX99iFoH4a2D/akXiGS6toXgBFIOoybPuRC/rTQBo8y
NB49ZtFduw6dsGuRuzx7/WmRRmPvo0qGhwWzPT6TQU6CcxOSb8LPolWT5BoFJN6VxNST7nLTZoHH
oulVqErgPHMSyopajEw9mjzaLzQAOnXMsSWJDCedOekluCXCMdHybXMlauDSp3DzA0s2m2T2in0v
aDf70Mwfg2V9zAEbMDrS7Fqmu1TD6UmS5L4NyT74P3U9n/BiMqWtFj/aZqxLdlMmCrhExAom4swR
gy44grzUTn28lfiUds0wwXKfpkejKgSnWAy386L4CxdAknLo2i5qrU0HMODONUyAhqG/qimPdsOc
KJZlyj2LUtMYJDsHLfKd9OruEuDLWBymocbyi93gufGpinJxQkNm+XDFJiKf9yP5OhvRuHR61R7m
6Z1b1q+qGVlJDDmCWOOnoE2z9EwKpRsX3UPnM+Blv7XAG+nVJdO/riFsJ17yf4z6Lr6iTBHaYZ7f
BHT9ZYEqBgkbMPP3EaYcVvOt5aqCdpe7nREM3nuVvlmJri+D85nhLPQjwE4sde+tTj7jvPQ2NrlV
q9Hy1h2GJKyM/muqsr+1w/Iy8pCXRYx3g4lX08ZqcSIZMF5q73WucuSslvfl1YaHIqnVJuwV1qYZ
Feqi5KOnzCpa4GTioHOOpet8eTEq+YYwSr2MNpWs94VqCRK7Rvus4v477BdAB/AKQscLL9m8GOx9
RKbHwLE2dawz9tCc1ssSHmM33Ya1762mge/Xe0W/Kc20G/z4j6VrUmuJd72LmR8h4OisAwcI+Hm7
fhTeeGaXd5cMBXnL+TKgIGWYPc76XsJBPy+wK6vQsMmVj1WgnmM3J9raibJjMsMihcvujRcvYuJH
bwkYKpd7JpvraV4i6h4JNzkL4Dt82rH+kthJSS3TrJrdizOzkI5NdPQGdln+Lb66T8TdsqC2D9hH
VN6a5d66YXA8+hRWXgHhFmPrY9tIXAuYuXpCrO2oEojm3Y9iSn8JfP8GQvwzlkQj+jd1WxVlL9Gg
PwEuEmhzM0nLKkcCZjtU3Cwnush+VkufbwT2CoJh2CDILFw55FAZcqLHJjS8MYAWJPVk3u7zwX0z
4/zhedFH1prnIeCfNk17XBASYkiiMkwsfahigkaw4FywXpMO2a/CpqGP+Bjm4HW20v4h6SgSssSP
NiIPPvKl2Xn14K9gCCJLWvr78Bb+HQu01e1dgBAFOZ7PcHX+7psEVSHGg757qYPwoXLZzzXNXeWH
lzROQGXTz7uCthJJsNy51pitw5G95BJjjjTygLZIIIsP7+sS+Urc9wRa9SCMw79ROrubPs2/kKV8
M0TG9hGGD7MpSXERV23cx3EQO9ba1xRmq6gIZyHD8sHtELMOfB/PRTUfNt67UoRTB/LYl5h97HE7
QZIII652k9NOxraH0lVCsKisQ+TredfP465uJM/9pM6d6b5uBA54PJvbt7dIN8MhPwqmWIrZUDZD
XvQc9+Cw3F0RCLwWIDbIJ4lQuNUPXcbRiFl7a2XuWs3HSNmcFjNN8ehk99KzcDnNcjOLEmEzeYVQ
86snUpV+UDGQCBAsFy9DL9jkT2wfrxNx8ZGyPgsHazgyKPKnniJ9oIs3WDPIZpL9TzWQcJ0P6GoK
sdNQRzRi0hW6Y4y+1uietdrG7ExmliUXdmKd597YfqXeuEH+3NdLef//l8WxDa403DdOvZl866UB
6nn//5cuQVCXYcil78JUNEzbZGLoy+EO+IK8kCpZNtoZJoIpOvRZkcPvt6rJVBpLjF2EbGxia5q2
BS08gj7Uzbe8swhZJLbp/RgF10mO6YZ11C88XL5/Mh9CBV4YSKm/EQ4ba7RwzrULzEOd1f4ZQ4pz
5eoyh5hSZuWX4o9mv8Fl2GyNTMmdzp19NJM+XVtsuQlrg7LO1oZX+D/2zmTHcaTtzrdieG22g1ME
uZVEzUop56zcEJUT53nm1f8P+2vb3R8Mwwa8MeBFN1BVOUokI+I95zwnjzaD0Z+0qooPM54Dlkck
I71m8PrnH7Et5UeamNqVjhsFWhdcFs2ojgCimfJTfTiRD9zAjhs43vE/tzZ5aRqul9LQzaM1BdRC
6R1LjCy0bTYE945sn1Qxoao35mvTDuLYLf8LB3r/tHzccgd/zlPXH5vS7I9W822zET1UFglcs2RM
jxYiySUqt13PZeXuUYynoxm5REYWhVYLm6MUVXOcdkGuP2JmjLxo6cMUMy/30neg8U7YtlZ4JFgp
DKXdc6PwhR5kTAUcuhjV2AnD6UI7oZskG7/RtUPSJMcqTz5RtKoLHQXWA8Xt+8dpaO+IS5dPEmsu
owXw7dWkwJhMgcWEh1CAG2FsV1m44S3tOUSVX3nVEalGaMDaWz50NXwZbvynfKoVKLZkW4i0wbY+
Dey6QDGOFiGuALcCpPBLQgJvU5E1XselvQJ5zjxDGMgRapkmjfJEVPhizZ+hDwRgqNyFjVfp5/FS
QizzWq1+yQH8V203X0SQzDQDkeO1DCBkXFbVCxsCYOY5RFkNs57JUn6nFVhswyoD5+Kv7NZ640e/
kpVr7JIxYrrNsBJsHbvimR8F4IKIFzrD0Zimx4Jne2iZjuc68Vfjkv619DpnMaNQohLzMazjHwdR
aW8G3/aAiOsEw++q5CFmkWwn/1h8SZUcFA6Yqmax0ILkR1R+vmo7zGHL/kHdFISDrMTiOKa4Uxu2
oBkdYZuoDX6GLrqQLcdtQmO6FuosYTDqtXm6tHStclCvV90ILGdgONLVRD38zHgbR6WvlyVk55hZ
uUY18Ufn0pLPX7GUw/4ZrMRzsMPvKrznFDtuYTo4m7Dpf6LZuK/GrmFJx/FZ6nmx1xlljxXgDBE4
e4O+LjPxp60smydcxvd6bkEIp39SYZfGsINcGv/yZ7wnpbBJMLTiDdSf6/UJ01QEZy1OPK0YB7p4
byrPJDvp9letNM4wJRxFxyJpNTLbx9OXnoY6eas4ga81l2RRCkhvZU+A8qqKQ3olHetSBv4pCRsK
kVR5b1Qu+9vJ1+iMRxsVShEndzcRSIM1+pYtB/0ByN2R4OouxomwGSNgF6bh/9aDq+pE5/kyfiBo
+5iWNICWJ/iH3KLSN3btUOSehWV4JVjA4iB7cCLICmVbPOeFgnXXsmro2fTU9AE7TTB8BN/bHGKB
W3pZi6UpjDGuTlOCDWSIdnqhv+l1sGEgDg+vEYw9MDX1OlW7bMfepFMcKGfBRmoYFLXWuBLoWcdl
Oq/rDCJVl5vBTlXGuJcTBi4xVqOXlHa7mZkR+1xdllOd69YHsWCoy9BC2dP7ha7bvGqt5a/5Z5bN
EvZQgXltk+XVytQH9l6BU65nzNaObH7VJWQGwXFAZGZybnFqzwNCNBXL5MvWhl9hx88+bGw3cYT7
yYfJYlY1YbZpAtWgPuqpdndlRrCcXNKzGgIsvAuTnB2N0WUBLN4RLRVVy44I/k81jlMtc7wQTwkW
FQzVuvade5JhzDay4geWHYzLyCrvnLtpaHf74VgH5XMbpvvJNd6iqP6wm/alj1lxtQVNME5DuEP7
kqvC/m0FMym1er4BW3lGlrsKcv5FOzwbtLy7erszmnw35vFHqcpjn0ndM6EUOjK+iyteFJKQJOUx
tZC5wGEX/li5jkkxOtrmwtOo7B+/D09xR+Gy278Root6jSBThdeqLollk0JfVVp/tUOI5JoNh3qI
WpT4WvMgpn7VU2WtxojfnDHPWZHquymWSi011DkGtk+VOi5za5EkiuyBK8jnirob2IuthKwhX/m5
v84663HowgfpEyXpOw6TPgfndQ4AfV1jxl8H8/TarZMKuTrR8byCBzqKWGP2H9kwjZns+iK6gAaj
y6kY3yKV9GuHAkgxJR/2Un1HHLwjNLECSIlR0dej9x6imZWE74C2mAvPudoGi19NBVBDrTDvd9Lu
HxnznupYV3TUZT1GuwYncQo8BktcqJNgE2UmdqM2vHL8cpnKDxA6U58yYEJGbuPASQT13Y+y3/Qa
cyEsXVitO90DZXyh3oTXUkAosVzl73raHgyDoIs25vaGzt2fEuNs6vKCAVQkye+/4IYg8p/SGRhr
wzVVUrFBql+njsGdNGjumRKeXAJntoZNcmMO8nPomd4VzXBnthGhDr3cm6G8QIuwV8LOr1xGF6PB
d2U0N1LdN6SRlRrqaq/r7Ulm+FLHIT+FnRmD9/KnA3a7Q9NxOasMwc1thwMF4pxgJq/KFwoed84q
ddKvqYruzBSN1Tbma9diK2caxs6awrtZtpA4Cge9qxu/CtgfKdtcJowmewMbJks1qINPDFPo0+xp
Vnr11Xi2ZsYMhN+YYHaMl323eC/q+D42LYexDv8Gn+U9cNJ7W2MjUAGRA+E8HwxVvBRjCdq0ZcJI
KeB3KR90OXwp7ATof2wFZExdJhAVxIDj0CflpsACcXTC9FXp8SVE6MZijeVZsWGjY56OenK5hsEH
QjE89twV25Hj2TqRZupNJGjWWfxG9S0VwyBPQ5Ow5eQOXsAhlEnVj2XS99c1/qbga0oTlGuCuzfE
U9MnwDDjiT0H4bMFL/jQB5CX7NK8MTO5DeS5vu1I/4z75jBjbCOZr6fM4Je4Rl4c53l+c3C3mU0A
yWDyv5zsMSMRTAJl6WYX2BQaODXfgjETFaLRybGoLrFLPUPHLsFLGzmKVHSy2sBeW5PUARBy+Mog
ZxOYRHlsHftBc8lCAYF4DqzuGk90bFXqI5RUeRNLM3Aas3dxct7tzpwpHsR2RjnMwVYd1CaSEUoY
5aZpxEVjiLl2mxhSAyAktBl8H5y06HzPnE3WIWUFU3yZjBEmnlPd+YrTaJol33kcvMwKN3FQ1ddw
aBhOJlt/dpjzqDJbJ8Vn1E8Nj87iBQf8K5xbWFgg9RmV5xjiFjtde26n8aPNEnT0fEaVJgRP3QAx
fFe7GW5f7vCVUKZV11drLsx9HIr0ZFYdgF9uLqcEb2G5e40GLK5Q5mh9sczapOQKJ45N/A9asga8
QgQbpRX32HUZuhOkGYOjkSTaoa6LFwKj0AOSlvl19G7SyRrM7i9d40GXtQxaluhnO3KuCPt7nyC1
LfRPPRLnGitdjaTfFPdlNh4ow4CFpPR5gzTH1FgKtfLKgCYKVTDXCphaFJVB0yfRJSKP177ErIh7
72QqRGJmTWg8BUdzCPMJY3Y27WBwrBvDZwPdW5qe/Z1HRBvkND/08y5nnsiL2bI0qsKLUTQ8I/Y5
OjJUoQXI9vttOMbPMvJ/NW1CpIY4vsZd50ei3KmQDclYntpQPdlu+KXz1vvLZEHTBfGvUW460rae
gbVRmfNrZPtcpBqeKwssbOHc9e11RqJh8t/daG1gPlKZ7COKYS80lMg+Li/Lf01PHhGQGhiZamC1
jqHE9GnCw9wK21Xf4KDQm+ZXrupHCdAmHEDy0NG6BmnGY5Kld53l+gcnzhOQn5yxIF0ivK672SfL
0krjzk1IzLoG+C+905C7WWsM/dbZlzmJX6aYX6gNSizF48hWhvcShrK/d/xkp+0si3271El+zGcd
Fy/Gl+FWCjfcMJylDUHua7DhK8Gm51Cal6lMK8zYsJ+H3Pwew/SeE2oHQKs65jTjMpaeodSYxR6O
h3+s65sOW3qdQM7adIV7klF2A2BxbjLsOUrEHkNtFnKdhFxhVu5zGOm0frLDFmwd1pIqGtal17bl
YrbLltsiSV/hvH2MdALHHCUPU1ENtxQnqdBrtU5c/aOS4M7czKd0pj2zSVmiN9OLwcBi07FYQFPq
Ztomp/iYwrLmHr/1YUpNUXatGxV5ohjZRohpP1EcsOkMi5tZsdQODhdCULP3d/xgM2t6vC/cLt+i
avGAYDQirfQ58nmz21mtK7c9SrvL9oRsd4nPtnih+JnKYUylb7pUD/ba9Cpb0oshpdkQHF5im0nW
GDdPBGJus2N8NuawCwzg4gM3Slo733WML7Sb3vLKvkwzZp62sx9shrrrBuIp1j54SPMylcDGxsl9
++fOLY6NF9YIA/wXQ04Vxxs071cdsiAKFljYCkt4pnLtEgH/sCe73SP7vjjAh4ABuEn8m5ID+1D8
Un681Gv0JwwHapPRoAzgo0Gx7t6Yz3THQo/YMhgzJjsg0p1tMPiawWM5ND+xyyAqmLSfSSotb0rL
ne2MJ4CjAxWuu3EZRsPku1Zjvp189t8MplGaMMcgAN4yuz4nkXqk1kxY1bCz2r3QjS8TUs6/mnP+
whbf/kV0/DfW8r/98f8eevn/IaiyAqr5X//ObP4HUXlbf+ef4X8C4fk7/wfCc/m0vwietv4HmwIX
554pWWuFhJD5F1XZtv6wLXZI3CO6NIVjg07+i+Bp/6FsxwCEI+hswZ7q0kD4F8HT+EM3FAv5AmOW
UJApH/xvP+A/3sf/eVGp/m8AT6mbfG8a2G2TohiD//7zP2o0fFWYrLUzJgu7Hc5uYf1CLmAK4Iy3
AEG6oI2ScdvvcAh5WpjaLcus85/SNjPviM0Gy83fXsK/fsK/19bS6bCAnP8GFZW6MnmlLFADlk3q
2Po30DOysgKLQCFHpdUnK+URpOcgJ1oTbOESLI6I1OY5Bj/MRkXouFidy9AT/e+66+5mdDtMuBRw
Zn5csfsnal+JresoCNFu+pboRxo/kG6KNtiPZvaSRNMvGUzhXuKu1zPS51ZTADps8JwzR0KqxLDn
DoiyVmbeOUGskRjD6Bt3A21VFuSQ34MbyLUtGUWoGOOqXqCVla3pBdXRipu3KpyeJ5NBghv0nG6R
ZJiM2jvqeLdYZ5uUKmfQT+cok8ORwh3iTLO/aSSTCmeyiEAAiClGeM+h86QSArBGO9wxJRiYxZXu
mvkdI9D7tEINyGZ/9vyBFSfzvwEsaXPyMFj7fhm6ONI4gcfnAUm7MTiPYcvs9dRglkN3HjfASoGV
mbWLlb2/cdB6SCHz7SNSS7ugrh5MAm3U0M7ROjOHyAtShznh3GdeCx1AiKBb1Sn2eEJyp3r0wYxk
fbeZzfkKjH+6R9x4RVlheuMMkAI5eKa0Ymkp0lrCwbGYNwhQ3boKkwbvKl5kNXHWDYikB/XkHofx
pWQivI4jZ2TcT2U3bMaTYeJn05HwYru7henQr/0xT7YzqqgX4MTYtNNdtnSogNf/RAr9jbDAd9wT
MLlaQDfA5Aiemsl9yXCSaaRLmJrzZ9GOnt1k9tYxOwXPLXkAovLCfG2+gSr7s3GdwHoyHQkO4qXT
k9jLotbrpbMAIF0usyBDPZ7fE6hYq6Igw0g0f2ZXRRYZUplkTrsaXf1xrO14HTq9i+IaeA4QhrVM
qGnOjPxoz8DA3F8hIK+dDOVXgH2FWMiwsRsiB0LiKE+N2KNCAmSVibmsmjaI94k3SDPwSvapRPAw
Q+aR82007sHvuP6ajHK2IIGkYksTrb5tHi3Hhdk0UmFrBOj19CPgt0A2UC+OXXyOkqQkvNXuMG8G
5w1w5HcwTfkGKmqxzmZPmMnvKOrmbaDajyxhP9u19SPooHdgQWch7RwownyZQ7IL9ljd893z8oHe
2CerVdgt+/ZND8BFFuqKz5ugacviGw/dXrc4c3bqtzSy8tAzFNJ8kvgd441JBu+tFE+zU39bcwey
qKpPg73NnAGdTe/kehbTWR9rsLK9jY9qBnNASdJEmAvSIlb9CGNOZoiWVF9277sNcK2ep1vrt6fB
VwqP297vq4a8NeYlPEC8x3lPE8Kcfk+m9dEyg0VdlAQ/XLnVTAd/tHjAtfzdpBywJmXg3pLmgyZ+
j1O4SwvzpzPmywSsdAtwLcSTyRtOaNyrOOfSMcIIklb3XZ2crTpEfdfTCu0bkQUTyKUROsQlCzKK
ZZ8rcYIiiEcXqkFETwgm3Mpd+2ygtnM9BRtR2WKtW8itosIBVzX8Akq3nsqxenGn5Ksp8y89ahFd
TU4iM9OCHjHbTAKHY3VyS8ycNGZhgbmwN01IHEczs+8wg6hWigGaIrk9ztrfji0vTi3F/axqZkYt
UzMFGU7oyKh+hRqfvXOgy/A1vyk/N3a5sEvuo4wuLkvH39QfeZR5WLoB6gI68Apz/nLpm1n7rRt5
CB/J1rHxiYWJneyIsh/ttmrX4eS0r10//FRzsYtN3PX6HHxHAgIDhqJnSkIe+3685A7Xcu0A6ihC
Hp6jivc4di/BnNwgpZ4dQ7+LUnqDrOKA5DaAJZWdZyOVh9iWcLxo237kBWQMQD6R+fQ1g2cM6N2B
lKFRsZModq5YBHzqwobJrLZ2weFT48zeG9iJRid+b5thydgQ/jPC1tOzoF9H4AQOTu/pBAmNTHsy
g+K9xg29ruz6MajxDYjiUALnq8eqWzsQmhp8FPCT3GvZuU+lsghShTfswz/W8KTBHoyc8oGBBXSS
jrjtkGLVZjC6zHV+sqa0VhVRw7U92lgb/IMfkGJmnkonXWfARoA3Oosof/F7ZjNlwn6yqsLyGmHw
sPL4gEiYJ9EvspYEDI3sUCf4btuyXA1IcTUnSqZjRsLwMEcWZIZwcPWwQhxbuX5SMALyOddE1i7O
1S0qyns3jqqr1UX1xpi7p8DQOk/YwSHpiau1bXcX1tjKOSxssIMFZ5gG7qvPcCpN4AglVXk/UJo6
9gIkBzC80mZpb7oPZgjhapiy/OD79pqBR7nJIoZLbvTsGMTJ8OF8W1h6C3yTa+nabw0U7+fU6cWN
1PRRkg5ZUaD4pkH022O5elusB4Xj968TDwCLdrVdMgAiKG1ymKEMz7m5GUPT2Bl0Tq9rEZnHyCXZ
K4Rzmo3eXIGVDDZUQcMoN2L0amBxW1fTznY6Pdru3g4BRlB4NHsDjVz1WHpTCQ8qGTzlD09JzaMg
wXYT1WmOHZ1EewfVbWVQZuYZdXzIsi56dDLGI7lK3N00U3OKjyHT3Mswau9ujOMnMgOCMsbw1LPj
YHxNIsnOGheT9qmMEm0b+OFd2XKqlFofnXSd8G08VV7PJowkfLeSyqoPfSSubafuDRyPou7NJ15N
LkQnuS/SOtplmf+lSqIANqyImEyjSetAX7nVFqUAtGk6O/ti5OHltoIxbj29sJlr+dBh46e9s7Oz
Z6esWXN0fUo20CmD9Qwr+1TE43nOBWuBXh+R7etjnWq/mrRPz3y+TnA4w2vvF1fARcaqziS4Y5uh
pQQIj58STS0HCFvJ3lqVoyl3Mooemc3RYSQkGzakFc+YRqoZnLHcZvpUXdhOZuDZx5PecRKegfds
G2fTBgV7DvshG4s3y83vG4usvrIvloOLj9PXb5pGeAASsgVbSBW26wCxqyA9j9uYkN9JR5iDfFY8
Nhr0A0l7va05VG73jIjm3gk8WUbQmqrJXcedlnms78F9RD+04PI8GGP7u7b7iQQ6N0Cjz4k3O2o6
lzLd1+xRPcscwqPLnCLSG2Nd68a40RYEXhcU0Z0a0vD4Z7el3TNkQrqaNn/+UUE37GlYyzfVUlTn
OnO0SbsoYj84n/3FISocixlpuhtZRT2mwnRSpdK/za44U8UcFCCJR41tN+YmykjCS06ke4/hilzJ
YlCes+QAZSS6w2dFyDJPdjYX87ouyvAh07QDgO81UkF0lw3WqWqQ96LQkJ4T6yfIjP4j2S1GQuGz
7bfaRfMBy3QKA8vYP9kTbMUiPEqLwrFAA5LW+ySYiym4jRlYjnEKfgIJxUf0sXutMD7qjow20M0i
4uHw0zm5HOFqN54Ll1I3bXGosKuuDR3pCEm13QSQcYjIi30w0MIbJWF+CLOS/KGc13nG5ruAZkF5
WMvCvc87DtvFggGJLYL4hbLPSWawRXOcvcZeJBakXObwh2o6poEQVHmH1sXyVewq3Wp1R5w4B2+W
pYJsx5yTmLKehkiJh9YVH4U/JtsghAcexQ6jz3SeuWHa4ZeAHdXVPgN3LvVDAL6fdWt+7ktRPSca
6hL5bTTdPL0GQ/EbOCL5anUvugrWeK2aC0IJ+MssMw5ZoJ2gfkMjnwzzxLGQQ1H8ExnjvHHKhLwN
ahNutd5aLk9eXq0sSSttQlXP7JSbcMciioV/jFaJaaHgxvQi9/QFJsx42fdSTY/atU/cqWSrB7Ei
1tnQCSd/BEBoNvTB4tKc/djYaQGbmjltT7CNy+3kqke9taK3WHwWJvO0bqhuCCvaKSsBp+TufGwx
BT4NJkS1IIKGwwg0PzVWv01THMN2NiT7VI3xFqX1c54b/S5rSJmX8VDuTIRBZoxywQOoXZzlMBX1
2j6BeKPbMyg8QVsbY1H2hbrGFR7oxPFE5u5yPZkuzYw40frlEn+FxsCckiA+eaOT86sa8NRU89if
IeJcqsIe77AekSgWoFQGFxK7AzEqpeTgVA/aV2w4P36RWrtEt90Dpi0wfvkMrS7tHIoHevHhlwqf
Uvyp5225JTU97PMMwrDp5MozR926Umu4GlNjeKiTYiPs8JFrhxLZlBW19INjj3peY3jC29P/lvmi
R+ElItom7FM39VB8hDonvX2J9bY+wr1FY1fS3vZl8smq3cAgGd9D1IYnhrxkkz+cOZaHeYouHFud
G/xwTGGZ6/FswLQKA4EFqvaPCmjuQhYV3ijKi6+biwPUiXZFphS2f9w9ceX+qsrCfpk1/zOOtgGj
wDt3If4kofOZRnhwHQcsVlP22xbMOpFj48QTy9iVPTFVA/TFzrCnR3yK3X7EnaANJn0bwCSP7Siv
iatlrFycQ9iA7gCcQEfXrJ9EPWA4GthgRS9ZF3fXjMKEvBsjnjHyAgzIJjPtbpIqwHGdw9c0bjJs
cFgY+Wc9wSQAUD+vbBs0OLkl2JgZZQgVJ3AyP5QFsrn1bJnvB9wia3PSzUe4AVC4CIhEcWNeuKtW
00xR44BVgsROtKFUqhRTcJfGOtNjHg1NT4MeetBIOM9ZPKKmhqAfyIL6izL67XbBa+GvMMRUB62c
uGuRDreJ3j5OklFhwQ6eHoGIExUbBhoJby55JW8srWzPMGHtG+Z7sjh3Kad+b/VYY3T4NHU+Nz0y
ZAAoVytNMgI4b/jsWVtb7IZRo/WeRxU3TWIuMOWW9hBD1iGZkojf+icvSH9IRThq5PiwS3LjUSr/
lgzhWTMCWp3rKPf0HLHUd6TEn4VGjVI20qx+CHrm6NGY7SWgQLaudge7aYn35sC4qgSfo1F8JnQA
XgQJ/J5dYgXAWKYY+0id6sRSSfzLeaTcSebnIYtGb8iyX0WEQU0LCfK46bEH0AEkrOo3ftZ8t0hp
rJbUATTzsS86vElI2YaaBi/xkXBngfQ8Dem4ThfvbRkEW9yv0wmKCruClsaVPvAPcJjZA4iMauig
iaDFGzyLhXPLDR+3e/RAPPXZjut43/BkJDJysfE+ol0/zyMjhMxxD92E+E/+KLbo/OpH44EK8rem
1vbcNs6Rb7vSTebUiQ5Ywffxr5iieWY5zWnyu8w8WdnZljS0NCAdKpOxOztYzy75VZu2/tCmQG2N
Drk7IKADqRS7ZxXQOT4GM1DuBdSqJSTFrdp9aQSnqcSGzDu0eEYw7pJZcN1FZCGSr3VMYBLBCShg
csJ+vGrZLcTJTLI4DN4yAMwaEPNNF1VblggIz3Vwj5T6jXV+Jn274A/ocFuTDOA0AzNrbgsEBOGv
n6UYu1PHA24IPTkzGFds4eMZcyVQ7uX4MvywBjUbldF/Ug9QOt38TrcWFYnZ1WjB4QviJCRVEy9z
IeOdRyjH2AQxuAmWGX1Ss6Oe35Uo1b3jPsex+awDRjqXg7kq615u2JijhzMWkJr7lHQGFNR5WBuj
f4/qMmTTrbNYHEQSFgyqnI2eWd8q6ZAosAd0c1PtfKjJU92dzWnxxjB6jPrEPjZCM/CWBPKY5ewe
tHI/Sul6KAjY4UT+nmdhdkgRIOeWjUhkOk/u3NXbrtdIaynGWl4XlfpRKo3W1pxOVcukSnNJVWQP
vUwRogc6tjlzIQvWtica4zsIOnsfY1pF3Y5WVMopeMo8KpoAhxKp/VHT7ovBNDZt1vDANPWlLhu7
I7Qwv1fAb63r0Gj0t8VVfmDRElct6X94Nu1V1qeXIsKJFA/p8wANuOLi4jzKtLWOhq2mGzjoq0yd
WmmSZ6zMfRoGT5GARcgNT71uA/3BFsNLJ/QbXlVxaYr4y0Go6hox4d7W2A5DDYkhlAFpBV6nZg8Y
7rjn2n+N3NljOYB2qpZTbK3uJwtbfiYkzP/ltGRBRUw60tx1qB50inugVrEfojtK4ShHiRaEDnc9
DOrMrb1aBtrGUdZuqucBhj8J+JBdjHSj6lTqBJNtAzOGTxU4qQzmMkaBmTC61+uJNxSTjIhEtGNj
iAMi3+ZYoo6+LpaG38GzSsR8s3Rdb4qiQxFHUJAymqCs+i1zrZfeL27+QiGMh2WK6NJNEzURww7O
SkY/IvmXBGD930Fb6dtMONom6BldO9bwaRfOVkaQ+3xrgims3UuYdWNajWtk+r1fw1ptm1NCOmIt
Rm73boC3w17dhjzLrYeR6SMGdmNTHtPk1T3IJi8N+r3N1nDAZJNZHRUV/fNgMwRs8/GZH3trZdbT
5IDC7Hzc99L9aQNxg1tNYmly3xAKWyIJaKOFfw9nDUgZDqwNfXKb2s7YIbpXAWjRg8B4jYb6OLT9
mW4/NG6yyZYuHIxyrNpJTmlUz9Hbq6sS4CbzPOTFfCN8FhoCfJvcwCyXSi2Aeez+qjviEtNxMuzH
RI0XPPo7d7BuCrVyNTeY4QCtPXV1saXIGeZMSOOHJpa7+3GOkpcaKtesXQvIxHhcXsuOZ+xgnZnQ
nhqT1lQtHy7w2Q+QOQce5tpXw12i28UZ/Zpftkw9ynwY24rVEHDAYB39Leo9eFqGcXyA6TuQ7f1H
Y7JfeChz4J5sWjfwXQvel1yfz5NIYDuoiZfHeFDpAj0msFuH34HhPiep+2407WFonCtQ3Ac0mofZ
mUf8d3tr5lsVziVPH8tQpSelUSKl00BJ6e+XNEAtFuwk2krWQN7JUPgtR1HbLpAUjLvGJAcRZcz0
nBQUk2UUb3rC0EfEFPyWJVRkyjSmVHBHBFdcWLzblzgqX3qscxC9gZ25jNR8/C8nc4K45WCe0IuP
wcrgV+Y9PEtUdwpt7hF/bCiorNXSiB/kqIHXsn/5tlWfGkFmij2BZKZagHCYs4XtA99omw+cu3yj
upid5CXTpU6PEfvSKMKaq36NRattOglF3woyOOqD9dpbhjx25fTN0qhgGRf3arKNc1vca4XPSix/
qsj9JgLQ0wnEoLcwpVc43Q5MOUVzgUIViPotnr+TkRJqyEzc4dIv1gPT9BNTZ6p8sqtwp/fIiZuN
kPk78eO90xmfpcBVTux6FcqMYQ+L+0REo63eqSOxgcT0d5yBIKPrGkVxaClJ/TpgmU8PqdZBjMcR
vTHsepdUDaDo1t8tfeJX85ZnbbIrM2hipQw/Ws7GO06QhIjNvePGL1jg/S1v8lMwQN+ixiE/wmDi
+Caj86y9xAaQ1tF092ayjDMUHheD1cmoHRKqba/2g8PQAOH5aLb5i0Ucem2O8pbMe0vo9q3TQ/Yx
vtoNvrg3y47eyXDY5X3+4HCve7UYWDIdbGrxfd5D2yrJjS/DXnIxSB+aVVugynOH0ai4030IyXpE
xtFqCGaTFfr/svP/Vpev/b+sjGReUNRF8/fOyOUT/iU4W4uoDPuPBKKp/ntbpGX+gRXRZcypTFdB
Uv8fUrOm63+Y0tYNiiSFY9i6y2f9pTWzlP9hGUJKMO2Oy37Wdf5PxGbD+meFr6ObaM02zAXEbsd0
Tbmo0Z+/H6I8aKgS/i99JuZCUjfMsxqBqq811MT4tU1relILr5zdO92gQb3uqCdNDOTbck5OuqCT
Kuxv02Cx/2mZFc8Sl2gYblMB66VPXcQg4luzHWyDsiSCOX12LpZmDS4l5E10B44eV2qj9uE8nHrF
DtdvlmHEMpFIYf6YVkhYaSaUhFRZzdbJEs4HDqSYfCnHGLqG+rVK+MGIJX0kglrByOKjy1G8BvD8
woTvo3XcH0U7P4KfvbSch8OJvdCffzsa6rB8Zh9tE5faGmnxff/851Y7FW54ynJwo0XGlyQGDNG8
gkE1JuPWiAfKdSmJo6QQaS0xPaPMjm6sYIwaY08gNfto8/quUdV19Bt+LILgHF7uDF9yaFJ3ywfM
aYVZj7909Lb1/vxdRsmk05qTC+sWJrzlFzJMRpXN9Gt2+LojrPR1ZJPTAzzxtXyRP796lvbfhmWw
lINxlr4OoqVvGTFO/OCxVV6KrLmNoOCkYj6TV0zCE7yIPnKHyuS6jTo6PycHjEIcfrhz+UUS+bEK
o49Gkm5pmpZxk01pO4+oD/r0Jtqh1KFxhquNIGuNARBMXmLJk25TV0iNNCNxhq6JD8OlNB2xYLJF
v6YRkh8OosKw/JYddQZxR9DBXn6oYvgP0s5ruXFsy7b/ct9xAmZjA+iI+yIakaKTSMq+IKRMFbz3
+PoeALO7zDld597oqCgGpZShQGBj7bXmHLN/y2Hh3RHrcm3CFrN4btGXbYC3urwpiteuMH8C/cQX
uys0ezgoId8X5wjP8gSEqEFbHEhzbXRrjMsK8lHE+pzLVRV/zb+i6LxTV6rXcDqqom72toqSjbHj
9CuVJljrmly1Nqdy12P61CL5bTvWfSJrRvlx+DVwcAqI53lynznGQ0Lwi+J549qajKsT7zmdzpNK
xRXOmQEn2HxFcnQXuBzYxDaPYN+/3OlcnP7VQeqve7TPc49vun3nyIlPC2sgoxUOFAescfKD5/Fu
cZFRp5Xkl7VVdG3FMcoRI9ctBbvS4IigUPqStUv53nQ0xO0H4TNoMdvpdESUS+r8WyxHzjGnWOaM
lBepOqzomK7nHzwfblEav8XdwS/GPRAJoH8JF8n8uiKXc70acOWL0/xqlYxLGWwullNtPX+Ji9dI
lEG1qt3qarZ9fbvd/Oj/41+LYVDp/EF3Mq1OCE6ELlTdkpNnQ//z6mRJsBYjRAH6DiwybiK3qHd4
nxT7Ov/+vxe6sOT+829D90M/WtOojf+yFmq6yhqkUWJqA1dux3Xj7eJIhzmQI/Kj+lNa6zqdNH//
a/8srvn1R/7h1/5FXEPAQVXpIXJyRn9bjvlXQNwBdF7Wub//RdqU/fu7jOfXb7IMQ5cm/zNB+PPh
7BKkjzgPTNYWVqLWvUZmwIXtXofMAqDu5/hRRq5+h8ugE+I4zUlRW1xTz9n+m5cyqZj++lLISCZD
HjqVRFD1l5eSw3XSBBawwHW2ray3IoQF0bJsT69Hg/Z9xz54r2neb3G0baMJaylep1eXuMGmDJcy
5yR3qv4lgW3w7w4UN+u/fXV/OVB9FCpez+yeCwxvRqqcCCnlIp1uZUVobhtucN50Fwvz4Z6pQ/bv
fr/xr16AJRjbaxpRtUyv/nx4nNHKDdUfcChWcluVFRrciLDCvhq4U06XKQyFYMGb+TMosdy2zr5y
7J+VQp6PT9MLWCee3jE1fjNS+2qCnapz550WM0tUeEEXddVq+4oCFCHTQP4q7nhgKtyxI40bSc+Y
bwyKVRMxBKvEzuBOmU63iekuH0qYkk1+6vzxqCSNwQ6EZbrqeHVJ0Wwo+HdRIIllI2saEQKiDQBd
DFBAcHaP8y1FczIb7A2X2HSrge3k8+3vWc7XDgGLKJEerDseSVCNOIm0SslEcuErBV/APtD88qSJ
PmtRfgTTn4pnijLBJNHKH5ATa5+5OM63jjL/jjV5xmZxT6gzaPDpZhUxwRrN+BQLeS36b92laQ1n
GhWoA704ydZRV29V+hthohxDLg+VVAtH114Gk5V1vvWMVjSuh5EPo/mQmTuiwn/4mTy6k6Ji/jXT
STxXVIpHzUKeDoQjhtFTzWFNJ64/HfrOtK8SAILgNuxA4KxZWm7ljQlThASrrjS1u4C/d76XzGt7
MNniU4ylrE8ovwnau30X9xBZXOav+/srVdemRfYvlyoXKQuxbTkOLKS/rE+2W4xjz7yWCoeCq8Fl
g5sBJp3NR5CwuWKNYgFkk49Ueyvt8MvqrCcmw2/FdOeaDgVNvW+3UtCQccJMByGtmkeRBpfBkOOm
DSguS8lbP1/7J3hzbzAaFq2DeMptCG+xHIX+toJsLPiqlWltqDnStZocBd+qTId9+tap8KRnuFPp
92VBsMbrcfQibqh0ozlqYiOT0EI5Eny1SfxVjxgR9CTYoS3ihxWcW6bZfzik1wyEd09fEk9He/rJ
jUVPioHnIwmVdPJ436aKsSy4VwbudOpXnIQeoU5JGr8lLady2VEHZbF6xny1YwkMFvPJPYAey33/
Dbek4ZMBPZ3N6M2oVr3iQ8nMdalVi6Isr/O5TsRgR2ItfVT/Hp/Tea5JegdcYyHPsc51MgRUapnj
XGmHX5nq3WqQ0uDsjJOlWa4z3TzOv97h5mWZIX9pC3DZavbCm+5yRgObc7oYdQip02rRZZRtsn7q
eCU0yqk5Bt5apfuRAzNgyMk7mJcclqazP5iaL+YP8pClJWn7a1r6D/Nn7IETvy7v7UIDR68whbH0
r2nV0cBNgIv0vyLH+9mDWghU5dMY3wLbuaQpFxxfowzgWE2CVeVQbVMICIroEO45OiWTnE58ijHG
MfzOsiWUZnT8U4q0TsSYJOcqxtFB7Jn9Ww2OkfxgXm6m0+m0qL5yTXkkWANLeRF+ianGjKa1LRLT
A7PypKMnNF9IDC4hUdanuqyhedBAcOY9yrSLqDKKQ7tsV56qfUtD4Z3hdp1X8jpf2XCZ9mU2ftc+
KBQdz3Bac+Iy71sAI30pS+NSWv4XohKq5+zBLjJMntMilHQvODI+O40N0Xwc6KymQ3SYC9qWAFD8
YZgOZFijNLDWLucFulH+uvma//8Sl/9PmnBqtx9ZPpSB59f/KwX69Gr++ychbf/16paf9eefPlhx
bKD4NN/lcP6umrj+L3H19JX/r//4SyV+HfLv//t/fmRNWk8/DY1V+sdNu66j6v6f1eWX7vvn9z9/
w22br4t/aOzi2ZczKpbScthp32TlbOdVG1EfuiMGdQSmUwv9UpVL5x+q1H/f3pvmPxB+C822+DHk
ctEv+K+/9vG2JN88AP+6etb/XD5bKppFHSk5TQbT5B4kpyrjD5v7MFcpI9KqXpp9Fy1DMzb2lhE3
68EOEzYHbrHtMNEG6Pg+0LAi/7Lt50IzwO1GwTnuIpAZo17vgeHV+6oNMQAHJZ2t+eP5IVBlsOlS
aaN61L5Tf9DOAcFJD4oo8mlnHC3+cLx//YV/lKLPr/j3e9H8FwkOMA1Gw9IpaP9SF0HJ6nt2DOAj
2GoaVu0chzrQtyGsj/vB0A1kKiw7LMIYkkQybHp0rG2LuXgU7u73h7y1P8JcUXYFjI77XAA0MEEF
21UA2MjzzZ0WDv7B76v2bBf4AzvPeyxHzVuQ+EkOR4V8MSPi+mCWwbG0xnITj81Z+ANITXfkF7mI
4WWbI20PUOZYAu5eigLAHuHL1d3U9B1YwUP7w7EUd2kHUAy7LHswhgknR5wiPmot3aZQdl6q2GH1
SFssSYV2GACW7e2uqUgWKZTXPAATpxjVT8PpXzW33/z94dbln7dE0/FmEqPqhmFp+Bu06dT94xmk
5H1s4VpLloUykXhiNLJq3wF/HduOPW9gd1s1zfpz0Nu7wmqN1zjLlC3xjdGyaQx29AJySJ3FGIv0
Ot7DF0Ihjq6dAXjSvFK5qXtNeMEldyoBUw64UiBU/wKg4yrM7jnH7ruTMBHvSsZsl84zVwL4Sdg6
xiOjSmZMcBU2ZIJ4ZND7wUOkoR0WZT5sWHSNZ1BR6dJHv8Y+3C7QIvfmBQhItwXz5BFJeaemui7v
C5uOfR/5xAEEVomqrl/JUDrbwIytrepUwSYhkf6xQ0PIiLfeRXVsXlI4wiscCeFYMUR3hP5AKpmx
JQvlRzvEyDwISz5opsQyYLQb3cCkILF2n+aHdmQ8w0mMHgYme/ORaURhZA0TKUDWX+BmnUvROcWi
Yfy3tKOc80a1GFKrij254MWbUSWHImCa2rmZvpRh7txDKiIOKZBgEMa2uK81gmLU6ShgnSzuSWCI
VnVNlEzuwDgyQBr+plTVxU868nd6t8jfcQxiVCvNZ4KvmIJMvDsCg37i7la2QimTo1OA+Jb+G2om
tHsheTWKn0IuqRN+RJ5CQSSjttyzVUI5camaPH/VhZMdUSGB1Wna4aQOCVi/0ZTvkQuhFqUgWqSM
fn6CE/WeBipoujqXjxYtOTviwmtixiqN41QPMZS7mAj6u6xFWTWg9DxnMn/Lejv5gBJDAnbeVjsv
kuJa5t2umD6fSivHBYC9svcst7n3S4Si6JOhp8mhebCNLp/68TTVVbPE3OIRWdDZ/fAmzdcexzDM
dtmQ51hMFEIdNzgi78HPjoj26QneLmeNRAUzr3Zu4aofY8DsODAM7wyHUq3HKVOqGF/pjD5pdDwX
EtngxB9kfJ/mHkUr8+CHKMzgRndR+6gXrXgeWyTnpZuE18CvrJWAa2FGRr4NHBtcj2NinzHd7hN/
3h3pFfUqCZvgAcd4ew8J3lvprdQR1fKhPpJdzLwLZonxnP73F6AKbU6mOlxHi4qajND6Pp+u3CbV
tyTArmzsBB/ChCcXjQm6n1ZwycalH+2i1I8f6tC+hGVUbKVutPfcLE42ktljJyzeKRyz8VssII/m
gRGeaqHcZ2h2V1ngsmypVb2uAMkMwop2uYVTs8sM6vIuEvdFancHzRguZZOjZTDSlKxAkEqPgaKr
y4qOFw1YFWKahNgGj8E7yDVXJ2ZYazNfar0DIspWCx1gBCtI7yM3F0P/OG2EC+HYp2a65kbsoIuS
FXOdJXQt56/w8xjdjx015beCFAdycxUvWencY1L37nF+1hBLsZRBrS8Bw/2bXgjtxD/tsLjXMxtw
uFULe/rvn+5qzhgV0aBbqGJdJydbL54qcvfIWLY+qyATdmXq/ZTsm+/HfsAzO9GPrFAb163PTqNS
Q/hRKjPtxOF2B0leg4YdJM/xwNZBdG75CefoXhXXpjD8y/xgmOiRS10qW7bQbMOUqNpXw/D++1eo
SB9ZMUvvoWNxkaneIlNzyJmw4BZWrsg/SBr0aP7mZ9JmtKMjXDQBkXokdhlpeky3Nje/UXIW726k
C0Cg+bhqUTe/a1byMmGWnxoD5Cft9QJwKZ+3XdTW4yjNh0KpHoyQSFD9nAQxGe9ERR6BxK7tFiEU
ohX9iMRQMs+k55wDf4qnh0j0CjVBsw6iut2Bwlp6ZrDLsza9iqiw112v5w9dFMQnxiAAL6vE+3SU
dpWBXfxp9+PPjqrt2XTQV+omSc4yVBG71DbrtB+J94hMaLpq7k9CLV/N3u9eJtXjKsJftan7mAgf
U3/MrfStaQbtQTiUBp5KUovTF8fGDk45gUOJ8LJvWJUfkyu6FtLZBFZtHWBFWnASisfGa+DkVbA8
h0Em36ZzZVuebdQKdKZlxZPuHZlGm8XnqhbqPhMMTNX+tZW7GmbFp4vsFriPV20dyTXfgt4gtC35
bGz64aK5zCzD1lejHWjOXw/z52AW47eVY3DMU4NEKa+9tkYZXmtL4zezKOgyRrDXAcDwhAwOreMm
zMCZCICgHS6YkhFnNF79szeuNWacFPXTz67vPy0Gsy9Nr8plTjTMEW+P/2AGoXZfhkXzNOogHUaH
hgJ5cDqSG33Z4uPxF23fPQD0YRVG01ZB8mCziDstj5vkSWHfurFHW26IyMl2qJp2EUzLdWrG5qYX
Kv0d3XoJI9l89VZL3wUF3dMQFOpD3yj9qk45FaocZ1lCYbG3IlPbBy4yj9Gvj9FYp1vwrtrG7Nvg
OFggc7NKmmcjM9iM4ogj5r5AaR57plg3lq/cV3FzETRVGGPD96/79qSbub7JK3buob+jOebv8ulB
kciB7uaPcVrydP73CBgayPnut7+v3Ew8qX9dVKSNWNjR6SHqmsUI8s+lW4MEwVJ8XVtY8wruQ9fY
6x1YHhBUMW3Msb3GoywOFi3A9nksi+ER82uKHoLCyO2RMVAvvKlsLjuviX5zjGSZ4U3Qx7bFqp+m
j3mcXzBQ4w1SUSBAGqfy7YfC5Vx0jB3jhzEwxVEJIiCyoA2oC0yiwB146Uh5D0YODz4yjU0moCwU
tcJ6IdLnsq5qxKjEIdZmCbEALsz8UlCEcu9omLsxAIMemJN+i9CLbTDinbGnpnPNuF7raSvfxg55
Pw6QLx/9Je72n6lbi/1AvO1Zr5UPm24+JqToqIUdS8PkFfeiJtq3vKXKWNOlczzjWectXxYa6g0J
WtYru+GNDOm7ClovAsqE4+TWMessXy+Nxr8k4bgnRwAJnuPU20xN482ttqoRW3MrI6W+DgRMugFw
c6GgUcqLrD4nRQI3IywIuYtRCgdIRyN70LdEZ6EgjpsTqMZmPx9vlwEJQE9GZW0FH4b693ArvfBz
LvIkmOKrovHDbMHdOiX+2zHPxJrueLbKmtZ/8toAUJuWS+gXYGcz06tPwtJJwg3DF93rk5ONFNiw
vPyVDbSy6VMbH2Zui61tZ08FltTNXOIj136NSBpedjnvYUgxuGxrXT+WhpD0f4nBkYAXQwTYG8Kl
wgsaph8+Ewlof+NPgxHeNmkqBgxUJLCRFMeAYz2dRZpnvM33btIHoJ5W5rHldoXJnqiT6bSBDMCD
bqBhmitOqJtMLvWOLjm6nldfr4tNMu21vIpsFyXMVCRYMuLuMJXiPTh7Kjw4JxrClPquLIePuAzF
FkVLxz9gsfbTEHNXYDqnUObtLtU0whQnf6CMx5DoUyu8iw3/MzMnJ7QIAaoOQRdsIn74tLPAzQXg
uEQcbRX0oM3poSw0AIZzbTTkRbAmPuZhvlDmB5m61vr2rwiHs21KsBnnAOFmITOhlauHGnbRxt94
avuqhHZ/RzJV+pYm4XCntCoMvRbQEKieesXWlU1mUkNvioaTNtjGytNr/10aJYS3MfnBqHBZdoRf
TkXF7UEfkkWT5QTcNlOtQxd3zCFL6czjFmo+LqTIxG+eaRzRHeYvYwHjyyojNHUZSuvmSO6ZvZtP
4p5t9L7eKib06bus0c8+cojniFSmSbq89Gufnnpl1Y9VDcTdFN+qVqefZNqDZ5CHXLNa5OdfMTO+
D88P/LWb1PHK6ovUZ+tdVgxOcZiHsq2+DB+MXieCTTCgv40s1zg62cBuxJtaaB2GLp8Vde1zlXDX
mBhxGWN2F9441lpOlD4wSAZKKDYcpA53t2PfccPUTa63Mhn6DZFr8GYybVizeyTLtUOmN+TXODW6
Q4LLFvYvHrYERwUgbiahpbWElGrAL0N82Bc1bsQuNxBuBc9waX+2CZFE5EoCo8vjUN7dHIx+Tf5C
gDLcAQVuMbRGozbQd67MlAREJ9tglFHIPaN6AnqOrTM9Nwnsags8SBsBTYIZ96UozQ9KZHwpTbTy
pd19KW1bLjOr+ipVVpk8/ejJn9lGhZPcqX5QnmDwK9ukrjF2p5rNARCVQvxr2uXDE7TDFgdc/aTZ
In+/XWJmWA2PIDqIZIrjz7RgSDm556d7x1hZDtFuol/cbiUdhz20iJO+4wXZi05tLvM6mkT0LhLL
8NedywZoWio1Ih/Vvt/2DLGeKnxkUyy8cSxwTbMNr+RDx1W+Qip9W0Ab1fL2CpFJ94r0eJNwhqp9
ULwPpg8FSVEvo2MEmzAXV+QD2ooVTbx4bsru37qPc1bwblo4mvaaDdkn+VHWzwFjvdAE7MfBGXcV
2VVEZo79qTKKDt2C+QinxHlzstpc+zSaQCVK+w0O6EHiuS0TSVxdhrMUjrW11tAYnNrM4FVw13A9
U8VmZImD74zVif5jwpZahNfeQotNqpS+L8wGUrWqbmDwlCjQwBt4ZQafTZbvjpN1KFIGuSY5fFUK
HTkzDFx2fDX7eLyn2AwpksrSPHNYm32tfzeEhT0OwriXbv8jIrxoBeXPeM18UDbxFGTn5wrS9CaV
59vh7KwowNGBYyWp85MmxisbuUvVpznJK0CRI4cWxxR8B8y6YbdW43e5t0c2tlliYIllMrNKWABs
94cdV+jWE904JT4UlBQ2mWdztyxFq3yo2V7anv5EH4ANnRXKF5fMtEdnKCnwveAK3O2utgWwJo8B
A0yLAJSi6Cv2z8jKeyNId04pk5cpeGZsTPW9HzOGBUUr3V2ieY9z+8PwjNOQNW8mtbu/DKoRV5lf
23d4LqsT3mdnQ/bGd1laH5VGEI3dhwGUNq673591qUl4n7S+aSf0Bx15HjOYuN35fvBbV/jpVYHR
cPaYxKkiVK56bTQHzVdY5aeTRIeRt4yMVj7oWqC9Rc8Wgt9LVkWQ0slt8cwKZHkcuEf4jxmINb/Y
oaihn2Z4HFvmifqdpkhx8o1s2npX9iJXTIZUrG/pCpPBDyote6d5yHVQJJOp0TR0s6Z9KVCEX5tT
LQmLReUDB7ndDb0X4pO9nv11Bn/gdX42js26LzNzY5PDyXxjZBaBzXxHXku6ut3RpkWzIPojeMon
T2JXaCNnJZnO6yGET9HHNv7AyC+fbdP/SZEMm2NaKXIo3nUd5v6yJHwe0AFR7cKsVopjAgtDe72q
sL0vIhv5SggqCg4F7mbpdpjWgheDDdBVJSHw3q8dB5gjXSfVVb5todQbRn17YRuwsSVM9UK+Zron
7ghNjB/UYNg1o6ksmkCDYWnbO99tHlRcTMfaN6sLwuNSGctlrpr72NAMcr+IdAVnzEMWPJVmi9MI
Y98eK5EBfWlqYVVpCge5cKK9tMZoz9xLvzP6/mxHkC+g490llpKyTKnZ0W/AQiQucx+vVQ4RUTPL
IHeaz8zzFl0duedkgKlVFqjIWj1QXnBSIVlwW/EoQy2CLECxlxihdWwL6K0985YHwdTvrGHxdDys
6mr8zMbDP7pFvRERZOnatL0t0v7kWitwUvKWsCTVjhZkcJPbA0TuDRybXoXafhj5dF0i+kUCUi3g
76cveXWaOyyREtEbw1/WZ2byNMZhgBeQohFAaEpnjMZpLdp3O4jCQ82AYFnFFu2hmOYHdwprk5sl
NOhEKA+wtE8VpeWBbVq/bbth1+N4PcwPuX00WpSCdYeXs00kF08xLjSaLqVpFhj96c9YGDiOUig7
jnLC6tckvBOI/5Uszbcwh6PlpHIigM3EPiHzYWAYL78wqvAKDXs4gvUgCUvFAOLRhD9kGZbI2IXm
1DatvVbBi4ydKPdjGWarOKTVdqv6EguXnuyKdlV33fRgOlTI7JUhP+xLhLUUvc/SpQ6cvXFFjt3C
JHU2zeNz46D8QGNQlpF39KRXPbnIgcWIIUfhVlNMHWqadwSptIw7lUwRbAz94nC71PNIa85uLNNr
Sda21WhXUVkaTlNmyjVhWlmpPAZRnq0pVPSdwEOMEdKnNrZLApBUNdhn5CIs3dK0TgFRqksqK3ZX
oMsWhJTQxbYtCHo+ZIrDANR6vuchvHmuI4yv80dgrvt95GUPQZ43THFsctjKyTEY8tMPuSSbafoT
vJwXbk5/Vdb7Jy9g8G9g84diOjW0MwdThckPuTW5neJFAI65RNW0t3Bkda46YrTrKsb04BfKej67
/GrT2Pl+0GlqwR0dL7lHszDtx26rOAg04bVRFo9AMckHHi+4ZtAZjDVJEPQXU2zcycZT9lK+e3ml
rDtfgbZKZccWenoaz097ieumA42xaWS/VQjoeA18nPs+XI1+Au/PbzNwlezeicuVluly6grTBstj
/EEMtlN5z1QPD7IZUvMP0CxR41mfYFGSrYtdqMsGdG9WZIvpYqBsKhszXbF9BEsoPSiJbsVOYOqk
t5V4kWYNJ9+ozVfUjerO6WKQRQYE9JrodLVghxJlY7/XlKLaVCFOpKjnPfRd52xnIExdJcqOrgYP
POmTfumX8XD2IaRiZUvtjWjN/qxavfcUMdHu2b0gGs0TAvz8GnW7XxyzKsRuTWrXcw2L8c7sjOBn
45eLtOpCjyT5Zl8UAr5d0X7YThTvyPRmiTR880KBtED76y1vxyGP+dlxrW3TlHJIspt/zXqiPKsO
T3DnXFTFgBke1fDcKvMQs3De91ZU3gHDyY61GX0Lmn6PtyLAKET/GCXkt1TyE5LA8KFnNMIwzmsL
TaDQRf5uXxwcq0GXau+1i7G1iSAdc4sk2DpJjIONOfyuNDlhM6RZx9JXvjym/xA78yszs2Tnev0J
1gndizgBFtRokjfTCdjeMeK6UGiCmwF7dJUtI7kChw5N+NJb2zbQILrrMwOa32AXBf/KhwWBSZoc
8WQoKjWAGdhEh7mpD+CDlgDpChnZYQaGCpS+i0onTlJ4LbhnWoXrmpLGMjrx26BUZ36ieorCKbXG
h1+qubRjPDGu8t4l6Xh0AczSXrEKMCc481tv2Qw9Xh5U2LC2+RvmL5k+JEMJq2MK1dadpprSBpdr
UKFCcCaXqVLabWC53rorlezTZkEk8eNTGZKro+qfHlMDO49JQpqeUaSnL8ioIwLM+PNHq8L/3JjG
Qe9DcWhgTRwCXKH3Wpp/Flpn7kzXnES4PGsGJ17hZET50w3l03yAa/IB12Fbk3TeoWJxU1gF80Nm
2Rs3KMYHp/AftI4+GFknGR5xcZ8CDqOnzgpMAFICyDDHJUW2z7PUtezXhiIVfbasydsrMX8btqxx
NVrKnWFAFGgrnV7NwEm2wIjJilE/qoy8H5FH99gIHUZXIUnqudv0aG/H7JxU1XNvFeH7XLwMo9W/
FRV4ApxXLxGTo31SkT9HiIfyxh5sJYlz9HWL5KrUJoQjjSmr3TTYjzpE+V7JLDAXpX+wav/XA07y
HdFr3imIWsLATfebW+4d0MORVLBp2uj2Hgo6whOw3Kk/+jiG9mQb5QvD5hLr1nSROVi7EigpOzpc
nELzU72rz/0mxNSM69NFY2XVm4ZiE0V43y5rJ4qWo+rGu74KG+xNQ73JRzn8mlJ5HlHMXv+UYXGj
29U/hUj5kRPGT2EHykE1HRJooLzYC4sO3s6ZHoZbGQhcUccBCU3dix91PYx3lVl2qzps7IdxkrZw
8wsfXByGt+UDew2TLoRb7HOAnU6dbe8lhe5s9o/NqKxyuxoPvhkNjzAPft62JJ5mvDjz2WInVGQ6
ki/ZMfOrMRkXbccORecGkWnai5V243peOSz908k85U1GY7qZPx25pbwb3LYjVXUwnZ3BBAe+Y/MN
4mjna1b3HncyWSI067fQtAFfKsB0uNMdDdGIHRHc7camGblNPA1zZhcU57jk7meqhfeT0NfAttfk
9cCJnDqdt3anb6urBCQoUAvLOgRjw9nCPAYwDh9qQ7bH3grH2lSoudsY271UUHDS8yUhOp4oWZxY
030Veu7l1lXsRiZeWMPiTVaYC3/axwycMH3HfAxvM2zf1i7JQEndQ4n7eipU0V2AnklKHAJT8Wp7
FjoYcCNKqKh3c4OGMXJ8CJv6YqKnW2iWnzEkZhw2D6MTfNWL22Te8KG9yrhQDkkEfGfuP1Q27aCS
zW5XPXll669s02tvz8BxkbmCHGBPgiV1v3gm+NYAjw8WsE/7l7pM1WPtyh896UJHeoDaZhZDzA9y
RLwoNaJVlcAx7lNkgXdze8Ao8LQZpvbm6INyxmKnlsmh1dlcEmeWv+ZJ8RxOb2vI+xF0st7M99y8
1nQiwLlrDsU+r8voIlv7nQqKErUvm7NfaAsv17VrJrI/Pet7mxFaOcVkqMZBU1OAcFFieDsyAdfz
5xTnIcDlMnFCukejh7tLk/OUVVl80tujUtoNoyyl2d7amOZg7caam1+gT6QSVMxkdacVTkGLdGfD
zTcW2uG7efOByErbp4r6w3IqmHTTfalIcTePZafvME9aa2E1ykoIUYOAYk5epqJ8wnmbLW6jcbtT
1uaQCMywvb8tgCxSPKfKU+fhU/V8kATG2LlPiHVCcnan7kyuR3vs/vAAKK2XVVFWp/lBtQZ3w8SQ
yrWcentO+qhNo2SRdEfpa+4JFkL1HAb6U2S76mnu7UwfQfQZ97dT1xYXciZ2UejTa8BC2NEmX82L
ed+z5WWk/DR/CtikQ/QRZsC5r+3E4uwOZfxgYXtMTOx/fS9TVvawA+PvBtvEVHaqadzXve8/zq3W
yHHHpSdID/Mw91ycgeFEWfs7nG/ZsSjJhblN5+faYyiJm+mNUtvrEwvAaGpS+wD+AeJ/oOKV3yjc
+8pnJeWdOJG/a65aiLX38+Si0iU0QyCGEPbDbw07ylHKTtmmvWcvc8LRES5n7znCyx0dl7fKS919
6jRy0WlOiUhZ27cRfl4PdfU2RqKyzjprgXvxfgxKMmFiJ3ql6FtCQ08WRRKqmL1znKDYn9c4aTa3
ETDu9wM4pJPOfnLVdsyobDmaK9cIqz08Kbm+Hf+gKoflCEGqurNHJ/5197ytiKmjDPdD7Eb70lCj
vVfbhF4WrNPzW2D5Il0xtkTePoJ6uhPK/nazChXBiZvzqbG0T4lUqovd0R/lmk82kPwmLdkY4pA1
/X0WKCZS3c58MaX0NyYaz5VOfMRFG6FzLgOigacOvx2AkCG45JypLeU0E7NyZWRmRW2Ek5mI5f5R
9t5nUPewqaZ2IW1q/0RDB0RAD9QjjZcePZfWhM3mhJThgy76ExHWgvY0s4vKZn6bZONl9EzkCvMu
8nbq6wS6buYTl8odTWlXP8zhlQDrqqdkIC0dJFi/Dnx1i6ZieFO9ikmjnRJi1nNnJUsP+HdTBVt6
b4BYHad/VERAdnjWxAf2e+q9EkpzPwLeicxCuwsn9Zfpau3WCoZxEduR5G+oKbGVob9HvUsdM9Tf
ipnKn0oPw0X018qn+ybRCYF3FWgsEtQmgmTrKMqK+yZR+seiC79VL7e2ZVNKKIO+s+0QAS5aesN7
IpTyZQ4bdc2S844yA860rPW731VHCWmEaW47ewbnmM911rCUU7LUim4XKbb7RAjdWowJZmzhfU9P
+qrWXj0vu7hVnB3mBytvfz3r37WCBOcweMAgWT0NdnT2ZQXzE7UH50Xm6lvZ4OguJSm5WruZz76k
CL87+EXr+SMnJ7FgbochKcJipxgaxf3DfOqjIifJQum0Ld00c21WTbokXcFFs53/EFn6ZjJoNkhR
uLiIwxDEZEz9UnKlvWJ/e9MH39dvYiykvmShezJfo/KrCYbtrXVSgM2Z36emDZo1zQiXoFXNPYgu
De9/fwY0lhZlZDCWzl/m3fv8ECSoIxHxgCTEMhDZfr7yqxDyhCHji9FxZdZu+2xmpI3FRSnOoBl/
SykFr0BtSZ8BsW3W5DXOa5pT3w+OEzOnD5QH8NL5a9wVB5pJ2klRBGlXvlyIXhuThfhPus5ruW0t
2rJfhCrk8EoCzKSoQEvWC0pOyHlvpK/vAfjc9q2u6hcWAVKyRSLstdacYyruu1UzcsEzFR2VgV1/
Rw64SR9J0SX7yNYixN/qt6qMHVrINFwm4KRPQ2IeSrqw9BHTjuJ06XrNPVg+bIG7qtGnTy5mTmvH
3yMd1kNumX9AJEluegVz5MJtX2UKjQVP1hVGnQezCziTXSmngUn+KTWKxsDr2RfQ+GkAgZSobu1s
Gbs0HDCRax1SioZJZA3JckcCbnd1ps5h5SCLU2wa9lkmmOFbCeliWZ2sKrk4mwhkbRCzeU4IYRIW
/rX2nu0KrWmjDtigO+eVMFV5cJeDUlmOUTefzb2pDaQs61p+sjN0Gt0QRq913zyQlVuv9Lebp2rU
ToPqQT6Zhmu4iI0KrSvvekhEVxrq4QHPR7UA2FDRlMRS1YrWBo3b4coZZu1sjRltxcbrfnultgxV
vZ7eWD++lF2s70KkceckjagH12ZBNYjfMDzyczQSqLU+m7VmeSaSBQfyYRYL0LlPyFkhAiSuQOYS
masdo0EF64AXGK7LcIGG351FRSLFTiJVrc3mezWZv0XPuaHbv9AYMFJV3FMPp/C/Sefftlg3rGQH
mH5NS8xE2hjPuc7i1iMOR997pcNMswdodA4LOLeZGjkHCtCSJror/Ro3794bPVrPxA5ckTqI/SCt
3/UsWtB5FZQbGGsUiktDOA/Ju1lVnaVbN1sH+P5+HeDSZ4LeuFzgh3iROi6TSHOulZ0yTAoEEetj
bXnKnNuaaY8dTNz/etFqpi++T5Uh6+DdbGtmlbpK6daOgrCJvgPpRRZH2Rk7F+4Illy3OU7amN8U
JxoIlcimjx76K2tIaD+RdM+taiY3M6NZuFz+tdgKT4CEos06x6mGX0D0izdtGeqw4fVJ8aYvUxg2
TIbzh0FQpK1dwJHLxK6a0ZtxCJzKgSnFepMhX308r5t1STNY9jNQi6XSzfizVSKsCfT95YrwgnCp
ukCwrs5NVATzIObHPGsGyzSyqgEtRd91Q0eMaMzQLNzE2LXxqJ+dTil3ycxqVORwBNu4j65qQyPy
72nd9B12UDXB3cVwfjhWfRUkq+iQ0Up3+isKWddHeTt/pOGfeul22GRqvBCkPR5FGWO8kTj0okQA
3whr5SqKHn9ZVOzMyMse1sAh5ZimE6QxrlS1j6yD0JjsI3Ay7mZC6KHZDuVTJLrootd6TpXc5df1
mbps/n3mtXBE87jfZV00MsiJfWJV1C8J0M0nt8YJOivK92bW9gQWMgbp6QwVjhadwqVYRMQTAPTA
O7jWjzCFAVnDjp69sf4+kHrW6qFpkImVRoFo6Wqtcr6qr69DU5G4pER/gNqGv6vxuYDThpy3AQY6
T9orMg5CGEdUKsYESXc5RhB7bN1mboN4ctKntVsKAm2rVUv7rXHGU4wgYBOZxvRZdkQZ2rF8x39r
bvs+PMQJgGqt8aatBxc5ytKcBbqhv1byKZqs9LIeGpZa/vlvnd678TPN8B8UzjXLWcaDG0Ntn2uv
MPb8XJAVc/HcEfD6ijJjsx6ofco6oCoYKWfGtynM0aLhdt2HNeEgWdIUl3pCYT2ZSvoyStZ+Gsqe
YN2sXdzG2BvaK5W59KcylEfTHEfAeLVkPuQQSLNgC0dldoP1LPfOa7FpEzB4gZBavlh1TFLpXNon
FiLjtVQo2GQ20fFU7NpXpPfSWGl6TjJF3BNmqwjqyw5D/Tht/27StcawkD6klTDIEO0j1xXgcMsy
a0wmBYgcR9SwHFtxMmnYIKcimATdJifxUIxahoXqczzWBA+elCK7ilznduQo2paYbYTVjvtR9yyI
2nKc7jCyFa4Z6CJBmZX3MumivYJy8n/a3HzT6x2O8VuxVWXOP8UcZ5NNaoLZuZ3PlgZJL+Ij2xRK
zXwTmSb0O0Lgp+VQcWPR+JVLBHOlAoqK4r75hB4CU2Ca6r/P1n1/Xx1YZ1Y17vVU6uGzFIwPokzT
juTMKc+d1YTPNuyrMSXvkYzESr4PFgEfCsmZt1JOtPrmRntiSBftSqlpTzg+HB+7XP397wRXx1cu
lntxUcOuRXMy+jDtlOdRN7b83f1bwjjsTZnzyxT+tyjI9V8ScptPFDtamYEIaFI/bftmWeI1Vqfm
jYu33OSoqMF9OYXmV0gqD5n5WBW1f7u9LfxDtP9I6/gy84PdavNZs9M/2Zjck1F6T4gTylMH3HkT
FR4sIhuC8jXKXtd1g93pUwAZ1x2tZJ9bjKNLE+2zktuHRMu1nYf6J6hQ4byZSU/UtpJ6QYnQ66WW
LGomrNp4QRbm6vADm/noJ9JbIpyNY80fumn0nhx623sXw0QaECGt20TnCzVRqqscOFyoe5QgoeYL
lCCMk6FDOWhbVCKYcrt+rhld+YqwMXxUhyktUKCEJvPsono1Z49+eFI29JSbV2/WMPV7XbS1S8iT
hhb7SACx7BZEAeGe+RFnJOQOgA4cYC0dNoGrxRSLln4YKAmAmwVPETbai9J5+om/J4YhualaSglu
/vEuavmutagD7gNGx4+9wt2OiThaNeAJVa9p8Yz2wTWaJd8Xg5rHgL+rFGC/1k89L9xdTyBrLUi0
1CHpg4xsAf8jBL3yntrD7BJFnrGr2qbn878aKaD/rJN/cMmDHFvwka61ym+mHSHFgKKWI2mcaMRG
VC6ijwYUuTBXbQeIrUwuYL1xQyLS2jGqpwk890+2TL5zz/TbuhzORgwaQ0c7Q9iO9eXO9ZcZ04iK
HGUfZ/kv0PW3GTVwMCLE5sJ1xoq1ydQ02psWn0irOsfJUMIgJTj6qka/O6vaxf1IlaoMA/jTd2rc
YucU1RDIBg2cNPvF3EEfJMGHg2sFbp1u7E2vHncwucAvGupvY25BhyFVm1z7NFr6b6ZMxZ3uv+Wv
D4pgfGSMSn7QZyCioxFfRhWs0KiS/BDNP5gXJjd3sp7AT3c9hRspWrPv6KTnlbK/0JQeTtJUWDxG
cLVNI643SfulifHWLIwva+p+9yG9H2GIP0PpYKt2+2E7mnTyVM0bidccXsbZDLLJo2IeiKsSKSu1
GVrILumtz7FqNk6W2YGaMk5SuvcxitCPVfqX0XJTiVTvgKixCKyuIqBdeZejduhLwGixWVMKauo9
Fup0UI0FKEHmz2Qju1QrjDWhu0Pxqp1H0mYJIy5oFQz9rY6/DyXitDHU8pdqzCFnKA4TOVCtuep+
axdcayMArHrFbFIQu7+iAvboqAXoSbr90EXmeZfVyluMxLvNI8/X1P4n6RggyLG0OOXec+iWkcSu
BdOQvXkoGvZHh5b6sSU/AQGD85xSiQ2pL+tS340WGk2uV/WWQKg2kGlibSshdvysuqNRJgJdYf3a
Znch5m8cIdMhQdy01Q2MIWXkhk/SU3inhLJnqZzyWa+JY1gpRsAdTQaQT14jCn9q5MRACq58hfRR
uVCnY6CWc+e3RUdAF3GQm5YEuH3tQH/r0olxpa5XxwFwJ/wOP+mhwRaTA/vJgMHV6bs5ljqcR6cK
euKvpkL9ohH4czCrPT3GnL5h+xapDHHHxvhUtex5GEXqz2EMP7EhO41II2/flfHLVKqqDy3K8GvF
gyLTdDDYx0/dqd1d0+Z/ikEhgHcYT4ScZ9uhGCruNSDCOR/+aAlEceHI/ejp8caFzh1oNesNBhFF
UNbE01uTofoO3WdO+eSXKzkWcguUaK6hhY1cwl1nzfH1vk8ZXLB0U0Y96KLmXZUqQXhxExhKDzAv
jPVDEuXZyYuda05IAfpopooWZ4/fqnzfSWHUV6f/GY2mfmY0zp9qadoWwbF+1MsLassT3Y/wBkgU
XVGb3Yhb3Oc9WkXXdolfKU9Ki9I4hQmwNSAnFuQ93qqYWYb0pNz2CHtWYSxJ2ARjmR3yM4/hR2uH
xl5DNaAhGzx0lXpDH0imLAJ/1Gw6/W+ynLfoO4gcjogJzPSzYhj23VkgwvbZ1N+4F4Q+Dk2yBsLM
2NaJuoUGNnL3PGi9g3AoDD81ITXQOaEOFRzZxWDK34S6c97GRMq6OpeBdHrPU5kGdQJRuZXpHvng
zoWwOmhNeQ4BKDBcp/Uy+tAWGqTrpNf8ILdOORoSFlhvE8ycTOTAgh++Mykyg6QiA62t9MvI/5R/
ZMG8ane3Q4AhGhyRrvSSQ52JhhVOQ6o1aVenMDoAenyROlwafLC4peOPSrbjrTPT/Ux26T2vy3cl
T7elWccPkRq/YdP+iihn/NF1CaH3vBNnkl/VbfFUxUCDAK+Lg6uM31Urd32b9cBGiBNg1jJAoCaO
cKR3uYlVv6snCyvEmtwl96jsMyD2BEnX3XRcwPdYYngA6fiY1eRTWFP/PacVKtVo31qd+pKp+QWd
WAG+I/fOVcsM1+oIcHRRIpPeadgvi57GWCoTq8so/BP9I3aiLzdOiis3J2ubleI9zzz3mrCQ9nFn
OGF9tGsEmKWmDs/NA5b/EFiN932qup9lG8Lsp5hOhLXlkgHrsEBTEM0uQGC6PunQIJLpWg1PgjNc
hO1dc02250ob+LBInfO1NL5HyPUP2qxzHlGU9LEb3jtd4ARymTdnbancW1pOAekbILWRCLlDHh7g
dyo7AhoJ/SVxxxF8SjQK630EGvhsYuOvZGT5Ue6R2tZYMxQ7IhAESsaTm/W3kUnxLcsay3fg/kFH
9RhtMYXHeFic8zGHvWzuK7NToRKxyO9ykigFMT2lXap3p3Sus7jjQTT2o07to3JF9UXbPCorQ+8a
s5jVy/IKeRNRqhNjxijC6qoec5k3p1bghOtVZeeFklbYkF/glzWH3iGXWEoqEVZ428xJOGxMh0sR
o5/ljnBThvLE2hkrQoKYk5iiozFJ9GY55CiNvsOurXVuVpiCWN6N7b03MzPAPKZvLbuybi45v1tN
c+OgJ7I0YGqT+IraOU827UMS2ZNwlwmkVOGMs0fV77i8WQy5FPEiCH2tzM1Aa6bKJ/4uQs05EFHs
ZNOBSfmjzQ11RwhVCmixxxuUtxc7mfuDNMLznEfFKVP2faI62WZAfRZZ47QvB+NqjKCF49GxiV33
dlDy6Ven2C7FHO1m/nsoOlWFBBxd0h51LT+LJE5C48UZRLOr6PNvJGiNraVnPz0TKoIyZSbEBITQ
EYZdWnPNDwqOY6RL6xFXAGJGpFn7oXgBdIeIekBHMuMIRFduuXv0MydXc7dU/RmDG1299QDlNlar
Kb459Pm5jDDaMNbpg8IW7pllyxbssHkq8YJuJQswX9K8gY7m8UGxwkTV9m4wY/GxcXWYVts/DqVe
CIXCJkFp0KxvBfaOEuFTbxZYTQvUtal6qms38SmW6OB27h7ueb7t0243SpxRBYbXo6MzFSWt9BzX
rwrV7Kl10mM9IRt3p0MFUsbiIDzTdNcvOdFju8yO243XFP5fy1OT/RrikdhfI9Re3EWdjSbJnyFj
0NWE2k5J8uVAzz4kNM3iwVYPQ//uNl19UTMCehKnTLYtdYJf01IICM00fSt54gaeHaJG/B7C/Ant
kbmtSPA247kKQmv4LnQ7ORHTQoU1kPpmCb3ddzS8NpSv0Vkxh2KrF7LEgkmlXNsjODZlscbpLQ08
bzy1qcJqScsPjVo+U7336AVy98Q862B3eXb1Rq48fUPJNHYke5aZy3cZP81iguhLqM8mtBG+lCSS
xPrE0aEYxFx4xY7R9idxLD/kcn8rnRo8qfJ7SO9d0uBYy9NxkwxEwUbkl1Yu4gauGUM5fatzwjDR
M5Z7ZDCc4bNk4VbDnOqRY23bziabWy0ojjHfBG0bHx0OTxKz9Zy4h74M6sy1fUbck+/k+HwBEFPb
CWznnnUpZJZs3LTHh51kOoqFKr2alvWAZy2e6ObLyiJk2VEJyBghuXPjQwLS1qf1QTPEbp7r5pjl
BcNDgWoplJRqjobsxlQMb4OCutoVvXy1soizuujfGfbksFG5f4JPrE+JUnNOrU8N4iJO6XLJ+re5
PitQ2BEgsLz9f21X614q7zpww+H3303aG9lJJC5oOt1V3uChBADXw+d42Sqa8oNzkQjyZSvNKW8U
tTJPblNHj0zSLLC7yNuvr9YcaoyB+zHIjal/ycMGOZUud3bHaK1uQAONIuQUJP9kjipYecSQgF26
aUhdrkJr9kQOzke3ysRpxgJNIPitNN4wCKjvYwyfmZBb85sEX69H3ZuNx/pWaQiX+7hotlYink3A
AITHOii/cTjEyWKxLBiYQGttIb9W1qkoKI5rAZK0TY4uHfYgLOYUVHaEN4rm6kdrn1GrFzujHIe9
5RLnqk3ElKuyevKmXrunuRodtDj+rKX42ebd1XJSBBFJLReRxreG5cKlcVX5gvOQZFvyhxrZXIhp
uJFvED+vD3JS9ac8BFtrTQGDSjp3VpHsexXc2hRq/OWGNiYn2hC3Rvb9bajTkDGFRZ6bmXjqRnjK
u67YP7zwHpmR/mBupr3RVlHISpbRRMWZqv1rOdcU+5JooTqu9pTA6nMYT9kJ3wCoQHXE20nj9Ajl
CuEvdJ/AHIv0UOq0r2fEyZyWxe1d1PpwqkFQxfRY9gPpiVcN6tiuMz1KP6VYHEuljux1uk50IY6a
MVvgbTxXu64vdKFUzwbsm3Xr34OTjPp1fZsyMu9CfUlC4rLv31vWZ+u+sMdrlU+Erf97dX1BnRRz
Ap2UHYhVHU//zy9YN7VW43ptEpS9/D/Xf/F//agoTCMYc1Tl/372339+3VcqBh4ebW53629g6TQe
9Kl5lpFal5vWBe0e1wlPI7O2T+s2vBFhcgHmJbBeNjBESTMjnBBiL/vWN64vjGoSB7WAvM7smlAy
2rdMBejlOCGSd6Jd2FbdP1o2FOdVaokHIqbVNhO6g0/R84pXMUUt/z8bkpLqXlR96cHWVt9c/z4t
TFNHqpk5ge2JJt+nyhT01vAZsqxjhPo/D309lNdi8MKDZXZXV86mP3jE9GhxPSEKaKI2GIUFqghp
dEiL03KPVYi9oJXaTRenukRYj4Ks+TFBphM9EgZuH/FDseTv2tXyW5W2P3MjsfwwqdJncht1ZB9d
8zToZK6rY68R9lG6+1aW6cUiRevYVI56GlwbKb0u62MmEu8cIXA7mFjjySgx3J0cUnNLspR9FEtn
shZcAkekn97SrLRLzcA9J7c6HYXT1Cp/ROH2T+3yMPc9rq6KsnzdZy9e2YRD+YkBN2DOrHrnyt76
MZIATikeAGuNt3UzHpUX2x01P6UFTyb11N1GyHA38/8+G+KfgxjKo0njt8+bmEi5jpiJrlPjm93K
jzxnBRAboC/QxuECHqo9DInwbWmBpTr9nBEwg1KT2RAPSCtArDh3TttbPtcIe2oNa9eIDalzw9ck
A9kUJx5NXh4sj6J70rVh929f15l/hrjXT6kuPBQy6adrFuW58Z4gmXovmTV4L0pcH4lVDYMEmx2+
i2RCcs7DrDgMLVDcgBRvWfkVIRTCUaue1gdiveonSxLv4whob3X33dSRPloR+i442MUb69/Tuh9t
87yj9zftCzcX3805D4ilCh95glscsyEoqQmb7FR5PxUHBI1Fm7xPi12Vip2coAdwBu8jB+lcM3Xt
vsCZErso9hKvKzfu5IWPTM/p2tE922iQ/zgwSVlRwoxRav1WO1V0GRyz3lr08DTDS18h2D7mWK0P
RspikWxQL4hJoALLNqXlLrd1gWdYMWF7K8n3HNMK+cqKOK8PClEwHZXxA7hBvnXSuXouYkMc7EEa
h9IT9l1NiO4jbsbKGsr/qYx+kiZ2UBCJf8h2ItUJ6c5Jhrn7nLTwu2ABRD8dlMgjQ91vaH6i/Wgr
8TEGw/OKuC7++ztcIp1gI+aPkW4/sxAijZre0d+EU3+s/4gBdVE1G/ecxioSl8GZz3XnKixQl6eZ
oce7wiNpoh7ltnMKY6slibYz87587pS8ek46QdR5Wz2ZZg5RFojYSxPL7kUL1Z2KF/Jp3UWrsD6r
cvi1bpEHMjM3IX6vtycaeUy2TzY9xbcM62egpU6OoXjuuX/ngoVIHsFM7iuKH8f6rPXvIFoSlEul
9eRW6ksYR9pr2I5fs8LEvswi6257hnLpo4rSjUzGr0LKWzRSzLeqtH2swyhO9VKlO6hlX95QbOwm
L77XUEKWqf+8V3TP+wDNTx5A+p1JXg+NBBrdoHvJi97ZzSGjSCafUVSHVnNYK8LHIXXBSn5WnXpO
JueXnDLlwmAUho2i+sTLWYfEEmdpOfKVsh5AByXfrundF1oyQA8JEz1VLuEm62bd6M1raOc7i0QY
q8qNW5Hl4asZhrbvGYh86N17r2GoUgmPLNVsTfthzkDbW6RQh9SdvhidGjfFMn4JfCe+Uqtgpfho
b209M14TGDzIl34s37IhzY3InOZDjv2vPIHsHkb9A0sMY+TCGo453qKpanEXIGK8wxna5jTVfb6d
14HQzDthGik2SA2a3rK57nOqqrrHdvVoOANPqEWq+7rLLpzowNfObX55x78fGAFzEQwZntcfX/ej
xeeAjri7ScF0bLO+QmDtziHC8Lr+PENSm4VdnwW9GNTT+qAWlnqalod/m+uzGlEka/n/38teHWIu
1CFTLL8KWAlvXn/N+hPrzvXBLJyvuRflGeLGVc2T+JKAaAr5CsbU79PQCpS20+7rgzfl3bFjlb6x
7UzpApu0z17k91ljbEt/yjxF6jidTIcbb4lM7dnhFBv00XiKNZdJTRZq39uWiBNLVXROz6jcmlnq
7giM9baRYsuH4TUs0kaRbxurcShyCzRmka5mJwb8y8A5v64PI+ljf5+tm1o3Eo6IvAtzbHJGN//f
Q9vztWzW7TG347NTa80RY/unqFJSS8aieisMbOIMjNcNJ5zYY+LGkIklL8MHuUrjYe4q4wUflvEU
Oi1iBVd/WR9c2fIBsDoOZtvDc+uY085IufaKEPCh7Xbt3TGm/JpPOJynqhZfc51jTIvkQzZKcxyF
gz1w2a+RZNyVX9lMfEqLVPuYDdJ8OJV1RknkfUvN8mB7BcOZNlOfCJ0gTAzHVUCxr79H3XShEWL/
9DL+abcwFFBdhrNX3QTjNHL7F89EsL6+ZflFMhm8j9ZlYt5ykWb4SSd4yvr2qgD2WnwT3ceUlzdW
I9FvJ5qelHZIPkjBUjCfGOk1sUG0OaqpBb0x999a13hf39ryqwUR358eg2cfXdB4kw63W24f065R
uS3JVLjUp6wDSgE7lny+OihczD1p4mS4u53mbiOvuo+uHp8r+iaTR9sOWy8vAGz84wgkEOs71vdG
cjiAtHNYQ342WWxccN/bVwS5wHfXpyCziA8dGQHROzirwgN3URrqNomQZlfgQiR9J3bGlU3G7vqU
z19c+v363MIr5ZdupmxphPo29ZGfTn1767z8V0uR+SNmlEIxr/+ySF92ISzh4cGhX8cJibppGWQN
aYs0EL4koVrkPfa4h8kp+taL4kyvUblUTvnfw7xsrvso2/aDRksnSlOvRxTj/O/3/f0x3XpEOLEO
5Lr21Pkubbisj5DmCES560NkJ9GFy3d0mSfDOlSGxXSBUV+VzR/RnKT7URjJRSFgOHxeXxgGV/PN
olcwuPG+0qofJVf6PX4dmlmtne3QKDrTrcR1P0VuxcU/rON9HVR6bzzZzmPgWn7POjieddIo96IZ
96mljNd/+4tqYWDwIanTLPaEZ55wY3TPuhoXz+4rGpV5RyQCIzO9Na5zg/7RcCrtB7oaCpJWfDqW
zXzdHawTwqvm2R1Ej1qPdzh5zXmWuI+C7IN9Go/3cjItf8BZ++htDZF0J36kvYLKYqiGexRXxkIi
IhZ2eWHaoYXw3vW8QmRaYT/vNXevGmT/lE3SkpOJ5m5AqvmNOxQTo0JbzFDkQXu4yp/NFttso9g7
jwSQN9QuxS5sYjWoFi/haNbZSeGbxbLGq0aCa1TvPqntXwkurD7KfrL2A/mzaMmd8gP3Gm6v2JM3
Ybf6k1ZLfVM1Y/IcU8fsaOkxPajVATYGhxvlN2vqLmt3gtHgntIkZsKoSX9Ee/oq0fjAnB7bb4WN
zRIDokXRKaYL4Ts3YvuUP66wmG6nza8oLgi9aUR3yVoXEX2VZAFg3uHusEjZUeOgEFYKhYZwIa7J
aHK7UxhYMaEmy9fi3smRd8pcbBod39ttTqqM9oYr3pQRUGsB7OwrnqdrEhseUZ3eDrlPEm0mJAJD
nczo0roC5yWtkliFzRsP4MDSunhTkio/h4SuLtJF9VPPtGvX9dqbNiQ2nyljs3W/TMczxsdyK0jr
BEGW72FzG3eIGOINeaC7CZu8PJEDL96cmbBIvB0iMKkcaBL2o8+NygsUFsp72Zvzu0vHbpPUSX+z
9DAH5LhVvFx917vaulZRDwpbCec9LhK5Lz1rTyqv84nVeKabqnZ3T2fSmDdABDQjU65dQT8FRc+2
VNPqh6rU52II529ZL8z9LAQrV7OQ31g/XNY3jCkKG9LUyicr7xKiSFFnE0VS/sgYbKGRKy40Ogdu
nE670+ZcHPMkrQ7oDlj96PJ7WNGsJv+mOpOglBjR/CyI733OUofwA9Xz/+3C/cNxYFdP6xvW/Wlk
DSdENNSF/Mz64JB5QVYz+RBiZF4T87UisyIc74Kk72mY8vhZLg+wN6ynUvv8tyet7Oi5VEPfQWpz
W/fbThKfO71I/Twx5C6a6/5dQ9FKCrzdXxCg9+9tt3SHhPnGINq55x2nyLJb4MI+Gm5b++sPpV4x
IAuoyX5eXmVo+q2Qc3cfWrt+GJ1JAh4YczQ45G8jcqlhKFKtAIrBF2qE5jZKa6wQS1WDXPG35bAY
bTGy7ritjp+TvDejbX0hu+cQzmjXYpyZXgor+rPuH2KrRcOvxs9JViSXBpkT+T78QNMqW9TQxgfW
r2Qfplp7ULy++cZBdLLc1vpSHBtfXWcYpyxmUUMpaD1AJBU4sZLoKmLPfPQexCO9r5qrBZv2QWfh
j9YW2t8X677d9lMVtBPGOEea+o6he7IXyyY6rjdbS7ory7oE3pYFdNGLx8DrxIG0Y5TAqsQ/Ph0A
gxEVKdvPwYEgWGsCYWtFWAZi3J85jI/Ff+6kBbGYYBaK9EcxGJ9xJRlxCVrGOhbS5bLrC20C0Cxg
aRtEJkZ1GqSWaqAD7q5zEZdnOr4RxdlZRhT+2Eno6bWItbKYXDtTXKdO6AededjWDM3ZV3ERhxyj
h5nAsGPf0903Gw8TlXIerZkM52WrNyB/q8aSjY1+/RZpPKjcCLaGN6XBQmU89XPpviwYHj1jTaEn
0s9NTdn2tQZepii/c6elnkZTDu3srS5jj1MzrS5uMX4UExjXGoU+MXJMlLLxNSIAxpHTD5bClk44
b66HN2yfCy0+1f3cGALPMiDjKAWp9s2na6dA/2j2bBPFubRcIt+1LHqOYiXdxRNd8oVt8WnZpGvp
mMY0NyxPZVacejuyfUdPlQfkinMy5PqXLrHE2oNpHK0wugJvyxkGFS9Ogi6xM+O9QVTZPu/0N6cc
X6DAbk0RP+x0vJpKcUZ2cEmm7k2JlW2ehz9mW/2DqxMfPym84az+wJhxdbqsvnrIv3Kbj97Vsu6w
TLMthDznVldhsyTVUVFh0UyheSBTAGlej0CjUPnKRYVcy01TxtkDnQn+XPAbxaGpGHMOKaMl1aqd
Teca1RYdpj8hPsVOGubbSkFBWSk3ICLEABbUl7pbQm4oIl9QIbQyQxbSYfvWvQlqBjZaAo/is2uF
7kZVaMWAs3V9V/EIkB0zet+sBGEPGXu1xWuCJIQMau5vmwmp1KmyLR9LoM34tW43srD8WKuInpEi
3bpgBvxsGn633jBdKZZ/FiGcIWH1+wGOTs3tb5vEphok1vCWQjB9ZHP6Vr6EzAFOocItw1GBL4yi
KtGjuP2e9t47Uzz9Gjk0DVL+GPimoCJHbhStTrcz96cI442TGiDRMuOtQvMIKR8nWBjPhH64KmM+
Y06PDQiOTfwlKzs8kbo9bnQV0J3V/BxKqWwiIxm2RGyjbikeggBJFG+cFYKst9bEXmeXNRpKnQDG
frhQNLlbtYonfvN4hG6Om7Ri9mO9xKWBiCqyUga01ObaMFcnfUhfDA/ngRpOx7GMBDE4zJHAcvnc
a2QfM09QVZLXh/6C4hVGBuI/1DCn0RNvrp7HUH71eU8D/DUD1rWPDMkdK+v1rePZf1hsQVq3iZlc
/mSU6r4RZ0D52m08Miq0Y++ja9I/pkXEa5x+w3Wasd5k0lYnyo5pp43srnGDPH91tJAxmlq+uWoT
H+IG29n/Ye7MdiNH0iz9LnPPAhfjBsz0hTt9d9cu13JDaIngvtNoJJ9+PioaU1VZ6Gr03QAFQcqM
ipS7kzSz85/zHVPkm9qt8VvUxdZr0heryT7RdbAaDyny2CZLIkCVa06rX1HdnCg0PNNWbW6EPsar
fFbnQQX5BMDYAqFNOqYkaAmyIPGLK2tdv+pcp1xrmjrodXjQWbFi6IJ9n/zSZ4VjZFDPupq1FSrj
tAH3rG8hirbHIRxPBaf/9Zy5NGJNydarO6DxWX/D5CYYtfjRNyi/oOLg4muU1qlef2Nh5wlm3k2T
8qB8YceoHZyCRc2oMaVONp3DG4FsLsDtV+YR/wI5h1An2acHfSJouMIokRf9c5JQbjFmI86DPF53
iGw86E+zrGtKjmAimlP0pWX1/fIipzz5cMILAF1OQdPKmFXLZtss95Wc3g1TTDtyiOdapjUP7TQj
OFgSEDSBMQs7MWGAndOuwO1GbaFykPkTnH9dWayYi/TrUHO4wNMwXMWSp9VR99RLq+bvUM7saesi
kETyHOX/9uguW1UG1IzIDGkjFNykLld3NhsfPFhxApoiPtD+Uu4GmgvMnA7VvIc5kBDwv7jiRtnF
tNpbFb/HFPtPfaXODoFwvIflY3+TC0CCFVN208vbRbn4aizEoMyBCjfwDObQt2wXDoCg9hZuWwJS
mxzmVtQVH56LmXjsBbypMic2EhcfNQaqp8Tqb2zPfKGR875z68ucS2ZAjRavxtLlLcZbiqOfm0pk
ewpUGf8P8VUonixo+zQEJu6Dozffo+afVaxjgMpfHN/cD32n0wlGogMvdRySTajLDOCLFhIGphXb
erOACgIcBB5GnxU2CIHRxaJvY26cX9rcxGstYXxEUnidqfDU9PkYEDh70zBJmH12iLMJ5JY8O8Sg
x4G/qlZeQHDlgGh4zufidmZc3DPfFb28m1AF16Bc1qgrQeLQa1BHGiE2OMMxwe08Oo9udYmz8d4R
/fDAPQdk1tcPVVx8Q7pMd1xAEe6SdZFMjylGDcy1esLh3OEfxWUUCMc6uvPMcxuGdKOF43Yu4bzV
Sb7tGsDOBlCCzg+JLHY6Drb2GxcGeqiP75Jirl2i5I0q7KsrOWfjCOYmVZjgFttDH36w3T55zg4z
JB/MAwStdUxLamjOBqwKUr/jALkdv6dMxhxJjgrZMn2SUmA3qjirCK35VGZH7pSe97gdTmEK/cXP
DqPOcQvYTpTdNctYqFa/3EK7tFrzYcwPUSNubYIQdqL2RWLuNDu6a9uP2ewuIMd+2TUtmkP8kePi
zQc/3nYZIPXoFyZ4anUppl8JEV41JDLMzAd+NYW1t4XWXZ1ag2cvcIhohzU/odd+AqCjWdiRu4mz
Np8DHpGBoMukxS7QO5wcfoTR2QrzYjVb+Ndz1SbbuQh5+wy8v62PBckeS4LiKB2JPlJv3tFE3Was
N5K6645VcNUS29L1ekWm/xfYCtAsDqUduZ8KUAUNy3P7NmRs7X2t/l2LPHAH2ll1T2/Xvr6rmgbj
BbrShvJ33Aa2PIB8pvasKPedyzQp5ykvPO2zmwfcbH55zigbByTnr/KUplK04BPENzbyQzGtBaSl
W0cv28Avpf9Cs8817trud6YaSLeVfP8TLJXudMeoJiZTnK+nsaW0hhWY90Lb8rsVB0pyKtAyUM2s
JUEmiqIOHCK+JF45Zg7QjCLPY360pFVKxaE8ETjSNOG5z9HyXWlq+vEny1Jo1ntiUDTrCOv3XPZ7
uh7h63bUkHYVw0Y9xF87aSctHZ03ZeIXQoGldzDKf5lLbslqiHKWBdeeprzPMrFaeH5I5h7jCFtT
l6k29UPXwa0ws/Lu5wslu2vTePgTpY5qW972Tjgd62nWgnZ0u72BY+UaeQCbYLJ/VMMAkfLZ72ic
p7rK/Rx/U0tYfIWazxgZLN97LcLXyfCsILUoyi0WmtYQFQ9/wp9mQsVOkcGqz4qh4lXBS/tJE/yJ
D8NuKM++Vl7TWU3vqW1f/kDB22Fqz7ZRDjsxIhbTljNewEtW266tPC4brbjTwI9fioX1WdDtg8Nl
evV4Rq9yEglgSFXqByWIv53TuqDwO9Rjw5DOdy045PnD1WtcNjMgof7+pR3uZwt0jJO71al04MYN
01vMtGmZ7ROko4eSj3LKFHOtiYiEh5VT08qT1Exmhz80iLoH6zMhWfehvU1kN72VbD7pr5rpnwbe
OjCZDGo5R/c9Y2xCNFK7AHr78JfD7JjW1guxJxYPAGXEQpPbom6zMwcpc9vV/tdPsFYU3yPZRa3j
vAd4dDozEnaeRjk7PMJp+ahUZz9hSOq2bklHc2VgrE9dan+9pQbBNnFe2XoRTF5JxSJ4OefOskHS
UFjQbdnXwaTpKvfS9uMTePDiubXnVxWV093YzKREOnlIrKm7koSAkukhzKpkPuphW58sW2mrnMxK
HzlALRcIQq77F7tEG+g98Kt9zuQDV9pBpuVDxos5//yhFj/pilxUUC3MGVF45pG6xK3u1jftQhNi
O6FjjHe63TSlWFC5Thvbde+6ONXvKZIHZD9Y2A5pNbFexgYf0SB8phGABmacMdsR+sNeb7OJtAiZ
QatqWbp1DHuUY7x3JcHeP7E50EMrb4hJ8yy/x5CM9g7ZAaqeatUFbPGVMkj9WNpdex97ZLl/OLOh
Mt+J2Mo7w69b6LBgJ5wLKE79DH6T6VMq+c/anDKTSTzAabYJMLT6WoV9/Dl3xs5lsGmHDz9csS5O
rEeCfWzmufERlpgEoMdZZhdE6ZCQ+OU35DBT8lCJl0vvdzWj77T8yqLS5u9If5hScaUJUn0yzr9q
g3glm9c+gFugF1RQ2vHn7iqzeoR05On7vqnVvYl8lXaD3GRVgdXq5xrIIoG9UsNyU+Zjfxsy/P8J
o/nhr9Kq86c/ecrhF/oFPgDO7s1CGZMNT7eojA9572iXyFnciYX0ILfWa0P30oefL4yB44M03F85
PRO60tTj1DkmYOW6RxZLqpsKyxy7k/44TG79Nse+g9cybwiiaksHMjrnush87SIi+wOzXLgCGmIE
Tv/brCYPC4VdY6LQs41U2tltXPss3bAkHVU0fCp7BSH86c8bEalCkHQq7cciZzfBzDPZacW8nnpy
oz+dCzjx39y8H++EQJD/A89qsVfDKywYjkwuwMVUgbQjhhoda3hGDDamx9lgOGpxOj6lHnwPd7Be
6EIp9v3sb3Q1To92C/kibBh9mM5HUQvmcBY4qaadkduqGYIoVehlmNb3U6+o2BXytXSc8QE7RLxi
6zJdrZiIU73AOZ1y2hIoKJ6ABFlHons30Ke8p7FOFAReLzs4uKA2YRL5CKs6vKOFivFDvh0qIjFS
wnLtKfLbUwes7eOpMs5/VoeJQGJYlWLVZVa/afoR3naHurlyzVJQIrh8OzquQkVvmuDnZoVgicr1
bjQaVRW+uy6jMdqXkUxPmrYH8OLf1VTrrMna0Gaff9GR4HHITJ1xF0mugRlIJpxo56PuZEj/X2ve
0ExbnBTEzU2jlHPVpP0wVLBaY64wScnUg8djk7TsDT2TS7gOH8DPWwk5T5K9ZwnWjSRnSFy1j2qx
tnmz3Gmx8I6y6oz9xK50LQmZ3zRN+PIHHRwVRfZAxjbFkQrDcsozEfDC9bXbFPGlnxNnbxolpC01
10BUFaQkveq3hbXXSSJV68Gbsk0FU/dPaNeDB2aNTXyvdZMDJsJDcpcuAdMCcoQO0RE5jFkaXDNT
F+7rbODc6+JPhR659ryBiFU+HRiqR9dBpxK+zdf1HGovINcEaVRC1qhKUGOhsDzVBpvBuBhwWMcZ
iz7LS4TwAgtYoK8PggvVYfa1W/L7N7grsPi/kqR4Tj1j58HHPNqjM25r5hp7QIZM8Ccpn+AuGhst
TWt6ARakdxqCl44SDEitUXFd5ElHL5NVbWQ0ku/2ukJfaaF9HUwWE+gPxAF+FlkvEk/WweM62v8Q
vf/+BZyNvdNT5yNOcbaXlhWvObYkW/AB0Do9FLr/potT/HP9oYtv1bGFhzXc9pYqLX8p7/iHEi1j
bCrhMCbc9Dinzz8IDn/M5ZkegQt+dxnH5VdR2+aaOGV/wz8x/MQPZGPFj1EelQ/zdJqXpARTaXM3
8yg9eykNc5PBS0aw6m6HbgoPGp0O5cJViDt73qL0o6ZGmrGPej465gThGjKmohSSKa2yDqY71Dvh
sA2fWLzStE8WohvZ74mZPx9Hfa0GUNgpxP2osPdx3AyP/75h4Kdq65+ruDBQmMIwLVsYui/+Ug01
RlTsZT6lB60H4PqHFdSb03DoHR43P7BFxycc+WdzFwuO4PCP+Je0BfMxkavEnaVq61lSj44G5LYl
cQ4lbukEMDCi0wxkDhKjP6BhiRTs0SoS+y2tJW5+qkfGwbbMo32oC7XTxTdXrXHRaQjYz1MuiNj1
44WhtBb8+1ft/LWqBUuWR8hLZ5fq6/q/lGGy0fGBGTVj0JXQXVa0XdV7TFlkOyI53YjY067zhGo4
5oJ11Cx3xvKwrt2u2Wq4q4sW3TftnPupLdr1ODQ2WDZinFXF2Tqq5/E9zYi6jJ1ubvAxmGtveY6E
CuqccNkwGqJqd8gz/c4OuXfwIE1n4faolh3AAGvZ6M8xfbQ/P6Z2wcLgkrQih4R8dzGXL5mhN5tY
ZqyzhgYaD+zOQ+U3zZOt2+ZpZAJOs4E5P7VNyPaFJqafn8Jh0J+0wt2YWd7c+1A4noauapFHW+ME
mEN/iqfQCuKZo44/4p/62WMpYrRkwq358vNj95ILeLb//iMR//qR8InASqGVFQ+Tay038D/coPGY
YrnPbRk47das5+/BNHg8Dw6mNVBH26JKtRe7Z4Jb+KQ24tZJX2R60MwmvuZ4JY1pOgkLyY4zcT2d
ukVN5H3sg/D8E4SRsjH/RGKGJRdjVT27yqhcrLWaR2y7w8yGxxnnSBheqFDuX6L5xtDc+prpjnkb
WoTzJtO5RjHp3Mi66LN1O1kVRTxm/haP3edccFfXjkutNuOA58y1o4tsdv/+Xfp5F/75dqW61bVw
iHGzuo7+lxbXrqP5ljkFvZLt4ihO9JQLrISQ23XWpW8pCAcc5m6tWIO1mMbuAVScu6YAzL5Gbt0w
ucaRlzhecTd7YYjuknMqQUqI9nbtkhZKsJX05rPZtvl9lGmHENcgk6Qe8rWJhRGiV/dIdLHcGhmF
PyV5oiP7JO0o224OhoKi2J8X/D/qsHyqCv730yz59f86K//3P/ZO/sfuV3XzUfzq/u0fuiRf0Iuq
3/1f/9T/jx2Wyyf/X3dYPlVR9U+Vl8sf/9NgafzN0x3Ho+fPdQRlv5Re/ymw1PS/GYL7SmcttAxX
mJ5NT+B/Vlgaxt9w/fpUA5OPYsfq86+6Svbx//lfzt8MWi8psHZ11/Z0qF//kzZLw//rUswu0ELo
9G1udNrZ9X+5hltoFFbxm7kVJ9KHwe/jhzkmKaSBPvSzSluQ31UgI8KJbeSXB3+utI1hulYgjaaF
SddKQgvZsHdRwrd+zpwDsqy4LbFo3/QZHg+Fw8Tq0ZIbLyt3nZFZt9VsvcD7sHdJA0euKyg3i/AJ
HAxdspc3GK6HpECKHIAdc50j+xDgfCl3jE9BVytqpOFWBkVD80eKHsWOCyBx7HeBtLpNya+zJd7J
6L6yDwPauF8tOmCTPmCFZVSapNR0J8O6CO9kW9g7SWgZZ0v67ngQpDhcoldR9rBy24peOXj3Qxgf
vNr9XVxTbCvrBCT3RLS8h2onMTqh+DJREfbVNMecKoicIKG5btDwyTGXQSowzqTMVlZJhY6WDHtw
k6SsGPNVeyeKPZKuzDDmSD008621QODpTWQ47STfmtec3m0t+0ytiiKYhhF2HruvFvqxk49QECsy
Q73XHDvlXpMbhHionDALZOl/6Kl3qTBTVjTND8V8p6ZmL+PfMdKMQ5EzD+JHSL5XtsuvU1nuvak/
efhjV9ZEXxosq1UFRC+LZYj66F3Rs1BMiuy+rPdpWz7PWvFMEPPONSGN9SUic1IoCM8WImcSfvnI
Nv786kzzbTz6e5mJKjATgmkWLxr8QophnBwSMwCvIr0keQMz9ZBmhIjBZN2G/ny3ED1ti5GlNDM9
YE50HZuQnhvPBvQY9qRrMSOZZvnMjubeBUflJenvfBQJR4HqMI7lx3zG5B6Rx8UkmuH4qOxqieB+
xcxSyCW8GF7x7GspMR3P+o4n/TIUXrclj7wgHX2IOOR02QUe4kL76hlRhC7HySRtbhNEpikNGfLZ
9tor8jtgX3d+ZVEo0NvfE72USMq4rlXOGKf8TSNfuwrn1lq3TfK77TUWUHb9yr5KOHSByiGps+9w
PnSGZUHTghyYkgcWF4ZXS849nfWTaTUkarXp0R+0HYyHBx38yCrs5Gds3ok8MZi7MGCLDAmy3ske
KpeazBcThgpp8urot1EdmIrckhkn6OqqCHTPuQos/auplU/5yCcfkTvSIw1XBQrbSlvoVV66NdoJ
tAtYIpCD59yGvWrUc9AiSgEoD2Jia3xkKYPM2jg3o0zvHYvRW08bmA0kZ9M5/fI4SYOybIYlbnim
b/nRSpxr6mTsXotuR+YB0InhyS02SurQyoq5AkLDMVm++/uP1Oe1O2NyTiDpyuO0fDEMQug/39n2
GcrdfOz1YeK2Mg6uHpgjpmU0i3g4msuXuoqoRaRSCEevfUw8sw9cSqpXM9Hp88+XJiLC6BXwNcIa
KeAm15u3uvEaonvzc1YQmuITWZU9pBuQXy4YCH+MTkIStexo1dpPZr6zk8YLYjEyCm8UBMXYxfUy
q+RUcZyBKY6+bCoct1kigD6z+VtNoyEgEUJtYSDOeZbc+uinp24sstPPd4qexv/8ri234KTFqikr
PZiN7lVlURcAlTkXVjGVmN3yG91lklSlNSIG1Hc5YqKlMSc+pb6TB4ixERq0zh3LxCxO6ur482Uc
nU+Fp5gQu90e2TaZK8gnaVCnfG5A8oDJuC3kiZg4bq5bexLp8HCrkkvKSwjyueCXGFVSvi1cYmmj
QbwLMzYsKUGCPjYzeM/OufOd6WhRopWbRbxuchdyO5Kg5vnDpqlrqEsm+ptmMniqGOl3EW3A0CIb
E+pbPo4aspiiKkWVL4n03uqhPw0QFuHtE0CRjLdQxzouIpoxp09SauHGlu2Lghd6jLH1sqYEpjn4
h0k16RGyH4B1pKu5WnPK3vlkBfaFLkhfRKLZ4EaQR0AkjwZdyNvW0dWWQvV7e2zTk8id23TwiPnR
0oE5aC6ZPxWUiuCBCVuLi84wQJCkHCBI7u5svU/Wleu+NEZBXNpwu6Po5KoMSghQjLlreFZ0IWNo
TVdt0hyixjSJ7zQPnFWbTdtwL7e988kHRjDV0PkkMLZAAMw3GIRRL0z3fiKMMebjoyhN+ZQ6tzRS
XLzahseYahYD+zzeQVzNa/URYyvAaNjUV6+gbikECgRIkQ+Dg8ZZSjTUCGnZVJbaV1lGM6Xdig3c
FBhlRKHW+EJYEnKWqaFmxjZWL7Pe+WsboM0KPRrLR2lDaSnCLR4gXpLuffYToKxcA3SjlpxtnbhY
c+t8urH98haF88LMCyx9lD8pE6qnK1pYK+OdJZIxKPMGqteIkjyPau+UaByaps2bSKOryKM8gXZ6
TCJO17zPNc9nx9LFSmoRXKSQ0uEOOzCkOCwsMS4oYLtxv8UWTWNumVmPieavsFFzzokV1u3a1cDI
ZZtRNsZWA/CyyrwymCaBidhMoYFLORwtH9tsbuggPGzQt8twpCgnrNFehZInCKnaPtHNAicwFT40
L2WYEAZQcoEV5WI1lCnDjEI/YjSlDRw71F2i57AnervfJaZ/ga333fvuxHrWp9u8Sl9rrNYn0zbr
kyyTTcEh8dz34WEwm/HUKgblVhGDV5rC9kbG36nARIevLmcdsHk2zwLnRCfEGufnI5019T0plulB
73CgOmP6qqfKxfM4RLBH8vDS6aj5oNef+5G/efSm4qg6T74kiINGOglCIn2LnWDRs6tlTRpmk2G8
e+p9qjEHJ1sPFS09bZzuM7+8lIXpwuOW09ZOfYZHSXRrldMy0fR3gFtTsK6aCAYGEjdOgglr6Ozx
Uw/jLRbinvErc5EhdGk/RuEPpIa9pIkzcedOap/J6CHui98Q+YbHLKoL7LeqfMAkLuEogVzT6mLe
9I2f3pRZqa8GUKOZ7Lf1lHvAX4HUaBoT5z5ZxrYEONZ+lZ9rlfTnxHKfi6KVO9/Ms7OY6ueqDp2V
Yd8buBFXFYo3mwGdphims6taqJ4fyQ12cqI0mxAgDhULTlpmI7b2lQi6B5852ZHUSttiaXRqdpyF
rwDm6Mkb7Pl5PxLGxX8uyx3HRYHdr3ovG0cxe+CvjG0wuVW5See2feEk+RY6afdQlaz6tkvCkLqw
zYLY2siy+cika9C5oq9lSb1rNwCjySIuD5lpp7QwARxiCO2X/ols5RoIG5IR5iER1pcRbm1T6+8b
qopGZteMa8qTCUgSohBB5MUZzjEeqb6ezGHdM0hJhqNgUVs1lhzRZwGRyLQLQoMKXRh9UxDmw7zX
7XsxLJR6Kne8WKLRELc6WmZCZYEYWBFdP6WlZHbpJ+OTMfO2DGwhRu4ckw1zBlUjFE8OLozIiygG
G8xxeZP1Y0p+cFOx5HD3I9HV5rmcZn1nS5uiMeHeeCScUqfrb9KxRqg2tzl72Br7HES+pXWdbOuG
7gl2e31k7osiuk6NfRflEmNG8hYP3qZk6LWWMRvC8ikl/nknrOw658+DwCWCEnmY8UfdREuBtdVM
lDGky3OH5s6htEj4Y+POp9ALdHzsdJaXA2UD9WddxfrNzxfNSc++SX6ecfQaXCeZncVRxIoUVme/
tb9cfSAQvGQvW7NZykQagVqEI6Kd0PoivSOXXUV7PJoPJkzuTW+Ob6kmb3HxxMwNIAs5pXNj0v26
8rCgb/uMfLCR5xpzEMPAdwbnZiBnaXrFJ8H4Ci1+/KoEEqgJXj00WqATk8ZNmlV0FoHgWs0R20K3
6K2V3qrpbNgzODlUSFspwqm0OqVJ/R1b9Cp6mvM6Rlhn4SefnEJSh+ClgNaJPmfdb4HDyHAsHifS
oha7A2vVDoq5GGJrnaWAtKU60kxyFXqTYuTuAaE50b6TinqIpSbeADzUegnpeg4EscPrLXUIMro+
BJ4hypVW8v8j1JYGTUH1pWrF0V2+YFvnzmCPiMXjXOL2ab0RL8TkXguEGMW+l4iAPld4O2b9Gkd4
U7rUWzYvccH8uSYJyK2xHmNo3/AWVkWDQ4bqQB55jney3HCb919DSM9xGJYPXWEOzJ1Wul/dllSA
bfOofjAHm50NkQ0eSYjcsXgqi3yf4g7dYtHcagC+cQFjVnTlr6xRL6KG8e3k/ho14bkcjVcjVceW
uqs4NNlpRKECoKAW8FDcrTPTYNpcjo8tODDOGjprf/kYzaDzGF301TP1DO26GttljOfS1Zk7B3Om
M1xPCa1OWvlKiIoBYGr+whUFHVgbP9nHyKAk/qOxGMNwioDs2AR9QUMabaqBVufMXEQ1ixvZ38iq
XKxgFieGFCwPs7nA4qyUtMk7FXHNQ7sAZ+yhvs0m/kpKvWpiSwz3ew/0sBrPpFr0rVV1z9KuPy1z
SA7pxV6kMV8uR2pglxvVzuNuUryNlKm86rF/1dpopJDygll34xTLjak8CADitfSnfT+lXy6G13UF
QJ2yyyerrwG9kXsuOfECG2w+Zzd8zBWvIvTeHK3ABKRla1GbDROxbpdP6c3YWbet1u0WQxMh7KGI
hzV9tawEhfbRxkQbWxc3vzKfibgSL2d5iOOP1G73JColJTAB3lHG3Tm9xu6UACdjitdKNui09IxV
UVCRFr+MdN4WEfAYS4PsC5D01o05tWEKf2kpZWKTxjYL5sZeFMa7peq9oWhjQlLcEXVih9Eg1rev
BaFrEif0dHXt+1yIO2tu7xOi72Zr8ksXKwHREausdi5e3EeagdiSQEjqMxpkvNRjb2mzRZqot2TK
gIjqLy952LrUBe0NyXVaqzAIybralYrWWNnIAtTPIRdMoGw2WlX05UPPQcX1d9Rc3kdWTuqzrU2A
y+s5jqHM1Wy9pkIG2JFHZl2JBnJ7dHIm8I7kLk5hCy6LU6hxK8/J2co9dzP6UbumM+ElzGPngK9K
sNRG8wz+H8hkKm891OG+grILSwD63ph4wYyiEmiTS+9EV20tvftGxubEw0MeNkm+wfLjbbGzPaio
2cXQAqaYGseW7oG4+Wwn8Dk6LKsUX/9WCWNljgWZTEd/9GTy4lnF3jZGrGt7v7A3FgC7lTsY+bKd
DGnsy7TV3MCcFhkrqxPVR9hsgebD36G/cFixEbloRrLVG4gx2HcwZ1fsXy0f77XiitQXMOYKZALP
2PjThZZ6lig8QzWXhxK9AIZTRAPOPfPUm1QaKrCK3IWrTc1pS6P3xlbPaehgM5uTTW236bppjWSN
Bxg/1nzG3IzJiCH1HD5qpf6o184d6M7vDOqiU0bNYQGdocpR7mTGL5qcX02DiCbbqz0HK54F4xNb
K2Ojx3nHnRdfI8mdSQXaI11jW7qxrEJ/r2KeJU6l+MC99rbnsmZST0a2+yVsUs9W7rxO2ZsoLATD
Em5P+KzlRbopkuYrMu1H0tIlFpDhLqndL5cW9LqoTzTnjoFqwZdH5pkeWvcyFjp5Y2oR/ZgnJzag
ldlkkFszjIh6HN+VwOjG0nwueLLsLDkf5yw+LrdGm0C2y/rwCaPuPorCK7nKO6sxOJz7fhJIk8Uu
CsPPPBzuTam8Hebczp3tvTKNuwgX36DJ9yqyVMBI986nnoh+l3eX9ufV4E9gT55nngdz0yyTQxzP
o8nGqxWPig0EKgsH/iLaFTSYrPwMWAkkhrvZhK7bR+IztvVXLPhfxABXLR0S21Q20abDebVRQG4i
z35syulRdKT5DGQcEjOfRS7vcmBqsp8ZhyZ0Q4O+x6/ub9PYSJ+r1kBcdLEsSxik6zAjJ+xOUHK0
59lucYsXNUNVyW1iyiPzDLoatf6o87Zt09bb07mZrP1BB+XR87yeY5eeJd441dJ2E6LsbhjABrEc
ujUuPK/wXiiuZ4tCSW2K1xj0HNuEgdMrO9eVfSizrqal4FZU5hhokHuQ0tJT5a76FklsnLwdsVFt
VbbZRUrjcXYES1PyXE+YL/WQmkX8Qd+hqrnJSrnvigSIvAvQyc7rc8rpalfpfRCH2WtCT00+LpaG
uLZ27C52lWtn23GSlJwl89kyRFBOyYinnVgNQEEkXRk9OyyYpWVCu5zr39KnDLHn/hxTwLuGpRNt
43oMJwyDbqx4HKR4v0FARNFNM4a0rcLfZ9tOsZ8r8XQ6HaGU2AlqEbn7FnuPQOdI8MueE3Z2P0Cv
HSjwm5Z6SPbqR83MoOrp0aMDdbLVT0QSaL3OrSusVjidibhZcPTr1mjmAHTRQ91c64FDliH7tZYd
OCjOu7C7tHh4z1YcfZgVDs1ysnaF7YfrydAWtILD75+M51I2lIkqQeGczycTQT8LwpKqFX+K7qhw
fctUjBvI+l420xvwm2fK5qN44vjdDjs01VRn6Dk1ebpVS1Taz6+aicTKexjuxyl55P585Pz8noA9
WQ2Yiqn2gY1K8lGT6LYZxQ4hdoyqUw+OhgsoVQwTNeccNQYHG+lXpyhePiZ2Z7PnEuQ19TOwu5eu
tK9Qk8pVrd8ns3PHgfK0VHcHCzHTZdi6SsX0yfubrY15HJmsItsr98zi0CCyO/4aflNIYHulNG+T
xKQ8Y9HShAY82AgdZ137+q2PObbqjunQnRAKcekztPj0y+KVxMer8Lg7LTrvAqvFQk6ryzrNuVTA
8Zm4tYuNN7ZAOKuqX/PLUd4OxKybiRXStf3BYPitqbMDuK6Wu2M2rgOEuoFiYTSx5L0YXYVvlWQw
QA0iOjVyuZPHH17V+2tnzr4HLmnm2LflUpFqZ1ecPoQ1SvvsJRa1MfdO6N9jJX1jtg6Fg4CiFs2P
pLdYTh7ajJ1cm1cUEXXUbwkxbDs1BILmMSiz8SqO0g/Nc+Ut5AhOiJ1C6sMePxnhIdLwGoQ+Z+Dc
jYD19S3LbXq1FczgvhuokohrYoFEDThZCWCNOkQAGtu1iBhf/QpSV5x7X51oC4EWFV4R+g+TnTzV
DfW6xGy7QLH/Jp2Aza7KxtdlvZ4lLYe5gd1bob/OBGJ7oBurUYj7mJrFg+PR8EfBL9YtC6j7fT8U
q4aLHPoBfnylowCRSlzZDOSCYcCPGfuWCPAFnGYOLvRmRtHKd4psWw/DqY0ENWFpvI4ir0fE1fac
/Ind8Z/ouLMNlKNVZgDGcVS4Ex7ZOCo8X2B5PKlSrTpteJltAgRjbN6n2c7rWcN6p5RrLId3hpXi
klXdsK9N9bugCRuED/gNjxOlirBpNGR0a4M85eQM32VbPQu/YZdeNA+96R2VwaWfFk5gTCNOcoOn
ZWHFwQ9PgZuVUmH/ojrDu4kIsXKKTViIGBuvCxKOm9riMKvaD5B+5iWL8Dpo8lX7v9ydx3Lkyrae
X+XEnWMHbAI5uHdQvlj0pt0EwWKT8EDCm6fXl9X7HHXvLZ2WIqQIhSYVtEUQyFy5zG8KyzgsmCds
gxpO0VgpSCcGxI5E82rqswEOdW0AzK2S4TkIYRH4jvOWJahcwKc/lQ7OmghI4DtFcDQD4oPpYXMy
ZwiPBogRQ9R7mazueSmXV8fnmfVLcOPTXPYNKjgHfcs1bujEQiO7yiZZXWW4zmBugdKQqDvYwlWy
ky7VENwStVZq3qPQct+OCBmDH5Sbpmk5FQvUMsNXn64tpu8lCWgLVCE1YehhH7uasoLzHjISAmfB
7RIS6vO4f/GM4E1FkM/8Wn/VVxghsDlESkAWNrJygbgaFJGMQ+RbGi3OejF7tbLeo+yA1liHOm31
gNPlKe1qB+aG/YlG+quKEV8ZlgxtfpaqABu9IvHFNtCvrpuh37g9jupU6yGKCki60gBZbFoYfVa9
DXNh3sABJtPf5tPcbWTdXtN3Rje4otBeGpluqYDTtZ31H8hCVjsCxuuYtTBffKZhhkqouwVg2yJW
3lXvQIZKXTrwWexdoYbvstHr3YCs3Y1qUTkIM2TNl8iE1x21YIjofEPkxK3Pp9gcm6zY5CUAT2WE
V8AimeVWxnQt5C506eBNjj9u67iwVjEe3Hs58Nhpnj01eDVfW+P0OKBZwRv0Z0cZtxkVCWxx3BCx
bd4GKVtzCpG8KbvFWclQkJcCfdqpPnuNMsxisGr85rQJbnwWKolOuqwnP2YfEZpa9L/2hSUQuh6i
g91xbpV4Y5ZzTS3V2iRldFIDME7QUkcMypx3HB6/0SOjgvQ4Hrl4KuRprHY5Lq9rRytJGB7U3JK6
wFTfoCHeM1baoNNn07AsEbYFYYZG0ozlhKvys0KoYqqhkRdFvcf87WVBHRRT+HFfLe4jNdvj1C5P
ocRzoW4fl5AIWH3JwmJvSWNbZQzMlOeOGzMGo9hkjznp8G7RftzlDOZn6k9u0dJT6IKBviR9KiYr
iKAQPKN7bH28A0v+yuUQQUZ2wvmQwy1ySHvSaIY8Kz7LqXpBO9lZFwRFWjgosJQgwZImfCrY9H4p
NhgshVCAefF9jOIT78Bo7AGcPfMjggDpVrVTCwcgevl74eYefuDxR2FsAlxftstH/GL6xPQOgiy0
WdrnABywQiHqmfjGDKLL9q5L43ek4nR87rbLQBH7M9aSOyyrbqBzKUNV7F2oIm5mcltmYcFCI6NU
JpvJT3H8zI4Kw04yt2NT+zif4IORxD1OSAYOy72Rv6J2AK19yM4+/f31yCNfo6cg14Zq4BEvus0M
hhq95Xcg+BOXRI9ggs88LbSlMiZDm1HgMysLg+05+yCI+/I+YLqwQq27KM90tm6ydnyf0tA8QOoD
1447KEBkgYx0S0M3rGCDqVbMJxiIAuuQeDM0HYDTEoU5uMTxVmC9uLWX+dh3A5ISsALbGR6rk+2y
IXvL6uQZJe5P5OXNjnYky6kmq1MtGamkYbIa2i7GjIUafGhJuRG+onhbmLs6dnFDV3aGxzofa5l8
90eYhAPavKUn321pzVt3bh8AGiPbK9QTtKHs9H8FDvQ/Rfr8L4GG/h+EA3n+v0MDrV/V+z8+vTff
33/GBOnf+QEJMmz7DyGE73FomZIPJN/6ExRke384wHD4lhCeZ/sOeKF/YoL8P2xTMDMFasaoRzr/
ggRZLiAjsKJ8WUMoLSA8/6UBWdF7df8Drdb+5fN/lH1xXyVl1/7nfzDoBdv331Ftnm+CU3JM03VB
HrkCANKv2L/SNTqVWoDUA4n2SU6bwkBHbeyJ3e02jhVAdRQFcrv/gmvpBzqpeAb2Ne6NlHqjBavN
MB7ssJFsTHpMpSBZnWv/2HUTJm40KIfAoUJu4JZ2U3hVOdheQWftJ1q9kmZrZ1JEwfFCn8QQt2ab
rGfsuywfg8aCUgNaZsAUEYB/i9nkqsMi0XytcRkACzoOaxgl38fqBEhyBxgdmHft0aUTZHfYZZzA
5D17IRRcG4NbV2Ee1dCH3wXVPWT4r0lYnaRjdvjKSaZv+DMg7JiufJcZnlsO2DCHz0jjfzc8oOGC
voYdwFVkvtYcG8/u9LyY2RDqK6usQH/GKYNnJycFKLgKBqQUvWfoQS8o+4Kqnp12hU4FYs0Ho+f3
lCiPTWwi3CielRkcJyMA/gmcfurUjR3IXVUoss6ZFzWCJ7JeTZXDtaQRb3XBc2oammt7Y8vhPpX4
ELc2szU5mxH9MkZBFv0jbiduAQOgapeZvWci2dccSFR8+ok9uioesnKUY50Akdryj6uG90lCFPh1
lyRkfoDCiX8cG4vqyOUJFDLYOkyEzb77pv/C5Q/rH+GamegMLzK3tuWkr4Ybf/mzVuYfS+V/mhqS
tjk/z2lMi5fTv1Le8fJX+5oLv1xdXXu3l796W32vIxqP+uemMV52cGSHNeqwkroZXBFqD6gSccXu
FJ39VkBvic/63dH85PnpWz14fBRqeLlnvPiW/+wl2Vmp9tS04bX0wWD0JvbtBY3P5Dy67q3LnK/U
LO+FKA4f/hN4hTWKjcnaDKOXuMUZp0vOIBLkeqlwow5iuYlNnj15EkI4RnJmHsdFIm6TFTWQJeV+
Aiy713cC7N+RgYYW4UCaHb4sam0kC5HL40YSjMlzcJid5bQ05dd5CZ5Hq29/A7q2vL9t8yDwiRqW
Z1mO3ubWr9vcA/EDFtz5iNSbqD0DrRVuoGnT4Bp4gt6bZObRQv1cuXrNMD08T8W88ZzhYXZrdrre
giW5K161rNGgZQjNG4gF3nfa0XHPz0Hu34oJS0qz4x3mClCN3kJFim+tKr5mjDVWly9U3DYrj79K
o9/rTX+5FGRWIPGwhywUQXMxPlyWY15wj2QavFSMDmq8M/CB4vFWlDhVMR0NOolMlLn5OoogTgep
I9Ngmucf/570b1GV0Hbd/mfsmVc/tkrbBZvLc8kp7EbbP8qwxYyGqY3BJqnj5LxMISJx2TkL1bfh
XETk0N4hWKyDvsBq9G4hzLJfvNPschMMMSJBwjq8LGP9zkpfaRqBD0NkyJTR+fIFvSMvv0AxQYaX
zIRLvVsu/9cQureIkDy7d3MQ/9gaWcIOzsNtCU5lpfcZqsvHevausWbeAFThN9ky+pIuy71m6Kr/
RNegb+87RxQL0hkMMrtIv0u+JGf9JkZVvw5pR5zw8FXH/0Lc9iYrAf2dUgez0Qm3vlWz3fW1BaP1
hHjYnZF+c2vUl1P9FPUiTVjyl5/PYp6BfhdJLrOCPL93E/c69kNwxck9BFX0V8StAcr7N2va+xW1
zskVsKYB2wrXt+Geu39Z0lFNUsSE7gMR1eYYBSjEjz5t1pF7r69ueRMTOtL4tO+AqLwKh9NGh9pF
Xz1OAoRphOJ6s+RRsHoM5T8zkTkz93peOMAuIRscOI23mSpX34wjNKjXiQUTZdFVYabrrOeGXdYo
5sTEo8Y9wbl9hF11i4QWa8mRz8XgHd16GrA68e/YHz04wfDaKOJ07eCnSov7cUYuu4AJr83HT8hw
2DwJ/AKbnq+EhKDLfQ71saEX10/Zyp8Jwc8JgKVR67+c/0EgQST70iE+oH9MevIz9r+rUGumS/kR
om+xSmO0K2Be7AP9WeLbHLnpQuvVrnZo+J+NlC9fXtwGVrDHGLbT93seOfF+c2H6D/96YdISNg0O
3xLCQt7pLxcGQra1ev+96eRtaXu3i95reRo+T0NwWfVRye1bEuLMXKLTPU4cVJdr08u8y9ilUfbd
Z36Bxt/5Nxcn/37bJLlXIAOMgX2XK/316ozIc8ZCqfdQxrcR81kzJWibNUetCNJzZxAhbWtBSU1A
YEbBJ7RJZnTIrBksrswW2BMnyyVCXlZmWKdnWx/1SFly3ipEaOpGyxK1HMXOsUQkfpUH3m2f8+te
mR1Qo1r5gjWB/P3xkrmUdXFm466HZr7u2/heqtE7wfPkz+XoRli98WE19b7u+9c6yW/zxN55LEfl
04cDAjqsB5cXP3zswDtDMiOnC/MU+K+3axDeWoMwvg0N41VvLuiI30A6rn14OYggiGMi9FYwqivT
aY8/ssAYdYwWHKTedI3JW4pZgMRjpRQGhodJTttEPzd9tIC3OmfxHADi4WhEAi9a4Xa1v+ytll2p
o7I3NnQEQAkGxO3LHYZ4q5GbrMlcj1hXi0FjhWSgCgnxOjB6M2WrM/m3rWg/O5AXcaPiREmZnDE5
91ZdPvB9fhA10+9dkN+A7ErAQBDkYsNDbqhnuqWPCyMFiFF+r2f04hrQ4Pp30J/jTFSfxzR7TnRc
1H86GkNiKDlEa5QtkgiEhXxEsotG2iXxkWN6TgiOedAzmc1uM51E6P9OR/tU7/bOTB4HvNbswvh0
+d8uuV2c8qj1H7jkgDouKWMytkM77hi9Phr0f7BF4Bk2SkJZXNad8m8uf97KWJRdB78m68wT8E5y
U51cMmq9yisaWGDe4oYp5mDok79wTnBs0NISxtYBshTCXV8NRsaUspxu6Z+RdfdiXtcGgO1ssI6G
BfJAr4khrT47C0SuMCLnzsTSAedhgmB0LTYg5vqS9czWORqqJwYH3nYGy5zrbEDnTxypKdhljJgz
flsqionf7FkTHsWvEUWaYPG4zTSr0Xa4fP8nmpMV+njRLO1bEKjnDHvnGOFUo2NzTg7PeKzcZxmV
b71EA6twJOpmKWrrwv4Gx646Ba7xUugSKZFowJc4oEkXFWbI8fvK9neXQqDRqYXfliAPZrklktMP
zcZEy15vO4h+qK/x1yCJXYezgNbfXqGzFK0TP6IfiJp34eUfnlb2Q41vwziLTqwETme2SNYp+PRB
gcd9YlRkp97XmbBQQbTbO2aFOKjzEobjnQwNrLSw4j3YHiqNxOca6nRfuO26qRquhJnUkoDMUyly
maZKPubG2PRFhqSygznQpFDZyRjGR8gfzbi7IcTLTQiQMnJUj8BmjjJLaacfPlbLZdm+OL4CzF9V
b5C6yUriDNl2QDiaZVkt13blHaRK35YO8ZrLu8xt9iEy6Ezp+DT6X4MQjwIvpIlXosvnOx20aVnR
rErtTxM/Wsoh3jr1iDTF8FhYEfJKmWLsUMO8VeY9igBMML3cPKAHTj+tG24EEMLfLBxdh/9l4Vi2
NH1T4MnjWc6FGfbTwkGZSVWD2Z8TsVz7CWRkIM/JvgkAyF2URbysltcID9wE9YA2cR0/Ygi2IN11
k1SBxWE1YFw3mF/pGcNoBcXmTOURi9dgU3LAHPF4KJo37DQINCUu9kRbTAtR2vQotiO3AvmUuPa2
Dr01rPFgk9tAXFtg2oDC3/3Cvi9cawBEcE1XcQuEDHmGvpfbaZQnmNAv8P0/Rx6blKccbOqk/Lq0
J5VhfqUyl0lJxuCzSdOHIUCjfykUW6HsacQZxrCuzOhWjaxGgQK3xLEI2OlVbOXGuo1pkPucT+vF
iK3jsh3LGPjPhyygx5AZ8L+gV7ftad7rXbGkNBvRr8QYDPYHFEGI7bh0+oOfozHH8opGC0WpuXgB
7jsiG6Rpq3z5si5i/pWtx/w2BoQ45U9xn3/o1dG1ztk0H9sGSLhRsUuoWRDLmxrkqSsAyXoB5eB9
BLJKs/luVsuHk83hKqyaT0rC25AgJR0J8eIiAdHOjCpMIJ5FFX8EQiFJCMZ3IucA9qWhGgjkjw10
qdywb2t4FIjmsMNcKe9nfdviDHSnR9u6bCgYXXN6tECtw3UCTIpa/s30zqgVRqB+DJ0PSO836/Rv
OQkiIL7n6Y6R5zkQ0X7NSYYJYimmMG+xLpXL4KwcRvODRyqic97LYXAp1W1rAFzWYXSiBuyFUDWC
ssHYGgng+99cEn2qv+4cuP8WkQ6CqUmP6ddLEuVSumM6vSEYTDExkYKDJ6LBPx+GyN4njfrQKa1H
ygS150cSruvRhP7Gv78S93+whyVlsf1P8ps+HH7aw9xuOVt193bJhajBF2E+h26MR2swJSRF3ddO
VF8Ks8IN3kQ3vCKQciwCwkMGskZclJfpU+tPb1k+75te4EQgi40O2Ybs135SQKbpHqekQDTRLj8j
2bz7sfJHXHhCI/nI3bg5LDoVo7QycMultbXod8/BiImABeSwZEqrEbhhcATpaJfqteI1KDpF+fLS
/iaNDf6+YmwLPqsJs9ARgJT/ksU2qFyk7iTPYaIdtjHRwUWcsqaJo+0ARGJvATajJYBA4y7I2YP4
Oe4ZALjb1s+hMbmSdrMarh0jH37csUa0wWkukh1C68Rz116ockDVeKi67oGYUzbHaMTT/gLPOrf3
aOByfHSxWEHj+BoMw224aDnL0s/wCRAf+r7NkQse08UcS8pag/waBo8WJkuRbsskiPyMJgKraHRA
YwnzrVVho0UA8+tMbhOlnhqjyYC6NtxuGi/I5nwKZyem3Oe36grtlwp5pRYrNQz7ED9R9P4ucvla
oARPFlI5YCIKGBqOsUhqdubNlBnNplCzsR1rBjJ0RpN9IQpja+feyk2H59Gd7i9bvOgRk7k8U7q0
jPeJB9OEL6DEYcorIveIBDS7T6+af7/gLf/v6Y4Dz1Q4dP/p+0j3L53dxPM4pubgtVjofAY6mDba
Hc10Qq1ALlFj4C/rdKMn1QRjzGd1+pxDstl1tcmtCfm9UTFMz1qgcEDyGbRaD5WNzG7AYhj6tEDB
kjBp6ZfLGxAw6eYiveBM+hzRiZNppJ8zFET26SaaRnUAb/yYoee2saL+Oht4/sFSP80i8VleKD15
PWc6eC4GGnF2DE3nreuYhoadn8O3T+9sC4QyFJr+MHcm/D7gEyofvWuJjUEfucERSeBdE/f1rrPG
w2IXkHnCEACI3kpY/Th0XTLOMKfcz4Kjz6sZHAGUh/KfPIOWaAAnmexhGI545/o3Kdz0TSKvO+3A
leWE7VwVzYEe72ss7HaNhwLUMB9/dH0/YM1/XwoQ7mpOcPLkB2VaW7cqG19tFLwQgYQt1s5FuPLq
qF/XiShpqoAQ1OsYlX0Uu8bT6LwmQVBBvnJgluqBMJARjm5MX5nwzUBhK0k9AuxMwbY1EL/bAMCt
UMHjpwadv1pZ+dTMMwB0KCjuXJ26nnwv6BH0aoZrZba6IuW/vJyxvaH/n2j6DLybzBDbe0rBFqSc
64EQ0OtChfanqLkxu/7q8huTvnG5oa4jN/w6IQu3ttzPDPfn/WIM1yLlTqWQcnYJQBad8WV1AxA3
MR+MdP4+5tDpLtHt8l76MDd80kpMfc3VTI0W1UQ+aVdq38b9fTnC7SjR2Rl09pJW2CanbwzzMEOE
EbyKPdZFqZob+vECuibbraFgHB2XXNFj6l0v8YfujJN9tA+XbWCFLVzHyQL5y+JO0bpFs0Vj5nO3
2mI4pH5zMF+aq7+0MqSD9INFl4A+lWPqac7PZ08McAFKgPmKfnHHDGGRqHHmblKsSww5YHJKjCoz
198WRvJkh+Z9XIFCaiX5ISvobGcL54yZwBHDp5G1T88GG0CSKlYlmGvUaO3CXEeF+/mypeucw0ql
A2GW8eyhsu3reOm/jkH9NdKq+DjBcyBN4BzaLNsUOegIL3xb6rI5KFfelUbVXM6rOYzdI8ORAsY3
KLVQR3Sd0F+OuMujuxxhCCVeVf34tiyYL9gNuGId5fUiQvOcO4t1Oz1aishsYelf3mXYGvEyI5Nr
vcEZp+6J+WdwmsXvzqBSsUhkTvGVHztvXqQF5vQSdCNx7uukAdVKtCpJistWxEgFUU+YAK57oXZG
4n4hRAN24Ucu4fT/tBjC/3fTTwRqfjp3Nq/d6z/eGXWgDITmw3/+xwudyPfv/zglZfS9Kn4egV5+
8Z+yCLQWPRx97MB1hE2r8V8j0OAPCHrowCCsYTscVXrr/DkCFeYfASqNvmm5FmoxHGT/moG68g+J
6AA2SmQvlPOe878zA7X+0mnE39Kmh+wFtBv9wLXFXw5KE0U7IRSm33lffXjgeZAXwJLRyba2tQq9
zr+2n5RWFrq8wM1VB5r/BV3JDlLGEOMzqCrvk5EmZydE8OqnG3r/I0z83KG1/9ro5voElHTdofXR
Cvpb+YnxfJCXYdWCORm6oxioV9BluR1BZt3PiiYDfeRwf/n08lLZNMTq0vhSM0paJUmDwzFybuta
ISOlahR/7aZ0XmiqI4TQwTXDZRiUpZkt3wqZPajc2xfG0Fzz3IpnrL/UOs7RgugG/w533Tf6sqjG
ihZrD2Ga0OXBQ/8Q33LIqHa1N+57GDJnwHPQoEpg+G7unisv6u6ofsbBNtDURC0Ru6MRBiUKdpFr
pPuWJsEnWxr3ogGIk3etJfb+PGu5ADExKVPZfIQedqqW0TgGMPvWXozuVp04ABwH61uWiuQMawu+
du07JzjDivoOxKgbJU84uG0Myx1OnLdyk1dLxngOPLYdj/5Gdaa1c2rK0QrayHWrxb3GmQ6P1zum
9ef/1giNlhppnaR5/w1m1nQvQLMnSXTl9pzJqhfyQQ7w6qdB7mSdGGfDZQReN/07A7kP0+36l8BS
TJbwroyxQNlphlnkS7WOKMZXce0Uz4UZZc/zVg70hrG8xH7LAbo7iCo5LqIpdtEYPVZ1OfIQYEMy
VTxYsR0fRCfoKA7LQ+2W0ZpBZk7rRcEvGvEmbGW3HWQU72G2kZUWxnQ/GQIPnRpLPMeDqHUxPDGQ
38ht4NWXTzMRFXcro5N39iBsZOvr8E40xo/PegRAr2OzuPLR4UtnhQwbLnh0jabe2MP19S2PJ5uo
+JTZcHM4ZcAGwsZtlwZUTol17XiSWbDcZkvU3l1eykXTwQzENtpoRJGMSAI+p1KHovcnmjoJY6d8
nL/kSOTQJM6StedRgujZrjuN7cNF5zRLDRQe05qp7BTccBK0d3M74tWdGN7RiNT7DxGsLi9HlL5p
SQVtmHy3VHEMOzP4knYgeJsQzvws/ScEtZ+y1M3uILvPTnM9m6DzeDzLlTE6MDZXgDSRS+WDEW/f
bJVka4yMMIa2etxABht3ny50nvsgXQ6NvyohlNTioXTT+W3mAyMdl69YQm7cAUwxfVLzEVb2eIVK
wLBtFTnpnwJwvok/c4bohRq2QmT1Q+J2/oMo0vxGeeVNVBvdvR0u2Q1pXgzHDM6/FdmP3kSX5/Ls
8ij9rqkJZhFeQ020X0q+kMoMdZe+vQ2U8k9OKW7aDiHNXr9IPDpXyDi6G8cqjBMmjsueZuW8gdKu
4N03+Ws6KHZyUz+bU4rsYlQzA4etNnWwYwLk616rqoZaWcS/qVgtem6/thRcEbjCtQLQNCjiUGFy
Pv2cTJnWJFpKUKTfsK9iREXVEs/pA4YE6UPgyvk4mkjKp3aRPjitTB+aOcmuI8u6u/zE5UtqmIJ1
jzyCNlZgFu6kJUUBFWpQWiDCfMtBYdt/u3wGBPp6LotiL/tQ7RdkPW5r96lfjlE3O/dO84XuWPiA
8pPxMMsquPLuvOZOLeVNBpgOXS/UAzz9cvno8qL8AZNrEDk71wya5wQfebCIeEcYurYeTuAbMgTt
4R8WCR35NJuWg4ORwiboDP+TtP3vULibD7pSXRIC2Ul1+2HyvR32VshsuMltOfTBlp9pD7Yonb1X
YQgNVaQZY/uonOXVgBlwnwzSuS/a2t4WwZIcMafpWB5dvZkhjUNXS4OHqFS3EBfKZ2mhC+Mg/nJc
LHCVFF8NHi9+fW8kQ/CQJs4mgWL7XA7COPHNDDPgaFjzlMIjg54jkd75nGX1s+4cJ31yHzUyfMN6
9b7sswMAAq29N8OOabPwkXa2s5eeuTXyNt4ZuVTwnxuqg7JH7QbxiGAMoptliZksSCH3rgfSG/et
+axwjqlgwX9BYdHblANAmKyJnmGVRDDgVLKFXOwyW4+zralg4TlYnq3JMr56QTYimNPdGSMwy6Zr
rg2LwETsLFiKpzwzxWmZF+spNv13c3Bx6gHvZwWotgiRo/Dtol249BZ6nr46dvRtj7WBWxSchJ3s
ketbxCI/j75WVB1kTavF666sLi3u0jik+Tgh4cx5ihMADfirIRfVDVb13qrEyfTFVkz82jxIocrF
D2oep+OISt96RLrgRUBBvraLAJy1/jQI3zsblIBlWymaQRMSGJ1AmeLy4pi9eVQVsI+sLO9pwZrE
pQo/Kf3prF9CO622GLY7m9pAvGFomrsIlZW9PyBMHxqeez2o0b2OkgfkLLOVLN3mNpJdcxvMSfvj
oxLPeMx3s2F7+a6vf6QRZbnr+mHZ1EBps9B1v6TwUzaD6WSwqR3rYMg5OQ3Qh3atWbgPeHwJTMPj
7HODpgKuBMr7ROsGrOaQA3jE+cTt+/AmHI44HbWf/LS/lk6vzsIfsOpMZH9HLS6u4WAVm66YqjOx
bWX5IZP7vKs20ouXk50QQoRWGyxV+ID71vfQLLa9yKLnyIizx9YNIMOPDRhQHMtnxpK3JB6Pvar3
osmDXRg6cKsrn8Z3hkDD0Pha7y99FiqIH63Max5z7vVhajgcL5+GMmsfrVQigjv4aDPlEOuj5bEP
Muvp8gLT6BPHnrq5fCY5zndoa3mbpK6fesiWV2ZUTOvEtDBb79R4m8bG8ONlrks8BZTdX0nl+oi8
tAtweLd+HqYay/WO+riIys3ICOf6x4c95jUnH9SfHyt1rGrjmDo07og3L2bjmcd6QO8GLDHjqGqC
OKFM9A8D89QViBOpCfA1YV6TRsNUelg/+DAolnAHygPDbeCGu6rGAJFjK6BXxgv+gnCB80MT5K+y
sDZ1n9YfTtrDZ6yjr1BqDRxN6LJhgmiA9qC3Nlq3i8it236Zllt8NkcTbaLOHlD2istnwCjA623N
6hwSAINQ/4ZOQY/TKasYBRVo76oTGuXJtYzp2jW5jYaPKxDdUNH84tCiJ8D0DAnSbn5ZehyLUxcl
bAfhr3rxXwE9sVCwukH9B5uNBWr72mVL2jE7NDPiF1gJtWMZ9xaOItYSHZECTr96pJwpCUQRZndQ
1/urSQ9XzJwWo7FseizQGZ4tJhLSoMZslSSsIOjoUR1CplDUzX6isFxJ51XCk5NBCHHnGETtJ44z
f9OiOAyqaASN4kFCsYHz5eaTSvo3UzKn74L2IB0xg9tX9J6DDvOGqsChw3ldogzRFx/tNFeAS6gw
RQL2P5evzoJusZFGZFIQZFrCYapuytxZ8J+ZXr3ZspF8KsWRNJFSaAndfekhbJUAcV5XzSbIe+J0
jY7PNFTvedqJDTZ6YLOD+jMGRvkWHAKEv+kVq1LUgrLoNPQoSuWj9YF3kccHxuPU5C9OhA1PKP2H
kvfCwda4h7XD8q+r792E9AMcE+RzMuTeZmy7dh2UC+nWkuRHkq86TJzkjbOY+QZoQLIlC8yQgOmt
jbKwI3ceyeo5ItuwxHcij7ch7Ji1wnHsNifGQ900IZ+Y7guNG6Q3IczvRrC5GxupHiu0MeaqBRwk
FAyi6TS5wysAvwEPAu+zmGt7TVnxkMbdO3vw7A2H3r0bHfEwOPPOnWqoZhQ/tJobazWGtPlFrtaF
ueCcVWqzIRf1mSyd18oou40TMFvrlus+qtObCiL1ap79TwkKXR5d71XDgbhpveGmLyIwhDNubNUp
zU1vPTie2mEkv7VilF2hQG0Qq0YqYPQYHE8ek/byhPHAk58swXFYOB/nd9FOp6wZdqEXYE4WNx8W
0AWgu811mKUQvnyDA8QNtijiuVeLpHaLHaTjO+fT2OEEZbr9Azeeo82iC5t5nCrheKIYWckakWrL
xlxJWoOPNQz03Vq1+2Tq+rWL4PrGGRGVyob0Wwe6vpbVsrVgB6yN+C5MwvQ0ly+MdeerXNgdlsU2
BvPuwv8m7PVoIVHRU5+to1B+k90Hw6diXeXmIz4tDFJQNe76oEaUOob47jOcwG0sOQjRreCJRYnl
r4NuSh6c6j2pF7U1FguhwoTlsARg6UMmoMh4dN2V0cZkEKYBF0AhCFm+lhOidH320UhnOSzhfdCD
COyS8pBHGBI44FwFrA8nGtx1CnfcIzEgXlD5gHg+dMJBqucxXTT9QfX8OCyNeRjOaFlhTMRe7L2e
3qnn7SEjJatZY/iiQTk7ACrFqq9gxje+UV0D/hmOVfmFNma1ydAc4DScx6dswsOi6I1DFNobHqnY
hEtZIpGCih0KDTQ07oaQyTyIoBWEBXDSU3IUM0VUS+qw9vuaxisJe4VCGBkQq6yfxy0TOS6O8YiY
nRucX/ONay5XgHBQ7W/hKja0H4LGOuZMZTlvtwIVGlSSgi+xPaXg7vyruoju7Mhlfj0yVJmGcV/M
1bwrBJzUpWUCMmf46noWtURoXrm1+rak+7IQ9taya8K9/ZRJ+wOz9v6QL+oLbWsyPYs5YZ6aOKjp
3EU1FvpN6S7D0xcbvfDFLpaN5KjCRLGFsjhe1TPikgM6q9u5SwPMyVZ9WOD1RhdEyz2XIZMB7Oa6
vrqNIGXTNwCqE5Hv+uZHiquV66pVxd2E7CMOTp8zv3HnU17Nn4PUQRNIjju3UjCTarvZQj9u3Tan
10m8DtuTW1rQhHzlbaH1QxKULTR+xz5aDda0MEnWhhPO6yRfmtM42/CRjKe88bv1wsgCLh00GiiR
9DyjGrJmLOSqVfVH6Ndy31MiQYIKvk/1ONxYtTjWabybU+spChEdc5zyI4vS67IK9wnax/iwTMee
mUw/hgemJJ9GhA8B+1K14ydjbENcLuGhY9wVLtANvUpALqpfKw9hmywZ67XL/L4KamdTYC7KxMUN
iUUmVGZJ0mZjUmHF4rM3GJtpREUhmrNon085Um1x9dDXIyJ4wT4qYNJYfvK+TKpcTXjkrNIC0HVp
gFyJ1Qc+z3dpy2wi7nezlWa7XNpYLMA27kKU8cuKnMKI7R1mScSUApM2tIVwj4RgK0d5Re6Gj20V
nROUFooyf4jD+T4L3HtyiGe/i5ytMXovzDhg5zjFWrTR1VguEwEl+hwioYlTJ3MH54sVpVvM7g9D
EH5W8HAYz/kvBiIXlcPBY9HoZEvCa6Jn+QbQQRxSP/6e1N3Wq7Mef7p81dVtfgxkeAV29wnLPopi
VHPWfWQTZgmDSXHFI30UlfPEOAtvjjC9TmhY/DfCzmu5cWSLsl+ECCRs4pXeipQv1QuiLEzCe+Dr
ZwG6M3277kT3QzNIqapaIoHMk+fsvbYCEAg/inkh5joWNAIYH1si7OL+N0GaJwew1pX13n7CDJiv
iFdDvwxPB0V3eyQ2GNNc9K6b5X4MYk73BRZz1AhuHV+riHBz5s2i2VOqGU5MTFcOwbPEjOoK2usp
fJGQ7huUjG2kI75qugBrtEn8X0rw7soq0Y1BhEI4H/2ivgR/oeU3g0IY9oA6N9Zv16U6bdu6vIOM
M8g8EWcI3VxsNp7s2lm1qh1wVYVMd7VSsB535i7kKMi38ZLvJiMZDyxYe+Y17+UkrbVWu94mzu1d
TqAfXuwQTwCsojpL3T3bNRUXO48xcPiEK+AYb3jpP9yBaQO+Nm0dY9k34/ojlRQc+ACLDQAsPi1z
Db+hhSrRslxMyMezkI0aGxtq3EMxQGaCwQX2rvA+XKvTTrKd5ikZvYFUfNMS4W9kINcUugFGk4g9
IfWxd9YgTfKchTEPfneNekIcPE4MvztQe1vWaEgxAi6CTgrHLKl6oBo1GZ4FF46emzKri21EGtso
GYP1PQcPhyWtxbxA0cD2BTboUAqIUEMEAShL+8/3JWxZZ80BpzrCh99THnzllg23APwA5QAfI0Rk
nkYza6S7TBibdHeEGEQOUSkGK74CdwXx4CyiX6Z9rqH0oUKoTl5LyRr4k7nHEr9tCxTBgZ+Fp94s
3wEUIxNx+Muh0WXbdkJriJQNZSp7jp7/CKeK/GeOYQh7niNNRxNt22dD737NVlhpBHILDyTv/Hgb
lETQWSXsromyxtWHd3IWUIAYbnSciVBJBUXAnsQGWVIO/FAyPSeENTKzYhPCh6RyJqKb/uHaUpzR
g74AEexqYuPGX5e/YnoGhDTIVxPRWDiWMeJW5GlN7i4e/TsiRLnr3RqUjVMcszoFsK3liLCcdcDU
cY22E4VAPDUrJxWHqbYdTrXUPaFqfrcaxBBn0nDvZWJlyZemyIIbS7C7cpyvc8PRlI27HfWe3pRK
mudGr/Qj6heHuTYv8YQ2zz7q8xIVWEREbQpu5mVwGDzCRLr98/jAnWXw/zV8tBzPRfXikjEgYUvr
7h8aD8jOXuIHqKQ/87a6Qq6ViaWL5BpYqnTen5IOW2oLQIeI2W1RN/FFxRlED8n4wxL5kaDA6FRl
sr+SjQvQRjwYNOl2rIH5c1I3AnMmbW1/8MydDO36VCGNXhuoSF+XlyU0qNgNAnSxHgAXJc6Q0F+K
XPMewikWq9wT8EGMiezr1mlx5/eu4N5Y5UUJQ3+cQ1xl8GwP8G4bnZDu0NLD51G2j/lUuWst0aFH
FI1zV2w+EqbJPqxKLOlDWj8+0EPX4WjQOB4r66NqCy6ouCgKBDwMN4cmtveWAtlQ2NpHKdrhoW2L
j7CELlta/ReXqJKrXyf/eXAzorEb0/kX/L4xfwL//QkhuvfmMZgpbJMmmvHH/MlX3eiMbl+tG0Iz
L2Pc55eAQprsZ/dqDTdFouzNNwxy5LsnxNLaWymLd6JfCel5JKDNu5WWJ2/zbHdlQcLfkx4CuoF8
7R+jGzyrhmR1mfgYM4AH+oMMoXv2w9UlaO6fL7XFcfH3X4QZFaNurIT8IvLPQVpbOlph1tQrDfV+
6BOeUI+avExVVx3bCDXJ1FvVBU81qLJcHnWdM7klgSNwNiO9JKM8p4WuvoSm/UFSQcSZovpwImW9
xxwWydUcXi0QLDeH8GiP2khExsk17OGrkTVgrr0623ap9WzDl9z3hePstJqlQzntdxzOgLfJ9z0y
NHo0jGC6BESrb5jLf/iFc7M7GR6yIohO//yWiCXE4+/vifRs12LIKbFZ4Gf4e7ua/BrV9voIB6vy
0n0K73cwtfFgRkQHrFC37EsboWxlx+Jugp1iTSrrddnptDgd4tyDEM5I6HTxa1BIsqdUTKxF7d+V
OQbXKuXA6jeN4ABlcXs1SXyE/iMPFavbulYkzPdRZj4tzwQZgGSwbZpW8/ZNahivIZNXRKGBQPRE
qJ30x69ZAWTG0KPnerlVKvk1YdDmVqJ6XB50zfHOJgBnxAMpFUvXeo+9Nv6g2jK+VIzMQHl9ZGEk
PkRBuWEWhXakloy/DNG3CnL3uinj/tYpotu9MPPe2ryl8yNozyHG1lcT47K1rKb2rZ/DoNOIFCnd
TZCWA+tzMz091ha7rCXeKtegVnLsd+AaJFNLpJuc8ZGVaagkmJchZOeQHhv0pfom5xjmhxCgfRfd
4TBPE1mgyVoM+20CzhMKS6vVV1/tpjiGI9AkiEFaBmBSqj00B+uoRb6BAigZd1x3KdF1PekydNDX
nZty0NPbkfBwCH8QCN1tppFSiyFyq4lzmbXG9zFCKwoTicoub43tiIEfwU8Ef3B+pjHLY7QbJNcS
t/yGOMPgkMdxfSt7mtShQJliOZq644V3T27GLh5UNOb1WvCM4ww8mkOXehg/dL++mUnBSC25oW6r
3hoX9rETaU8mcD46xi61QJRaO1Tv4iU2Q+4Jnywq2jXiBRqstzM0W6PtlZ8137Xu0rbAPZFxhnxX
bv75zjBnNerfbgyG+qbHcmdj4pIsGn+/MQbdKQlqCmiHJA0ilTokaa3cjUWvX6bJN/dRQxRdLmg2
xwIYdJ+YZ50CaQPM2+F0kMUXvS3LnanbBzcy5LGn639WdmIe2QO9R61HB+3YffaDad++DAGdMLAr
L0mij1SV1mEY7OoagV3f+l3t7CQdgM0SlIcQ9VTYjX8OcCge3QBffi6UwNOpkfgVOvLyz+8EgoX/
fSuATrFMGFhl/teD3XUeNr04y9cM/TQTqFE8dS8lUI8to+xu14PGfmir/EOqRkLCqfl0pdnuK4+k
wKgPNss4P+tcD20OL6VRjufI1IYNMZoI95iEH4syR5xaBVcjgFw7NEJ7c3xyFCqAqtflpV8UOygO
b85In78ns5T0v8Lb+BioG5gf6LIQ/lD5OlW4g9H8lyAi0MNvaaOzEkPDdEurpa+eWk9EmFgPpk2e
jsV0O60asKMWsxwx/mqFM0c3uWO5r0x3BXqCXLI2CC/jSJa0Trb7g9T2y/y2qbSfZuuPQE9Zg5Dq
QYbuPZofnf+rLEqtoi9UREfNMf3z8pBpAwHvDLhnTNiwk1nv7FSY5+9Kbg0/fIb7av2ee824rcXP
onAe5xhVKCXJx0DDbpW3o7gsCUCDzCBrUTYzr4lgQeiJWGVkMTyls6oMBeTTJE4RMTBPBaXSFpMy
Qa5zPRXHLe1ojSo5EOD3u5KikpF5SH91DgUjaDCAA+sCMO5D6y0ZGRcn7pA8pglnWyslpraYaGhH
rgnhJ+hecMR3L60WwiNNawJp20NQx8khcYS5dRu921e+VW0iFvebEQFC83SqquWlGKatKnRx0/OR
KOzK2QmzLy+eMx5dEjweh+Z3rsX69rP6SkPBjr38jG46J59heL/npHuuxtbWPzDPpJugN+KzngqJ
SL7/qZjBXik0/Mvn2gJqxLWC6/JAmfXDDxtgK6bXUP2m3YOgzEF2IBl+kaoEvi/z7lCtviDKf9Pt
uHoDz3lLiWz+gKX40NndBTjBrSqb/CWy+QiYtASroq5/aLbdf4mCEsl14jzDq/oqoNNt7TAlFmu5
uJbXXS1hROrNyliqS2njmBLzRSgK6wlnnFo5Ve4+QlffKJrb52h+WJ6x8JMYMtG1rT0NBK10y6On
aJyNbb+F7pa/2wM8ArMKxqvd5cEuIQxzXVSRsQ1oPkHLZ2wJkHrVBD4+0FJV73ZwMHUt+BVP7sko
/UdvLPSbBnb8VuUU2i3knWFZoFuu4+OohEHetWat86FOthpFEC3EqN86yTycH7FecoKfkJ8GtJus
plGHiPyWPU2xY2kbt1RZapd7uX7//GRUVALKmjsMcWCR+1dUHG0bqICa6IEZGWVxDw1NP8CQehvd
8knLUWEEUu/fshrs98TF5ZwE2ptz5WfuY6S4nbLRp/kyv3RKSctbEUahRXSH6GlAkiU16tQoJS51
bNJEzARGXEzPW99Ww1U0A8uz9io+/G5yacuRqrKKP0V7f6Nd/Ld06n8LUmcOGrMpvJCJzcaIv+8x
QQCHPQBisZ46MTxprJ6W1gJ/4pi0IQXtO34s/ehAlafzzNDbQLWzFWaRbl30GFtV+4gySit/sjCP
W4xgftrUWCtRpQ/5kJbXmn8ZeX395Js6CEO/LD4wZB2jWm8fVY8Ha1ZbRKWfHRqtKddJ5HxNbBJG
aqVb8HKTnohjOiPJyZkXt3iIKgyskNZti1TY2hvd6+gL9W9vyv8cN3hTBIWqoEJ3ESb/4cmoVdn4
RkWJVJOWthaNW5+n+SGa6PRzNF7OhEDhuqPwcnxfBkECtYd0QDh2+JjUw6mMG+u5AljbJkn0aDnd
yc4woC3f5z089Ckd9MaUewfqzWVkN3bt+t6rEkNUCq5T7JXmEDeMi4C8S7fSHtoN9Cj8zb4Z3itd
96+ggLYlMzVs9AQgR75zt2M9fTMF2bWxaT40qQ1mehDp2SjCaV/rRG/+87Zs/n92ZZfaxLYMihTD
/lNoIvRQN8z5fSLCTf+OWbFgHWTsjSApekp0vDVOQKHqDdZDOoqCvbdFpNQnw70AD03QsrPyRJqf
Tf6d18hBndzbpkSsGwL4rEgt7MTvQcbOIWGh2fbA3HZsxMHOAg+A+woTuVVSxrcWt2og0/CQN7jz
0/p1yYMlcGZOttsmaUHaIRTO50QNku0LfQBd8X852hmILf+s1lxpGihuuGpQXf5x0XSZHSvhMsu2
O8fc5c2QX3zixUdGtHzAPJCIRGBCqb13svipSx/1kynpkwumekx9U3C33t6Hn2TLwNl67YAlziPv
LnXs5hqY0TXsC//YO2l96bSh+ZdqU/ypGnK54lnaOZw60kA2+sdKMAZNxcSfrIiC/1vhm1zDWCsb
3e44Ntlyj5RKO9Rm9QCZNNnApKuvTDHUaZpASk2dljDmcA5sWP9S/Ik/31jXoH1HnBziGbxbjv3H
D6acIvYwAyP2UFF7aHPSsFGjvNtuVa06nSyfYCCIiC5Ue7KyaG8zEAJkUft8EDpzYmU5xb+9V/P/
8r8rc34kySfNpJOOBIrTPzpGJOUCQmD9QkSV0DcbW+ijGampmU8d7k79i97XP3ThnlRS3QcpzKup
AwJdrE3/fA9ahv7nMcG18P5bHnWxhUgYsNjfl/DO98NgHLB4Ky1dEyU9PHR8Dj3U2qaZBWvV1J0q
KKxBp9fnsVLWOSCjm2iy0HqUCVpAnYZhQsdkk0a6v41ar76WmXuoh7a+GfBFjoYlvtpNT1TM6IZb
O7fr2/JN02LdozZTGRi1PDLNc+135qs7MY9YXiaaeJNun65ynwqAUwd11jTfwH4hd53pvBuKTKFS
G6G7OS65HbMgseywEmpZrg41FAq87LhAAM6RW5KEXJoCikcNFm35s8zqQIKGmdzWfQdxXqPBYaXe
OmhxOHhth1KRBYFIVC/d5WSi4y9ukbPV6bgtSivclCOSk09p7iBQRI6q9W76/JC2ylxDonu37fLR
TkE4xSkbfuPzvn6mxQeGfHZobc9KYQqwGG3RNq+KkRJ3OUUaqj7rbDLnEXvsAXDT1e0ntFLUavZk
Nhc2MvEinfYJkIB4gJUrXhgvJGtK+DOdBkwwXkGelC71HYwmtU8B6K383h63mk4ap8+4jbnvONwn
Qfz5kngd2RbpCJV1I7cTYm/1KnIKVgaW3iVWsTgUeuUzlWyyF9fWrrIOw1uFUmr32ficpBnu+kRz
76HnbaQTmecqtMx9xyQgc5tfnxHjhpB3ROzRCSwg1xwNbbLERmCIdYPQwzL7+joFaICbILvUssgu
ZjX951l4abTwMpkob1eTn4YrTw+Ci+8U0xVYFtW7GaENbO0jtw8lRSCyp93yOFlB/uQpNKo9xrNV
A67v4IZDui+85uvIZnKzuhGXdmhbJ9p3Nr7fsKSGxDmMn2tOpKnN0T50oQ0fAdkkg1MMJkvJqPkF
aCwvk0cTrgytbSvZQ85qVjKyA7wuksODLo1XKHYBorgy3VfNFqh1+dHH7RM9ienJKfMKdSAH7ygi
rHq56eZnmjU+jqWeH5Yv4RTcaI3bv5Fk9WUqSHwqvA4ha67nZGOW+dVrKCOsmlo2idAc2mTlrbFB
GR4JDHEFnH5iWxnt5g7hprn3qTx9SsB9H0ZR0Kv+OpAo8pgk9ltUPttqJGAnxkinvIjY4rE3x4dp
dCG6pBjyVOGdKboFWmkeRs0yN7lTKvoelk4ZyEMLOWJI+/G+vNJtJix+ybg8RGLM9f2A1NJ/WJ6x
czjH3AcBXzs3J/e9FxUX0Waw2/Aw2c6HsWzvFbnqzNhoB7lbXQdwoavSPPeZk5yp4v2rNgdMG24u
vjvj11FturFf57mp7intlacabw1TKGu6ybolaSmpoqN/RdFXnzldYLxrGlDbHR573sI0OiKN20Mt
c0GFEWe1SkdkLjkz5Y1VzqCpOA663TTHsniTPdxto9OR17PfTT0Teb/76gbTeIpsdzwxtGeqsrzW
uflXmK1+Lvt56hU6yBJlX6scaEFidQBVLJMTNZHye8etnG1t6VDRq/G0aPs7bffZNCTfzaUXlTRP
o80stUoeM9N6/fxeoKKvgdGjrUyHibhZg5wPxlkrrlgb4D5inPnvgVJMH4fxnszHS5fe4i6iSuBn
4KUas/BaCbLkKkVUtkr15pqgMKKYFC9dZSdg0n+NdsrCNEsJm+FnBSmYiBeom21daz/8jEHz2Hm3
wkqwm/rkCvsDuuYl1Z2wDwDahfVLyBZZGbe85h9E7Zb3vB+rx9xNipsmuXLHp7++qpFtfS1Yisvv
jOjhlGacs+NagD7zaHeTdrLBaVzsC1dPD2Y+eOvK7z88PvkvGMfwwev217Z6DukUPys7jTY4TIYn
fRyibSSadufrY7yt1FSwmS0Bu02+JX5M2+OtBtEyhRD02kFSu3e9vwMD3X7ed+TnsekU2JuXOzDv
6FIgZvJWQeqhFG+YvJ0QQF7S0mWbKmW66UmgZyrFpMfqR0oMkqjgqKTDlYbjkO+FzRs5jO3XbEqq
tZd5s1acB/f/PfMs02KV6TABBJmBd9IL9siZs5XN7Jxysaks6MeRMi5j8ez7RnAYtPiecn9f8vlB
GcO9NGQBgB54t8dO/lJ4GtaDTiK5mJA50oJyyOaCdxz+7gcXw6WUd4Drv72G4Ykf5P0FlXW7TUhj
hUTCy+Ubtd+8yFoYh8RFE4ajTaiLpONWhaNGyjyi1ZAgZiADs4aeEWy4J9l5l8DrQlgZtq+1T0xG
Icz69rn/ZZCuD//9S5UKSmmXYf8BP0IiE4vOuFqeGu0bQ0sAXLF50RM7eIty76fsAvP4ORVrxoL1
mLNw0Bbi+/xEV2Zy830732SQDarAaV+bqp1ujV3sW21k9M5kqC9tQlJMlEZrrXeozLJgorGdBggO
i/x7PkX5Suo6+pY4ropb/ruyfoZ9X340UScOccXN000eM2+maFuOztcu86YXl4hKdBpxoXZWmUxX
zj/GVm8I6KvbkuOhTlDssuCH7RzlERNRXLr0Hlo/ece6mGzUaMtzarXyycrHV98oN61WZieHu5yj
019PRw/VSam7XwBvEbsSeK04Q3i2TwQwZKzUdd0e7GU1q3Uid6ZaenMIXIVp15BQkob0vkwFas0c
b1bxrYxT8YYmcjqODTv6cK4Drb7bgt4T46B4m9gWsz+RGz1Lt25NmwzGUKx3aMOTh1nM44S72kL+
Jub6aOmegfYFn6yiaJuQkAmRy6ZnUYY2s5KiCp9p9cXEPZrexVlKcQp5cU41up+F558N6EeyCPpT
MjeVwn4wWBNLqklCzz8bZH+1yhr3w5fvY6fk2QJkti51lvLlZeI0qAEIrQw3UyK0lZJ1snd8JIpZ
ItxNTEDnKRDqVyfVeLaidjwvzyDSDGc9St5UZ4iLcJnvWh4N2LmYq0dTPcFU3mEwvY0YY6+u0w2P
Zd36x4KQSOb3vIwqd3gkfxdweSTB9SXpl1Lov6MhcnaflwfaECbgdoK7v0pQIkMh54z7jBTR9c8l
0TKriUJdRJVNEBqik05qVz8CpNQF+fi1STQ2XE9Q3vZyt3Ra8qTGcZIS57u87K2+OkSGhThgCopn
Uj+/e0Ml30m2RJKSaKflQc3Pxqh7b8nkuTLqi++eH/wqQ3P8ErCBchW3xp5khvGLG40PMTZaRPv8
KTpg33PjGsZ5dC3JskhtpKFgaFT8lVMDTRmfjYvRtHX03N7e6ULK12BsXsMJeRYZbuj0HeLJ4rKH
wgNuFwWNAg+BUdVgJtZwaMd73k17iKPRi89kkcXAuVRNCudPeOE1UOEjTt3iWI3VNrVicS0ckByQ
ffTr8jLO+Cz6pPxmmFZ2gwGX4XUj4s02kYYtL5dvaPXjZx98lN1h7B1/bUJR+TG161qkxndyEH5V
JAguM7kqj94kR6enGALFAwWauUKEHO/+sw6ZKMvL2jFvTB6rA8bCHNK/ozM8qU1+8nHalqo3MRcw
h9Ue8szJdlRxaH8r7FGZC6p7yo0TN+rn+YmqoN7q1ihwE6v8IYc/u/ddLNt+nXfHoAcVEARBT2px
0ezB0PVX6qpmH2qDuyMb7cfEXXalLJ7WqjGqb7kX3gR31GsXJQLVoIEEKeFkgKPqJSy02SKtMMos
AwdYDIQi67yci7Plu3ZTTwcsdNqudSUd7y6BUeWNGK5sX7xpkfMzQ7j+IPzKeEOOurHSaniu8qE9
VArhxtxPO0MHYJFC969ptTotr5avu4MyS7qr/BHawv/3qcQjwTBm/juN/i1wPP3kEIG16XAOEUDt
BuflwZ2f5fCnnfXyNAK+/8e/v/wbpVf/0vqeWVYjswdm4TlUAc0nS8rK2AXj9EjQ2h6rqH+GoeGf
RyREtSOdW+oqCeGcc+ksjm8mlHdaE5A36VaP/vxgp0NGsgTz1jQvn2Ls9blZh9/93J5TPczt6E7J
Tp9bhEEKQ3V5WF5SOvbrJjcG2gK+SWhd8tikunZkXFmt46bQznR/gq0tym7P7my+qpyNxEpzQJVe
eqUsyx9iYhXWNIhBIEzA0sK4JdFLWsE2sMzxq3KdI/fO+GoTPFNlBE7lbMJI6gh5C5Xv/JTg7Wq3
ad5tWrdBSuj1YEl9zXHXfrb19FXpMBXRjz0i3g0vFXaUR+6CPUpYrn0hxocK0v8DluTxwUoblIGl
d5//Iyft7ihzOOXko7y1oiY82dNuMq/caxWk33wMSkjInZ+WFf+ulApfVeD0u6Z0xMnsdp7rDq9u
d7esqHjPmCE+hF30wlu7hTTk/ipqjgsh9otJGjfHhrPlF1pwdG2M7Dq8L0aYPVicNum3KbignZkp
OLLCA2YkBmid7oBUrUJaWBYcmAJ0TQrUxFrO4uHeKL4AnIz3jdmmL8SZMSRSodx6fZa9TC571Ngj
HET0mr6YKTEpQTYyVEsZn0eDnf5oeg4QtFlfGwh4RVi9w4DnUOSRBSq9PqADlZbPAdqNJzYEtUd+
qu+llNFXdAuY+cevy5flZOqcX2lo+3b3aqrgC4QF7YZ8y3r9NDYK+kzHmq34KPPoKaPdffO0PcPE
7J7H7NTEB9wZrhNi0GkoJQI6nOiQ/Ccn9PK3gSxK9to55jTKwg9uCwhQk5uznjfeyslRDlb9oC4J
rgoUS6r+FhIhKvtSf9MbWgUG5cc6KIrfga3pN2Z+6K3nZwwtoaf6un7jsM3XCp1TuEJFQh+elbUM
1Lda8zBCJu5PxI/4yrzS2Belag7ADq7CzMObGQ94UNyOgwCc2s5rKTDrpD2pln9MpgEBEW4ZHGxb
Y8VrmGFVrMhJYIZ7OtH9obVFvFcV6n87NOpbIzZtZ8WXJkmSPULjb1yriIRECO7LTHbx0JwGjE5v
KlXOqhmm7szyHL4ZLmqyyGRYvXwXi/P3PrezSzAzU+Zy3Z8fgkEUaO/QzypCb3YeiUjA6ki6s51I
bBdPnzY+IaONnscJHnDs5Okx3Sfzx5yB7N2H4H/2ksDlDQYGfzsWY7wfpd0eMiGM14FuneDI9x1V
D55egmBvuj5eSYW1d/jppmOe984pKCjacmnsstFt98ZkFdfCHaztwFZIrALZY6izvsQqLB7kfD0k
8/WgzddDOLe9GXmvhhQet7Q4Cc7eWEO52r0h6GgkUpczXD3gx+bvOF56+Ku6W0q8zCjO3WLYrRUm
ujKmhc4IPSLfuVUR0zumnVHXWU+GrzmXMlcvLnQ92n9etcfezVk7yXJjXVV2fiiH5ltVe9WL57XJ
wWJN23PKP4QoUG+tB9OfTlbxK+Qji9tflaa6lZH6wd4q6mw35CFKQy1OfhJuTMT8Ko6s9FuNt2nj
eV56AcvmPSgGsmvbU+n7fzZsXV6xF2o3Z8w43Jcl5/1IOc8ZCWPPgSdeUrbrKzHZ3TXPLQ0G0IWk
3+FdyyrSBx2GV2Qm6W8iEQxN27fFX137ab9xMvS7Ziqex7B5amtbvrhxd4lSN3kj94sVoBZPYdk+
2oRhPifp0Kx9k1RpsBEvnduuCffOzx3nWxyqFU7UvNGYrWZGcgYXkwGHi+2rcEKyJJTeEGWFMkHX
vENe9fse3WRJq4g+F5KUxo7GbRZnxW55aS7ilK63Nt+JqRqunkEeBBsUyVGIb9EN5ZJrdfK2pHiV
16Gcg55tRUUM5RNofdLvNVKbmGXSCbOhE+yWWXCn1A8XzZkdo0mIR5M7E2kYzFTesKkdP23kaWL+
TMFT0Tyb9Eshmu44RdXL0D7EBV62VWA/0MStj8GglydehMtXp/aBdBPnlYYAlPjCBW3jWeEV33Tx
NrH8agnrhlO0EUP6AEn0WNvvwiMswiplhxBo2DPony5ll+qb1lBik1iEpmQ4C2wUuh0gg8kw3820
GYiycbVd7FTIzzt+W9FjSY2N6CcWIwyE6hq0NL2WB+4CfcPKme98OK9P3gMeMf8uYme7bAmdU2SP
dUVMT2tpm8hiJwdUqMZV4fKv92X9gzBab1dXTnMwhDu8DaI71p2cvpHet9E6EyIllSGqE+qe5SHv
iHFuxtbZLi99EZ2G2iWbyOzH7cgR7JmgvOCeJsautd32WYA+tF2t+Kh1lOv+PPnO9bh6YMRAvkV/
nSocjWMJgR2rxnCNnNQ+NULSoyVuTl2BfZVoDkL/WHp2/BT0WXL6/LHwiFjc4gREdrKCMmtN1aXg
stzIqoCcugjDOLEpWpvznZ2OqbrUyMH0HgcUofE5pSm8ILdV18+nlqbUNSGxcef3LLcl0OdDEKUG
gYO4aVlq200xgjI4ksFdI4sxp4p+ilFp28b3qkfdrttrZiIymZkMywMJi9rW5odf//W1xvHGa1KE
u0qnhUpznSFAh0hiY0ckjBjpWO1s9lVYknpDYROX53Qwqg2d8u9FY4aXBYAB0Kk4MXWABzLLZzPR
9ptwCEm0J0Qdaf34xYxNXAlRXG5MM8wulQfEajnpD2YlLoUV/mYO4lNV+EjsJuG/WLVmtMByIYUs
v+9kyBqwT5BvlpeNmNQBFAShg6Ff7cy277aF24oXVRXVCTfGjJrqskegx+RCxEQmuVXQfedUvZ2U
4XwpfHLAm3kMBliSzXA+3PbzMfevh9ro7uRZmZep1n8kjeX/0uMffTQ81exQpxZMesGifI4EFQyS
h9XkkvTliyH1dtMwsj8PeXTQdabaddSS95fYzxKL+HNTy2yVYAo94lKjINN0DBQOHhmaqcsDGqJH
vSaJjrHaq5rpwJ/tTUdZ0X0pMlv7i524yb2xq+bWI7dm9wvOcq71XacnO2t5/Z+nBaonhe7qCv/r
Wk+j/tDmgujGsfZOUaszOmgbPVkPAbKKliMZvuDZnl7We5FXzqmuOfUtR9xyJES07zV1Ydj1HFaj
x419afO6voU4aGGzddZvxg+4z7I2vAwAlS6q8r9LkvpYIupxW7nkCasDTAzjV+nJZ1fTp9fGKva5
3v5aPr6a8ugJvu7KmTuu83X96BE2Q3/aHGK8U4XmnF2vbr4L9LirOoiTd1QCBheKq049rJBNDJ5l
mTooYBd3IzXOXW1wOMBrRt7kKLeTbDp8e3LPGIVzVS2hkc69X/gcDGI0ftsEb/ulzlC12yoIPyYP
D1pamtbZRxX03HicL52gftQLP7ykXfAu+D3eKNcZ6lrJ4/JKJ2OKHN63xNfbcxChbJDJj1B68U/C
yC7GqLT3iCCqrYUwHzepXT4g4nScOnpZ5Hl9aQFyHkbEmHiJFIEW56lEiSBF4z9kviQUfrS7pywp
bESWU/cW63Q0myxjmpGYyRYnXHl23Waz1IHLflbZryXMuleh6z+01Jurhgj1XHct5CP8lvEnevWB
pb00nnFN04kv+2xfW9m+amLvYiUNczDXYx1ssFetgWvjxp2/uHw7ELa85LQ+VtbUwJ75fzyj5VmO
C8aVbX0YCIdIfmKbTLVCO/UGGzYnivmRZGV6Lv+HsDNpbhtYl+wvQgSAwrjlPIsUNW8QtmVjnlGY
fv07AP3at28vesMgKYUtUSSqKr/Mk9OzVhc4m7GWb7HulefMUMvz0LOoWBVlR/PD+QuDqoPkq60S
o0xpuofcSdbzV/99S9wxzK165bUzPIwnWEr2SjaVGpE0wrjEc47o5Zk/43aqo79a6tRvqvrF1i5G
eeqmQPt8L20+mf7Q/44Zm7+W48hTnah0awwFERiCGMSjyD36DONfE7yj+zpAhi965Zv5Cgk5Cmdx
c8U0RJtWcFRcPT39uxERfnK+43sWHP1UnSxgeFLL7jjkQj92NjBQc7Bk/K4HQj51bBtWjYMbcr6a
UIoan/CZ/SnVXu7bOqyXCaDKSxBE30mSAyDAILUPY5ybhoqtYwBut53XISnN+NQlOllWeQY/kqwt
IYM7Gtk+w956mm0kwdD0W1VA1ZxBOi5BnPq9CXpn1+qHxkh16sqj8rNXjGveZyO/xDvXlINvk7Af
OK/cQ5cLdTegrfeq/OHnZrOLc0/f27Ldd9QWLStODoc6psQT/qe8q0OTLEXdVJ+On7yztQcpbRXx
NlLG4uZIa9VNCX1AibBLOnyKNjX3neZWP8iX8FkoNf8csfZeTYXXPKFvYi+ARK3ngMnI6WchLCYY
f7VfzvBrKZjzkY+CQVf3I87Tsj5GLgYt6XW4dGtMQoXonrSBeLprY72e185ZANc7B6KFyH8preIe
CyrbZcSADQXVPDJd/klL5MDEhEd0IJDm8o3ySQt/eGHVg8Rw3WWtRgd1kk2rgUZWQCqMDeXEqMOj
9VPJ+RXLLv+Nuv1Hgpx85doYbUoz6I7I//KsGOvSh3usk/h+GM2pFXGOuAHY/Uzr6NAEzIODX8Xw
1LvV/uGerdVcZfoZom91l25SMualqSP0JEVtf/pmRrs4hIVTpXD40AajX5p5+Nr3HZDV2b8pkzY8
5uIg08p6a4aQeCD5A7hf+jHg9LUntckMHHXsyJUNdT3FzkeX3nnWTbycBXpIEbDjaUmcn4vMX6yT
/VI10+BS40tZdkNrvdY5EHjyqOuKf3bjR6b5MqnNe+I1A0E6HoaDF5/NiD2fqDdDg+lh2TH558hG
NhDF03ju9KB9mr7qUGp4FDV7FGbv2j23253buOGHC6RmH/UkyBhB6IfQI/1pauZnbNnxq9t1Kb1y
abFnOGnd2AZCBvTodrZ8Y6cYCV3AbUdbXeUoFDA57VPXKua6k+JdmVQyd7qZ71FUNfVL6PGJId4b
1o3xVttWfC1NQdUiQK5PJQsyqrzNk4dwdM40SP8kK+xP1zOoMSB5cGxaN3xVSZlonqcB5MfmICKo
Vig2+rBjWRNs3aLh2gbKlWmP8qZXw2efxt5r5UWMI3y50C1INq7Fhycpsr8HvdCFGPRvQz1rjkoW
9luYE6+1MzCyamulo3ehvw3hxalU+MbI1htM1WwopvH7fK+1yi/pMLia5brR1vyLpR57S6GDB+8i
k5VFNAbjgm2BeSrifg8/oVrNMLegdTCBa9mt0VRtT1WwfUYfxqA4Zq/SgiyBTeCrK4GkVZ42bgc9
ss+R3djnUBuxfoGK3+i9Cl3IiHptiac+n5InV6lVIx8Crpe0/MF9d/yxPIWZenQgWcNItYt+V0Uu
1+Wiik+ACY950eg7q029Q81BvMTJDdKEr6VYlk5FWV8KrxKS85A3ckVQ575veXBqbNyNI4NtopAW
ZOF8cTQPE/Os+oeOmPo45lnZ1FWa26m/Vpz2gxptrojOT2VInuF54BUV5h5wGLSmGvN6qvu/RThw
JCtdMPbFMFzUssGOEMVT/1QP3ncGxQ34e1sqXw5uFh807PzDolI0fR+rwd/Tqe2M3fbxVnkYsPGu
QyqejjtD0tcbMQp/1USFTdakqhiT6nxCJYNzmBCbOWrng4h6nh4JHOnXx+8l0S9uVJLe6h4PuBlQ
eDGfkxDh++1sr+8sH+SZrtLjPU3lBbreyROVvTL6AUiox/6EgXx4gsxrsulibuIVL0o+ZO+xW9eY
HICYEu4X62D0lb0n4Qd3vK1Nain8RhPHeaju+MgwfhqO+6KIX7Kk+hp8x3jSkggJpFDz64xFVtq6
3hH+T49WYREcr8SNMtrgo7YUjvacFsaEoeKU1Z9tWFTOhcuiaQBLBOXPQkc+NTgJvjA/uidakO9d
9lRbkXq4ohBHtybguFeVfrvHq9zsimmgT1OG+sTPsYJuIz+6sHt+fHn0LN4pDqiVwlYWYrTrvRKN
DwBkYytvROK9bUCo2PCzvVXr1jcQE5w6ex/67rbE6I66CIoHryjN6WY9rhW7cd+6nlwHqDWn0Qml
a/U1V0/GZOChQWG6kI7KGlgzb3xsCe7jPG51ZrAteSVWdG9VqyhW/R2VxG9JECoX5B5zSdGCt1YM
Mr9dy5ipi6b5AXH5VseGRVGZe0HHeFOTOr0WjnJ1AOoeEHUwi3RF+aljMl3MN0Eu7fXDPe+GlwFZ
7GF6wJNF3I69zyKYMphDaWr72fXcuUyIPGaTJOc89IvKybWzoWxZAXIaV/S9iQC4fyDl4kVl+vlW
8aQBzUU9zNMHU22rG+PV2Hf5KE9jjTZte/BizrCNMWasw6YsV1Xfg0rLcQSJMFh3vkdYh4H6Q4op
sRDtg8q+UOjZf9DwkayLoP2btKAvNoqMAMZPId6DHEW2UBziIKY+3HH3bo1qJNFDIfhqHkWodQJQ
yg+ACSBeKqn53ilp9B0kOFFaIIF2wZxwdjF72E03De95ktVNfSTUWR9rszBXoIvDlVlbzWm+CVT1
S2ckwpbc4owXjXGzDwXWOyo9VcRPQpgtQ/whBdE42yfVyBpIqFZc+jQOKKVU84s5QLBuhoRPW2o8
ua56Ze206JpGQfJqg5Ux655qb2WbavBsS286mU1vyN+OjLpvP6unf0zpbqDaRlAFpNAe7zEfMvci
FcTwWT3FUk6ShK+nya5OSFWXXK5p2WFcMIpC7MLKrdddP5Kc5Uy2N1W7vinkNLnc81ArgNTM4anA
D7RT2KQ3D8/voq46ek4YLCPGowKXw2pwe4QdziFrhfHgDf1KX86vTVHxO8Wp3PLS0AnwZGspQ/TZ
lZhY7bMsXfc/HvIHULbzv9WleYJIxF63S8hA5q0V0aRX/pnfoTnWK6YaHdJYFpECqPyOLIcjzkp+
KyuHmX4nGm8fDeo6mbw6sEqqE5qX3KXhMwsA1ESuw0ysBUKfA+XJ0UlLuH3gXpWi/oUos+18fC22
G9jHqJA/dcurN4/dms/HOEnsbAVDMT9FbeI/M1zdKKX4bij22EeG+F/jWhwbJxky0MwqnVEzXdAW
P3UUHsNSEPCLQvKIRppCnqw0Gr7b5KXIEGSJ25r73qKrMvU0+d726ZqRY/wS1FlyB164jDPcDwEy
38M6FcXSPz6Wl3TKVssOtqFwCBYF00r9d4OaozeUiSL2ooOsqk0W1koLgAAUfYRWn9w7rwl+Kv6U
sW7FBAZx2kMoTOBjo/5mV2zOYD7DGLVFv5xNDP9uZjvD/DDrjFdlSsRqfglbLKSRgYiu/yJragfC
smXFN6S1CXSWWTsC8zczC6nOXtQ1wUyil+LqNnhCKocrBmE38phJpl+GCnBZhwexQWHYRZI68ZYO
9XG6JLlBalKmFgXrgKgvrIGKfjgGdbaxp2hpynOOHA2moTLXChpSvHxbFwnVheVL5eX5Js/7hGFL
eNcoIP4twAjWnLQXWmZgrMBohZY/iVSKJyJw+CiqvOzQDJTWd0A9CT41kw0hgH7uFPTJWwUMPL+r
3R3drdlWT2gYIgp4ixqDbmQryzngBy6JO7Dvx9HOjC3HiCcCadi+WyPwgFnBpjCDNt+6VmC8lN5n
Ubfqb99Svnv+6BcF6zA717pcZoB6X+d7QIor1AwM13tTL6ldmUYo0uIaVBnDjb6t9m43XCLMJL7y
VlUwRDKk9Xvrg2IpfddMY+dAT2+YHIb9w0dW4rLgE+8fgWPSG1/qw9cYYzFVe8WFiiDti7QyExVw
qdeOzXoQqHvib8oqzqPPgARxsfSc8sOxK+dkAxKprAEGllXAYmc/splFJ8Me7V2nlhqZCz6Qhonw
goG9uJK+wG/NucGGWEeKVks22eTS8kmK+fQcrmfPlpLz/HzPF3ay6RieLv1y/Got2Z9Lh6IHL4jh
FkYBI9G2unsFfrOhpg8HNcQ+kK/Tt0MirEWQMahQvFy75Wmk3WL9TYm52Amv0bc1IClqcZJhH7pg
i+cLUNjbP2RlVWumIdZz6hpne8x/qWRwnyJCVxh+Yz4uGaZv+O/erpHGvRkj5UgPB60QDv+gmrj5
B4yCX7nBuJtw2TKI7eA5BEWyZUBP/MVWd+STSk544ZX+iRZIcPJdjaa4tJbxQ41qc9dzjMUESHxZ
YV8MNzROf8Wts4NtEX94nsRy01c5wN2ioGjX9Jn+IAxQu/BDql6I5y4aVnHfJzmsVWOhx4Aw5ovv
4BCJyqLqqiGttUarvyZKDLpeKLRVij49QtQxlj0wR+LosmAUjgFkNVKutbOAJt9RoDdxjKtKz3My
hGbSXMMCeItKCGWNM0W8KiFE6TT4IK8NY7grLvPZngs8h6jurmS/u8lNlGrTj2an6LTSRlIWCs2i
Pl1LdfxC4JcPZg2m4nHps6T+OkviZRKRB/NwVMySOBzlJWS8raaWci/Dxnmz4mGNQ3z4snwslpjb
lL0iBeFDyo1yWzWulu9UKx2mwZFNVPBi8EKQE7+qvh6/p0n4VqRR/zk2VQQJMRrvhpPU63YIN15L
j0JLZzgm9C8TZwoidBNcuGIGF+lpDQdYK99mak7zDMCci+Kl7UsQY3AAHfvRS0xfKovdSnXHC+vE
c9mXSAnwwm6p7+AOtu12K4UZ3hPofJwczroeDsvBTRgqZcrnbKt/6ARDUahgfVqswTJNN87QXxAU
0w0OcIjG0iFOENWS8sW+XPZuY18tow+WyUBYrkwBGaW4/89CqYxbUo3f898i/z/Pd4zqwM6ETAB8
sNxzkosz1jGMuvK91bqTsLwfRpMZl8RzxEXVYXeoWk3vuYmJMbNaFD7eHSt2nfhac99qkXfxq3jj
u2BWGOLR/YgAcC+jFBIJ4GBv3YcuV4dAf6eTihFOWFnBCWql0w8fJmHJts27Xds00bbQde+SYjS7
SJSgqEgvZR82686oWbSmxUKkSKX4st1NF+r6vm/1HwH9hku95OOJMzD7cLXVSEXlu2Y2xsnGGE6+
q8nefHck1YR8RXIny5817MvUhuj9oc0znGNFVp8iL71FXl1dh5pEui3TeqVgxF0pZeKsY7c3D4KD
97IPPfMNDODUaEE7ROHW+Bss610rneqEWFKfer1INkznoVm7v+fkipjiK2lfhwvePt4RhoYHSGdL
RjpZ56YYrmUk3vDAFjc1IRGq6+4vE/T8zvPxHc46yD9ZpNWVTaEqp9Es0Cd7sU20UkOPRDBS2qx9
Agk2zTESnOq2X7y7kIIihC6yeOKVU6u9ix2D09pgY47L03E3S/J+hOk2at9yn+NAOO0Wk7wy9oPX
d0snt/oNjcpcRqeAnB5Ycqk7OamdMLkqgR18Av01ujgEu13/vRNna1WL/bdIaegHg7QDd0dy+sP0
Bl57oSEg3aKh+XSdSd5ysWz6XuScHrty3K7eLcvsfBGWhlhWqtltLMYYmz7Ik3vNLtUVFKBNdH8w
BsWpGinznh9qJOB2I9Ptlb2H0kAT25sxkRd6T8cQCYZFbkeuqS/M8Rl+pkb+WyjPA4v98pHHeVyL
jJDrXCQ89dQmaboqxkh9EV7+YseMGrCWfNlOwKYuRqUpS0wTbVzc55cGC9waQ96ea2d9a9HkyN8l
b0zvxOsoJhxaK3nDKeHko2nklosVnuc+DF5q/jpraoKdTdhnMLTGXDmFYPkNwtjXOTLBkcTbxSPI
rViEeIujjJIwOzPvSmPuk7rtKQNWzTtV9zbzZ+rDkhqSSUN44ZpnBh4b1GGVef6eGqjhyrbeXjWt
6RJVauC6st5tbdth0m/BzKs6OdweozMP9tXKz6v+3CSIX7geqi17D2vDvntYzyELkKx/H8pmlK/j
dY7IagnOuWhk/hCELqKTn8UTvY2sUIoPggwbugYtBCfHMtLjLHr4hc85ki8s09nXi7WpXDphyGZ0
UnoxW9F9S9DuGNGek8HjgS4IjqNGDrx0c/pJ1Tt+bw8SgqfbuHESBmC1b6vL2Ii+hBOQCR/EN4vu
2QjBJtq5OM08Iq+E5lCN9NdWZA6zbABMqKW7gTD+BuqG86yoHN8Kk6uj9Pfp41Tt4zxyhGXyH+YH
owuim0r+BoO92q6z1Jiq7wquE/O9CPvSfHnX9CpeFH6OeTKprOeYDf9qPm7PP0fS+ZBf/PUI2ADX
i9aZR2Zr1b7xy5c8V9cdXlWg9NZI4Y4SfhcjxW1G2XYHGzgRoqfLBaPNP/ScSvi0YbA7q9TsIFeP
10c6Rr2dVx4t8rENsZoces3bVFpZv40YQfdO1ddsw019GXaAxyO9XFum7/2uSv25UO0XvxjKF8NN
vpFt4h9Eor67vtzEndZ9KlZ6YHUz3qMB/gejRmbyPXXKMCpW0A2TWysC8+4NLiGdple3WW6ZEJaJ
8E5nTy/uk6cWNyBEKxiQGmvWRnHSP90ET3GDyti5tQsfN0qvej9i5OeE/VDNVD+TvNlDAzKk1777
nMaxRz4/oFKOvBbCSRaBNSZvHKd55bKsepKlVu30aOKYgkxX2HjfS9erDj54pkU5Wfjm5/z2t53L
tVab9ptaJgZB4OjNJ3JGIq8U765Or4CqK9FJkwnHyjJOsYGG8EFDbHsrcxoKWTBwdo9rCxSc6Nzi
xnl2OH9vIeQd/dzpMTQw4ey6T0/6bOyGUV+RSWdnDV6wwPuS6i1KrRbr995GvY8TqjHiBhE+BMK9
MV0yBiqxlhsnG4yL02sJzvvJwatybIs6WKt5p3+1kb2QMsm3nIZx2k8GDduC0dp7ot2JeZkgTiZy
XzwPaa7SDtfGe7+6w6qjwdQPTaZYrbEigmRvKz/iVB8O8clw+F21zJY3o+qYIRnFeUwyZeUVHekl
zUmGw+Oux7B4jVzXLPH4GFVYfeNGAxFcZtsmSGiW05jVTtdMVR8ksZGLLQv1UjLK33ZJRop5Fms6
G1O/HWG8zPEJP5JBJu0PlSWMdTHdVEk7fHUwYlWxc1Fi9v9lwI91NVs/fI5jMFxSJcY27+rD+t8s
qWHioZkmk5wp8pTKHj4Lm1TM/gzuZP2cioiTU+HIReI6aEzzT+ZiPvYGLEhz7oYOzgwsqNqunFm8
TlTouNC5dl1AYZNf9eJkGIm/i5llPu7NByHSLjU74qK+BU6gHXU2l45LP/Uj2eJmWLSCYJhky+LA
itTePRUEtO9Dqo60FLdF2SLlWhCxx8Dz36FmpPTjteZPDyOfy2r62hbdB8j6GoeOb6//XXdaT69X
ZW//HE2iIq0pzWeRJzTWxjlrnSEuYaSqS9VigpQLQgsaNqGaFEazdMfiWaQC+Lw24R+9QaHnxBXf
9E80h5S22lWU1uE2ERWV6kSuTgmYFc7ZSr0Jdc1b8o8rl5poMHtrTvmICxTUWunv6U5Wm0TG4ubI
mpTNz/zfX1KgwM/fM38zehdjXzBJuUb1TjRm1tUPEhRNpuJrbJw1lwewciJX+hPZFqxZiFCfvKWI
/QI6f3KdyH5CE6OLGm35c8CGXNz+Qebme3YBeC6y107+5CidsoqQGZ/MyRMFR68+Cc3JXnEDBgAY
2uBMVso7Nln+5XFePs43Uah7jBeaLQAJY9/SX7vVSs/Yk4RBi2zYuVdYFl5jG0xzY3GtVwKX3qzp
YWyrH1Q2etW6sti+gSnJPo3Iw5+FfXJQFW+fTLYREpqStjbg6UbXiVOhY/aIKqPbJhLcrDs5/uu0
fUtk6j5XXUhdolo7O7uV79FY9IdYcyLkElV9hoa/SDREc71fzxwMFNjkwBsyhoteBXfFxH+BULuW
TWQdZzXZtqGgSTLjvB8pHrCwLKV2KngDF0sIIwzj9dagvc/xvgbROsgFSSqWJeLGln7sPy4Jua9B
6Yhsw3Z5xEylRf1srSKo4VazVwCSy098V3+8hJ+lS7pntSooBO0IeRDDTJY58bEyTF/76YHS8vT8
DX5nRo97/75VLWT/JOqsXxG3Kt8JE6+isRvAV+vWOqn6ZC+LpEK+61a+ho5LUoB638mprgkmq6EF
WzPNWq7Q/89jaRTre53CcpPxkyJdubJFI66VPcAsCMZfVJlyvSgU9WrHeX1QoB5vIg2TjsdgeNer
XbKQNVlTv5LakqBG6MninKjBOBFJ/HUu2eRS+BG9q6VdLvS6Hc5hmUbvQQh9RjAKcvSmxBubH0rX
j98LL+NsVAFpnb/LK7Ofkv7wbdFBQzbcKltS4Fjf5pvG818K3jlHP27/PlWI5rkJGOkn7sgpMzD8
G0mM+DR/f2wzHnhkw5qAt6OG5HmHprLEV7PSPR2GXhZ3F8syW4w6FImmDlNJ9j3xypieY0P41VUJ
uNCKoqeMaC/zcWS7GNGHESe+w66sumVrkTqCNtze8xoPj27WfFT6ajNbP+abZmLROYLEYJTGwyaT
Px4Tx44msMVQNM43tGcDJfl3SbXggpeqeynx4C46VQ93So+/xJ1uaBGCmGH6yDEkp+KMLUMxaE9h
Kuy9jiZ5SHy8HJ1s7a94rHcC/Ohbpfc9gm6rrVPS2Ae19AjdhHLyyNmRje/Pso6geVCNms5dzg+J
7tUVS78OqtitNnmUjMc+QRTEfZwzxLBqOEVy5M8QrdgD33In6q5ulDHlDlFiwDzDYuJKVOkZoczS
f4Tya0MP1lHg9yej0bvTfC+YH1osDXqb3lDPzWfNUr4MP9k27nNdqoJDDDetKMajVR4chj3LUuSc
bYQPZ4HE9C0m77qlfrbD+pVrn0N71UfL+YrMkcmLdWuABp9tpvsEaAj+0AwYB5v5SSWogu2gYOqN
ixKOFKbzsorGheom2UYXSQ/mo84PqTEQSU5cTvvGOSxabYV/n6mOISZ475QU63pGRfVCxwT2GSuO
vcuhhi3Dwoq3XiKNcd0S5S8NLpkUglrPOTimTVCV4lB73nC29Iq0YCTGNwjeP3RDUX7XBn8jG+HX
rKNfOirokGdEi0ncv7s5wIkudZ96aU1QwmmY7buwP3p73xDXXWgTQKi3NZrPJhRC1JhMW5mkDFXB
aZkx/0URFutKG3oX3S44XHZRfRhsiiyQioal1TbJIaxtdaF0yTpGqLgLo862fuFaS05rP7UwJo8g
EdiadBCHsTDq60MZKnSa4Ce4aAqtlvjbhCedHiodxls7ycW28eFb6XpbHkk38+pR37IjQqruilpR
N3WugTUL0ao9y8iu1J2EsGUhJhtxW/0IM3NvduT9JBOsbQ52klJTv9/jzbKu6lCHy1azym+QlWaV
4SxzE/cEX5nugD7M92T3nK2aDeZRa56ngPyPalC91Yhn4Eg9H/QsfdzXNtYsNWY8V0XXUBYdC2rf
3HXffxKZ6D9ZpYbKwdc8HZoxFlYHsoRk6R0foKrQ+cWne41t/ErbbZaM1mkKAr7peXAMZODAgNTN
VyQqPyexRJKsQpPz9GXC+PaWyTbb+JoVnmNNH/Y6XA46P4Zhq8k2X8yjaPxR4gQYlOHr9Ef2OUt2
vZ8/0caZhxTIG4DkmJOx+/balWKGkOnC1n+Zb1QMsyQv7/MDmyQcGR7N2PjlNF1MYbTbeatt/Fgf
Fo9SMKRvRgq4SNf/mbbVOa9JDtWLKhKfVhWK96rQ8p3CXJuVmIcCEX4Zm656pP7tREmgjbMW6yxr
I/zdcu8rA7KM8XNelOf+sFIdMtCzg3wYDGU7RQqJKy+sKRM7R2GHofSOGZcA1XWyA9Upb3HpGk99
O5a71m5gnfm2t5yn90psm0c7wpEyv2S6FYdHg6Jm1+ifZ9siKfXyVA1PM4WP/I445315nB9xMKIE
ZTZDPfa1tqiMYz7ZHgdoTQT64nwzB9etFlNuZxmfqaJ/zVPJYPKOJgrhC5pRCEoWwtjKTKLGTqty
QqzQStJ7BR28HtXiM6TqaOOl7kUOhnsa2ijaDY5T7zONYt5SbxlVoyKVZeG/t5YK/tigCsDOFOc5
UdX1nHgKhb+RbVOc6yS8KmNv7yJFhfDk1c2KEm2GVYFmsQhY+Z/HQxgv08C98yD8uxfKFLC3SoEt
M5Dm9rGlybX2PgvddBE4y8it24fQPY4Wv8gYorKj6nQCmhmToC3FYbeCnAznYn5JZMLqig08wuF1
UiBvo99Odx3035M33TBZd7Yiqd8oHGZyYUckh13Dh2SOlajWOs6dWfzU6DVnjaTyj8hs5LHEqKyg
MywTx1D2/XTMSBNDh/yRCtQkNG2HWqMncLjlbmgUua3tnLaZOLuGNEUuCnswdgSHXi1nGkwrTfDi
0REWaRiRK8JoWch4dpBJYSxEA1ECd8A0oZajR+fjoqiYeqW18/4wgw1hkKyDsrcWAFj38wxAa3AV
ktzCQKSNubZ+kFw74zwdAZRcLX6FjvLsW433Q/PeOMicsfVE36be/CAfHL0mduhvGSyFq8eS5o4U
dbU126yag+ovPlTXgJTmG//uoRm7fNmWdvWaDB2cBrWyfhskJm3ydCPzzVXGWkiGqxmq43zT0uj2
uGd7+h2JcdzmnBPMsxOE9cnNTYRzN3TXhFNIgBRd+yZ5g+zm464ZFwYYTCpUeFn+kDnQrkYuI7Jf
jn0cLPEe6b55MnSQA8aoQ1Udu7+ldhGchcxmC/p4WXA5IOdPxLz5BqOPtyUs2C3S3vv73PyFwU4I
zWLMWMqg++LKg3/dLrNjnPX+ZT7s5jYOVs0kZAtLd54d9Xps3sKEwPGEpCmT7q0GUYyP2kVWdC1x
nO+p0nwZ4LBU6yAHNUCBvL0kV6u960nwu6Gm4Ten1yWJklVmjj3pRaJJkYmjEed+R2nKBCL3QjNe
zv+nkNQy1AkYIP73tWwZn2RZaOMtoBnoIe3IIYB3n6Rf+ZSK5SxAvCar9WOZ9rAtghTQyJgeyReZ
+WK+y5WMyZd6oDNGnFtYMWgx9Wm2h5VONnAuMvp1OhHtXTu2qCkIhqmXxibcVffrnqOMAeK4ozlp
uqn14FiT5T8yYAx0a9s02YYYEPqgFAp/qaSJ8YFZQ2pvOlVtL3YgmwNdT+jqZXsZpqeCqSnM56q5
akYxLBkWLlSlOpVhO5zq6aaVyXRjgqrMVWvdm0PFaseAITPMH4am0Equstr6IR0JauAzMalHFh2F
D1WcWvl7qGL45Vh31VM6VhnBMeudBJ0wlt5SrfBmxcgZd5g5i3C6ihAI80/YJH74AX6c+dG/5xWt
p1dQsxdYdEjDFc503BoEZTVF7OD3ZeigoJv/6qP+GheV/avlThDxDIlyk6UstaeeUz1NnxXbv83G
oArG7xa0YrPBm5DeYW9/qFiPkI1/9YBKlg4q+UXNRqA2fNpFa+T6Aotfse5dHxvO9FdrosFdRHRY
gXBJzSeanBiaTiNRHZfksm5zkOdTtEaJoPUC+6FCR110WceJshTBPbDFgGNDe8/xCC0KqyDkS/6L
Lq+SkiUNe4EvOXBYI2pMybzu2LkcA10tW/WpyM9a59TPkcZgk/f/Htl2KnXSGP9Ptrbc5VrnhQUu
M8kFD+KLcsns9swYwXvrOftu6P7sseyHm9kj7gzVs58gsswGQ6vL9hnVbIXbf9Bz4K1of/n2HaU8
xHPoooyR9IYMeNXUSe9qSnq2FOVUMKC4l3bwo9Q05/FIUzFkOETTEcn4YhyE/Rlr19v8aL5psciZ
UOCf5kd2qlHKQx+xZYZwtZKkvxV9+UdDuo4iCL3IIO+zaKtSGTfxjc+BgiGsZMf/xX54WUwVjKnS
cRNF1AinirYoPbzoyy5Q5ErP0C2N2GPwSwmloY3yENqm3OjQzvRxy64s4X1tGsfS/uwEYZhV5PIf
NWZnoUvCamsj5g9csJjspRmOLtW8jaOj7g3DfSdamhCPo2mPrWd3bpz0A9+6cyB/lW4E89ZF37f+
1qqp/QDUWF3Hpq+uslX1/0/BAzg8EHj/yeszLdV1qfiY2lCpxf5vtqGW6AZ4yYncXjF+I14aHueb
sqv/3vv3nNlyCmdSzHgkcLHKN2a/whFvXuZVv9Z8Y1O1A30wEbi9IGQ5tDgnskGo6kMbZdfZDC7E
t2WV1fP8oKUhhWOiR3ZksqrTS1YdRMUlk/bpfP9YB03geT6e+h3qlvbkJF2+qvTCeRqhYZ+KoL/Y
Tu2f0iZUaMj0QKiYzidutXA384+zoPGYJjBJCYTC1jguHesQ46tmPyDfEqUr/EW/UOdAfZpYrzUK
zoe0qW2c/g43imoY4jYugf2qDDckaYEy9f6y83VxaAft42GHc3p91yqyOjX9Uyn94Zj5jbNVXOPH
vBenA0W5hft5bylKdEk+iyj208fS6NKfA66co9VRploxnZzV4PnGB6tNS6Le38oeby0UHLmBIZCs
ayHTF1AaFyBGWwU2pbuTMfmItqiKpYk5EGuvq8FDaKCWKEpirTiqbxWijw9Z2QmMZaBT9aaOEAO2
6f9Qd2bJjSNdlt5KWT43sjA44IBZ5f9AcKaoORRSvMAUE+Z5cABPtY3eR++gd9IrqQ9U1N8ZyraM
LrN+6cw0GilKSpEEHNfvPec7ETTjgrCqt1I5V0tXR+89X192F8NIwmtjs0G8bDYcncWK7hYdHfqj
Gq6Tu5KjwQ/iun2uAZRZBGHvzcusIYni6ZiDaDtfbpTqyEzMQZO0ddmOKyZ02KEDOLFGD3V8zsQX
q1Rz7kPSH/wicfot2fE+BIkG2+UQORxFOSuiOx7eNMoCifcV43LoZkI/gTRHMm7V0TacUSs0Cfmw
XkaQVyktd50DOFjpltbemxi+AzX2NzmygF+wTq33rFDbcRzOJNsWEhyC9Z51Sn3s9KC6cp+LHMaQ
ytx7AtGWvbid7SrjxrtrRtqKmizTzUDQNoieC+mxARg6Yra7SB3EAClVRLRvG1GH66GudJYuuliG
Te3aGx/ccXbvh9qB0oOfvip1tD0jrBZ2BbuqSrL7Ug+2Jj6QKRPQoA0Bhs0wzG2M0udkDPZ0+nva
pvke/MkLl4YFZUCalo2E8z34UyvStFUFI5JLJG9bwCpik7HAW8NvF36ER/7sTTn3J2JBES6BjNvQ
iEMPQREwJUVxCufy0+ByQa4LCBE92cZGPkl86Wa1u2CNL0Pa3jG///3fLv66CHoGfzsfmnBt/nn3
tyv6EkgyWWwRqb5OogOkmKp6M+jbTtecYzTp9poBuLtO02CZ+TMJoNdY7BnQkqMSI5INdBnvScXt
thKb/BltxuPlACB7yOYgVnhyQpTLl3sm/K8dLfORLvuSET5OA/gKJ7sX6BfvGF08aQrpZ9MSiuaG
OeZvdlMQL58m4D3J5d3VuEToc53aq0FBb4y9/LvZzvlNMT5PjlNtoBK3J9q5YDaXeyZl3vbv37ML
yPXnCweHt4EbHsorYNz3eOxBqNiZzBStTQ7Z4hhjnj9aQv8IBANJkpM467Khm3G5F4Kq2ya5GWyN
bNoESyvEgjF+LYkWWrmD+u4ymi26EVXNwk+kEWpuvAqd0EUNm9ERAv7oPDpWk6C2HrqtliPQMawG
3miffK1bqufKisTWROKyYplEVObkzbkqi60iKdZbTYGV/oK++3/AGnvk5Olog+DvOrbx/qgJKxna
w5D6JXxysvYwzQ9kP64ilIZJCbtgZq+Ejca2FhywOBuel+0YxxFfMuK5nOLk2VpkH0MkxbkrYTxH
Ku13dpxev0v9Tpc4cG0Knv7+MzTFkpPx04eI1pyrv2WyO9Ptv6QHkR6jQtloi8PC7bdoGdKrC3bb
eYIymH0cyP7sx3qvdXm0y0ePDLNYkBBe0FvGTucPi+xbyeSBVIJVTIebxkeW3ULZL1ceg7ETiipn
e5kmV4UIaYLCPwuWnPQgM8a1EQnHv4yFJzkdq9Qqzk6yt+q84OqEiYJ3iQivbogPoMBb/3LVs/pO
3Y7s+heg99TmVwOxo7sRJ4bZ4I6gOLPPo4l438u7AJDs3J5pgZJQyUKC8NM5gRDIH2nyr9HFXSMS
BfUBowlSxDz7FyYAYKIrFRvWNarL9K4Pg+3QavZjt9x44AEQyjxpSfOZkMH2rnUy3BpNVO7cEs4a
wcnmdlrab3aE0W90AQRkuKpEjbyefXG2y/EPLJGql9nouAxI7SUDM6c7489KzvuLl+YiPCnMwF1H
9JrdpRNxke7Q6dC2BRpSX1kY31g9ds3XAdEuGrKCFpO0wOsP9T4otfTMgmZuKlWUj7kqZ3IRY+2z
Cxo9USQqzl19pYGBOAZR8eMGubK216b8yiqcct3VormtKtXupIjJioVrQ7r7VN3MkwXuOKi8QzTM
e1GL7CZOwqfOK+hn7i2b/K4WEtrzBLBpHduYvaM0YzdTJus6jIoXHXcQDB2ieG2vL17qRtzH7nxD
jmUMWgK0Ttq43y7TknICY90MRIsYTb3HGIvHa37T09hl4j1cdARuYDpPPXoayIVTea223QJE6IoJ
E46r+J+bhrm/WNSiWpC7KpK7LO2jk5rL9TjUKVwBZAqGk9nYUbsn3cElPDKxYmQIIhrC+7R2g5Rr
maeF2aZZpLGhYJgYN8Mq8qzyYMSLotJlrG6666J2ri9Fxo9KA0cNrsHQFfdoIIbrjlb8Ko7HZ+KO
s6sOss8pcYzHMmNzpCUuUl+MoPtidOjxLyqBckk3Cd3ZOjCUwD3ahN1B2N1nxl7lTZmjrC+RipAq
2IKEXmRvfUEQLztr8siK7aUtpYWxurPI2FWeuitK9sGbDvvpWBBs3VpT8qj1sKQGhi2XrWZvlTV8
ufbe5t3YtIiurU3sxsWbAAgocX2sSnJVddw3rjQwPuuj7SORBl9GeMVp9pgYuVEojqzpBJJGKNQ9
b3ou6d7//erlvKd727jq6JNLly2T63nvr9qJKwbEcSrzkVtRZTSx+zxGBPSO2Dtdw/hkKV3tFWGm
920xwK2r9FVVjt1tMyTlfSkWAkMe0xcVxcZhI3nltuBHbI6GJRc8va9iw1k70yA2gadr+yliu345
JlS6GJaN4DPSH+Oql115zMR0SmyPLkUdvCL7WI0kzd5HGFPhm0a71rXgo6L3PNKEae/BQz+2qFQd
IoBNr5UvjqvDlmCaepMPXXHoRHU/mhRyMfIF/62GakmdCFO0cx2ps8CP62r9Vmh1s/PlMvy53MiM
GM6xBcQMrxQo/VKEXnbBKPaetaRXuyLPo9NAhJg/LQctQsNflQbGX8IP+GBci+6fSdAaCIx3WPp4
oUYJp4LEQqNq486u+JBa4WGc1JehmTG0Gk5DvJ/1Rarxk9KjeJvFBon2crDIUh18LYjWzCjCVYqN
/GFKamtvSzYwZtz9omq13wcccgwJ1zFMx6MHaMv31/DAIcm5IFGMgEZqBrV0ZBYZXzgbFWZLHgrX
K3eqZ4LVLuBqIb2vdisYai0w3ctNFy1pj4X8AKqf0BJYA6c5rY0d2R7tzczQcxowr+PEYJSkAFOg
NCDJnRb+ORGh3M1zSo+UR65mYMkspo66H3YX0kPvWlqZcYfe7sBqpflRtqLhr27shCaIU5a0JCIH
gbBqmnMzouRNDdSPzfI2co5q6wxV0v7ykAnFh5hWwFl3u+6gaebm78/Fv8YQSt02hKUb8Gn59301
WJD+mNOlBtF+GceqTjtB3CPkM0qZm3SIG4sMHAp7nkOW4lRMFxEDbwwc+bsozuJNA7dm1VSzdrRG
3X6xyTJw9Q7CheyjzWXjGdnbnozhHyc7TQeBlrudxct//aUI16UmMmA5CvP9SzFbOhwm5m/Oj2Xn
xGBhybut1pxL0bkvzXyvoSb3Byqk1ajG6j6hpb7HT8JWvGgfyz7Q/AuPQHr1nnatdri0whL7BDOa
dWqGD2OZUtwnKpCHH/V8KMVtAXDcL+hW7n/xiv6yNZOG7gihG5ZnYWx5H60YNbMXxCbRXWaXvDB+
gSc84FEJnWC81u1c+l4aElBc7IZBoetLHbZsC1L3bd6HRf+gxpPZxwhFQ6tZy6mUNwQf0iTTqnGZ
Dl9ZoVfweRnJr87PJRrk5wKVHaXJTkM6HFVCLM9/eb1n29/+8Zvx3wrP1ArHoP8fDrZa9Vqh1sPs
xFel6r6FYAP2xJuZJF5yLwzjat3UPcIxBxOSBpj5BdvKVqJhpCecoVWdZwIPgmZaX/ajvR099CUz
NZxXhyUH6Cokffg8UKVfCJmX/bZZu/XaMBPcusZk0oOZq5W9pDJ4hG8cB6t5sUDkrE3Ca9fgA51r
UHfdGkF+eGDj/wCv036OcsLydLs9SM9F6m34fRVPn0RjpDvbuX07Yyqce9u8y6i0BiL0Lvey5R5Q
pF9cOM2/Lnoc1rbNnpcT1WCU/fObSngeu3K9ZNGbXbQTF5KZHuj2KZBLRI0jPtdS966i2sofi0b7
aNkTmRdawLwZ6a11tOHwE7V5ot3vkls1WmfRQ4CcpqG8vWS2FFDHVnEV/qpdeUkz/flwkJ63mCyl
x2VFv2xK/3Q4VJrycqvCXZ4WaA6rxeE6BDuL0ep1bwGm6QlDrlBJLAQBUpLlmQaU96MLUbTdsG89
+wU2lHUglRhfktdiwcabs2VdpT+Z/yrV1DD+0lq4LCKGlJx2qMT1dwdw01kkGbcsjOUgxQfP5NwS
UIvuLvfMkIgzvO3XXd3oaCGVvpl5eNLSqr1uJQKdJmFs3VZWe10vN5MFYWDspOnfo6PHCGGE+T3+
vD3hJdc0jwkZc4l2nxaLU61nqHPM6hjqGcHETD6IBrcRwYHmh1RR3NpjXmB442tzZwz0JF13LSaU
I3HUTb7q0kf+hObqbXIULQFfFfGvowq+dU4Npa5y79xA991wnO/hOR41EXW03JtwjbS7OFaLkCqM
4eSbVkOIU04Ruzy6fH2QVrLLZAPZMYNLhAvDPV5OSjmovaXXjXGIaVIR9RrXH4em8RUz6E1f1RG7
QlC5lS1qZrdltkatX/qcN95tYFbJ+m09jcN7C2k5aD1EPYIc2bWXZ+qqHZ2bMSRDjYAlUpgXTWSG
P2jl5cntsDSgWwSF624kK+dSNJnXF559qhk2Pl7iJi4WRkYI6bU6ukhvV29nkO2QpXrpdb+5Gh3q
he0ExXuvD8liMOBiJ4vsGX3tkl6bcFnJawIj4hAnjI0EMe3pTetxGd1nyfSLGFnr/enuUOwi8Td0
6mQgZd67PgX8wIK0ipHOXNbfaAMU9xD45Yq2bnAtzafKCMdjQyLBPk0dFsPQvjWrAVGC4+BT4Er1
QUJEmZLWPTjmkG4uUD29MR0MEUc8T9u3q3MWpvfLo8zG6z8U1ctcN1uxcErTVENpjIZ9YznpMmKG
vPX3VzjymN5dJ3iNFshqLpumIxzpvkv6Ied1Cjhz4JyVFeQqC0MHMUzhyu5yXtaQf+bsBCh2CabV
+mKjpvwNtFfOurskX0Wh35gReFKbFPI3RKauhmiv0MOv+kVIT/+YcEgd8Yjsd4XhSiD1Gpf8ZHtp
7ub1SHO3RfaGVrzZLRJUu6dgWkdZjQmL3PI3tPIsbLUXjJyDBFFob6DCaIxKf0SdvR/g/nCGkT0u
aqVo7tknR4ZsPVT3VkRAn6N8Fka3v0DsjaSPthbDjHhVcRaZ89yf896kS7iksNiC+F23Kls0XuVr
HOkFjmG+rYZJde108jMyovg6dpzmGnnZ167tb6YyV/cpYp0N/Uz7CJdlvul6Nu+Az1xtfgAunsJx
BNFEwxkTSobLdaYJgWcsfrB7Emhh2nd7JMaPso/rmwi2GnYrB0u/8MDiIYCyVlYMGp+LNfYy8P/b
GHrmc4U/Pikb9zUzIG+FLW43bz0aZfBtKDVkHk3xyZ3qD4H4cGmZ0ThgZhDxkpcJRUyk0UGvFpAO
o2z/onXO+/q+8fig3QXgOWEW/UXJ6y6nzZ+vRcsh5xBCSwNNctgZ766iWEfdvpSkmSove+zt8qWG
LXRoR6KhLAY+vssmi3cw3Hokt34vxvGoQ9s8ebVRUi7A3uiLrr0ph7A4DuHobmWbto92Hp6V5R1m
w6g+lg1KOxYb405bZi0Z826ixemsDlK+OmMO3T/Ri50h4ui2wd6yjlpbImopMZE1NQoW+v/7UmAS
qo3mBFJmOl1KUa1SbJdhsh17Fvo0N/JHGC34KApjM7q9DZaT7kljGt+zmsnQhTM2Mxk8zDgT16oz
tCcxjufZBC3gzfCqKiao96oBxOFmxvya6z3HnEo/NHZMLjMGYJq1/dQA6q3BJwAzPTDGqFYETQd3
TMWDu75hWKgbxnXTxgA1cn34gK8yXnnNCB9usYtw0x7Jy+PGKB30k8PwmKEvuR1v9TmwTw2NHT+L
KrIPlodJIKZfZPr9ZcLBB067h4QI9jiO9Ze9oteoECGwnvqJ1nTn2oxbEKt6sknHTtz1ffu1czB8
XHDbS58Qnr92sMTMoTrjUN7p9COIku7zQ2jxF8L0+JTPWbq7cCNmrXjFZiVvqYZTHwJUsfv7JVK+
H0xJ4ZpMeoVkI0BB/X6FjEfDRLKOLMCsJyjZUUUcNoSgBkLPbSY/xIt7juTY5mQOGXHq6XMsNdK2
Jtc5F3lgrXLD26vlA6ONGdxVrnT2YFkt+np8rdeyXWg312VAcz608cZc7pVixEkXN4c37OZIb+mN
xQkuYiaUDZBTP8qcPZZpfRRKS3amNty+OaayQK0rRpJtbVafhzLHgzyNTBtIwcatBXIiWW4ulZ50
U3kkCulP5CguXsPOTtjzaDYaCekmCSotQBc9dH+MORVaQA0CaRdiWMRfYd3mHRFFrYTglojbucAI
iGRUvAXVpGPgrByYWpsK2kdLTsCL6dTVqi+D6REf/LpTubVpo0rfdWSCXD65f/0pibT9x7/x+EtZ
TQ2+1e7dw388ljn//dvyM//8np9/4h/n+EtTtuX37m+/a/etvH7Nv7Xvv+mn38z//cdft37tXn96
sAGT1U13MKan+29tn3WXvyL8Vi7f+X/75L98u/yWx6n69sdvX0rWueW3wVkufvvx1OEruzvaSv/6
51//47nl7//jNyTBrXotXt//xLfXtvvjN9P73XIMYXgYSaUlrOVsUN+WZwzvd8+THtkF9MKpyW2e
gXreRX/8phnyd+yjpunKJVTRdkyea0uYEjxnOr97utQtzxGmZVkAwX/7z7/t9u2q8PaZ8Vb8ePzn
cFnw+j9dPVwGxMyHXYvJi6QIoDr7eQ/WalJBEySJIG2hTvlaD/gRPKWsmhcdrA6nB3kEjuOi4nGl
e8sUhEy+DOoeq7zZEDjYc11Ory3LHY2D3RtRsC6TwHBPwokUpZkKCIavQcGmH9yCyvBUgRYZ9rJO
wPgVaZR/n7KhiT4aI4k4GSfUIwSjuFslVmrS54zLlngVkCCPzOFseUb5SBHOFTEm0bpPUFcUAYM/
MBMEQJzw78y2b2ZSUvK5CKC2alAA7hOVh/bK6yI065Edl3dQ4tDNGFw3iw19lXkk2DPokAhBqUtR
i6T5uNUBDZekitXDV7xs+Ze+drXnBv0KF5FULUkDUGYYnblTX94EpcByOjfwezfsCSZjhyk1/aop
kJpnFFpZ6kdW1pT4/FIcd2lElslqVmArN1o9ZmSNJSEIiZ4MwAdixLR4R8ykLSFA1MTgAddseLLr
3SeVtaP6WOoeYjwzleglOjdCOtd6JDakVTWFKxITixdoe7W7chMmT2tV8TaeEjXF1ScAQDJ7BXXS
ZrAqhrB6Rf2Rtccazl/xza4rR42+hTCazF5+fz09pZ6ashrzWjJlj4WL9B3Na4blw1IB3Mu88EQ1
ba2+ToYt2dCmuK2Y8hsvuYik+aKM0bMJOAmRQ6AjMyIczUU97ieVFHRvNEapYMXnouueMiIFv5C6
in/SY7hOptFS3foESkRPsRF1+2CsM1ybEE+rlSAPvaPEwn3NnoqJFugdXTfOKRF9xHUR17G1Byd8
gO/Fhc+NZPgxbIXzVZNz/m0OayPZ80HEOSovVRJUNbSttnLQsAyr0jbltSnSRPqKiZWxkoSWjr5r
JpNaNW3N4BQsWvUo7DBvzw4XNF6g7IDQlQa9mmsy1gUmJgccGzAK4T3q4TB5z2NtDOLBLDw4Mp4H
f+5jLoTG2Jacd64q9Qzv3HcKyzXYZI4AsaUZucMuCJxo8Qo7tvvErCcYfL0usvyUhnb0XOhdLL9Y
7WBHhHzkBepd25iRpdB/Kk5jHpJTrxwDC3lrwk0NyG2nzIFQp7CQJSG2AVR+4BbWJrGW7cECMkde
lz3ZH+bJLBlMjKJ+1aayfTGsWW83zL6sOvHtDo3x14naKdtxNWyTK61lc7wzJcvYfsr6sT3lqm3z
XZL1mU5vBl947ddVp/pd6hmBRQLWIOyNV4fdcFOgzFMPzkzk/L6ehUOnYWircu/iB8IKaZD2hDUy
CBZEX267M+RPkp0/iYyF66BblUaXwM1me50lZfvVG6oo+5Kz48Ix5gm9cleyKfLkbsAZTvk5DUNy
LPht84vW5FoQUwpgKl4PvUrAdgciVQeziC33hWD2AixlwnwLwbAINTJGKVKj5DjZuIwoaIt+P+dO
9alSjBuP2PbhTnV1tXQvdUZja877fB9MacxgfupCt4pWyszd7JAxeGzXUzla5laCvHNA+iV1QQAE
g7MjSaRUOjRwNfaASlXVJg0ivXyodZ3udGQ1wwPS3lK7HTBAknzYjUOMoz3OWziweuHht3PFR6d1
YByDPjKDnQKMql1BNF02J1iPJ/SxAWJdT0e1vhLdRDRz5rJ3PQvpNvgX5tJJ970Tl/0WSx5k/JaI
t0AdbWwZdfBFkjSakD9uEawNo2qcK82dHmw1TMLYGISNkjTqI0jpHV94lNz3RlqK/gNxUGh2SYRV
3ZamQ8ArIPHxOdBiMkprZVo5/vES8dmspZwNtoeUd2ngpbxIPevDDZET9CtyEwU71u7xARImQssi
mmDahlOcLlwXy0QXZzD3OUdtMznrepbjy5DXAwmdmh53V0HZ2B/11hCPOlr/O60JoHtkZlh7R1qV
aDtMAfJ6NcUaG8nczVMIgWhcwAdkmhngOWJ8Cu+AqPot44hY8N6T1ZXtrNCZ5aZXkoW7DSbA1qps
9Ois5qx0NjCk1Y8c9P/XNdn/T9XW35db/v/8H923f/n6v/79vx+GMm6+/VR2LT/6Vndp5u/QvxjG
0qSlYS4s95+Fl+b+bnseWxCaL6BbjGWc+6PwMvTfpeWwl16qLt3AUvnPukv8bjGiW5q+Jp+ezenz
Xym7UHS9a4ZJh1+2lH6eKz3LMZ13dZfMlN2hKvOTxtbXkOC7q8aNpqOCG9BGU3JXF9qnXh8z1oW6
3kgUZ3eJBZEtLLr9LN0JNlvnA9OonxxLP9BqkCteG6OTtjtcrAnuNG0Hx01XwgE25smk3ARmMd6H
ZrsJ2G/fVFCwQC/EV14+3BZOYGw8AZ5YDyVharr66Ag22R6YZDQi4dloYwXghuSR3B7Ogm3vme0j
kfdGWPoXaW6M5YkfLJEVJW10DLXZ8MG21eHcvQQW/SKzt5NXJ/1o1tm1E4ft56Jmbl8b9s0Qd9Vx
zJLmqdbPvT7hIlPRhkoFtUh4CxPROXSmqJAwo8X0A1bfNTy6RZCGG2dh5l5uyo6IocvX2maZUMa4
HTVa0T29D6oWwaw0tzfkLY/nN6ZDzggNvqoHQ+NBnzHy4ZZFuCnqI85a8PmdsQ8YwJJhYDtnBKb1
vFIRoawdJoQm6nMSM8j11QLd3CEM7teGFh3AsLgbR3NJD3JtEuUUkzahz9lhDOMPdDfq6w6P/VVG
ydmG8WKlGaxr+AZvj5CFxrcp2kgUxKI7JHZ3Aosfg8Tvd6xuOgmP1o5gKI+A9foL3I/6AwNLBNAT
Fz/0O5t+gJRr1tZCF+WjbxrzKu4j6K/0Hs9deK9BT0pGR9tHglGizBNrg/Sq/jATfcC3XJlsYa/6
xTpMgDMBOnH+jPcrpDteBreXG3IsnM0z8UIAQBdzBtSD4dqDLrdrwCnAI8xpZBs3nRZrVzBkr8zU
GQ6g84nkIbK8Z/KbPbsKyGI/dOuLHLfpdXqdQ+4ixQ0j+T2zMHIjYr5vXBdbTb20LO0lEm6aLBtR
h5ivtIhQx0BL8quQa8NVkNE2rZrMWvds4dO1aU10koNgNyT0hnOsI8cYpWix+tPjYiYIJ08YCuja
6XJjJ4F2KmFDBAT+7i9fQj3cgDZ3t61mDDDh4ExedYMJqcitPcZkyTdsWfGegJovUrNqY81kIbrm
Ehldh6TjLHt/NX/Kugni99wMUOUr8i9b4CyryauGTTkxR3HxFZ68IfzzTV8RTAm28+Z/f53EBZdh
dvKJpEJ9p5Nocr7caEPUninVtU2QzjobjKnbtV7xJRVW0ZFrqFVXJsJlnCfegHAECSgZVQMpsZhZ
u+rFM5Lz3AvjkEdtiJUMiiraqQ+dghCCr5n3TJP5vJJaY5+zpN0AV7H8vFb9dsq6cUt/jxj0QXnn
IBdXDRaZjVaW4RqwiwmQUQ7eWc9CrGtzMOFWUvegCYKd6GzthCE0xHrNPVKp7TV5jdqfuCALb8rX
Q3KHMxejU1/zYkAwPmjCSa8vN2WUZdcmNscl4gwdeGVmZ5WQYFtaVbKTZhXE+CO8xM9D8uMmXLq+
rqdiUxS1aa0m0761G8j16MRN8G87x6rq65w9O3Ct+EQC7I7k9GmNrSUhh4JDez9gI71ha1e4VLGj
dl25bFSNRPSn3CYcBUUA1PGhx04/Pbthsvc0XByUJg6Z8A2YjTqqV7gxvE3XaKiZ8Bpvi5ChbVky
2tSRmweczgNebJc4AKcO6k0+DScYjdQfXv3Q9zNeJrJ1at3eNKIJd2aWPdn2mPq6R9RK6wVfPLv5
FobnmWJpJYq03QeQQPOEkhBmENnvnUX6axD4hUo2bleCsyWnqppQrbXlk+EiEUue8/4pcbCPYyZT
fmG6r1MUnLN2DY01W6PwNle06e9R95s+CSvroCHeTebNaXAHiksWTizSxUpOBRSsal+W3VHZ9p0g
43mNtfEszeQekd6hyoKHJsIJWwvzimSLEwyAEw0BcsNA562I4LxvF5SeBSEn/WhH/Z3MzlHY7rJm
0w6dtgHRc8Bt9xR4ZDfaQc8F0CJRMSRTSeY3/SRu4bSNa8vWzjM9UmkLou76NTMnUhinB6cVSwSb
lfpAYW5l4JXksFgnBHiKob0DPpI856ZdtvPptunhjEZ5cTbGYjhqBGc4bXkKdPwbqZN+oGsNo9dO
PmfWSgblTLg5QF06inBlaOBFLngQWaGXSpQvsWFviuCToQzf6CkSaTmcNXvsoUuTCdAAKnTBro4s
wsRx1v7sBN/FhCdygta6iwrzWXAYheyeGkkwJWFonR+1Xb3rW3hy+aJRmNxmG8mBvA3H7s9hrq5s
w1NHA97AoTXD5yHCD+u6FVCr8XOs9Nehttu9zEZqhNEloqo8wAl8JV9w0yBRXUlVH+1SylWVGWAj
mU1mObK1FLciiW1iybIFjxePL6Pu10MXsHrDOnIt8ukn4IdHXW40304ElY6XtkQK59AromEzTuFH
JDAfG+1KL0ADu7Hb+RKqzFyFsMpD5gX6S7JkgVMqbMK+AG+Xo0/ng/CdridIKGVFTB9ctlDbSYP0
2tXz2p2kRUtBwqQIWBHg5Zwz5YXsbjuHzX3L4eOG9YpIgB2o2xqXX0Udluwr13pqppm1xjWZqbWY
4V2jYhyXLy+w20t3HE8ZfAniSklz9lpmXFp98uT3lASBY1wquRWN/gnDe/mYut0rCw1rqxizHUv8
dycwr/VBlrvO7tl+kYBkCgRJ7EiGTapkeSvbFkY2fdsoWCLVytg4e9iA/InQjI3DZi0Y+3wju9lY
jaGaye8i1MGe+n6XQ20/jmV4Q8KjQw4sH4uit7RNO0g+42T0H7LOvBN4BCOgtavRcqaNwVBm5SrF
tKKoj2WqFz5IPX0T67CU9XpyjjbjExyABYnCE062eUi/doNdbkor8LvKOoaOgECrHLm0CVZD58AR
nYsA+QkOgGy50SmsmObHx8uXYlHmxP8G+Y3XgHM257yGdSTdTeFO5iqwHei7IolOZRTcRK45rwMn
QCRaOnejnlNtlreTlXwOIK2VYzOjdjbpjBG8szWcFqK0y4JL8sIqfcpVgac2NodtlMdilyIaD9KP
TmVdWUNa+J3lPTWi3IdTTbJCXD7F+tD74d0oYJVkilTt3tYfSFF/aGoHuXu5b0ZVHWCIpgcSvDgO
gy+GNOwrnL0MfzAuiSq2nkXf9/vKGnlrWeae44CSl+shaQ+JfTuAKDgFbJwN8Z3x4rYl8hPTUhPt
mZcgEm/B685kPnysKW18JY3oiBuUmD9j3I3hhhneeGPg/d5qinPH05vjUClxpSy8O47dHWNNxEe8
ybcAZO0Ho8KRoWtM12w7Me8bmxKxy7JXpfRvKMVQYLTJgJlQx5/Kpvt6jLQ129l6Y49dtjZ6uUvV
fI1nFck9QdJXymzrqwH32q6rJhj/qnle4LIHt8vyjQcnkMu7QUEm6W80i1PF4pzIO4/m1UO3gE4Q
U8KBRoHWVp8NFQeM/cpBwxKMWfxyz2Lk2pj9HsMugSnEmDyOXim2/YjGJ28a6+jW0Gd6VeXrKYvo
BjXzna4jfyq8Id/WWntEJ2zfoYX7mOisvVqb1OCrAj/VrejGwVmguByugujcFnR8hG1VMMv0Y0UG
0nn29JD2YfJYJO23xGIVzq1UIzQccGzUG6uysEp0rHl1VavAgHpgewxs9LUC67HLnZaAdaNdO2hq
fYnJ0jdYBMYMMFLdD5s6x7+eWEVz0s0BgnQ+DitvMvv7qavmfWARXVf0RUrXvDoRsK6u2RBsaOfQ
4AGmCmV2i6ZxawQiuU286Ds8v3QbNPSjslL/ADaYjmC5XewmxHOSQmDc6OgAsRg03trKbcxWYpfH
rC5lRwiWM4W3qDDouCZfrZ7eiJPq3SputG86cgkVTF9I28jwz9QTpjtyfDGD2NPgm61xsCrcMNIc
btjExJsY4bgfXrvTjYUT74m2srW22nnyY1Hdz0numz3KzygkliwwBxBjPZOtsDxZiXsv9XQBJfR3
jhaGvueGkuVX945RkMHxxb+DaPf7ECbE/2k9ffhwuAobhPCS9BtCa9kraLHfL53ZaZzDLfoI+9z2
4wGN3rRGR8Ha0nkeIXRHg77smVnDvgWhtaYNR8J2Q70ZRmpDTDTEv6eyauXZTuMfN2XW+D211Qbn
WwLBfCxhjlQNJSat4taODq7L+f4fHJ3ZcqRIFkS/CDMgWF+B3DOlLO3SC6aVfQ8I4Ov7ZD9M28x0
VbcqE2Lx634ce02UJblGd96JuyRzYGpRifu5MRUqYO2jqsMuMM5TiK34fhr8r8zzu52zlN9E2/Fr
CgCrZDQeM51zeadHWJ1YYQmXSK3/HX1R7cBEO4rTWl0rD+QUKEAwPTQFeX4wJRPt55A6nbW4rmZM
BREjgHqmOOkWPl3zGvBSUx4qLIFcPnMdVBalygbmKFJOMj8Jx/1ARD8V9EYHhjG8URkATBWONC6O
tkTkdr/j0XuHIIZzQP+wjC1a2D9EZWDrzLAC6cob8BzGmOPBY5n0H/544aBN12pqZ86lU3ocTC+c
pUbr4YBPrFL2gx6DO/JSnro6F1u0e5wwpreb7fS3u5ni4Df0t9kKccTVBN+whFXsU68C4oY7Sbxx
O/NKJy8S2wjnoALEoKJRN/PLYix7o8DP0CpPbAAWnaqpVsdugaXFXh0JS7FJMVkmL2vo0VrlNPnR
TOpKznrdhH9jfjOq2xSI5sSg1QX267SFMta9DCWI67LO+lDQn+IhvOANfvOKgjSO5aFZrkUEqLbA
Be/ryOjTdnCN5z7rzFDjfhgkngn/QodJrjf6dDTpcjD/TPxbO5TT5ND77c6cXea7RDW1FZBp0VFf
rFIBO3olIKlrwVDZMa/KS+JxCFqr+lcS6IfErIdN3E2BN8oudHOM63lJlwXrGy1qnVMFcHn4SbCe
zAskwQ5i20DzQmsY09apYi3Qp8XcSoIm4Zi7377sXo0K7WJJv223XthVu9cFRvKmNEYBmVAojovh
vFrNP3/MQfe2q4WxDWerRs2PX7n2FohKeRrS5DhL1e4MWegHuni7a22XaFV4EdRYd1s5YzgVrtZB
27RV0BZUSFDZ2D2b3g0c2z9k1KkAYSbqxZHJjysOrPVbvOyyZVAPUq3PXdWaJ1APr2rNCH00gxaW
7tiG0DsV8VvvqZPD97J69xJgYpuOy8Fypmej8IG9aJ7JQb54F8p4Qwd3g6qp7a3T8qrMCT/JMCbF
jgPqflXFj2uWcJEt8U3lIY5fHz2+kT4NY1ZY8+RtUs22dwB4ggpRZy/pCZ0bXjIadIO5ltPGc9aH
0aA2MLP9rRmvD2VzqysZ2/0EnXRoPut1oV2QeBklhw/1ZPPPd9GhaCnbtS5JZ86cCPtVtzGX9rnH
grORU/Oypvlj46gT/sqg6nlpHG9kY+zf51ifdt2qY4tKP9Pa+KhcZHhJLYC07TcOLjGLBwDvWYuR
9oQMrbW5tyQFlUPTcBGaJBQFmFeGQbY8fnRymyIK8Zto4goRgmDSn91lGbvr3irtq+O7cudmTcU1
6jRVEFW7m8guhNoOAASkY+VHtrYiqJz4yuD2O5lBrHJAIJfijLDZ6e/cZw2YOxYcWLAEsglr0dBj
l/sCojaWHee37qSLK7qH4eYN0M8HN6xF2weZQSKq5rYzZQ62/tQWpH9IqTqiQlehvo5T64CDRKGw
2LbyIi3zw5mEJqZo8Y3KyVpoZCKwC+tlGpZ5B5OzDi2GM5E3qA0Msi6My+p3oftu1JJ7a3HvSVBr
fOjJD1XWIKIcYYUBE2abvnHnsSVOoRMvCoqExbZ0vZZ0he0ewFVRpKWzy9HQAXFkUtVm1i3ONVSc
CqcDxYUZcjsY4z/bYFmFuJ1u4tKsqXaczVCtzJEsbf2LB7cMKZ/idO7k3OBtQ9B4bmZhr6GRWNxU
mchogUI+DhITQAzt1bhsjIRrm5VsEuluZx7puMk3pg06L5ucY+2q8zp+DOu6HxKbT9e+2d/SCwXQ
Gjkhhk+AY6dDQxGjxhq7ML0OaivzuRE2L8vKSCTnq2DqpiJGKTQaJ8Zxor48SBJg+VMLXWARnIoa
XD4tipnfnbvIohoonPP0WmryyRPMVMUnH2xkY7TdFGSugU3TNF6IDr5WjqTJykix4Ulbi18jf9U0
6xNGKIlNQrsuiPwoaWcW4Wp0t3bbMOkxK0rf5E7I5p0l+Jqxd5yQo0H42asfIMsGJGrAZgzyz7Tl
o0e6fSmzV7+U7K8tdBxIxYW894wXus1PuvVtQ5Sw7fWpz/EUYuMzeklO1Jx2PZTkQGPy3iVJhBFn
ZfgTGVb+Ga/p76q6fZqqN/yaQOqZ2mdjgQTS0ULQAOXuFLQCm/WdzAWVyB4orHr6a3QhgnUZ3lPf
uWjaSIl3G09Hj4K2wZr0yEflPTIGPktHeyDofis9yxxGlb84+5DeorLF5B3n9ouqzYPVZX/kJ7/W
bGaoVRzHletlUX0UJd+A7nzQdVvAdERuEAU5J5atOis41SRMut3BX/ejnVyRDsyzX6Qb1hLjtgR6
9dQHozBf+ZJHLn7dufI/faOdtyV81FCVyS18bNXUkxhfKVUFYXt7ZlpLXdd0OHlTyyGVN7epuzLo
+gIyUYtmnBo/Iw14N1M4VXPcsPNCFVtwhTk6KYWqVRp/O62BzSLf1pb4g+H2kGnVFC1V/Udjtjqq
FPoCu2QIz+BEIeYjBNk6mhidBi3wOLOf7h1mucHUrdDIz4zRMbVmWbdTPE6Add7n9iUZLaBJSfE4
aL/ZCH3f9TUnIDaEsMOtPOe6i5nhFGsQ7qvul2DUozFUF23htkf2ns6+i4JrCc4729ardzKITvKI
pHdQz/fTPDPRjUNjypD40+lvQhxHUjjTnfFYGcCIvWFDp+Ad3u+VrWZSZD5gxIzL3hXJSzGP0RI/
5yk3X/6xp9RSZ8M07hvFBcYBUvr/z9pP3h9kbq+vX2h/2/kWkmgNIe3MPv0EpIb7B3KpMMucDHRR
IR4ml7xIP52UwSs9ltgBxWdiTGdKXNt9XIl9VRoYSnwVVY39rk3ap72s5L1q1DX71kg5qz3EnZyr
jCpH+pEfBkYlmABA5s2SDBidyb1+snNSYOltX8IH43WWFoBSB9/TPeZNsXeGfiUklgeZyjaa4W20
ut/cukfgecWEQV7rPPejnIgvh23Yl7RDuAsPmtWtX16e/GtwYWCRlobiftzGBA+LNoqBpVkTRS2M
zipq/uqEGkbI55uyEDbHD0nQiQZcAwxZ18ABwJoSmnHyuzgqLKR1qcyMf7UXumNDSpcU3GaZ+03C
/nxTqulnAmkY9wnmgHJgMy2/ulm4YdMCc9Gr8ujaI+CV9piX7fN6q3pcF/m8NAo1J7mzquRfreWH
XnNAuJkL673f/rgEQdDazT2OqY3e3Y23ouuMGXcvbQI7gttj5k3bui8J6RWEgGpteijh0geNNrUB
WyfM2RXh2HSiAnhQoGf0ZxAvf3QIRNvV+mJRfbDt2FGDNFphB0Rl0YKPW+x/DWqHM0fcn9U9x7Ww
bs27mzcoy+fnYrEI0WpcI9tt0eFP902KyshOigTIsCvf+R6Dck65m5nUkPeGF2itfllg6kbZaElE
LYDoigW5/G76faIAPF76kz8XX1xuuBGBvcyK+IvhBtV/dnfw45kKEjygjYDq2hcZI7L6rDdDHYpu
/CTU9mZrJvs9lwPdTu5HE4v3vK4X2eqfNKpcJ9+/9hpnYa4NoeZrn8McxaX1ikBJ/L1sLFrUuWpI
557bO4C28sdIBN1Zkk73ubnYbvlmigfJOU1blgNcfEQLaEQh49Q7MO4wD22cbaZ5FH3GOT9xTk2i
n21AZ834AtV/Cqpq0bn53o4v7b+scnoGhjUSeVH/pD2kggEpa3DMqHKXS1ly6VgnB2l3bIC95n4w
dCSqu7fYoCd0XaGodOwTlGu9CnN8duqasM36hT7ugoYzIg+zQsAYYQo04CJhVY5osyIPoXjy3trN
WwMMMqxBjt+sGkcnqZNNMfh4bQnsm2lMv5FLe9MwaZFJXt8rSi1YjPKcmpw4NN0cUR4RbZmcAGiC
IcBVJUvf+qoeothsvg16oe4LQHTJiPoK8VhECR0Y9L4t+XYo889sMGngaZCybixwRxcHpvO7GmRQ
umhFgBb10WXfyoP5q6YCDtOXEHMAxOa5rODaEnLrxLTxMyu/NJamEFlqBpV5sae3AosOFnDbgpk3
eFTecLza06D41JbtoZfdk39DF0GQ3q0ECrMXUzZvSey/uA2Fj9xkz00yPIjyyMA+HBPi7YlxBolw
53d4gEAp80fbuQnFU55TMSgoWGVcDH2xPnNnt2lFnuCekmaiNvOSUK3rxmpD9LwN+smIIyTWh0aK
Tz1bm60ELRo3HNqqWAKkY7kMOk61sS8ZK5FHqXx+W6MlWsALmAYGe5nrNNeJQURgA+10DcXv4IFe
x/gxT1j2oTGd61Ue01u4q3ITuOW98cgcMsSBuafIKKpN9/P2qKdW/dANyxo1Nw7u0EBbW+86VW1V
Zb9TKvOjtfDHLYupik4P0mTXEaDBx0RlPSZ88+ibkqe/iLfJoqsAEuhPHbOx2skGK9GPxYCDk2n3
MuO7g3UeLS7VPbn9ismfGHVWVtvFoAxKVG+rTaGoD8KYUWjXgO4Sm4KRml6knBTc/yWJ6dMwCZ6Q
lTcih71f3AxKc1cheBcs4TJjYWinyiVTp92hIp2Ep1/b2b/PFw7CnVHHW2siNp319UNMYvbsMnwl
aaI7alMOTFXm9ElXFpY9JE8mZ/l1SfSwLBwZlB2wK6k0esZy8QTTKw9SK4bqb1Ew1aZPY02UhPoO
anTMmw3hVVrUDoGVsLeJ073Tai8iTa2fVC6xvhqPRd2PgYQfEDbUk/me9mwhlBvpQRjDe7U+Zq3P
9dXU6IYdwCy5jJRm7+rUhbnlSmFgZ11+HfOqO5JGryTUnNUk2EJOX/OfXCxRC70QNVGuiBEZs1uR
9hyssHnc4M7UKnYUZqqOMmVrYYQ1OBAG4U/w56ZzaCIFM5kgQ6QLeSLIfJvzuk5NrcWCEeg9uATK
pE+zJvLItuZDT4LkYLTMikVJHkOzBZMC+w76zrg3vfozsXjB55pZZ6r3zdaX1sDMHHY63dy7lUwY
mld7iDWD93lpxCYpMMrNDJCZzdaAGoAirxZ+rezAvBPFeKZ3kxYwoxy3uYkVZk0+14V2KZrYWtBE
THTsaDQTwZI2q40ciQJXBRZCje+3pAptUo9r0lN0S8lBooN/FfV0UQhmtp3sq3zg6C13sJOMoPAa
LtBGjgbBe+l3VBAr77lfYyi4y4Vf/pMsw6WO2eDSkg9j6A5Zqw8ndNLC49iRcN+ITeaXgjfasRnl
grJrhdqRRUoYOcIPnLKredsVeo64BabJ/RjTRb4OzstSrg/SkGy+9V8G2MIX2v3o8gXOOc8avjQE
9ARYmHmTyDhZ5bZ7nuSabmA9Bo3DEd7tDDfsAGtFvSyYBMuHNIX+MKYg2NRaf4m1e4jl/ESZZrZd
ELhxR+1Ir73Tg0LLn9kHxJnKYE1hOHAwt7A2BmPh7FtXe0tLebL98kMnfrixPYoUsBl1VPv6GWYd
YzCDaUkPjGVYTwzGdmq887KY4gVxn/EUrbqb7yjLI4/RMAalW2ULeDyDV1tDDRmoFjTW17JV99NN
t8/L/lw62Wa08c3MSF3rdIumx5GHBac2EFE4eASkGt2xB+YcV1E5Nh+jlRxt5hDojWTDIUaTJz75
qXFOl+wea9OdiDmt6LcmIdqe2RfHkuQmfPa83Xi+dkgRGgK6L+NwSo0X5ejq/57qAB9JQfTkthHS
jZ1UCOzYZk6iZa8W84ts7NdsOmRmvdwvzMpi1TzJZjzDqKXwpMC0qBRU5XrR0Bzl52q775SdhxB/
k6ORy3c7cyUHEP87bdPrkFP/2d7SbBptkNNSBNQo/Rpox4Fhl3bYpdOdZaV94E7IcP0gj2WhbfvY
9P4Ba5pDEKtL0NEUvLtl82Qj1wMWGEoQRotePb+8o6OP4ZhwKBhaGQKO3mVoq2dDWpQqGSvbsA+x
xaVO3LXVk4dWFJjfGjEFsKxJhlsTjJBm40BrS7Vl6FdGIgNRPN8ijt2KrQf7YwNzEVfe1rezHOY3
bxJoHW7L+kUtfDxktSMOPjKwHYgKt8vGlP+5Yn3iyFYfnWa5xJjuz1Ps8dSD8Yumib0dP+thvYlt
2ji1m0bRB4pdVZL4wm8D4vawIs0gaeTbNOmjukBeRrEMZm3+6pXx4aPOO1r/VJvtWefYeVOiCe05
+buCRBSYPj/pBFKtctShiluy8f13YQ4fWYfzFETOsWrEcWnyCdfc8JobuG7astxAaaYbr5Uhdxgm
V25YTtgLsMX9c2puf0VlcxrL26/GfcgaP99VuUkw2Nr3ZX+4JVKRWLEQuJCdVwZ0dXmqNBSlFQwT
uz9TPm9XJi5vNw9fUxofJBUe6l7/W2tsxg5cuMHojszguAT56aGhl8WurKOfkS1mhN7r0MdFzbx3
XuKzn7xhsJ/RBRcUmth+By56KJyHjvQeI5Vu42NL2CQ2ZryMsnIu6/Zt+BNHMfdP9j4P1BF34gUC
6JHL8gf9jeSN9f5xJOcLzZR9sxYUezl/vkvVvYGDhTRWXW5R4qYLrPrvTJtNkhSJuYudl6l22Ugl
EbXMm/M70W1LdAKMJjKPBE/HRl+BLQ6atRlT4wG/A5gKQ3T/mGDSWPLs34p7BAb03Tp479wpiwO1
HV9Ydje0VJjbMceGQ5XGBrd5FtrLE84tZzd1GPiNwt0utaNFHFbJADrxpnZXRJb4UwhjjFoL2yC0
mmPBtJLg3Y68uv/O/9dX1Lsu3DrxrCRYgUHmCMwCt9poat3lzHuXJUVUaku9xXvwk6a0BgMRrHHx
wTVw9Yck6e3IGlC1+tXrL1z6nWaIj7FbPydOddfGMXnGmVGjuxQIaKUdDUYjYF8Zf5i6MNmv6p17
HN9sOiASVO0OqETuN5ybFRW+GHi+XKFm5pu4EjXYs6EwtDe/Blmq180/RoKEGHqsJ6w8hWk9s0+z
zQ4UQqfOZ93h5e8qbdvp2qHuutcJOEs4uushmQyyCvxIevKvmrO94zXDo55ofA9rd2GQKCNpe2ZI
XNiNUPuzjdnlesiUxsdciNuSYybR+mRFPyLlfcKcUuDOcrdFWe8BP4OwmCq1NRP7t5Seuvv/L+44
cqClb6JvXo2F21hdUQDjZcUTiQouf9KGkGzaP2Ri1HZeBrJCvr1unYnRyrAmP16pvZIlkHcrSmEw
bJWrfXWxWM9iLZ8NbXnn0isgE/ZPs9ewTisk5yWR35VPWVHcyle1dI+WEOEtlpQyUYvoAHyjZUAy
VAdeFdaTWjdJN2tMT1HtNMsamCho86YnToTx34F74N5jzLDuUoouOHSUTYRn92Q1ySV117uKo2Yr
buD9eTj0bnxOhXnWxfqrmxDYrE+/jn81J3nDVfJqWZzzrfVz9e0Lw4jdZOob0pEbm+x/1rExzqX/
WKOvMjw8rIRkbL85+WYcR06eI0kZu4lF0G7MLuLqgSPmzc/bA6zxOpyV9cj86q+S89tQxPgHZxw3
Me1Ht6pjnVLlAA8Ot/HUrm/mJiya3T1c2wHcIuUz2i9cRupDm+GS5M+yk5JX3PBvlUJ/jg9YtyHp
rvUuPd9MSZHYKXvWDw3jugEpZq/3qYnhauoRoD9BQHCMsLVdisBzX8M9r2ZL7Yq1eUtXLrLCowQ4
pRmsn7B4LTmKS7+QoOLbZ5tqUgRCI2rjlkUvsyAb9BiPgGoLZkEH08stSBwjMz3fGjin7oGu0ooj
rD+9HNagXEggNU0JjlTED9ib7bsFJ7JYDMG0mZ2ETCXdOQabOKPCLQe7zyEVxTdL1XvTavt1wj44
ypcKJktIGuGt8sjiy4J5jRrvSVk/JoRVPWcOqyn5LAeFrtNDr4G2x+L26vFc396EckrWyOnEmz7X
HCkkMiuFCQlNfWXmpltzHE+uLlkTyvGriss9qS+qOAovSlx28ZgDzNg+WXP/g38g5farvUD7DMRY
H5r2x1n3meZjX85waMDboUe4sC7+rP8ukePoBdm4alvH7QACfz61jjJ5laovjaxdzZHD62ku4UbM
OtfuW0oMN8mU3KtqhGS2FNB2oRhz0sM5qUjiZqP5YqXrM9TeLV7jO7VwTZybLzm8xGpAMVXnZZ23
0uP5ULU8pT1HYOaR7Rw/pUnKrSnb6w0W2dRQf+3KBXZZobowrA9mtzwos/SCydXvDVNsAOQMG4UJ
NaRGBzNIzwtQtYfUpUDELuyrFM3DZOWvhlU+LeUsGKfYxMbSigoXC/SN1x70zjkyfDmaq35S5nid
vSRMMaBts/jJadVnofsfLX1foUFNn2z/YPyhSY3XTL9jNhJpnAYDDyqk277XbnnX5uMDTRgIhIzj
Fj6TyYOZW3D4DfD98jJEBux0P33TrLtGMgQtRlI7KP0c3nzEeMy2YTECqKVB1sDIHva9j5f8f6Xc
e2PtOY+dfS58/TvDqI/Ln2ReCHqkVXmyK7Xb3TXbJ2l+R6wSYWTCkEva6ysxqgZNmg43V4VLOuxZ
wKqw89UuHYZvmqCwIRuf+NO4UCq0qRY3EOmdn74r7iz2HJloz0RSc34Z+TyB7m9iCKLpaby6tnc/
YT+utRGcsxfbx2L2mcBb5/mGuJjN5Z9DH+txmhlvOlWnb2a2RgwMsF7U8OO4eYXUjVY0aHqzL0vI
L7mRv+W0g290K1uAWRcfhS8X8mUSJyYTI0pVeCMZ7Jf2X+s4jz1h05AirSFY41+XkULQzTcMpl55
fBzLYezek0Tez+qb23xd+4/kg/6JdvzCsnL2VP8s/JpbWnnrAASqW4x1gp+HYu5b2BNP1M5lwhrY
HZ9W0vZhoSibrwVsAr7KuXxRWgKskiKgWSMYVLvHpIeh5mfxHOaduLRmtTEtUt6eTH7isuGS13pc
0h0eR8YN3Bdz6FB6v6uXoQ3dpHK2iLR3Y8GKjXvxd60UAcssP65jD5SveAD1h4hfr2cpLfe+T5cd
qTU/SHl4KDginT6Zy4eXe+pQD5MeMCW6MAOmolCoX87vS+D4zm2U1B4ZiME+o6swyJeUI/ZPPK3/
lMELW7t4v0Fu3g43biT85I7JuH8c+6KPjOlfTIAtdL3hF6N0hKdUhU2ab4DHL7tp0Wr+l9hzncRv
soijWHR+D8c+32ZWRkF6vFSspg59z1b/p6Pci0y7pI1mhLqZonoCbYCgY8jI8ct3HDDNjoFJFrY3
l8jIdutg7XpYYlTlGlz+rMOX003JHBy+alADxAiAxmQ7bbFD7Ef1aRC0YmX4Oy0IdUv/AcmhPNWO
ld7n4JrmdM6vxlp9tJgMinTpttgk5WXhbYoYShuh4x37mdeqGtdqk6/WMR/4E7kuJdmiZYICVOSa
V0RwkinfMXDGZ84z4yREETK32nSaV0e+XWO5cOo3KjFDf052hrvGu8Hszi1yxfCV9NbZUSC6vZbu
kmnmbtLi/tg4wyfsqO/Ba2b0dS1qnfquZ2XXSHM4+KChmtLPXrihLPW/Ic84U5k/Vg2TKT33c+/t
JPmcEQlBk8VW+ZIZu1EQipgz3KYFYpswlos73leJq+GOmHPmQf1usVX7b/RtL+SuvgPc9unp3rPd
lfoe1OxzJrt/9ewyMG7JRxQjFzFjtLeIxnTZWRNeeu/F1yDILUPzmM6MdBfXvG91hifdLDcZ+hUe
6/LVYcVkkg+vfileOJZxNWQd3wgG6QtEKsHfVZh7gsny7lF0EiJKjbntd6NvqEAfJ7WvULSZuFf7
3hu+aXr9LRZUMEJ5336dfxklJvVG5m+di+OU4sMRHcj+m8ZPb/LOnuYz47AOZJ1pLor1h06vKfoR
jgylqVEbjbq9FR5558Ycz62oP/SuNZ8L5i9m0b216TIc02x6abOYrx4YW2CT8xMF5FE+6ByH64h/
y1ruEzbKkQEkHUOWNWNDwLgfiF4B8dXuYyVuS60BPQqvwx3lDEFXiqsVp8seHNfzjd6/Fivevqqs
b/pFjnnY/FdXabap2TsAJZ2NaXmilzffNzdyZFrXIKCv3YIWfIsTa8b6Avc4D/OyPBuihRrUfGoV
sbFCJxeBcF3Ix8Zv5S6lvw6NwMZBADmtKvqd1DNMKwndMrH/OplKC027uzYL04NZthe9Lw+1tv7a
Evj4MOX7bpqWQOrL3l8Qakzl/XZi/uE/c4gAqq/XWBWo8JKqMDMpT46lEVnpVpRJM/+nme0hmUd3
443DcyqriMTus2StRUNKEGheYDMzxPPdW5nnx2gww7r9l84s7nXtvqRgBmMtSQ3FNGmX5WzZ8T+u
TX2g69qVQcRHYkWzMu+rkWldafrXaUZXRz26N2meKTj51Xn3XK/dlVbXc1LBEtOX+76k4XmG+4TP
udwNznzq2vh9glnUjzkOVMl2jrtwhVqNMKz5x17b5JrHtzOJrZiSg6XNd3g3LzrFMpw9wmH0t3a2
YpAwZBBz8uod62kVWPFKvwtS2YcOFXsWQzB124qp5LhPY5I3K4VVghuoUXcifC5KUjyzx2/Qxx8q
wfwIhETYgAf+J5lCR4ZsXlrR/hoZAkvXwLQ5lhWBwnmc232K1QCrnkcQZH7X3e7oJsjtMucaTLRZ
gyFgbQqBIy4fM7iXbnE0hlKFnQXmZiBIk9ng1RzT+rQSouuJpm3K0it25uD+StfDul0xXwBUjF4/
cevNkwrfuNV2x9yY91r3USJ6H+xEXQu3/aHKmeMHHWng9LB1wDUIY4dTBGn/49DmjJ+cbyEqZ9PQ
zkwouFoOBhc1DGzJhtvXxdfVM/wDrjycDaK69cnL+XjR2QZGWUoEt+No0kTQimdnvJta42Q47qMr
F+bTDecys+QrFWd6AyhOArYFD01/t9MOWITo+Cw8+31xJJ2zqnxzuXUGlX6rxclSJgPckMOGb528
RfVtzEO4lrbOLJ6SB03gzpB0MDBRNXe6iOVBerkZ1vwSLoUR5M5NX6LUUMB0u/3Uj6JVFwkiyTRw
ZJmT/jRrJxtYWFgk7bqtwPV2N1mb3xMRJ1OBo08vZLwj7CQRvJiehGf3yDgXj2HBNMIsDm0HQtux
5jb0Jnbw2yjCllOk540RlmUc+A2kRd1WNoJUdipZxVEe1vWQkvNIpk5dc0/vN8ZilYy4K56U1Dsi
oHEpSgbzQBtARwMwc6pZFnvgZRiaDfcnLnSMDFjY+9KCHdyxR6mq2s75dzvQF+YbjvnNmaXM1LUu
Wv/ojfju/PJqNtwuiZMwsPCzZFvfcUt1Nr0cf6j56nbDoqbIT/gRWdQ4m7jYu1qEZRw9dhmRlwSh
WMF+mPry3LmmG3kpBtxeF3fs6RvbNl/wYqZPHjaxoPRtYIt9px88LB4pj7YLWHxnUA1G4WPTHR2b
lo8am6kgGy6yinqlInkCA6ENY3qxfJriFmv8M5YWCSF1rEM7ls/MkORVSxQGWTJwARwCpKgMpIRr
iDdz5tBmDPnO88t5t9IGHDiGMh8bvTv08XqenDkOCM2yxes0duojZ4YF+zVZ5R0Qto+lbF40LeXG
Ue5apRVRr+IkumVwfRdmvCAwf5eOzgd6KTBELkiXuNTIkmHvw9kop4tHoZrsbmDe8Y2Re07strlK
Dnb022pvnXJYPL8hn28MfvE4VEwMu+lTTE24cIwkTEKUTBTOzjX4fAoPj55X1/fAPJ4xhdIBSsEB
IFo4Y9ZIBQzvT2TO1ovOhrazhk6FvpNjvqvWO6L58WVxWKJbDpqwS6ljLsmyuDEzC4cDItlHMXA0
MavxQx9X7q3ySVnxLufCjMEg5lTnM1/B4XPNjK8JLvy+sUc3oDUP3SidmMqOj15iXj1ckohixqM0
1yHyZ2hujhWuEKCZRCVNkBXWNrfnp9vKNPjE4b7xoQlJN8sp9t0PpJMywgBIramTtgHK+4+W5jl+
HFY/BnXHpqyfHQn4v2nhRJhmfEGPLJj+qA9wHgBAlX4xWaNDK+MDSHI+Ck02LZIKpowhnx/dBKJV
4b+voryfYfP75vimZnTf8rZicIscFIW+a59imMGllVh/CHUbvsUWCEKi79d83deJfmH68cthygha
z/+W9dfijPjqVv3RKak5zvD8gSvjdGUxrs7mP77CZeMm/eOQoUCCENGqq2EhCxBHAAXDM+14/Du1
OTmw6P0xloiwuu68gq84p2npkiPHdjskv9A32Z9Nfz0nNXu0VrDDQKQTtKYDazcdE7I4iZWhbdOj
5x7NWqc1TryRPVCRZxLXFqi5iD9dWbzZZfVQNavc+F08BLTbv1WVf+EyfNUXymANdvl3d3FJ/85X
Bq8vfsszcsOIanYP5EPMdWDqyMGCOVOl50g1Oug3dU1ubkhaCL4Su322+ieqizng1MPzYI1vlCvs
44Qq8hU7+n/Undtyo0q3pZ+IPyCBBG51luWDZPlUviFsl4vzGTKBp+8Pr917rX9HdEfsi+7ovnGV
yraskiFz5pxjfAOKEbQg2yx23ei+oA4HmWZzDvfSz3KOiNCt2nPlElxcvdWcLUEQH1Dz7i3Nj56t
4sFr62KXwNTz3PqGrKy90O1dPn8FsjsuP8gIbDSD86tVWW8edBMOLO6LlR4Ror2iusrYgZuVFfYc
SQJkaqWgF2CR/u4vqhdXPjfxczzHjx1HXzVQ18SLuBz11NrsvY05VEc9xJeEpAAxnAhC+W6JWfA6
ixhKDjDpb2qXggEOAJu2oHLF4m7ED+48n6plaNZm1wnLre2hJYiW0hRFz6iCXwS5Ua3azUGWfUDr
YxXmyt3ipVgaLuxNonJvMEsecdUyzO/PsZeCAGfP9iQKYxo4u9CNaSPSZutSigk3dHekjKTbeKZE
9Ln5F6WHsia+m90owhQnYRPMBvF/JsaONLhzDGtP/lCxdrCrzLnH5hr6d9Sa3qYAExW33quHDpr2
4SnqGfZqlQyHZureIbV+CuUi8WILzDph33ZMpHyvQ6s/ZCMKel5Zny8k+lsq4HGxS7Cr596Nrelz
G1l8teeARM+CHiKbzjiAR0pSwjaQhj5ytZ9qM7kp2rY8dG2x6aaMbT11CfHMe1LY+cZqA4+kfXaP
sOXI57EICc7jX65h70k3eADLEO2a0PwlzfjZW25gb8K1MzgkY+GRaEtJv0ic0lkWJ3LD6PBr8a1D
hqb2qZo44RHR3aYJG7lluvce0Y8rh5UxC4I9sSC/dZ6/Yi3xVobH0soMr1v1LWri6Ub55TPeVGRj
fnOwbO7hvgZRqr1DgiIqdOxmPbTlld7tSjv2Ku0JjKg1c0362m/UipxT2+Jx4BdKfcQMmXAtGuZM
wuM6uEsFaXyT/UbGqrcxBoC9bOIrJfOHPjFfJsRoA21GqwFKNfivFaJwHFwleinjazT5xLzgfPFU
hJLgjFnRiKhz8yVk0mDE2nlsgulBNhyHTfvsNuVrUtpPFHuAxDkVpnlxsGijLh7qES4lKz4zGIWe
gr55g3/5s7Y6iWY5e+wlqW+6wJzD4RXfTkLmeB6cbNYLNvfmTcbcjZ6iqcLbQ1XLHYndmIS3dBfI
8XfF/I9+aZNioUHGogR66QqBQNezlwE7w4BaVOgz5VaZNkEakYGThNyLvY7xCDS6fSgV6OJKWrjw
OhyU/EpMxuWr3Cmf5wHpYWFQLXpIlV16whxSOclX8sj4D3u0I14Gr9vKTKItbqACyeiT0h1tEgXQ
KpV0BHhR4WD+7r3aWJN28oK39wVsD35vk5MqIwJb1wcmr2XXmgSb9tflNzQhMSQW5cUjDmojynlj
MEdhjsubiHiur6BAyWR+ZHUw11niGIc2+lOjZ0DyHk0r3+8PfjWdRyd5aNxio+rCpJHd3vyswU05
aQ6viIwqZBITcuhF3XItpWsg+2SbmCGGcKHG8/zdVdN3QozrqcnKbov+4UEZHHQNd1NCvS9Nkyfh
SButFVDb+mlEiLVZ8gU50Uf3YzheBfQECzujbt1rQPW7JtRPrSqR342dflGKPJt23tti+kgULnEn
8g8sMfdxkzOejIKroTmMekgTG5gfSAUAerJQquTdVrZYJ+Ncoq0kUKFJyvtsiUsE8xuaNHBsYEFb
quJ3o7LOMnQ5sdozdnztP+GrtbDkld9Qmt5h0IlNOpa/U8AHbjkcwY3HV9NTH60bqXUUMbKpuUN1
rPDAewNZO1GwL/Hdb7rOO8ZGjdChcxhgcj+5rGxVdUFbBrZW6Pe2p9TPY/tMrZzuDA6vqeEi6mBP
ioxFFI2pxS5umkKOOKmcu9myz7DtWnB/3iGOOasTjLbCF3GbONG7BgMDcm1RrucO1X5FD4Mtebnm
aL96HPIeQnS0TX5xxJPVoLl3omHd0D9gCs1iXar7qGJY3Y9Vtxs626a5Tv9wCCpAIeaHWQNdmgwu
dJIXd6Pr7aoBE2NDK9kN/+QhbSPUSyOSlPTw84bmlBBtZZ8pxt9DTYMFHW7nzl9dbrmHepw+wpDF
k2TNVWaKa4+d2sbhABX5Z+AQ6YDDBDtJG05XCADjDQPhQ6WcJ8pq3O/FTD1iSLkZ7sl1QBxU5CTX
BL8IWF3Smemn97c5GT5pL76tEO+xCPS5kjM2cbbRsRW3RcdQL8uvjUGLyebwRmZhd22Ed5sN0661
MSVW8m1gyrDqg/6xgj66UnH2qxUFecLZkUSkEwvEsiS65m5SjDfjETEt23JdO87emCUtOu8hmrje
ZOgz2tXqHT5Kux1T/xWZqrl1c+PUZy9AEbBrOyh+sEoKevtoneYth3S1rjkbbDvapgGFJtDRajeF
9S9tjogP4pY+bbPHVQ0Qbk7dTYNMnovkayiLas/qifzDu8W5RM1i2XS5HDZnmT3Axnp2OuVv3UJd
RUeVB0OsX4dhRLQVStQoiR4iHIdTHr7gkT8xx8SyUnCYaJJngtQflQRvTtTa2rP8L0x9ZyWL6/JJ
16ZaCIzsedk3CEDtfGdDh9Sj7cQUNpoJWY+I5m0FI4dcXZ0k5Qqsw3RTlfXB76ob32ifobcdif+j
gete894mTtMTL8jekCfk58bKmW/gmrspjOGljZpuBW0xWc8CPWZPn57Wx6bxygwhXAepIUcb44Gs
y1rmH/2JGOWNz7wYiiOZZA6Z2maEfZUAv4Ke5kQGliOf4lYhgLLjZ4SH2xn5MF0FhngJwkNloFam
0c7vGP7OUNNmLIJ+2zbIW5b6CsGMbqBZYoh4p3UTrBO8C5xMkN0nDimZzmC8YjN9BqN4WyfiT46O
HJFW9jsoy2OAeoQDSDlweMm/ge2/VDp5CIvwg969yfTMOiGO3iSGfzd4yD4YMA9PtWLEZAdjsILy
8j6qZzK96w14qmNZF/f4jPOdO6cI0aHeszE8LDeLr7mxc7EQ1bIeRXP2TVhHtjXIM0X6dmp47qFh
7FqB+0OnwV1tod5Xs32wYgYBAPsAvjAZFEF7cCzn2Gcbt6y+8ygZdowarCSaNuGoV3mRYGqyyc6a
jOOUQzCV7SXwxnZXZcG7ibx5s1SCjjMBcGJCQJ0cbupsVovlf21J81b3bPhw257aQu8LO9DrGqGx
ES5ZgqrCxk3Zv3Y96DTJDVmLbyi1Poqsi9fLfoPxrbVQnI4mpzHCSOxMnOqAqgnpJzojpNtNizsv
HYeazRijumeoa1eNJy8yw8PyVIYec6rXcme1g9hWLG3o8E61xXu4iLhNAnreDRSNTRFiVw0QHPfV
fCUS/oGbopwa2unDREFcY2Nl/BL5oBuGd6MojngyDjRWTubIlNXG8IpHHQtINen16Of7VFYn3ZDF
0Cb5AsQGuT7Nt7Qh3C3KcLgK+qWqTP5/WFD6OD+MOW6ljosrBiCCoYx6xehIPEBIuRWz2ix9GDsx
P3pjaXH71Xtm0M8qMU0rbV6duXaRLbs0Qqp2D9r7Wdv5sw4ZwDbLQO+YFhMTJOsrqGrAizLGVUQq
sScaRtO8lLKYaCQZydGNvRgpvrwtQ3WvBIVnPyMTieU9jjVGzz6iYk4gD6UbrgPKvMryv9nMLtSe
B9HH9JFjDBiW8z5FzA6UBxRmIqKCLEhVIxuqnXLFpknll43NDXLidZvWJ4QUW6ARr1M7ccANX5Cl
Ia+0Eb0xvkWFDE8VO5mJ53btm8m5jWj2sL8ma9Xf4sF/nwQ14sY7G2mzrVJvH9aNua9aTXtREcIY
zszUp/Em9ZwrNhmM9oH1gfv8O69qQgPRZYq0Vbue6SBnmpbQd5k+JjTRtmUrp31pc2H1CcpI9T4w
qwYiyqjWFNawBSyDKdeVwVqZ/lfaEtb1fxcH/f8i6dn936Ke79Bnf31V/4YcXL7jP5CDJkBnnxIp
8IgHslzh25D4/4I9L0Rni0+5MAlJ43VNm2/7D+ig7f4rEIhNfFMIR5o0J/4TOijgEXoWzyhtMCgE
Jtn/Heig+K9BddIXvAaehTQp6UFr5kX8M8SIFwfFMum/UKiD09tHUZ5PObbDHN66+xAOwpvpK7Bt
MIqesHopZ1VESrUOZIehyaZlS+6s+7mp7eCDEac3ISQKQnEz4Anrb7JFjPE8RJiNYPkOpC8XiDaw
6KRCWc2F/mBe/c7NqBe71DfATLhxzH6UIIVceBc5MQb3mTnojNCTdFAH7MM5xkoWzV3X1jD3xlxD
HPPNgNlKkMrE35tmEjqbSFQ+EdASKVexDV0dfDYVB5XDXGVTWq36rOiQUgZ6tGmRI5rzA8QuCXHV
9IHrwjIfcMd36IaWt06vjSqlxdcEnf1SGzbyNF+iBzhC489ozUWuPBQAqRExANNi+i/m6pp5qQvJ
JRL2Rde08lA5MJpd9aWrEqr2Fr1YiELinLpDwf6Tlf2tmt3ySQDg+8h0jW+Md6JAw8lIC2aZi+6m
JokpXEVDTSVZG9Wzb/UWkz8n7e4Ss1rGuGMu6XZ7U8IDxBRiDK51HTYo60j9y+8rt4U9leFsjQ50
ex3DR9w4kkOTRnZCHkMDyC9aZ8oVFhjVss/F1g4XjXegRILNrHeZBNyXM3k0mxbAcnLkAnGwbY1d
49048LLiU+9PSKmqIEgNdHdUJ19pTyiPSz0T0Dpa+ZHjJ2vLTBPJhj2SitQuXYztyGYs773aC60H
V1ceeXXd4FVvaiI8ZWMjA8UoLAdJXwMHIXngMSv4dmyCNloPsTu0N7HX5vG0onPXOo+eNtXCz8Gv
ea4cO/KeWiSM3raxnTS5m7soQNbsuODCV6bjZOEjU55UvsKYVUhVlc7xpjHshheMcksLoVeqh3N8
Q7Aj9a3v5yXBar2dTWej50x6aMqMi9jGBOHcck1OuKJxXpnyDti5vMX4wmnJsPT86hbDYt41SzAi
xDY0r0YaRyBCGN1OXbZNuTaC1zmwkdQkNN16+sgich68YW6wFrVtbR/dCfkIx8PWBJ4h0kiOr3Zu
K5QhUUdP28f/xy0cGcsMLWxcqgc31sb8lSHtZBovZWG7TzjTBvGlwsyyLs2cTycWIo5W3kRDCA0d
OSuRBWZ4gwYS4K+kzZszpsFZBcBdmdNGlRAvyKBpwWrXRmmQrzlRfG6FNeYY02oRLCO7dqAHNCRM
XvoAbSIlz1wwdPBL0ZogNsJKBT1gLgi79JJmY3TmFauLdjBn+EUBCgY/V0G4YEBAAyQmZfZgnqrZ
MZCMZwwpFQYOA+bpKfVHzrG9KLJn1xjVK9juLK6Z481WeJJR4A0fneVCONv65jhrSgIH8idS+Xw6
y5rpGvSYjJ7wWBYElpqdanCO2V3lSX4e4rwKkSdKXHBhYz0sYulsgtHSjTFgTbfVsdzHBs2hQ1sn
yfzgZRBwaD3iVJ43Cex743fEqVftg4BGIoisMlI+gbYEpvIfQCL0Z6h1P9DltuP+yXZaXJrKhlvO
Z51IEmDnTya+BWew00db0jlfJU1Nw3RRLjFGJsWjIY8zjaJ5sLaiLB2Ax47qRvMuNhtSDFeoXMss
WA8uCa7W3l/OI095XftyZ/rSI3k3jh3mu8gkp6fIiWBNg/+uQShTSJa0MRIatz2jLmahZLhOZYvl
B3STb8071yTsjJ4kkyt1X9VA/Q79YDFXp/Nlg60FEcBZUtgBu8FfART/lj/xz7ACy7TZoP4RdeMR
b205Nghe+yc3wf0v0Fw9uY5Ga/SRGgK4adFO1qlocx2Btyum4WOu5q75CGUWlZuC29ipsp0LD3Cu
zqEsutY/wkLLvM8BxjyJHPC+a6aWZVSK3x22H+RDOCOwwCVEgFerKIvCQQIVgvbBBI1TMe9sA/+c
0Y2GPQo+eNMiaaHvkYyJ7zFmi1U6tMzTEb5HkKFqeovqBZHFDAGQ/OVS9R7WDd8dNCk7qOluHEHY
9LRxA+JY3rFhZR8tXPvPPDUbY+OMgnjBVUWnrb2ltjZos6ZRN1JuG4zuYjR0uoX3b8qRlL8ETmp8
M5mEAh9Ia5udQx4NszyU7H3NCd5YjdKsjQLLWjOByNtPkdCo4584iCGzGWY/G35bvPIMT4GMXQgz
yp7Uo9Rq+pU3IZB1Ehbd5pvIlkA9+qhcy0tiDAZCJSrd2oK1pfu6+s6QkRp/GCJNRYF5SWP3TOyp
vzfnQLevqLpDTtmI0NPnTpo4yHA0IhT3mS8t1znShhV4VEm7nrleJq6oRzk5Yj3O6qNfhow1OyXN
6MmrK6v+yDNPpmvgrqIm5jyk9xzo3oKSErg6Q01GK8d8QkUxjnAtsIuDSxpsjscxkSzbuiln40V7
U8iIMVsEY6oMBrJhnKbPSwhP0Ps5Zug+baPPyRe+/xb0QfXb0IYzbP+PlNP7/39yUzzu3v91bsq2
j5OqTj7+WU0v3/FXMe14/wrQm4LGdi3flNLhTv+rlLYFZTYUbjJQKJt91yIO63/iu51/+Yw5ZOBY
FNSW4/yN77b/RdiQQyisyZgf7Lb938J3k/D476Fbnk2+LnN3xw5QR0vf+wm0/0cA5Ni6SjvR4gaE
OIxG7Llp47O7sD1oSwL3JVVssbXshWr6oyvTe8dvxzN0nLcMRCwdAT3s67F/qyrXu0efyzVcRs+u
+9uGuvpl9f5BIoeE3YF02IolP4ddQ3LqXeHyCWufvSt4NnVfJCsJztXIsvgS5YzRUsHOwg7X70qo
AE+zCjIcm3TM/Tmz0C80xh28y9efR31tq/uAPC2qzB1RZgErY0oVgeqNFF336IXPys0GdOvEu800
Ce690f3Vp8p/zkktl61rnaCTfVNn+M+KGI07vP+LUISHdtupW+AY3Wr5np9vDnAUnjDw07lfvoKV
jp6yAzTcaspT8yfSzbApq4JIEcH8bRQ9tVmcWExKyuCMzu5i5s5a++Qr0SXdaLSKoIWtbWiJHrX0
AMAtKO6SXFhYDxrr0UvKV5WEf8qmi7C4RvpqOiBKaF1AWWvzTaJ8nJ5DUYDSAgTD8261i02IjeKa
l72s2Q2TPwUc61PvesNVNkN/SGdQhpUBjbFK+kO7/DtAriZpo8e/vijAsEx6hLWDp3gDylTfBxh5
XYUV1FTBQ9jS3qwFiL8smL/t2YrXzBochuT8+Bp7XZrP9j7XqX+f5M4tEqF3aOqgkjCSPOS+2Ga9
Ne0KmcitxYZAUE9qbm2/rEljOXgxreyiRrCJBeBaW+4dPYN403nUvV4nSCslSl0YxWPl58lBmC4e
29r4KkYZ32hzOqb6UM7QnFRyX+RTcspc/dbO8wIWQsHJ9iMXiOuGIgSBpDaBgsHCpXv45UUZ2gIr
vob4QomyYdo6JzcBAC7mJ/kx8pE403gumCRgZLsjFKNcl98QkRw8ci8ODSSoXUwaDRHhMhTBrYjj
ZjfPzkMRNsZezMkdW3J9yJS4jMlAs0smj66NQoHSmVQ+4yPNrHlVWyU23fjYY88Gh7ebKNgdjDQM
0rfclGNWZHeAosj764GsU+C0Ud1tB5LwkBHGr6jz3rjTra0Nn9Xu0y2WCTq8cT/sOrdld6eRjPyd
EbWWEJk9anCRU8Nyqudo1RVrQrVorAMvn/UihdDGH9FsZUNBFM7iIZXluQQ1eVN1fyRRvywCpDQj
pu1cfR2j6ubH3GlC+y8Kk0KyGH5LPzhYqXcWSl2budgEmM1WOWTBDiPVevKuaVCCkCr/zHFSAGxr
b9J02tuFYazx495EBb99zzaubfdA//dmRFfNeBjxzoj+tGkYd9e2D9M0e6p8dFQtPiosa/ZuDJvF
b/GeFdWvdkDDTkXn/4hkSkwSssyReZUHmqOZfEKTF2xdIb4jxo3ZMK4m2930hveSoUQmKMT1D5b7
VTNwWJuhtnZNa3ARQLtrWGegQQTXIFkwgu4qg93bYadYlRy41nXJEcgtzOfObN56A3cyAucXCeys
aFJ/ndMkXM306VeD8FdRZ71Hisi+qi0fihaLBx1cVFe1yfEyPMeBdyS7ESAPJ2wUrwIN1OIAMm8t
giEBaHEeSWkPe4BbsT4GwVZGDhyGFLahSRJzgxiZZt+b9kLUl3P20KrokaSsxQ52nnLvrkdcUTOv
9421Jl+GVMxsX7doX2fnKvL6xFkCyEyzB+P0iVoHdjFTuARCRrkMjxOi/LT/VTQJTtDkmb7Klfy5
0zSGXwoctlrcqcu4kWtvy8jocUC0tUrc8azjFpvoZzfOn5x6mJQ06JBZxhOQVKs+fK6NcUON/kcU
04vuVLcP7Wk/YxjHYNrsSoC7Rpfd1V4MdxsjjK+3k6NusLHJfUkc4LoAERXjsJjdp9Txh+s06vfE
OlZF40DRcaJ9iS7FKeJhLdt+3nVNFD6IevmyK5fa1jJNjOUk564jV1M++oLorhw9CC6B95qoAm74
evz29fNIkejl3H/BmG9nb3ovO/xaujLSbRoy51FuT/QPaLieLn3oMZPJqaQTlzU2BcRzcNSMbbWn
84J5z6I8x0/ZS7s8wUWrb+rmbTbn4sSpmiTBZcwcD+WBCS1PbiPUnJRFkx4U8daW2XjrjazKIei9
DRRG8JfuHt4ayaBtR9w3jNweRb2eU9JN0bCoVM2HaYEPkTFECyn1MRN1DXJEUnlD2bylPiSrhD1q
bSbDqx3zjqk+eY1qoHB2nIjHXjdim47duE2arz6J/cc6fjQ6/tHEarppcb01AHqRYQDKwmN5HeV4
P1RfjU/+jBrvc8b/TKUm7Hcu6i2Rm8iWCUjd9lmDVT7chogASFLU3RGDNqLbGrOUdAnDSUxUCXkN
Sb1HOZx2OtpoKF5QcqoSOjJ+W69Ow/uyKnGotpz204IcsNrPth1MEF6ZStfWMOdbbFdgkd3YOjpU
El5S/AY9159q7Pkw8pGxJ2Sb9YLRFER5Rgce53ik+DTJ6nWDi8GgzzTI9sTIdJ8xnA58DI6z/Zb5
8YxEl69flIGqw9UbtKmgg4Zxk1CDPePWAdz6nwTgQIqA6sZH80VqRVNtTeJcb4zelwf6HC3SYB+E
hWe+jU5XHE3H5EDbAL6h1/Ra18THjlnsHVvX704cClJe5fwbfHh8nzPceg7L4VXECTBJu+vghlHW
COU9YUuUmPLn+pkTOY2iaZS3Pw/9UF+K2rsPkDputUy+LLfxL3LiJDN0c31wBI44dATMcOb6Mg9+
cQxilrZparYJtvx7bhrjnHeWceYk9i2Jv8DtnWVnfjouHO+hMKZojzQPd3hga551+UdpToyfadvu
R+jBDzUBDo4IiTJrB+yo1u0EC+iEutVzV54Ww4MWyH5zo7v9eeRUrANjNt0GY3Nf1zgZmt7a5WmB
JtvPvQgyPh9+/vbzoS6niK/PYuLaycYICtCzfSLiE3kjfEh72oPLQ7fzuXMnx7pw7jR2f33J8tmf
r/v7YWlMSoIi/ffv+/l8uzzP31/51zP+/fjnb1bv2WunB6D491P8/O2vl5NnXAwUnFgx/IeM+JUt
Xtj0koSc8+ao7B97wJ2MoSz72rfCWZNsAAwk9yosp55+yX1Emc6AKVcluFRo/hApFUBVKdM2/aiq
+L3OhPgsFQlhedT/HsP+VJGs+GdkBpfjD4HPxrmdAJSFfQLjwGsDaviYMtYFCTrKxYbg4HQ1zWqr
w8r6E0n7qL0m/J0E1kMC2vhLteVrpDLzIxHNH/DiFFMZWzNp0/pNG2goQeFGr8tlso75rz5TzcK7
4ND+xJiSrVEX8hHgKbwpNx8vGGAYSYGxO4+1inbFj/HWkfZO+lF4V9LW2DtB7t02xoTyr63dk6r7
4ggix6Uvyr3Vta48kraVoNAhU87RZXrbeTo5ZAjc7zr+E4Cng+qeq0OD0k2GB7+L5LagW3YOO5TV
U6qCS+iy4JgiLK56yMislu30NNgwaalOjWfaqfARaV286hxSatKHwVuSQkWm3aneo2z+SkY3+WTH
fsrpGlJtOHcY3Qdw1uUhqJdcndnipFKXEEdE/5mWBW00PJk/b780XpsOshjKNAg8mcvwrxrl3u+c
6TvPyjtOmv5XNedPftCVn31ofZZWaL5T9NEvMarkV1p3I+RUNb2KCnvzQBLeSwvAdxkk20QAzME6
Mu3mGmulNqFJOHEGf2pLw8w5lx2o4ihzxweUKISpNFlHrIkG/JyK6m5y84gpMYk8uei8g0ez/+TJ
3jlmODpvglSLm1mF1TENUAeOJJse0sSzb9lYp73LCIdDnu3uPN0b95Yckl08+/l5Hsmuj7HcXkgf
ZKhTeOKxkmG+cUGMP3H7W+ugiYdnLFq0mIzRe4lZo+gmDu0bwxj2cp34v+RIh9AjzPzD1zEbNqtb
WrbnWUZ48t3ixkql+tOBKibFg9blMKGdy1FNr3LC63/e9yQ7KkNA70w8f5UIzVx2kRKYA7GyAf4Z
EwT77yGuqfVr/xMf6K+AGdGHaxF1VMDU+sVdhFO5S0gSigiZnkvXeokVO6tRWuUznmdWglp7V9eg
JnWSenxskhww51BWFycCIwbALzoDMmK+1CiW8CHHkeOk4o4rRuxte55vi54BFhzN8TQXcU8ehjXd
WCVBGF5bmQQsuvXJJaXvYEKiu6XDBMc6b/s7Bv7pfg4Nzn1R2+7s3hMPuosslvUwOCdGHG1VMReP
DJ/6TUSX6koEprfGwOU/tTWgXmQnzYupcIH1teu80s9buPfk2MfjMhOYS++9b7uPGgvoJ2EY1zBn
gF+0/S2VlfxOu3I/upKuID6sNV37RXSVPGYE0WJy/7Bnd0KuhGSRVVEwDucQF8P9/rN0HFD8Fd8i
Nu/dKNRfBAo9R0zxPkYcHTQa63cuamR8BaXzNXblTuoRdBgJWHCLPbEDuhRvBlr8B61x/OQqSJjF
wP4L5H5oABVR/tql71/ErP0LmxzFEs0aFAQ8VGYjbvy2++wUYtPM7/atAEiQZiadkVDgNs5Tvzum
o5AXAGz9XdDyi8icXz1HjLEvxbaYUPVYWEaRihq3QCvx9RpHV5nYDhFz7H1VYrBzm/ACpGFvhWgJ
8mx8cx0QkHMqLUxJnFDd7E63wn3osk/TCONLbwz+MfUgN/ZNk1xiBAPzNHt7JwWOq0OHZDaGiYCZ
InXOwm9Oo+tqNJt7chndSyzhFWlHwVzmpMUi2d96FQLluuoXCeh36BKIwGzoksxqnQAXejCqiGza
GKltQOtk11F8SXPnJLx0P2BDNkhzQsGGFLN1sm83aA5j0oa3iPruQ5mXt12fGeefD17bs1xqoQ+9
PzDuidOXxprCrVlOPeh9zQVAz96wsuRAt5sajJz3x4XlZBH4mci5A0IJLHal2vF2XKazlXRONIyt
S7R88FtUcA7OmqlO5TELWwwE1SGrkeuns2bxkWSsKfngNQzyXEIdLhBD11XthyAxhHmPkArYNPyO
uod573PYXpHwush8dbqhebCOyOK4bwrdXDIP6Kk8wo3iHuKuu1gIRy5uqAl2dPkF/DysCOh4aChH
vRmujE5nes7L18YVrftyGvSBOuuAvLFjGqJZ5j2zuzQ+oWe40+vdqOoExg/YZq+ruwv4vXEtml7v
PRsmK7XyZfC1XAc/b0lLLXpjOuPvSRji3vEajDh4oo1uuQl6U+/J0M3WHcZgclybcZ8PQ3YxcSEe
Y7hRePzy/GIsdCDH8+8sEWUHWPRgodHZmPGlXKBOEpLF7DT86sV1jqtg1/ezg4TXdy4/H2THbzHt
x3jX1lsLitu5V3V5waII5c6gg/HzEFl9d/JG+9kD+UGwKe+YO8iHMYrNW59qY2eGGUWDzkmp8/CE
a8kIzSpj+IdxeoltxjnEq8ATqMf3htp16/7n7SskqAJDoscWmUdyvFBnAhch3/rBZozoUJXLamAZ
mX+ZPOspxAB90x64hcN9ZY+vQ9XedYDLAkBdJCb58Ev2BfO4NMvVhUOAuliMzI7C049Vbm5oT3K7
tqyRN2NIUe3ctYtbNhmqc9oAt23cWt5XpTrkSn4Q79y+xdigAVYYyQqqa4VMFVvBpYLsx596S+oh
xDa7l7c5KxPTDg3hLS93kh3r2I30sjCtJ28dHbQV8SXzS1yDBqdVSDPTxoRp+BjViR+FBZgNiN3C
TR+Pb0aR1Pf9gGC3KwmV6XTXrEHOx892EdxoZwmDajz/yhtTbEK3nM+wa1ilI7i43Y56hXZJ1n5o
kah9DxGUt91WN30E+LxRIfsoDSaJoWmwr2GGkyz2anGIFYvRJNQtDq4rWyq4jknp4+iK6CYenF9A
yFEX18woHQNUWrBLhGO8WoU4CztecGkhZyR1boYxuxatsBjPOxZ2IY9aUsAbyBo2g37aNHk5buIh
PHYBk1yOkN19DChm5D1eLg8OM1YcL1pmbyMyS+ywx6ESTz9KDesdjeqfzAvMva2IH8gtet0Z8fXx
bPb3U1cLpsWFv57yxc43I2lnvXPu5PLh52+lmXCayzhhw+YMwFAF7bZysV1yqX7UpMStataru9gq
9pAEUkz6mfXSe+iH/byYTulYpXdJAj/DdhUkNE0oFabDfqGWsa5Z3aUq/N9d43j0DhiKRtZzUXQH
p0djSE37nY0UiMxDOY5jJ9wLrTdznl1t8ytA1fbItMt9hP70Z8wt8g6HZmWOvLaff46nOT0gn8cm
H4XOo7F8fW3Hr87yWoOC9y7QlcQM5pUs05coxZU8+v+DsfPYjVyJtuwXEaAPcqpkep9yJU2IkqqK
JuhN0Hx9L+oC700a6J4IJSlLjmTEiXP2XtukiTfnh5GC07NPedoPW4w30SU69GIk+wWpyiNKMMlk
do3gc7Q4bCTZVo1FTVBR8Sln6480SEA3a7SHOR8+gi6akGJa1YVFCgFp4od7OVgtwl+3e/y86dxp
3wDnWWkJ8SXAiJqrRnMzGCK73+RhqWE4qqqdlpjmg47ctqpynIR28hl3EyFWTdVdXeiNKxAJ4Xqa
zVOswmtUN/upLTCPt9HOtYnILZsJR517McOW9XuxugCKuFjciPe+qAJ91giUs+sGdQOufnfagX1M
3EzfNoS8AUEp9ogWoQ2ATiQuRZCJQwcPQF6efxCk5QdRmDm7THyjuI1eBp1KdWhIlZn6mr4MhxZL
AOifUj3aIspxaI5hWeceJIgqHBnUNPSRSuaEuJKAMrijNZGIuco6F+05px1Vh96a7tiA+ZdoTtYo
bQ1Ar7+qLP7qMwLt9aT4kGlIYzUs/lkESh7CNu7OHD27VZQ4DCVoFnK24M8fWuc+nFdIbpxdr9XF
oYxvukQ6OGrJnzh0fuNPfkuXMqiN5U2h8D9X9RKnwjlVc6rLmOMZcQs0B5WHsGDi0q6xrHPOw//h
61gss1qaRFm0GDixNdLcTInSE8nGE1/Ul2jSJ4fQEKB0jucc0zaN9mEa3ZL8K0ndeIvWawiampFT
P9FrVV2B8yF76+alhAIlWppGGkg70Z90H2dBjtpiWAinqUmtH00InSy55IIpeqbgRCEHetNwG2m+
Wi04MCO71rbvXQk/+MwLxmFJmJDfRPpClIffVkXnR+ssjyMDlEz0aXtlVh414t7gBn+qK4rhMYMU
VEPVTRuL03lTvstQJ2hOxpgMJK6VOQ/zJ68qP8mIXaxYOpeMiRGr3jfge1zsS5fNiOKtXSLhGWo3
YYKllowPRnfx1HUwh5kv2GiW83Tuts0IhyXuUirGD0XMJaASwiFdNJ9FWqHHDkGFG8yn5oVM69JO
X5X93cryes9WhKy72fRdzoTDBTlcZ+TwahsM/jnyWCZ8o006WkfUJUqxdqsBJST1cQYl6sThIRIO
fJr0Tzj15Fla1Rak6mEoa+wurajWfUlGVxoUGLNWhgadt6IFvMoN/3Xa9Ian1jrhS6vBL1570hTm
wof7OuMF5OTpsiSP5IfWcH2rIejafxwvvEPT/stHP7noYjautV9OexlFD3/IvV0Sh5vSVqfK4OQu
653piT6woxppw/A2DhlNxT6+DujNMOdz2oiTc5MxOncSk+MwcxSM7AchEG+MiMRWw+jTZh2m8liO
jJOUVe6ckVXryU3EeExQBLHrk8ui+ulAdDye9p7Zhyaoxwad85Jp94eIkwoE0C6Y9Yp4xrkVpxwJ
kQRrffTq1tzS18IxPo4XrjS7car112l5A/ts71RDuzG76SrdpFpT7U7LYKg4pjL/EHRAuXGg9Veh
d7I1fPQcMW/w4jwguNG7FEVyaJJu7/ZQjBKAB/sef2wAnwafFKq0u5vk0I9tbau0/M1sNaaG7PCy
qNCcQbLjiYk2jl9VN1LVNtmk01qgdbwCRNnZ/rlytbtmoZ4rnG9LT+cXQUS7qzoHNxNWmdJV46mJ
dRjaqOSI27W21YSaqzd0GK9FCXLP3LLkmkBIK8CY3XAxSByyZs9kY89o13oWQEDfX5HJQW8v8Z/N
GclDnNXM7vCCCMKQZ4MOxMJi2bgpbO8EtUkQD0l/9CNTo5Po7cZ8ekZr2d9k5v51Z7o3iwtvlunD
LoZ/jpnzshhGZkEvY21TAT6ZTO+ecI8YQRleOn0WV1niM1buO/Vo+kH3+MPxcog/hebweNvzvmtx
aaGf5NDau2SWxtxJs8Dzz1EH3zIxkOxVrb9NCQ1+aLUFhKGoXcp4ig7dKDiUs1ixsThhWOxNwx/2
dRr9Lhqx8TjT0ush+0JRBHAribMSWXLJ9NzAwQ1AgcFLeXBNmIYFz0wLmE4r5+3cGfGmVlhgedzx
L5WuF5jT3NyYeEfQYv3qo6/hPhqkc+0NX48/rHdO+PWH36fzXjl4KIEp1R/xpP7YpJjfYtbP//7z
z8cLokgDV1T+3ouL+EN+mmXvo4fvP2oQF7HoxsvPm7y0x0vYpeOFpF10c0LRR1s++/MJnQHCviKM
D1ECiDuRWjd6+erVbfR7G84Yt5b3qPs+ZNtVF5Up9ZoycYVfJuT5593S1Tr8GH58gnGkXmlr0nCO
DTJ/lhfbOl4PgWByPdGmxohTdpfGRmdawHbBU5N6gZ968TO/sEM2QWzgc0WPaZVu9yuzHMSyqVv/
Nof0NZ6YeTZjuJOzRJu7QDAEsjfOBeW+mtECQFSw15GH7cpidWfci+h3av8Jr1+htJ1o5PWX5EdP
55G4LZfZczlgGpG9ive+HzGOwIz/hnwi3AxVY6+HuWreUtcG8zDrBooMPotEjj4YpiKw/WbzllsM
TVPaYqefzyboLwtiX679mNYrtRgaY3o3W5N8QMZ+Uf0S6+5vhFf5dxTXv7RmFi+M6X6Cp/4/XuBw
Tn2JXe23NTX/168wLN8iJG/lf15g2rl4+d+fgcXsv5/hf17w8zP8P1/w80OGkyz+97fo7KI8tqmb
08Xxug30Jpdo7ah9jnU9e1jG6887P2+Eo4DGjvR6ft51dDJte2Kkf96zRNs+E0dDHZC01vHnY1pW
aDsSVbCuL1/xv//lhWAGGsXhhA8Z2N/pmmlquTYN8gvfvbUZxIvlq/28IkmgiTBytnD38YomBMPm
Wd6fn0/+vJkN/50UC6YyPbdmozAJd7Ap6dnSJzN6IRmoce0SCizP7MJnb8bXEk9i3rrLuxakiENv
jfRjgCY++20cPpMg7IiZ8XnkDccoEt3Kym2O11k50sPojV2Z5m3QZz1Sc9EzKRteiAYnpDSl7wht
96X2u2cjYtuMtS9dhW9DPndoJkjUsf+CDZ42hIKXe3Hv1BLAN4AOzaAdRynDPzv/rXlgyOP5o4sE
sTmENmFPhWcy21UPc4Oa35/WTMVvkyAboPbrVxXW0CRQbExm+2jLzkHTjxq+IhX4WMCGAGpXraVG
yw7xLFhJg79pJ52nCQ84XW7DIJ5yYTvJNxh5/saLEFp0pNT3cx805Cok4Bw4FqvftXIeDGqsI+Ni
46nP9H3CLiMTBpZ8ECUpHp0ewqjXeGLrZSRq9jpNaNJv2C0HGM9Ovh/JFiStB2J8ycGosPMXnI6E
5fY6ebt91+15ki+pJv/qdj+ulSEbjvlbNVOkcjIh35s1wusG3FbgVfZlNRiXjob3IcsEYlXeE7lX
HyF6g4tgYGJ1FdlmEjudlayzEPSv5gU6LkXAD3beDR+jY9BOarnO2le8VIYN6gamNdxCM/4aUiDy
E4TbJaXLJTXZRBLTcGV1HUmW6LhAohkCM4VXMHrqd1zm+t0Am+BEKaRReSfpo9DrvxTSKFnw0g3J
P32Wb6FTflTJOneBtbTDfsgj1MnWHFLVge4gfC3Hiuf4Ool+NmMHOoiNrNRTVdOvADzwy0S48GSP
EzTsybR2nGl8OCuz0J60xUUGGOXJJ15llU7Zb5nKWyeHemUhzABS9oSzmkCExmTIlWFt9ZppNYZz
u7A1M+gD/aVy4fLNrr+nmYn1zxJvumQ6C5OsJRPT5Dd3+NObQSH8bx4b8u0IFHY08CylOeHnqycy
c9i/ev8fBQoIpI9Mkrgk6/4LMi80QpEW/NrlEdWozdbHsaabE3RwdRUUSecBo5/XxTBDvHM74gb8
3NigsjtrzMeehhj5LYDSu0pJQxakmJtlK/A8MmvJSTmPLYzjwDMdVDtqg9qgeSIoBY93Sk9cI2PC
iIYPUVI9hMV0yBNtO2D1WUfROlHLIKOGc9lxYFwzPMGdAccSdV5H+UH84ozbk1LmJY6rdRXjTCRU
aQNmmmlLDl8oJoMIDcpKL/QyQKJD28Me+LPXV0bG29avEHcYIJKa1ez7euDNzSuyFoF2Isauf8iB
ZYPJy391JPHdDSpp1FskegZDHcuVq/AMTiWXus9G0v/ot7u9vs2yeGt6OCCjgS4GbOaHsFL1pBOM
KwwEYRXxpAyiC++58i9EWZJVXkQ8WLl3CAsyAIyGG6aNxd2mfrCQ0hwsDTTLnDYezDNj7flkm+DU
J/qEHDhPy9mw+aWSDsyV1Gpt3Xj+7155n0T2RStWNHhGiaFta1Ge3FGk0JWgfiNH+5pGhjui0OS2
cBxQUUwv2lRU8OQ4oo1dfupgleC2aW+6UWeruqU9o8Gh8lx6Zn19zBqo41md7kEzTncCqw+d2TrY
3CuNg0QK6ptndZ1yL8zAopiaHdocKKKMqJtJmL3Vbn9OWvgWuVV/SHMinCUttrbidDZCd2w0Y+dY
yVnAymX0zplXlNz8BQ6gRi7QoT5/bsMe02g+JMw5zL92zrYRj3g3fJ436F6g0GIv33bwBLGCAK3R
rW0f+3TyZEPs5bI+9tlXnkBy6fX5FJaoWZJ4UfRgMH1q4ac0I5KJCJOf/o8GG0kAODyekhL3aG5i
mdfJn1Mtvy7H0CBr3RsFnLlNZ/WuqkPjjXQFEDcYySWZYTONjQBapsvpSdDDtCeudvqsqqnfCm38
DKOdo0gYZYnV4DcU8FkacgRcOHQYZmiUawKnvOlawymdTtIOjzhjqs1ghW8xIbhkUeA/oKGRefYf
Fw+/flI9O10O4hgNZj5PHLLjh4MwPjBN49yAcS5NYKve6IwXzxc3+hPJxafN61/o2ZDCMPgQ1pdU
YpiYeGg+a7HwgE3Lg4QsWH8zKIugOIuYsjrT6vc2a/7hRCNGlS01wSucGwA6Ggv8S9Npp1ZL37Ww
W3iaqUloHpvk4M+BnkSQzoGtu+RPzBl8CKF/UWT+mp29g43aMPxjzaRtZ0bqM4QIEnvyb1iQQRXT
hqlIxGm2YV59hdn3lOMf99WC0LTGXQMMDstW+8cC3q0IQ4bXhr4Io9A0ESOkDNvZe2YAaVKjZZ4P
D9r+atf0ZAIVYQv5BrYJaY6o0MHdCwV6Jq4AprUrAuvjhYtj2hsDM0Tw3/u6nD8rjbbOz4tNbK9n
1/Owzi5fajTNct2YDXFKy5f6+XYTOZRhJCVjSz40WoM6MnT4hig7PH4+5A+2hu6yi4DRL9/R0JG/
jblx+3mJqNA5oxLVyS1avkUrckKoJ3pLP1/dSozpTgw024Z3nlJuIifK402EoGTyIkTTqfunEOpP
FfrPSSZvCwfIB7leTTgzwGqjrYVbjRuatr04+EypMdfBsyoxPJJA6pPylZuM76II5LwoHlEh38Mi
+YjcBs45vj4mndgT5GfqipNhcMWrXPvqO3rgc14GKKJlgJo6PabYiELaqdfOXXzn2Qcz/F9JND44
Y4Cj2TMBAaOpF0DnpY/Ld8TorAedQL9BYC3ARVEd7dnXXm0NaZ/junfP2uhd+cdCJ11UTheUev6r
KlGepN0D+9CLL73XfgKHa0XRBw65Hfi6Q2y7UPN9Y1OlzaPypwc+bOSWzfC7a9/L0aCXRvVlqT02
QiJ/jUUvpSFF1aW7x92394ehgy5O6mq2pAIkts8pC4Z20eXr5R+ikzBsdGaErsbgoW7VTjA8iA35
ESGnpaPH381qsWKFRAF4PSQXbK/MuBJkXvOmTEoE5ZX3oBn/abbmu4dEYKXo/LajqdPwr79t8lm8
qPmz4DUW99rnHGZg0AqP7vAQvhCLE259ms9uhmLSdN/cbNPV+gh2PL21M3ZowQQiaHuT832SrcsR
/ERfqNfK8b40hzKR/yXWulutY+yS1y6SX7A2UGP4ze+kGMItusOQ1p1xkpbV78jFvZlO9BwWDF0b
gnHTjFQppagXQ6+ynmAQTRvbnWjYdfhcrYS4D9qbWj1/VCNUZLyjT0LXQfaFHjF6i5Cr1Dwm8xqP
oBMzrBWx/YGGUHF3TEydTHSM9NZwRoqtZtUnsQyjMse4wpRN10t3NI5QQoqcJgHbMo0c9VSPJGjl
Dt7AzI9WyIeyoIdvS6qdHI6Om1OmMGFYtTYeXLdSQTQZBHbrFdDEcERKq5srReANNzOGGZ+AenW0
aAuuE9agJF96vcMncTfak4zlS280ZESaxQswihVKePbljOSUlPY4NCvQ2eF72rQAjDXn3TWLOx0h
nVlPnOHscI7O2emqh9NWexh9KIrS5E6z8gjC7LUwt22FZrLKV9Iysi086rPe+tmpN9vf2BPqmzYM
m95yinMIvy0Xsr2FaqoeVDCp4yY3j49qbtrcVBKVpDaEJ1q7G2Vp4iqcIn9G5JFx83fbbPJHwtrt
f4Rf13dBQ0iX2bUoIFrOfJdY9DttKP96rt0F00BaNbu0fIFOqi8u+YZ0p6f62SzS+RjNWBo4aPhu
ogHgRl1opdx+BuQ/FVVyA38dzOLkPat4FetInyNZMZfP23XG0WRvN3fZjRppFIVD49N/GyrxnVbp
d1qa5dHxsH60oARxauHGwHA33mxD+ZCpSrVRaeyvJGPdTW569ZkddV+28lc5FxgCIm2TO7Qik0nd
NVgTJ6KAXhh7yIvjafULA2k2EVf42zGZ7JWqa3sr27Mhs9e0mZpdMtdB3p7DxPPvnVWE99Qbi2Nj
hb81jnDbqBJGoJkMMVgJ2atQOUJoQ9KUuYa1K2Eo9YWXbDp4i6xBANLqbAqkNNygUjrbe1ajygVX
MsvIu5YYArYl4ieOBGF5ybGy9Ziva2zfu8oJzZsxOb+dDhuxHIqeFAFSaOlJt9hMN12WQlUDXr0R
jWNzysibi2SBKBXrTGPrGtbTrH1JMsLzEvYddyrIuKXwXCE6m7kQFVFVcjomrW4jXMLKPUDvqywa
A6n8wPiGBvjnDV6jjdG3d0HbaNVkpKBgtYaPMTY5mbGcpxCP7QefE21XG9Eun/Bvw0qnvW8xb1sw
HmC8ifyiM40eeUpWdYQ5uQEyPY6aXJWJ5Bjm1Gxs5cNPGGgh0B5pWl5AEx+BaT0thKVEMTTwyHZ+
stzydc5oUCr2jCdT9BxnXY/bCWzZWMAhMSe57/Agr2sfO6XAX0gj2PhHGcwJBL9yOCh6v7F/n6Gb
r4qU8QlKYOrSVB7deiS/tMn3blNekRsT/mcgcSYuDZaEuZDc6/I8zB6HLYXteXJVxOzIbVHrTESp
N3aDctaHkkHcVG353spS89EcLXcFKJI1xJHb3oTlTOcxZneIMfj9tUhROvVN856QIrXG8/HeJdZ5
joZD5gM2VZmro9tiDuKE49VvxWvNChQUueb/GrErAecmbbtqgczkCmlQHfvv+kgsQw3Xi/Byczc6
6MPGBf3CgY37NinNrYT1jh2KTnakv0e0lwFH2TE4v/JzGVzcR4qWKzAj6Kuyungh6ivXGb21Ih4n
iLPp2iq/fald6wj9SKFdeScMBMBfjxpLawh0xiq8GIKXBIBGa4J4thHKh5G5Sn1fsfmXUPN5fgrb
ucrZ99b2i6U1JQKZnHFqE63twu02clLjr3AgsD1p5jcOs+5pXnOqh/9JhOdrS8Lw1vapycm/JbK6
ILfd6ln7S47jnAVb0kk4k4zPkzaCWTWlRkQngVkZy8rs4DZrmiU/RAItRO3ISTwDvcQ46U3Gnnkt
IH/DL8zfjKFDUyTcr4hxZzeknJgrOg4qWTwepK0kBvEx7Vifx5iHd/R0HYk5oK5UIfxBWwhFwFv7
4NINX+WE4Aid86WQax/HznZoh29aFDds5uODStlAdR6CBO/av8RfNSunrsNt7DDmMh13WTXCwxC9
piob1y0cWyi1y01cGBOHNUGOmRVelQXUfpBt4Fpzu3U9+ceN+3EVV9N7G/EEHTxMPZwya5A+on8X
crI2bS7cA9TVYcVGPway0AC1zumLUYwJdZlx0vOUJhA8WS/ptYMliShqU7vddjje2TFY+EO0Tyt9
iuuTXcx3gtr1t0I6C7qMRDtinDZ51/0bzDiwHMdYFyPenJ72+ZkggFfS22g5vs8UlnugBvhW8vRq
1tWOMFoG1G6zGi164tDb4jdkiLQgQ+eLF1L3I9fKR10jKxd7ttY5GymYPLfo7pohPNNcox9jafVW
6yfmwBy2rqxj4dWn/juI3CWWNL/q9EJWxsimhW8MY0AYOoE56PlDZ+wUj7N+AAq5p8p4jeE10saK
SRQuDCJImy93nO9+R7vIuUxFfZ9jb957Uu9XYdM8apjWWGW0Y67N1blzGFKJZHp1euUw4ytDalUe
yzi3BVJ57cYF/duZXOIS9Ayt8Cqoe4J4cI1YwAfJ3ps10EEeeeEMaE9zLUQgQAxpTgTELtmWnEIk
JZljcaPnwLdNvlFgkXG8mSzEZaDIYDM12s3oeZwzYnyW3K+kUPDQ6eH6kV+e0vDejT04yDycg6LN
A7bQf3lefPeNaF4be/w3DaZ7tkBzB4k8WmFq//JLZjcagU1do+xbGtev01Q+5tETq4bCjuAIeydt
ojI8IqZWQ9291DB7nkTnuC+qMJ69fPzvtEIAXBVEciLcJYvS97jJLh4YJuSsN42r8NSOU3yWo8Gv
Rxg9N21ysOryA/G5c8uM+NJgDX+Czdp9UMSuZK7ube/Mt4x0gsVS6UJsAD4IjNo8hRTxeMGHi1cl
bzY66KvV2vObmXtPrR4Dj5C++axXyb+s95xPYpn+od6AWlowv6JZcGwi/RLpvvtr5U7TCRTZnsAf
tbUm3zlyrgswDOV33WRcRS4KqTweU/ClLu2t7gbc7p/tVucmnyhPK6/eK8ZMvo0QBqISBWk8/GqN
+lzOSKA7Mij3ZD+QydCW1TotGeBUaYXICt+DVxdEuDBLcsQEQNUtoke2MHfx0iUbzEJXoCEugsHx
odsZA6TElMWtW/C/XteUJAYR9za6XkylSEBROZDA4lTRgWQRtZKNtrOaheUek8WHPJZjopn+Seaq
W1D9N5J7GebobryWcoRdnObqmOiqD5SOAzMa9QORWg9DNdOx0zu2QuOsetrVpiMOmZelACcFqLca
RUbezKQr1RNji1brj6lJ99gQlFMfPX++LZeWc3OrkkM7FO+2GNBdW16g5r4mZGXaoD5TlyQftK1R
GxWZiRTGpFlG21xnD5wiJLXCQkPO8gF+uOa75lFzsSOjO8FxoLfZxaRo5QSfOpY6Odzgj7xCQ+u4
Kysr8zMdonYJypsDG9cLGa5usu0erZVnJ7sLqxOmhuokfEJLO40aqShI0vzvTURcGnV5K8qlz1av
63phQ0DA/u/zSDDbzTxl72GFVBJad7oyPRMqn9HN5ABjQRoTJUhWimAaKGGDWY3E1kXscFA1fUEb
qXmge4QvmYUN0h4TD1/FbeCq5tFJtbNc5REow2hUjbGqOGkdBtoFGWBsDjD0QKmiEVYfbUgWazFx
V42q7NdNQxuNhwBEcUrU9uwjuhv6XhGymqnDz5exZNcGUwOCMZ/Hmtmu2M4T9sGIZ2RslBsgmETf
4tg+T3baProm2aHP/+ismNCjeULj2z6VfX12RlV8EG31lzqegjo/ghX5SIHTstH6VCgGYge0iquW
HW1VyXzf2t9eYk7bqSpe0tz4xHO5bRN/ejIS/RuMqL0qUy4EgQAx2zLpyZ9jqF2KSd5zRdC7bdU5
LWWusD6667FBXtGTmmhN/7hbO6puctsiogzzN44vu77mJxTld+TyixgA6Ka6v4Np5sBnDaT8aMUh
LH36cNhd7CRE9hPK00BK2lSSrJfEJhkWVrErMUbIpLkXTr/XDIyIVOSrPs++UzEwh4/DNbqklqZc
jNkGjwvQujXiE9JcVfygT+ASQlPSvsrvJj+00zwQBrxU1kuVeLhr4yV9N3HuQ+p9YSi+F6VJ/yKn
/+hDKEKiU7NnIDuf1Jaq59u3feR/PqOY2c2aIF9cooJgDaJBn8N+WLsGTPNJ06/2VHxVToJXOqdt
BOAnSj2LznZ0K5vmMhKtuE2bMlkTsUaah3VtS5S7CrmdJAslaTAjujoSIZXaxs4y2ztpbQcss4Lz
j3dJ3XufDSFp1vSsLJAWRZ3ykHsGLpgOCuzESmSWf5sElRKBTpXL9V2mR+ai/+ghDkXjrsJGudYQ
LtlouJ7onsCNbt7IjCqVILcH3fZT2rqPRVm0QvEPRNjzj15Y0EEAetzpyiM5YXhDcLo1fPNtothb
2/5VEdS4k33yCo4PaG5yjWXy0tZ9ElDWE4VU3XXyd59KCxGjxQ9GHg+3utk/R7bB6die4fPn9knP
+FMU4GTXCKJ/adTGHoKKlKBQfF3f3mxuyQC545vekMqwr+3wFQ6as2491WIodsl76pNDXGtkcRCU
mRc05qvyVdrTidjb7kxf3NiOxu90nl80Xe3KUnxHNqWW7OXWcWo7cHPxXeopkRd2vCfNtw50ciVW
lIc7mQ2/s5RCj3WYAsy7RDJD9wJw14F6a3CPwvpHJGzbLM5a8pw5lBuqX9emvbejhP48F4Oifmbi
xbSqLIZ90nIpWI1KP2eWMR4lnWkMJep5ogSiwmAhDAsygMdJAFWuL1KzwIOjhIPkiCrFGR8k+z67
GKE9M3tttOKcDc7Dc2Z32eWgn7Qpq3HMERQMIMBY+5pVPBgmENWnnvR0+IlvWubvEx3pN8vGpmy9
XwMgmcAmwmhlmTpYSMN9RqJNarYL79VGZR/jP+iPvc4+6LfhJu60NwKwzo5L6KZT67Da6CA3+Q1y
2odm694mFe3rEpCEzv4tK2JCgzoy5ydfGkwHHNiSVfNl0M/TRgTsPodTpinoI61vLe1rqnlCCNx0
eAMVIZnOQs5v40YeFWSvKms3IYZhrSfFDOAV524AWJrIGRnPzykRLHi5qnUyMA/SOG1qBnrOvh8Q
7XTYUpq2CKAkF4sJnnKq0jE2wYAetL8mMv52DA/L35iSC5AjCKfVoIVrXNQcwEV6UcSQhj4WvnAE
ZNESCzxGr/PcJ0ck2yvpcnYVIwdlmuWk5hkfeYoTyUHhjbu4e3G8U28Nx0aHPaa0i1JU14mzKmTK
kFtzL02dPrdAnHtPsKRFxs31kB/pAPmj0gBGycg2rqcveiDDVebwopgKAGmys10yafk5a62tb4p3
9nvCfVjVmDI/6TVX2HjF1PpRRnJvFQD9w6rcpZlgSQzbHbnVlkLnahMj8aRp4hvuGhdgvJcJs6cq
KnZeWv/zw/iPqRdbJ9TylR8xA4ogns7+S60bV79x4IC0L46jboOmvcEp+qWh0AiC0Z1/TaR+Bw11
PY9K9ocdHoU8jSzzZCJNtopuD8fB2emNht8O3aXwzhHCMG7RM65nxjATDp3Qs86hX+17otyyMn2N
4uwrtNsjCuK33vcOpTxzy5AkOGPa95kErJg4b8DEkCaZp9jFsv5gJOO+78iNsrEruQY+/gjXXlJi
l/BGTPoaXv4BDyvKEIOIgz4puGqufACY7Wf+yojKEo26rGlxGCnqvuUIUNPSSMIzR6VPv+I4rubu
qk/JI5mQbCjPO8/mtIpN+Qks4yvXml8dxIbKtX6Bo8BZZZ0a1ZzxL9Ij7bOrriF/cyoTcpJHxxKJ
EGwoK/A7/VWhYSJ96Ix1jagd4k4JCo7SdBc2iii2cg9L7cjIYVdY2s4F4uqb7WfefeJy23Vx8+rU
0SMx3b+qdt4mP7YDWbI0s9g/hECAO1j09ENveneYdCFRG+0QUjw/x2hEfwB+/ZOG9ubU5EAU5qsx
aSmRXZW1CtdDgfG7fK4dztqefUb7/gnJ+ihBsEdOf+ggCtCxvxr9R4gAZ465oFGs0fgpDqadMFEi
W5nUD3mxpmyPVp3eacE03y3ra+2Ot3z+LqMU7EdtvNXmVKxgyzDU009dwUuXDppqkpehkzcJIyaw
bH6oSZoQ06nEyTCG85S/RjTgV1MT+qTbIJAdFhkkd+g0xAykwiDr/PPyGEepcRLhcCSAYRNl7OJA
lq2y3E/9otqteRii1AlocQcOVboe2+8RKntIMZuupUnEvnK2YmIcBhMvhx7O7x1IEPxqLZZyWvKV
/pEqQgkM5OvQU4qSpPCEADRXF8GMDCQsuU/nNHqIKKhoogCB+6Ivnq6xOP1TyTnXGA83khTfPtc+
9IaY9QabE0Fwam/7xq5nB4acgheh8tsyGMpbPFmM6LrHNJMD4sZ/VNwfEtfmj6iN95FbDtjivjMB
CUXFg/VsCIQTI4iLxEckhi2OHGtF07Igf0+7wwgHak1ovN9/FkOBhgSwHK4CWgWyP9eNFdj6/GDY
rLc81nGMCwas4qXv83++wonfkFtHyQb5zzhpOpm/I+mz0WR+ZsL63fKr0bCtwIYS1jY54Y3tZKVV
aueF/XZGLM5YAbjlxMMDoUthqKf2kiAU2OQwJMwrT9QFdw0e/ym8+6rcI4UpgkhDJzPDstnmFKyU
R/YKoQ39HnwsWc/tTQIqzfKdGDo0VBMKxsjYTv0cKNVmG38u0PojeBV/PXYhw5TuAZAuv5i07M0r
jurirC3lqC//lLJiCJg58DxuBLqvUsj8WCEuJew4sIQy2dAyDLQIqSDLhYlMq2HL3bgJk3kPnU07
oAmk4XYivPyTVJh2qZUMUN9qMlAGNX37tDwPveP9H+rOpDluIL22/+Xt0QEkgAQQ4edFFYCaWCzO
pLhBUBKFeR4SwK/3gfxetL3wwgsvvGGouyW1WAQyv+Hec/+Y/G2bfpHEy5a1fFYjFEFfFNhmNN9N
eU7+M+xOUqpzJALeR35zHUJtsaf+HrTms0ZMzEN7LBII46xdP5YVoYucef9t431O83u0G79BuWWB
ELhIK16UBaMnCb8Nc9mFiaX5VUYOTGLyGtcO2IAlWpRi7Kf2ZaMH7uyafvxbDQQoaHZ9MiFRz5iL
8v7PqoGGcTiJ7N7zFd4PcGqMuE1M8yB52iyFG0EuIKxUsS8XYC0Dzmd/1uqXeWLbLlwqCJUtVHw8
Z5AHL5NwP4eiAYbh+VHifG9pTMKL/zBNZFNa3VKv/FN3yWsXxfeY7LAWMkhvEaUdFoj1+7hZeVKz
nSp1+6zj/NYJhjrDxYPfB5AxtJdKPVpCrL5j1UbA6iT3tUVbgiYqWIWhMLEUlPe08d3Jk6e6VUVg
TSUNe5te7KLGtd12t2niAxh5+piL7OoUN1o/3TSYXbvJWz8GpKN0QwXDQwDk1fIR1SrEvnPLdO9j
NPLz2usrQnxyX8zmTxbZN8Z63SmiCWEwFqpEfy1IGgHGD9rwKWEKyk22PozzclGpFQyV92VBMgGf
e4lTKu6RUFe7xQwkUrRPdfy6dGJbkd2Vyd2iMQxldnS3cDAU/fyQrM2tGZSPUe59jCcCTtAWK8FW
/E9nZG8jaY5BkTM7tTbLjPeHazqE/0pBbDbrLsuMLeUm+2Kn/hPoCA8mcM+SRXszLaD1uc/ZWl9H
T2N9gcwwH6JjxCK/s9wAPKdxKRpOkahheouyjpG/JgGwR9j3Kxc66wzWwLE0f3ZwQ9ai9IIOr5Zv
r2IvcuJb3XR2T3C1cWozXSLi9m6U8juxmBq6RjDVT0zu2j+1jed5Xa7EcZFn5uh87zbPdulcKVVR
YDkkBlgwLcrqt6EL2Bn4Rxh7LRPhAEC/iZsUL1qW9udoiYugERW8HRDzTCXH3p8SgDpl/6wmxdbP
BtRgjcazQR6wY5xWOa2I+EiJyigCMwVcYt3yENf2jJLyrWjvJqMkGY0kIXLmhgPaTgKA4ERC7PV2
tbW1jTIKEg+Le5dNz/aof5osAPfMQLzmApK98on2JJNvObvDlyzo7mpvfkC92BwKBoAMEItQ8X9H
WzjQR8MxchGe0UKLXVklbzq+ZyIHZzRb4tq29qvZcSq7dEj7TJT7Mq8/YsluQjFJYztq3w2GPNHJ
NLTS1pNSgPjpYkkfL6JfngAp4uUQ0/d8MO6p3kbSaXen1vVgWExrMeB8maN4kbl5M1KTfJ7GeXRm
JrsS9A0Rj0w1ozEUTRvWU3mckJ2c4r4aDrZV/TSJL1gbIh3Q85kexq9RHzVeVTSLPcb+Y1WlENc0
8zleyK/bmCY6OR17IE3EQaVSHZRjQmFit9txyiVrNhGglHAlWBAPOu9KlRoyl/gkvmYv2/UyFPLO
cOztmKd4mvXhe0aivDrV725oTtIgmrGsE9Ig7Qe6q6vmTWEzDh6J4q1fTcSZdYZvKM4wFu8nck+P
JE45EDscpKEfkZ3fEovy0XyrUvmxpsZ6mADyHlqXFs76ucpNPJdkKGiJEM6GZy82Xyvmu/uoXD8d
UZyEbrhUIGn/I7cpc02vgAk9yjQg6is/8IEiw9K7H7FmVodS5hFmXX6vE8enZc7EC+lGEiYoQcv9
ZMqPtiEUlLR2ZGloHVZCcsq4/VGk51QR6M238VFMrXXfJPV9T+DrJ8F8LO3VaJ6lyZ8FdJhc7Fj/
zJDGg7wS3VnNbUcKr+XduShDTjykT0k/hEnHNzaMIt1yi357Lqylygrb8rWqtKckNivKtmGfFpGz
rct3IEjOszm8r24D6qTVj1ZsQdPLG7zBXnKAGcC5OQv2vk1nX1onhYllbUKJqXweROqFSd+YPhkh
IE0fKldIP9GQjJJ27+vIURdR38u0UxtgiAMLqaw9q4O2REZAotpeW9GlxcQBGFVMFBI+/b4jKpvE
EbupzedVl2h5K6fdt4PrhKMun4ibfuqy5KKK4YiuogqtzPqJ/Kn3k0xjFKI4xpGZMQfVnEezZ1hu
bY9QfXObqMf6jz9oS1C2SqMKcA4RZiLYEaMigATVs7VLeyq//BMjKUnjcM/cyXoRPQcPWX753h2m
j3x9qsheSVNb9yv7GVDKo57yG9haRvtI8wIq5Wva6PKoAFTJaKakmn8yLC/9ZNZvMr6WREUzqApE
QZHu6DINTcaNBE/WgTfCiobpYe2HTvP7KGYHvhKeXgMTySgMOfxK8oEZz57WoUKel70ORvXLbuXJ
y+hFSt1TQb6SHE5rnle3tkyeHCo5suaeAJyXR9HER1F2N7OQb/OE0iKdDQcHHkdSXx+1gb+DRfXk
tzGjRV2d7Ym3uFOk8vYaB/jaE/W8zmz1obINbtf7OChf09gg9dVE6iANgej2RzQ3UdhVxadXKAlK
Id47DS2YrrfnVIdsyDRm3B/LmLa1ZKkfT0h2ZuS1BHPV+5UwdljL5qmHULwnNAgmuWWeXJ1Zalma
jxlmWQzx+E+SVvF85ObrAIJxlxt1Dvchu0fVJggM0j+QoMsgZWO67McBB2SXknVVyfKjtCuPuI2B
yXHV+lsWyo4QHtARnIznSZPtuYQ9wJuTKZ8jyjwvg1ZRHDWsNzJPAH9Z1kAfM/OZ/Hl8O4hbNfGZ
zd0VtM5KZFD7Oioz+SOd+IuuKP9ggU202PyIp/4SZcmvpWk+wZlUCFJwEepDURylwQSiQqY2pyg0
JvTZEroQVlnt205wXuNAfUKKX3Bc2iB5FS8X2pWPLKnjfQIn4lWH5ooF8VunDnhkZA5dIoU2AFG7
K72PtRv/MHDFkKo5/RkBDQ0cm6rFH1AxsUf29gUI9/PfL5I2zisuxfwBbay91Jwf4LlRerN3ZBmY
NwFWI4L9gA/4PS8uyC9qQMPsz4s28qWNh/Pf//jPLwBjf3dYNoJ//lf69tv+/l6WwMe+FzrOg8pG
AKvsy99foYjNj4mgaSkrksjgSCdENre/GPuu51If+pJi2lnOcTusZwhK67lS3Ts/myz8+59IpM9P
QFMoNWcgBZl49BYcMiY7ppCkhc4fMzu6jtNy0rKJzJectBI6qoeU/MQ93BR2run0OxEXNcy869I7
mwUgCGd8LOz+aR6mGGOowcuYL8fJGj/Q5UKCIRStjo6DiPIwtQi4QbaBg7OjxanlFzkBuE1NGlkK
W/x30TtrGARvbe0dEmbHfpchjKMjsR3bO83URRwg01n3iJUFJZKFsZlxKMSmhXKVvOrJeQV2GmRo
Hz5TzeJXOMxP1eiO7zreEe4aBAeIBoruWFmGDPoSpmg3VQzRnOZeyzztuWdgAxIftXBU5slnxpXM
lFktD2DhZUg+A+NOG4uV1y3JZ0QCwd5BhiclBAOs3UHDX3ayGMoyNHVOnjMfNR2JcBsX3zD9oD/m
7ZtwSNmKe6brLREXb3nEhK82zA+rTZaTqKbftY0PuItZJhZtVwSjmANn1OtdlQOSjWJd3iuLseuY
KvEZFajwYqKkHmzegvtc9Uj2NbAe8DHaw7w1zbl0i0emkdO1XLgl//4xzUx+O5WJxGpp3J0tlzpA
e2b8+/84yOZjSmr8MZ6E/ZXC55SNaO6LdYQb8MX8CCFmAToVKNTBSfA69ISJiRzN55QXepgk21IC
ggTHwxBaydiGQvTPRXOXk8sX4Ii3wMVOt0zMybtUFiVpnlu7KpJ4EyOyX2snutkl2VHVqPxsw2um
Hay4ATjHbmBKDqYb+cVMHhKGxW+nN28jrwRyE2Yvzt2E0uQiUzgylqLn1IfxK2FEnvR1AixRDwqq
BqRT2xgVc2HE1tPJmuny91f//CLq8RW/RxPaje3skKXf6bZ9ToiXJgbh0m7Jqw2f6Z3ZabcuKwZf
R4+BYdAhcsJMuqBakB5aZPpEcecPq+R8YS2zWtsyR0QkO5ScEqkD6pVmw6ePxRCsyMfKTBwb+C46
PeCVmWefmdkBTmNzU1n9vCTT71xw0Bsj4+A1YfAwW+ghXT+K2EnEdDAczpTWhAGsyriTazmd2eMD
r6qIHy9148jxykG1oQrbaXzh4oSJCjYljeMIOWt7dsW08FOV+rutHUn7TJCxuQg5z5RiHWFXvcei
pFFn04vhNcBUqPalG13rkkXWWKZPukesZkq2Ylr/5pby83Qej2brGc+qn63zYjvDroq7UEf9dtLH
oj3F2juLjYPtiYcklx2lK+C+mIYcsXWAZ3MMyAv71ZZMdlZWIzxQ4DJ1cC/rZuXAu7ar6STt7FM3
vd9as7rhWJ3dMbkS2+KcjQXDk77Y313U3fp0PMgYP9xEheyOpCAnWhmuc2qfMGSiDqumQHnJS1Y5
81WqdXlda6YtmekLqZ7jdC4OHQz5XcE4rQKRf0T9BTo/nT/TaI3IJDPao5cjyVqUfS6TePSHTeIx
LZzkPbtLIZuLkZKyYsO4Lscgb5egi5wwTewfdaL/UAXCuQyNX91HURhVmY6zhS8QbywoHaO77w0u
nbUjCSo7MciMfYs1x9mEdbDTtTUPJ6d9WMmA32kjPi5UN9UekPW0q1bCA4gGDG0zXcLErvlHrM0v
p+GhYzQHPOL6P4KIv6a/OuQTf4Z/+U8RS//6LwQt/KphEKdxMvzr/yKQvOFCf/+vSfLPY5dWX+X3
fyTJ//0j/46Sx232D89xLNezHMIjbNty/j9LXrPdfwCXNwlFEp5tGbrxT5i8/IdumDqEWmHr7N0M
i39Dj/g7+b//x/iHaxoGsUxMAwDN24bx34plEob1n2MtpOGwknU9xCKulMDt+Af+x1ymtNMtm4fZ
xVNaI6M3qJ1cm1rKjDGg27CT9kW2BAzOHlJEA/HC8kpEIFO7Gl8lCdu9YMPsjLyJhKhUdL+objOH
EEMdNkMTU+gvhOowMSNZjE2ElT7MpoUUxYsCVy8E815WqX3WYUKCliXAFm1RFySIMPzscCyZRsXW
j4nnmKW3zCvRLaL3TrXZPkRO9dYWtiIglqnnSIQkQ8QHR6weRLbuiloqPsVeYEJcQGmMv5S2bJ7U
Xjru8jwadbkzU1a+9BzSi14WkpWOAmbePgI4FPYA5jKB+ZQEvs1c60FY8JDoZeYMd7BG0QAKXLPi
txh6xUsXRb8aNGdIEXGiIJYcanM6LJVGqq9cvk2DycTafsbGrTQTDogeCTNeMhYdtn1fyIE4POE+
m4QEHaIp+jIXPvxEbpnr9mZdA+O2AKxSLnMMZpXWSSzwXhgM1oqYwD5njzcbUoYmDqZgBWrUFs+q
Kc17GROFCtYoZgkeRDN/Is4W46DPr+2AZ0XAaj6Vi445lu9GL1ycH1ByO7x9hw1hFdT34/y1RuwE
3Wl4jzywUiZ63aFD5bkOdCiOngR6awjOpvcyByuMFaE7Gpp8R291SmWPHG5g0o6G+ZhAsvwYVXRL
+v6XWTLgJNyyPGljGfm8IvW+Hr7cIuceqvkRWkK6YY4BClPwcRTti3Im7xrhz7Qwhz1YXG407ugp
+vWoL6RpGr1WB2OfH1xBKyxsIr1JY2DUEFfPwGtgpYhqg1VYS1jUNFwLC9L0zQZ7e/G6gZLH3Jra
wmr8JlIAHTpK2RbG7pg9Gzo2TYMqAT/tpv/xxrMAssxEhr+sd4bhiFL2Zy2aO3N27COULpIfL3OE
PrYaxGHIaPbZhZBqasb7hqJBK+lP3T67sAyqL2NDC1UTUMBnQtCYeEEzQOAIdQCoPqgRcU7x9gmV
l41ISy+XjMtHggqOWEleuVTi9wAJ1ADyQp0U5c01awbjzBK254XYRZnZnOoEQLknGp60Gq116Tjk
SuNrykkAOEAMxi+U4c9ZJZZ326RM5i/9GiQqLeVAlO6DurDXW0eAi1XZj301il1HhtelHErraK3O
EJhQf3ZssqMwrb3HhB9S0PUfTgy72UFYPbUooIi/eoQV8aOw3wv7XinrjTvWCC00JcEcV0ha8api
baCHGLCj8A9tzOlmwNv2izSfgTeh0KsjiDh9Ot0UiZnYPEWPaWs22RklqkXXXkKPVa1Zklc9sjiR
6l4kFQ+1Y73KGK2Xp0mIszEvYG/eVSZREWuPTjNdH9iQjbe4SF5RzP/svO6zmO0vUZW/p9hgbmBW
TrjU22yytT5spw1UC6RlwLlXxwCppu0WRs00+mlj58Gk2kO6UByTBHRYMG4wbHWaB5In6Ipi/SEe
Zu/qxl5EpIP9K1tRSSVO9kq6Lc6ndUGg+FS2yGtI9pvDxhY/EcSiXIjzQzzxHkN1ZXIqkzcAusU+
FRP9eiOBQqCrtBAzszXiR8z0J3OPrWW6nA2SEV3WXyarex8T6xgRK4yUoPP2DsJmQuRVvgg2hGa3
z9G2HGL8cBmJkyQAP8zJ1erLFVQOil52Bw+z28BodhSPmvrANX2iHJzIpRxYLM/ksaJXQnexstfP
XgsYS256jgrzT5t750aOz0X9ZAwCyZZdJ3sr877R+F/wskNbzOfnpKaDhHTLnIomdhv4zFUM14+I
pUAbMd8603iZFYW/mjsEaxmhfjYPCz01Ok9SunajiJmDk3u8G4zpcW0o4Q17uc+IJsfbVHVhDhUy
q79lGj2Q6wIr1XyW0zjsUCR9tvMtJhUaYVIOA8hs9qVqgIGVKU54DouRBUyHUXHfL3hW2AQflHQC
pxrG/SjwxbeMNdxJ/okZFJnMKhdb3I1T/VgYmMa4SL87XZPn1ZXvlkU2b8lCaqdq3KCW8wNTLSid
vj1GIAVODsf2rpz6qzOLhFV13oeTQvoRO815WaYLMmk0tkSXeUl/WfoNj4tX3C6eFHCvq9gsmLph
Pc6DOTPZV3eW0UI9RFhjN9oRD+Fnmc/dZfUAJVWa1P118V4Z5L6NV3hmWMG7+CZH48C4upiLcXt+
zfukt2lR8+6jrzeNTJq7pDd3S6Bc895L2kM5C0DN4L5YF+J5TysWThhVDnaTfNt9EpgDu25e5vLS
zc85u064BF8mLfxgzXvPNJ/0cXmaevdWOuMJ3e9nrWFoTPNvreQWZA66CuspS6gOIuDNiBTuJp31
vZye+H6Z0c8GWHbPoTBIXlZ0YWIad1MEgIlrYqn0r5gJ7c5ksg8AeGc0tHU1MXECXRalxsHUtd8V
UgFmZuq0xss154q5m1R+qdNrOwKGK933poyx9s/JwwRUuy/f0rduXKE1Fmw0u6jm96gmFF38yqqb
QImBU2hW8mFeuJrWFcWH/Zx3y7kfr07q/SilFh9rQRIXAiKflh9TNIsLX8vYUfVtw6yyoM2tmtqv
s4SEPUN3fUsSG+HgIbMyQtKT4cyI9pZ7mQfMX7tBQg5zkjMXs+38HMY3U6JHo26iY9yA6rcW76Me
6BRGjqEkdv7AeKIFsacnu7RenBKrQTW/ok4HneC+Ur95e02x4pX1F5Gcm1yEIWb7aLjRD7LC/cUd
fqo8knuN+QrqJ7hKLl69XbHyc0mSEWdL8sC9efQMBFWpMO+FSJ4SxehSyvrKfj3sx/UXUj3O9QYZ
v0KZDhPrpx71/GRYsag670LG62mQgVvfa6yrRWkOlIPtQ1Q5b7XVfSzZeKsXZBk8eickuFHA3jvF
GUHEvIqSK8AtjOhDHVqDR+CXkx7I2ak2BRi12qMOMfPYUKnz8118L+pbNJ/sp5a4by8QIA5VgUx1
7VYFWMU6mEgsKIP7wEmW79yxykOcsX5QynX8dqZeTPo2OWi599Q34A4wR0YbW1kFWoS5VjpOkA7e
o7bi/2/juQkzqBJs098xQ82MRdeAHRibPQMYAYvtsLe0YOo3B4BERLbEv00169dJRwCmqze7t01f
Q9+/y/RNh5rEL2vSmsdRmvumLZ1LLKDf5Ng1+xoIpcxKx1cL26FMFa9kdR/cciquxhIf42L645qt
fmuytjoxFmetYFk3jZG8tmkzdEVpZ07GgZ0lJjpqq0XTHrveOKHNCMptoV3G6xaYAA7JxLVouYZ9
hOz7vXR2gKQLkYLCv6/Qy7KneMrYF98Ga4Owxh+Oo1nhlDbGOQ8S0PfTxC4+WscuzEz3RR/0PgA9
sqvLhJJRrz6b1s4pCKRHVE7DBq86yTSW50HXxC6bcvs8ud6BMgxgXjfeaR1sOxL6DhpwEdLmiM8p
rW8EWL5B6F0wWdwJc7k8oOkyZwZp64rGYrWeW5Kx3JzxXCWq08CV5vOa7xpyn/gr7VcmflNtOI9F
+mUwcgswE1TbqhNGw8CYOunEJ6292CfgOJCraoyqpLgIqyVDxavuQRnbOEw4+Bo26yAv/5SSCcWk
z6DY0Yfu0kKdQRElwfjk6PN4+dlDd8HSXd5Y3FAizFzPM6/e3EiqwdWEEmIW32MXP+ajFp2nFDtg
sxp+xSDCSuKPfJsDE5fCND2+s2IBBjDX5Q7ecs/x0xX7wvN+6Dyvu3nwmqCwYbegrCHSZo7eMkhg
u2IxUKDHq+7j+WL8lzByrzte91JDBuUM1Eh5Mv7cwvx2mw544XLckpuMcDZ4oTS7I5TCxMEwVEdL
7181NKw7rsYhFJszqeWI7UF0nfHqnPBifhD18pRb6JiiOrlOy3hnla53YjC7S/vm1ajsV8hP12Hm
eCIN4aim/tXo0ie2ve+RjqxkQsUzxH0aKqdBMCIi+9op7TTpbu93ExqYZkYKwf9tWKZlcVlVQfZk
2nC7E4CyNx0YW4XncEGP2gmO2jmtywuEX6yE2viNBW/ymRAwkOnJ8srKPX+83NVG/aOu6hnBQXXn
4EEOqrLhJu+Ih6EHN/kuDdZDKaJIb6c33NVZ3/1qsduYYCfDaMVZ0YL/DhYjFn7q8kkNkMhwBOcn
loBsA4udaFLnYC8uUjISUwJ+7IXfF9kde5nHvreeB2MeD0tKf7DO5LCAkvTaJjlELaGZSSe7QK+3
m8YjxcTp3ClU5SAD8pe0fYMhdHOhd48KTzx97ntbosUS4iUxsLLUnfx0W28+ATn8FCzMyBwtaasG
O6iT+WEBX4J4C4mjJ3BOsSE9uPb0jHmqDbPaJBMqntoTlXIi03fiMr8w2HFyDcW457VBa0oWRgj2
gzMv1Cb4P7EnjxDk43uIfIbXbcAmXXwsRFWkMFTSUphXWvQqXKh1V5lYzxZY5v3Wqk8iR7nUNtZ+
zirr/PeLFLI8oi9nC9wmXO2Vxzc7kPcWSE1+xtGHpQ3WM/ZegJI4KNcFarOpoZJwUrx7KSg84zhL
WlstQxeaICu+80T6AMJZO9XRVm+y+dhbCcDkNYru7BFJuqpQOTWiuCL8KwMHpaaP465+ri0BzSB3
wOFMUHtQNTyi/CecvpixT8IUKOmARQdhR3QKGx+jw72ooziMlMGlaFskf3XD/Zgu7jUrx/qhj4y9
IePoBC90x+rDCfqVAy3bhpk6QPhDqjsPY23ZdxOCo7tJS+Sda+U8vgam1LBBbDAk+tVbYpaJU9Em
zA9YNu74TLDDeIhTouTUlT1HB0/m3d9f/f2S220VDlX2HTezeSbzwDy3C84pKgDm8mgS7wVr+cMi
64io5JKAKKQsuIC3L4Pq/t+vjA7nGXon1ABG9TQ58tj2lc7HR6LarNfFpY5JiC6dwtyh/DUDUc5A
aZxV2w2NSvzYzW4L1cqDNuX3GxscByhPn+BuJaxYHEEZDVQAiD519qexcp4Ka9mCsnP9AKi3ZleL
mbjQsTdnmYn1xVXxzdJixte1dYnm9CTdyn6S82zhOkJ105Ob/VG9m1C8jotijdQksnn4+6VwPHbj
ZrkcvLFHkZK3OiC0+MFdcJbPFkFREBFp8mqOekZtbnZvKrUZ66vmbhbuLhF2AtlJTjVakJLMUK/6
lZiOCmNvNC50ODGORkAoqTXEl0IzUvZJNtM06POZ3C0lIgSVkqlMyDRe4ILsFIcEISKcVfyCSo4V
iHAvcyXHN4r8d4KSjTtX51CbLaYarZzLS1wCGsJHM+zY37Vn+NyAwiuug3ZyKsQZpt+vXvXE2zuF
PSjbG8/wj5mn/EEaYY7r+VL3cYua6zgC+H4inYB8nRWW+FzWHJPcD0/pJCIkd4n2EhsQ3rsLtNrh
FilX3dzC7Yj2iS50o/E9W7Sut8mpxv30kQyEu6CIQj/JoIJX1Us2Kqy97/ANPE/xSGVfCe/Qws3w
h9EcfBymRVCuXeP/hctL28ITT4iAyQCGqJeVtJwJ7Y0RuShxLeegdHD9aWY94ERVRnqBCtgGa76o
vVLZ+FTBriHEbjyA0GqgoA3OY2Q99KKrD1Cx4YtNRXnDMFoEmovxhROw5n0zr009zEdlNsAcVVPx
JrO4XW30Y/GKiYxy/26tshNEoPK8VMl8JaW33rcZHL9Vmcu90SDfc1LIdtmw3P/9MmP93lltXT1I
adzLLlneu3xGnp5544Vhw57bRF2bKMMMFMOspAbhDnfuHGf46ZjLAJE9sd9mjm4g4Zx4NJ34cqpn
0HbjY8WNgmSRDrTo2/E6NCDOGeAkDhE5A5tD5YSUJNu0dG7DYeZ1lJkW5i6PSGHg23Czr3mrdN0W
6BxamzqMiq4KvgyWhWdday+T1nFid+Jt9TAuTGk0hIOCCwZqLz25UiHZMpFauyZ1FZPH5YUL/ofX
j2gG0aWGGAC6DyBNAZ003LdySh5tGnlQ0fBF8+Rns7S3Eac8qXWeFphvw5hKf55HCA5TXdyXFG+u
xH8/HAsAB9COJufqEOscbPaRMaoezBRXpVNIFmIuAsmesR17Uk5mPvR1mMAzGcDUiGf7vX2MIO6w
ps7O+MLRirTax3am7mi9T13WLudoVp0PrEwFUdu+pkjm961qmpPpYvUo4jSYC8OjZVLfbY0+LRaE
URq5nVBCAxCynVkS+ZGsoWdG5wjD6CNrI79BPYfM9hHPhdrOGNePaWSPUU+HWM064BV96nBh57BM
Vxw/gwfDwWEfyzBsAoVdE+0BmAjCKD2blA3LNCA73iL90tzi25uenIbsd7vq9klX9qfs12d+JiQ0
Vaz7y60ltEz8uIiasnhamUkofLh8hM3GSyYwNvdHmS986q/Ook3v5HvUARof96SyrjnBfvQg3Plr
I2tyHFqqGC/z9bnnLK9H6JAkL+y0Zhj9uKG0a1zjwURoiq/uPZP9Q6PfHI6fO2cA7OAoj0dtAsaE
aiShHZrQfvER6Q5KHIpjrp1xRD7FJ+rwAO4xCQPX4PpZYkFWVFx/rQaxTTIyUZqnIv5sAfqZWXKK
JxB8uhuTGIovC91YSzrKvlyS6H7Fd7trYIWF3E7NzsuR8jQDYRNG416gHPGYZBUTYI30Ch2BjODP
DcgaFwqfSs/CCC8+PAsoGvlqGYce+pnpFh/O9FpgO911Ai0V/tkJ9TU8m3VReCxbp6Qn44xS4phr
jXaWAtbA5HjgB5DEENH9h5e4x7tbaH6UM3rgcUa3szy5WQfS1OokOkvIcZaonji3yfdjoQCcaTTu
uP9vMZMIhpzVTKNEPZ9CFxUjxEomHChyO8massNVTjFkSsvxo6lDn1m6h8ybEAtltRMQc8XA5Vty
D2LHKiqgH8QxVq50sCZaWTiJsFUc0gTMFz8iVh+pPd5nXdpTc05ZaM8l822ocDNxDwEwQYFcgH9c
FBvtHWudn+h5jl5mD18Vqk4fFT/0TWhldM7dzih7iZKPoKR6mnvfLTaVkbiOtsielFD0QcX6XruW
OnDriAswz/dqQRiZjHVD2EnXnSfLpVKONBRdI1Thsi4KSBMCS35L0GqMbPGwIgZyrQXa9YSVvnhL
p4pIyHnlWCXyK0/mw+DmXxVVmQ/LZtylZq/e4SbBaLMpMXsMBiPueJcg+eOCJfKDpL+bIvLtqQVX
lZmYogEAkyWkuQy40oWkSIJVc2v90acDIGmuhdDivX0w2l3HDpEwySpkKTTdIy+6jzDvnIe2Oq6k
eeyqjhUcNCQiLlQ0kMoIV3A76fG6v0NNrwKyYRaSwMaF4yV+W2pL3uaEWVRJDuBM7sqxY5c1C+yG
jqWoKRvvzCeqG+/CrMIVVAnU10odEjRdVuTkFzKLYDEu9vNij+tdkkU8uKq0DhVqzbjg9fTajk5r
yZDzmwAjLZTa8PFlyNrl7w+71AQLjq3hs7DNPaJceasq73eUzcOhL638RODEoZ2oSnVWQfARmB5Z
61na+fJC+C/FW1kNiGCGuAqs9rnq0vZsl/w8B7ZaLOPha6zJK8QiSr2s3VL7ZHWySSTZQrIeuSYR
sdTGsCMQ9mlBbhl0ZisDmGR7m9ktmJvct9qxCmxeJb/j9PCNOTtZcvM+4bk4oJYBfIlBUfwZaPN4
peOD0kxqA3v41mrjyZoaRhXjw5QP8mZ7y3em93eqWWF72rTzAxmK2IwPokOB7TmmfnIzdd8Wxf0y
F3TqTvk7aT+t+3nQ5U9cJQG4r4+eq4j20LjSpjq7NdK59L+mIf6tly7ziL3Vx2MYI0DbEqQtjzEB
nQBZw255VGn6uWbpv1F3ZruRK2e2fhXD14cGGWSQwQs3cHIelZpL0g2hkfM88+n7o7aB3lV2V7dx
rg5gGHbt2spMihmMWP9a31pBkoSMkCAgtXbxzgPhGlnGtGzWZKtf0SECB4pOMst/iIPgRbaowFNC
dZJvy034Ohplt06MkFmsJH5M99rOSzvK/rpDURm3wHu7hSewD/pElRvyJzCIwhcvwHIuWEH8ongl
i3E3epm/LQoLzDo++Syh75kwPNJke4mV9mhwhVaWdN+AMnarjvinRZpkJQNCTTWXIs6nh1hkB9J2
jO562D9E9PUxpsM1lB/yi7HKIcIWvHYTMgheiJtpdhm6yZIIEXO+3oTYiuNHo/hjanAk1+MtPJyG
bo8qo7WxguLCUXxPDcPVGFWfNo/3hd81V9mc6+oMG2HwNA0CQUNr3mimsoCxIfyJB1o9D0l1Ldp5
EggvcVr3AqGY32bF8KjeZLa3Nfzs3eMsGfXjAQxzi7ZMcSIJVXwsdNnG9ErFXv82erh1fOuVEuKb
tk85vhviCTLcsEWMUMR9yGraBXJXRayKCdg+6nCQkiTDQyRNLkXDntTxLGClCZJmVK1CgAzJCGY9
rvUcpYfRW8Sd4UPcWiaZQoYI74e4fjDj9JMeGvQJbw8kG67ZWN33FS0Hc5NLQFgFpOgGPfumF9ex
bn1RHpzRDcIj3kVo6zXnjRXuHBFQYSNp3avu0TGLAoe0Az9BA/jbEDDggRWuRoCMpC7VLYeeR87x
17ZHD1oszzrBvLSf9mnRkpJ6s0uUxK5+gTt4RRD0VsckvVcudi7W7M88id/rhNEc3aPbAQ1qrhOz
GA6V+ynklfL+iPXeOzA8on2qZHfeaWfzIeXzJYyickplCJm1+SpAIAmzGnjt4JGhjbP3nsoagifH
HqRzH4cPfgV5QQK9wmcIL3mEy2cWZyDjj3qGrK/a6qF03IP02CYTsMnEOahW81YFoiWWBMXW4gps
jpuD/oSJOl821GmQVB+qqS9xa/Yon1NJLTwHhkqtqiSSy3Y0cIOPGIHLkYef0czYP32FxsrjsiRZ
ldJJBkCJcdOQagDSljwqSPWyiC2nbjwTsL2I6WS75ZGtSHfAQwGVlnM6t1hk+eQ0hrI4SMNdN528
rYck3yoyLauK/jxlzL0vs2G7GPmZbp5/9rbcKfx1a83uOZOTwEva1FraMU97DTLGtsW+neOYD0tw
CllW70LMnqvq0zOxWOZZ+k6ikBhga/7xQBYjaQjPffJsslhdmH/yj58NA9UvMmm+VQ8uZs0xCdiS
J+3JLoq16sWNaRZPRX9oZH3v5u0ssUnoUgY19k21swxz3E+ixjd3rads8UI4FLWNa23CEaBzPzdW
clLYWhnm72kMxqKY8s2KdXwG0O9s/a5uu3WTdNXSjLJVDxyi1/IbkTuniBs/LLCrOf3V1HGarcS5
yLhQrYR1Ciix6vRrRvTsE8pdHvr3RYSSHhVPQmUvoVPrJM6nW5EUgGYn01gKfGOucRupS1VUJ4vV
SqQFVKYWFx7A00DNB123wzasDlapb11meVUpdU7ooMa7efpfi1WJVa3lXWhpuZN8ErCBDdzYLQEe
4ggYT2VIsZXRlS7DXbVvUk6ww6istZJ0zUamLDaFochR+gBhRigVzBop0un8PUxoA0YI5k17DrpS
8wAhwqaTMgP50pg1QB8ksszqAnSgh6HW9zruyHXRAE8ZqMubuuJY+XdRZd0kaJTMyFpASfYjwxIW
oIKNC++TLUzrvnpJ+m4K+4rG0i8j0baWORhPE2iHgIb4QoyvneTHxwVVKi0kRdsg+GxMTLjitMCy
U8tN2jKAx5L5Zs8DMvDbPnN+Rna0e+XWuUsDQmtGTfpT/tBkyHNggDc/th96zfpgFs2dNO1n8sT0
65SErBk0JFqAt1O7FhhaRqrflyYJqlX/A9v9QyaLCRm8G3ZpY5iLJNavYQoRJHSSr8mBajBYBpSB
ge254qsw+OqJ0iTYDtGAwdfc4PwcVkAsODtgqGZSZq3Lmj0aPc3s3P3pLbXBIycGxBk8uZ1ULyW9
iZvMnFbENOi14iu/MdPZa92Nr7qo9J1bWE/hZFB0amkHVoBjP9GNRIxzImnkfGRWo6/bnpEqIa1r
a7gEAa1rWROeMql7W0dPzIOJK3wZN5Ki8Ec2l3Q5yoF9PBAYMgUwQAqr4EF0tAwfTFsZ3Ta6e68l
clx1NJ4sAsu/4GQqlsXArALYn74zRP/g5LMyyzvt+IA8PMJo5wbQreK0ik6VYb7qelAtC3BNdG4E
l0q0L4k7ThesHuyOh3pa1pa1wzNX3OaWfhW7Pt8IYdwLDTzrv++B/N8ZHO/zlP/81gP53/6gn4yT
9X98/xD/M1+9Nq8//Z81F78Zb9rParz9rNuk+TZZ/uNv/m//4V8+v3/K/Vh8/v2v7zldvfNP88M8
+7Oj0Ra/80CuovANc2L467/xhwXSMv9mGczFHNcUBkZDHZtj/1k3f/+rZfzNcUzLdORf/5LlOKxw
N4q/EQpSpittw7IFG6H/Mj7qf3N11zXY8irHdqX5bxkfZ1djnkCoyvYff/+rY0KKcQ3TZP8qDWRC
S/3sejRS+jocDfO5AqshJ3Qcf+B/5GgtToBhKJe7P12S6z9+9F+yNr3OqSyt//5XgWXzn1/RsbBZ
Cl2Xjs2H/rPP0jRtO+L8R/uBiZ8yrDnMd9Q2LYlbfyG1hSuN74hBmVVc0YupjexA56WY4iboC7l/
awpgKWNhX9UTWpDJAIBD/WZ0R+aBhv+lcZZZ/P4tz+/o52vEbM01XVcY0nR1h1/cn9+xQqMr47zn
3bjOlZlaV77LsYN38PuXca1fX8ji14HzlN8r1Ud4W82fX6iOXQBPFfibOBsws3CKWNvblvAVEXGg
feQfGCtTLoagtGryU4qrYt2ToVi6EbocSMJWjNGyMZMPzZYUW1FZ5rpzeZk2IMH4ZEBDuDJLV88v
GmwL4O95yvFky8yXh2FfnQiO1Et32Ggpa7BTtiUpkxtynRCGQB4tCrPdlsSvl46Ld6Akgcz0JmJb
RQnbGD2LuZSNpXcjcrvZAlrFg0CtupuRObJ6mocnzg6o/3F09kuN0D2EwRL9Zp0GCDW1F733Y2Ws
Y9c4ZgGNX2xHXlDwiTrGmrZAca03kUe1nEnHXFgRNCnQUqkkD3d2QSQVxCatxTozn5GpqW7vp4qB
ciVggUYKRCqdYd67ZqezDniTNnwWtxtfbCN3LxLfGivqyc1NIlJef90ajcZmmQdD5OqYDX24pRrE
yoUPn/MgSADWAUbYaC7eY5Gl9M2hjK+mlU90ySMj3Zdmrusr5+I+Bqw9yUXK/IL0zaXbL6srf2/h
SQohs+PJAAmdErVT5XsqgghNibnYQBQ7n0sD47k+UM1FgtlcKcjukZge6V3MOiAl5uJBwBnQeuki
tOihyOdywraV5plx2XX4XVxIg6FPkyGM3w89C+dg5HUzVx268Vx6aOnM93n0B0U9OwecsxbIWyWi
rZbq2nNQYpByJnMbBSJc6bNnNtZmqoeW7WaHj0R6wwUJFdoPLLwOTew/J1pPlZPnglajnffJR/rp
8Mg8JrNP0naDaSnnvwYrHZpcXMtTlnQ6vVPBGuO8/xySGdw1pjLX3/96lLgv5Cf9G50px3WctW/f
f0yhr87qUQ2779dk57WqiCKdK4uToBXHM45rQDCkhgZtpIQ6G62rsvwYQzWsOf9mS8q7d8KWkCcK
BAa4motyGu4bWf4wEctNDdssyhQ2YtQJ8Ftra7KYAcn8vhinR8hFqUZ/JdVhC2HCWcSkMVNl1bFu
oYl+L2tgNHfCjb58BIw8T+8qDNELu25XmEoEyjPBZK8DlDvl+iNlAJgj2NtWmX9KsW4umEF8UcRw
ZQzUIoQBf0+l5LEZUi4NUrQRL+eWc+dW6n8h8oBOjk322FiM66rhxwfQ+8G4sJ2s4y8/pcpvVHxQ
e9VW5PqgJ9E5R6p62eiNwNZdAwOoYBtmto3O2MndaCOj68MmnGL2YmQdWFBKlJH5ajWFdSdjbPLf
i7Gnwtec4DeJKC5Ghv9WKhgzWmntWrlEsgd+yZvMpQUJLHUev691HGIojnGfFT2G8iH8mj+va+xl
wFdGhlwyvwlOceTcmHnHa7Pcfr90n3MloI3BDODUYCiMYE3lXjQH8QJzDVce1zxHn3LRyuSPq1il
XB234S19/3nUvBWN9vn9bv/4g4I6zKzWRmZPxLU4a6n2q8ycK623ryKDz2tV/JoHfXzEt/toGe0V
wcJykU/y+wFZF4PYcV+DqOO60dXNZe9WtTm/0UB/TBzjQs/NQzEgYQVqzujzy8jLB3yRL3yaN/g/
amXSKb+y3SxB29D2EyDrHUvf+zDkav4qn4Q5+iufgNa6kGSzbb2geZHzb2Fxn2JcEgjoTMsLS3tl
+eFetnkO4rZg020VxcaNuCcMm3ddBs1RjUSj1XzLmza0vjbYCMN5if3qlU49qLgazCCChsvG/h6t
YgC3eiarjpZe60nKbRvwoqJ1zkGIiTfwcxwSPbjILbtZcYzprhVe12zjhD19zreFAes9J6P5+Zlw
RaQaftixuOmzepMW/HQcG0Fk7eySlljHvm3TwF4aoYGen1awDbSTX4SXqa7WPLdPXeVi80pOuYOn
Kq5BQxsTZEMvNZ/7VAF2olkKL7giBWsc3Gw84QsmeBnKmhU9WdpGzccZ6DkshL90M0qGeuJjU8Jm
JCFwlVO/GOOpwi8kDywCFJNXXIXvSxwU4iPp+71FaXrdpcSmFbcdc9BnPzNPwC1KvNrcukE10djd
UmvRI7NKEhDDsG01bjOfLual92B5OQbGWr0Fo1vSWRWe/JYRPLPpdFkCF17i1kBV1oDgsT/CEMi3
U3VPMCBZvILb75/y/XIBtQWwYm8Zf/NVjuUVTHu2R/UpDFVLDjq0DibjtY2MG6BlUn8MIOvGhW2v
JmsIESLatyx+KLKOUxo6/TTEDIwBAxsFHiXGsADZSxcXf7nHlPDJYTSh0DTFYIjcSMzlYMXtuzJC
6nGb4Pb7T1uwhlau6+txcgDoJMpnePiUEN6il3FJJg+BPOB3jkOCmSEd3vMymfs6BR5yvOmr0t26
ku9Rn/SbngDjMBj5atB7f0W64yWq9OeupphBJFx5Ir1kWZBJSr0tNmmmy50VESkrfDQb8FTYjdzk
Gs33PQYzsnGkra91/cWONf9OQzwbnDo/6FC1EF0MczP412V1VRF6yRuj3OrCQNmuG7ViN8JwoOcc
nQtxapiUraIMdwLGxg1VOmA+cJDCBsNTlrUd0RVnfBQDYiwYIqrHcgfukq0uRZ24p/al9/IfOkAN
JinhlgEXNjD+gqFTasc6wWI5ImIgnixyejguwCRXnWKWkQafFhOPKSm7LRss0n9OhJ7EBoryqPJg
UNmLAtjdUpMNLoQquchJehYRQouFB4yJ+CZQ9nnhcubvWW4k74NrXc8LsYh4QsbzMjgVczP4g1ei
NYB6ZCQhzf2YVD1pQf6OMCDVfC/xBkJS3fUuRYXNFitUuO6GcV7o+fiQp+kWwdXuKi1cF0UtDmXg
7yuSLYMhynOq11gTW+aZKVr794+jzeXJmKx447TCxTr6bJk8J3nv+OZ4WxpmZkBwcvP9WKbkbEmr
HvEAWi/iNEx2Wiyo44aQSmWosS3bur9TnjWcRi99dSDF31l1iPPf8MYVgXSSZss2qJ6nupNLrWOa
MYZJyJ6yY8ZPPOAUmg2l36L+wSJ+Iuoo5+LTfYY+3WSygl4GzIkCVnM5VPnZxa5mtDkz49ueUcPS
r4IvwEag/Bj3loFDC0dDnUSSUZRgosLLe0QLg8xk9+DLEfsVpF5ZeB80c3jLofxolIiPSTBeODRq
S3fCwFE7hwqfTxSPMXtKWrx1VmmzpWHKNKpjW8s7s8z0pd9kqJ9tcK+oGudRwB7WrdhRthoqmm1j
OgYqCVsm2ES2udU9IzuV95LN78YhNODYOWaCiaCMrivnWIVnjD/pWve9q6AqnjXlm1uEUpvdP0c2
D4RTwOxrAZLvh+4CP0vzwUX7KYt9zOHDaWbS2zjeejr5fmqJ+xT13WPAD7E4OZiyoYUnR+gdgu6+
ESDZ4s9J9ukx7bh1A9pm2HtlHBJx+8aOf9ZLjya9ZEru3DZ84pOClJizMQ3LiNczFXD6Iyy5B8zI
5E+JSC3Ie8PCyCpGgTxK1iTz1S0CHn2uxTKj2Hmji2DaKhA2Wc9jQearmjDfwa7n9cYPDbLK9Cmg
VDnnadIduNo6Dn9VnqfY3tiD+9I2Rr93CVPtVcuFN5ex8KNtW6Hf25QsLAngcToIhv62H1lWp4ox
rSYKY6GZVKi7LhufzhkyorwRhYthOYBBYlECHic3hk2cNuUerRlMPruh9UO14ddg5s7Fmq44NRmM
nBmG+BZHKpRQZ23meFAMQNtk2JqvLgxuMzve2ej3y7o2P3s/a6+NoL/DnL4rglFbGJVsjuNk46Cq
TQoQCjpANDN2dn7G3Fhzntx5Wy9MmEW1MtQdC94RizeVI6iyh2SK9liBxBXL8zac2is2KfaqYzyB
aWQ7KM89eiUTXgytxbosOUG4knlWZow7K03x6vs14AEr5wuYJucoNsf7qHyPAOWDkXJvoEa7ZxdM
DJXtQT8kC9atjet4+TVuYH8TYqplcfQA/TZbzzAbIA3xoz9B7C5TGnSAo904pYVT2sslhYiutpNz
N3QZNnu91IJDWnuPTHXVHrUxu+6zggGPc0JxhX2iqCnvjAhPv5YeDY96G+WpfC36/mIV8LUT+Olk
AttLN/+XOXdZ44W7IjVEu3VJz3U0N14nVF9T2eicRp02bORJtlVdewB42x5Ur1NAoNGenVOjPUwi
3tdYfA5GwVZ8cv2DTTPJEYGXcwABm3yXUcot53bubu7pdtumgyNcGEe31klRkxMbEiyPmSmf0tI/
V9JAYoWA0I0a4TJYjmX/aM7d4IZCWJmoC89B9aJInwJqxPmWK8p0/NtibhifHLrGk7l1vKy/6ooW
8horRQ4kZW4nz6kpr6cSH/jEUGWcO8ybjueOmz18qyGzqIc0d/2HvoKq9+c89C//9z/+X9TDP//c
/59y1mhC/33K+v9On9Xbaxi9/qRK8q/8ITFK/W+mM4/ChbBsHRYF/+QfEqOFxGjpBoIfAbKfpEbU
R5o2bdO1rX/8g38krE31N9NF+VKu1I1ZZzT/nYS1qf+sognJTzF1iMZScpfx/n4Wt6AsDI5g00xj
StGtaEPaMB28tuAfLCorUpsq55xpdPhgct3zDkHdH4lfXoqKB8rYU6mt8ZDGlTqk60CLi2UExmdq
TnS8d5xVituyTBG8S2cHkRhLw8i4ttUYNWnRtR6Xc+ouJF5my4Pwccv+6bfwj3v1z6LmL+FxGOFS
KENXhuFYBiu++EVGnbJEi6vcABymOc9OOdIJ/odc2Cj7lW/8nauiR4/IxkJUzjvcCfKxxdI222d3
cj9//2ZMfsuce/5L0yX45HIHkBRGQka1nJPu76+3IfsTlOX/Q/ilgW8VZ2utjJ5yp36GRXUTOsWp
biWl8NYusd2tGENc0cgjhwAPZh51ZzsjqhcjLQaO96azWyS8Q3eamlgbRQVGLMIuS5B5UTRIXygH
eqg+jED9MBW8MkI2EMxWMp+oL9Xn/GIVWSvSuKR7aH2O5hJXO/nx+486X9afPqmAfaH4rDqfVdjC
/fmTwt8np6Z8Is+d9I4CyPHW0lnXNRb+ECK0FnvmkQrm37/qP13f+VVdsvQWJAMbYMHPrxqNSWTV
Waava0PdsNa3i8hON+MEheb3L/SrOC8F3xfi6niXgBKY+i93lZMnIpSSedTYdTutSwnaauFwQEwD
y2dEx0kN3vrffkkpBDxEkxo0g0/482ez01Q2bGaNdTmRkNVGJCF4hzcuLJBF7coe9wBg6t+/pvHL
0mDyOWHzKuAPrE5c1F8EdhQWBpLkZtemZclDAndS2A/dmB37giCKOVxyG2sMTulV3trG6vev/i/u
IZuZA5MZJEWu9C/rElY1L+q9bFhjEcLFOAw7+hQXURZDUYnMh5xhtu9km3//RQFesCRy1jCE/cuN
yzHeE6PNoVIm9cUXbML5sF2/yjrreegqZsIc9f6nyyz++duC/Zn5hS4F1/rXWY/rjY0Z1zFjYat8
0UL/CkPOzOkEIUkl3qpO+3dQvSdlJPEKZrGt7UByhf/DPf0vvjxMtjhAmLqrGHb88rsuhOM5tU3Z
lBkOOxqxKFNKuL/y8PP3V3i+gr8sDc73CA2wh2uyPPx8IyvRRPo0kjRULpNWpACOPUcLuYC7uegw
iVE/WorX378oiuWvL0uBAauCIVgYGGX9eiv7beSMgVVS92iRXVJ5cONr7CJjgy5TDxg5py3EcGdv
BPElHrIP7kh6r6ygBHjbEHS54YoPNBYV5nbIol3oeg/Mf0GH+ngwu+yDUPeDSINzRoANXF6961rt
FIyeAyyIjpVJ0x/s1641r2tarYjEuR/sKa894l1hrG2H+L4PsvfKiJ/NMP1BaPiJXvMXOrIviji7
E9/7JRgRh5JLXDtk4NnAD9TQ16g4pKPw1iSJ8Ypx+mxxiKR3+TGqh688ZDBR5em1nLqVit8DnrtM
8peuCp+EllzcOLwhznNVkJoEJqoZ6Q7Q5t7oKcI25L2nj/g0xS4n1Kj50bqUVOmEE0126uLwMyD2
1XcVHozQA11ZAq0ITq3y96TIE+juV1blYhhwqnNhpUcSsWNE3j8UGLJSeo0919nYKcB5Iglvlmrl
wRq0+7GhWE020fVQBuoj6Ct/o3SSFlzDGDPPUZShAU+RXPHI0rVPPISCsngI+7I9ZRjNBxtaRWgq
vCloxnQgUcqmODvkfhue6MmjOsuUXz3ckbRAyNWKl56mtGXD9oBBlw+FokvuCqgPFg9W2fv9qbHN
I9Uu9Zlf5hepioVyITc42ImQN4mtUaOO+AQSeABIA8XNIMk+TuYRhGQDaoRQfC9XusmIIj8HGLKv
/Gh2vtjeQ9zvxQTvt8H+sO517c5qRH/KyflE3Vw3ERXmhiYK7yALDUxFu5WNmxA7REeHvrMFs1zM
zi5/Awib476EwuhXJKjpNfGD/MhpmEhmOJ40SmYYqHhYiTidSdm119Pg7vnI5ir39J6D/wAQdgqZ
r5RPrk00k1ZxHeDZtg3q9TRYVLVFmH/ymJNIf2eKB/ocmzvNbnYi+PApKYTQqnuzMPDMMGY8yAw6
g07xzNLED08akSbJ+qprEUc4mBirEvgAOv5yRMNYdMNAr7s7QXookc3o/L6EBvW7wiPj0l5pTvTY
asggEzN5wKgmpZ2eA/GdsRdQ3IfMHT/gdT3G1WjsUjTeJOxivqhshPiuJmEDBHbiK1dbTgOlJaMC
p+sPQnnxAr5Eso1049VtJGJoTqE1y/uFc3sRmTeqgUTsV9qiCmy5LZnCbRJ2OpsiJ/ikYFrvOHMR
5deDck3srwdOkG7Z4mASNP1xbY1X2Ai8BevteA5x1pttODzTfXfrOZxAywirmZeTFtTdTm3KTKHf
6Rb7tXSud6MQL7Q5kMKO4zQ+hjexMuxj5sXXI+nHbaf3FiQPnUmAKjJ6T0nxg0GnBI95q5oLoH3f
eC4A1pDuE134pNcp+aO8ElvNqp5pOkbbxtXUafqcLwIAc+6JLh26rvsMZOmt7Lp+MXqyv4NRtCCU
gg6yv1tuEIUS7KwYZmMsjDYbTVBDr1ltXtIRjcmiPjxqKiw3/vOVSnCR1hgWJ5/WYF/6DdVYZNBj
/T3QgmOYorDmLib/RgMiKMgJUju8SuY5ZAx5jNbeL479KcFyeZuQHdoK7eg3LMsgO13IMhnhb41C
oshH49OHVdoUclkTkV/KTntxiuRakfonUjbkvGh6Zv1qkIXWcrSeBrQNXIFw158YaSPJeo5NKrbl
yDI+5QVm5XRq5hO2O95TGtxg4Vl2iJ2EvltatkQx+6ABMBWW2oZG+ZYN0VdXF9E1EaejmOqX4AXs
+o3vX3HfdSQvivsmkusRBAkCjEhLCAVKjFvdrrZO3vuYWnlXgYVw3DNap0BEebd2qmcbHP0Ln37X
paMXw77UxmlZFc0LbyjbxyGzKTnYjCV0kh5k4YbZJQqHDYbT2ueYsISYlF/GQCLneNMAnQPNgbzv
JsTpsQuB+MVxgBw+ThpxWI2Zsl8RQin0bdeE/hGDY3iAvtSVdbDp6dHzmPGvAOAAjP+RlRSEZ4Xh
g4x0k100ACBIqIVcxKZ6FH6zoePph2eocqmx3C2chPCsU83ZNOF8tu4s4WQPY53SrYuWtQ4rUi92
lr0YZsYdsAhcE0Z6wsy9j51kzUIVgZoJzaMQol9peYYJG5nxvQ3r8yA+TLThKxB9ALblO67diYqf
7qr102s/bBj24FxsouJH3+Fj1oK7ONE+Cnp1AUMnV1l/VyISrUngxUBTKClvImejEEBH+j52ReL8
qMm+L/LIPhq2+VqOEwjQOP9RgQFb1ShbTHsdfV/Sk0dzvXWNHEs27C5sguE0lHjHQpMzcu14VEAV
rN+djmkcsi/+xQ7YFH/bt+oXq3aPRoONGa8Yt8mqtuzgro/smy6Lz6KiVt1I/I9CwXAW27HUdADw
4tnpgZpB5rjQjwozxuMpW0bV2k4S6kJ5SpI3orjErvtD2cRfodPtLLM+csp4i5NpPZ1S/ASAOKM3
XLazcdvdZzMxUHVAlRKbW0YfP4M+hR3TAqEFCUyXayzuZ9V/9/tdmvlPW36J84h9tyXm44bz67nK
ddyQlSNoePig27exewN5rNtMAHxXvkf1Qtx26aGq2F+g8g8H+jWGVVlh822T8dSPOuPuuYCPe24h
efZSeoljoWjHvUPolG1KdlIa+H1RP+Hfr++YZ76lerJ2veK2AeIDfDK5isYR33wRH9rMO/mO8zq1
qblJOOcvnVxD1G7KfehU2lX59PuPbznyX1wABAvXllhibKh38yb9TwpB26jWiitVrAf9k+FdSymF
xdejdl7zNHrTzGjAGywAZuEPckipZwOPXouD9KSTz+pjYgs+h3IS8sHciMb406MnuSV172tQhity
UF6hvgZnbLetai4KRAYzNaw8yhz6ixMbFN6AqcSdRDlUXgenwcpgC6RYfY0h745hVrGiSuGvy4H6
CAgXanGBO+0cZEggoitLIMUpo1RRh+UdGMn1xMhu1wt1YIiU4g0YStDyxkQPSbKHlVYcenujWOmW
0F/5RltgfF1HXIIsN/eR5nvr4qIZqBV5aK7b2k5v0aueMRgpAPc0jFRzILCxAvB7sVDrwUzpErSi
J5KPiCItE5uSeCMubTbaNlucLPPPsYf+z4xsOsiEohUV+sCim+ciZksxdDyMJMasO/2TYWnHc81o
sZN0JJJpN475PZDUnfculU7aK7X2JWnrtq8fS5i1a1HSeJJwRZee4M7VZQPkpmYfh/JzUsMr3ag4
e7PIWkfCLbd06eTbQkvjld3wnnq2j8cp1HB7e+MhQNPagvJRSzb3gEApEAg1cHfFsMuD/iVv/eRK
S9gt6G58jok9Ehixs13qCG+lx/201UP3pVpLBi+7rIcnAMCMKXXV4UtL+JJZZtJs9NHfZ2ZLD1v0
XjpqE8ya9zAO1yLAEFMSrsThS9A1d5rNyDBIoz/V63DBwXdWSBDBS9tbCDpW8mkWFmco1AFBr83W
6EHxYTN+yntSJqoLiWyl/JrsARcC9oF4RSyNruKQ5hw/GaqNEw5HiCD1ZKgLRhoGY7Vq1rIe5caL
3bdMMDKvlM0jPtO6Jd3ecJN0ybzEDiIeQakDy4eE77ov+nFZktG9CtmL92Br4ME0fktMado5jecf
RKa9wuXITnphDWT+JLVDujacIgvrbo2iSRNAvbZNpqMF5WMCVA5zaH94UEQVVQYSGjPXsccvzFxH
D69yE1ZeQfAMyL722AfhqnPj5GwnNheOGvhFzKx8G2Xuo9cynPJXrRqJdIse3rgKtvQucWbAvkCJ
Nfv+Uc1Wc+xGN5VVNsfC7M8dJNhVEBu01DWOQcVMSsRHI6wEPCc95r11U9tV+x0epzMtm4gkW+99
VeP7quiDyhJATczfPYLiPOEZjnUUjl9XhJBXriyNbaZTT1jEUAan/lQGmViwVZ8rJup+p40d/Urj
xewddR0Ra7YBAl4Rz71kPT2zukaaTnfqbUSub03don01pqThKAviWJS2+3J69epcHc3AOtKt1+7j
SFxYTyMaYqsUo7UlxW2RTME54IG9qZkfU8sE1m8ojLM/xmcZVf1h6L+MgUZbD5snzV08iCxgTB4s
i00xpKR2vA8Xu0HS1BoxXIc1U5/GueljWIfQeTYFq9OKVEe8YK6fMPx6LDtrodX9JyknUikVYLm0
bT4Tt8A8QucYsFtvVReb2vTjx5j554p7Ql83TQkMQ1A+yNFtWUUFSKLgnp65e85m1iqHLMOOH1Rj
47Tn1Cw8WtEMqpXnptaJWa0+Ohv4c0/J2Kl1wmEVN70gPxWTb05LTi9w6V+0xn2AicgrLbgjcJO5
5o8wAno/dN251fje+Q6rubKTY2Bb+XNWkQZiYGdCFYCs33/oavqsyQ+segnjiAtdTnZxSurkEvsS
Qk7Uv6aG9tAbBPm7Op47/aLl4LXGLolcqgTBeZVjOy4jqmTWda166pnoNQVerrRzlFTxfaOmi21L
yh0fcb6y8xfZOeA2ALw2AOlmw1SwdmwqSpVWxIciDH+scfAvt3qQaDth0enpzbUoPVdfjBg4nZzI
qS4wiViUaGA0MYFN2hnfKzqvPFo3dpNU+0r39E1MDfiysbh3IIzSduLT1uhl1InpWSaxwXAOh5BW
rsOrJPLyU5hTBMoO8zOLyQgSsrYnZ7jxxxcPlPs5GqNdN8FnBvH4KSvrUo79tq4qSIZjTGKKprnC
ZIAIghJ4EGdiS0ufCP6lR3Oqbrw4/qC/yYKpV00MdcsrGxvUf3J0HkuSGlEU/SIiMAkJ2/K+y7Tf
EG2m8S7xfL0OWimk0cx0VVGZz9x77h4g8q0IKcCmGTqIfLC4AhEPEWqF1d6fDbGafW+JyHrqhx8D
v2jY68mH4z5XZL8sM5HmG2PO+QaPMxIfnou1TUR4mb4OvU34Crsm3oQUZ6BxqmodN0smiPvU+h+2
T/p6GGiSnMjbJ26C6QFvGD4nIo6D1LSXpmoa1FWUzn5nfSivXSqOARoJTLlGKtbMhFiqPLA090u7
IVEIWOHk9z5pavUT8Upyjd+dOjAmuFKHZeOoy2Qy3RE9kuLJKT5zgcOz6dif2lHXbRjTN0j05LBx
4vagmJ10E54IIidjFv3NkVTgaIPaqwT2hg2rIqallRyDvR01B4ApQ150a+lDJsfcL4jQQSGqYVFb
ygxDSQmALV2IFNZ1z1pjQpR6GjwEKr2/SQSVTBiQTZ6yHO/JhlrLlOWDHwO5gXyNQ5Zf68JhaU32
ialAstOLjcT4t0qn/NA1Bl/HKvk3eEO8kQbagmz8QbcEnat571uinEQujqVdGGdMd8+96VtrOdGQ
SgWKTGuFvZUZTX7QpfuprheI/CXGqTpnku6zzAHDZNfTmoFUvunK8RpIXK5pO/y5PaPfqMwOqA2p
zphEqYllhsFXAZ0zG+p+THVYPaRcgkCD5o5SBkkZH4Jte0D/uXb01C/OGctFUuiBDDDs/oVyMuwm
LjTQyFj3g4jYFHQcji6OFtuaI2bjPz+pi23iJce+l8bWJlqbP83KjyRQ6Cu+Lh6uVd06Bdbl/8l0
6SHzNni7FGdfGaf/0oIgBzJGeNcT6KU0+IrcuoWraEwdNyk2qRva58LwGL6ERMlKGPZtC529lWBd
uwhILg3o3Qcb8izcYjMHIWuVh35i0Ftctkm8LSek3f4cT91znKOZb+wdSOguUNcsMdvL/+q2LEVI
lwewLIBM4NgvJakp0beJqOAIdaV8qqLikgl5Ba+Z3Sx2hFg3A2cDRbfDbciXA1kl0e4aWnF/9LVV
PyUARvV0PyD5ghlox7fUSl/qGq0RqDvU+uWgngqyPjprlzuu/aJs4tDyuDn6muGcJy9CXpcTEpOX
0bvyjK3WwKlHDkeeuoy1rdeH7rrktee1rLaicWsKuQo2iKgGmp0yPpNqSyQTytah2qY15EJVOOuw
04jCmjoG1zBPUwMMwxg61MYW11uYWNDfp3DToQB6avIZy97q/YZ8POdU2Co6IrZCEcSQW/MKhAwO
S8Q0i60r3SThuNB7SFY+elMdbCygSItSBsi3O2USE9y+VtP0Dk0vBhFNhI1nQom3y4yYNS88GVoW
r8zkAoI5v2BwAcxdZY9SB1GTxT+Y7xgFE5e3Rp93ZCRtzrfPwpoqVN+zms8epo++TPTvJPF2IG2W
mVfUcFDZvZgD/n29r/3v7OxoqARnDVNE5u4ZRQ2Zpp37k1QejtSZ1swfpRda+RxZxT3Uam5HcjQ2
bmI56Acd1KheXtxZcbXrklkVi778CeRCjRwrrbZKGuNGoAPOykr7rokujfDq/rWZuZJxooGe8MQN
Qd47sL3i3ZtQRYWud22Irz4OWja8W8VK6Jb2Zo+RT5CLpRHtkS3SnHCqJmPsUUtJZonsX1pfZtgl
H0RM7LQotzZ6P/jbbmBjy0vZOJ76zQmkRDqCzHNAqy+bcDX55ks7KXkPYH0sKrzti5AuYoOwrHiR
qvMZKrIlLEV0rGbZlTfq5j5Iberq0T+5lEeV6Z61qsa1rQ1fdjY9g9+GydHJnxDvH4iPzVjqRH9X
v6mk+fb7cLo2Saq24cCEFs8rqnUjiY5kEnDV9xW+X3ShonLDQ61V16Hp6p0+hwf2XvAd9M3eNXlZ
EQ4sJC4TIuzfmJScg2YWLzATyZQiM56GznOQjRK9oSJMz0VfpEu4H8y5YsrwgW6DNXZHmEwnt4rO
JLQgvIHcwMoBNFx2/GcnH9ozWxpKTdWyI6nDBUnnT6MdxCtbQAJk0Iy/wxwIV/DMhbCIQ56gFB71
vP4XOhniZKGh70/WAQgrlPPshsIpOwEH0xe2UfH31emd3Tvma3hv5LLXz0YuqlVbUdDlA5wPL7S/
SZTONk4wMtWKEMQhCXqY0EoaBTvSNAfFSqbjAquN9YgIliY2+epq9cm1hoNAY9U5ktkRjSMpHM7F
pUzmT/VqPlCUugVpyZwOVTxDrOfhucU0FTOpFW60gkjBoGGV5o7ZDSIacmfXzVbetG9s3Tl4Q90t
g2LktgbNjiS+XINlwzGSZ89hidshIW2CItb903nS28zTXsv+T7N4/jp5cyTVRJBnhCNyVeRjPOcJ
jzAvtA4iAVJpN4tIN1OP0uYm1xSjBc/O1TLM0VESWzI51rCpsvrJDUv8T7G2ZA1LHWj/BGy9eeo0
f9X7WsXMof71Coc+zNWxMAcWzdLE2BX/nUL3BZ/SSFA6Nan5gzFcxwmPuhl2Q54NWDUrcdLbepnL
8hW/hLdzq3FpGicC74gikRgGISnbXrflw4wQPxrmtm8GdJX+wM884Ua2eJmNjnHTbCZr5dCFrQ3B
BNsYvOVAzNqGa/FGKeycqVMQopVKrHOveqZLc+nqiC4hrYZ7KyzZH8SzXSn7Sx0O66aoxhPagl9a
cofGI7tYHnuUnr2B2yzlyOiKn4JRZ1bs6aq/JEm76P8j9B4LJwfahkzm5DI+hdduMzDJU84QAs8c
oySvDHvuqOVrxM4OfyVSZSaEP+XQPcsuP2VG88ZK7asYM6CLfjNSl+FWEX64qcfwp7PFDls4kclS
/x0m0uYqzFnuZC1rEsvnCKIenBvQGll+mj08kq7InBUXOl9aaTIY7c/UJZ9m6f0WYYlo3q+/kjj5
AMDGD2sN+K3Zdmg2nyGhicuMMBaGpOWzQ2bhItV44SYEirhgEwjBNIL/F5jyJ7MdckYHXA5tk86Q
+m1rMx6FJfIXmP4j1LuzFD7c1k5wpQ+LVFjiCYvyQ+fVA4B7a/C4rFTbWZh1AIC7+d3Vo00cQMuq
RufVj1EwNVyyeocQ2LLmNRph8Wa7EylRC6Q74PAO9exm9P5t0PqKdEwTjx/Df1qsz3Kqrg5u8YUX
5X8O2Ms0RFCfdrgBTc/cEPd99PyEGPuYq1NP5G/lkxfN45dsOES3waQhPYbSsnJt7ATcB/SkiPhC
JIhuv8R/hi0OJ77HaXRKJRacFOu/Huv2RgRZxgCJGOrM/NAUKkNqlCWcoHZVasy+poxiVnncQWWH
WtFmByNJlpVSoWaXpGu2jBkIFMOxtkUnSz4Mm1dhGjsAbVstJ7AHP9BfaUmI786ii8y/aPC0hRe/
JzWUPLf3zBWYj+cR7e9yCjjZQptpxdhfR8r9DSQrpIkGOYRaba0jH7+GWw4gHoIflsvDRvKMWxPR
VPOWqAmaaemzhluAN41g2CwIeMhgRvPc9WTLYRzKtn4rEJvbBzth65GOsx2poriMkzpdu2JgJlHL
DWeR42kBgzitX3SW3swQmGEDGfytrYP3XD3AcoMXmuJTCEbl5JNvhh5i01vElXea92M7cUfaDUr0
SSaEcSbGDW8hoPcKDFbLICVOffuREyRRKCLZB9d8kBteHssesno8kQVAoAWh2Wzkqj+HLUeeBOuc
eK2VaWUazq/sWMp+uoPGvXWG9q9plWR+jdC3hwjxKksubt9xTxbkpEUm1fekkWtdjgV7POMLDVAF
z8LOLvI64s11uNjRG49L0eEvJI9NXkJ/YAfMVhpA0M6A17jolQF5qWWeUMlX/kSiSw6t7r6PXvoy
zBQ+I4MjAJvfGou3HMoYBFNEGHF+ShJY5F5B75ZbvIjmrajJUJCOSxPVsA79IOEM6yuOtomplrca
9eo59Wq4K16zGM3+J7YNe+k5JfzwkrWja4F/0W96Fb4gsH6B+3h1h/pHG7xNS9wU5ttXm8aWi869
mhEDrkk5GEaM4jPpplc24i8Nx0NUyGMt+i0q/QNsjwvRaa+euJPNwtvLFJ9yhssz2U0wp5lhfEKa
W4Rp8KxK81QP3k/DGJlVZAuQcM7tFEfPayv+7/4YiOjsdiFV8IVJDjda1cAvbKp7xwaKg0UQwCju
pk6phObBh3e0TCRppHVYU/UvnTiAk/UupvDWCsr8SfprEibZV5ywfGyxQB7yLt2ypgQQSLdWEZky
lbmGe/GgTORVBo3j5EEUk6qeN9i3tvbvhRvcAk43pmv1Sc+YH059b60SvA6JgxPVDufM+JzfmpjY
i3MrntfoxsHosBYNFrtyDZpRSzdrZnG/HHrjRTIKar3me7SpBRKYOuk4XQhgzZdDi5QBXxP584tw
oFnOJMtZ8Bl8pmIL3pSGNe8+4sbZVzknhivhmxkk6HhT8GSZE2uWCDfRBOdZF3LtjCTCRTI79IZ+
8mco6DS9kt8mVpnizAyaHe6MFBoggafgqdqtafGNTEPvK2oHiwmCuGoTAPum/dAS/Vg35Qr416Wc
hm88qZzH3SOfGNjq8QtxGBeKqRSq6XDKEFstpSUf878oMwZ+lI5bi1y2ypTkpFrNnHsTrUMlD6Vd
v+FQOtvli3JaNuO1/q4C/9GG8WHEQ40dgmF6ZRHFNls+J9faqqG7uPQuwEPGEJ24tS5z0GhKsAAM
YfeySeISioMt7vf3xvF+LLO72BWbugjxC/tQSfxWZC5ITMgJbS2+ZRwerJzwHDtnEojdeVg07MGd
xkcdanPIxtGXE9K4NzDnudkJ7q1RxdG/3IphNNZak2Rzs/vMc6bNSVsRvFZtgeRia+hVde24Rld0
zdqqclnjsr7S3uTAnq9VZbTr2H5uiiC/2EE6Ptc+0REiT492AXpVJU8RrGB+1TwXJen0TqcdpDPc
XQ+TVzEoQnfMZBsxA9jCA3zzAey5ZvYVevoppWJ6GW0r3Wq1uy7Mut4mwRhc4eX8pRZvN9ixDftt
qaq7a/GrTqNfMysPlrYXrHW8aSSuDswKZIuIFcuk5sQPBKATag7zlibMLyLDgx3ltzFaABlhlrB3
3eyXJ5AMU7MvvOdxsj9Qp+zidrhoLZEBLmHNRKivxhDo8zIv5HsIY2xZ7H08wMuBVBUExZQ6YIEY
5K94R5dhje3Egyu2VT21dgGDOsjOeBDFCp0vPvEY81Zoy/3YqHvsueUWZtarkDBmlGQj2ZiEHVQz
gVCm8bHJYlinsH/AoNz6qsvvQwYHqvTzbVzOXXddfCHqys8dIi7VkfXYd8/lmx+CXh4QbKG7AO2i
WJgsxiak6zSHeJfY88BZ5ZvccJAKu/1GEWSoSbc/Wx4xy00IqD0AXNOLmq8GCTZJk10ryOxkx1HF
lSQfiD7Zq4hWhZROBBA11ne5qy3es9nZx+T27IiY66IlaFYLsg0DBk6xXNtVmXYJU/0FJTX9lOP/
6yP1yPzu0zblUzqKEzKl56RG7UM/cW5d7UO1VM2tr17L+ePEdent4cqmi2A7GBAjcCKKjWG5zl4j
uZkDpt4H7qtlgJoNDZ++jLNO9/aGVd78NLgzrVZLCLsYxJuFsrTfgSTFXhAO2ZrvgcaRNv8QOuGJ
a5zP0kKdZog6QbE0CrDz5iofDYdwD3LN+Uq9BMQjKm/wDnFHvk1XekfySl5oVAikyqgFog5HIFKD
ykW+kUACx/VovbPHj7H9tciOB4rZSh+OvYGRJZ3kpQkZT+PpgEk3Nt3axaDH9NSPgObCk0prVJd4
x/MByfcQPsnCRITEkH/ReBcjZLbYc4Pq7TlpUoP1phPPio1V4wbb3J4cKk2Am5XA6dzzMImpewE/
JPaghn9j9vz6u9HV6F6k9lqY3sEX4R8p4pwXwXAcZXVzUgAFYVhevDkqzZniT0bX1brKelauEwbP
QP4kUVQ92U4Ej9D3r6Fjwm5laLxxW+sQo1dADuGf4oqxX9d6BB9xM0a6k28xA+3CetAPsbLoVKtd
X4o/RQwMZSHp8ZifrFUGgHjhOvpPRPoNYRh/eYZQKQSht2E9QAVIIgLMo3+mK/alg16/Qa9v0XYS
dUFtqMdkafTUEZu2tq5e319lajJzAIwh7eqqGtfaKSs9dDPZGC3dTPKaafNeA9xIFhffzHeJ3okL
Kr1F7QCZ6JpfrxrgZwfVBotlTnAuEcMCqWNauJjubcviuHH/aMprHo9EbPFC/yVZ99van2EN1nKy
mlcRDv+4hjZFTBNSl//syvPWHdvPcBh3snIj5ONI8Jx8bBBhkOiZG4y2SroCNYhftIf33k0/PPyB
HOgsR8w6OGuUBa2XbC1RvrH55smozYduAXwoy5GGRquN1eCgKnVS+awljFBljcrJzhhABeYdZclz
FGrzujFYWHl+5GNNVtJ36beSXuO9Rz2ZEm8cR5XgHNK2NqjvqrtmSvtsB5c02pSlZ+qbDMYI+rbH
96YdXoW9a/gxj4KaPEuJy2ybGWeW8GOJ3HnSFT09qfGLwGsg/nn8X5HPKJxOpCRzZhkw0j3Z1YsA
nVf24onpTVJpX0o4nAcD8/niGENC2ZGY825Bhg0lbbShUKMDoLDshQ0UFDqKSRVRnhPRv4tIkYKJ
qwtWCwqwODeYJ3CtQWCnf9NnrlRg1tdJZBeFW33h89VejcnBUmV+z4ZEEFzMth3amrUAsZlvqsoB
j95r7wytT2FmHhqnGBb2ZGSk5oGAidjaTE5qnBDX+U73jQ3hE0jYVVgUT17+kIRs75k8OPPmeJtN
HuOGP89N1zWa1U4h4kWegdQ4TcGXD/9AveWQdJmq5sVXSMIHtBFopxXquQJNK2ZaEm58yIyyDZFg
gpQbQmdnkotV2TjudPJanaAgis1oNtaVQ4j1WoTRzW8go0d1d4R+YS9je3jrhuKeNNAAOthiLQIH
x+53SZnLbTsBhQiGfhnQyjcRmkBbWawsGlyY45BEpJDeicSDCDbGz/Zstx+zmiiFTN5IITHfzLjb
ED4zbjpnHnqx4DrJGAF9ouoC2AZezDCphs3QZmsiBpyjVzq4QId7F04/QyrY5ffdMdTKrwFched0
51wLw6VsO/0p0s7OSE+njfob9eWNMpxvhavdkHgyjVNcXlHNNLbCE8wRkFwUR9nCqapLkJLBYNj+
gaLxuRw72L8+7VchR30bSioNeHYOslSkVr6wsF6Pcp/4pbyUW7op8zYmL4gmsCx5a0PH7Y2sCH1F
MF8dH5VHvKzWzqDdiPUYohxCR86+rf9iVeANzkd17YTLRGHqX/6f8BSRQYAJH1RbhAAj82lXo8yH
b5jtOQr0FY/f34TwFEEe2w/bT/Kdx9G4jDnbKCSJSAYNS2mfNsWaWVCGE5J4B6KBMELPqp/M2AQS
oMTgCNy9jKjWNIH9QlVNtJKJ++25DI4lHcKTTxDUUzCyu8ItOhxM4o3GhiVAHCpAISHJNqGKTkYF
pGcuO/N+qoDLe3ePMdkqVj5B2wQmEz0Mu9JbteiADYN0BXTQmJ87NsnCS67S7zgYATfivwY1MC75
p/UFewg/R12uOprkBeyWh7Rhg+rwDKZmPtw1f2eyPOFow6Rlhq+CfcGCWe+4WLKP8BY13wgwdHm3
Y+5AWkqXnlTeW6Ts5t/UZNaiY4wJUrdYpyH6Nzxg0pR/QOgUhQBh0mFpr0x5jxC0LZ3MU/wL8lm2
Nmtd41F19XytCHPasM06lx37boVyN2y4XJo4BEcjvjpFdqWTGbSN4Zk5z7soeKUWg+aimpfUkclW
pnYOeSifDR0lQxIkazMxtDOiazqi4qRxS9vcCrWekBls3zVnHrilNthyFFQkom/FHFfoGbdhvvHo
Oe0FcnNwI0p/9RmTqyK6qI4NYNkSkN1FDpf7HFyn19axKrCcRcXAoAnFPpIQljUMxvgSgkV3x+S9
+D8LMiEGgtrqJwDasW0a7w1+4OdAqOImAqOSWBjeHSf86mFPpEltYXO3mqWe9y+Gnj+4CIulGFxA
3bW2iY2EuUs4vDizPheya7wzC2NfG03L8CO/dkMPYKn7FdTzT5MfxVsbYysYlKTZj9L1CfeultAB
XguRoJ3yoqvX1Go3YIyjPdqrxG+IAX2Kx1xsQ0sckonkgzr3z6iVw2va9LegadQ+Ugfs/rChEK3b
SXcgnWOiInbytWNK7ZLLcJ15zr/MsLVtjer5xhxgPMcOLvjoOGkIZyfwFlfPllAiCesCEKyeelkA
OU2jnEWO/jmQGprxJDEKfIqYzDlF9NnUXFVNdJ2U9fBi6oV8a2k29Uy9M/X68wGLf1eZ9aefTi+2
0D56p733eXBkln6225xVrm08N26+HbNkO6ARjmAc8XsQga3chpKqBf6TwKLp6T7GcVdFciMEJPsC
/kyUVS+/oOrfKoIKmOfc3ax+lEl8LwyQEu7EPbuqxnxnT/kr3gyW7bn8N5rtyxi1N2fAvJ+P2cLQ
Jr6uIWBxq1vK3n+pdagANl+MNOyY7Bb5dxLxtw1IOViDQrZAmtlzhhcB7I/xB50LaoLwWk5rLZ4O
eeoe21S8toJIk2IgvSs6J9KEdLAoOv8IOGPfzz98ZyWfHc9vYH1iSt/iln42guKP1cypyeu3zi0+
uzq+q7AHCuYsHMrJ2OuPmTk8WRHx0xyTdxJ2vr2YYjFPPgylLiR9B5o4kF/4GuQu0a0cl4uRr5fp
jW8+e5SlCLiWmP/t53wbHOegKAzIRsMGuRqUd99F9i4BEkT8bmTD4DWS5rVqu/fKCm+QfLdd3rKh
kP0O9cHenZoLW/Td1D7j1zrD9ZiFdi8Rb13XXdgJnKIYsn4XHBLcFsHFbfwvIlQh+X94yruUdrox
SSrybeOm+9arOwtcmDX12Qv1EJl7hAUZWXmOVf8w5vXpi2jba9hND89/1e3s6BfOLevaj2H0D/pF
RdEpjV7yKD1klnaw7WwljXiXT9qu8bWHI4LXvhDb2hPXysO9VO9ZpR3IJ7obvhbQfsD3aIZL6LXt
ym2HEBY+E6re+Pbt6a2JxXvTYQoxN9LXdnIOD7Z9mO+WeWFtPT+sTxCuz6JIqaCYvjBjGlKPet/7
46g+y35fg6t3y3BVIjwbFR4f1TIfRfExJdEO2NsxiFnLtfGZicvRLXFqFdOGte4udFEs0GmM5mvK
NbygOYXWUYPZTuF4JMa51dFIN/2TAxggEgJULhgpVneRgQ6HsTw8PYT1QFzpnOMnP34uaiYnSrun
cDOMgG1/kjymzGPKR3xvzMJqGh/YFaB+INfR4G777ju9xbNU7iuiyJa1i4wzdEXJRfDblTUdrKnb
C8s+laV6jO+uCngI2DHTRHaQ9ad0LcGvYJb4NEmTL3t5mb/O5ALdaDpOnaEyTnoMs4TjaUaQ7Cx6
yMYKnsmwuZWjfk1FcZuSntAkUj7M+Ex9eNEz+5xJY5VaZOXa6mE71psRo6aw+BuydKe3nKPpeJRc
jiWbGwLY3hNumlVXmM9qoOOs9Ktyxb8e71mNbIPE6DdNg1hsv+lGRghERmnP9J3SnLQi4VCE+PZf
VXCVttpwbRDekXeAM4DslR94zb+ugIpzIDHh3SSCWNExQQv/FzLCg0MyzSv4Wdoyngp092bW/9Nm
ra5iYZ8FYt1JFHZE9cwfhMl0Heh0ugCC+KJXBFcUgTqFnoGdLtxbxFfNbyG5J2fSfR4W1lwAN8/N
OfDsB072LzucGKvozNKTXZnZn26BAcJ66XJxM2T7PgXGvUp05r9ztHJ2lyY7xjCrX1lLnF2tPLoE
JywDQ557RBlMha0/bR4Pz/+Lw/jU405Mi3Dta8nFcuVPbocfvRvtXNEiXyEEEA2hUi82Yl9ND+FU
vnZJ/oAxdtIDeZsoBJcSyAZkY5O6k6WXDniwlNpRGeOzFMV3gWpG+HaF/J6ZLMzgr8TvXmIsB2Fz
ZbO7n/W3JdpEo482aRAQzDTsGqM7ShsakMW3PsvOItwRCfYZR/6H7sfknmtzyDgYyjKUX8wm13B2
TlaifTeWd3Vr91Tm09ljz64corh6SD5VmV8NBoN4tw4V2qckR1fqXYM+hlJSUIjbw6/bhNoytI33
qrK+xpiHJSmHs0qBa7e7ORWD5ntThtbZDNtjonsXJHJrIfp9VQjyTi1UrB01xfThR+mH1Vg/E2mv
WfI0WXKTMf/R4x4xhFqgjFxLPfvArrf3GKXwwcHcnegCmUawvrpFFl/kItoBdtnajTzkwcGQhOu1
4ljzbSlxHCwYcCGohLFoAeeqmOW3a86AYyOivfCP5ZQ+2TGL08a7m2Z0nmpr2zDXy9IvVzc49uPd
fIA5XNDTxAuMq1tSuBckdG5EVinwkDRt9wERlHg1L72VfHick/PzZBC8QH4LP3GSa4+xHc7gX+75
6MLLIRnPOqEt3oSR2KZah6dTaSRwK2ZD6sTt4nmXoMBcosbz/GKwHG6zNgCNA/wy6/Ztr91cVT+1
hX4vQg0IchI+WDKRh+l/YC+lKPFQYGQFPjNpYalI/+Rk3vncjlkB4IlaJcrinXqpybIPkAUWPcHc
mDvZIb9T598MVfwAozyDGBfZZ9yr5XzfG+34NBLKm0ocoawkyzZ+7ULqYF3uacIYbtHwkjLkkrtL
vkGdXcLwz5/yT2xFL2FfX52xu8X6QTZInacKEZUHcjsCa5PYdUMMeLOxMXitI8nqtUW6XqctSoK0
+8zVWW+ggnW2e1cFcj7CMsjXhkofEbcCwJJhGnfKK14xPw6blRps+zChIKxM0o3x0paMvLkePD9L
N44Mkffkjn2b5DfvPIP2yHj3jQp4k0WbULByeXJAB4lkV6PDhswG366mYfXEeiyt4Doy3V2Ck3zL
ymxPZKy2bcjhBtjPAmEsK8a/rjntczUcoGAhF0IyMrqB2rXAyruoPYRxS5PBrDKZpmqtYv1zEnFx
9ck50fo3EIkMAH39ruL6y8LiuMeFd+jdEnkUWosxcOTKYF+JmjBOdy2xtAD0yn3rQZ30arQe2ILK
VVrhKmh6+7UZoK3RBTNbilWevbINoJLNxg/SUWyebLILHZ39wTivNyJSOpdodPpdJ8hH0UVqb0cc
DAswTgJGKcPpcWbhzf4DhVy8n+CRok8wBgW2MhoQ16K4XjGg+PAzYFzeNE0vCIZvYih+pRcSdN7A
sxiEApeXoXdRRmGfmVlenEabVo5Pko6jj0c+ARls27KUpAnjJmiGEOlKhx1gjLh8Wtb7BZPgjT54
+amWw5OOH+4Yl9Gbsvm5Q0fH/GQwhKmHJy2O+93YjdES3Q1PctGDPbGsp6DLkveU9tXNHEqfrFen
knClRWE4Yh3NiZcD3nwrq8dTqOsp6EHSvgizWIaNYW5rn76PnK7uUUFOXZWZQZ/Axh0zWKzN8TTz
GmqppkF9lxYJLlSqrWQM2QfZe1ob2jWjSo1VkhxQ7SFPbtjr0vofmulalyFMqEB/MRLjLa6QHUSt
cPbIqveNDUB76uOzKCeYw840bfrKOvFsb0elEdKlsXiL7RYOkrXto+QUduJfo/3p7fRBIQzqhUCY
WX3LdgJ7IGQ8ttPhAQ4cd4Rk3BA2wR1JLHP29NumP2J6kf5TLtUViuTG0apVn0rM2t4mrGp2vmqX
pwhhDGJ1DYFUAN0LwYHIW7GKpnMA0yF1E1wkTG0CQfUIT5glO8FyEf9MpU3/No37mnnB//9SdMmH
1DzSLowv4SGqMLJOETSBbKOy3+qCzQ/miVVcN89TyqA8mOQZS561ZJp9HwqaYsyKX44RXaKG8D88
R7yx5FTmmrVupNuiM1vxMdZrQ5JrCdL2M7XieFv4KeEUWrz2KB+WSeKG+Ooym/0oouUow8CdOusc
ifrKRU4wa4s0lDgBYMzxQA7thf5jDdBCLJKeJXjksg1lXJfP7yqCuBHdfJ4uDcgONVIUPuVT6pn9
0oQUgzbTJdaaPrYOP7LIeBRUkDoLEshtQbvmYYouDUzGqK3zrbC5AHjaN50AVtni99ZAoK3FUH10
vI4zarx7ZaoP7our1sbfZVPtNAYtIKRZ6rtTTFyer538Sucerisw6fpH+JpBaN7UfvdqJunJ1GNe
ifeX5zz/QeH4cJu1Hxs2BVbtcD8tS4OdaChjdFC2/1uwFAOhwCNnv0t7M3b+a1hXn77u9KsmxK6e
jPWhn+xHP4j9WJFDnTTJjyqC/bxwLgvjaJAIUbo1QyS7xZLOV1OU7WNiVp6bDPN7zFCromJRE6dW
u0m7+KFVLy27qVXTQPO07Fl0qeWMrekO2CRDSwZFjI68Qb5YvVmaD1qtC05OTkx1aGMYbwtshdHG
d/tH2OXVCS6RpArbabynwh7NM4HOv6ECdBi7FP2z2bx0fodR/2sD/5pMMdM+INzkxPFlB9Zoa3xN
soGhdEtSL3zQi7KMexEkZzGp3z5FRBFdh6zciwKsoY4sz0dttO3S2Di0bXwxu3mkl2hLHbnbiprl
12XZlgik+YIHhrEY0sshMDGQ8ZhYmXyeqvGZpb29qJBzIhK7sD09JQ2rXxg6GCX6eBfMQiTPJTwm
I3MuEP+xdx67lWPpln6XHhcv6DbNoCeHx1sdeWlChEzQk5uem09/P2ZdoHEbaDR63oMSMgNZCumQ
3PzNWt/ih6DKslZWxs4WXU1msf80QEYyItB5Q32SHToHUez+SKs4FOOwrfyWKtXu78q3kbv8nQpm
/EwdPyP7tVg45orpkMNfzuz5UNns+q5zIa+WXtzGJAw6bfjrpgyvhJ1iQCzOjei/emdeqAU/hfRu
GGOEmp9rZ3rj/L1VaEqjxnnjlsOQYhWf1ogu2XZAyLodvT/pN7CY0IotgE1CrkhEAhuTYoScO7Ra
Ezy67GfObMQqI/Ha4Wx+hlibOpS42c0Zqqem8v+UFBBs9fUSg6D5GRN3g6KMgM80bQ6OPl5SrgO+
Ijb1LHYJ3fXZ+jPvCbXugdw9Xlv6xpn9D68ffrQkPWhV9uynJciKjo+Z8zyeFdIGPLRxWQJu1s/a
slwvS7LtrAfTyX4zFTOEYNEPfypuUK6UI0egr0P++Gc2xAcR6vkLCosI0fv8FMXRjaHYK5KjRzvt
lh6IrEoyonH7/QxmfIrj9FUz5J4Y57sKJS9Oez3lu9J6ryOuzrDRnXlDP0BqGKmjc3pa/izqGFZ3
+QM79o0Cxevo3gWFO0Dj8tEkpsadwXW5t9Iqtr3Hi5Sse68wrr0ongWB7JRcT7XNuChsy1vp+Wtb
h/TbTs/FhIy0c4wPRqtvrU4RATnVNRjhVc2frmq2hM6ttbZ7tNIQcNaiEcvUW+HLEzXXTkv0z5i0
w7JdQrB8TEtmQgz9iA9UEBfD5edEExrRKcW77yv4KBbcfDQiPo4xHseuwvli7TWG1lVcPpWIO1gu
ErsSKm4ay3lATKSc6Nk1m4e65AMWSw77NGyAjD2wpClq/TvEk0PLXm9Vm9zjyGV9El1IrJKG3CrH
oxp3P+g63qxierF5Ppaspkqf0EI014VI6YsHV0fg1nTRl1eJb35Fs3E/naL8zBWggyb8reqjHjo/
7VC/uAm5XYkanq2R49kCO28WjyQG/EwWvXneMRrw4+oOHXxTuCzK7ch56NrsodbRQGXgbhnlJTtQ
ZDckBkSNpdrXSJpTn9qvKuPIhkZGos4yJA/NN6jq1zGcBHc8iwSW2DNy1zvv4T+YcH5TQLG8XMPJ
/qB85HQjF8KV2WWY9J1g0CiW+stm1WRwGQJvEZ8yjfebbyt1mCSlnML/8uKyrc3SBIHGRhyEYvXM
uDte6YkbzI0mAzESWJY0+oGR+rAyHfVj1t6pozwewvLvbDq0f+CJzL0BhYURXl+wJ2dgydmwjXZo
6RgQ9eZZKzkH7ay6uv14jCYSpfRha4sIrW+ZoI4tYWgWz8RCUvFZEfDYFqhnyjsiSp13yhG1dkfn
DUn1p5zGPRSEex+ympv4hgPlnJE94iaoNoDdipXWLcTUhE83nm2B8+bDTLx9FsZ/syq++TRCsfeH
dHp+BbZe65jBLLfUhXbr3E3GUSMShDo9YRLLHDnPrsOAzLFEhchLZTGiyHuDkAIzOScNJaLnUVtZ
lJIpzVCR50fM694mcsz3rE9RRicz0pdZHspufgF6cB0USq6xXZJ20jkMfJ/CIR5wrVnTu5DZE3ez
bI3neUYg68btb52FX4mh3/uBeOEp9QO7q+RK76N77zlIkZlhxc34VcS4ZtkDOqvoUxu4z/28uEbC
Qc+ZoZjVfMW6IXG9IIxbxqZT+KZjnQ4QhS8BXi5jsSiBPsN5rarYJySrQuSJ3Who6NsM3htuEz7U
cv5uRoCwHiqyFl9TMJnzn6ojrp7cp62I+Ztc8oF03Xg1qmXTYT+5pXeo+/ihN2de05TtyqSJgOPA
eZbBUTYxEbpkLxFzVSTzT16n17pxdo6lvqkvHu3CpjfWKYFT4u42E0pVlnbkKrBBWrXKfie+lpOl
WRPn+zln/iNHXxvoxVdLk7cK9flnito9EKr3Mr2TNtcFDHuQ5wkHM1Ns7Dxnn/T6B9a/fs0i/IMr
aa4B2npMBrsXZmtBFg27JhqZltjGnnh3rp7JtS+Ba4QPvRy/GqNzt7JnOqgGZkuTOhMJHm0RxCLL
s19KnDQRQaZr/ra0kO7BVA0Kbb964OxFNW+l3bqDtM3hmP2h+RoOy/2MP5YaTXdurYesgpVLkHk2
itJ45m1uroWbyZ3N+yvrs3rTh1B4uDtJ82BX4LgREIL8j5k2FXyU+qW4u5odbYmP3poiPMvC3QK6
+g1jBEupTjUXSv0zdxEAWUb9anaLJKe/uo7206gas0H7bGf5ie9/7hTIIL9+SmT7arjG2xj1PlAW
mimhMbQzU3Z62I5pUVHgmGRdp/WLk6YuCsZIrEVhrXnV7htRsYaUytrnQvwQ8pFiG4OQ3NqZyZdr
KKWzkQjHWTXd5wIRmFeQuZpiu9DT7Djx0ls1jf2BaBMa2xw9jE1PUesGGrjvQE+lwZFi5cFYPZLL
+sfKLfaNogpcKuFto0ExV075WqeSnINC29iyM7aG8QVk9xkpA4OGHt4Gfqki7vHXg4YxfYPJGDvR
uIwQMkzN8w2g/btp4Ql2hIcHRJh7GQ13jtvA8cxwIzSF05MVeWBN9nPKqGIly/CdMMQcKq34zRpr
32GAWUmygZvQ2clluWikHVwiLXnv82tbEABnSrBVQ4GucyxjEDdDAkQMu9tqwC0T2DXQI2dSy2IU
yq+5NSJjS6qvTS0kgaLUrzajh5UVWlds05K70P0zwgZA1qGRYkujk5N/GP5R1kfetzeHWuxk9vzf
R8Lf8O0ua+vpgEjgTlWwrvXuFumc8kYlM7wf86vEPuBoR0xwv1PGKzdt5OckYYsn3IYY42lbeR94
eiQ3grnnynifFr+n0nKmQIJupfPBgHugjVq9f6ks7tsCktUKvMjBxaxrzTjqpBk+u5xBtpYeupBv
HDs+Rdi85JVPP4XJ3qlIkmfMPZfm3fGinJBS5PZar91AYIDfYbppeqzLePU9c2U7HCllu86973Hy
/bUusz9o8T5TEB6rIc4+Q0jj3BasYxdcmhB9xWkifur20RhReFcNDm7I0xuCBNKbMIs7M8/pdGoE
D/Wsq3yjlDmv9CHCSEhgwk4XKFWg3WEkSx8mzT4zAdCO5YjZAlFrdaq85IlYFwZq6N1BD++KtqUn
wWNjM/l8btwvTdvGkto/zpeuhQ7bz+yjymLz4GsEJYMEYumOYTQtcABMtvlbe/VIpYsII9Xj59JO
D4lT/6Zu+cJvwyei52uJ+yumDfZzeY2t9OBzerVMBFf+aO3SycKG6PwU1VLptm63b7N2i/7ij1HL
F9lWyCXqRzemm82G/tdqkezgI8APV6lnLzY3WKuAVlQVzjC24y05FwFORWyBbrmfLAehO1paDy38
VkuxUUWFPV7y6WlQu6rRzrTSMDSr6q/Z6ngZ8ZiUgs16BZ6LXNBc/OHIPFqV+ugb7W0wBlIjYwfL
rgmFFZfMyjOQNOcZckYSD9ahp10nn61vZ6ij1jXMpNHPGPHjP2DmYmDM0edMHRAnJkg3mHF4KRo3
tv9+MIjkCy3XUZnyY+JQnkcMj3ZR2gGvKRYLPNUDk2zSUZnTeHGLikJ8NGqiEtKKiwHwmv0Q4omh
nNEHCY03lcTUmugHUiofkojhRMOGonTeCzVdxpY8brRf4zrRtTOn3SXqe2Ixm04Eky3PmGE/LBvv
SDYUryF6l5VBqGKs4njbR5AFXW16bRC9kSVPYdrLDKLsjAJJv7nW2B9NKclGWuWmOtkTSkJwavgm
uw+6SQpFra+2Vq047bv9ODFcdmPsoN3c33RjGPCB0QVFZ0Dtb3jjHuKWcsg2+3PnC4VzVFycAT9L
j3Sdio5YgJZ55fhVtcdGQx/LFKTb5bSpmEcya2EPMCGa9bM5feUEteDE9IPwMe7QRSjhf8CpbDfK
xe/uET41T+IGVyc9NjWIiSxHPkezG6F/d3cF/xHl3Dvp1yyJGKISYz5dfPmNFxDMfcnQth5CRjYR
xnKQpqtWqC9BAjQr6g/Rzz2b5+wjWSxQNaYwidm6m++WoiUnCPud9K2DgK2i2eWVAucjwjgJ1C+G
vIz0LhH5p9ZUWFLqvZe6j2iqf/tovmmc+nnVrsNYu9opH2Bs3LvSxN018gA7/SI49Fbof+Cl9Iwf
oyR/SDW3wUpb7GqdkZu0gEGY2C4ZPa5z7n4qMEX4OJ/ubKJ74IzfYPqnvx5UtfPzbG/iKnQ4Vmtp
v9oaXsOE5dRkYecG4F8HeGvxYBHnmpolSLLJBAYwcY6Z5Ws+9KeqabSViU4+iEmqZZiyrQbPYLZg
fPqo/llfl+vGRWxNN1qGSLZGxq6BE8NFqvEIFRm3q85zwB712UeuESbmGXXRJa8KKDU2brtKfeUY
RoPRSQKSYw85ejN8HewAuAvZuSXcpwxOlKs+B73WVoX+VkX2Z0ECeWG3BxWPuLXG8WDYfGCDOez1
QiJmVEUSMKX4HYBdQ2RmSNIRJu8M/l8RvdXLLo0NGc0OhDLq1XRnmVxl/kd4mq4AWIQfrnIgHS4i
Khmhs3QzdaXQ+qn0Qz6y2rNdDsbIKRFaQlzMDHnCPBlCoy/AAWlPoR4kdfyuxQ2c/hknWkJoycDg
pHhEpvAUY66nOGVWjBCvj98bEaLwbz1a7rTEmqmQkg6RvitMf19luPFQmPDqshEg+e43mcw0u97S
m4oHx/U35FvsRV0+jiKz9yVgzkzz7q7P7m2a7CNmdW+nA1XQNcO84nbHF7o1Ol+hxXhwUUwcOeHw
Tc3RX3q3a1nXT9RZTtB7Y3SLWc5WISnkGS0OKRXZs3KdQ2ul4y5EAa+5I/wf0KPVmN3GkCvaCjkt
crcBUYs5bmiBqVFmw91QJtDExQlW1pirIqlK23n87dC8BXO9RM63GIURhm+J4NLflap/k0I7D1yn
vTXRRCchavwUAE1Q1kRz9hECxzHzN5JTZY1MqK7cBthmSHVBsv22SaIX5sqLWDvHXW4wXiMhK14P
kf2UWcVHj27X6whbH6X5JMp+3PYW8J4YEX0CQInnkSHcWBO1NzKmRoPcb1BLrbV8bTfYn0tHe007
/4NNamDM1RUC1vtc6F904y+KzhnZNDAKyjl2n+U5XQz86UiEDhXYvMvmt3I0H0ObsrS2SJ8bMgtZ
xYAqjDW9117pt5hexeKsKcbMaPS2o3aARkXDNkrWOjW5X7WtP09kMhmqxEvkophOHgiaOZQV9BzD
S25JbT71DZRbGvaVrWU2mDkX7kNGnxeLzeCDn2LbEBfg/trUg8a4xCBU8wqsDhPQ3v2mkpoClVKO
NnN80q9qQBc8FRHhK7p4mK3HgW99rqbua6JOZyyfck6XjPQGHpletxajLoO+IQs61b1FZn2tNHVP
uZo8cdqprrt0MxgyCRCbEEzn4yTAEt8joHNDFu+s5iygYAwItO+0I2N8NLR7aE1/GuAwNZShUuoD
yCHnM4QpxPEAEecLMXriUsrLjDpHhdmGiE5n4Sw8JW71qniL4srMOBStS6PnOVa4Z4HdmxPS+ZO7
8cfk6BfNaf92YbMvGkUfgTTQyLSt1ffncs7pvt3ftkLIFpKD1ncsII27wK3aG96pbfs/2EPOLre+
Skx3bSlv14j1VHY33fOfgBw8ebn5UtMPdPgB4Vnq9GqdvDD9fsrz4QCb549mDbig5XwHJnAwC1ii
ZEmZ4FekI9elTmAyU9nWbNRWjP2bJ6d3TydPeUCXCZCaRLcPFS+4BGMNaG7Tc/d0yvtAdBP0jXvX
wvZs9tqdDd1mQu+W+DPs1BaR4mjKC4n1O4sKDKFOD0BQG8H04SZFw/sLMOaRzv3UE7AG0snZLGqO
RNmEFnZvScOh1DM+RBl0ayfYHwyQeqYKOMyAKJxwMWbxV73E7RlU4uo1cvNjZ+k/xIDTx/un2Gyf
mnncjWZ08Ubqf9nUZ9U9G2qqN6VOdxgvyiDoFoVR7aWp/Yp5ulttfPHJ/Fy1qcH5lL9JbFbrpgaX
2Ln30BOc+m19EMMfP6VR8svuuyswFVhdctXSoEkIf/JyXqRsnW5emcHARwxvTC2DJP9IUg5eTNRG
pf7GiyYz5adaFMFdVp+Fo7YI3dHSYWdUVruFzDMyIU6v/yrsSO+HuCe3xeDmEVK/DGg5Jj3d22X1
g+nkFcr/1mp5MYVGR9eCwhF2GAJ7L4jnet/UQYF6o8CCsiV/6rklreZfRuvTBXnUQsA2jNVsRYzN
ByYGBmup3mRwFFvMyjQgK5MYuKsUVA4GLzp7G2nzDAIEI9/KurGVprPgCc0meLSN77PTngngy423
f3kT3iorRqOsteaNZjonXmy5hGIcL/988XpNrAacU6GDAg//Xgr6NFlJLVyk1tCTne6ugNeuWTMP
x1ankabnBTU1Jiff2aLgoWK0yYshgB6y0AQFC//JazvDJ/Pnf5Mq/38Iyv8lZ3nJz/g/p6Csfsvk
vwWgLP/5vxNQrP/wBInGZEL4AJ+EY0K2HNke/s//oS8BKMwFfc8zhe5apg26/X+lLduGZ9m+6SAw
ME0bKP1/haA4/8G0w/DhhWKAMcD+mf8vISgm4Pn/Dog3fX4KQlgMHXjWkoH8v5H/04Ko9goIgyUi
dRLpEG6mZMlBjb2ZANf2g/WAtuizrWsKBvoKpxShjYcIIvUPtms+11mPoMOo3MXPj06iKlkNicl+
ceoouvD26k9NLWia+uIy6a19Bk3HDscnw4ov7aitLMfJz2Wo+5eJWAWNfwC9O0bXIpx/eTSr3Tyj
YBKuHfgtwKrIlAJF1vCORQaQwPJv//x5Vkog1x6LKNE32akpsD8SDwd6CYK0PcKL4jN4H73xOrKN
TzFowTsx6AKGsDU3cwFyQzenF2JKkRunNpsqEulWpC25VGvNJRENsIKhmdcDfIQTUXD9huod1Wfi
VSedfunUdz77+jnax1OanIgw+wgbv92FBXqhWJfVMTaynbf8G8BL2gbdSXf86PZGVBXsH2gvgY1L
aV0YS9jXNKPCwXXupX2+6XVE0F32hwVlcmTReZSDqY7DoeqInlosxMkIx9HUCYi0H2mCaGeLHv+W
ODeW7LYcVw+CfjnoZOwfib18qxrehVFCC+1qYfhcM0iVOOBYzTUESnlpvA5BTHrN1siL8KnK018B
APbIzD7JU3fHK/VblDE+HjwQNlcQDSpaKCH9r843rcDVMCQOVrxL6vSvVNG+8ux0yzYTNY1/JhmP
rflEOyiH9jYIY/yYVbpB7PmT1c5fql82O2KJnf5OBGv3lNU9eViNSRpqUm6A7cP1n9DKG3XUQjqC
UjfZ/sHvXNRTGbXmzNIKm+fOMK3iVPfVeBwgpbXk2CIqrosgVrI/4qv50E313BTMnqaqzQ9JXRzs
OvwJZf4A76dd+3LxxIsGv29GIHGc4AtDW1eap4Q8ZHCNT67CK9ckzlHhRt8pjBCt014EaOrC7HZT
vaxsY8++DZm7Rc0CPMjYsOzptoBFzVM75KdaLGryQWz1cRCXf75ovv9hqskJmqjDDlPSj3Yn283C
gOTYWx8xGClMTxHZ9o2b09iabvRuxmN6YnSRnqp5emyrod+KpquOMmyhu4oWu9iAXmauy1dahHCb
y+hHNAAIqSbQeq2Mdpyp9LmIOniQoxvpLv4bO0bJITdpFx+pqf+aeu4dEc5FwWztwYfhPtaBk4DO
GgM0MgpgoQr0Ua1nFBpWLV7YH2MWl3hay/qFcPsRarReHxDNqjTST0JnF5+KUUeXFgeRJmL4RSzv
a1LEWLmkiC5qpCNEP6whxYMe7PhgSaZt17HTjDshnJ8Zm9JGFwsMKxrtVbGLZ17SwmSm3NCkk1yA
/jYPAyca+ROGxFI1+qbMBP4U1O2DgQZY78zwbKCvlElbBvrgF2uI2gRQZPkdO42zaaF84dtiMmzg
8m9qFKQ20a3jSNRYUWDfTaYB+6sq4/P83FOAj3oaXWqt72923xi0U0zlPNHiRSWyUZTPpdkc+9o0
t8whAlN86El5ZKaxM3pd7hxf7fW2wULnMs33QGbTkcpgINx8PcsZ47PPldSl4u+V04OWDAR5hGW+
w9H5MdrGo4XLYTW51Sftr1xrPdFPaUg2RIHSrQH6sk1ZkARzzlEgUSy3HQpFTwEuTVN/601eHrSG
uyArEUnYBVxtCNL7uU0OVSv1TUwZzQqWQbcrKUlrFflBaeb41vNwnxnOXzRs/tqx+RsHTOboZsUO
xxU1IdqQPOKXsKA2VszcAs3RxBbs/LYUWbbCXYOKs3fI0QZLSgYJXKTMRBDO4GUy6gO8m3s8lhcj
AXBoevK98KDn6YiSi9F4GCqUNWW4CzP0yllWM0/p4QnmRfTlODAjett0jttSkS881fO4oWl9Gioc
uD3zd0B5XjI8zYbPj6Nf84hJeGY7/maZnOPjwSbvDCkTQZ+HBO36YPrspJnm9AUeYNFn75nlQjGs
ojoQrJWTYro1WW5vQzTGa1ctnhED9249MIx1B4tw7OwzatDBxbPB3FLxDwZt5dwVXwSIIp8b43WF
byMwm3yP4QC8C6ciQ9dk+Nvn80lyjyZktQdJNq3HDmZKnIn5UFnWk0eXtsKoFVCOEpDSdUcRTue4
JCm6IQfCc+anapXyOgqLcptWsfHUGs7O9QC9e8tgYJoFoy87hIHZf3nNWK4wIT9WtmTYCLVCZXwT
xxcBA3GSOeVtjNnsGkbyiEiLtGgXZTO8TwAAICmYP5elF27AkFxTvdpHEFOZx1SHJBlHDPUxbzb5
YtUGkV8DvaRi9GhUvFTT0F5bdJorq5/GY1I4HOFaircdY5RDmjV8i2qdqaTmw32Q+PIC7pBTPxnl
IbYHZBTRtIlDKwt6u9fPdo2cR9rtbqQdObSFtlUj+6YiQ+FUZfUtdWsEW6axJpuYgS2gPgYN0m2J
4kzQ1PZLDzALrhrjYwEmaIQkiCQmO9eTfMxieuo0n8p9OdSI6KRqN50zAnI0AI6ZbrfBmJy/Cfab
jOPWWlz86EAQcUGX0MlSrHzChpDgmTUjWxGtLYxNgefF1S41nQ69x6qK7WmrItJfamkdOmL1dgb5
yiRAFK+Dm5jbtLhJc4pOGCavkcZdP+PjhhA0YxZDxFw0s3ePv4uqK7fgp6Cc5dis5pFJBav5c2R0
QGPqcMmA/66HXq4LaA/VUKtT4UfsQthmk3uzMUhjgIWvHsl9pxj7hgVlbRPd/k4i6RySUD436Lhc
zf3jmqx5h9Ip2WZeAbH+ETK6pJIuPnRn2mxn8Fb+1IeLng8M/Wjj/aF6c9vEZtWd3sEaqm3n1i99
1j3EXTFvzdSD/aqbL3gfp82QTW96y6vBnPGuc15KHtK+3mTpr2UmD02B7tEQo9wVvOvWTdb8+hJf
psFcbokduZIeHwzJnO/tcE5RPGJ6Ng2czX4efUvVO5jw8nyXD2yxvBj6ZatuVD/izID9wWr99D6n
rAXm2Rm2yvOgV3ioIIaiYsQe0gwnMTT4pHh3YRSMPZimFNMy76TyuWO/NHZM+zyvXDMbPdnGMjxJ
OMpVM3/5c/MyIfRfHuaPOE+yrT3WxtrWqrsdWh6qc/J6YqG/VsUIZ0KPdkVof1Wgf3diZJOF3Xjj
Fla2GhABpWZlkp6ZHbG3RDubGU6bS/BbdB6bJCpO3NF7RLEMozAM1AzPmzp5YwMNRSf8lC3v/ypG
XuqKjVOzkp8y+ZkhhRoVhnkqbAL4dJi9lXVtTOqZOdOPdpc8Tb1gWVtFuzDEEjvUC5YFykhp4qiD
oBM/x513hROMTkVH2DDLdD74FVKrpJnPJmNz6lBAxhq24x0hwoe26b8McEhFYHQbl9FZ2KTR3UiZ
iCRjPl5cXAxsDINwkXYzzMMLPo9bfrdzNffJnoU6QoUtAmJtU825i22Cd481XMaJvgVK4UvC4Xsn
feYh1OQDZ495C/vuWjGl3sgQJ65V278x65KDtLIRlx/sy8YDTWAzuUJgtJJpB76YZ7PnBlhTRTl3
qx7Af3m8Q7o+usQuVFvPqZfqYk1wwGPbx5cCk81cxc5BbFtDM1n61Mepb9UWrxdnQfNaIri+68W6
M8Lu7vXhT8r4KwwnZO6q/4oZ5AFIJp+oshiryOpURAADGDa/YNGERF+cGTN0G6tx4aF6ySOurh78
hteQO5bgOWFQHztWyBQIuxvWn36Ds4zXwZR4m2YqrsTq7EK9pqYoy++5H72DFYouIOugho9i2yxF
SqrKNQ/6bzvaD7hSGpoSsmAbiWyOH2aH8usLvkN+1IBpZ706+iSuVLRGgdn7am13tYdUZkbbzux/
igt1NRkGgRJ22aPikILMfui7wkeD+Q2oDchHImnigCVRFbwl3sxwzUCM0NAclFr33roJi5WKX1iX
KJ6zfxhVKLCHdhH3Crkp4sPg4oKbWrAFbZufgTI9qA48b1g+Jq1uXOIWJkzBadgPWNegRb90KAx+
EJf1vGozU0u/Uz9kk7oUC22lr30dyhlq5RFfAm7xMsVf53rs1D3PwVTBADCN+uYljCWqFbNsP+uI
NaYsjUsSo94bdG3eYaazr4r26uzHeDCn/K9si2FPCeBc48F1ruk/X7qZ0WHoUNZYrGQ9K7/+80XF
xhSYsEQ3NLvqGpfoE+wCTSxsT10zcT2F8INymd4BjO29wXzkQidriayEBgaHb1+U41Gl9bl0xreo
iHdSdhtMgdhSu0LeJvHZVCGTJVJTCA4DS+Ym4UOj8KMhbvnLxJOuzBm/APBF28jaDY3xnCbeOc/q
ExDOgExt6JGxYCZad4SAlQZaY7KK3LQCgCTdd0efEGniAjNt+5TL2Tl5IaJnHsIt26igzomnagfk
9dwGKZFOFBiXPo9BjI7hc7I4H0y40RsFdtp0N0YnxT0xKWMahq6+yMwDv38WsqbjNTcGcizLoFGz
Wo/VREkM4i0z0nWDXNuoUA26A/kn6jIppt2OqR2cZrCDVqTV3szZe5RF2B7IiNc9CTgwoqDNCvxh
tprWPDAya8oApD3Mo8W3Vy0MOBQ1+7a33+tc3Rju7aWtjwdhNi9jtwjiEEwwHnxl4mM+skeVsCDb
o5eR1VLbHCmqT+COTyro6m5DGhijTb1709gzrIjHqkn085Sk8QWt07Xfktf1qZtD3MdsVkX04ZU8
PrpgZ6SJ9t0K705ycVp5qst+WyAkxwGQrNthrIJCjRjTWEG1Apx3x/S3G1tu8VRfTV0EMVnAmyqt
9hMuVqbGdd8X9S4hZmXdsrUleAGFn/Knk5GlG6AYGZZ6VHc1k8rIr3z6GmQXhouOaCpZYmbUw4ye
ozXk3ZyNIK+MFKMXsVBOGwyG/gV6FsR7yD7UyMn9G+sR4FDkE+/Tj+kBI8yPwq+9nSB1ndQy8pY8
iat8/GkN4d6Rva41e9zZziAhztgHK5qugw6L3NEKOBetfsqYQGDve6GOj3ly8AyhlHYO3eBee8Mv
DmGDTbXNyWm3GUUxJfZXeS9ZN6EAm4fHgdiK++SW0NRGeq2wFgZ08nZasUXVT9e+ro6Max+LiqlE
HJ8LL30pa15yY5SNSGPJ2Wz4QPouu6lK/8hlRUIXhcdGb2ltEItu+Yl8mK9I7GOyCVEduScwj58y
rtU+qSh3Q/XkWzgI/D8i4T+tJQeuJ9m/DC1qnJSFVm6SwICrcqsZXF+RfabwR7dZNR29GP2h1Zh/
UwMxH/zlvkLHt5QWBnluaInB666shQcx5vCfQuecpdVzbqgPYYTn3m8ezWI6xssyw5cLaMaDoKq+
PTAHeTYcooxvb9jMAROwJatZJPAi2DYGZUT2ZRt65zGsT1lhE/tNrkTK/vs8DD5+wF4C6xQZPNUe
ApZvgFDXNZ/cpxa0nT1/lFNDooce0TTOM6Z/Mbj3bE4enOKC0XPeEg9eQXhlBJQsoi8A0lRpLe4L
hyyHfkJkZ4EexA7db9KZ+R2LT3YN/XFsbHeFYjJ9HAFHUJgWkDsnfMyoEKMBe2amv3CHaCYMWVtf
u1b3AmN6CEzHuA7ZPk+QDGJ/uGNiJMkzjIETAodQIZIIUuEoR5989PphEeRpVYH5xBvR20h1IX0J
lqLHarbPPfqvqWJHww0ET+yVp+lXTAmgftYR1GGOWJZyxGDgmcfbyo8wDN136q4bya4ecOcE8HAE
dsPam0/nr2vLWxp5D4mnHpW9GERY1QvGMXUvrkOZX6Ks+pvGyfIJNF/NxBIjqzY9OHWfjURsWWjP
scxFrujXGqiu1UgEfEIfV3vGddkjAgsOXJMA7bj+tSQeSytsrDXxwL/hSCRJ7y7AKUaoQz1jIWrL
vaVSa0vTYKyE3l66uj06sbvTBwAC5bdqxCuvhJ3duuF+tJrHcXKeWNDob3KMKW0xdUboym+hVjdb
+BjOtWruDBXHfRdTWxvRnYyRB4YUF4MZJlkSpAnZk9uum8R4iCqs+EXE1SY+rVjTeL+Hsd1dXVWA
KJGG9eKw4kF/wnYV5PpVJdobCZSL/r/Xt079n+ydx5LczNZd30Vz/IFMAAlgoElVoWzbat8TRBsS
3vt8ei3wShEaSaG5Jh3By/uRzS4g85i91x5RdU6s7auRDzPN3zR/KGhfpMNFXI63YTbcohR8CRXi
tDg0ALKppT7mzJrNPluOObeKH30MEj1c0dSXxf+7mr1EWtk3S/KTm4117xgEsCQzXBgzOSICvmpK
l0Em5zZGpOijxzewj0lxaVNCIHyIjVvTGq8+gKIGF+khkeN1ZpxLFDkVzjob8id18m3juc2nv1k4
HE342HMtABVzrEZ+8mxUTJdXvoQ1nMiro4XxGEZAhb44lLNhL66il58A2tBZLdmt6zu0kFByzDvy
bC5DtaLjS0DiteU9DZpSuWU4BpQK+mYc3kwuml+/7T8KhMm2gwFO99eCnfs2W8AhTWhzMn8OeByO
rBgWzAvl7YISwF+iR79DmN7lEELbtgZwz0YVpTSS0OEosIlyMPdXl3gTmIbzRfJKgPBE8KjptVPP
eRoWm6PL0J96fnCnAZfbygkZL8WcMrT7E8FE6cICFN7HMBDOFQv+u76S1wqlXQ5LuO6xlyAGGrBK
pa3wNi7mWHQzNY77BBJC4v6azrVuGkmTgRCpzdgf9vBR7IV/J/h88Fk+xKk6fckwcUPyPuo5uYMf
8dcyujMI9icGskHEB5JKYe64xD/LRr4U5up7QV0VLywnOtth3y3ZKktCEFR7BB+z7ys328qp+fXE
C30xpa76Stvl0CGxINsQpYzBUQgWkrU/Mh1DgvJt99KnrcITRE0wHNwmejN8mzAX4EgTLGXXerL1
9O0R/eLl3wlmxJ0qzIty5lv3nHrvVvZqNx7GRxVfdUjQipNXt4vkbM04IQnxKZqdkSzfJoSEWjWH
wfmN2MBA0UKragMZ4eO46VoZdDUzJDMf79ym2UY9jqRWNtfODB90DeOLs54AU/EyjfP31L4Mgmio
UDL1rtIqAPoSQtsg/8b/BUnyvnikEacQpQhPNeMMHQbw5IabDh3ABSEQkZklNw6gSM4y46kNl0+j
aAeeKiuIhxl2znBNF1fSRZXxVjCGtZhdi9yjKlf5tWSfW0RYnX1ztS4bC3Vvf6NJE+xqAr4AQaiD
NouLSqFm6Jhiog3v2yY6dowrWIFzNCwJpgYJy0J3v63pP4ww48VsvRlddJOiuF4Gb965DlS43pbP
Oc60kbFIYgCv8+f5QRMTlDkoOUNNvsOM7NOz0V6PMekslvwchuVpzDMW3R7ahNngIcru8SmufZkJ
3VKV3543njR7jU2tWYYzDkATFvWPk2OssMInSCfoo9RF20xbNV1XkQDtNZz5JUF3azZEkeH1TUgT
7sW5QRQ2dsbZQgo5taCEsm7K9gW77dWKR9s1IRL8aTIgDhMpEhBLq2uKac9uWsA+PWIMA/2PVg5I
CoJ+28TawFFKkMVEF9xex9SAh+g4+Uay0MaNDpN8avMnBlpXyJfBEGMTtdbbf4TPPo7mU+NFv00K
eKnuFvKnhvfStqHxOK7cRmDatmHbHu0hFzuHZeppxqnqlta4E/GATlh1h5TAKbWS6NIK7/Ss7wuc
qCSRxJ8iwj2Rx3PD8i8/V/58FBIAtdUeiF0tgkZ5P1LzWEHOOnGL7LQ9A7VcMoJcujeAmXQVsbop
iM/ru4nuHk4ew0GyxeQ27xPm7vBI2JDqX5QwR9/dDbVB3IABmiwX9+MoX5hD9pNgn2Cq/kH77C66
BXh5z3SAXPqIOyQnwkMJBnszwlU/LS4TBnPUl+Lkl2YPQGcf29YPGr3+pMgvZBfGqxn1zGU2hhxL
ptJuiASdN57sv79ySkwUbEiF21ncDqL80vgtg5FGEyJEerKx3POa2O0VTtZ7WYbN2xQHFNwMXFK+
gTYSpACPxWebW/YxL8vyMOVw4PxSEuSQ5h+5PwEwINeEmCOjvyAdrEcQAN2D8BN7Ny4EpNr5AkZE
kJLqrWJcuerA+q7HqmoyRyaoK8MqADu6LohDHY3HaVBqYzflS1x76c0QZcMBcj61qt3dzEDOLZdC
q9bw70KDHZyZhDS1C6CwlL6SP+7Mx71qavwUG0ShA/BHAwN3CwwBK4ZrGtGwWyZdftQXf8ENXRG+
H+s4sx96g/ma6wPdIL6k27tl1dGoWv1BkycwdM787WDbQKPbsjJ3DF5iY/2We+8gV8QUH+A9u3O+
EZsZZ1HAtkn98raJ0yN7ShT8I1OxDuMf1/xFjFrCOMNwKzzB0zliQTTTxd7HeD1G1JRvE2EXZ6B/
bDfj+KVdlYdFnYe31AaE6KSTexxIHnzXXXZrejmVoB7qR2FwIHZE+7ItbggwYBiXDyzFrTz1dvb0
K5YQ016BU60hPogHt5lBUIenfOzw6eIkE46kOlxhHqnI3ztZpPvOJ/SSJdtvLP3bsXf6A5FP+Mdl
84AJyWE/ypeqgMBeItORsDWg/SMvjnxm/zL3nDN0x/xAmOtth/j0HHsVcmgK6o1Uer7tXLTpVTKa
gfYq2ltykPB/pDvy6IxtZ4B3wraOOzYV+4qN8ViPBh9ZDcLSx/kcEyuylJmFEhMt+eDrbh8WL8Dz
8BKIaQMN/BB72RIUS3JpJnDn5cwyhhv/06sLB3RU5ZMjzHYyNAwdOOVMNaxxyFW9QXATMbjSJqlw
mR+U3bZbVvMaOU7+PJPqHWRzf2v75T0fy3IH47nd0VE4PBUDvfPSFDfa9L4nR/O+FOFeA7YN6inx
NjYWCIAVHfL4uXob6uZ7weeNhQ6asOX0covFvtjjhyCAA149Q1BrOjqRx+CcigfMUHdTtzZnqVyY
CZvDZmqb+jWaUWVmNUF42dZu8/iQrycvSCSsVcq5TdQ92+3hecImsIwGi1rnEYhPSzvEPBTOfoc/
bKXKS2Pf9Oq7AY3IGtRqgFlWEHgXHpmkOXn0IOysmCy2yCQLEgqCAmkB53Ob9edaoH4oXZcSGw2r
rJb+0KfWjSXEdPYh1m5mVTmBNLOL3emSdgmHToLUgsRIG6pykl4a5T6CJp32Wsf1Xsn8CcXvcK6z
pQnQV68G1gUYHXHOC0mnhG12zk68LAZk8wGBygmdYtSHrJSycj6zoX0LwzhkNLx8t7qDM5M/d0Nk
sNuYg8HwgD4n40UMFiyBnNKpLg6Obox9LaNsRw5JYBbRXTxFpDgAUwxAXW+MKmH/4lusJ92/SSfX
1jqJ+bfae/Jel3NaKoQs2cbvy9VyHxPfyQhoY7k1DVylqjPD1ZFoiAoRON52vYMCbx1Hzn2lCoKF
hMYKkja8BIwWVuOwRK7itASZ91NA5/QdJSz4/n1pkxzbqCBo1oNSZxE9xksj4N1MBnMhtGj8fMMN
0QDxlukExObOO//7IvuRxVlOqoHo3uuSaWfvsG0hBGeP9zXF3dCmFzepmRX8+3UxHJEopue+mNl2
AmI+9NQj2P5t5yImRBppzf55clG6Z2aJQMbi2mh53TYRnAakLwSIzMglW6y4R2swpq3HSktR9jcy
KPrB2KEFwTFSQtvS80tOItG+zquPJLyVBuQjmLMNfK79IrIO9xHeAV6fGf/5SMwAVGpU1ZF9EF08
npE5gkWU9vCfL8rcUQGcOnNcjiGc0nNo3szVWJ5NUZBa50Dx5IJfc+hnBOZGQnurGAacDbYfZ5sn
JiB6eaBPDP0j+hLg1EyX7ES9Ek/ylC/qRk/r35cyZ1Q9Ip96XiUF7c6BOYBVf0gfm1rcqIGQdl8Q
J9jiSp8L86FGL5s5K69BgwmI2UaZ7fLQ2sleQy4uezQHGsgf+8H2sWZYtEny7nmy0axoT726CvKW
iBN++M2qZnJZ5i/VWVoZkHPcEHjPIE9eo5Zi3KxdemPCHUjdfADs+E2e34yAdb6yjTkKY3kSFreQ
ES4XbTH1SuexpNtJrjVieA2hl6NMfZk91xv3j2chkrIA1KkXzAF7DtM/jFRgRxN5x4Tsj49kHS2s
iwewIjFYyF+vYo0z5frBrNIH4dBAx0QBJGwclqK6H9jtcChACymMny6JT5goG5DA/kfIPoFdddLv
o8W8dT3r1wO8eHLM7GUevDefvb+H9RtcEm+js/KKiHknQ3tjnIWRfeVWdcpmfp5ukv61qHoLsrep
Gl/MGdlqGkEvyId/IxrM7GQqhUnDW8B+ChbbStIGJiLqe3zVcuPGwzUv40PqrYRkNieMoOYgkoHM
q+NAjFPQZ1S+RCAek0ncz75+p9qFP/szZ6hnWpb5q9Cg3doWJeGiHywrQz6TvxT1MS4yzDIA5qxO
veJwJ+0p5gkpeRt02p69KcVKXoyXuSyPOL/fe6FeJ998cpKEzZcPb+RvVdbHljeHEdypHNDU+P5t
X/pfkWDngInh0tyg5HntvOZcVLisAJMCCfbpXmL3vWicFnpPpY7I3r/vdF1fsgytlvJYAFVcSkt1
T5rT1U0XJ3Ci2Ntm/JuNbT4iJamKZITViZacDq1c7YiLVezqOZuDxVtL4hyZ1pyf0sF6dZP4wB4b
kX9vOcE0kKsV3ybIl7fhkznaf9MZPErNW+ah20DHQyACdA6k+8w8GQF9hl5EpWqE9iFcHtSIWUd4
0XM6okvEAHZ14FUHrW9cXNs6WWx++LEjmgVrFgiF60GmvGKWuYCIYvBSTd2uqXn1/2lD/7+G9v+i
oWXw/n8S0d5+5Qmq2bJP+uX0+9//27//+39EtPZ/sfrxle/ZSCY8QXH5v0S0OGz4PalM33ddV0qh
UN7+TxHtKrXtqqGP+bPM/xKO75hrwLwnLNt1/19Es66yV1FsRdJ9Va7fmuMi5EXSy99s+RbCGAt9
7v+eV0/dmMZVQRFJ6icAOA5ez/dPxmoB4zZE6hl+ZORyUAJv6zq+5AoXahq5AOZ0/J2yaKw9FQay
8E8a48vOF6gDJyhsLJSw5CNJrCmMDOZrY0pDn8aTxFFeBTV++7zws9PohR+pxuyHT0SfSOhmmbjV
sFoe/RbxTh+La2vY6GzhVqU4hQJmUixozGHVle5jb07v0MLnANaw8C7xm9GU8tAIQZMqkh9dOONt
Jft8X5PUxI5qno/oK//Ovb3n1l1HMO6tqc32ScF7jpPmEwl+cU4V/Vlke3u2u3RcqRmSJ0s4UEU7
HWXOyoCpp8Bg9hM0Q/iVFU9gNE7N4H000YpUVsN8mId3lBq3rQcFrZwiSnuB6SGZblRhnytQFOMU
nZBl4OwSzRlQEFdiWZyr1vyL1uxamQvEiJDJjQuggURmVRnRXg39E7X+piPbBR32dSkYcAsOY5NR
cofFx5Crz0s+JFWWHaryqWUgnhcOWT4lPtdimh+dxkX0xcKwEc2X7RMlrPV8FnWeB5lob6Ua3nSV
jkFJQbA4zXxeW+Yc2LEHCKQM61NYLScSxj1oxflxjgcU/nXxUazOkA40EXrk9qYphufZInMstj8X
Y8YoPwMjy9QuoWlgg7kvI8cNlrY+1TEOBlI1KHOmmPXTMNbBMpjImClu+QWGpaTpaFBZR/hmld04
1XKLdq88K0s/izH9S7NkKwAeEYEkG380GY9S25utSa8yMMNmmus58Ktz2/P3MqqIls6OfiIYxiJn
VKvHSrkUojUErslgoqRsaBNhQWmycH4Pf7v1miraYn6uGY8Im8BD06U8Qpm06+viZQQZo2l+c4vY
FuVwn2s/h1vCAKkToaZO7/Up7IlMIPTlYJbYlfpdJw7Q6vzHDP9Q0/VnQyNIsGwWAOgY70yHlE9z
JO5Uh/YfTD/06cYeFY1/MJMspZtMH3Qa/fYxqEtnGT80z9p5ATs11uFH6X21RobYph7or0uGFFiD
idGshht/qp4RZ8DmLxcsfCdoa28SE3CsmVKJ8oJNllCLTGGnplkQ1pLB8s1dsqFH1mnW8irrCAQJ
Dg0GB8ZpSeugcqZDPeQX5Mr0oBFyBxkyCUwlEMkhu8d0dLMgeC3kQsKe9eoPaMkAXZ8cP/+0dEi0
ul3fRCw1RvbvLXAwlmLw3nrC2yFb5NYfmTSE+xL1RELRDXK6GdzJcD/U81tl+F8VLPbNBBRl43os
0zrWX24DLsoyzfSQrPtiT9x3BloQ2d3JpI9OPr87LPGpFx0KvsS8rTs/sEg6EW3zYVbMi4CHfkZ5
f6lc473P1NGyCTTHBA+ERP2ka7xZmRH6IqgulOd9zImz0kd2aekThN3Pz1I311GX330MEyU3Wqqj
+Gphg94oa0SaN0OlhoFF1IYmKbDXcZA4UKUlaY1iPKKM7gMRNbjaUiY7vQsiCITBfTNWZx3nfx0o
iDrXV5MSahj8Cc5H3R0NbOnSY+wPuf4hiuNXMLrRDnzmAWRUuaUQTS1qR1+2l4mcJpOTc7OaDBGH
X0gqR7mU7HSMa8h2mluRhj+zt9w2GnT/5L14DXtcjzdpFulLh3dy10wsv9gTH4aJ5ftoHGYZ4mEa
sQdA48oT/PGWrHCXP/kpMDlVuc1WelgKBcMpY54CwEcWlHhnV02QW1dR77J4gdTRV4KaQFbdsI+H
kRH//Or7DQOw5DQ7vY3CGagDCdz1DKnPSCWc5MGCd0J4bmLXwOdth6Uh3HVUEwevJ+0yMttqD5DL
3hhILQMOqi/pdsMxK1wgr77Fiwu22qzFqeH2PomSmFWDXrTqO3Ttjvke9d4a6gHhheitIeA0MAvh
Hl3/0BW4/mhyg5q9UNBN/o+1oKCxK4xkSyWOtcKnVaGWLYFuWXB77JjVp54VYSX4sI1VNVpGLxyV
8GtxWo0JQSH1iKb0EU3cn77jjoLHKNHmPXQuDpNSMR93OnIOcsang/Fkiw4CDQaIGTxl8hoxb3LG
0KUvJcVoQdZP7COh6vLLtYGaRHX/USWNs69RK9Ake29G7PH7LRJa18SPmT6r0HU3axSc2VLgpq3z
PBeoFpGCsgybfMjr5LK1fvpQOjMRAROGsCkmGcpGLkzKXDA1PwhjQnoUPHr11bbqapssQ7i3xrkL
8tG4J1zsIYyiCz/Mu2osXJB+KNDFyiXq0fKzoSviY8JLY0lH7Ew5gWQS4xfSTr1BBN9vPYjZkFwC
cwTy7gl0F4vDjFsW77NgMwAqvWDJ2cZUwc7bzHy40buJaSTpnf2r6Y0X8gVRgvf5NrR8eJqpj40b
hzCq9daZfnvIUpu5bM+do60NGT3H1veCEUwQu4DlE0jgrZGivXYac0VFx+fKRWk4w/O5b+IV4Y1Y
LjW34WRSYGQCuQUgvm1XLW8kdt6OkEq3JtlNIq+eB5qzbZM6n+uKHv0k50N37KK3BehwYkbwpOui
3tR99LEKb7dtMREqakXl5T9fHLRpMBXeSIkvCA1qbk0JhcoY9S4hsQQgjnNTOhRsY4LIKELk7IX+
N7yFRELo91GBR7q71TIxtyqzPNCmVhDF68Q1P3iEYO7mdPoQSrz1Wj4x/I8PijZM+Tbw4/K2zPJ0
D9xe7/kWdlnFDtwT5ks+Mo9rLYnIp/CIMtIWSGXxniZtAoZL3fnZ88REujTm/kgewZOiY+N//wR4
cu1am/vPMsUeVTENa+p99hOMUp6PSzY5AAt0y9hkUG9M8iKGpYqVvbxxfJbVREutOJx22oauaO8J
goazmqeMABjDebL/lQX9GcP48NlvHlWKFqPv63Nrh3mQ6OmujaxjSLHGhJV8DJ8sIFQALBy069y5
mW/udU5ybRjB16cArFjVP+QzQNypct0dP4qUsSVYTdsyDg3fTsKc6pBN9htC9I2eRXhS01Jd3KLx
GMxwYEWRt4WcU/A0A4aIU/jtKR+cxL0Cl7Wud06DpSXzR4IPVH4xojJi6JGgfMT16mHMNlqm1zZ9
H0bSzLH/2D43RpNPD1m2SxnpxLUE5WtF1zq1b5fCepsn54RNFLNwnv9WaglQFoLQQgrqNm27T50R
pqbXvbbjvHNCeYl9mwAgQOY7H+o4YwLkN82DayzEgMyvU+bO23b80xpoHtXUEDiYJliYKTSWGi1a
GhrM1cxnb1n+tNIVQZN4D3NN+11L44YH6RhGi71VBf9yx0awPHrvmD1wKQNYgexfwa/ruNr9tDrZ
XgR4hHrKVxlWJkUMzuQ+en/ddgVmtzhp3LLbcrVCRmnN4zwDgF/+YBGEIptjaq+A6AAwjrRNGOBQ
3y5kVR5rNhONXdyPRXyB3r8zkPINAHdT0kAbU71GI7I+Jy5up1Y0W8+FIBplvzHZPkHavvlG86xS
cu8mMEWWcr5jB6lmTwqWopMHHFZ3L9VtN4dwVIdXNw4fp6ZSQMgwqB98ZRFj4TgnfzD++ExHaUH4
LrPonUCwDRr0Gx2Nr2oRj37p/ixwuiEocc9IZKvmcHSt7IlFyWaZkKH6i/8H4gyjs4Wl4AyBwmud
P3HV/x1tQt1lPtubRjDRTfmx+WQV2yMs4GbYuJC1hyGH3Sie+67qVtXiD9SlW9av7ia2xR05YCe3
AP1XxssB/cojk4e7EHGAUy9nHsq3GeGn5PXqOvHVqpyaXeWkBa1hOeM96pYjCpRfLTxINiWgCcRE
9lhzleAtYtCF4oTVIE5LKgOHOSexvHjnhf2QPrSOoXYkOWGXWGJU7wzjc2t5mHrx2ZCBgwI1p/uD
EPuCK+tOsutAwY4vzEKLDCgJd7v5YJNJy4vCmIX4rj4XV8cFYTcQCA3rEPlj3G8dwPdIxpk9FiX7
ajfUPPjZExIR9JOgv5flKx3lHlPMPWvwbehVL+aUXKM1BcxCO9mFwCmzVl2reKUTtuJUhQPnKG8i
EmlzZxKZQzIaNaCoP5uSsWZKe2h5HBvJ5OD5V4dypPUho+VMsjOgLNoPI2PLZyQlBdRqGLEmgFe1
1IcpYjzlPLktH3GHZZBDo/qFSnfT+WhAR4P+1qjh2eOY78mV2BJcioLLLY5T6aGjIbxbWyHnHXSQ
QQO9WuLm3iRvmhw2TBgOa/fFXY62mu5EG+NgtyxKSGOXty9L92bWyE5a5DNtyGZlPk3A0IPQlNvY
GxfmiLTDgC5/oiX96Pp6zVUE4+QqmsPQrMhWBfGCYsveDSVWePdnFF17MDSFZtya266dQCv/G6AO
xakqHR7mbLkXPtPpAhnkIW8x27WIV9LpV0vcK4z4N8KIjixH0OdFrLsRoG/SNaJJ1t8TRp845nbC
iHPIfIO84wWECVlcK8jKdaCQjSwPAGHi/9H4wOZIDGxhhnjf8oleEnTIsVpBA2RzoPGlzUfwddWg
TIK0xFyC6QzwmK53aElWDmv005p9dJATPBwstRGwkKFFR+PvlaCOqfl39twGBMaisedNb2Zyw2Kz
nQLLJ8t+8tQfp0R/UjmigJoNhAzU613dXpc6ao6wXgJk+O9myKp+NAyQ2x7J33YZsauMJ8BpdTkF
aLYY+3JUs39PRFfe+IRqRXn0msmeU7tldrOCGbvSUQE5HOjQSTpPEkyY3Vr5kWrM6Gc5FFZ7ARKP
uKUHHjp7HX7YmUN3TLnUjImmAUvnkwUmyayhwmqPCHBQMGXv21xJVDB1F2+7KKeVUzTpdRFdLAc4
Kubbg/SCNG5CUJFluENb/jpk8IhlNE2sW4mZ6ioXWRD+AeqjkcfCXi5z2j3nUUWzb24zdW6JLWIU
3KOtMOWuzttz7rrvi3qOFxZTeVVDY4ez1ZQjRP4FDWthq0A062PomESp2WEwDFw2MQv/eAZ3k0j1
EokEm0lDzLaJkqyxgXlq9eB1UUcQBQo9FzsCtisyYhUavSaND25Rp7ssbXiwXL/ivplOrFqfQMyg
USp6Aqxr8sHsAYNAuRhsSMmF39Siy/ZtBPHZ8acomG1kcYwajoYyeZCKhLQ/AzNmSXyOqKaPktQY
hN4MC5KyLY55Wl7HCopkn+pynzTRe/QpkAJdSdDCFTtyN872+OPGdtD35RpdDybLwGK5Ld1eH9OJ
/LmmljhE64aiNqP3rhY4Fvimt9HnIrl3tOFmT20+3reUFSqD6BybEw7ykXVFxjfrZW8xtRWVrjPv
gFazjE6oWMAVtpfcTx77wrAveuIHbnKkmmNmBw3a7TgFxz3piV5BAC/kKAfCk27rdFKr3u55mfsv
mu5u74fjs3KTCzG0hyg10mdLO0RNZGZ9FHn5VofEHtUmSTkFgQoiMY4QUvIDj/hbnEJqKtvY3Dpa
fo3xLndlsmUX8MdqQZGRQf/l0xzJYueMjTiw5AC22SAsLJeYWNoLjb/addgcMjT/W9Iffpoor+Eb
ub+w7PZRZuanf3MdC0OYaUO9DPmCQgm1he2/dmZ6jpRVHFv1PY00rgUm0Z2n3rnyaNLQ354iniLm
TpAqp6w57a3E+3IryI4O9j62CClJpRUAk6wZr8DiIfSH8Y3HqCrxbQJwJYLOGmk7JhEw2TTohMMs
Rw+QMCdBDYaFsFkoSWjo10OJav01bq/WhGLLBnGim7o4ck+S2JEwLW05F/XA35qYPKgRMuNOyHuE
/YdOjQ6bLdkFEydJPEr3UBPtUxRTde/PeMIAmDe7VWp8VAWrNyyIXNg+EgE981hbaekFnjwSQ8eS
sivIGPBOyHMT2GksiNxigVmSVE3QG030UcnAdpDTmwKyeIQ2wImh5kaJFZ1oWU5eo/aWbstLkrLz
TaolCEvNpnD941STTg95pDEc+K+C2LfntMj2yQSOwRSvvXJR84qEfQ2N6ByN+ByX+b7T1gtz5a+h
beTRWI3ouDD1MfNZr2Mf+s4Qh4Nvcfaxkj+Ys7/xgu5dnb5RoEKvjx86SFDB6DSPU1Ku45uEVEeD
xs/3/IUsmXXyOTyNkgy7zMtPZsH709pFeyQ1V+GaoVCiCKuX4pVXGdz/El/GfNx6atebWOZJmryB
iEwKIU75TVj7bIW8OgtqRGepnbWXtsRQOWXsf2wjNi4R9vA4Dg+UIO+ZPUogYf1Dx0u1R5yabBV7
NDt3BRHS6NazivEqwIy9pJrgNg0w5FDo1ordric7JmJ/EK8W54JFs8UOnZDklPvbz2NWnhrBlcfO
Pijdcl87nnU7UhKCMmeyMjLNsWPCtzAUkB918uxkuqiuO7lOXO3qmmK3beMnpiOYccSyrZEpo1uq
072Nd8OUujrG+OSMtHLxkxnuqQcrY+Thmv7Q0SQmzUe/hH+jpks2eU6G0dS5zIaog2F88SG4EXM9
d3qdFuebrJa14rCefMKYtQWBmkd9xdke4wV4RmNwg7rYiAfCdHY4x146i0mOEn7OLgOVd1qww1/S
t9EnkqCgqs1kPt3ptGl3fml9w+xHDVl33gVljrelJCZKRldf9iTebYKyQbmxLyfJEdoOmOpgMiao
hjwkZgj5r0km9Jc9kZ7+JbdBIUn0sSEt+86Ppv7W6JFehV6GoqbkGJAz8AJq0Ei75a6O+nWh3WiE
6KPYNkq+VhyVDDBsRBAcp0PlZWjQzzrNyDLter1jyw9JPqrW3hLJsIQjSXFzQG8UgSrLoVYmMPVd
ZfEjStSOltPaTJb1gRDP2zdRfx7FA97c9qXsu+ZJLzE/T1ztLfcN8gqoc/Eg932EXXRwSGvsHitW
E8Akdxaq9aBgyAlyiufD7kS9zXOnDDoHWG3m8Xjhbdtbi0OAOw9HvnjqPsb37BAy7SvbAFCa6Kvd
E+suuwLduMJ64rlsa2JQwKVuLik6rPu+sq/h7Nu3ObDKG3yU3xCAraCzKLxNrOrtKPZ0zERdM2k5
yRD3OUPIDuj/YTJGdysBsl2hao4MBCgye9NWd7bhHWAfMxsQnbdl9PFTMaDfKNfzHzLXlqvzbth3
E3+0k4/zuo9VD53Zdkhgol89E7Y0wM+qNWI8fnFIBRP9VSvzyIB7ust9kPUzsPauLSJuxwaJk4Zg
2lKHSW06B/Tn1GEpCpGYzUkkOHnxDpaHRHd3FjhK9tfTGddKDT/J8S5ojT5qMOyID4h+FNJ6Mqlm
aWhv2mL07yaO2208++o4j84rwk4MMHLcR1pe5UL/iLOeMApFhIEd6eeRScpjFAlI+0t91fmSYyrO
hy1gR9iSM1NcbRn3bEimc16YB9Us4lBWRh1EVm6Tjz4/kBCCPbPv8CuYlDLdVDdcXBhLmEvfiIQA
JoVIH1QBvlXVmJc+PJPQvMsQJT7++8JhQyondoX9/DMXPPLSTXPiRIzp0Jt9vLUrGJCtmd0SC4Xd
T4yw+EnRK5A2cL/k5hZg/gENR3fBrkFFz1zcNvmsXIf/GJk3oE7RnXUz3Gnbynhy5cE3TKiiUeRS
enj9I383MwfZlaeprn6Bg0msgs4lwxp7Y8jspiffZDdY3oNRktah0SoQYcIX0ny0MOM9+Zfe1hgQ
qIeF+5nVybHilAv8fDG2S5KjG5hc3Jp5tJ8W76lWPhIHKZpgKIhFzjJJtllzonVzzuo2lou8AXmx
sedccev5UTCVZEKBCsZ6M1Cg+XLIGYZ7kj4D1JyqvDdoQOFNErfeDTDewkXj1/g/y8odIjsIeWcj
KfFlsxu4JaC64YMmEXZGa5mN+gBPx9z2cph3rTmSobNCO6u4Qvuf2OP9FC20wG50jieDAKt5OMI9
jLdYTOxdaVfdsXccPE0c5XbUvyE+hdw34xbmAMTaO2OblsrP3xCAE2Uy9QS6KhaoM3um2mCs27aW
t1o7+fHQHBzMCSlx2B8txxjYRxQSqVT5ZibwslODek6Wf4cuzu/J3aEIrWwA6wtuNsu2B8icKz6H
ZO1GrqZcKz/9D77OazdyZcmiX5QAbZJ8LW/lbb8Qaqmb3rtkfv0s1sXMGQzunRdBtqpUNBkZsffa
tR0jJCyTA3Sc7BT+STvZn6BVsQOMVI2vP1qCSoEeUN7DH3DKkxfjHI8mjGF5/t12AR1CDJ8QKFeq
GBD/G9BQk6p4Jy3VOoew9o8NqQRA++3nVBmwQHSA8SZnGhdZG3JQMQv7IwQO07lauFM+7IgtfkRY
xLWvyQymZ6Y3BaG5TsQwKZuKa9WE7iV3aaUzE+0YHCyCDjrjNsITNM4cWBpISFmq3Vio+anzouRq
t/V6gidhebXiwVk+rQw6jT0PBMM99tUMhq3LXiIEvayte1uGWFPXjWsTk1OO78nCUx+82WflMN4L
tlAUoNjxFN6gI1PpbN/5O0p86BMDSaKOtNaorBjxluJvZxv8r5n+SFz5pxr7Dp6FOmoRd6d4lr+z
oKzY+QzBWnstpLm+pFi0mAhnvvs4TzNGdzsEpl+LeiWM6HdgxSGQJP9AZOa0LqBUrZoMuKXGBVhG
vAJPh9UpyPx7N8t9+D8kNLdkptxeBp36NtgWKdhDQ4AaxkHT4ilj2qKCv5XVZVuFyZ4pRtFdjNr4
gduYHEbzL7ushnBKfxNC+jnSOn+Z8Nyx8aPqgdHnHtjcFUQi/8oKJt2+qZp7TFIQuP2YU1cbycZE
Zr5kLfjs5ggBEMtGsWHLLsQP25v2YI/i0zDMhyGLyO9ITDrGHuk7RfYz566AlXPuE0CbQ1JO2M4t
hgdLcx1HOx6jVRXNn8SnBadWtl9F3WYXYciVxYxgK/35x4vEY0e67waU+LPhQcdIQpxoqANqGRaE
0kU0BWwX6j7zroQh+bkBjRAK7cGqRVo+S/NQddrcC+PSWWgwLatiaJKGGFtTkxw+d2Y47+KK61w4
F/CXkjfYACgJ0D5+wLJ67Ic9fabu3peEqfu2QcspfRXCz1+wQt3Zrh1vho5Gdt9b/sVrgnkLi3aZ
FXfsjjJANHWMr4ZutLp0+r72PJIKszzYtSqqNuMwM7+MrWLrx/Ujt2dwoo3dHMdUGvdTPbO5sEis
KokSDvvhPdC0zgkB2Rc++vi8l3JPSvEGnIg8F6wxa8dijaoNxCi32jrRs3/o5EDCofHmdicVRw9q
zOk8Mv/nRpmZKEiiMb6SsUIUIsl/aHob65ynw4no9OaQM/U9N7Rk0zgajmXDiZD4yBkFltwYL/S/
qGpTcXYVTDggU+rc1lDq2pyi2fMpw9Vc7jE+vrJAfkYCNEznjr/CkRaPwsOUdBEj4tZgT+DN59uH
0vFRVQ9F/W5p2ia5/Z0xpT2l8SuWWeblIxgyroSXKPPwUNAmYV/NhyjPXjMEN7R2EN4yy3pxkP7s
KwKbJjbf28ScN80S6WzXjSQTRFfkujNcJcZQHRnWycPoghxiGemQk+ivgNJp10puCSoD31924yvC
BwTHgIajVo8IFY1opzDXIuRuu0tTV8OeJM6XrJooFYmDWPV4Vs8hWb60K+ZTNpXRZTBCc2/r5nEs
iJ5g0vAZM7tFJ25+B73zqnLFZZV6P7JkbTDKOoDeQcl8e6TKigVgMjh0CQ3z84x8GPERnm/AljbE
yZSeeQJ31JPQFtKRiZrrzvVZ1aty8MbzmGIftKGibLuIkTqMELp0o/WtYhXtRC29verz+2FcEosY
MVOyEBGzPB4JMIJLAHklxSyOquHqpfWIrcruaZNVhP9Irz577T0amIbdkH8sOgKdq+VDhzg3kXl8
WCrfE4Osgbr0VAalWgtawSy4krZyTvQYsNLm5IxOzW+hqeXO7iHNWLmiem68Ce/hGJuke0/ZBu9G
hedtnmFpVOSRAQ3GfBGxjY/64Qujw6ptYsVufUlgLx/Lchz2dpiXtJ2Ft0l9u+Sv//vDUFMAw0dM
94QM2oTR4Evg5qWHAJFF0/lIeF1vH/bhd9G3e34BhfWrrYdhj8Aqz73kQs7CUxyBv841HW8Rfsmi
/5RZXT3kLq1WBwIzxnHa8ITG3lktq39kEe3aJ+woZt4/eiOB2nPqAmrGhnsCSoqSAIWZYYXNHziF
W09FP2bje4cuIcg3xQQRmgqUc8xmyfbHbSpz7DjSpDPHU8hQvhZF0B+I122XMxAxCQJ2ehKroR3d
k4mVBPiPA4fVKdc5HtB14ND96hr55DkKNIU776X+VWA5G1X5wuGfzwj2MCFPNm5vvVaxkR86xLBR
omEHzU53dUTJUKA/KUiFnIWozBqnKq6aF0gfDQFskfM6QR2c0Dxca9uJ7juz2Co79M5EBaPiKira
GqI/OE6Z0VtTI2PHuNymNfY2P0GYX2ROtI285D4CtnHtwe+saihagk07KqrFSZkczMy+JyXF2Drp
+Cwb8SIW7Z7dEQLEa8421I0zdRUjkTp4UNxX1qWf8MqT5qk2c4ILcERsObOMazBlZ4DV9WMosUiO
QcdcK4HzNEPGurA5xH1oLlNXv2e8RLPEiuiJQvPgMIPh5UubWYHs90zjgWanaLLz6dXutz5uSfqI
E5yBxVZKr5Vhddo9x6miH5yy7SGXpyqCfGe76qMwreaUJf0rNrWE0f/CujNZOgvz6IFTQJWLUj3G
g1ozrGtndEt8G7gR1Sh59+QM6HBfoHAnfYbhikfT6yQrGjo0kcTK8dEANg0CC16124AjigGAb2BJ
/Mm8vt+OBCLuW8FO4/Z3OuxPt88SGpZ7y7PpGDdECPtUPwNj/zT3n3RLijqTuwmNAZPwwcTfIOiH
MXDeiixHwRFvGs32FqidtwcOTl/Y99VaQ8495LB6Dl2Yz5x2Tnvol3mIm7nJizt7zCfmDlxKGL8R
7Sb68ACmDzGIcASbM2wirk230yESvvEGBUdgqz2RnqanQKM/9Mv8y6GUw76K39nE509pLXeDlz30
YxjuK+3vklmXpzgyX8H+pLthWgbzTD2A4gEM9ub5hKvd3LZm/NtemI1IK/SmZxu5cgba+O6QDusI
X93aMGmigH6L1jNA/5W18J7k2moJJsT6BG4tlYj1b7f0mlxc/9EAF7IbhAQxsBzfEKNfEWkSpLJg
XdqLBmz5mdOkMKokOlZzMTzcPiMoiksIWc06LGi0FgpnrXaPMdnfO5vuU9Ob90HPPa/UHBDJhmRT
c+rAQ6nhQzNibRMISRmW2I0gqw+zTPIWG1ysY8KjOYZ1sGvRnCbMnV1Clm5b7shU6Uns7X7mOeAh
gb6sS9DPPOTZTdCBmo09cKXCuHa91xii1Kr3+4lbA3YsOsXxoRMtI/TiJU/ifkcotz4po3sXgtI2
R+J6UmNLQmsYtAMsVRQGZZzduUiGd72AANWjIFqO0+BkYDOHA3xTcpZ08ZMXdogLj8qmf2hrrzhK
3gwXxxcalmGpNePHkbfL2PZMlKIso3tZcW0Q5QdLRyDZsdkx+IScVk3RbGmFoDCouvbkFAq5iee+
sRXkq+VDMqRA3mhp4lliIbodfioT3FQd1jcbAqUPmgYEIYzqdPmXbh+qDnykU/t6V3BU6Fv2p6hL
l7/u94wAefEDK2Fk5OZhdvyNnRWEyFtW3ZwM22K8ghzToNlxMkYKY2Skn9Zgb1qL9FbOYkIhXgFb
qiutSm8TKG1SU4rxLq2xNJrOcAR+j/zLF1dF4CSOJiqnJBiaO2ramdtFp3fAlLpTPdencHxnAJdd
MbeYJyexjnXjVXfc43bpFE3nAX8tbaL0dykAmhGzfUcHodx7CJQguzd0egpGQcs0f1FGH8pRdFdT
5r+62m0OxsITNvNU7hdkU0mP4Tzhp+yyBOXQDMTCmM11tqTGzj0yGG1kcENp5dzFKdrtIijufKCn
jPqGcMN0LT/z+naalGtID86TI7zggjZgbWMC2tQWDYUiXfgPBoEuOsh6uGruTAh0ri51Q4BvILI7
puTYt3BTI5TKn3RPFAa9hcRn3v6EvCnfgHL9zlx/7cgWkYLw4X4yUhrJzzXMwWeWj1qvgXHD0KB4
BmVWT4J4d1gmbmYyevKJLQki3CxJtu1JOL+kLWZoEk0oDzsskeOgDg6G1Io5Poh8Y0deWrLm38oL
uU1w1D0It/7B7uqHIESLwjyrKUanDBTiGkjrnl/5TkRIKmO160cJFJqYlAdJx4wQB3g3qPi4Ac8T
M+Yoeo4XQInW4T3jW3djcfcafMz/LeEohRc8ZbCN6Z3hVrXMdI/YFDpuRJR9SkKC9BeQ45KT99GG
dC9ic+52aQ2qo/IBXUjxYFMtbzieMaGV6a9B1Ew1eEKGq1az7cbfLIWcuoLsMJPOFZNDHE48/iWq
sW3njdqkWIDXYF7u3fgrMYHqpQi3iKJDF276r7GkyYSSgVZ0YUFtK/5kRrtTo/qCO/vZJ9ZvS5Am
RJhF1GVsU8MkXDFjAWLH+ynpszM9xCvDsBqnL61kC2rXDLgIEa7aH9H4lAwxsm9nxpJF2C0a1hKx
AJsRllLzJ4tQKGjrh2VTA3pNyE7bJh3eJQ2dsEXhr3Ha2l2fIj83xG7EQCsFeajK+VNJ2l3lxDxq
8PsvBEIb5ukuDQocmEGefkT5Jk7Nt2YCltiyMK2Jswh2HpUyKrsSxkWse9pH+HBS88XMh7PAS2uP
7quLmxSsEUURCjggC4+kFMCAm5MNi2UI+wXEhN1+F6E4FRopJSwDq1TJJpiJJ1cdXFefvSZl3dNo
XCLjJB37d+8Z737RfEVD/1IjZK3xCEqvewsB17LhB3Ztyz+SgGiSoJE7dGCEKqiOBs0B3fZXQwYg
oRUqdYEaozaaTT19M9Mrth26rnXfNH98qmcwOOMDgNJjUZXJczBSwIdweeAJNS8J1vydYBnfI5Uu
8MUu8ADfoHwZsLUOdDemHBXijPKCJOfnmFHNNrsGOi7XdZ+dIoDF8HYwjCWqeY4yMJyi2cI9BXJo
o1V3CfACd+hlezVhPU6yF4y9jxZX5dqr8PExME53ZRjZF+3HLybZPQcdzx59jZIlqY/+Dhkxr7UC
ssqfqIS8pnb+jS2dBvHwybQ/3pqsCgkUprTN3xjenpAqZhsUJH9jkWy9UD3ONDw7qY+WZdECaQ3m
9iEiU3QNHqMl4Ks0x+a23Nrm4EKzMRCJCa87jWFGKnMd7lqHdcHBmXwyOxNTcGiu42k2V0GnNphi
gBaB2sSpCvyJqJW9DZ4tcau/hlOjC59KYLwmoNScThK+baRBNGERaNDM9YYP16KlPgRhizqp7yA5
zV+oUS1uIwd3EB8qctaO71xyloC6dj96kIN4jVehB8yvIGFqhQZzO9n8B80UbMOczDcAgVgIbTJM
Swo0ZgxPWNJZTwpBVBEn+Ej05jVU2UH6w7npve2InYV4Jz6UCbiQZjLsTWbD9EhUTaog7KJjamom
c6UiLGSeL5pt0qbNF1G57BWNEd+DaMLWOMrYgiRm0ZwTq73rWgQopdtsuYa9fW837wgHqmOVnslW
e8h1ZqNI4vDP5bqQ6gev5ZdoFsWzbL6dkCQH1PE7wqzPE57bXa0ww3oBzgf74lEh7pxEAKsI2gNq
vxOFFDOZEPV9EXzFcf2AUeLKJgOm0HKgx0IyDEdMwkCSGEQsmKld7DXkAdSD84YbkZuLeIfXFPhn
bn3Mabft2HlnsB4K/1qlzIB6jAZY7rYB4BXYjG9tqmiHxg8hqnkL2CYqhGrdkkS3diPeLWPyUNft
TeUdppFOpQrcr1nLk9MOhznfhW6xYF2yjUeXZ3enCEVYGg3tGu8mHU21Ti3iVQY7rTZlueRz96F/
zn6NHVxkv65PhM4gYSuwYobWcEWANe4zK/5d0XLYmfiM22xjIARZzwDqG9k9ZW3w0cAGypqo3sED
UdvAvaeRtcl4U+EcMJyrmrgGOxF9QEbOP2Xoo2hyE73jGO4qc64v+TgTtQ4DEthbcDYRem0WKHiX
hU/QaM9YtELU7jOAO10dp9ArL6PvVixv+abV2r/YsIo3kAppb2YslV4Hi3ukA78GaYHcUbYEoYgw
Ju1qhvKLyg2Z+yEXJmx4Sb+hNIyWijYn2zb2OqQskeRtUc4ukhJCEG0fMAB4daTNxCXFlKHrtnjm
OkN/dppM87OdCHokgOlxELazjuaa15AhocrL7NMgfYKux9ZVud5mM3J0WSMkmODzl5C/sIaQFT31
bOsrvgqg5G2QK5670R/XnHyo6AQA4Zj2Jbpv4BEYNcOwQi0GOKoEzgr1uaAbbT6WHEJ2Mc0x77sR
zL31FfO+IsRHdITsbzegTT9M5g8UMOcACO6prZNgzb/JfcJL/4q4gR8M5L8E+k2rkjTNIjkZAwA3
jSJtFTWMFwIaq1tey1WQDg3QwaBFTw92pWgy3ruwUyHQY9ab+mS6a+YKK3BZjFsdfOMB00cza/Zx
4Nv0kYOL25cVjZjePLAP24yhpDU6yktXT6AlRXHORigPobnRJcpGmT8UNT7aMDtPMW8VvoNi7Q4k
KVrFeEXDf0grd7EOQBlC317uldOQC6kM/SwjcZ5xBX3CPMj3qiDg2UTVdw6XKIWJwEjuJslz6tfu
3dxgEkcxF3+OUDnxCLj5KZ+42WtQYke4BEu8cQ415GyUEdwMjXnDc6rgg4BTjUJrokgyhLOrUzt8
kQRVzfk0ExNOOhyeBSfwsQxBMfpE0ved61mCfyPUfbC5ifvxY1vW6lP51rQJULudNMwO5NiaQXv6
HbBx+2QQlB+bgETZkCqTYEf/7PJfU4JhzI1wEd/jb5nOQJB+I2p8CivT/lAzYd6KZ4jsfmLnx1Mw
5t847lgiSZwgbCFEuM4VZ2TL4HJl0Um+RsWSNRVxh0gbmB3lpLyPBNdYLIvPdnkr2ERaIcJA7Zvl
pwU73jD/oHOy72PnGMJZ4gBPXyN5hYS+13u2ttG+VDF1pujZGdNvnIakfwnr9pha5E1bJUV1jvwj
Svt3L1/yj2MhQZvxfIEW5pqEBuc8mSrcaGKJDhKB3e2/c2CGH3FpGxtHV/P9tOBVSr1RTnj0ms68
gly2rrfPEAE9FWbCNCFcojQ6VEOxN94N4ilBCP7LCnuQ8uABSYrKDxkLxDZCio7fHVdGDI8Gw032
1TF02rQdWqByYrJCT5MNc+vQPRY/lZpgPsnT7bQauf9e3JbzIaqpDquJSlNwy465sjTPoscaG6RE
ooQ1A2vPYKDCcMpfds3hBA9zoZtBh1ORHTFk1Auj8RIQCB2i1b8fvfyrQRO+CZdAcMOIgm2nBuTi
U97tmfgbKfrPzPium9A8J/BJsM1hIaRPDDrqkKVdvBW+J7c+XvhD5gx/kWiNR5vcoxU53wttipt1
VbUEt6T3VNEY+OMiubAGHAI4paZO7iDoJNvUxGdj9WKmwLZmGNQxWibxbU28D74e5yvyfgC8VWUR
NMGCPeTTeBqCN8EDiNyOiJ+xon083CUWkDybvzh77i+M89V93RPKWOqdmb70coD5E3RnP7CQwDlF
s9Ojg+NtJH3em+L6TqiLRJDupHX7DH17PDjpXTlKHxR80TzYixB5oJLtDJ7FSrIO9sScAOT3qffn
YfhFi5FmGmn0wZIQ5k9QKefOa7gT11ezAW1pAah9jAZJkoTwT+wT/6IiiO8MrMnrFsT2zit8zkei
yFfibnDp2XmhFGe8ypd0Tu4mAx9iNeD7YZViVe4MfWY/S+Ft5e2BkRkb+a74S/j7Vx9QfiNSJLxg
5l1clN9rqM0Lqg0cl70MSHGrXDvT6J4qWX90RI2ykjfg9pLygIEYiWxQzltzeXNiIrSeB9N8gwAS
/EITrZZ4y/KaISt7CLxHds2U9u0kP0Exi7Xb1zYba/u1n1ngJUrP+XbsCYtm/kDwWeS2vyIEWBiN
SmpIOx6xpRAKkSXqXo7bntXWs9r0QntqZOXACKdzB9pF9ERQgD8VLo0HprhOCzuIRuIhx1yxdGJL
P7LehZ0yo55C4HMUv+8wlhnReWfLXkBTXYSScin067ja5v7gXOMwJ+5TuCfOv+kltV4bU9DGVlzW
tk1zhQG0ooAxIrmpZx9LgQRn3ehli+9R6oj6d9KZJ7f3nL0qDSyBU35K7BGHcvL7dqvNTP48N/XS
uCyOyMfvUqnmo5VQBrtTfxf2WfgrcCaoSHkxrMLOjLYlxyfoIaCVNW0DmNt7Ah2iY4bUEN0f8+k+
AmxWMA9nlQa1Z9jscAaH/T4ohWcnrjfMrF5lTouG6sjaWD4binQ5Bzh2S/tD/BUVYX5Z/GrPVUpX
KMPcarBhQRjLwtuyjg+O8S4csNmIEbu7SiIZNUuh160VvEtHvbv5sBdyeKO6yS617k9zHz05Uv2O
HQ+NBsurainXe5VQphYxm0LqzrXmUAHweyLqBURijyqwQC1Q2ZE8IIpMGIG27THuM1TuloWx2H22
sH4qj5ltC7gvdKuAgp7hUBaVn0B94BxRNE3LexzkYMGasuuf0qx5JUbCOzuCe7GVgLaQCfkILuhp
DUzdWOx82M+wU/T3tsmQyEHdyjD82AI52jeLfsEPf/sZI+rct/xPz9antjPsF6jI/nkcKeqGZt4E
y4KtBFKvpnU+ooAdzuSA18/HhX1Bmg/XUNLBFbQQTKR07xqjaO7LwLG3RQMULEuMYT95JL9Kbb7F
vVzN85KNoqaFwVkyszebjZuuoTsjE+65lXH7p8mYm89poqsn+jjfY+p4JCfrbtWMdkN4FtmzHsKp
1GRJSNKuZwJUkEMxVexsQpyDcb4ETqynsQHB6MnsoomNmpP5p8s5SLPABZ20446EnkfRUjcwkfzt
+S9x3oh3PbrPTURSilcUd1GVRHsCuaxP9NFACXBZ9SMWx7F0XmaDC/b2mxBAv4xxGw40JG6FFWoE
WnG1aE8TVoWPdnpzx6F6Q+kJx15/ti1vLukeW9QaX0QxsxdsOo0fu+P6pk/AGXwi1+LIAMJe257t
H5wxMc/cugUiEkKRDeMDZjs7zzkzCA+AKhzmofmh/rXMt+1zETsOezJuhSlxLTWXYIyt5NNJugfU
QuVzNpbq2pP5tA6bkRcUcTsamJNdQcihEBzC+9vvJyZZ3mIGr9J23rWcq2cjgjo+uNDZbTJblXs1
BTWNgQfmUGtKFt8R1ucwoTeXKOGxkg3TRCsAVe9TFOnn0lHVp5FxWwTNx8lhieqTPAFkA3QeY9RM
u7IGkeirwTp6OufMiCtk5SPLulH094kd/wAcVQ9JKutH1qiPoZ7DD0GLcTubHsKPLBIfdeSQOQxg
ImvCdm/Nzn3BbgyNUj3snGokm8My1Afcf9yorUcPS/c2+/NBXI2I1m0w/4JDEbIzdNnJU5ba/Gef
RWnQrxq9VwdFD2mtOcEeeZx8Zm31FYHJy0vlg+dqhmdAjg+3K2o0TAZbKtFc7FX+kYm///p2BP3L
ceit1jDUzYwKuycaaG+3BF8nkaRlH3R3E22p1TiE8lM68ZI8m/fXrBvDJ7NJHtBRpFlLNHvJLheE
8szendfH5TPQIFHxex7Pa6bY7uekup+8BadgRMZjEpmaUXQ6PLZLChpd7AA1yUdlNMy4RIzWCOPf
c5Lq5zo07qo9O8vqyVf5fKhzit3OHp57hs17TpdpwzZv15b0QMoJQlyRUfwjpAo++veslu1rNDZ7
3nCEEwsEnQbGsGNAxiKckICmUbXejfoJrXX0OMXMM5tIp3dWbnyOUcXEoWUAk9pMAYMmZscxcG/G
6j226INpS70R7bf1mYLjCxo5wsTJ0KyYwS6SHnNKXaYktw9Tx8jq333v9tN/fnD7vX++98+X//F7
tx/E//NEty//3ff+eaj/+Gy3P/v/f+/fPfJ//N7tof55tn8e/v//3j+v4PYXt1/+P9/DKUTrsFfB
HgOv7BHPkTIcpOIkTRoaIgnGdavLmIi1crrQayLfOsfLb/TBeMlrJ8JEsnwKpnr5VE8TmeE1Vpu4
OKjlT/7X7/yvT28/imrMm15omdvb35EREXDT3isG2mfDxnI8FyQhVUNA9StsVJNW/DqYFg2YpfvB
CI7EpzLCND3O5eX2PUz15eX2pa/r6NjD24BlikhXG9F88Qd29moywi0tUXVRsv5bTsgxbLsLd1Mw
ffuunDdcH6Qm1151prcM+1bS2o+sP8kEA2oKNZ0Zk9ZqLPIJAIlzN0/hu5lVWMqkvtRo84HEc4EK
sj9mjfuJ7VoEpqpo0o9ulN8dwlb6J2161XNmHYYgeQp6TSzzTPD30MRfof0bkCAGahiaK8sFijnr
cw/YYENwS8biLLdqgAtnGgOibCKAOuQf5fLkHC+JV2gRFrDpohKRG5A/G0yK+QYlJTDwLtro0CRS
UrCuMxM0tuykP92Eno8d4KNyO2yRoEPsRvTDal1NJfRJEPSruRnOZq3UFp7Y6wEoKslKAHvoITX7
SQOcTOjGmir56SrnV0gXv2i+B4X9gX6Sc2qg7mfajSDSpNfA4Y0zZbjoSdlSeENB3pjxwe3QuPgN
XOQ+FtR9+mdOR/YWSddssram4A5Pg10Xaxn5P0ivtikY3APL6MVzBpCZzCkyNogNo1Jakfpgo64f
alCTy9tocIzkgHWT6SQN9pFUa78kWCEZQcsRiAt4WD54tnNGk9aCt+xTBHXoCsc6QvZDB08x+maS
CqJnFM1zBbWIiCo6tG4ir1SAI6pVbz9OGBcML97HRkDhHHkvmmRLbs1ogxiW0tllI7j0IFD4NO1f
XMZ3uSKrMpb2wTTUEyATMA3EmFMnxXfKM0kmJHk+b+aE/SvZ57eztu97dUkMFENVCAh7ANawI//8
i5MLabbkj0wG/EbfLJA3QhA6n41ZWZH8o13achkswAGOL2kqrb0jrBHgEK/walG1s9vhDXYTVAt2
ZxK9NHYEYTUUl+NGoNrH+YpN2IGaRrPSjS6JOUL7RoLo02xjp4CfkN9+pnuC2oZJDz8kUKAYsr1O
o68gFCA4Jo9+gZcHNBQMIpWp5MzOOyXLFewzKF3XyUJjgRTspOXZCKJgkxb0mSP4fJfb/x+3DpuN
29d5v2h6Jxp6EFo6yI1bP/qF+Yz33AEB2lpQSKFJPAto9pbj/WkapOQGdvpO+dMaQgxXnOZQsptw
N6qh59Y3WLhZVJ3T3IKEGINDVps/uAXlZrTi5MgJcexqej4he2XS7sHEODBZ9aDuFdkboYQam3cI
A4Pc6Lj1lf2Frcze5sqQDHo2Ek7ypV0YnrlTKhqqBhQ4SAtrF7nzhZdm76q4/OvLqSeOBLK9C1Fg
N9FKQUqVb8mkeIsq4HatURFmWaJRIHhww/Zhk/vwiSjNa+6Sy/TOe6fd91xhPqe1yPEQyxzfJnfE
dEaDCWvGyq0ZE7LKMkXvp86lDzgjcQLp0CY4hdDh/UJcWx0cQ1zohlg13MkRzNdKKPXUxKHc4A04
09vcOn4xoIxL1cUmOA/Sw5JKFzxPGj1hqBm8SGjxt1v87bY/A7/bkPFH6u/YgtsZwJWdTW44ERuZ
TRpZxNhYWXpxZPJQOdpnW4PbFHJ3sLEROka+sJE5Nyff5qGrFqZLKKLsQrTwU18zAadmBE9bz+CM
4+ZAn+tjypu7nGp7K+3f7kyGBY0k2JEGOro8Y5YeO+kbMVfOPiFy1ZJc2NqfCTwog20JpWaFMcHE
296/k91AVmCVrWy1iIp+IVIGadBylwXR8l4XQ7f0t7KjM/Tn27J4+5CV9qJmCv+1aHpSj6ADWBr/
+Y3bZ149f1dm8uVUXMkW08dLOGPEFR6IoNuXPRvuy+0zoh6CS6VqQj7K8TVwoHy2jhOudWzdTyH5
ns2kDq46WF5Rspca8WRVvHU+MIn90OLV42J3X4UBgHYCWzV74juO/S1xCfdhkz1HAjwQMUfveAtW
fhMYnEPJMzqwgBfC3SxlJpE4LMRG5B/cnNO5dZ1HX8VvuouZFNlBdxmWDwQrL4ZjlKiKB8owQ/SV
3GDsm6hTjZcybtI1Dke9daxJolgrXyJbvHtF/0NH6rUmDoe5cEQ2QUhME+ltw/h3GWLt3bB6J9+0
xUvm7fQ0/y4WCkjb2nILG5S1NlqhqqG4yGjZzqWiMVGwjCX2g5sS4VVY1slaFpzaGdmapvApqoTs
YZdeo4lOO6AzFUZ9sh3A8weCYSfGd+TkGHU7Wmy7ER17lpQvzKgxtIu62zp9WF/6SgF/CruNQV7j
BTYsWHYkmavRLdKthlWLnreIdmHwayrNcsMoWrDFs73V0mqVbI7XphmNl4ZAQClJm0jCnGFm32QX
6ensUog6PcrcPjWqv45w6Bg/kdgeMv+7UMkjCUnGhjPzOpftn2Zxj94eZZjoidTBy+0LBzHYQuPH
TqnVXdqx/HhtAK8geK6BjcPU8+hgLcbfuLskJLVcFpf8ZVSufXIlNJflfbbmdKatb+Cpgi/v5djX
DBkCUcjqI/GrFPMR6WemgOz3rbGPn8fAqC8tkhbmVibZDTSuYKVzUprOi9lBKHGC5JwTM+KwaZgL
hmwtOrFLujx1YXEHIO3kpdEgrys3QtlDhQHtm6OfpgCYmXmvglk9pTpytpDcYevx4pcGbl8ll9sX
tw9Dl/WbWRCZFmGDOxRt8jjmHSwMFXhrArrRsy1355FpSGOAorOIvlhOx5g7O6b3A69yJBmJ9xX7
2HK3iuaT4GjfFq95EsXFFlV5cTIPXDc+mS3ZdC/kxll7NJDNMSJoRgYc8lYGhNA5rAHWHJ+a1B4u
1fLBKpszdm/j0DBfwhtFmOpI8YJ95qclj7pAfEf/C9nHDIssSJ2veAhIMiNal4K03qBTndjto8CM
nkfyP9ZBhVJB6eCo0ORflIINYyJFYCQPkltP2WmIL9k0M5Wb2b2xQcPvigLNcX/FCfkjwvgjLWeP
DmEBsHP3o3SeHpjGX7qxv1qKOgWyC2RVIEx5AfkKpd6Q4VKIqntHinoPQPgnphyxIasjDozW/6r/
CVzBZZjDMjHC4qmwFA0zl38kXXaVjbGvtXgreEIiDf77QwDL4WJRe+5L7jx2MkKESFE2ViFJKE4/
QGgPc3ksPAc3fX2tE3Gas4FOMR5fTAQAZ1Lx2ilB0RaSe9i5kHf19PRfdJ1Xb6zAum1/ERJQxNfO
wd3O8QXZyzYZqoAi/foz8D5XWzrSfbGWvbyCu4H6wpxjNmWKHk4GN0nn3E0mt6WRFRvV7vMOrjRi
WTZ33m2JEfrAyWze6KWo6suXDInquoBwQtPAgf93dad+QJmCMfqAoPYGAA2b+OJbmniKIXwEbuSw
7HM+3cEt9nYMXyjU7TFM502MsnaN0IGC3I2O7CkskIbh999f6i1Plb9f/Z3s//3a36e2TSuR+95/
vndc7rG/7/jvH/g/f14ul2e9s5NsU4VW8VYNXr1XST3tDDO13ggMexVwRu8DALb3s4QnvXzZ6Rxz
Jx3QEH+fTkFxjxuxRmCVyzvCC7//vozXHjAHtdwefEdzCEJevW7ZgMZeO1zRtWMUFhgS3VIM17/f
+O/vdsF5jFvn8vetMC7oeSjy3ENCXNh/v8trs/wkHf+aTrV9nfB+rjvyRAlv5lNr7LBfBV6/qbLI
uqqyqa5W8J9PwI/Y178v/30wsFBlqCZJOpv27NQyDvAQbXAlrrae/veDZnF+8BI0Ntg856bvrn/f
8PeByYy4tsAkNyoDI1J1WHMSJ4By0JOeiMfhuQn6tywe2J98AgNHZplXZ0OiOSMf8Dk0cYCYjXMp
XbodHKQv/+3h/4YP6PkoaTsQmx6tG2xilM5VikEjBX1od357xqTPjrYEUNctfz3mm+ZEfM3/+5XQ
CCHnnIXy8rs++yDoP7uqeIhdJJJGI8NN0Jrksi0fBg4x8qOAZoYqDE+LEoE+2dx3S8KN9qmuZsRn
cZXeIKIEMSeSlunQ38fcRl/bJb46ybTb5gD9yPfks78vBRXrLo1S2+g8d5OID7H4IWy/lyfYYTSy
YXMfDvYzBfRNYiHALVWJE2351d+HRrT5aRxAfs5HqRkJV7KZN3oRoQblACa5ZkaJ2oTjI7ZH/wSM
aQaQ27/0rftD15hgMK5+Roum9Q+Hnnrg13PG4NvUtt/+vsR4KsBBzptToqLYF7FdE4pa+hvgQ3BX
lk996mqEsCXIH1w8hOwsw6doTM1D3I17lygBTyEMbjX5HAnzPcR2QBQUtQaHClipxONzSvP6xMMB
vz1vRFMT9ZH37ub/O8SZlfdWsjHfjos+2NaqWgJLGILFtXtxjYYtEriVbZaq5aYi5aTT6TG1fukA
ETn5Cf1BPxX8u4sDT1SVPKWB/2XbYtyWFRD/vx/+P6+A9yw7wKexmIsdy6/nXkI5+vvgG9G4h/CD
wxH/WZkhFMVX+fz3Bvx9mMgU2+Wl+UJQxdGFA4wMuaG/TRQX3qGd3Ys3kjKEpBU6N8fmfUERiEhU
vMZj/wIKtd39vZoU/PXp78WG5gkJvC4C5NJWtE0Ndz+FRKeRRbIacywhXMKu2NdtxKNd82RaXpP/
TsaULhQYEOs18sJfotFpVUM02Q0QilNA3TEKpjNjHH1befn090+zgXaOubH/z/9jGfyZTdHOayvs
9YH0rs3/mZW1HQNtpueAo6w6OZvfnT1C7zeUBiPhkhRuGDdznepdBr+zdKxjvnhzKEeBayXpK5v4
+vT3pW75FahgaYgnUWBDiXL3HWIK2sE8qxJiOfTL37NA427Bf7f8oGEG+IMFjjhyywLVMON1CG2U
zo7FSBpAmhxi6ayj0aquE776q7A6nNNz6W/tJkV6p9wLQJQUqRR+UeO7E8zfU4Fy1c1spP+ZPBCv
NfzSe+Lx6W78xovfMrMjTTb0PzHj/+R9lzMioRDHyMnJYU8gumY4gRmBzImBJmgap2tVb5fGqkrD
4MZUmX3NRwr8aWkpuK+2oQ+0zIqy//3Qd9NXwSYcUhIU1KENwIlNZGcLw/2Mp+gpcGGMRNOYnBOT
l9wpoveB+cUqNbuIqd57G2rviJ5xn2RRepBVDHes7wZaXB6vJ2LVuOMiOgHWwminDYw1+pfBCSuZ
aBlUPOG+9bi/Z0AdJNuwSTRXPCVXAG3WA4X1wbJx9zOT/qw1JmB/WmzzI3iPGYpmVHZYQOpJYe9p
GsZUOLWKVO/joRyOZNrcSd6CncYxs/ZNQDthPCPZnsOTndvA8VLjHLphhVcAwBIZ0diV8w7sB7Q7
6stTA9TiSOfPn10OjMWnG0n+kqi4ZCSF7h2EsdfGDzaea9jXhJzaK8+M3eAs2Ru9BgaHOOJRguRj
oiGDFXwKwfZhxvaJgjz4LUq0Mn35r417KD2ZoB+VHF9ln/J/B7SNdDVnBOiarLA+yh6BJiUtyT+E
bEkiLYwelUb07bASJ9wSj3HDwWSINtijxUxOY/42lOgxo8SEy9eNlP2t/IyDcc9G9L4zIQNRPL2i
IRz3kwP6oxoJ8CziCzjrjO2xviWmBouWKPD7l8aCeWFytkmhma+G0txqfH0biyGVYrW0H9IP+hmE
3ER4k4AQ4HIDjydbyCiJGDad07z11rIcmWsL26HN3hJTSzGza9B+NHCW7oaWO2skXqFxzT193a1B
3iSCj2U4MnJ5Tsnv4DQb2asPgHk8Edl3DnOyc8zOQbEq45tg4S55GI1JMj1WznyScRUiC8qaVUuS
8TZtmG6QJsPUkWdpoh9wXRLxGwBQr3ATO1qc8DdNuwKsWmnQsDnudAu8OQXKJG5kOyJrKsMXv7GG
sxF6x4L8buJCYX6oEFm55zrEumBpkSMuQOWLJ4RBb4y073PlWfvYJ8VVCFh+sUNcPClXtQr6Re7C
TWEAYXSipMfOUp8mw3nhCEBsXjBAnQ0IICUVBQMCigd9J+zS2HpIqiOrDM+S2JI+ZEM85MG5aZNH
zXSVvhmJX5wb5DbweKD9mC69ryHHGDg9fJ0xEgMTsdNpeGjt5r7r0KMZHWadwTom6Bhg68anqlkI
XMWkD2aYnNkMtac8h81kONfCBF3cIvr4rOPwUwinupMNZKBsiV4v9TlsBQk1lRdffOQTGws5Kl5K
/zaS2CsC1f008GHIBIoCKHAo7/uySHZWm370s/bR/7rVTZ4n8tBJJqCE2KHiLX/nXPoMMG2G1ct/
IyVWNvmXEi68UHPKLewE4HYyfiYV5gZRow3AJEYPUufGphQ9sWopCFtuc6L98BZvcON0q4V6tAdU
TqpRpCSQ3shaWR6K3wo13TFHucIPsbNoUPmJ1YE26lqyptyT4RWcph7/bOkXiEjBG58xA0SiuqHX
TA5ubX1MFo9IOL3xxmzN57btrUNQ5nSSM5wvOtwdDCk34HCvesrMKgho+mqGN7BtvJK8ey+o5Dro
3YNovYdBD19u7kGjtAG1lUw2JrlECMLHzlGzoZOt2n1RXZV2hlWYe9Elue142b3KuPcBPHPTIhVC
4MEoZix2LSsPcqBBuukdv31waKtRVM8m/r1gSctLToGDmS0gJ7IGRcF+IVxswSfFjHXV4Z5AnZvj
KyzVuozUxZhrG1SLLkiDHl5LaO8WnB7UQoS/arsEJOYNtw234i2nVC6ckBUE/7u2yqu1YJWwy0fc
HUFqvLumNx0ma/7lvcC912DXt1hmr/g7eeAtPHCFGm+bNER/DZryumz2IfuzI4M/VvWWhgOj8Tun
4cKyGQ6GxQzNwr20z0tr4+G9RrYNjDYZT0imUAX4Mwso2GWS4sk3BCmXQ8FC1M1L2EP+fZHKh8kL
XtBwNwQNLvD2mrVXBuEamfic9atRoZvGpviCAeHSZUvnfzcomiiGvy9hXH0iwck3xkLCZDROTKu/
7K+/vGahfDEoRvX24XQy2Rm4i3ltofcOgtelSxUUQxXugYyrS2mWh94Uu0q7CPWqQmF4WTBSwryI
PnkyzNvGw/wqctjPUwx0YEbvzZMNgB99Be8gcQzo6cHXdq2EwIxiFpw0Sy+FBOguAvebD2F17cth
xzh+5Ek/m2ttv8SYUTi99XeC3ppxxsguHF+gmv+lAxhXf+6ejdlLrs6gLrSlb0bE+sgTAjetZZ+B
QiFei6HwhkZHco7E9M1UGlAohVxJ5s+QxNPaMfSz2UHejYCjFIbzzRTrbght5CMVhAQt11Hh6HMF
cv+1Q5MXF+FlaufhdbC8p069JijS1j2+X6xq9XuP1ok1dnGIbah6kYP0GHVmBZ4EcTULGCyVlXeR
45Dtgqo5WkJcmIaM2HdR3k61cbGDgeg679ucPUxGoP1QpvQH3fe3Cu3H0P7OdmdtrS7fTSAm2kVg
Moy0HNIzboCS/UMYWR1HAsqAW744nnr16/FWHafBfSrjgNuCAGmM7jZ6qRI7T6p/PD8uT3EQ/DIK
jXX7xhGOBMhHH14mBk2mdT8M2Z3PRb3qTP2ZAVJckdq90R7x7AkuByIq0MiaSu1Aed6qxoSUDG8D
YbfBsgpdvuxt/GXGJTSmk8NM1BGklzvNSMogMgMvuSuVuIsKxGtYXTTkBozv1jnn9U+JW93ipnpE
EIcbo+dyFI+WsqyL3wTQI/10OnQxO1AJ8llP9lvvmOXaxtTW0+wAxuz3kfRu00F+YuR7irgCGceM
pzEzflV4XiZ15zEXe+iq2z5/8Sf6W8yZN45/GqvwoMbfZshvBS3uyu/Gr9ao9x76hCk0SAVwwB1N
OKalhBTWlaRjslAL4Q0iMwadrauftOQO1d4im/hi1KQLfZeznnWG7jtsyMhiPJutJPrBLlQQwd1+
67Wyvf/7YHZ3yrEyQoaDQ2JnDpFK4pgmTKEmvM6HsUvCB88UD2joW96YyN70NIfMgq/o5d0b5Ml7
ggsynF/meSZi/qbp8p+smxFJsfFoSTQEilLDBPWyr6niVDOF25y9ii4HEy7BG7UL9Chgw9Yo5qv2
oLcCGx6cQuZlNfHmSCRfBP7vNAAonTELmxEur0c3wnIKZC5h/7AafZRvnmO8VWgPoeOYGapIjpfG
dm3Q5KbcCuy2aysi6mogodnvile2jsPW85PXBGBe77x7Ih0AofrWrfA7F3hiS4BI08o97x6DAQ/+
JsJVNLICQGJDOGN/YD8fPTeOv9UeTL5o8L95ntVb2wJ/AnUNiRkAst2YTdASpLdO4/GxSdiQ1p0T
bfpR5HeqjYOjj9/ZHMjMwK59iMMwg/8TUhpVoHuEZLrXsdfcuBbOkYJk303n2jfsesFdLfUOdCxz
mwALIEogbrI96WbZuuwchrjzxgIuxZiFHJO84+dfJJKBoZOzZz/r0LVOYSwEsLPm4iQ4F4Y+7bfQ
n2/0QGR6hKuZUjNYm5BHKtbeu55sws2M/VB5MyEAmhFunuWPELayJnyI7OPUCjgxEQ5CsjPdjVIo
09mG9x4KTEqFTRdzSwF8NKziaMTLiWfBnCfEZK/K+Ies6GkdBL6G4o0k0xI8xtoFV1klX4aDt9xv
md+mVKQQDYmob7cESNzO5JMMnUnhorLvAoPaKfDkp4eZGuEhl5B/wwqUXaOu//nKxhPvtwCinbBE
4ekjEQNx3A3YygLrxxWsWSxNzIZkILDKZegfSf+hTSn7O6U/mxYiYBBQSAOnhH/2pl1r3v7nngSF
jHAj5JpmhFLdeh0iirLEAffeO+6xqvE/j5wmK1Yt96WTnyBEvKI+d9gOUqc0g8PPC04yNtSDlwcA
0QrmznF9tBbDLH8a5HyEdpHuqvHJ+BxAOiI4g2IMZe2AQWZrMLGuFAtiu7kZoza/JeFdOrLcBJrS
TlIceJnDs8rkxqmK9gZ4luSt178CbBKM4PcsiWhnSCdtvarZGEs8c9aY8b43s5cA4OQ2Lu514X0T
c5XzJtJ/KTbUkjkRFA9MonNvHxvQ3pqoA5R+abQD9/ijnPBR63nYRVFOUbHDbM8yCsHBBjULyatg
z7rMW3fIWnZ+i2a3IWwazQPc6rE5lr0mKJpdFxBGfuA5fmXqv/jd43dsBWTQuu0ziYg3pRvzzkiN
pbRQFE7TieHFQ1LBKEtnf+tolvd5/89R6ZNlja8ibolWIB3SGX4zURnb6MWkWdI4tyuN7ydwYIKn
084qvmCinSKmu9uZMg2CBzr9dAKNUaDf5ugxv7DMfbSpPPjtFx2Re4nwZGdT/jNbHKpySBCCm6ex
Hth2UG6RnbJLLNwzPjJ2N0BEjqFkV0bVbzykcNlTr1lHEw95JidsYRT/PgamMbdBIQ8MfOLrNkXO
42fWyYopwyqWUvBefnALXuO4II01ucEXZaB6F6BkjVdQ0rgD5vhQ5iy5PNflXNSvZQ58QCGiwy4V
7GDrPZalNjYAdJjCFMytKybLVkquacNWeWD1u4ikq6Lbh06AZCDHxevaTbiuQbVxbFRHOmth5K80
OJCwCuNs2/x1k3wdEpsOsOCgMuOF29A/q2aJpUu+ioH/Ig6+p44n9ZD5L+OAtNrMwe97CEFJKdpP
TdJcsVuVa4jSgvZQlNjrxkU6CKGKAbVFg0k00mKeVXVwCIqLGtWzm0CAKK1xXzbtngf+3WTXegfX
9Yay3F+NbkglxG7QH9yPEF71gAMJSU94wxjly/WUt53H9nBIu+o2ajCsunZ4zQpQmTJN3p142Jtu
/4M761em6Xsqm0NijMaqL+56+nkxY4BwZQViyIk+6zCZSCBDRZCnlOUZczZu19n6IKPmd5qmltMR
hlFPALLh2DsZ+RzQ6lsYhLUz3obyVkSnwP11GDSsXJM6f7kGHA5cc2HHTWG3RRP/z+truIOTeCsG
nNj9jLysKPpzmkhFnGHNWZIcWDDjH41mfMlludVOxs4UvGbr86jVHmIVmLarlFdBzs7GnZEhTGZ8
GaX6HkQKNgRSSlHYe/Ri29zpHgtPThs6nZgM9xVR058cS89uh3J3oDjDW2EswSJ6SR02xTdan+eE
MGAirvjTTkBhQd+Usc0Gn8wraxruNdkqIqnRiYGC9/3u2SzLb5RcdIld+TLhfbDbNlkRcvPUhiap
m1mN1jrjXB8rIuqEzn4WulQ4jw5tiJY3IpKriTlMYypIXw27wwTuQByCbwkyLjVIRF+cybsp7trj
5NrdzpRyX6XoVBzc9LG2ALrVOA5ADKCgzxvE6x1i8yBv50NgYUUbM7BuYsHn9m0DBewstIOBBP3s
qrfG5ORxsaJCaHh09cM+bpKjpzMGi3hV7h3vZAhj/hdl45vh5h9J1xpHzxvaF2jKSz5T2BJ1unRj
IGXMrluu0GCd+0Z7EAN5qFapzZ2yI/BWpojJIlfk5b3Vvrwh1uOEghppgQjodEYDUU10GZiBb9Hg
HaeeFGOw4K+ZQrhc40RtRYdMy/5N3PR59pwLEh+W0KDwPJsc0ZxuWyfT89To7zkjY5oqYnnWfkmX
C0b06mzM1tUnXQo02S7wnAUU1m+CWkFVFv6VrF90cF5DD+Tbm8Angn3q5ZdFJ1kvlNJ4fLXYt+4o
jAKucNA6uIJchXghDlEfhXpndwyXo3k+uTQ5wPFdajHrPbVLEKl+8tvJi1CZsbMGtdMlo2zOz5U3
5rs5Dxbju2akZqMQ0vZmADmz8azk3vHxlIwj577dHweWP0wJQpzyXs09aDxa4qfM23ytJZCyhMO5
zmkXWIgnCIHMf0h7HkYHLr45YaSEeuEFxWdYNM25hqPDu5V/6yEZUUNmz+NU5wcndO+hCwVb6Qni
GbSFowbcd7Wba1UQoQGofUAKxwzCPPS+EtsEWV2eMfbT0X4u4xtVEB1UEy8ymOkVpBwXUQAFkccy
6GfNVeaqRShVvY+NRxAOAWJ1kOI5qP10A5lNrOGdRJtYpNd5sJgKkM442eZ3EAp+iDp4UQoQBp2+
OkSF8Y94LOhXBu9IM6h/pfL4sRGq9kbx3kood1n8jwUaz4SMYJiowXkEZgRU129fMlerphcwshu7
oPPOKovpS1k9W8ssxVrInoDtD5e5rl9FaeFWSN9V74MRyIwtY5mT6Y3oYazgoyy4s9Gm3ZmN/2Sz
iXXdb6gp/ONo1qAo3bVloIGK8DQI6v3sMSfnPENqb1eMHkEcxg3xM77fHDoHtG8OWZF1apt1uGrK
6ZzK9tgnNjR6n9LboP5YRWXyJEaIoQSrPTAqZARFbZONvku8QuOvVHkqTIaaRsa8cnKWEiVZ2coz
V7KRYFmi6MYtMBwRYMH57jC3TUIUIgOV8+wZa8RjZyWL64iN9OrhnoHL9GgP8UfD1mU3qBB0f3Vr
JWy1YQShzvW4QfL+K2ddvQZqZJOBcbck5hoRqHb4YgxWbusWPcUQwaINA0geUKLapA/3k1bQMU3A
jcROdL5ekDZEOdT1pUsZ8jT93irx9c8FmjebNK2YdoEh9UMzqb0R8tCpq7fIdOJThoorXXIRmHPd
Iez9cs+laRO8mY5foLF+mI2Fk/eFRavZknLH0Lk3CA3I/AfkVqcB+eiqkfUzEwIAEP5FcxAqmAN7
fDcs3IzpJuz7XSQsc+s9h3H3inbhpTVgqAoKg5pMJYLpzC8X8PtVNPmhxJ8uo80Eg3BA5b/rG8QU
Po51NzNful1nkY87aFQSLeiD5dxdtV3y7JNtkJhmekqosHNz03S8kIN9i2Qp3ZRVdravoQlQTRk4
OavymvbIlel10Ryp+YxGZxsz499nCapQ9um4t+9KI2v3Q29/mJHYdnFDap2E5mmm3r/KjVhPh9+m
RLnluzV83dp7hCgYsRg6EN7+1KbeR50FKSUUrtSkpAFAS/hV+heGMBcwD+mnRPTXi2wDTwRlaj/t
fIOnUsCEYyGX6qbKoT8O05EAl0fGkIw0nPzHZxPCEMAQWyd5j2fyi3Rq08Sl0Q1Tjol5Zh5dImR3
nd+dWfkuvmMfhmtXv4iaQW6VUfyOPvWIoEl2kvl7YHJZEuAignjnCCy2TAVP4FBcUJSAHrygdojr
6VHgtg71QgXMpqXLWIValFDkmdPZmL64enmux4lDTuZGDMFPjm/LNfuHWE41gz7rd8iMqx3iyJY1
aaf1j618wJ2ucdOFizcQ3LnhZjA/xuQxdqm1hnB+7YmNaZzqCexAu4mipjxLy4WfK8DraCuGp4mN
Oyhe81g/jEYFyrsKH1i73nrIOdYwD7ItoI2fumUQPI8VpWhA6M7kL0lAxTb0IMRj5DenSG8HnxmA
b2LhzBS2n3RgJv8KM+Wl7YHe4C2+csj2+PSJPdK9ta2b6TBIGF6SQM1DrMI7bbkfmFrSSxm1//xx
/m2j4NHxx9sAdWIzv2R2RzC07O/TlBsDZcupTZnnq9Y+W8ZplO4NKL4vp6XCd7mNdPimmTZRRdH3
LrTkXlurnreFfeJxYtNOCU0hmHbUV+WWO+4QuN2npAHlRqC5SQI4yzPoPDeU26DrbluCmXr/KSbx
ct0R8+dIBjEVwqXN4HU/RZPlHDjtQzMGd01MyFwnO/jZhFJDd2MiXT2WtX8AnG5bAm8QZ6WtYmYS
wAIjD0CbVWMIJEgJA9hV+UwRxtz5IDx0XcV+hadVcOzb1f2U9/GmNR/IuWhm/5VI2K857+84zy8x
Ht8tOTUQ6/r+mGt5AX/kP0dE3lrM+EN7ugKpfi2MzN2pAbUWlMEb2z073Y8eZ05XUL/FAm11zMXR
R6Rha4l9qG2wbEI99Vn9CRwcO0MvL8qPqBiste5syQt3D5SPxWV0O0JtXTlq3hstqB8ItTPyE1Ak
OQIEetYXYTb3LvoBRQqXHHnCYwCM1z3PcajN/UagaSWQgumDpZzbbCIgkh1LuzMt+KKyyAcUtHIf
RKYBWCu8yIqAFhPURFqRDzIS2CBZWhM2/ap6bxeQk8dsmJASg6FJ1fWbLMTZHJm/Q60y3Jesiuzp
sY7690znzo1TsKkv2JILg5ex4MEbNajrPB82ko3cFbJ4yEM3XXe+oGRwuZKNQf76icX02NkYxEdu
Szf3N12zKZBCIW2yvhppUNlJuRbkKBs2yrXWPLtDXK7YUQVCvrIE7leOM3BYtd1t1JJhOJQflsgP
KlAPEmC3H3Jp6cIFPg2q0sLKjrSIG9yFbWf4XMfWcIpm0p6Ce992JdSaYWYg+0ktYuxLyiU3IOIi
drl9dDKeB699YpWFd2IWrIld7yForUuGxoGu3pi3cSjeq20CrRQiv70ifngfwq2BneCRItpZp7yH
oO33zxDLsn3NAG8V8nAPvCdnAv/f34W55nlY5ihgyY0cUA5M3R0gCmuFQiZi9grtmzHqzmGAw+BV
kkJrhEesnxxMMfzBOG4PWSTgaBHgBCHK4jGTk2tlkGTIDjc89415h/ScC2ps7V0Ul+4Er5PEpmyy
O3Y6Kaqu5YNnEfkQ++20M6ciQE9awf6KuDWhbAXBBimsBloYA5PPEQcwojZ4D4YNp9IuplJeu03F
4qolbK/jbTDaaVu4+Zk6h62LqGK24ja7qQCD+pgKddep6JegxHBDI6bW5N0fUUkn2Bwe8Gst5LCQ
WJoUmWwQ/uMd+VZdqw4sv2OwEyx1w7Y9TY4aV+h1YN6VdDgkReL6YSwJxnk4YyoqtqxUXOSSZFLb
/SaNqFh7ifpVt4+uYKhozEDXk/yOWCsMIT2iQhWlJJOxni4cde4rqLFJ0P7wHsASzPCKaLfDUsJz
X/vdN2iMnVGKu76immSJ6F+Hrj/bHjjVuC+J/Crfh5kGlFQwgzhODXjGYXDlJuk/oxqqdYy9GK7D
w6THNzuwiR4h5zlCmoITZhu0MoBT/8hLd++0yBkxL/HtTf4upt48x0Z6CO1HpA7DqovGKyu2adXv
OieGTCNAcQtqRlMxw+uyAXKwfKAIUatu9u5q+oLOIVkYg9bOjFIA6QoAHX2ZS4WqT9xNzb6buV1J
JQ/VC5vy8ECIL+OYXTO3dx4sObucD6Hbkz2G+GoVeYv7bapY2JGLXFbOJWLebFuTuHUL+xZ+1Trl
fNwoWM+IjmqI2QC96v4dTDMvLm191Zd7UFO/qC6e8pxtfBDA4gsmC0oeQa3037gK6phxdosFU3hi
x0FOsLktNoz2BK5N/5ONeQMuAsEYIZxAwQBmuOhKzDwGnB+9tZJcgTJrvuqp+iENQ64Jv3t0J7PH
m4xhbm51uLe7+qk2cfDJwF0WI6xbM3K3rXA6qzhSG1MTlJJDNXKT/pEY0ZJHB129jOp8l7nhrUfM
Z2L428ZiC6TT5tlukn9uEI8bsyckuapgCw3u22w3AcQ1iB6J9VY5zn05GxkEKnHI8/DGyDByjKbO
GFDWe7eVzt5vVbThVuyTl7RFZUfiw6/DU2WU5VtfRERGMgms7tzkMrfFa5ggXyO7jsMXxYDsf3DG
/jMSuUsh9kgiKrPW/LBQfa3R+hGF58qnLCGAeYzoX/5S0tg1WAa77NwC+cKxJFnmKc4Rlmgl5zko
MD/6HQZa8yGh/9aYjdJo+qLyYIjp80iogwJtWcEF3bGO43Vvj3kGi99jcpL1YOBHdshhY9d35jaU
BKbFQ/0Wu/nn4q/YCBikHRyFtU8HveXc8reMVmlVsrGgCZ5ZDcOD8qNyZw9M7yyP7hcs5FNUM4kD
an7M/cFcW/roJ/8yLhsoEGqDgUHjVicekjsQTVGsULTjC+5k9CHIlEMmsPWxKt2O7wOBU1PduPuA
pxPiixxGUhSinSUnjSgo/1pW9+hCoAAH2bsNXQYVUEtMZUriput5p7zU0Y0neFQMDKal1xLAYk87
8LsPoHEcCUK6RV23Sf1/vm+GaxPlrjHa9dFH8gbztsn3Hg/rJhseFaGmTWvdGsXE4iW4z5DtbBPX
IKvRxLsXuPn38jzFcO+TtMLCuwz9WztHWDTIozBly4lOuY9LqKAfgdKZEkhBEAzNNosv/mWCoK0h
3EsiUNdxAG7K96AV9XjbHHkpyYDl/XqFMlejuW9M9HDxuMI3JbaKidVeK/XPMsMLCSGMi0Lu1zoS
z1OXHKGvuGSDdA9tq++JYI5zPEqVb4d7BIYf7HM3KHjTo2vCliLgvXP74U6W9CM+u2E2GgQ/VAqH
hjH/WpIpuUmvv7Vx6JZTtx487sgs6+8bQTJfZ6WbiJZ7ExjT1vUpzRJfHgZj/HDQ/0H94tLn/W1E
6u0SBE+RT01dyl6cfPApHHqQsDpKpz1AX5BELMXoEonMDeL53Bbw9JJoCLniUU7IBnhpX+zDyZTs
C9lvjWQSrgf6boQpStKqqh0pNumhlL6Di4xTu3Zim2VTs3UihgCOkM4uFKJE25ZdNRvFlRmaSBfa
0b7W2jwDM7+NYAOmDTFSCgAyY8GYX/VgxuaErKe552HX01W1cfOmHYJsSEKH09lmt36WHKwlj6UK
PwEtNzd5DKwzdwlqi3VxScJj1rBBhf9enJs5fLI6VFgTDU2eF7+9GzGstZGuOP2zEeuLLHxr00TJ
L8rYfJUhFcja25S0rFmG1Zpr310FPWIJAPxwEiPCs8f4gOHL2Fbd+KaU/RtaHo/YrlonE8hjlbwz
LfYIWiIR3vmgoGJKRHRlg9yoGNW56vTBmLpjYwNDa4zHTHXRxmvya0G0GCKmLXnqe4yqjOfszyGK
n+A/v8Z+/BZV0U/lfJqoUnNj+EkFaqYpvpiui2FBJucS5FFhW9c6Ti/9ELFERPBbaKRsVuo6VyXD
W4ZGKGeIhOiqYtpmecBgwTOwakQsHubRptTDPaLL2l3Bf++X8HZKBd0kr2LhgE3qEQHqK7ZGnyui
+5cPbKeGAJJameonAtmwnxvTO8uQZxmJ+YaQgn/mvnd4CRVl0NWckjdTZt/8tEjb59jcdRGXbkPu
9M6x3W+b+4MtI6+kDzKzLAlQMacuwD9Wv5Yzq2utb/IuGK5/H6zY/UEnOexsQ0ka6upQCX9XcDEi
sE6js4HcqwWGtGZs5K7LECTsnaUy0L65mW5JdmGwBVx4LYwG5he46kteIAYDxvpok6HeWnfBlJ94
AC66pvnYSG7JUoFzNI3jqEpjVyrzO028T2XY+upoucn/h7PzWq4bybL2q3TU9aAHJmFyYroveLzj
oaekG4QoA+9dAk//fziqf6ZIdlAzU9GtkkSWhAOTyL33Wt/SnMfewNvuCLg3sUtaT3HrIQI4mIb2
qXZQknaDnq0dC+sXkTIvDLCTVSQpxUb5ecxKbhUiQ0MrahdqGj7jnQEKl4iftVGAEBQpHQQOqVfU
rWmWQPDXi2vp5o820uu93e8qWDQnq0GGq2kV36zfWfTnljBFQPXi1F0o1/qeaCNRdFEA7qlldFj5
QDnNEhDRH3/793/+579/U/8R/ChuihS/UN788z/59beiJOosoNn++pf/fCgy/nf5b/7re958yyn6
VhdN8bP98Ls2P4rrr9mP5u03zUfzX38yf/ufR7f82n599Quexagdb7sf9Xj3o6GXdTkKPsf8nf/T
L/7tx+VPeRjLH//44xsakXb+03AY5n/8+aXd93/84bqX8/TrNM1//J9fm4//H3+sqTu/5t/f/gc/
vjbtP/6wjL/bnmNAbtYdAjRg0/7xt+HH/BVD/t3WPTQYpi6ZvPNdf/wtL+o25O/T/65LtACOEK5r
M6HlS4z55i/Z8u8eg2XLc0hSdT3bcP74/5/71fX77+v5N/rIN0WUtw1/J397+esyXz6XrpuOawEJ
cQy2e57neHz929e7KA/m7/63uDMNFQu6+Vkdix1o4RuiIGA4JaDmGnt8bg06H7UQzB2rx1iz8LKP
RUkkHqKzqGvyFV4kXMUaet6/nMI/j/TjI3NMyzKEZRioajxy9l4fWaFrsdB0OM5BjUbSzIrrrF7T
7wmuUsfwjmXSx4si0hDNOtonnpWAhh/waQjUCy0hFsizNNhVPCWLjw/MNt+eMscSHJpnoQl2Dce2
Xh9YEnmlImVJLCsIQ0e/mBAq6HMPq4w2lcdiI5xdPCpmLaVTPRbuaHaLMtUsUNHpV6BAJMDM/6HX
md66rnkbRim4HdcjklKbRuCrGQEfhseIaPZuWLRUj47QvaNZhB5vB6bOjTmQ7hm18Ll9ZqmYdZJj
HfufBreS68oY7EMQxDe+H9/5QdVss8j2jsGEhrvv0HE7pfbYTgS1O+hiIgqRYPK/uVbb0OA1mwOo
xx8QoJvtNMK2N7u+XDmRlx1pfYnfXeP5VP317jPJT7S5v2mG8Rzo3nx3/uXu69n/RQYxACtgnAR2
Bn27miRb95FmYKKxX0S98n0oI/MwucWjp5mf2Lyai0rgzog8Wyw/vrTmfE+9OR7gHLYQPAvSkbrx
+ngooAB36q2+ijpqZvZq/CxjyZdnE8HDWrkmQwC7ShdeipbPxfsOIKwL7y18xX1mYG/u1UtkutCe
aFLsTHYSiw42Ogh6Y68gHl1VpV7smJYvpZW/eF4nlgC5wVE4rr9xdL9Z0GdQv7ljXVaLdx/LFEKY
urB11xD664+V+Yhp9BaJxTAS5QT9iQnIBsVA+qRw7kaBmRBPVtL3Vw2h55bTkz/lqhty/tbAiqBy
afLrGBOPkRS+fehG8t0WBIxMh9SxmLfk13lWBck+K5JHhpngC2zPWEwiLx4DLOWr0ibRIGOinWzx
UxGoG+TaXY/uWpfE8LCRmnaa3slzoXXMHKfg1LidB4mFZIl6sq1rndM+d9hRcMc8/r2GU5lMjZ9M
sPSXFOXYMddoxeSDPiMQnD0NxZVrFGyNIKCe3RBqn59kexPg98IzgxiLRt6tPcVW0ma7HZT2cGgm
8dnI2c6XUWw9wqTmOVHfjZRxC7rNz1GKTjLw/RRtgRsC1fA5rIy5gtbSAWR3jNPTyAmppCTd/+am
5F3z6urp3C/SQg3Iakiesf7m6tF7T8JaaUweSVW2MUjcWuGAaeFGsBMi2dS1Dwr2NJTTp86WxReD
ONLYb92dxmquh1LDP4LlolKnlL7ptkj9n26v+2Q+UKx2SlGU1AiP9Y6ot6ypy7WJE113OU9F2Kub
jz+N9fYR49O4huXYBi8x03K9N5/GUVrX1zpVgldqDNxFB3oUGIKtPep2OT1bbsG1bsKbqTHIe62r
uffRp9p9FvnQ8pj0lnMWVz3/kEsL1zu9dq1s3TPrSHHryPqOzKX6CUxDRbwZYUqi22Q6qMU+bL5p
cek8DuORqDD6ZppiZtAP9K1kae64wcqr2Y15VYV4vnmf5hujLCFvJRgUPz4Lxrt3CGdB8hJh3O0Z
uv72HRIBWMt7R0IE9Ydsi0zrOER0cXLSFQ4FhoortpRowa3KPgwu4t3AQdlPmtH1WGTl+jcHM69q
f1315ksiLcp1ND+OZZvi9fLgRbjokiImWlmM6uZyQ9mBnd9I+DwxyvyDyDN16uyF8sHtorqWm8sy
/PFhWO/vc48dj0kD02Tjw0l5fRg4G7G5FxVhVPOb1I/R3XTw2RdNFKZrvR+OEobGDoHDylGgQ40M
3emQP5TueJP2dXI3Ci2+06iL1r31PU+nCK+T9JkaIbR3U6VINcI320A1Yl9JdB/7Fqdvv4SO9rV1
lUNDnVQhlI4uWU2Fu8G/8I2Mpwm8cXznoihYFpk+PVJWwbXQ7z/+8OZ827++BuwP2RnwIrd5YvU3
ux2r1IXJ/ciHbzp6CpJkIlfkO524t/uaowMpaydPNTIWPVO04Jg8bofCuldKnyG3dXg1Uutf+UMn
CWcRCGlNQsXIQDiagRdft5WsNx8f8vt7mH2QIK7GlboQ3DZvrldQtnFld+TEJ7yz7hTZ6KQoRhtM
gRkDVlHvAcE7JJXZ/WLUXbktMfOgv4NIZ2XZ73YS7x4oDsYmiglDo26yaX5zD+sugfdabThLjM30
k+sClWyGa6SusZpMVo+T3WioC/s25S1IJFqbJXKF/T3ZFWWW/eb5Nt8djslFtB0iI3QPEZf+5nCQ
56kijupgxd5e7nWkvOztKrpZLdFpMLbtA1kd3sqtok+IoZKFSW7Z2k+orzWZbhIq3DMBWuF5iOOb
aVVRRjwWRBsn9A3ofOvxIdEwtzVZv/r4ov7LA3d11/F45VimlPND+pcdGYAoX2VGGa6C0nXZgDIH
SwJ5g1IhPgeFRSaaNnw3CcdaYH+VYbusDJOuWh7QL9AE2Pg+e2xM7y6ts52XTGctC51NN2/agrq4
T0/KzIPzb455roZePzyOaZoGpZQteaO79vz1vxy0BvUqxNcwM7XQgsTTnR1jr0ta+vMaDrZFrCNN
jVPrE6EO0x2Bj0sXKyTzAA5Lm8LoWvk1UvgwPGm2iVOGNL1l3kj43mKTh+5VIaW6MdL+isTeguwo
3XpEINAte2gcTumkPguVuWxUXj6XKpvA9xK7Czkkfbqs6njWozyWZBR4L3kO1bd3UdCyyAnOMvpx
XjLTlUgGsCWVlT2okj/PZxAcTGRYGX1lIDpNM4yNhhYuEFeAqPG9YOPLFBp9PExEusuMXIbUGSvo
nxLmVth8mYCo7zqT1sQIzHgl1ITkd97zQUhCrSjbdkfX0t95YdQcvRgctcOVbTX1uST+Ab2g8DYh
xDEKGgKucyITN+MwPVdJVbM+jcOx9ZybqXDxj/oY/RxgTlVysqw0vdZcrLiq85JdRahQYrg46od2
DeeP8UYbHAiVUVuj6ssNDU4o4Vmo0/LCT5Ug8Cmxlm8rabOWu7677vj9y0YvTztymdwe2HpHwnmi
YRqlA9b33tILWsKwqBKEWT6btfFUExFFrw2f7OXE1U1LEXv5KTbMeBWKqYZcCHQ3hAWzyQx3I6Oy
2zlu/7lutexaqxO5ZSI97PJ6eml6shivKBuwIuOaOeNCxMtUgkVAkJEcTSHl1mZutYwSN3uYAgT/
pBIh4P2SjxOGtSQwqQUBdZi0gClXu2yPmzTaWNWwzhs/PwQI4FDxMvIj7I8ML0NirrGj6KVDEMGO
8FzML2ZnCCvSt6bm3Gnp1gsV9NCmYeYAEPBZMdrJx+Zl4HZ4Zu8Foz1Cq6lVyhgPmLgf4ITr56ib
HosGm60VmcYBpmoAKNa0924HEcyo1ZPXkqhiVn29p2rbm2C6run82btAQ3gYD9kPZyjUXRvjTY/m
V2Lq34kh8vdlAgKu0ckhC3PYqo5zZQ++tRiS3js4hK4tDGU+Di0Cs8jqBvZf5nPIrv6l8a1nPYjc
TSEnebz8rO1bzL8ugUEfLxP2u/0FqwRVOzMVRwpep2+KO1tlqUeAPRg5Q9k892KOdA06ZKBw9Ql8
IHGCB9jUQg0dJ18cGRTryeB9BmC2HXUr/WzYd4TQzE+iXTFvz2y5H2FR9Mh77gJn/KZ3YwY/emi2
Zck6oidV+3C5d4NHIcCb1L0jsD+Bik/dERS3rqJtTkYhaeuZv+MVwOzCQoXMpJtAurkkWMd6Zt1V
DU5I9LLiZSKtRRsD+4E9HYoMX91TzZHD2Y7653wOy7FHXHwIlRzXGw5Bjf9qaA3tyTJHucRsQzqY
bx7Troaq4OJM/fgUG+829/Rs2NrrbCZpKpmXbtNfFmIHaa2XqdRaOkzYVpfz0mvoUi8PUOnkuzgp
xy8BsQqwwMYbk7fLMLolOc7klwWNDkh44MJjVAJHm3r6UYEXuEp8BHb/h0OltyTAnEqp0314885o
exIrOmI/l5e3gAWgpxHDwcuKCdKXPXy6G72Q+ajnWLeIxUyeMmnth5hd+ZgluBKyrFjrXmJcR37j
7cvULK4JAT3+r0+o5QlJ6S50Q9Dve9NrChimj0Y5ucsyH72dhoxylyPmItwSpZkQ4yeLLIslFGVe
RN342RhtxuQwtGvs08CsSKy7KuKCYCIZZuus6+pPakD59z84oaZ88xI2Hc9waHSaDvsGbENvDhUR
hWU26YCmZMzpL3iBWHo5c9YWTCE64X7cViW5hfPe3hijYxNX1yIM28es5He6WhCnhGKghGJ3tgke
nSN88D0DDvAGbyOhW24161Zh3P7Mu5vIKhForKp0U1L0TQZBaJuaxMHZ9W7+pn8i5kN/vTnH/OC6
dKmELc255fp6f6HcCv6LnqzsZm/G2RAu+k+th2gjjEdM0EEBeTd3GM12PeBnhCxhswvGltyfxnVX
vkofnHr6FIsIaGLo/lDQs7dVOGqnaprsoyN/9N4QnBmCBGfhbwtlUNHL+9yjEw/xA622Ba8yL0uo
aL43w+uRBUUxU/kC06EkCXv07G6ZBU29IbTpyF5oa5m1c3Qdh2RdqBcEY8e/uzXfnRSHCh7xPcMT
6hVbvjkpqW4TYqyhgyLXYdmM8lvWIuR0QfsuSLokkrLD19BB1WNjYef3cewgLR/J1dAcUlB+2y82
57/v1UViXWdVF64AqmFa4s3yDs+yQo8imMPqtEMvDWO0uV/RwHfbFhUnMTK/3jmaaiWOo5jbh/EN
4sq0vc94yQZIfxZot1hr0jRElxqckE9Pe1EJdfM5yNrxqPtpy1RUJg+SOAbTqMo7nd7txw/9u1oQ
D7ZpsPcWhi3Y1LpzcfGXVTSnzSjYjMol31bipsHPUEy5jUoTJZ0xASCp2uyuDGSxw9cAOdm2dq1E
fyGFfYDKWaAJ0chBdbLc2zQSuy19n4h4GGNbJva4TVR8+viQvXc3A/eBzrpv2N58U7yt3TOUdmx8
LYQrHirHYOSe03pc7g6Yk11R9D+cRM3ky+RJANrYjDG68PRwIS1ahgdr1NUxAMqY7HrlPZvEW58d
ZR5S1tojw1G8MaZmPDRZ+skc02wtR2nuAVthBjN4VbjsnbZWTHDSjHGM8HPl43U2pdMhF9bGMijp
raFAo2kG043aE2ie3UCF2AWIPfCuSjob7syo7f0dfb54o1k/0qa3Dz1MrYOrIprRU9CcwSuLq9bU
x3WG6px+o99u2OmyFLGTbQw0k2npDKuYoMArw25u2/nvAUFtXJFaWB4MssJT7Fvry26uDzSmsLx/
0iwQP7W+PqA8KkzH/mQBUeL59jcpt/Qxgk+YQKTcpINgrYCmPMDWJ6t9QKo4xnzkS3VC2pU6Cg3T
2cdX9rIrevNYMbjiRrTIyzDeVflgDUbD6gfoZ/BysJwE7Rkty0TQGdOBbgaLxbOPmoFw+lTyAkwI
Zdw6Jpoh3R9xz5htviNXc9xAFSdcE/fFyUrwvUVVeSB/czhhfCfVYfrNQ2S9b2qhrnU83bA8afPv
NxV4VeldIHw9WGG+QsNn5DkFobH1RwRMKsGYbw9acaRYIk0Ddv98Ol0fvec4tWeGdNGG7FLcFMJY
OX0d3bVm1jwSsnmMG/WlM+nkS7PCW0aP4xaK8JVZkjmu9xqZBjW73Lmu+zlcOWRM4Qo0ykPd2V8+
vjLW3F95dWV45mydd67OiMxm0Xu9TFTsXyCtw8pOL69zY3LbJYGF+Y3Zv2AevEJ+bl/Lyq0RiYPu
S2MscClg8qJot66RzrYLr91lquUBKgnAu+xU55Yl5HU0RVNs3V/KZLJtmbnVIVGKOumFl46rF5m3
NpKTjHr/QfZZcr5ULkmiTVt7JNd3aKiAjEBDKpC1Dx9/cvF2q6E7usO7mIEG/af3o8EIG+zo5R3L
xjxgCbEmYh5mTFWPyZ1RD8VW1wJ9CRWG/IdY+Dzw/DDo4quSEYKhsRjx5/YBhK4SWrhIBAbynORc
l3g66v5n3++TwzQa5q5K1cJShjgPtA7g2kKlI2YB/RPsGnz2TbnuPYx+FV27KxLjMUDGzSGJ1bWp
Nf5m1A3JSSvA4+DDDYvmBBmYY5qfFSH1U+7m2inSMko7DpVAMfwKaf/ADSRvZvA9SYBR9LsOz7sH
wzFJl5GSna/5L9qsIsKKVg+uWCZiXNo8J4CKgpcJr/OhTDH/WFWd32X5UOzQTkGzFUYK3RvSO0CP
59QZ7vVwtA+6ir2zSVCShz1pOyU1YHSSqbJG6Q+aaL9+fMUvO6xX9zoHzfSDOTB+PNaiN22pHOCl
aySpWPpuurw0eiet2FpgEaIQU+wcHtmVU7lvPeEsbc35KUpdXTcof0qmxn5mLU1io+aPG13/Hw5N
UlkKrFRk8rztPIpCd8PWNyFuZFaxays9AkGb5Ytej3j/RIg4LyeT4a17T1IgcefmabrgJ0LvJWgV
hsqQ+UxX4/lnPlv/7683s2oTPyO7CZ6Yy8zzL7uJmD5i7dBxXE5c3GLwyezs4mOc23IhvBhvg98Q
ZB23CLGjS94w+KaJaTU6MQWFldcrQmX4A6Z21xRZcCL3ZBPh/9vlk4l2vsnYXZLu8vFZ/RevnXnC
Tk/Ptfnh3e6yV2antyXgxmlC2DMRUrUqpANNWKEEJfh5Isg1oWWRDNdNE2xQu5dH7o+7gQxi2oBg
Prp2QNcXWI+Vs8cK5kCjcAiS7U6Xt07UpO1vzrSYXymvblIWZCYpVGnz/523JWWReEyqnZj5ROqG
a+UzYEANHm6Y0+H3kdFNOLegfYWPRoegIovbsa3POYwnNkvN0cJWdZz0zF+hWrMPLKNy3wsognRO
seDpEA+yVq6oUcj+GWgEx5YH09SbvCW27pwg50yem2B88DLzvvXaF9RQ2tbTUgAOoWi2XrtPCkNb
2SBb1s4cu6s7TrgrZ/ZCLGNzi+c22qTMDZD7A+3V2j/lQ6/UQ3/VdLwf/jHv96TJCUIu6Rlvh38G
CjUdtbq9/NVGGVomcBOktyP1+XbgRaF72jbs2uRTriXMWqV6nsDyboIwV7gXzzlF7uaSl1mFcutq
RvOA7sE4RX1LbPacoylMRLszTpUkSzCsYVLRL2zsY6Scr1rswLWKncekq7Lj4MIRilRrr4HKKCbN
81hFeTOQ3dyjRMQwi4ntnCdoLz++uY13u2XKZIc5j0nfgSbJ21JlmAnfis30UuoqYAAf6qxPoe8t
4rYGSQaPZCuET5bwPI3VFUU/1C9MAbHTbv0IR0TQWfpvxjnWu7vXMQ0GER6DN5sW+lstxpgNlXSi
mI1enM4+XkWvuQqq4+WdqSOrWTauDh4HAvQNeeiUn6rsi+uAOBaPDO5lMShkbr6W7Aui7ko/tw9a
jHHH06z9ZDvDCb79DirJVRzMno4xbPdmCbmOEb+NvCOhYqDERm5OkJaiabWBhHnjd0SpDG0eMhR0
7z6+DOb7y4Aug5HjXMI68/34egOV45uvol/0JMpRzx1YYsp+x29+wkFVXPWU1wuicVsaGXSZCzdm
Si7xbXkujc+I1HFPPRlRSVxaZ8TbFlZXGlQ23ld8tLBELIAj6yYfb8OSaN2PD/6yu3u12DDwci0q
LdNhZqtfpnN/WdabdpwCZhDOUhjVTyiZFjw/jQhNwPZhZzjHIZaU5RokY2uw+2WRRtUKo8AnyL/3
wK/p67r2o8H86hDJGa6sAOs6YbZQcUJipo0HsnWNQ1G4VHM1zU4Nz0SH8Ah8COaZSIuPkU/PRpao
jewYf9nHn+8yPXz1+Whv8tTD36PycFFiv744KFttMsc84KsRYZp1RgoN2eQYGSxjaw+ef8jap4sc
Jexdb42S5hO9cLlJpsqjH3Ya0uE8MDpfejUMMTGofsEjne2cMrxpcVhfOhBV18/mleYMw+vH5T78
+EO8bxyhNbVYT8EbSNtiRvX6Q8imGJvRH1BkK8s91haxEAxL2mMQdXejRSUe8uBcTmGuYoVeITSB
djH9r5PbfmxPpcyMneN3LvRtbIUUOhqBN366jUw7fpiM5HugI3ybFGE2OIrb/UB/CRH0XPfbTnTf
6e4mgHuyTAN0XnHtDjtTYzaF3Dw8Mf2qECfbn/OReTn6IaY0c3PbnW/2PBzF1mR/1ebOz0pwr7i/
6xa/u8Rzn4Op92VzwpzUeXOJA1PLgm62aBEqbq5llKabolI3BbXSsrfloyJiEd60p2GHajz8be3K
8vV+e6lKsMQt7cBgqzrl8VobfewKpF9D0jCfk1w5BzMnwiCZbuLSJ18AL9gpNhuHQoZQnI8v87vd
6eWDIKDknW/YjO/fNGxai6FLXaVyeSkjE08a6zaOvloTVux5P6iLfDn0Vn0209w84XfgsoWETzKf
zgjGneBPPIWuhiRFUnh+fHDvdiUcHEfFqbZd/nHeKjwdbWi1sIed1M9Nt8DvN20RO4cySJLtaBW3
TVU3Z8gO6zHsoo1naA9ynn5kAluCzDK565rue5KHD0QKRofLUk8u8rR0Z0lmqapVKpvwlE+uOKpw
2ESTgDYZ1AFGp9E9td7cRmEfXs0KyMboqn0QaCu3xnnsU6as06BfCsAK941NDYTiPrrqkIZVZhXd
Do6vbQLs0id683JvSIb6QkW/WWoomN+W0vM5ontoIbSiNmKb/Po5LRJyhGp9FkdCM1g7Pm+kbhij
XWUFSK2bjimnVmXFsYJR+OsHQp7u9brwGMgBByXEas+NZW8uvyLM0NtffjYE8Ys1+fF+SqrrWA39
fa835UH4Eywl71o34uYWG9jMU5QHu+vam64pn902GveX37oIcrTe+dLDuVyictKRpuFb6Fgxb/pZ
tRWKVG3EWOGGUCZ7BvCy43ClLvOzjrfXfHFrDTci1V69ufySPDCyYMk/37Q6MrgARTmjXLz0OK8P
bYKQL8aQG0EwW8msWXFTpYtiDPXjIFSwoPEfXxNYCs5gouUtkGpuvdJShI5+YWBaYs9MumsvD5yH
iUakUXnG5tc2x6rnVJ6erCCN1KwDdtTizwP1fO8AeOGLJgUsAcVWQ07Ev2iRbe7yzt2YBriaX9di
AOJD8T4O+1KwJax76+THur2vEjhIUSKuNQJTlk2TUXMneX1lZxo+R1UScGq47YNVYN5K0+Rhzqjb
OkMbPTJcG7alAmSCkwxm21TeToFWnOx0xCrhBg8tlCQSmkKDLPuCEKTCDeAeud8JMBm/9MZEruvl
NkmEUWAqpjdGvjFOLjwPG+Gim9CDatMkhn5H8fiiIa1aZd4CYUj20CY01hoKtKVht3ih+iR6tu32
vtIy+15W9hOtz5VgaPlkdtAezDIbF34bBuQyIeLtPTxrTXhHroJBsqWv3ynPJ4C4bzr68PcRBu97
bZrUHZR9V7RQjlBBtjhIAIIGEYFHtbvWWmE9u2jeMqe5g+/J2DEZ7HUQhfFaShIMMvx7qZDByae6
Ad1BHjYC0XCZDaxcuuHna9clDl1jznc7FtY6VCO6PW0CM2B2rAI1FNa1Uglw5szp6ShBnXCM7Kz3
QX4O+nKZpoOMFm4jkJNG+XPbySuiWsF2Dc25ddIBHzgvyXmXsKJTYxwuP1QDIOB5KN6NvbkxgJ+s
Yqk2xMJmp9B9bFuhH90ewU0dmjM+jK5jJYZbG+T4LieTbhWAkV8oyzlEYwXaxxqeAPB+HmRKDtrY
3kLHuR7m5yshn80xdPaqlVEfwiotFkBAArKEukcUIWpGZhnHpmPxFuEM5DMGddSRYrIer+K08Z5K
vw0WQyxwx8/q2cuf6l32/YFEl9FaMMAT00SAAr53zn9npcaWuolbwD2wurFyqEWhWkIYzNzYUpME
QKEGkh3U5N6ENb5kKyOTPXALwZjaRbjtD2S1hln8HSXL1lHTp35WE0pj5dlNcYt10tmOWhXzIhVg
fScTwLYRqQN2ELh7WTPzWmoL9gqRsEg+cEmH5rVWWNM6mn82OAxZyCOOgDBCCLRF4Z6E1pUbTJ/w
p8eQoqBBE+Al2nHI8WD6SAZX9DC/qTxUp2w6XepbQ9OdUz83kEuU/L8kHniyryxfuqsoiH5mDu64
TnnELZg6c/qAhPZrYEQ+bii4dhk695WkGb7Sgd2Sj7uUsoy2wqn7XRh3mKTn5YDB+ieHhRc9S6ZW
GnyhvfQDUHpu0z+kA4CXcmK6NkbnqU7F2RqtL+7QlPtmYq3OLdq5UQ4uCKfR53E4kYKdXocM1E9V
fzSTqrjWygL9vkfKSkoFNNa34Any3UXbcFGd5LGH086a6pnQlj51AQlbDRHTt0q3sUbDaUY3BFm1
goi7wCRWyn767nu0DFWkxJ0WxpsxKqNVY2cNqv5SMNKg1lW+V21LBA1rJ+wfaKYzJJ/8w+UHYpaS
K9HihRZeNOcqYtrM2owerhyzjcFmcUMK0z2tldBRD3jacpB67MJk8gUDof6DFsYP4YIXZkTVI9Px
0BO1s/kRLOJl9VCpX5wScLiLX2W8znK3mciotibrBpUbnM75+StdcEbeXB/8mv9PvO8Plce0cGqc
e/BNzbHIou1lcWkyB4QZ8NJN7YDm7lU+sDBQVBWeQX6dphErbCKFpSWv8896iKaQ2FPaQcQQZXma
7pSVNc9dsgtHyOBNHb14fhYt6ya/QT3s39h4rNF9Y75sTKddOUVFO1fT3H01jMBhIO3NMihIbTiA
pwBcjRZcAVnyf2jl42XAUkQ6BNMqGna/9O+9yDeXJnLd1iRyY99C1BEDQM0qouuLOaKRv/uih5lS
zdtOEWZLB1cYSiiktfNp8XuDSCGU5LR6axxv1sPlFKWW+JlEtUEeVpyepglAFa7Xw+X+icA+U3YO
9bl0zFXkPSgAeNzV1Z1F8Ol9K7RFSfjG/JxZwzz3kF2wY6a+jYvQPw5Vkiwvf07j+esIANdUmC81
8TtQJeccScQWTZBbe/a65LmZob4VWLKvHKPkDo0CscAVzrTZn45p2iw0xNr7Ooj2yu0R/TvcH07s
syUgeqYlEoDMLlbklCgdKG5sTVo41sz/EfDvcwdsEfZ2sUOq2lansn5A878oUanYdERBCIeOsarC
71MfYtV8CNW38GXurPIn8jDU0DOXS6SuA8B+hF2U2j+cWyv/zBqF0eTKQ5JXJh6iWaWzP6jNZaTj
uhfqS+9lYulWwXdejuFZB7ARy9R5cMy+wNkRlcA7jGOQjryI4ihbYBp+aar4c+JNXxPmpwMJkWXl
bQyftSUwR6oMYw+dQTXkMgDmrBILnDh6vptRERih9AHiXAsHWwCmtnO/3A3SdzdZyTvccQGLe1LX
9h4jms69nhjr8Z7fgRru17mMP82Umyryk01Nru4CmDKe+gB5ckTKAZzw8CR6ttF1gsqjJ/tx06DY
JEHmzJ76ZsZOp24wPuf+aG1IHB6J7cLqw/7AB2HTjE/KCI92yCa/RKzH8cQOY5ssP45YNJJSR5Sa
WJBldWy6rYr1J2Vmj1pjPLUprDPhXCV2hfXIIT9SahsgoQpNA69BrnqAPnkorxX5out0cg4xGvwx
Cm9YkMklaZkhMVNQSbMwDPyXgrlBjW4lJGmiBJz/gFji5DXuT9vpj4Ne7vi9n3qFmrnOFkZc70qz
vsWb9kiQ0ATBJrqBhHQL96YiloGGTNn2dA7H79UU8HaSQ782awJz3bDaazK7nolOUzkerQlKeF/p
D0kLTBObBH7qos3O1mDBEkilt/RbG2JohMhV8urTKC4pcta0Ge7jwn8oYvfxcqOgyUUZSlYhybY6
tt+q9PaSoh08lo8xvUoBTm6MIr7RvGIb58W6LvzDZP+U9vAggc7XwYvd+YfUqCD/FWc/Ms9m1S7R
Cq4mLMoeAG9yGJgxmUSXMlbFY4TZKIuvJrOB+gtCLDYgCyW2i5s7mK6GnNNimd+lhPnAEmUss1q+
JNH0giT0VIzd3aCbjwQP4pKoUZIZkGd9uGh9YpyGiLBT4LPbmLzWoGEeBaTHdUGjQJVXxYhXvPKc
W63ttA02eqzusVEvDNygm940gmhR19Gzlugrxy5h3wJ8iHXgH9NZOmdR/MzdCJjnCwb7fdSR9huG
X1QFvhjBw0maaul25YqdI+2NfiuqHyMUS328FfSLNXGs5XgTDz0SjZ8tmkZJt45oizw/TCYt7jxN
7vDgAj1oh41qBJ1gXnldV8bYc+Arm6W7s2EsT8CyOj/WtqPpPTPVtFc1/ehQpuMutVvMM3MllaoD
A9KJQJ/iu6R57+Ecsvqn4LGBjiCvQWqRsLMk/pAbXV+0qX5l9OEq63DzxywQ7Mt5PK+E/NTOISKB
Ma6llqnHjM7TIaikgT4+Gz6bPnplgmB1thSzVLNvb4j6eojLpP2c9O5EKBPKBSdtMuI5GJ7jUjgy
aIOmUxE1Vk5jt6aYvVUNnpdMtlszc59sKFJZJxZkYW46zAu+7S96m4c1IGUTg0D9qdKhslKQQ0XB
+t5e9YQUD5IVsv9/bJ3HcuRIkES/CGbQ4loFlNbUfYGRTTa0TCTU1+8D9zB7WLMZGsmmKFYBmRkR
7s/9fNiQ8KA8TZI/10pXGhCN9A3RFwDOjkwILF3APqLhKplUCHchJ8akiDpVtw+dWvXDZsElNyS0
8CSyQ5TbMVH2KUqXfSgw4k+Rk3L/uAcVGhPp2mYCcCZfWd1ubOd710J5RHJaHBSevNL2XpMQK3Ts
GkFv5d/TYF0RWqJsYmSJC2pjOTtoA340lTuaGZsS1aMJTB2FOLYhDkTdN72gjTUjpgBE6/TAO0fw
JI7YuMazVn+oAJji9IVWff4g3atYYyvrVaw/jnN1E/O7tzESNHL3lZZAx5PyMyT2MwqLdFvMrXlP
tGkrclslY24Q/qjZgeZ9ZgXmK3cCqhutF/0ohSiQK1GuCIMjcaVWSe2J5i2BID+NpOSed3VlPZdZ
E55lHILzpVpCMwEBjXTRtH3igrF9ckxXAA6Vyd6MaO/2ZVf1XMdjSopAWQZgsU6YyrHL62Z778J5
B3qfiy2iWIxt1dl07ouGLk+rWW4I04kXxK2O3LnrE/dkVVwdFmdadCRzT8abMWxtIjCdHGLhPOkZ
MuvinqfFV1dn+qaCRLDKjUq5G1V7QoMQH2VgpSen6ZciEO3Ab2PxkfYu54LyOZWEtjpn+nuzGUON
ZY0G0WLgkwX1AmvV9DuuQYi/gLKQD5O+q6bzmrJgnWlk5rm+444w1/NNmnYKZ+gB+iTQ7DVeBCJZ
3bkNKni3KKvLHlRIwUvDtl4o6oaeNBOykvMvV22AFzAd23U8iwc5Li+ek99xdSG6lksGkGaInccA
Gj+xnh2Ziq4F4vw/GsPogGd2kbG50KL5fLn85U4cnRPEthm1DUTc6ZXcjXavhNGPsHV032NGcHIX
gZGX8zmyWK7ZgB5tHOhwodV//fBPc+8Ja3s0fkEQXatTupYWDCpgIXmIENvj555V5lHPExEyWgwG
qngt5N+KOFV8qSG3J+l2ByrolSEaRDkZZ0DkxaWTHjuCAfQIhCbhJwREGGoVxB0wFCAgKdpjCcsj
J3ihgt4R0R8Jzzk8SDI68CKMrljPk/M5gFUHPLFqUoCdZG0N6nkOz6lnH41Fc1GJ69DSEjLKXU/i
HqGvxh0eIdPJOtr0DF81Zbs8LHc03uKJttebUQ84M5uaoBFaa3eOAtuSBijkJU79A2PMTWEIZruU
MkTsKet+HL/hSXypbk9h0Y27UecI6YoMARHQRodsRyoeQ1xSBoX0dE04yQDGV15krahhOa82K4gh
xXifSNnuYpa9/qVj/J6+puV3WrwbsQl73dGToBgHeUuV+LWZAQtP+FgOcz30b/2Qnsu63MqFUdXY
qf6U1XivuOfVjtMXe36GrUc/u6ktKTdrDs6uqr81cXczlRMJh8dyBjdDRnor6Gt2XvySOABbQEIS
7OP4VVIc7YxhfFwu7DenwAg7zzsh2CCWWZ+aFHug9nrRORvEgKsBTDzutMg3EC+qUzAqhNvB3AqG
AUIfV5K/4GJp6hnHhG2Ix8GUnhT5BjlcdG8WVwuH+1g4TNhibaPrkU90gHcosYx4ekkuhKu2L8z/
iF6upfOt2H9r7sp/bmU8UxVSGetvfW2uzOJomhSdazZOgBfZdLCZmKU4geGmmjyC/sdJNnYRhCWO
q8No3Oxi7yl7R3vqDLh62pOa/4sUjv4MOjm60I1YTDrHUtmwug4QRod6q5GW3L4P4a03aKuwc+mw
I/WtEh5wAk7yxaieo8JPmtehINBtM41BMvikg2rsG5G6y+MCXDW++N5YR+Kv0SOsAP0dtj+OjX2Y
nUe7Tu77RFOxtD4ZaeE7HkEmZYHR7QfnKKP3iAiPlcREgfbF3rINitcQvaLrcwc67RuNCdMFb3us
K6zBhK/vIG/ZPN2eplwJyCGMoAs8j8VfNQieGk0EVwCKiih7zqpo3kh2yCACllW4pfteW+OZcGcz
0JzCDiqITEHOMEYW28zpeL0qKi5CHESksTiKe9pq2nayXbqFnulXaaG/mt38XaoZ1bMFd2COinqV
CbKvleonh8kKOx1ajYEfp4tzb89ZB9v5ZA7XkUpl20CuzZUA2zhcd/yWowtSmFaUbZ9GbigYpiUc
LLqTs/6FMyQlu7LDDdoSATJYCRFYhnEYe8vaGmNsXudRTH4FiG6Q8qkNiT9LGDCePQze217hIcQs
OCBTwuoRmtiWTRO+01i7R0gVDdRRENZS26s6x+Q8OtroGzuEUCUBw5PEhlT1wezo7E7vow3sjDG+
Sd/HCDSyrebE8lvAYWE9USs81wgmwvwN4/uKRxzQFyYU2ffawncM8hTOIRDbBZsiKxnoPTH0+GW4
t3eZWe+qFEJ7nB85rOQsLyK9I3sbV3HDKLRDp3Fw5K0aQTCj3hlPKYPth4oZa2ZNEFuH1Goucfa9
FiN2Q+09b3Xul84CJWC+sK67cGR65AdaSpmtNadWpceH4zqwjAQMpswp2GvK9zEnohHxE7lftaQa
KDd2Y61Dgrh57VfqnJ1bT+xLY0alirqjofUwukFjlBVNAvYvApL1ngFwsUV95teCBM/eOifOuBt0
iJjhNpbmdiJTJVvK2DT2Jbv28jwzjwggfftWz/VHewo71kkurwnEHQQna9Tw9IKjYzmGgQNiAwge
/UC4UytRvhDRa+kPTW9xUnAHeHnQG1pQssx3YUHBX271dvBDgyphxEdIjLaedqgR8XykOpAcbmKX
fHdKyUH6pQagFBHSWN7p2QZ6Up/GlVGhWwECObXNtqlNcr2bICK7BHEuDesz/yXFnwToJ7TzMIad
Xs7g4ABbR08FqpxCcKxEN82oSUIy6EFqOxEqW7jrA/lXBioLKZlSaMjpIbXFyYlDA81Dprekoxq7
UPyxU/ZoiiP0x9ylYuuWKorSV87u7EQEeadEyMvrKPPoQHh9ey+WN6J03rrwiGZK32T4vuKWRq0s
JWkDYOFqN6JL+kmrwyt7Vp5Eweoz7KIwnc+Kl2pUadOaCW22HobwoMKoFLmxVkoIjzVaDadAn0jR
zl+0xNznqbey25oet0rjIeIidPaeGHZl3y0hlr4+q1B/vwXkdSZBM7jZMqaFCy7MpawbibqcOYjF
obM2HGMjuUbi6MNInjP8121sAiflkFAi5CgLxAWCU6gD+BPjB1CBbIKNZwNaC03G0tc4/hDlw/KS
gMp9XTqjX9jPixE7VSt6yGj09BwtkgX184tFKbFvXAfO3o4gh5O1FViJ4vrkIpxKo0WuG89ZMBXt
OeZBAv9siLRqwo3U9L/KwGcUbpy1AWEpQMiiBA3U0dVkF92lqSSIkzpn7eSjXM4aU4beFRfsPta2
oZO2Asxp8uuGbm3bHmMBZ6X2H5nB8DTV6tIXxNvto5ak0Lxpz0WWOP4w5xFVGNsHGKazPUXRD9Op
2+RMHGDz6RiiYAGBNoJvqqqm200lr63snaekIgFKGbd1szXIOyEdaB26RLIRfV62BPLRO5MiOVW0
KEc0UEx86Dj32XPYUsxUI5kIRaNTSTlw4CzMYFfRiBd7YAqji/Y4NuZ0kZN8d7RKe+69Z5zI4apV
n9o3S5ZXJeugqJkXJ+qOofI9ePEGrtsWAfiWae5RkeFKjf8aCdUesua5cgMDfW0J8M8AWlMOGlwQ
+4IP50S3n/XmqU2hHcrebzmX0aNignOdmu8ojeGEPJQII2jJyX64g+3g6M6SOoIGZy0fuQLC/k4v
htpgT9ZlMfgRFzO98GolP9VsS83KcbQXvifHrZxnUKbRDltjcgUz/9pIpHEGxUzgjdD3GthF8BPy
Q2PW764DuxGYGPLmAvaNLizO0u50T2T1RcaLivs7qq52r5XXwmmqa2oWUeCaWub/fq6uTEwjLWQ2
ayz3uOvNgwi75FIzI4sYnx7HTrYE2Dri5k1zzeHebG+iYjrbwhpga8vf8DBFK7vz6odopNzZFknV
5rfbuO4+rIUWeMT0BYoQ9q5J2z8xA4Nrz3DhFbhkPjr2C7+0OIo6v1Uud5vdi+TqOST1gew/NlVo
nrmGcbfPl9Kdax/JbnkDTtoF+dT4kannL+7kcRTKXiJaDUfiWMRSOJPVVnTJRugOCWOztrGQhL2P
lfsCpRT02T6K9Y+elv05NEVFWwd9XTjkzbbSj64Vt76uC+WRk3+40SKUTq6HsJAwsNBnjGsfSzf/
N7jZdKx1Bwrx8h6wIW0rVeVm3zSixeyWvd9siDKSfUM0hA3nH+7jSjoLeNeic2qZtC+vUk3rs0n7
u2a0dwTBPfMU6ESRni26Zc0Wx7Fabqjqmqz6LFPCqEQCybRZ3uDq3hIPCXI5BeIMgrg8xaosT7Rg
KcihsE4VnH6t02LcMAs/EvHMXXWUW2fkGiGNndxLZVczN3tIpVX8MLOTwJyBhJZxgZ5SeglOlfQz
hpvEYLM3yN6kRx4V6M7Bp4itaZ/iGnSW0uFUYc5C3TtmZPZ45OYiOEJ4Tqdq5pWoXUzFZBjWQ7dT
x/qWEmCCji6G69To87sjL7nS8Re3zwN16nnMrL0RyflaQ60/zZkHcUcbz7iBwSonb7VW3G1JbjJ5
ZXInDMrRxo2Z2gvVXnM/56tJ4hqqQb+iHYN70dA0SYAE8zxlB7aaCuoHAyEzcbO3OW9uoPym/mPo
up+4nrNLnEbQROtoOucyJqyIbtTJXVo7o22+2mzHPm2ac6Q5R3uYPhPaQ5waq26DNjM72HrzjTkp
PEQKmdVuMtLwIzuq6dJNK3VC0Eoj7A7oIWDUxBuRQFAFAAcSP7QDMtaPlWLDrnf1ChmzRpcoCQmR
Xt77742ROMC9q1RubE4ySeg0V1qJvdX6NFU2lpaWF2wriYH81vHu3Afpmpog9KUzfulqhvM7M4sN
AiqNOxXEajSb+VaxW+Ut0qnclW5ntR6ZNwQ+2XTorrFG3SM0xIEjlnk8RbshVuzX3N1RIIpncvZe
6RXpQduPBq+zp116qW9zAqaDOTTTmzPr3aV2eP6ZEtym9iuKiWyRkkw9ArkfVY6VwrFcBiq5Wh9+
37O1FPnh7IWrX8FIYxOOUIx17ivmkK9LYEr5YHg7MWnuy6COYr0HbLNBybG1EA4j4DZrxPy6vUJo
v5bTnyrfDymcoNdaAaPceL6Sg+1vfEHLyGazT0ek7V2zIXZT24g8lfcKbit7NsHLbI3Re80swHTH
9g/r4bQ5a0007J083kPVr+9O9s4AY22ExrMDfnpjtI19pjc5w7aDA6B3J7uHmh3adhX0Jpm9kSpJ
us+N5oTKiPw54c3YD9x6S4DfESlKf0Dr/uMMZEywvUCEaxRWE55Pt1I8BvQG6SdZ9qq1wjxOpXNx
6qS4F7AS+Jsprm2G8G90kJHj168eLYVjxn4DcmDlDjDv60eRe8Vz0cI2p7fqbXOtpQ8q7C+TXEjw
7AXVRjXvE2cz91ZyHAvX2Lg6wo9ovuJ+Xlp8L4Om/Yl2mp44NFNV+JK8pLQf7X0/1fNrU0WbofDW
YaLdC8LWLjAYdYwhzNni0mtfE61+gES768R7+WNHwlKOR3oNSnipkyhCcjHQ904WMLDqTIQOavpl
OXcmxIryGt7IZs8/WFq3MuzpQnqwR2JCsTCn71xOEhuYnuuGXhxc2kvVkPSW0/UIepKk1rALiGr+
/SS/3dp7vXHthLWr2/zv1MeXnGGfDo129fvNv2+EikJClD1HIRPZSHfq/5Zt8Vp23LR0h9ZNGGhx
9G5W4k/tKCIo0ueCpT8EI2tKpAWByUGrdwDazW4eSKL/gloq4QqtBGKHvnmbIvdlzMHdWEOTb9jF
Ie47XuXryJrW2MxysLBGDNBcD2hQEo+J9xEo63iJC7I7CeX7mfLQFxH7eB0+6ZwGKz3ftrIh0M++
DkzV+FbK+k4nyC+NfpSm3RnIxsknYwSSVus5/5X71lvJ7F+fAEHg+ZsVmn92icU1D+cWzZNBAgEJ
GazuKtpZkyB0syaFR5G0jyyHER85Bkv6n/Bq0lSyv6jCrkWrqS8GB45aYK0Lq/aecB5vLcQCrbqt
lQzcZx1DZR8zUCzjX5J2qKdUutCNFYRujsgIe6WZJrzAZPdR96/DsgIRQqhI18J2oAyvsuqOhNZa
Uz1VxPvwgD3UCLWTnsYSsV06bGBchbXyqlaCCVfRC46KVbHOPAbxZk2TJMW74GvEVvPrtVcjLep1
OseHCTLr0DMyyosL7OZbTVz9M1sOQ1kZMpVM2pNtIW4hUYLFRpTvzMk0ZuOM+1B3beo5nn0LYxHP
s7PL3D681r38GKnCjdz4V5SFeffUORh7Q/oLUdh1gmYC0doqkfnaNi3DaKYmCi/jzOydEqcCtEvu
zSrS3sNJZUv6azIfsI136YkdystAGCZRELVvmzcne8ZM78f5WTXeVJobEclpDoPwVDh0zRmIK1g4
iHg7WAwv2jD56SpeFzVXXvF4FMdOTaNLdg8b2o/JsCgRuj+y+ErGGe0+96cdxsf0CtE7ZXgU2sTk
qFcvd/OXqOwP6eDGa71MKOuZ/BzM1KmItVZO0+zZm8Q0ZzqOM7p3QfBAho16X8AHXGFvj96wgXgs
VbO1b1qK58pCj9XWdbkfCGOCcprdaFk7gNPFDG/fXNNx5BvjzcR406SpE7qUXQb3hUoI8KMknaqo
vyawJOQBEOfOa6/zDyVdslc77Hw1+evwZMSZBdz/MVkeJoDfSnAuTSQXf0REEz9BKx9iLBmZVeSx
RLksWcG539gFVrqJ3u8R13BuW4WDca0ky7iRlQrKaFmu00aB8i8CPbstaTqS61DmkNppjHAj2fmb
RlHZ2UHTXjzNoIj6FK6x6117Xc6A/1Do5ObeyMt8lfSqc2vT0TsXW8dk0/HiKPtsuabA2D+SMS7O
iL4QgFQe8RG2EX9Gobvvbdd7wacp93MGNDntHL+oYuWP5hLPbaKXiK0M2zQqhtgk3pMeKhbcolfX
BGcHUcag8xZmby4RSA+l2boRQV6WX1pc6PaVyUE/vba582ySdOG3BY6axlL/ZSy6qZGbq2bwWyv6
QOC3b6J/OBoRMxBHmdIw1r64YJXpe2ZSTfL8AGCc68zvE2ymbJpFG26qsDZ93Ru1NaOzbo8sAHVi
1Dnbjrj79Ww34qGEz3kpyrtO0/cMaJypappuEtjFDLdch+RcqT51avLSG2D39QliUj/34ssk+VBp
DaYN5KvVtwgVAqk6brqXtobLDkYsLaNk/Ogn9ydGfHyricWA3s4I6/fzSQwcZmB2vWnyJ2Vozv0y
CIVsB/xKHT46NDPbtJEICZYPufkPqEblM0mhBjL5CUr/8nlI7M5KChZ8rfZOUxZNtyIkGSJ0GUmE
HigtJTPupLvfFw9Vn3iY4TFY360BepJU0v4PIw6xTuVEH7i9tB75VSOk8+SVOnnVsr/RmjfRi3ZM
XiocELGDQNwmzBfJPGofm+wxI16nEB9VHOsYYddu9DzZnNCid296dacXhzCmmTiomP9bjSqQywe8
ScRtZqOjME3V5yVZl+rJcs4ag+K6L9fawIwmfUN8sFZdUom8gbM+xUE9BFbFybBCUIg8yzu1TOQU
xsUaJUjf0Zpweso82IieP7bjxoiR7zWA6wPH+l5sfKZkbtbRaSSRkpAOKvMCQV+2VuKEXtytiv4Z
xoiT+8/SgZfuEEQIUTXG0UQUhDSS4FyRXDCvk5/JntYaEGmS9lZCMpzI802TqP5sXeMyWjczd4ci
6f6cO+cLoZbfTNGhDHvf4YuOLUeMNmFPfWeVTLULs/2VUF4t+l4uxy0BrCriCW2ZNsj2CWQUjzxc
iU6nbf2v4i5Jm/eu+pQk60V0f+FraCJFh7lE8l4RKG0m0hxmdplQ8kwydqgNhLG6u0rs/90CC8db
adxOguTLcUaA2m0N6nbUrlxxKTkqBAEzb2Sb8C0Gc1SkvjAgkw7PKFjIhudxSDrwCNK1u4K3jvRi
OruMrAnyq/fcCOsMyooxJksTfkWarj9aD+zEK2m+WTbW4L3icJ1mxc6L0JVET479HGX9alDpiDRP
PJOrhp+l1S1erno9A+SKXK56Vs0llrg2/6A35yWU+BnI7pyDyvWXwelCCufa1gg7qYy1jQBhaKAb
qg/T2CyojZ4/Mks9JqNiXXGUs7N/IREXFXHNgDmYCTIn8b5j/nSFoK98uZ8Y1A2fNlD76C+w+hFv
8/giO8asysXN9wYKT/F7TPjnUFvzc4QNJhPseNXeUMyviJhuyoPl5hsNxRGH0ZWi4nfhQN26X6na
kAfCs1l/tyL3kWSsKuQHivZTGymaGdcf45eeYFlltlc4aUCBKTybIBWgvwPWW4mYoBym3aX3Fdrv
rluvO36L2Rqgr4LZECR1cMUnA0qyn1b7l42MMKzC7/OKk7geqPR9OORs05CscbgNVN99ypCTtFeH
38CDxMi9goPuQ74GTVVy0CCQwH1MNuk0AG/tCoVuM6Q04RmoFKivNllJVEHpwtOxSu9Sqp140TX0
JBLi0sZJQvcjrF+Z0hqI4R9WWKDMbnqKIf1Hn739zNjlGZfB8DyTX0Nw9B4d/Piiz7oRFHQZtkRg
YUAftT8hl+EtkWb77BpWIK30C+JMdFOasD+0I8NFaUti38xdP6fKnsX4QtZe9lCzzGRcK45qM2aP
tCnUu+f5iJqbbWeHdHQ7TLPInbqafoHjbAdIMg/EhMkDweJeJ5VpTXXeBI05x4961tULkXVbYgfj
x++bnhOY3THDiDKhnm2R1EfdVmAhEdv0rLUzWxWb8g8HYM6YdviVDzDduPc4haqj3Gk0fnbWqLu3
2CXJJku64UtEfEVvAzcbdm1VaQerNP7NHcBxR7YJwzILtwBAqbMK/ITEZI5CsM1emmQExTaF352d
XgfJhcqUPt9Gg2qf/3tTqyEy43gDv6T530//fua/LzAXHBV2v3H93z+wt6N2oTFOR9gwz8PyZiYD
LxrqmfQmPkqFJPb2992xTOjr6tn775dJ7Ej09P+GQ1sxyIxUQrSsYWIlct/HqSl3yaDP599/aOZG
PQNu/2rikHBebSiQvsEjQ8n7XmWjurVNp91oVqy81zJ5FrXxNxmj7KhZ9Lo8N6TppJGOXLR2+qHY
AwkmTuasLeY3i4er/phJvuA209WERbsTzWGK+388hA+rUZy38tqPP0Ud/kR9XONgTMxdflWmeb5p
pSCjR3QfXT9vETtAiij15ENn9x/a9mFKkyiiOgzGiZzZ0VV4eif67HpzL4yQpB2ktfTTxCFVaFJA
2auvmU3bk1CKbWnTvsxCzfwUtoC6oZEWHdNxnknN2qmYfrdIAof3JQHRKquDqFBXpH3N4KUWV1Tl
zrZRZuY4Un+oXtZ8pqoZxGrMCXEUxjlTcCjpmXYro3Bi1uxZtFK7HeCFn1HI/gEghixw+FSkMaXz
CUXEfCK0BG2BGPtoV+9cfXiQCU3b30UHUOoWoUJ2dRgync6Z4SX1occtsoXTudMUY93KOmM+3Gzz
sqW+4itTMtax8MS7cYAnt7jx8b4qxsUmWakAy2H6uWWcTdkrO60OzW1XC/f8+wbLFB0NvRHrAcnu
bzvo940SJnRn3PlErxQrVWgJ1tw2s3ZhB7lYX9pGeLoI1JizslhlYJnQ/9NZ+v1mK6cLEtbGafZy
1urfn5Xn/KLe0WoGP3xdFc/IPstU2balYtNEMJ0N0jCXVSMZsVMybcjOTiOKG6piLraKsKEoU45m
1Wp3RzORslHeOl1/q/BJ+KLoSH0UReUrNZoFzf0eW547vQ+1tRmn+6nr/5U2g/G2c6BtJvcsdfIN
ZLEuSEZ4V66ybPYzKfDLR7+firqH123pGRoPHaDZs53WPxWj5JMYCiSPRTPuMMYkPt6xcpcnsfHc
5hVcrC7FubJ8aGdobFuHEe/vhwTsetfJ0451bWEcquEMx3RUn9yWWGyXPX5ocT0CLtQtmv9uMhcf
k9aAjCLC/KC53dESor2mQKfXaj1clBKV4kS92TkFysMEN2oxOW8RyVgYU1Z5T/N6kgKdGall6DMV
6lXVORs9Mdt6bAL/KNMkmPTBfMRa764xO7MBe+QOG+7Qv5MiSmNIyvnTrhAZl+XAhhT9pK7t43mk
4VTlxtkxoZVylMIN1dpdv3d7/SKWj37/FUsewohecuV5A1mnCSh///983++7v9/MhX0zm6Hc/37q
vze/P0txDOWAkHnz/35rr3lk+gkiEP/7xb9f2OrTtY7yeFt1ROA55p8qQ5kLVTQmG0sRdGYYRuHN
JUWCJ4/B/dBcF4nXdRbmpWXtOvx+VDly0bfoyo4ZhHZMrZpsJs++meUpcWbrXoVavrNq2gKx0RoP
W7qM5psp3cnOepQw2P4Q8q75DSvZqjViTrLVXNx7bVjIoz9z7nmXuPE6ZFzc/nB8vqkkxUEjRGll
zUtYb50Zm9r7I0xlOkh5tsc4Xs2RYTPSR6HBQo8Gt8n/tqS8Yu3Qt44+X+TCndc6Gm+1JpQNkYkt
PGq6Frpu+trS1KDJOUDNNRE+RR0q0sxYG2r4106zRRXQNSfRJMRAz3UftFj1DlKh+2JNTeRbtHoI
vwQNbUfGO1pKZRPHzgmN7l8oX+EWi4iLe6570UOMtaQMRGuPk6FBlhkiLH3val13TOK23ultcw6z
tr0mC+VKnVsys1u4E1NLi38cretoVvW50ttdiCxsG5EmjVVIIFbXUe3U1XvHEr1xPHh9Tr2dmZx+
kJSF0jtL4z0kuLBu+xNOA/NkijJbI6tCVWKObDaJuERt4XGWSG9pxd0se+T5dRWR6mFFLYcdqyCn
twyqKkwQLS6KhKEjdFl0nOActK1sYArSHyLGabgTMeRS14mOw2/r/jVG9CGWTfObsfYBIZWXM+7Q
hIMGPvGO+YxotCRDN26qr8lWiCIDbhyEg1gy6Jx931NklHmDKDV6alBGrNil/uml8YzQt9yUI+d5
ZGKrEv9HXAAOcGaikaFz7hqr0Q6i5QfqYX+KpZpfLFwJTceLBWCV4zE5o4k2i72AItDnneZLI21w
WSJOwBg4nUTJzpgqIfb35UN7DGkDLO91TseB/7+PseoSbk24UTr7sTpbgWr2L4OHHImTltiIGa2O
0qefTafPa1ZpYrzIO/DJBvcglZLQldfKuZ6wS7bDYF51aQaeI2gf4s4bJ7u8j5TYF00wOKrvvReP
V4P2FPQD5ajC8l5xaNP7BLcZRvs0fy6hlyMLwmqVxtlw1rL5a+zUflv1jAtHu8UZyCF6Bb8tR8o3
bnLFym6q0n7WDPP3pvYPSXRzymqvO+s4CKULOKkJM3kqaFzsUaZhlS2fddPiiRkZeYkc28EgM4ra
Sl5nz9iaolBP6aCS4sV+6RjxBZP5ClLzn7Bm/xoVdAdDb1bHkpoY7DYdiuSam/GT2nv5bkgiZrNl
uhttwhPJTLlCllMc/p6WwQAPl8LatPCswEEyo0C3o+pRhzrwW4l1DZXijkzD7NqOjOAIssTzp4a3
yITdFysgojoX00sjCO2UjTOdUpsdf8VIZJf0Qrl4c7LrBYxtK+xeE06jJEihOrDZ4lYR1TSM0WUn
aI/uSA3R5tausHo6SkNTBMiXFcrVoWvF8aOBubxuFO7jtC6zgIBnCAoazVl7xPQ0Ykdp6aI7nfPP
Dgv1jDy+YvquZfKHGXrBpGiOEqLQIp0+4Kx0GBnM72JI8wPTk02cAf4GWnck8k0lCEVLQLWKxNej
qll3VENuKHHBhRCZkFohIqGXmshTOdmPsDHcVcYBcalTyWOmt2L1+HLGEhAxVEZtM6M8lo2mb8ce
gAZKKy8otQy9EVVJRHNG1QDZeAsWtGks6uY52eDZIASjjPYIfM65A8olLySZ2QZ0wETA0Go8+dYP
Q6A1rOKx81SQzELSLa2dWd93n2M/qWcxGQ9OvOVbjoZmVZETefn9sNTencrtF5IUXI3OCHIgXsXo
dfc4maxzZiPSmo3nvhqs16G16bwklbL1Sv3AlI1uHM5MPyE/QMcpuRZe9IGACG+1O70bKQm1haY5
BC3ziqsxmWfOi1vP1ipu83PjSm5ofYRK2ZoYS+hldIjk6oGLWU29jopZPRURmS4d1NVlhkuLPiFo
zI0z9pGiuBVWJdbe6L6WAwU2g1YzGGgVFHG87minkbbj7i1qQV/vRtqIcLAx9OC8jO3nLHIKmg7D
1xSVL9YSguaWn33aMk6nObtCQ7jOk1Yg2wafR0wp104cfhsFcHRzmUbn7hMcRuGTsCYtOfkxsm70
7yEdlYoaubyMiSuPY+/dI09spPLZsASeytrS1zOoylUJ1WkqbQ0j7Hi1hWHfSIEL3BSDVWrSBekH
Gi9jp+k+C8OoCVgl6kXDhVTRLXVgDK+BAu6x7l+HRMu3Qxs/afb8lZB0vI482H/oltJUn3bcz7su
EeMeHdtDa79hCeWk89CmAIKG99mkRh+WtJwx1iFH4H+sGm0lJumSJMHoAvLmTI9v1AJBx+Kqtf/D
1ZntRqpEWfSLkIIZXnOeMz2X6wWVa2CeIQL4+l5gtW6rX1K2y2WnMyEizjl7r+19YJL3Tuwow6nV
pjfND5HhYjrusdRPti/xso43vc7xYIoC7XQjfkRqSsFy/LTykUA4eh2i/HQK3z1Dl301GpoGo0W/
KK7BwpZV/88yiulhEgqSkR2lp40itbOrdlbDjAD4Z3CQfcrBwp24d3zzaoyx+6QlLKhacC5zYtvp
A7iPNKm9R1UP/7yYsMp4/mz5+oQZOEcu0cj6QiR1hjSbhTnraEaSNPn9UM0fObjbSNAN6BQnpWJR
FfDCFmhYEoVoIueH5WvLRw45KEdDzxhED/mpTYS7HpU+rnO/fdVivd8ORvbLrzLvyaQ88R0nu3ca
igqzHY8QvXtSjit5TnW4shR+tNWVfgBFj9iTLM4Dd7ZInFsaiexs5IhHGazwYR6APLMZfiKVn10h
MWAJCNkS3yqtiEgx0bWjOr+WvYUHyuBFLlh+T04YPhcDJI5c9uW5cemUtQo8S9Rq7bXs9Pa6fOTV
897acSl6ZvcD40Hywbp/IKMCr3VCPwfZQLlRtZ2869w1JCh/mQx//+Y8fw4BwZfEd9MN58lzx3Oe
QCsdQa4XoAqHTLbIbeevYzievr9D+Ko5CTKjlx0GlX16d/TVpCPEoiOb3f/7cunXj8z22tP/+zr4
kzm0EcLF8r/Hwc2gudnIY3rjw5pFm0nzgetxHnPSHVu+7GBY3geEkO2yQHfWugZvkopPnJYHnxjg
Ezntgg4s7ymNguVx+XLaFlgC6pSe4hREt/8e8ilN6N2xJ+W+T7SqhAUiVgiX0mMzqZflGwObRHMa
j+QQNfpl6htW3fmF97Ke+ICaYMv5S8tDYtcAblMUYphbrJXneODX2WgjOufJgAJ4gM5fadW+LMBn
2UhBUJ5ab3lSaZfeYT8uCHn74Sgi6UfyK88jfaof3RcuXTy0PsPKcHwNAq195/TZ7ggX/jJSqc4I
Ycp1Eerjh2e5A2Mg3wGzy6eTw7gAZ6x7CwCOvCvsQmMxIkNW5nX0EKR+fxdmObRVzHiq/uEZRIAA
e50Q05OXpVcYsUw14gKq4exBG0VfU3ZrqTmMlsYg2ydTqL/hQOVgzqHaokIIOVfd04TzHbGh02eL
jmQ9ODl+Iwm7J3LC3fL1iT7P3vcJrkrxj33qZbdNGdi8uuWHwG118eLm/z50HaSEOLLRcyRk5iz/
qo/if78Fkmi2yU2DYTzFEqUy/3n5MU1Z3K0Oi0OHOrLvLJeWR+o9zMDGku2WapNyvrzkxbDHkYxU
PCii/ejm45OaHwL6fyjp05107AkVe2c/+QrfiOu0T47NPF/o/lGJ4tn3ZnfRJPtV2Q3lNqt9euW0
2zZ2Ora8m5b8HbYfcd0Hv5J8uEuV3XsIkE8ToKUnI2uDbf7ROk15HsuAZPJRR0bqieqJRgj9YhvF
RjJgNCDhzL0tDxQxzd7TcCx5/cgbPD/8968lqmYxJQob+f/+h++P+khuooBF7L9/IAZI3vxs45I5
9swyED1PXfZsa6669PNndDuaR5e1tO35bPmuRLBrd8iiaLnIDytFtpTJ/sUOhpKODeYKRyf4zO/h
fmltlW4SHIwblIn1MfL73SIgWh5ofbX4QodhrVWuODLXXit3B9uxu5u2/ebVZXK1Y05PbiJ7FBYw
EibfvvBX59tBN7q9Q8QwoMpZ5k8XQpMS5rs0soNjIeGuG8iQCdohEqzqjXSZ/Ey+x+WtEpuheqF2
qpnyVadQNmVxwgjbl++TMGYNI1ly7iZSaXcxMm5dxKTuVSaPQftLYSn2qDSytZ+qr6wzfzb0G3Ya
oEpSygzYT37hnH0kJ3bCNdCN1KPE5/hF6p1UixWyRrzkDR2GYOgI1xBwaRZm3slKucsqUTwlHMxQ
YXJgZ6B6Qrv+1GlzJrQzcIc0wzwM67FgW2x0qVGH52Ym7Fodl0Ou6GZ41M8ryALxCVfvpxmBbaGg
33sgozGz0Vetur9M+dODFd/TVGLboETfApIrNxFv7toTrb1JacpdQv8jVI44RJwnnLkkoX/yCypx
CMHCDDdkpRhcNPbWMAP9WUaMK/o6/RO3oXz1GBklTtRg5scwR8qucbHwhp0LLFFG5I2Hcvyq3eQY
CL85JfKlNs3y7BhYwDrd5ficEWWbtDtP5IilWm8vW/i2ZeXRWvMTcdKT/MWlJt7yhqsD9ZvS7feZ
Sk5lTGTv2ivLf0PUMsqfdIYodfchKHVjz5+V2MKGyjgAqa/IOEzMwjqB+VqTeOSdgfTR3CjARqjB
ys56iMKgJyGLDWiePiBiObns+2qoT25re/uxZ9UMVdTti4YumcyfWRzqfViyu2t6b7+VVnvsw/oL
CE25yiq4XAGnX+ZJGoc1I/3dmc5EYY8N3lEI29LkJSU65GSoGAUYKyTCOkxo44ijoZ3CXZCwUJDF
ka2k6+8gTvBdA2LUnAW9ZDaxVxbQ7zJjaujFhzFDhtWZxIc4jjyQfNRwjBp+oN1ImYWbYlfpCv9h
Oh7oe1Ur6GUIo+ux3HAcpPbeDOig3GRPWIZ9LYUFuAILSEJHY0TvuAObiFhHtO4d9jd0FFdPtkL3
8KxygFujD7JvbYQ/poeSs8U51zwsE+5+gZ19ZwPGwiXL08TpYt1GxTQKbd6qIx1xF6jiNHEyFyQs
bKt5R0tcunFFQepe1/dbFIn1mudSH0yVXSjxsrWUQttB9N8NMVSvlrMJXaLUhIkVtexItlEU6FKD
J4LLbJAN9dvUjzipjMniZUUxO3a0Pt05qV082jH9ajJVrvsWfUiBXJV7bZ8OGXTrDM8ZldAhgip6
dRwn3NIcszc0OYybm1Kb2S6jDQ03mlbZBGilvtoXPecaE/2glsANoZGFfrDLvLXWdOOtZSKeuJPG
gkByD+XXYVIBQtmoRe1IF/xBxmqxboyu3PeRR/0+6i+Vw2SZ8iKg/ZjMeXOI8FOYeoNlggUS2tWG
cH/xJaVArHAfo7x8aMQyoPDV81Wvs/Ig9YEdxMQZ7cbTULa/rdr/LLuJgMy3XEccb+MAWTkwIiz/
Napw/6Wp712TovsoC+gwbhTnV0LDf6nY+GG1abk3ME5cJxZXnRrp2VWzV6lFsVY0BUVelvlnuiX5
MRHZpbZbMF8i3LMzrlrOwJ/QTX/iNnqjhI2v1vxQctYGTe2tdZtemmmAdJloWhCSbWOKwtAEL2dH
jHZ3hLmYb+30BBuGwX4RYs9Q/ERg+AeSngjMEmF+tyAPiI74Mz90wYQqc2ON7h+7Fn+TxA+Z7cVr
208/NLsuH56C7RFFcLOnj8FDcdQZcJDo4D/74QELZnXiJEll7wHbdBFfH9qaNlhbaiXq1unBNPa3
DiOIppC4xCO4h1HgPamm8BGNkFx7p+WZ9y39iKDVjlH+NbiXLtLrW+i0+IthCvnqU+o1ElMytkJy
Pv2mSODgIsduygT7w4drjB2y6nBWlCGmKsMWp2OAXNY3jV005foh77yf9jQ6p2o8FHo5UC3O43xa
upYNIj+ZSUJl/Zp6KTJ5FKEtsjAlzpNENNPP+hII1+sajgvvJ14FodFzgPN5EzBlDiItN7XDzC9k
7rVqrJaINlVdCcIcKF06c9352IKLqFFYlmk9z8yLOOPIHjQMKgFSn3D0+6fK5CAstP1AM/UWMPy2
uONvFR4qvbgMdWAcRxtBSBFGyUZTlnF25O8oN6trLVp9jfQ03VhsZhvsS8bKi9xrRJzaqQNceSDk
IEIeX2+nnjmXJ4qPwGmQPo/jZ69aOjIRvlcJiAeHVIVuH8yb26coEbL4D3omubM4erNBpBWT+DHf
CqpTmlTJMOMJIoix3b4CUYrwMfrXGUaH/rcpcZzgCo40eHqp167iMf6Xh4m3q8LhJ5VBe5x73kqf
I4mcnvFUpj2VWKP2fYfjSUpfrkOgTptWj5/gt/60MPghHqteM+zhF6WKPTqV37EYfsHL2GslQl8w
icamwc+OwvqYja7aR1JWFN10K0h7ga9RHtuMnqiO+nxbRLq9byeo75pRAKQu0PVVA3+Tj2aVsaP2
S9Mi86DFjv1RCfelshO8LKUGOEPq3RG06LSX82y7Q9m0y0MvuOumi725JUutG/Xx0HbTe9WkDx1p
sAytbjuolHW+62YGJckWFaoOOtCM+2nqbroK0L1MNnFUbQcMTE911744SqnjgQobYIMi2yTTQYW5
vN/sCHugUekWaYMQ8nedIf8P6WJTPL2uZRtaZzdrYfbpW7h37s3WvD9ePlmrqgOmWNdKW6fCew9q
NABxpZEVh6ZZ0WR5lgVM8TL6TEclbwNuaNpz0xpXiX7mdOft0KNtHKL7aPI0rwIzEGyVEdfi+NDz
pNm5Kse7jU3SGz78Iqk3eaozfgId4jL+WTXG9EuF4bgK2o8pQRbnpCmUi5LXTdo/RxxKO2CxzdpS
Bl7/1ADoo8ztFPXPE2M6BmxOvx7beSCrTHNl+/W/BJPRSneqv1XJMiA65MXNL9Nkco7cvd0ZEH5p
63EZJlZ30cpErkynQiQXR+7RbHatbkKSdqIb08UvJInTtuMkaKZ9dAkS72gMJLo1uYeVS+MguDxY
oZs9/FD8rQwyjZuGhm1VvZfa8BfWhra2ymTYea2xN8BHs37QEe8NDVVpGR8Cm2XZzGOGGYnEzmC/
x6rlj+EAhrq43E3h39jp+utgahxCBc/QTnlPkbTuM7S6Ri61c8ZEBeoR8RkTi3f2x1LBvqx0jlFR
8cuSxi9OIfE2waDOaKxQZ1kym+njT1tN8t5QYRDVGe4szWrPfh9fQOTqiOM4UclQkblS3tQ4RLu0
seUrLU4mxeG4c+0x2BYQMd5FZqM7bvt/RtKnm9y6Fk0tr5qG2p56gawFDU/fFF8xrU8bVFQJFgVg
6EhFNnqWe6hR7N8J2wP9MRg+Hq+dWdP20QfnMBkVNJqkgCHWHUMfFCNS0HEjQlKVtBr5p1biOywa
XpGQkhyX7SZoMfH4tf7c+JGxZSB/UHUYbGdfbmMm2jVw2d6BoDHHmuPo4y+wvRMDeQ6Jrk0DGKgm
NqmWMoElfuV69Qt7ARxFss4ZmJcvemARSpJAfk9L5vrc8iW1FBpVSlHBRNUDMleAtWlLHbNnG+jM
DuWBgpHhQU4/1mDdaRwOta0aicRx/I/KkN2u1KYMwpd5jHqMFQh/AOJGX0EMj9jp6jm4SWFW68bu
WRk+YaSj3Ps5ka0oU/tr7edoxoGGuYCgT8sDY82fjpHZe5Vwpc70CZZv8ZKWSMOjicUqBRNXal6N
ObVlrW2bFNcB/f10yI11Y8Pew+yBb3YmfsOJJ4rDrby9beLV693nUIbiZQGjfQcupjaTWyssdkCS
7b2jdPR3I11vK0r/OMSN7F1fHcuQiW82q5pLZekn5dbPY2aOmwWzaJCotpG1MncWqvLUdNaSpD1Q
o058zQusP6PUIUeg9O59lWycZNDubsYOmVZm9h7WvweSAl9CQthw6wCvA64Il8nk7I5twFkVuels
YuF7T2FGI0TOvEidOnffucj6DNXeDaLHMxntrZly7BQMaQY7yu9NBswV6MidHSynrVhED1jhP6H1
3UnytE+K2nwWnS2ES7cT5cbEvHIn/Odv1/iSzbd9qcOs4F5o25flu+xoGnboi0jFxvTb+BrlZJoC
Ph4qzl1acl+wb6On3RZKoWMaJ515BLJNrbkuL/oS4OIbLQK+GZzo16UGYckfHkVEs3oO//B6qPN+
DMclqIIn1ljFrCfcFpmJgsnVzk2axpALGPjUFTNdp6pvXRs6V5rPcw4rTrIZqL+kH9GqWVsajIja
Dsp1bVT1GrQa6pMeQfh8AnVwp9r8dWtWTspj4rCujW0hia+ts1bF91DZ06ml8uwraPWamSRXqlUy
S7BKJFaf6MDz3WxbD5o4qMol3lsP8JrErf0dKmVa9sVqNMZRcKdXZRy862U1XSbUSnsyZz6apBtP
MZj8XZhack+rd/hmVCqfCBnshXTi2HUvy0dBhPujcar8aejcbWi48pVvXy6igNR7XHOc4paHnoWi
KJNVDaWI+BTvOS18/eTTfVhNkmIW6nnCBRy1TCXdahNoCGQ7jTgpzixPOmYjBjWOeMEMgt1Mj0hD
zyk+czrx56nTT65AdTrhOj1OjQ/0CduUx2qKZee59k3xbk3jccAV2c3YzVjjqYVMCEasCKsl3B5S
4bgTHSqQ3ED33CHcRYAdjRB/5wBbLekhOqYzYMsd9d1gYa2v/TDHyMquEg/EAIUCKXWY/P7meRrm
dxTrkscap76OFHbsjgINEcR3bCSWlWzC0NPY3jl2ezL+xJF910wN2Rr34HX+bOiTEEE0s90xGQGM
Imesh8Z+aUfv1Yc7fWs5J+LitM8V5iGGzNWm72mVYI4dKBBH1E8a5g4rhxIjdDyyqPg3XAnIN+bw
+GTiv9tmEn9VMWF+lb3TA5QyuZa43+94FEc+hRChG4J9wk/S4hZWgfgawowlBKHeelIROAnL//df
Nr2Wl+t41JmQZi0iz1qH9zhGodxNOiFtRVjmG0Bq3sHDLPLOiYc26UCczaqozAJ9azLuNVFM+7hS
r30rTkQq8bxNlJuDAumfMLu9Ugw0h1jUx67tyR1WwV9QauvAXy0M/CAKCTlVqXdFRDVuDTFwDk7G
+uk7qUt29F7nmLTlQZgjqaOkEq8GH7ZRJuIbZ1YO12P4zE4CvTWYTDZMPzt+P38tzN6F9VwzGuFs
iUDLD+ODDf91E3WYZNEI8C62HeeyKMkOA5GM5A7pD/TW2Q62QrMt1Mgy0mgo6pru4BRT8KSANeV4
kO3J13+xbjAUmMxxP3n2374ztTea+kCA5tcLKnNG05hr2DBe/Lh0n1JCx6IsPBqkP68wk9XIu/Gz
+5G1NeMMoREz+xtz/ce8gx+7EDQWmYB3UzMwnweazfG1+lv7Fu5yLuPH8nK7pWwPy+2OV5ih49zK
sdnJK+ZD28Bg7Iw0wqXfn+OlQz1aed7b5L8EYx9tdOW1xOUARfqOpaPjRf5qq7n7770tQMBSrnFl
P6iuowMK3gmHquVuU0D8u9TGSVMx2KK2duqDxj8fkB0DLoFlte4rVM3pZO/9DF/kSteSP1ieiff0
aUdQik/IaRsvo5fQt9M+R1X8mgM5Po5z0AqIXHBdQmwk5iY0+flDzFzaQm8I4ZjDh78DEJdFGhsW
kadetcuD0Lgt+Qh+g49tcA17bda2s9Hr4GA2nbbR4lZuJmzRd7/V//Lboa3yOgiaPAAXgiF0NtNY
6q+AHegmN6Z8SsvyFCr9w6Fh+qT1iEJKXf0aVBSdcjoLnfvxDUm25rPVFBf+VXXkTmHI9fEAI08w
6OzsgBu7j6ZDxJ5oOZpKjcGk72hvENarjXKsA5vMV4q4+mMa6WNj3SDpGyEVGNZ59W4MBJyEKb6V
TEq6mZU+4WZlpM7RGfczQZ6mXXKSq+PykibT+NvTtFU/Ggny5K8QDNq96NH49UPoXoJ2QF3dz5yw
oL2kLtGSlhmiyIQHBecW2hUax9rjFyVvRgkvhP82il2Me+RQRgybQ8pqs2+Hp2XtxBfElCFJQAua
GkaeiXEswIVHMW/JRpx0myK2t6n0x59DDBAqKuzd97Vm9Liuc8v66cxk5qo3od3kHT6UjhnoZI8Y
xDRfHYbC+NnHKtnCvCB0Ie9PeOo4ZIQ4ucRkWqfIRP9RjSZ+PI3OUhLHf3ihzQ9h6ZRntX3WIepU
9HyOmmH3ByEKzPSpBdaepPQIc2JhBMZTUYR4BoymfJKHQhCCrTGW2JI+hNKgt1bm1NFjMO0CI6LQ
DoGkUi6VhrRljn6sbKBWbct9MVhCbpQJHsSVzRoRw3BzvPrcyn02GN2djINkXcexB7qak1KOX2Z5
tZalkIao+MosI9n488oQ6DkWBMfuTwRh/rXcJN9WM5eCvopE3zoZv0MTWKvaLOxi3nauOsOPUPMO
0a3zDMhjEv/s8rKluMq2rnkARV7dPUH13Yfmtkha/eAuK1VDEnrNxHpXG3hzvJkpKysXDrIdkh/g
+QdBPgkH9K+xi+NNnuify2/VDdvfW3pGE56O3Dui3/5q1AZRf9y1la43RzLvp10zer/Dzno1e69/
diS3QRxEzHgRO3MaH9o73tQZmtHcDDkejapw9tZgp19ji8gxLlL8qarSt2GfVY+xQHAUi96+9TL4
1GBqfg1widEyCLXXuRhWqhnyHcB74DLzzTNQMmEMwEua1OE6KlX2nFYlEQ2otAq7bZ5ayQRQz51n
Tx+Bas6d4SbC7OoV4aVH33uDRv6lCb8/VgDKaHJL8dVXkE1GNyL3i0DLlFgVOmgcvU3Jpq04LG4M
d7bmkIH5WF4aRpQosKbw2syT+FKI/pBiZD2HKUehJLS0Q24kJXYGDlw+pcBZs8trVENPHdr2XoC/
BgLGkyVOZLY1XDEzbHq4jms7MetjroM8bRI49tkMap5w9+K7gJaZufyINEfhYhFQdgwNSBmyyHDH
zimkte7+AhTpvnQ2i4JRRPO8EgS70+osLNBiTnUZORgkagsVXuUzzobdO/qFBWQF6dgSJqpaZ1p5
Xh1fuhy3nqHn7/bYDr+WFYDhVXUecPxu+5o7Y7QquRESAXRnsPy3yUAKDkYcPH5OdqvySHKkZu3K
VIN83CTVFpASa7KBYo9g80GirXAQKWBQz3AfF0V+ibt4grExomQN1aOaTXwF7rSN7lX8CF+D2qRq
ooVT/EhR2QzX5F/HYuqkn24z9jc/Ltx1kdr5Adw+Bmm21ZWPdfjZsuurjyDAHEr9ZqH/Whf4enY8
Rf1A33o11mobuZS1yyveRFaJtR/vexWq9IIWw9lNheBUOinnSm8Tw55Ac+jRn9lWTVMdy2b8Q9cm
XJe6bIjG+QMdGC2jJG3ABvHTeJq/DVx0V0zna4xSBVb+sGW3CIh7R935o2uU2A9DLPF0EmwnYHQh
NOCCUs9THfjPAtPZrpTG8Ph+tQpJVNZSDJh1j1UGSABCIWlxHaSAYwki65DR6gda/wNnAmgnlVUc
YCiE59SzOArNe69god20HN23y36Mf4ofgrNSHHrkrNx61JY2suzuF/k/xjGaj+PC7jC5thrC0crB
YjkQyTVyaXaZ/RLXNrqr0ea56+io5zUP4HcjbnEXyGtToyn3YQEskQSTRWk9VRVgK6AiKzA/TF4o
FiyjvNMh8zeNj6lU4zu2pq4i8NIzpUsEl7Byo3vZqYPVaU9gXhOmXxI+SYz4BdcQbVUAt5WWWy8J
wVqYjhqCcaK8Xy8Fp4ySuxf17SVsa2R6CLKOS5Fatibi1TB+UeN9udYLD9euUhXcn2S40yV1z0uJ
CpQaKZhDCuGcfMedpm9oEjckWADmV67Ghjg7xbQ5zoZpqLXVOswJPl6ae6miTTe4rya30bMlY/uK
GeC5EXp/lKZ+oVdbrXsEd6cJAhz6Ra0993b4XofFtrJHLN5Fb108w/4s3YErYj5CmYQVYczWz9Aa
mnNL1GCL4yy06EaCGKHyERG8UzmcitZ72MBUiFsaxRo7H++W1C6gF+MrbD8aCYj/0cvZmF0MPKRx
o1s3xPASlWiqHQlvscbevkRZXW++OwQMwVwwaLek09/jMQeKKLP2VjDfvTbBHAH+ycVYsqX52j2a
LMwU5vRuSLTrKDhA7Do9YrM67LCRPsIGw76HKyHMjI30YCyg8ArOCoUqavJsfmcTjWKZv5hch0dX
Km+LbcZCiKW2I9gOu8m0R2ZYvC2e46/jwW4/lqV96rr3Ic+PU5Lq9wGh3zrXcZVWE6mZtm0+V2RB
bR3iscDOZuZJhNpvrxQfUyyiL9tj5Fv0gHpQ17yiDag75DcOLOy7qOs3CqvhYuWy3geEO0D1o000
JkBcdCHV0Wit1djiwh5ziJ3fB1ytjD817tGPovamVZy2zpUeKOjQsfqsRaZuU0PqVtpGyOfNN1eS
FtuNefTAqOhujYzeWD+54aM+55dl+1AepJzvxT91pmBvzqM5r2uz6/JR2+MylTgyD0EkrYfWlB+9
MOIfLRpSd1D31EK+SeIZ/EKA+Txpjd9LrmM52HT+4Ncrqv0d37GzOTDOWtv4jL/wQG+oPPRwds5D
pEVnqh8CHlC5SP04TE38TC2QvKcTVWst3t3cOcRg30zPIfPXoLsakgS1HlN9uCh7RN4whAP6te61
9XRILap+wZDCHAGvKTSLUL3TgsHi3KhjEgCcWa4TI8TG3g0bp04LwhQyQOCSQMk0DX8vpZQVN19x
8bn8JrRL+kthsSSq/iVKJsNniRuSKzrrPc0lfRPrDN5TjYFDEUIGs4p8uNI2G65LA4HJLhAOLrZV
TrzyRZf1v1pnFBcaXXIb42opeyg8PB0CnzvAemT9e5FIl7ZZqsmdPkzy+Xthjpy1YeIsXi4uDT5p
hmJf1Tj40fea4VHvOD0gaspfsU5bHHAV1ejoT8aaI0l4Lfo3ZmurUAXUtpn+M+pAn9tD9ceZb8MU
EdOeZAKTnbaPXmBgEJXYBBdOWEC4JFt2VB8HG1deXtsfWRho76PHwSLi3UR7kPp3l6Mo/Dgj/D0l
7wYxPH+mjiVEdGnx7I0pZekUpYdlcRRk4X2MZvHulEP2VEWO9gRw7KktVfsjqRmzYwELdzpWix+x
NyAk00QMTkpRNyIim/dwdMnXBBDWuBRo80MJ4GREs3FcykBhkF+UFaa6atEIysmv3z28IMs2MyXw
ri2rJ4E5LYkh+I778CzxUQOMy5Og2/pZjH5szMqd3TIUooDcLqEXWdfYp3JoX4xw8T8IHY8XhjtZ
1ef/HqqcxALBoOuMEvSOKsWgTxGlF5LL9H3qFCzOI8BZIKIbL2BwuWyMzagZN07jzSE3fWOdM8v7
S3wXwLKxATfeTgD+I9iJHmP1iyitmMFy1OwTn7cMH4w6GWKur1pUtaUfM9Gnx0X5ZJVrl/Bnl+SD
zj3DBvP3ZtedZBRrkCjJeCMRHgqLKBhbVZgTYlGl+8KiB1GWHP6Dua2aKLukPdU/MiIp99Lnpzmo
6FaGU3UP2lvlXTQ9T28I45/FBJlMk+gQaTKz3pjdc9I010ZN0x1YN2DeDN94jErqxDTTemXfCTa+
ieS49236KhwZltLHmbpDaE3gWMTYHhxoJjREsIqUoTMcWoXlo8pkd+4nL9rMdk5MtQPk6YK8BHRx
X02p9Wvp0CblWkvf+uzkL/FFWDmB9iQuFKHKwmwDeTaU2nSsSlV97/BagRS2c1qcoob+d7mYWgcC
XCK5/2whm6dCJr8zStSNSROOBcH8SIMIrhEvLTvrJjFF9GMENhWZ4w/Ws0NkN8k6TIX9YobTawaG
4ET7rnlBQxqclosvd8Ba1VX2nhq2AV0drZ6u+fa+SZBZoRTuDfHHSbMDTAgMjcN1bhV+TySW3MOk
DKNj21j6JpCchON06m5m0j55Zpke9VC67PFeeLU88DeAbkl9nB35Hl58TBaAN8x2lSdtfrUCJD2Q
b66xKsPj8jY0GoJve9AvTNCYS3smpwOCuEErtOtYt4K9UHmwXiLaqpgDGi2EV/hQ7h4HRLR2CKpl
SoKlxXLFQeALiUi+fm4n5lRxKZ5Cp3D+CKe59SaolI4G3IZz55pKzXhwDHWPZckhN6HODYdUe60Y
0q+KAXEF7NRrWnmP2pS0GGNaYEsvFcZhVDysdoi2YyH/ALGaMZodMUwRjihkVAq5NdFseSaf1Jxq
DvwvRWYmjLcgC5IdfyRpJPPP8MRamYQaB9J8owb5k+Z0kZHAT+A2KMxFrNHZ9fvwstRz352F+mdJ
ottzY5EVNNvYtdw4L01XkwPw3Px0lT17fYp/NDZ7VOimfx0V+QHLRbacipbVUbNC8GYG2q3la6lb
03HJnKepdj+WYFuLxNajl2KXBAG8oxh4Zxjt8SKa7o02HHiMBkr48qkRe0TP5ELMTMTPFB7hR09R
iptyPCHdO2PALR4O0TEPnc1++X2TB5I3Tqx6ExRCPRxhx0iTCDQAbE4Yd08Kj5OM8TPB2w/HiDAV
5j7vVjurckW7EU7cbcNRlnvUF2pFaMQPpPK4mUb2+eWOtmv7Wptkh2nTTdd7508Q5E+Yr3s2fYJQ
K+dcudL8KKfiGQswrFvlSmYk4MCStEPHnhT10R6Tr7Qr86MOT+bWBWic2D2O+E5B2wq6H8QLbkK7
+yfoyD17uA3JgDV1EmroRC1v4fK7bElkQUB1cYlcIS/LR5aDq+674+mg58Yu094zZ0SfZdD+rQv9
FbZKcC052rEuMXJYvsNGgpdmcDO8kMo/Jv8N0RVO0bib9ppEjw60PL6F3Lh7EgBQTM0LmpOlvyZ0
WEuc1ET8Qt2mZPchEf7holuaMz2oIY2iPSxPOWcAdFDOSVjxtPu+PcOZg9/AX61yma6X5R1FU3Ux
x7A+Z8Hcj0aCaV3i8m/jRt6nwEO8qxDKG0TKgBZKdyoxkpPMh5e8Hd4tjpRLGVNk43STGsryZhf2
NTWoGMxLJMuJMoaPc4N5afqRgWW+Igr6Uiaa0+9jSuVX8Db9WD0Kwf3idMWP1EDK7sTUjVoCm3A5
vmLq9TkSuHLXZS+mRjhFPWO8ljuuoBzGF0+bfmyeJAOB82iNv2NM2w9sTO4jz6b42Fo63ON0+FWJ
7ApqhbmCTpwGl6pOh5MHGyf5rewH6l5/ZUjHePsf5s5kOZJjzc6v0sa1gu0eg0dEW/Much6ABJCZ
QAHYhAEoIOZ5jqfXF0VKYlFXvGrTRhuaFVFAJXLw4T/nfGdyxP3vu73p6DcGLJmOy+6pzszqQfFO
WeoOVRo/huZmgne8Z6MMU+dIo3zO5Aa2B+Wt6u7vy07lXKj7U2uwMkwHBUUqDJkWhJCfizytcWRe
KSiM+V3/7dvwlKUFPBlNZ8cO85W0dGMPr4aiUjs7C4EHwVbRw98/DP2fPgzslJalTEMa6i8Po2y5
LzgTbn2gDlTSmk/CGky2iCS6aMMlqAiKciKXGCug4UTIdOsho/a6yNn6RWscpEuqM3Tp+MGU5BJn
pFKpo+TvKnPOFqnqPwCL/KumWH2uqf3Lk8dAQQiLoweWAWn//OQNhJSjMI6QHirMuMC3aaAxzWKF
04KQcArtuKOvciGjdnqspUZtzaQ9Sy7ftwS3P6kbonowiu2bQMN+qFuceGvVFRwAQNW4tsYCE/iH
sPd3gH7Gb3//lP94cH9+8GCKBIFj3UF84NFbf3nwMP2UMY5+tdZ7f+X4UASygKzIXF432w1cBpM2
Bu3vZkU1DWWXnM27nC4DCDU5oalDbVov7K+0BhiNtgZP8/QvHqDzl2d3foCQIJFZTZdOaP0vbcca
wXOvqQI+t6M7LkXZe/sApAf3Xw1jXcuUfDCsK7m/8gA0Pr4LEUp8yJjatWwgA3lj8Qon7HWsW0qD
Tf8Wc7Tzr4qM58fw5ydRKGmqOapimRaJLHduTP94Y/vx699+kf9N73rdrA2wg7FUqAwTDa12RuMd
0J192HHHmO9iE8Z/Fi5HAijiFLFzSzJsQCYWP8SICKm1BY0g9XTYCB3ijGxSZ//3T6ah/rcHaij4
HSYvtg1WwhA/P9Axz7OWczCf87B1tz/Oi7i9fd6qibzBfXDJnH6J/2e41g31vHPxpotwfMJTt/gx
jPBUcvEyV5BzEwFAQHKJrCn6tevTtQPv8NkW/kEEinJizWpvfhymnciJToGs/JNp3ppdTU9NHLib
Hx2WQU1EynN1JExY8kew0bSCoPpLmXjrv//l7X+yuqCIcKjUDWly2vvLOylLMkawtfXHIsdIvVtL
UnwBHZADdEsSbbxr/GCTB27OqIdBvm8Q0K6kL7bCKh7ZgdtmQUgW8MV8AmPg6WwwkeO4kwL5DUPm
2pLeS6DjQcnHqLtxSo12qB9boIV/PBLx9LqJ07liDiGM6Zu+S+Vw+XFJNBGMidV10MiyEiNOP75A
Lzzm3swtz8d8nxXFSzS7Y2g/FiuggdFmppme8Gbe/Zjk56wViyrxnqlEw0dWUJjrCQpSqJytVgyJ
xIronXkS4/CeduadmBV1rwEgSYV12R8dM3Y42yJeDW4ZLpWjxI2eNc5TUGDClsaNBWnnMPkVXjPT
mVZ+BZ9N77vDj5fp3z+G//A/YaUlo59n9T/+kz9/5AWMKDitf/njP27DD6rP8q/mP+dv+59/7edv
+sf2Mz+9pZ/13/6lK7iTPP3rX/npx/Kv//HoVm/N209/WGcNqOSH9rMaz591mzQ/HgK/x/w3/2+/
+G+fP37KdSw+f/vlI28ZPPHT/DDPfvnjS/vvv/1isPD9+59//B9fm3/F335ZtFWbfQ//+g2fb3XD
t4pfCcvZ8xpO3RIXdBbx/nP+iu786rocrlylm8gTtsN7PsurJvjtF03/laVVWuCKXamUYws+L3Xe
/via+aupLD4hvMiYvXSXjvn/8dB+egX/1yv6b1mb3gNdauYVj2zFTwuPwxqu86MMlm/MvI5tzQvT
n1ZIHgAXybZ4ypw3J47ehQEYJoMHZVXVQ1678daHiIwz76KPMUlca2379dnA3PiYcFKERXUu6hW2
SwuRi7ui1uc3Rkb1WIGLGftoRpNo/u6SkLORtKY41zA4V++5k+5TLjFlN6TLKo0fxrTgDE34yZrz
HHk+CRi43VZNCEX1yCWmyO/8psCll/V3U1od0Gp1cjcDPVt1dnRdr94k4XxPt6S5tB0qsmpjvNI8
dScc8BxG0SKh7UStENyojC+gsa4QnY9NOraLEgtKHE94GSJOKCSnNgwcqaJw261msH9loXzSB2PD
QPVqUV8ZG4IWvoSW1Yjocqag0An6UoF4HptgeuiEvIi+PpoBXRVDT62K3SwHokS4v8vvcWw8yb7d
cRKCqGQWC6M2VhapuFWfeSH1HthBG+axvVL0rcUO8Ca9v4FD2h/qbOJ/p5Sa1fIba+mtnSeYzgO/
uK0JYW3aPrPuOo7SsSjOxtjhmEBG1pPMPSubMHqSE2lltTQORWrtR2l/occXW94iLzmV5U7lm9w7
kkeahG6myOcX1nEJMxMItoFLqbEMhu+AZAqPdgidzIlyzgG/9K4VLpi+jPRykMYEcwqwmG1d0NkB
QDsV/l6ZekHBiXGYKHCjAYlSMS2kOJgCCa8RwzqJcBCirZASOVldO6yp396zByyC3usp3BHkDtKg
BlUhmIhl2yytr5z3vktbv+/nhA0Wya96zKhCyYZnydA2Y2pBFeqaJMynSrSDu4u8CRhJVN+EKnnU
wuA98KNTjwi0oFB0zf6JDDz5lGK0ySvvpJoVNU9O0TQc4ra5YUz+EAxRu0X44cGTpXBNbAHEQbis
N48Vgy7DPXjIpiEvJSLRSnylcfEYBvFLQ/lvNvoEnTwXM5mflkuHLowFg+dtH9CgxWJ/oHD0edQn
Alnd2W1HtY9nhLQd3veRHBg1+pfJjY4Zl52NpTW3AONqAC2nHn7O3leS6h/bPZmd8xJ52XkO8Di6
TW0QrbpD9OHGkHel2T8NVc1Yj6ZQY7DTZa3oPPOG6N3F313B5Qpj1Wwx8ONwwCtJpcTg4TesU+82
DpKHKgIU0teTxMDrflScB0459x5PaDW0zuk2iMW55BZBN1v2laB+r3EMXxOnB+mZwmK2qvoVmwym
BIcYDswVcq6qp5QCz3XIfGlpD3UMo5sCMZIb8JBroIhRrH1Labtc4KsyF+imFC7ba5vi4qWmyKAN
XvqtsFkHhtx3QB+e6hatVe+q1yLSHuIvZzDrVZxwQDC4KsGiUPpdajChaU04ilZzFL7xMnmHyrHa
R9cPjqSSpmWcKz6T436cakQsDWd99DWA94KAk0FW9b/VIfUvuXbxhqoBra0ypngmODgGAk23BNIO
fDQCYslk+dgUlneR/SlMDbmgHmidlfN+Pt/pUWdrep+8kHG7ItVahBT3OOAKqao4OoTFHwd1a4fV
seR6qsZSLaMIPDYTD4KxBeuH4yqstXQLKisuVoDKwkWo56wARfHYeXm/rrrsUERgGEzCdQtVQh+e
8KgA4EWp9rt1KOmYtGRAb1RlHOrE23rBcCyF1a1KYc+FlvStRh3NyeRMR92nx69oN9J0viIEZhcB
sZz16CSLD6EBGXUK+y3Zd+a7HVMWz31yqXbTDHEfT/7WrZJPFeWfXtaRrafMilwfvUY18IX6PpB0
1E+A/G0T01s2IBXqOPapHoXVyG/7AtlW0OMZtDu/AuxRmcGtMWbPtaPtR7xiNk/BAuybSu8sOalr
QWNhI8ovGJwFvAwa4I0DYq2zzUtW3jpy6CzHzRL000tmEqj2vWWjR87WbNXJJOy9MI4eVBc9swVT
jWSL5R4+c4S8m1/bjuw91501lMivuAb3opU5hEjLZMEPAdNZB+wKtL6xoXRp+Jx2DhXHAYALw3gd
lHxgpdljbSBFlG6mnpe0tEzt1KYMkruUfG0CarqX3pvRHhT3EUNUTyiaWHWi6lAO3luI+XKBxktW
LqVKNVZgRuZZTte9DgHtcdHYjauS23VQtTplkF9AsYBoCEkJlyq22G0zB74efD9rOTXOVo3p2Q40
Wm502ogabg1h9aRrNk32KnT2RM5hDSX1NxCOV6q1fcAD7lIvyLF5BIf7uclNPPoxn9pRB2XtmenO
dPaFJt1H4d5Jx0YXKKceM6R+LMkWNWRctxPFO5rgszPlq5lagDjAFDeZmGzn+l3mRa9wzCDXE5Tm
czPRDgkeUaACXSh91Xe23lGnNyUj5L942EuM3Ka9MlSW3OO+WNMRqpgdkr2JB7r0RhsJRGYY5wzn
RrdibUcClV65ybx0uacvywY8Q57n1J6RhRCmkzyr5K0P0O7sWu2r0vaXujmetDkPRLh1m0Twl/qp
fQABO3LOGdduPJutgwzmHS+fRE0TDGGNkTw3sOerO6XEy8UjfBoIOVMGRpJQZJmTlnbu8hnjYdMg
y372BMkDRG5MJ6AzPVtl+JxZ4XecbrTBauMX4apFmJlcUOmKCkAqx0GIYcR3drS9fnW60S2YcbXL
mI/9Vncy6EP+M5cgCObxp+C0wc19vB1a63ksrWo79vouRqRhw3M2ST+oLc8OIRctoW2gFOt8aiWd
eUaCaVkbmXR7Dxxab90EbwpATAzn35pBkizL/K0h2qveJ+uRyiWgXILWe0usCqvPEbeUtxoHXk7M
pBuP99miJQZHVpGOFpo+l02pP0rYg6lDOYeMLgNv0zGrb9JweLJwAd1PhNJIYg+VE1+kyQNXDudK
TdA/nuDIx1R026ZsmhN2c8Ku+0An8TxUiTgG7/SrAqLmVEuSmo6WgZyCF2jjMhoinHBRuI9dqoJi
fNrhIB7BgdETFsb4BfPxWBn5vqusdG3G6Zsz0q8pMVxGQ9mwfcOSltOQrmoits5ELDvMhLY2THPa
EIl7bYPqGPpSLpoJBK8M3BcwXSkOZmB+vJyDzHHlLHCftyvfDcUarES1HWgwyEKBgoqvY0uEmyaL
aXbylkd4CZckLCPiBQP2kNAIDiUHKMtE+7Rn8Km0xKeIw32eVA+OBJ/RRTH1KhNDAd+IOZuy2TZs
A6sIpyOwaE+71RNIMQ5pQwZbDxYlU+hF7pKgvOTo2Vy03H1vDIB9Ute2iJDnZijXWuUATMNWVhbs
I+AvarL2iCYDY+5BFuzssv7okEl8v8T+oj+CMfn09bHfMW67FoY8WnF1SazqQqzpURL+pyycNUzY
6pLmZbGRnGuIN60iDt2rIqr9ec9HOUu3TauwSujOvEF1N6HuHeDmeUWfvMAtphwOSju56O6Yg1PW
WM9uonHGOs2qr6ZaJG2S0l3ZfARdeOSnrIMpAttnxpjLEoq6sH2yRfrJLiY55wv/hbpn+tNa/UY3
3Rq0Zso0uTXgejnVvReY2YaDNqk7RcWPgCagMeNe4ofgsglgn6jfPjblTWE6FypXbnsL6D0YOUr2
WrXEroIBxxAS2Nk7S8SJkL2P4EajmHDNjyzWcF4Pz6kLJqC2x4IpZMmZngpEk6UPOwpSVfLqz9FX
aVCQqmbHhxfcecl7a4UbnW4fBlcjXssDiOzWdcG/lUdOGnhFyoH4SHPWndRcAmjr1gZuLRJQx5Dj
1LKJ4S6YXUsAIsCGhVK+RYJbNOHAKKp8c1pJ7YR+CvKOvmyWIq2cK++ye6OCXu7h/uOAVX93m2Y2
KQcUPevdZxsNb+BQjWMvmJ90un5fWdwhuyBd8nH1V4Bq14qG6aVFU6aODMIvT15DZA3Y8Mm5xqLl
dVRwv6cvabTexp8aCFCwvXRb2+UaXWsYPTCMZ+GqSVp9UxvlImnPaV/hczA+cw0OS94miI9ViGeZ
T2VGUwW2n7u45aXpbEoCSCuTYkOIpoMjHcN1EPU7oXX+pqTLSczIvS4/U76Asx6RfuFP2UkOBvFE
nEQxQpedjQOB9YnUMrJ85lPKaE7RCR/MhJN0aFZEu+RQ25zCStIPHbW4lfYwAulIJLs0sC4Y9Wdy
6PW6GO1rafEZ6y0OCADaBZoGxWldZhMRtiGEhwaIchebAt7jG7uVN1H0iEZQLzPLfNKMEuCBTTkN
lTnHqajCk8YiZrXJQz/OHPkmp8lPh4KWWax7bY2xwGxWZlTucU3aq4khaR8psudtC1ulJckKZMOK
yldmhZehpy3KCPaeIbM1BYmESJNZjoD2LjpvPzVKP9I+ukfdoDogoNNXl+GzU+N8FdxJldevh3ym
ZmuQ7yNxL2zoJaYiVxebOU6Xg2qtBqAGaDIIO3gJR/c+CPGFUU5uUzcSEn4PJ73kXZfQYdQeW6BV
voqRGQidF6i7KiTlAMyx3cEo6ClxCpLhPu67ezvAcu3oj6lezdi0r1RfE3K+kNne4YnaQx7iRgbN
Ps94h1TK2A+lv3FG3oqZ1dxZOp9DMrOF4j43vtJH/ONfp6Rm0VI8UUThd81H94jSHitPR7kCtj7d
sAnVkbLXOszBJD9FsbLj1NphVFgAniD4ONnmerD1D9jMNG+JA95jTorK59kBEQc49ErRNdC9snv0
XfpflVneitp5wyFNbiB9FlYQrKLH0rCLdReFdzJpNyTGkbdijCxaafj3dELiNKsoDPajlItUtndK
9cG5Zydl9kL4rtvkFh6+Cb2L1LvsOIu54jC5aQJoIIRLx8oQmC2JWsDu9IdAX9rQAMC75CxteSNN
tu8utjdKVscEdiMsyHBb9Qa2Wh1/Ma4hPCsxXQh29BClNgUt6a2Bm7vU630ZRBj+4oc64mBo1t+r
DmNlMKqdm8u7uooeTJJKACeS17KpvhME78WbEmDjCl+d/UmtC2+4pplxg7vIiNzv7UzcmmgHrIfy
3QtmE6Taim76on6KuN1ULrukILaJA9/h9FeRKmHW3jf1xjVrwjnJc6/KY1fFD0klvqqm/k6Kn6ut
2HUimYEt/ITglbD1s2NMX0x8NxV4xIVW1U9RBBVW9Jup1VgBSCWK0j+FdYiFZvpAPSB6ZwWg9i26
q4ojjvF1H0cn7NavcuSezJzZW5aXWotebRxyYwQxTA3kuhlVFRS31gpGNuXCqYdNwZDps5XyDzcD
KELtZKMRhAp7v9TNS9ZZD52FYdoKXrsYymQeNSDECoZGsn6UfnGEIfUQWfyjhvLnuIbiOLKN6+4+
ncoV0ICrxuIbVF+mG52cnrWnGJZGxySl6F4t3WNpghYUuNZZL7vr/FsQguTdyuGunjOAVXdbN/SV
MVl3aqyiHvMV5VBO/mFy3QZy/ug2TrpIEz6qaK40rsR3FOzt/cwiKOHlryZadWt4O+UED21Ssoj4
b9QKrLtpLqOqrfP8+1ZEnU0vPKVx/MoV2FiwLnB4Kty3JKS827/BMl2wMeq8RiLepQWnc5szBVWA
hFI9iw+cCoEuiDvCid9K62lMyqOpgId6XGQWvc+iVlpvnoWxqc1oAOk8Cqzc/A4RfhEEwSkIajrj
zHZZ1fLJ1/GSj0IHcZPS+DAYD2ZfAsrtqVFIeKHsyidLrI6xSN/1IFinQ3jyZjqB8rt44YIc04eb
euze64FQjdM3cAvG6ihYkhmEI1bZVryCULH2oZan6al0E0i29ffU5Q1mOAhXo5Usp4HV3R5Yemb4
SwBoc1kMsBRmtGARD1sPmhUO0a0whi+uZ5t46K5mRlrWCg/T26jYmXVqGfNQ3nRCfA159hHndMdN
UJtXvZ7HuAURo02e6NKILk1EyVMEotrlmeiKgMsha3EJxEZ4DIpLdos86CUFfcHBzLUN+9qbq7LP
+eWz3QyTAM92EfsHkxh1RZxjbQ/la8MM0gv9kS7p5qmNKvhChfhmRFxXmQ5MBQy0iVYLt9PPve7t
pm66aYpJ7jBPvHo9mTjLuh0XFa2xN8MQU8lKWU4+podRpMeydexXUEp+DKFM6nd81IjczI+zbbep
qHivpfyDpUFjZYorf+i/CjwXjAIEt/3s4ljjc2lG5xLZfwHzpdjqMAkSTStIj8HSJH0HWCnhAFQU
6gnnIm1lavg2AvT6XUD7Lykz/1xO+Umk+X8Tb/4/VGZMRJP/szKzRJ+hXeMnLWf+jt+lGal+la4u
cRhjTHMcZWMe+F2acX41XXRjIXVdOUIpE8nkD2lGGr9yDBGWK13mHLpUSEN/KDPyV2XpFCi6ji7Q
Z3Tk8P+CMKOkO+v7f5KukYB0W7oo6wp8oSONv0jXSLXJUI6wTfy5ArqExW4la6jo8G0NEqleNrhr
gBlT2q7RjK9e3G+y2oTnq69jkwAHN5N36TvvspyZaM3KayZv2fkUpJkFA+ggTvYlaoCpV/E6mcgh
l4b5meb+tc1DapJKdveEpibVYF4yq5AsiWkyveySS26706GpK7ZAsN99UD4Lk56OUblMlP1LqjvJ
MjHM5ZSaxckw8KV6si0Z5G6Kxn8p4SwsQ9u7cTFOBIW5B55zlpYVYHWjVDrWPlstv8631h38y5UQ
FPZ5EylLP0HkDMfXIi5f/D4C6MsCum0L9AQiJWubSSFd6FzCzXAXT+lz6dFNAsl1FRVAKrvSYVAd
BuBfh2WrESxyRqdYFD3WSTd1UGbUIUkRv819BX4brCow1zpn88vlBJH/mXjauMAYqm9Cl/heB8N6
Kq1tNuUHSu2XtmQUZ5YJyLYSGWB8o5PUp68xqfFeaSnoajTuZj0PYmFnWfugJ2Cuc71S8xUNiNBK
Z+aW5M1lslNsinjP2pzi70rFR5uMk5Dyfoimzz4rXCKH3qZ6BL56BVoUEDxV6fRODyOprjy6Yrz6
CPvx2jvDGS34STNHGJnF1IBF9LeNYKcdehR9mT8PvbkfW86n1QRs20vQ4E3f3GpRuQ0C/ZsNbWEt
TXJ0TVBDehuoT9G7a0K+/kanHyCS3QeQo4ILrbXykV4Y0rv+vRsAmArDh9TUa4jI0QqD49wU3X33
5zuPlgYQYbS31GVmEXUh3jGfswYb94JZGMzBF4av8yuivbem/S1MOQPT3QaduBYnK3sdjZGT6Fh/
sdKCWKOwoJwAZRU93fDgQsK48BZcjsdcPwxD9i3IknCb9Pz60UjWMOCq02fNIUVVX7ZtcZIhti7K
Baih4SCdlxAIHTvZ50M+y0WCFjmKYjzk3XXrUCfnD9AcB+mvouo6pAG3zc7GQhJ/x/+0hNvFxIsf
T4IakFZ6dgp/06XZWzE3GrJfE7bIKofpPlC0AC5wXj1O/oTqhvmiUdV7QYdBCnCpMZJdYRhns6LY
LcdkxPu9s0mwBwmE7pG6qHi8NDF6jBVGqFe1wFNQcdQBXWLE+H3CJuPGONgre9NZVgQgXKNJOtnY
4wAYxMiGlV9Lc1tXLc9JrRPmIveaa9EDHXVQ16psV9u00XIgpwfUBneUTlCaqlR7z83okVQLAIqG
XivLO1GFTsmDxzrhmXhs/HM9FvuE20znSu68lkDiND3GU/YpHJvLYKNy1hqRaAu9zuPwueT1mo8L
oK6LLX7IRdtpYgun0914QXogjCW2Qd27TK1BM3fXzGkebM3JzhQy7qgEUptGhyeHJMn7L65XfIL0
PSdJelANZCEopll8RbTZRsx+uAkFcxSYgBA9zU1nMPkj1WPrnwX8mmUHTHTRlwOzfNdlAeV3hEXO
VCXrdiAQ9C4PlpU3Nrs+Nd6d/sWp83tMqLdN1IpzrcO0Mvr4g06re72wslUqDOfQKUiIKAr9wZuF
L2y2knWqaLB2FNURS699m+gubrnuTmNY8yXHbqX4FB/cgq9Y4A/TxMDKCS2vCvW1OYp2W0CoWHch
L2af+gBSJbpRjg9zYQcju4Bf6RdGJDRLaVrz1pj9PF3IQc0U9dpf0KR1laVtIT7xvBl+zBLUUnzv
OPaxjmGdxIX5IGINMS0WACWHQ14SGJzQt4eIi7sl7fCg3PosjGDc0HBlMfMDjmOA695jNt2FVG6x
zmFNQ2LR9nZm4ueMofCgA2YbPxm7h6y+DAE9rG7OJ9hxyVRYjC2XqU1YMSfyIz0+RWEBJkqO4FGT
CQd8p8tF6uk3lmkA0hw/vOgjiPP4xajKRzCGwBh7Ea+ciJmOqvlk41tYVEX5biYJ1aZxq+6Suf0p
Fn58D4DkqeQSa6Wbug/UjqH0Y2qrJ6EVr4q9bK1EdTQmKs8Taj/htDfpPfhsnrzOm/vSphBXniFx
62TfNa19GrnXrPAaUMw3zpyk6QEYCANeTKMNWQ3ETMQ7JcpnYwqWrZwwW/moGWl9ls6dchKK5UyX
60LOGpP1JIR0jAduoQHWM+tqW1Hd3LpXnxoSrTbP8YCUaFZMzbVKfSuD27R6TOABMvivnzq/XjW+
/QkxnRCwtzG4BUGlA+dEcIy4KJscxahcTNTK1pFkuBZR8inAnITsYSmw8D7ZWJH8nsRq/oYvs5Bn
y6WCPm/U1xikxDYSmkLT4THrgr0Lo65xHPx+RJYWzLluej5yXo2clmZ7LbEplppAVKZhdwGkcHbK
mtaqJtsZSLFmFpNj0j7yoJ0WVpI+iir63rivjJYewwlbwaAGAgbqK4YEoXBwVN/jwXmptPBZY5Dt
7bnHnGtEamWNa+HRl5c6rtiXHL+pzBvyLRMvoPd8im7yloJafJtnXZtLhUOdcVqnvcdFgwo1izqp
nz/YmCYI9zAmyXgyXESapqJvMCNgxOHonBj0yvnJB6o9NZX6xvSIt0nLvh1Sn1Kse9spFF2xGBzC
SO7Lc+wXBy/o3xsKtRLf7A6oFO82JrtE6y/UR7Jqq+FZRN0yjLr7zO7oYAINUdcxWi5AILN97j3k
lLj+UE7HzkonRdXDamrQfoKSJx0UIBf0nptNRpFrxMq86Bx6MZswW/J1NgtBr2Sc1IcuolQ2N3mN
DLe/BGWLtSaw7lqARYijd92IIGXwFjQC+ovclv0jf5O5ZZAFoiKxHPu1NnskLa/4KAUTABijsMpE
c9BncFeXqyUjb2axDRfrxmOKVZj9rT/yp6SOsUS4lHJyTYTy1DloXTJ+jzZeyrXSGC9mGr4bEZ+8
pnh08pZBoo8c28kzkLkPkRfatoSnIrTtmLjZwhUp71qdUEZRH2gNeOyMOtoaTOGhkj2RcGI8GFAK
HAaHePI+YaxY62isn1MtAAkAYxAyz61yimhhOSlsTrtkmtvW63GyXukV+nA5Z1hvOXvZygS6yqqx
YPTmLd0KtCXWBCQfqGFRDeobGuRzAyEsr1kVcGovM8Ctp6ylqsam1ycqDA5Y+Tcy9c9Vyd7O6A4f
RBssmXo/ItTZytFxuqg3faz2Yq7ESrvZHmPRTNn639RgLqhL4T9SvY5k1paI+2SwpnvwA6sRuSYf
nvlorsmtNAyEigOt4tlKNla35bhE7A0ZIAVeGmdsXEHkvPbqJLtn3/BuCpczLNTZdGNH2WOsue9C
FMs8tMcDstTOhXlGfI1VmRdDvjel9mHGJMsU63VFKmktCntagvdc+GsK/N4EhHk6THEuDc5VWsk3
LVJv3Nnp6CjEex3k97GA4en2cL4U8w0GWP6c6Beavaoo0Vn62XCOFQaEzC6sRahp91Xk2Ujaec4x
eHppzeIQk4BcNjaYGbbZpc+d2jGSY0Wai3mTuCAXYws1ikVrl3eKkA2zG97UyQiHCCNRYRJDMo2w
P0oaABYST+1gUsZX2UyyytS579J538/2ZJjxPVWIbjJE2vHNDyaW2dLtjc+BroAhNrT95MyLevGO
yRxNiilP38rnFk7nohtC9nCG8TienXjbGtZzwhZIcS5nb8pxpB1rN0md7ZOOWZU2gKkM9TjaioxD
PPiGyQFnX1Ka1ooHeLoh/unsNQKZtRjDkURVz7VhSHH9B6BE9ZHST5vZQsBBCog86P6eBq6cg4bD
BBjC4JxR7JMVU8wC4ifn4LDJ4XWCitzAJ/+MI2EeDSzZlDjZu8p0eA/FQb5pbPHR2V5zp003pUs7
b58418Rrwr2h2k0eo6lRdQdlpaadwTfuxmzoV+7UI3qB4CiHFO4MGcVl5PfU/fQ2M1f7LrToAwjh
UrDMefEx8UmRQLhc6CFrc5r4ZyPH+wFCZqXnzd3YceYEKsTgXeOjJXmQE+dyTILJ51RrN0HcssO2
YAsj6I1bfXCSlU9ZOgfLlUtX+jqDbcPVZ4aL+csxc0NCTTSuju0uK3wMvVVxGq5d5YNGqEMqe2os
LRk1kOup6/ATMkaLBotLKbx7hugYfnC36bXWrAh9vBJcmbfqlL31rmkG7VvQRbeF2z4o17mM1fg0
UceEXzKE605KyGYDt7pjiZuM5ISaCcbrOtLts1UwKK/woQ1x80zNzKs1OOYKU0xnxe19LbhoZUwB
VkUgKD12cL+k/qapm305cMPQiZ2cW72Ptxb3G0ax026QMNgiCt1YtO0MHlmzdEouBk1eZPf8DE8F
ryFArx1ySbXJyureaPK7mJIDbuqQYFw7f86mzQTBhQNyQeMclBmNdPOKhCGYONqOeS9GermqIpQB
v8EFUoLCTEQdPBlFhoPUQjCzhfEgnOOU81t7VPvw4G3O4zJDl6gSzNUub7IsU0wGknyNAZGsaeG1
F69rYSyHyY05ejd50qePNoU7zBU0XusoJbC5q+i5Wya6UhtEXtwvmFwgxHXxJg7FTe3gFGyJNlca
1IKo5yoma33vyv4KlwwQtxVemBuBJGiRiqjR3WlAYNacwV6RoEtqB0LenZ2/ZoodLFJC8izXeKUz
OtzwM/aar9YOs73CbgJMjdjWuzOh1XM5Bc1tlfTnsR6f5DBwKYr4cUWSPQxOygQwUGuUNjZpwGgr
2qzKZTYaWN+q5Funkfa2DBfRj7Fl3kq2jQl3SjmOuypI9gnsGyaH/rEAkRGEKrjJK9+6dUed6yn+
CaNEsWBzQltg0YlIdMfMO7vJe2mrZCk77ykJ4FbFbbJWgaQ4m85fUUDWdgwiGVbyWsDGCBq1jHVn
6+XaqWEEtqsnYz2gaa/+O0Vnstw4ki3RL4IZ5ghsSYKzJGpmagNLpUqYhwAQmL6+DhZd1mavXrZS
JBBx/bof92RkQL0a5idXkIWpKnLu3StSSnSsYpragBz73JOxpXAXOBi89NyghAWR7CLBL1rTfjM2
OQ833xsfvw9fyxs39G4z0YLCdOg8dfNyzdz5brcFFJSOvihyxcJzLla0VlmM/XHK+j2Bb8o62bi7
BhRVzPG7lF8QltVbsEKVBIjwk55Vfh4Hh68uD41q/+HTMB6zPP4JnP86Hwc/xpVJdA3OR8UpFtM5
GesLXu0ulI6g1u0OV6INa5bTl97LaW8Tv3kGjHvwaK2C+KBgm7a3vLRuevU8qLOk2Gszci/crbdX
w+KTddVHzefRZC1J1vWHdTOqd8p9u16UO3u4zPNIZs5J+LXNVKHkamdOf0ZXPY1iwVWBj892picw
5BeacMd1rQT5U1IwL1suNOjQ8+jd27n7K4oYKVzXX6jUMeNUgBWxH/dePukDDCNw99l0sfA7o3+5
30Ojz93S7nOV/TRGBj4A+ESVsG7s8z1+S26Inp44P6q/NvK5mVw6Gu30NByxkAr4w+3BIl6650nl
/256OYanvemk/wl6qw5e8NWOfOd1nvfMyu29jSROYq6i8dK8Q3ahog4CkuVNXBfMWy8YOgudEE52
dgPRc6sW4lxQ4fxEHh5wa+OsL/J4HyMWbgAEv+t54ionjQm7JJZOOpepOYgPrZymk02Px7EOGozb
5OapLaxhJr0Xi+FTHuWjvxjFdUh7Cqy91H4eKgcXnvtO5RqrMtpodKq+CpfLTd+2Yek59WNpVP81
yr6ltPptETy9UOt/jutnKxIzxXKSm5dOYi3D32ssa2YZlPQ5Ui5i6YwTY2BfdME3Zh+zDjSDYUCv
XYILkJ/hnaoQfZQUU+0o+XOghxsLXmWWDlO2lnpZ9d+mrMmdmEm04xyHmGpB567T/EgO82gPLGKz
Rj9zdnpnMi/Ro5+riCKu5Qmz+W6C+r7nPXpq7dI6TV37V2lLbWgAiY9pU3OC2gxkWNBMChsOyegW
txWzQgdS/cjplR+UgfmaSxzXFSzR4EFoE5gxrrCXzpTLNqRC2yzH9JtGm/skGKJpg780GnP6JNJf
CVUPdsfeVIm3LfCvBeVShhG7EXJ30WNJaOKwBCl2TcVFsirWTX/0X0ONYWh56ZYjgmcRGG8ootpd
nVYhvBNIdWnJVFLiaBic5uTEpIl5Bb0kImYsjxM6LqT9XVpdhVS6FQYyYR01JgFxBzqctYu5r2eU
F20ol8AYu1zKgqV0CTCeUA4Jbf9WNN0+w/W4j6PuqabnZcs+uNw6aBo4f8UZmh8ouHjBL4DjWGnM
EUk3tyBQcfYVg8tFZeZHjD35ynT4EFsjLZ9rn4iRR4INYPpIZvIpstIwXjB+kJk8QT15ktWerEe1
qYJo5zk47E028qhHGQhxTOS7BFN7PdYnqlOZ+qFDwTXicBcMNaHBEGFgWKyN6OS3sCDpLlz1FB2m
jfVJTXoYqeKn4C57duDZx1bMp08zSml6guiYOI5pZO5NQCaQS7A+SuBoxIzO1NOiHdQWRTdpvzci
n26zvHvGEG2jSEzuc5+QschAlzmVfioNBsIi4t7O/xpLuNHAb1bQHDhfzcShb4wYfpKo57lBy5NJ
/WCm5dmZHYSuHM40BQ08A3Xy3tVR9KeiLEBql3GtVHuqOZIjqzQXoGz6hRW73megO9y2wyFJqdkO
ceBoyqkhYXGtk/J17PJ015nZO1g2Sh+dQD33Y089JqvQSQIditVTXubjRqn+jYrueTuCwtqMs/9B
VQDXAwvLhiCMAJnnteu7b0+Xvw7u0BPYVmFVdz4k3bnRNmbsoFEhPgXOeBx871bw/5Sp2ic0sg5p
esQGxuWEq+mphPK9C4q3NDLa1SaGQx0ahOzUs0dMDTvhi8EqZ4vt+oJT+clPFoL6oG+Ue8xAz+xy
wzgBeOfoLUy+t9nM5E0HQF00196D52taqbf1Ln5b/SBNMSPQej3nOLsagB9baeU9J6HzlLjttIsC
iLlFWX2lih/cFNw3eh6pJCCm7ZH93Q2G+JqCLtrRDhEjFkwmTav2FOLa4yMvsW4HeKoxj5d7frOP
LtrcTjfDgxerP3pO6eUOmm+c0lyMe/GF+T0mXKB0CK03VJQbbclB4uqKovOY8R7TaLwNO/N/gb2E
g6Fe6gRwew2me4cJjhvjlF1az/hhNvI2coF7M3CGYiQO9slww2TakaLPnVdyMFsccOSOGE36ttZv
Gus/aNWfbCyzPb8zlD57ONflMRvWmIqk728EzIrzp3h2++LBT4ri5JWQTIMIl5jLIp7NrotNayaT
4HusgQnY5Yysn2K0Ji74iuLm+Ccevvn9txewgxebSW7XAZoFWVkOB8+J2o9yKB6NpjMvBUXNjIdI
Bj6UucYT3a5yZkk70fBMBy9+nNl6lkUuGQK5REgQVk2rjK1RU/sVGWjorYcXLu2dfVlnQLkdshBx
w7EaITEaR/yL8Q6cSr5tWRxxXWdo7fPpvyFihz4lq/V4Tz7iPDcyI/FA1amaqNqYg/HREu8zr8Zc
jM8S0tfGmQprayvQkkuOmAtbOw/daVUvFnsPSH4++Cz1AlMMZyKnbyMuI8heOVeEoHyNYBlQrCqg
6dnO3k8qnra6Edc5cXamwXd8ikFPEtZwUze9el70wTiZbtlokYMwR476FuRSurbJjc/I0w1/xoz9
oZLTxS6QHKMCICQO5U3A005CbD3SerTSQa0zkvkDdkztaVg81BOpYpxg9B9kxpV76k/pzsnBswMq
x6OLz6dJ1AQ5sMaA6MYA5sELzeGUtrRIdToU2sbbPbN5HQRAdR7cMcBD7GGgtTMe8D4Cfu2k1qGa
uBz6KoN2rLEmSkk/NYUx5dp8ki/TO0XAMz7KAeB01g1HNQPjbXl0tvlHYQMUN3n+NpFwP33JfiTN
8NoI2ykOv/Zowsk0ImPrB3m21Uc7F8jhlHk1i4/f0oTL4xnbdlAoL4v7lWo0BCdxqWUNeJHRVbiV
YB9w1vIfZ+kufjD/ITh2qjs3OUveZlO98o14BZhWCC2LMmvk82Nr/DO8oWP4zZMj+ZmKoLdv8Ve3
fAQjbNaGDvYOBAaiLI7YuRVDu4kheSeX5iGDsZ745Z+pwzm21M2urzgKJejb2ePfY937x5kG6gyE
KvbKGPjLoFKaPfAVAToIuQbVNV9LE7AIc03I6s+JZu5dPapwsGR90gE1atI++nN6ichBJanFMQKp
al9wHSG/M5JzMhhobBpOtyw2SPn5Q0o7mYEbiBdWpYOGcqreE/pVCDZHVfrpRFMRukCHJo9cy+jq
sO+4nBfABi8y6w/kBFAh0uxBikChLlIgJ8C9AIxC1ZD29Fn1Xn2yoCvvutp9pipsQxEBXG5RoPGy
SUpiWrADI9oTecJDPeK4mtrfOh2+EnJOGxZJzY4YXUotEo1QKT08gkLurgQLZbSYwl05/aRmfuv7
EqdZ4yDXReISTxyRBdk05RmvcxmMu2Hdurd8k8ECwboCcNvRSgV+HanbG3HxMPqau8KJSjLFXAak
UZ/hk8qr94hG8VyIBaMzDD/fL/UB8q8V1snR7swWTGsSr+M3TRPDlZtSd2Tao405Mu5AMB7jjEXl
Yi8pCQCK/YCehlCgmbLzkdFp0nQjlv5bNVqvycIcZXB553e8rSbwX7Kq3xFzi20P2V4pfD2SelkT
p/VkT7Tu5eUHp4zgf0vTPKFXx+lU/dTSG/fE9S8sGmgCm7CGNsoHnB+fy9yjTq1y95LgbWihZxGp
p0BV2OqoiJZu0BZ6NCJZHmVL2LT/kxFIKcmHPgB3gOmWHprUn0OZMHPk/SWH476Bs56EQQftNHLy
G6H5ESFUswiwkpMarSMsZ2azsmwPkTV/ZGY6k69xF6LiPZbPjrUR6/OzcjyDEppg2Y16OPrWvROw
i4YV7NPqy+Blxa4FFHScA30fgn3f8DcaUmFue+6diW7hPyXBx7DGqcrKII7VwF0SFQZlwJ8mnCQb
20eOhRJlrLpnGk/94h2bWbGFpeeCzwVNTjWnpCnZ77LuL8ybJ9C7nBzokG94NZde5MOiAdvgYpQ5
mChzfLJJFEILqnlVVH9A7ZZH5NKNzgwsI8l4M7yRjy5pGSu+Ile8zm5ydL0U1sIT9FIEznTfNJos
TnvWnU0TOqVM8lzg4EafRt4cRr4TXBXL5uan4svFKRcEe788s1sTFD3AqsaMYa++DTafyD67xDHu
eWStssJytyv5XRPWkH7zwt45oflhfLcX907qtKfMBJA+9Q1q9jhT9D+KDr9r7msoWe6bVm0cOnH5
O5Wkf4E9riprp8Wj2/yoCFCSWY7nIGDrgtTzibq57ZyB/T3008gu8O8BkbXm5cLuheedm0Yx3Adz
rTAqntcPBnYwjsHmL7eaZ3wjJz31kMbVO2FDHutyPuskuCHGb2H8Dbss49AqxLVV880pe72LMnrj
9fRhWS8tLgb/A2eGYtG9GkCTZG9ODxAKXmhvf097ca3S8WVtOZ5B7wZ198JlL0wSDXsgaF44tn7T
sTdww9mvUf9dx8E2Mf+L5zeUCNpW6HrcdinUP4ICgfcoeYlZJgaQA1stbK3sQBkEkjf0Gb2143xr
LhFue+pqhyJ6zWL+i2rmcZNEbFZKU38zCA3XvghCFgS3qrFPHYFTHKuUM6Z02ZTRKw1EBwuj3ElM
xJVJ/D4T8JkV7zHDi4Crjtx5EoQEo4U+pScfllrvf0knRZcW51axQXESJlDpnyi4pfaI+EQfUeFO
stEQ3r9x9l6AeKqw9yjb6xk5seoegaTywgcDbft8zTK/vDkwnJacbGDcB/ekXD5Szzgm9vSVmta5
6xDZFaLQznLYo81jwXGTe/RaSA1CUoVma2KXF3yaBIj5g6GbuHe8F2tTzaMj+ps5o3F3bkEVeEkc
Jf22ksvs6KfBIapnC4eBWx/cePxFW8OLrFm8ado2KYUBYH0HB3+b+I7R2cAbGbUx+u1wrG67gXDo
LJ8SP32BNfAlW7oAopInAo4GfL+Eq5fMf1PXPLXFS+Jy74x1+dVjHaHJ5Y+SxVMbO9tB+3vLSAAb
m+MCYjbhoOM+7VkcNH1dhBxjMIF5Ai10cg8/Q+9wD25aD0sxm6+48a62JB/buSNcLCLoNNhv1t+I
K+4TVdgduCeat5awBWyALd5+0BCd+EVDLUx4Jk2rZEVdPhe84dnKmZwE9o/PnYNGOapXnEOkyDij
EOCyLyLWq8xj3LFCGyVva7YBGJqAg8SCS7Xp9PzeFQlwISTwyhYsVwniS3o0qqUfiLIxCWbBzXKK
Iexnfe3r8jPzYSvTEoseYty4ju/wBoKNSTwiMT2vpgl8SLe8Dwh17F3x9w7Nb+v0J951lzTxGCTM
dttE0S33BNq4x22kiDkORcUfb/xTD7Wo921P8R3xGrZ/PEsbW/UjBo2K7B8FZR3kYOk2X7ZHjaa/
yB/IsQcTfqhTNLyxBfnVbtXuFmoOaCYN2uCJ0NLJUvpJG+SBzcX6gGznoo3QAevQoLr2Cux6B/tt
lFMIuAI5/ApgmT1D6uG0WyyupoSY+EhYfeAH7hAP0e5ndGd/oBScDATbzouv2q+MP4d0BJuUvgo+
OHR9BJRXcg6oh7VDZd9j5af2lVmerUjA7D+w/u+W6SHiFKGL5U7ShoMYz34wzo9ZqtJdlBdcYurU
PDaTceQ2aG6CSff4p+JL20m89oUsQstaWhaX+1JGmJVXokIRVU+Nxh/YPZRqgIkrsXAUVI+s2vqk
flBXh103zjyubfptTzEr7YJa17G7Ffy8a2C2Zw3R3z0n/RQac1RhJ7iR/i7LDAQetlgap3IrICHG
BUNwz9nhO6gqAEm3s8kFup+/g4gGpsA2/1FfSJTCn+lVhW9IJwtds3oNIQVfc0I8hZtzt3kb7Ezs
2+qk3OVUodhIL3+tljQ5Gap5wK1D47GdIPlKhZp4kgHY6jL2i30H0EGU3sKkt54Tfv/X6bjmJIJf
3fpn4V1rFTZNumOgzqnugKbLZgIJURvunmuzjysjlaHV1cx684OHULwt+8UGmteDRN9HkjeFkQPZ
G/GEdfAW2Lza/5qk/snZ42SSH8QceJxqj8oT+68CXcKYk7+lZv0yYMQvrLx982yA5zr/amHw8wQF
f0Ex8f7Qzn7ovN+igE7gq0+zNt/9mDr4CitlihHhip+AG5oRvwdZ/epWxmoh4vmnRWdme+l803l3
44x7dxhlOGwTUp4YL2TEp546Qu+DPtvxZl9NRzGbCgcaG7eK1rtRycrTyKuS6DBhIgODF/0haYYL
FAIBX2IjOQweLRU4k8gOoC4BPQgTj9aWGkwyR0sc6XZv4b2PSj5gTWpSN2UW4oVDQcFw5ZjGRi1L
sY1T87SY5jcbxO90cZkWae68eGnyUQFvOrX+XO29FS/fB8p66KzuaMb9N0GP5bDIkWKGfjla1Gx/
CDRu1uXbAk/dJKMAA61+z8yayJk1pAbUKpwY/Dtmq/5QsoJMqmvnXJuc5oxIDaVhO98zX4oqSTjo
7Z+K7Ne57Gf7TCOYFZJr/MmM7OD6UwCdOP6vIRcHg1H/0mL16Cyp2LuBjUOwYs0L/587V4Cbrcgu
ZVPxMY+7RJrygU1wuStMMlpNYB6oDi2OJcIRynKL713eYlty1Vr/UYuFcpduxhTjv/XoQzUKyr5w
Z07AWVHjqt1by4J5m6qWdlDlk86PT8LIPhdLYj3MoXW1TMDZ0NjQS+07EVLryEqITDcsGTk7D1az
mHtPUPrrtRYtGS+CbPzR8LcB/TVjQeqvITCRBfIfmxXyLlzCZENXpCEfwOiB2GyX4MFsy+cuhbts
OTWLLbxElDHALOjNk2643tN9CcW/UyyOC+vIF9rcuEX3CxLrZkeXGMFKtM27QrPeUgvnV+37IPNn
0XXF0XXnL+DD0J/EgITu0NM4jd+0m858d2CORTTe8NXsr8J+zGNx99LgFmV6hzx/XpH/ZQfpo3Ig
n/YXvEoQ1QgPpvk/MCp3fgtXZfrfmAnPDnM3w+G37GhSLGygxgsUsGA0fmfpK5rTnc04YTEktBSE
nVUMBC7ZaTbxzvYFci7/SAzvNzCtHyMdZg7wmqx22/zJs5wRQvrfTYDWMpJ5IzT4LjU1OUCmYzqI
L5QZSJ75XIeD2Z/yufmMufNUa7JlKDA8dQc5FRegsBBe68zb11HoC+Mj0r7z8Dw42XOHUz3WFj+C
TPb45bhSNO6PKlYrBEbt/eB3b220PBMcZjk7oqc0BreSYnhT8fCzGDWnSBQTwwO1oaHcKKiEWmAV
8pGZdXYyEEcBJnq/aTA+eLJuYcABcwmCc6zEowXwwQrbYLq4gsu8ZdhhHxdgWlqcr8B48DXIx3Yg
Ul8NRVi4UAOzhtndiXZ5rDkC3nKuZ5vMilZJ4Y6bHovjCdKxw515pheFDeGHqpb3hKpBtgWsTxsr
eGlE95JhDtNO+ohR80kvsuMLEgEssO/mOqY2y2BtsyjfphEb2CKaLxREfdIt9gDnEiYtmhoDqY0M
FT3bvn5PJLXWFUklv8+M1R92Ho3vaOwOmCVBDOAAO3YBgKKi/UqHiRJN/EM4qOOUl1/GJbMPRh4f
Bgi6Y0i7RK+e392jtDgKLhBlDb0sovwWsE0ZlFd4C/CNyShsG8wUaUPVKfycmeBv6AoGe41BL0w9
0CgzxjoHM7KweNJFYd3VdBm4Yuk2u6erPbte6Gt5toPR3PkmO37FWpDsd5mNT6mE+jTZz15svKNL
+eepTB9zkkxgqhEXAHWGXrMVeY1bmQPC6NJ/cmTRKQy+0C4XebqKqq1JSeK2rIJfN2ugOwU/GP+z
B3OAhkwz3wDccdNUvOP9+ScpiISaSXdM2/bsnHUKLsPoeJkUTcnmrAD8oMd3P19GWm+GL9NgNe6c
HTu6A+D6jXHUYBm41P4g0fedY9f4ZC2H9twlsjkaM9VLtAD8Sbs3re0bLNfVj07Ike89yhG6q0lk
KWV+49pReuV3z1lFoNg5kdvwQwOdcENB6I0eeYvVbn4ZZnD8IkgOeIAf+9pRW14s8MCu0cIdzu7i
NHQTRhPQcIfBLS5mVFNzXwq+h1XibRKTiFjgOzRxuD76WISvsGYlnmK2P1c+ozPW26Mu2QtF1QnU
zGdrZb959EW4bd5VQAa3iWf+esmvXXjskgZ3awJe3xJm+zIB4RM0bKv1s3paZAVtq+hu9Q/shBr8
4KMCHXuIyFAFAD24+Lnfpo04Xvv0vebuizc0L4FqPuE4uZexpE+JbQsPBVurLQJ6QHkbjZ+NEHxx
S3oou9INdo6N6gc7ecOjCu+HlitsicgAHDJ0OWR2tZOpR83z3P9y5cOYlutlD/l/4EQXt9Qhjlso
ceo0QsgI5HOK+ZrFVp8dRPRpllgGnE77+EamfblEctPCAEOgiEnJIMuYPT+6js422E1cURJAZ5E1
W7dcTrqmlUVqw7gkLUiZvuqviUX3clwCTnPa5M1pMCg5Kgs2AQ6yg55Rbe3aZGIFBdzrZt7xVH7J
mN5Qj8IMk7E1LjH+p7SGPVRW/gloptkO6fgrByvaaMuns5IbsNujCkvQBnC/awIBeB9pxPtYSlMS
YFC3ceUyLZQoH5KKeryAsopBt+pQuukZLiMKtuI63BG57/PsZMpBvIz4AAN2/K6kM74yEmOD8zaZ
aLqk2GuTZLp+8iebXWQx7vrSoP15VMcifib+UB4W0f8MI/3Gvba+Ynf8pvtdoHn0WFhslD9EF8fo
v3HTP/VNfPUL52+uPXKLWIC24KO5zZr+OaMRl9Kyezy0P6Xv3KWAHzNbLr7HFrO5d5uHYMc8RH+4
Re2BXZGcWj6HvCn3DdYL3cp7lSLlZwlz9Zh/QA/FF9i075VHvD4gCtOh8J2dtnot246qbrWEBO//
8Pv1NiYlHgxJ/IuZj5M0Lg6TXGNC7VLjHVxvnTErrR1SFgxJAUpiXs6mXF6Y0e1Bs5vlknbV0pY7
aVqPWJEpyWClMLZBczaUvJQiKg+xP39lcDBH25Tg6TntlARrjw9v01byktnddPDeMUlr7EN/RI5i
3ExqP14DI1/L2iBDEra2tqPNDAd1RIL1NsKkc/8FwXBw/GIk2srXQtFUt1mS4HOqorDPgfz0EcCp
se8PLaSrOffeXd1D+0msfEvyjUaLJL7SKcU92mDGTT0P/UwFzJA4D9MyYsfhGV9W4zWAeGbGEEdd
IIy95GmbXmHR/4dx5C949bsOfDQ+CulASvVR8TblVb9H9gb/VKnrFFS8s/mCbKBp2hxEbazFYaBw
vqgBwRvD91jhcBTN/EkKjQAITVphYyIAWAmxntRibZWSygKjFNYSd5c5eEzVLiVC2CabUPXDbYmK
l9YCjNIVBMRUEBjbTmNrGJVLY9UY0A6Es40qx/haVwM/LPpDyx9aYCLbQZbcMHDNV1yVWyqyFrqe
otCK2/nYC+z2UPJX/xU4fG1mL7pBwvrj10NJqws7fGXwV3c9+69rz3crXSn8dEYAEWfSFKyV0P5Y
TYHVrTUvAixKqGBZARqpFxstYrrOXLqeJq+XYMc6XpQ93Y3ZeHHmothQQh9iuvsPZsrZbkV+8qs/
Cem1R8+qH3WVPcKd82hGZt7kEmCdLGpTrAcc7Xx/zdF6VrFo0dsa/iMSyHMc7I7m+ButBPP5tO4/
2zy79ZVAAMSBUTfPco1mT3X/Qsnmg/bHM88IxJ8x6E8VO/3+IYizQzsYH7AOP9KFeiQjlqEBpKmR
wOh8H8bxRFftgbkAwHrS3kilRTtjkJeqNKYwwQlYvODa9rflXlYG2fDGYoZHmGmJUqW4EP3sbUg7
zsZ5W1TTe+06/Z5z43O+eKL8ER3kIjbl1S4wKTKcIpe8d5zufIhbOOiYK2MfLL6Oqs3ogUEh9/3i
+w9t3VybivAjr27mA82XxZsoELRotcGUQL7HkSTb2LNj2gKFNIBz9H0iBIkJKtZylLOtESUhkaFa
4BZl/wkTHsUtEvOpCoqXTOiQw/TL1NZmGAZ2eSkrt1ZHD0s93kpC4I7nf/iZ/vJQ6Vma69sgw6Xl
4uiir06C4KVFVZ8APxnHYtk0RlTsyir5Fq46Yo4EY2T6mJsHeXdyWAlLBTpJTWQu5KuqClKaI53d
KufvVCVfTVDH+7JwX8akOFMy+1ON8rUN6gjL1tmAO0UCnUd3xoKWwbvwjZ4eq3GieRtJo0ZgCyre
06RU+Viy7yH2VteguU5QzT6Nuf8aDBf92J1msEDMFRV4+VE3O1VGF8LR1slnq79JXJfqkBx6Qy/e
coFBqMXvVo984hXavxmwRapqCoszgiQIMxi+qsnFWfbX51pKKABwlqJFOck5aERr/KcsD6iV8PlW
wZR3HezHRWo82k2EmojLaRuvfeGJVZ9AYL0OlAHx5uh//AkhzctskC3Yrom6eIdyLt86cJixUu+s
NYdwQF2semvZEU4iPi4ICPG6o6O+8f8Y45KyBf+1xuZX2AChxlctPcg40QLyoJdHa8ALPFgw30Sd
PdEGwNnN9ip7SsdxOURQ+EfHDXMFkqNIxrW4gpx+j9WlEPYVO7y3WQ2Po2r/+qX82yQR/ugoe7d5
Nkq+y+izXLz7ssDB5D+aztgBbrRxVfDyiQIOxbUeJrXH0MbQ20b/ubp8FJnDoAfaZtMZTyO2g4C0
fR5E8yNqINlNPMdhRf0jhuwTOcecDRI7/WCGIFCzOV7KqD8aXvMCbbYO17XVrqndVzEQmKS37Nvl
Sd/PTfmoWzxL1mJ+zXjNdwPGDw+DJHMvLTHNfphrtQFKuCYz3XOqrb+wquuHGpfk6NDpxCsAfBeK
D/6XQAOXqGZz2iWqeMAYl256XcxbmDRM86tzOZN6a9gTfEl2PDKy71bTv0tKLTYx628QPp8Enh6b
Yea/+wnu7I4DYGn6HhYNvG+wTU+lBdEQxi58NxrgPBtBTq4PQAcHDlzujikHwQldnVDIpl+LfSOL
pJkzA7UbpYC0wBbaWNhee5jj3YA6Ntyz9s2Il39RTg12V0XqkKdz6HbjNyCsnq0vkkPS1cesMdbJ
vaT/bqS6coqct9QwucWscFmVPOZpojA+WMHWi+0X6zlTvEewjn9XkQ51v/ZXYC7HjYHpJrkOkimk
GmMu7Lo/bCFX4P9Ypr9Uut8BDspwNJ4ZdxNE5lGy7eyrnbbdsCtY8xUzyW4RZ7SneVWYDYEifoQY
31EhjR54n8fBZIjtHxpJmmvhUrzt+zWR255nHJEEsRQjSma+5ul1iYAYacuA8DkLFAdMcdtIxv/5
eX2dZDtvXK4ke4YN1rPPDUg/V3aEO3xQS2332OHdxQzAnCWyUxLMwUaNlFEB19qPNbi0corm0PFm
g5gqjKKMBy5IoRmPZQEASc1PKwgiO0axMLYqnTyaNBbKHkzzwVNmczIBNz5QoeTsa23/t6jZP8cD
m5TItCiZVIKCZzMkv2ceVBmziCTaTSrl7jQeFF08PlvLjIJdVgZcSOJpN6J54f1xuBoQ7ezJZBDb
q47cu9NDr23cxdknVKRua4uJ3xsKbZTe/TGvtwvnDKrZS0/IugQlvAVtD69pIYrvsOljTpfyZHn9
n0FwLGVRdy4D8bfvxAezOP19fvWrCEmQuXa3VOi2eC3ch0j3v36lsoseqW/xqcUiXILy6roHq213
VORchzkfH1RDaGXOhxstSF7YGYZ1LAdCJFS2PFW0dSMIMx9zmhg7YrMRzhhr1/cJdg1LhS2/AXyy
j5kJd3IZeXJye/E2dSdPg4f+22Ph3yEGkvtZoYCLiWGxHweelBLHBUYBqpSA8SmLt4Pfo26ABpnd
K9WluzYaca4juoVJoUqkJf7hjdMpsrzkJDLvPzh4OJQxVxUGluAxWZILwy3nSUnRprU4H3Wescf2
OVWoyuQJXvwr2CEKWUX8GrnVr4+UjJmyfGucP+7I7WtSprOPV+BXqbrhrCxuhjMIdzcAo0vt3088
q31Lx8gx7rtgby04qBYhQAYql47s2OfvurAYMiOe7DyQGUG2qN+weQFOO1MsEI8f2k346ewih90H
eNUrO5wAvXfzB3/eD1nwzyAVHhoWxog5yTzcsMV305JoMwSQQgVBL+lrdZlHbHIulWWHDhdH5Ns6
jFVm7MidD69J0px/y6HiDOffEjVWIyxa34oaPKnebKGDjekyQDLbf+Xj/IvtHQGOYmgE/H569GlR
YwBq+OKlRbF1Le9PrIufJSF8X1XWl6qzHRjxCYGYUzcdNnmPV6fJlgdrtJ5M96XC5Lmrexr84tre
zzGVz94Zgcs6KFCDBMiTv9JR37kh43BscaUv/lmPztMUk0vB4OWFeMbjjU3h27Zx/K+qEEe+5Jd6
UtXZc2cas6GfIV8PYT4uPgOo04VaYnjpvY8AFkbo18oIR4wQGd0eB0wFQLmi6ClIjfOURH4oFn2X
GTuY3MDC3OD++Oy9CYsh5Uk4GHnaOnENehzR1oIx0U/LHz/uXlCD8aPkfG4j6kdsNlisrnkMCCEX
9qUx8jdcr/chXYve25gcf41AWDOtbA3ekppqtV1HU9lIZJjfNoM3BAvfUcMhcVjQeMJ5nP5n70yW
I0fOLf0q17RuyAC4A3AstIl5IoNkkEwmNzAmmYl5HhzA098PWa2+qupuXet9L0RjqYqMYATC8Q/n
fMfmMXVcvZkDt/Yxq3bLC9Vx2NB8vzjjcC5CwB78ULpyTctbz45FbHxkYU1w9HPT29A+WoptHNNr
NeLhsNqYiLNgRYGHWRM8/rpUtoahWgChNat+P3b+Z+nXX56FJq8WJLiKeNgUTvBUBK5Pix88Fx7R
uno+z53vrkTYg8PJXlEWMC+1nGNhj90pQVHipZZx9uz4VkCDm7hz9VY+0COrM9yBNeujk1tPMJV6
ScixRxCuf7R6mtZwgpUUluCPqRcDEuzWRlq8m6H/1SYoXvNu6JECoaWawvk2jxLbbJAriAa7pgqL
E3lVWCfT9xBIfZFxF0yb5MWX+dmrEeJMgCRXs2Idi6aCwgs4X2OZkDhoSjZzk9+BXKJV2IxWU52L
FFVXpJDH+6hbmpyZsWqHNUryvSbBqEzwDAsXxipo0Wvt1V92galhxNrESZbuJ88xD15ctus6Ctp1
YnC9xtNcnLJIUJ7PU79mopWdZ7bvHdpFVYp5F+q7QWWa3Wd1kNboHGivbnY2HMieWFZeTCZ0+Mt1
sfS2Nm9o3ruvBanJwGghHpqBwd4tg+eLOBuXcmQBiE+MHRz0NzCyDy4mnNRgZD+CJ/I4uXLn1fMr
STvL/HFg1x+hVmGjqrx1bdXyvq/x30OPP4Rxs2bYbe/yYk72oWnzN2IqXPUBc1ffcvAS6qOq3FcI
uY/OqQ+4cgrbvGTeiRMEc28FjpLTKOwa/JYpZox+rK+elXJe5Rdes11ToxIw44Q5IIjqwUNsb0QR
MboMqwkQey+G+WAGMuMlQnBkpy8ClTQqM+hlGn9wDCt4zgTHVL4wvVwPlbT/wic3vsnONVBAzPjP
MCOFU1QhiLaec7Zz68CPfrQWSp4clDFGE1P5gANxgQ6Zdzf4zg8/YgKSbjxvfMhl9gN11IpMj19h
HqHscMebVfkn3cK/QTNJGQ7locQDvx5TDttcYKkOYixJcYw6GjWY7oAvKEccciyMKNX1wY6J6WxQ
oyOuZy+WYAGwwSlLd3rtgviXU8hXODQXkZSK3fdcgU0nPlpQGcpwOBtdupkibMRT98E4Q1/bChYW
4N6VyR/wEFF0QgEgXaBZQL8wFTvPNw9CPbp2wjQqhfI1eodmNua1QQbZqkn0W9361cHsmkfmBYS3
E+nrTmZ2iIW/qVVHV2ZOly4ojwQrhmAv2Zu3ajboSa09fkVaAO4bKyvP/Htul/7GyINxXeby6iWc
hCUD//VYniszeg+BD6bu2ByNaN4kkRXvGjDtG2nNV9Wg6Gxbup2UsjVGilGjYgGZwY2gz12W3yMn
J+dch8lqLZlaH8Ka4aTdRva5dH4UEv0L5Iedhyrh1NZyGwVOc4rDLbgUez+N6XUZoeZO6+xTgi/P
yLb0pKuEmQScNtYwHnfsldSoG8IqDG9YjJENmVb6PWJKVJnWnQ94E9sC/5G0Gevq6qHy1WtmDRT0
EdG1+sYQjyhF3Z5S49UzxEudLZj6X7EN2G9p/IuMdPbFul2616D0TiNieKO1H3irP6a0Yx4PTKUe
oNfAe0PkD9jRi2S/L/zkxxQGvPjIGag56PVAsG2VBWTZqEZk1LWXnNH98C97lpBWNHz4DO06g49A
zC/wZ9vYwLqD7TdmYFdGDTpkzLe1ZOiOpjI51jCk10lHjnFnoAtN5UTiJBTG6jbi6X8CDSQYx0OK
yA14vWCzMIFM7U5riSnVNN+cJnvIGlrBgup9B0yVdG7ivjbSpREtI9vY4uqKtxZmkzlHpM0Cf00E
D0wnewxQyiFHacbnJGLjPjv75cPXjTH4THgqWIQQEhyAAe4JxN6lw3Qi73L5HE+q09he2VBZgIBI
LXhIJzrNVjM2wSGtV3ZOQllj9Geyql7mnKrCN8kgaCLOvEINrBTMZW0Fnna3vWkxIhvmg9GJCN5c
2xprc+KK9yoqSlO271UYvwlGLkVKJLh5WE6HYo6eesk7k+XyG1w8cBOq+ML2CToiwYWTOKKBReKO
7JBwbBoIpENCAS2Kbt6pQxmkrHCtKTg7ORFZlCbmEnO7/NZcTMjkufwtTR6wOxarOsccCX7QchE9
1hDIMxswVjR9tkG895Sn12SRYouf0+ewj0jm0M2bIjMe4+u9Df9mzNKXmF44GsCP4HJdktIQ0wIy
wWO97yL57I08zICTfpTdrg8w1IBi5kZMVGzu4kbpi0OkWf87QnNhxl/eUL4k0v3VjMbPZJmWjxTA
59I0OQ7rpL2UpLis8qFDpVQq1Lkmotp0uvN7+lhONDQ/QBvqwrgiE2i32nnFQHFsQiRsPWkgnRJf
XuDTCro48plWhx5DFKuHXxU5r+H3wpt2cV29zSRGcW0vOw5hbNTQVsC7O5fEax+Blk/ufWO1j6Ii
Zrqyk63ncOw2BknwRnudrYgeErT8uqfZXyG/ZYQ5bx273iJWYmKsw/Jg0vk59OwrxyV87cP2qu9j
BdEyNRjepMO+9qNveYK0SZjplvX36wDxN16CFUYfUbd3ZpXynoTWtojEa8K7MMaSBo9x5JrWj094
/ZqwOGQIgYM/p77TIW257h08EFb0jG13a/VEv0whYeGeQCs3ToiOTBCfaf3Y9uapN8xgNyjmD8KI
uquP5DMKiEHEJL7WzASPrsNioM/4AAE9N2szupsL7KeDR5DuFNI8WuQc70F0Z5vYJUErzRo+eAzq
O47XTBR8ctKWobsnrTU4qfhBNTESASqQgWnIGgOXjzDCIdC4VuqhbAW4XfRNjkfX7lU1PaPTlMCp
zHUpvQ+Bte0n8sUdbzExownX/kSQo+pEubeXYAMh6r0kqnvHaw2rhf3PXtepPNm5fhotcr1QvE6r
ssdaGwzThQwa5ht4hOgQXVhHMfpxDzv/D3uKn0gCZTzdg7rrGCxysO7qlrViwo7XT69LXY2o9SeB
CpwZ3EatBItZnRtUogWx3D6yfKSK3UscynfHiKEbZKdcp4dogsQpO49li8CMy00WlN13k3U4+3mW
FTI7TjpAPGBhOunpXygT0PLXLKoYAAe3igSCVW6E/rHifWmlyczJxNBFbMYpdVFXBHJGB7R8k2m5
WTYCgArGl7FRCVZG+lXcv4/mshDiTTx4M/MomKf9qYrHre1DlBYVZZIbh/WppejzXCi9E+XxfWZ6
r4URl6CeMeyfup6CNk2NJXVBXLsinmHEx7ib5Y/aMz7dAIi4XTqvcL2QqSeoyjBL5Zar7q2J7VQf
XttoSlH91s+ASDjTXP5MX8HndpMg2ZfT9FgjTNikroi5xDt8kSXccXc+Nzay5IYkw7UDgnRtON6v
StL+qQp//Vx8cwf72MRgRpXqhn08QMQNWKmRaoJEzBH3NLKweNCCISlFqIzi/K1SFT2kD296qMYC
eQvSG+7xyKGSYz6xJyvKX7ZHqToJxcs/qDsA91z92OThK9irphofevlpRjR2HonsbFzZHUEFz0pK
MsD667wugZqwK2eM6QzJ1agYCMr5IoPxlnZsVcY8uXRSZtvSeqhmTOO1z6lqOuarocx4N7Zo1Eb9
4pPLAnL9fhzdyyycYscqCC1aclMTbHoDD8vWXTJM4lIybe+5mTFTT9f0EEmMUM1oGMwVKekFLyYZ
eexkU3NdKfGxJL7x8iQ4y/xBbkZyjhf6ALeivPE5myGqkKa1LvCWbYPZMsiHRQgzIciP5wqyNl0A
jOvl7q33pjnqlRWyJJTjlKyEE+AbKuTBwa2yn23vftC0BV5pxUfsrPrUCPmoDGRffSDufCS0N6ch
15SR6rip4galnh6qXdstq32vYmvsBsx4U3b2hoyvnds65xqZZGwj0pEBFDiR5e3jLMptMocJVqqO
hKMRAiYjFmZsXvGjbWcJb6lSl4Tj4pEsBXAUo/HQNuPboDDhWQa4tp6TEgWBfQ5Ubl2mOUKeHyDW
iGbG2qBdmLgZwBtdTf6VHAIWAnFb7L2pQXqLXPd74JXIGpqyRdgUuoTx+i47phlfRFsfLdBF+cbr
o186HFKsPYg4CwmsaqqIBIgT8TINGQA1DPIMtQTU9Gm4THHhEK4ODySb23tRjuqxrsRTpKf+1TLH
le3W8psQ7skN3fzOSPwPI8HxQS0Hm7JR5spyA0RwOiEGsBzw91r5r9jUB6PEGNtPPbs/TDWrWY40
2O0YJ/uM2eHoedkGBYb94kzWq64zC4y9S5QVjALnlkAcODJmZlLZHXwxkIxgMNp2gy66S8KGmjOM
to5nVN8jEM/GLMI7dg/yIIfhodF9yjfRdwNSCOJYZM4GWapF7XebtG3rHyVlN8Wt1QXmVUKFeBxd
FzqHbknGoBxn2SDTYVfjzoA+YvCWWCW1kmcwgubIYA/PFGRlMZJbAdgpHgptc6DnRXEeZnG2p9Q9
JF2g1lYqHypVqidTBu19nMitXdgWi9WYGbso2lMVIRXWWGlOIis/OuRWjwVaCBye9RUB7KeVUSRT
H9KHK7u+xtx/1kiohg3gNWxSYt4yQw2PGPH8TYeA4OgM3o/e8MKHCKAgEPDC3LUoEi/AgLZxCJKc
uFzrsih7pyY5e5ig1vTx/n36+8/KfBb0xEqEW3iD9p07CLX1yYwEc4pVcGQecEvbYWbftIiKQY3J
6eba+hNRNjrTOn4Nmt64r+ISjOQMiMYJ1L32McK5dl7e2yZ30al8Ui4co26g1IjjA6YLnEVldyD1
WN6LBQwk4+qbKbp8nwW9vDfsAg1sV32zGufWlZRNwmif5jCCtmcz31SxRTAO2qdvdisex6m7GHXS
HMbMyB/Iu4dPUtzb0UgO1/JOVRrDwZwob+8qLDlO8JPJw89uSo2XUZqwUFDKbkcXz30W1PMT2r0n
6rXpRQJOAt8UWeFJKN8557PJ6WAik+hYEZ8c2LhMhRjgyFY119ybWeA6cfwjbJprRKqqQIPxLQlx
qaQkj786MR+fIGqTWxwADWJi4pMSvdDZZXOv3FyfPVVQlXpN82763WHw5/7nRHKO53hclkV23+XD
8IxM1lm7hqEPkq6jDUf/GmjtPfoMYMghefz9D71AhweP+Fr6+XNEat+NA3+4tQJzGrytowYbo8p0
Qlb5zy9WQl2SZKc0HTTIryi9hihyDrjSSPDwARXZQ3jn8KyPkcnn7veHz5HxThRSkvOtxL3hww7+
47PSevWx4AzA1OjC8ZkSz7vTJqu0PJ4e7LAcL1U07yVGznDTsXDAdZ+hg95W2OsA3C0+gsKpLgaA
umyE5cPNMvdhsP3lW2bI56RsXZ5vxWiB4JCR7Ytvqu+zQU+aiJGbYUKd7LkEdPQNuQHlbRgMmJbu
fMySHJFoX1xDhaA2RyirYmlvjEQ/JC1YPkjneFrnT5+61EZaadFQrMi2rNFnsh/OUcgbMxM/EqiC
mYWBLKJnBPT3GbNuuLIbUahHA4k1zBFuYiaDL4qP3NqbMXXboPn/QBktg5h2y19Gwm5BUGE1LwOo
FDpqKAMEoN4PjRKSKxPqigixUXUgAiMTQFwB6oF9AWdtdpiLJc9EolpHRxPt2DPTG+DEzRL3maUp
B0gaL7qujwiEPp34OR6Ml15hZn/FxrEbaPJMo/vmhRT9QG396t70IbYoErbojn5p6OjfioLBZim2
XBr5IWgj5NDdMl9sgvhFgoHfuuh2bc9uz9xUwdaF+YF5Kp8TsCKq12xu+2n/+ydUiJtzMdkVp9//
nEmQv6WTHiCtLQ2EbEoCB3SwYSjmnHA+oJryAN1EjNQJ90SEQrxA7KSgF9uu5BhVDDily33DscbN
f/2L39/98eW3vj0L3l3IEMc5h64my7In2vDRZP7gtBMlauTVp9/fWRMRoVE1cG3isj31NWMcA5UE
WP7lWw4jpofvWP7j+4Z4vbZjw6OdWMGLbwigcqrjMPS/NsqRtISREsWJSqI42SxP9klt7/Xo9YcZ
4l3lsDuJm/p9NLD3E7xArFm5RXBy6EV/y1yqxJERIS9GSkZJdS7DvEf1Xu8bQxvkJmCSYLW7MhxW
YNj26x4LD/zLYIceak8GgB+lxzAcbqkE0LP8HNPpfb5AF5Nq/m7ZZOilbJiWnJg4NOmfouwV0hcb
BgTOXkboUD1MQNKmJaA5R3MgbLSkZXXwWp8ZbZkwFcu/ij68DZb6KVE2pAFiqrlkgxUmZQy5K71j
gWQd28R9b9z+MWsbJoNcyAWNLuMvgCzYOI0e3xad6keRjYQDbrDB3wJuiMh5u7M0BwS1c/crH+c7
3axrNtmwTyzSCWaBp7eaVlxraEaC7iFV7BuMbkY0Nb8SiAa7YZY7u6dkLdMne5IUJK5EH/RWIDfW
5sgKt3YpvmjvvNx5/+3ZcSE9FjHnstqnUUULOUdXi2niXqc2mOT+HqVqP/bNJrU7Z2fG866xvzH+
1Ssg0neqtNDdma+R6H5ivL/qrN1hj0AgGFnvYGU5mtjuOt7wAGWTwMDFyBmWpyTzPmFkHr0Id4Al
CELJcO2yd13NaO4F0MHSuYi3Bq7F0E5b5Cz9CqWvhKk9fK+N8Yn15psTNTh7k4LpNbYLKvTwrvAA
QJNxWjJl5LdGeQTLGfmRSo52/+BY0LEUMvJVjvIFowad4Emp7Im9+SPtM9Oq1HmXLj6ckAiWfuct
bBzHbOBQzd941e+8HKIWfMbYX5tPJTdclDV91b55kgh7DyB5YACdLsDtGqBaSc3ZTyX7bnLWUnja
FsLpfKKFCJLq/DanDLh1gr9PQzFQwhjWGJ0uGOCwfyUjIEb3J7KDB2Ogt4/z4+I2X6PucqylnCjf
/BAR0LQH0TasSHG8Yt7Ztqx2CkKpOYTZgsF05oAz0S5p1Lza0Q+yJpAiAHmigurH6Ipun7kMKovk
/DvoNfYbYnNj4xoEFzMLgw2mjhw7/NCzZEUmaRps9gY6GURT3A/M2v+lq4rJDRE5mpl73ABtLtmH
wfL+8jmxSg0dtqV0LEtknHZoXnArjoptOhQPTw37wMRzY8z+iTs2SxK7Zbn/NbC9JamQeeNcDnuk
/yWoLxz1nDp0mDZjg6q+LxxUuG5BIGZraICEXUNOaglNfxp7GiqB7ychSaeMK1ouS1GsOOLOMfz7
Hr8Bm2Km9XVdnkAJ6lVYuv067Hu6CRQ2SvWYE8iWlAxj0XSvCaJgidxkx0A9Dp71msQYqCOmACvF
9HfNzQrlthwPzdAPG12i24/mBzVkh2lq8AEH0Q7VprFJE6Ay7BOuXhm/QK/C3fU1zyi9ooobIKyv
17D8rDP1zRnG8YDWhWzeTMldu9ywjDAjtA8YpX9nuulLlfH8AtB6q2iEMOjClMk89TOwfDgK3a7u
jWqNJJA5mgNTH79OrP29H0JS9/yYefNSUIHCYmpQLH7WK7/pR6bUh23lV5b5j67uv5ojaBUq6fTa
TaResUpBe9eykHI+KNI4zoP66KTTm+RAVXO/maeYpwOazkyn7920i2pz3kIgXGLvuMpdwXbCMgBO
1Ob3quE3um0j9rVzruyIy3N0PqtW3Q0LhsnBC1O4DWTd8H0aUiYHnT6NAkVKk7/XtSLXeEFAEGQ0
aOs1GPLrcgQaMx7S0n4a2U56iYml97dsvXrLRXXCRf3gakSrRBvzqTA+DPIYHffZ9NU3q62Q2imG
PlRh1vQeZQV+06q/9Tmy4hRHAhPpGQazZ6E/6tSdiGmC3O5n2rl3HVZ7uEUz2oAm6R6skuV3UQyX
0B3u3B4XQ+58dvjY2sa6L9Chmnk5cDfxd1Xi7r06Bfguwif8L/u5j1+WtAKzFyB4jjmMGR1feM0f
nLw68Km41G37phfWTGJexiJkvSk/yW8bF01a4bCtpAq11xXRV6DgNmZc0q560ESmqb0JZfwUmoK9
t1+D+btJWGrQFaDyiRTuNATYDqJB5mIoYU+zoil6MJ61M9h8drlikL4sKd4AV4dq31bep+34z6SZ
MadUYPJa/AGtf02i+sT+/csVJBjNIRwAY+ge/chkc7FwFYvZ+kok+x3FNoTjRFgnaebpcUKaEBO1
ZSZpeWwS1VAEebg+CeBE4+bm921ijPuSudTW1hlDGmHXpxHp0x9fwuUfo2l4Yo9xw8C/DPuLbjMa
VI1mj6GvVmh9ugIy7u8CaVwKKWRAnNW/vyV06Tyy196lKDO8aBw2YdIBXoQNwz7Jj6uTXL7EAWbz
QeB8CgXSwro+k2IERyrBliAtnlZh9rQPCFZPv79kNnKUjveKtR6lYRoTDde3AOQmFZxwSqJ6kmim
AHGu+aY+/f5i2ujE0tYfEBo517wy7vUSKYeZcduk5VvTDgS6Y6Woa7EHXX3ybfezmkf70JkNfMDG
kZtmYAQOc3ljlgKtog1YpjMeu2XPRerSc29Juu2cVjCq35SJZpDiDgiyIz5njLJUmW8i726+oCog
bcJ4YjOTruKU0Vow9dE2GnwBDC5Z9HB4imwcWyShcpy2IeJeOPq2t4NJ8A0rPLNFTiNvzK4toytm
kNEp6WZqGVc/EUy0oZgFB1tdlJ49ROTsApV4sfu4fDQV1uiCe3uCF983Zmbc8nWemQ4mo47Wnhcf
3cz/jgDdsJPoEhQpLh0OsBCRzg61DGJceBtUd7P0mw13Hn4G8rlp50fXF5dxZlwt6Zk5as+jVndO
6z8HiwurBX4x6YTqQfVn4ph/tqFNWMCXhbIYPP8xkgP2/HWEZa/w4TSXTryPOnnn6unTEtYrA90v
h+rI6zXSlFruMSwT/31o4h5TcNPf5kLQuonkMNrRxIQJ6DBU3LXkWsd3BuyNIWc0Nv7OGLu3ieaK
t5qTkJvQVmaYIZsxPmIF87eNjSuEv4UAK87HsD5EUfHiR+wL83Zk/UfmqWOynxq5KAOD0Rwn62YI
+GsmYV6q0r2H6o9IpMcMW9jZr5YgX6+k4+KWAufbb8mWZnA8kvkyjpTibq/TO3BNz+705Hi8IybV
QK+AE1ttzYLuVc51iwFDQjE0Bb+Kgt4rjJGWX3+6GWKjUSbop732UilHbYahPBpJFJ+wOBAKm1EK
GsPB6R0GOVojRYYgBb2YffamH5ub7i6JH+cvzTjua0u8QmzF1s5WMCYAtGCXywPINPzRT7SDwKx6
gIzIUq043wwYYri1IxjTxdYJ53ePsROSdsRDBE1xe1LsA7GtMYdaiyURumuGVRVnArXCcCszAtlD
tjdz2Lj36WCA76Nad4D6T7iV0PYoRkpsaFGfmVujYf12xhO+iCrQzliMvmoDH0YdA6YuzfBSJfLe
ab+suH+ahYmkPes++ob+gbjrYDWQXGcJ5ymU4sVJeDimeKlX4zHu5MV3vFuHm2TfFZgGu+6LHfSz
i5RqY9s8pbAx2A+JH5MMGU2498FM8YPwOlQpCxjJwk1CYK4/akZHK1zh72NOXxZkj0B79+5cbFKH
/7DqAbJoJ3udQSNi2bdZXnIlOlRq0YTAV1qhvh8mCc0aK0421kznynJfWDRG2O5Ps2EUG6/Kada1
eRSt3AWBPz1PRmbtlBHclZO+4Qx/SnJQgnXz1RlWihubgmAeeM49zEXwRtgt+jfgGYgZfPtnP0SM
EUm+JnqVd4ztVru3ivS+EKE+Gbp8DuLo26i9ZJs4wwNjg+bggFlrHYKVQ0MAMxgJemE8cy+ja9Ol
1Gl2ze2yKt5RVr9Pii2McHgKVQ0GsF+K9WWURdSPtVE2BUgyTy0WEuabLS/03FdkUuQxyLiU10dY
AuckZW7DMg9FhLEvc3I6bIf4QCmM+1g1G3fG3YLiSp7lpAjLjYklMCJu0l59AEPBBLbqgEg4zsDL
rIqtmbIOlj1TDWQIZvkBC+1tmGnVG0vjnxXZHQcvAQVxTsWqA3ECql6MNI0RBYioMUUlgu5UOvK7
MtojKE/kxwPLbmXaIAzB824Sk5wkBmxXI3/VQ+szr6NVTRGEO934CJqYzAE7BicUs3LTtfeznGBZ
INH62TX9mYq9Xv8OE/v/oWvPU/XzH3/7LKk6munpZxj/OULNtkgi+7+nrt3in03z8R+Xn2Xxk6w1
bFDddPz6x99+/9gf0WuGZf7dVtIWvgdCQFm+kP/MXjMs8XemysSLmqAdXSLFCGz7Z/ia+b/C1ty/
E7Bmko7mKOm7pi/U/0vYmuX+KWrN8aTP4wnH4vn4lvQlqW7V58cTUur2H3+z/kcd0J3bljraLejC
oUzJfRqLZzeY8FEFLjvoDrpFQJMOHv6Y9vlh7H54JKNvhtZiiu49NcrLT4d/edke/kh6+w+8uA8s
d7rlcZaAt/8KgPv9rMjQws8qPdu1pHT+/Kwcy2rTJtdAkdr8iEtuZcdRtlVGd4VE36/5UcYaamR7
FZAxbFsl+NuQdiMNpjcshP/zeichMPxZ/h+ej03s3Z+ej8NTcYRn2sJxJP9bXsV/eZUsZQzBDDq7
X2p0J2weQpOtf+gUN3cMdzKHKDVr42hHHkKh1gpIX7p0nvC3MkzGu3KQT5KbMnlQtb22aorwCaF1
6s9XdPTjS8wm5t+/gDbXx1+esCuFNG3H8hzL5t398xMOLDMSapaHlAHqOneduziDWBl0izMrC+9q
xBWQEcaPzsUVzUoE2+yCx4x7c9fBhdilUpz8Yb6Lcx8tXlpiYarSz5gM4PXgGQ///tlyXf9vT9Z3
LOWg25Gg6Igj/NdXtyuNEhaGfUB2TJVpINtCJQ4maHUSSMKBjDDhGMe3f/+g1vJb//Uac0yXDxCK
LGFigYJo9OdHtWbNx9OxDjiWnXOYlfu6xkNU5mSIRmZMxGfdfVSk6mzJxiwOiVZXz96RieZv/psn
Iv56tTvm8iYBzPEJZPQ86y9v1jwJGyJ+cSBBj8SyeNbY45YEmCE9Okbk77mVPRSFa1x+fxnYHJtt
glAmwWrbhuawb1lB8Yu3OMCsfez44z4yE6b9vjqy9HXX+M5ZrOAFd104QlbqMoth3Z6FkGxLWcR7
1bn3ehrBfrdQmQgBMSaLyBvBlqXXjb2nVHhi+nppYe28+oZ4bS2L0ben9zKK5/vGeGB+iz+xLEgQ
zhVtY36CVRpfTBV9DbbVXOJq8S0Ci8gHzYKK4d5ea/UeoAM7lH14r2XTn3qbCKlWKfhm3rC3/AT6
q+p2ZlfvLB7LG0jlSIdyT+l2zEyCHtPZoEo2z9BzzUsYT5Cgepb42kYdU5rIG0ku2TpCIgiOsZfl
saMuQpmsmdxhfCyFik6G3X2l3mfrZ/rJzREiWLb7wEP/wiJ+FVb1ZMS9zXi5H46Atf3YApcc6qeA
pcNKyZCRAq4PkDj2W+en04ENQXRVsRD4WKIW/y22GkIdIRqlwZU1Il86izZhlOXBrZZBu+XNBwjB
8mFKQ7GfbIar+aSaB2sJYw/KJ22P0IyoSjZ460Ay1VG7G+DCPvZps61EDxLEYvFnN4w/7MW/mdfL
gt2ijcn0eB3YU6PHQbhd88E+/TfXLk/3rx8jyzT5DHncPDzh+u5fPkYycKWEH7y3Jqh2BCDjRkn7
sx3gZPFsHzdS1j3UaTjuQxZmVpCgT7C/DFYFjMUqBo4OmupI+OekGZ4CA69kEKFbb1R1Cxwm6yEy
yrkh0qpIvtpMznvlGucwZ1Y1fAQtcm87qQOcSFhw6AX7LO6xMohDRdpGCPTB8U7B3OqdWQ43tgu/
vGijtdXTTpZUevZr2tfFwe55zbnhBGDD9ZtGMJdhsxrKgovfBPRZZJuB4XFR+FiRWxKOlkSsaIyu
WN8rr0oZ5FADGjkK2ALPHTmpP+8S18dvV8C1047LfITBrunI1eS3n7aJ2c5nxLJi7wOmI76Pawo8
u89eSJ/4zF3z1ov3DiR/3DyP3JehRMVXtKkHwyC/kuWDWfEbdCb3bt0hw6dz3GfPPBHWINpiWJi+
OEvAhIZVuJpN95YbNuB/jHujnpakUAZM6B5zz/8qiYcDyEWwhpDu2S6xHUVxeXEm3SNwhIap548w
M2/KrA/4avASunetxp8eGLSBfo2dYiiS9bIcslP9FoHLqjGRrR03jXF0opaykT9C5Ng2BiQ9LCdP
uRMe485NLowckHwp/+gtmAJzhzrepK1kldXcNTBU1sFkMX039Za1qJMsERUpt60xjg7JzL4K9cc2
mllkqEr+cGZr09jRxuui7+Qc2EA1A+LVyRZdCLmkKGLSibaCkcslsrV7tEmgMdrkua6zd9R+UJPK
6S0leG9LDMavAGUAlyalOgeLh1AVNVVfHhiFJ9vSodpObx6CxS1AwK+k189dYR8ZvMAexpWMVgi5
IFmvAs3g5O774SPSHAETLsQNLR8OJZNLcGbM2obqVTD7S0E9kkIZkyqqcAXUCXx0iM7a5n0uJ46H
CY3vxIxjNm8iYrdWQpLvyPpzhPnqEAAGYKua7jMkzUQS7WooWFXgYtMN3BO92XfIHfiaQh6A9Tuh
fBeFVIaBSb7ru3gJcf3hTBhrtNfYSAuRSzcFvlgyFbELcOqiYlJMDwTpT84iWbR424Y3oQVzOckY
Xy/XjXa8kS23jXEyY6CYwThknCTZLrCt4G+t54YpSuEdMXDgUXaDdN/IBd9qfSECB1hXRw/4jIZt
vvj14nbaV0XhvLWgvptauq+qaeqLwlGYxymy1L5hPD7JCUtHzYWRhWczbNQl8+8iUf4SZmBeZkJ2
yTJIkBvsMQIbezudXks30Jve4uTIcYT8J3vnsRy5kmbpV+kX8DIIh1pORCA0VVAkkxsYmUxCKwfg
EE/fH25bm3Ut2sZmP4uiVd6qyyQjEC7+c8532I72DN4g8awKUiqI1Y3TJ8Vu23Q0670sOOQOg/Fs
eu3vKJ2nZyw+Demra1qsYobpH/E9VqEy049l/l5P2Ee34wQzMV5PrQWJkRZJTH3I9noMg+UZew8+
wmx+sGWRXozMyXZNPv5msmudsmjA+0b4ZmsvmBG6WIzERtKftUwRQKN3Kj2alHIxPtjsrXeTzc+f
+9Fb4Wg+eX4Q9t50whrOKpc6u2imRt4DnOUEXnSIoXYgvoOtqCr7zlVGaCTEGdXU6o2CT0vYQBuo
ce5dNix0b5BOgqZhbwdaTMgqD7+A9yyYpYiUAZG4l5n9ZI41ZW1S4MNvYT2MQ3VJzf559Pgngog3
pWa4MRcZE9yOPOIMRvQ7W4YNQJv0wzVSRplxUuLE5MIecy6e86+Au3fmwe7E+fVOtwv6nAHeI5W8
6Y6PB1U0+8WwExo9SeO2ynnAN95Pv3AodVsaIUkWl4SVlYDxMXv8fmMnnqLaeh6yjGKAgHomjJRY
FOy7ouIFgwt5k3UDrcdjdcyhmMSl5V0FLgIRLcGj3dfXoGRor9mgN55lfQOP23PKrHYMeTs0s0Qe
Wn96aBBubTMg1UjhxjYlXgdVfVOo+V2gBnI5v8Bb+nHZBvZuikmHwK9MfmyepWJa10XLJo7e+s3W
N4p7j14lukcgn3fqHLjFlwVQYoqGgz0OV4kHiPkAhTjNQxm3r0NrPjIqQ01wPl1jYLo1kdH3JFZB
Trg9ZDD95pr916yc96Yrj7pWr6Upx3MsUbCH5cMAskkHIGmBm1eT+pXhNKQ/wrEeY5fRC5GyEGmH
nmMNDlyu8W6NbBZhpQhTl7k12/jG7pKdmoPXQkKM1/ESHMr2zwTUiCDeiJdwAhsjzAntSx0plv+y
o/Zvpkja0RBql/rqCHVkwl1cC+ySnBMdsNXt7wrDbBrzokhzzE5VRZ8Uu+xuprxvK2dOZTERA2Li
vyxtGTx/bbFzLMJKDXgvx295G1d/qb6nGaDfmRN+XW8mUOG31nSkAic+dGVDiahBtCGH4y354OUZ
iac4Xj3PxMzyeXlHyU4JVRVQBieYwbGDtIGtZrLsd5iwKe6KOV8zqYgmvQqrHNGkHdD6CH4MeMvg
bFjl/FKDq0KgwfzS9vVrkKbzQaf1bXWoOglMk6kdKpBxpX0QCVrGNF+adWg9yOeSeTYs9yFs1IPX
oLWmLF15U9HlhF9N4op23dG8pYQ6qc9BmvaxYHoes2/GsTM+UpvDxV55zZNRlE3YK59K9FnezR4s
EHfONDx2zgpxxBfXhAI8yvI9r/ziUhJs5XEUtCgQdaYSlFpbT/+ujN49KPsR6M54T61MyMlpoySf
IXxOYeVZ77WxpuAyhut6LH6nMcGX3huwxYSTAm9e1tNTOw4vkts6Ri03dI3YP1YT+JkJGEOj62NE
HzELg+yu7PRPaad/qAiFfeMvJI2jXRADkMT9nfMBBj87uBC8WKiIkewDu4QF5WY+0SYP73RpvWvA
kbB0ccdrEpkOdugNIHdSePOdNxJ5bFWEb1SU+2qZtjz7d1kf/1Qr276X+OcLltABRtqO6QgRGu8x
kAXbz4NJyfomBnHRmgLqvD8cYDtAYFLfcuCMoBqM1EE8frqjhH4f/0XpqVHesx9lLGemOxGAYYaP
UIC5Xizldx+z0sYsKha+Clbd8dz231WfHH3No24lKMw+P2RpBdS98PdVD24v33u2bSdpqUdujL3E
rXkfU/ZsBSZ6IK21J9ts36pdLS2Lg4Pcm2vfseqHBSZvsB+EemtLSBPzXWa25nUiOUeszieJvvyp
yulOTe5l8BYUIQNMUK/REOzV3VECjyuUQN818rukR86ViKVBDNaMFYATjIHTL+/yfT0rRCaxvGgy
8YAk7ebGTw4fs2UZEc335Gn9LD3MrR3K3SlYloszx/Ks5rVlWWC85siY4AMSzctC38rL4pMMWTx5
SxfR3qkq/0PB6ll0JtOpviUCW4uLtPB8QzThBrIWTbkJdG0OYrvawj/nQsoNbcGUmTmwucwihBwg
D1ZECiupzOdoP4uEwtgWT1WN94SYIEyEMZnPok1xHjIPgf0HZRtmFtlTtQqCrjM2J4dxa2PrszEP
+swT+AedbF8sCKODURnnbv0SCeOXX8+afJV6KcfocUAH2ns9XHh+bRZhy7TPOQ6SDecqjLSuiXl8
/dIWACCCXHGDMGEgKxRVk0gUcaKUowVMX5RrCPiOU551QFmCNVgJmSn+CCAgO8l0uNRVCoZ9dvB3
RPFCiVCKO15jybK85dAXIA1WkrJOV1+fsXxiCOC/+M10BONoshdE8oLa+dCtfypHYL0pWC7mD0Su
6daajulY8XFrf6QP39gL5GOg+0Nv1fKRRWTZW8X4XfJq4xEdCQP5M4kk/FV2xTuBb6sIp4wK584c
xosDSGeXmeWLIMSIxFGx69JZZRsUSun4vgMXv6Oh1b//50s8By8JhVEoAhtBF+Vhgop5/8+XxUqR
OiDlc9xFdcleUcW8O0QU0srgi0r7UuJOPeo1HS1snu0OkECX3jwwOTQZq+8BLxuX0unc5Mc8EuKJ
q3tulncJNcx6VKde2I/NWu6XyUfWdDwdy1p2Nn9XC7uprCGUtSnne9L4moglXIbknp5m2ml8yD8C
bENmbxssxKHKknvhlA8uFx3a/YpdRJGNU9BJh2hBQ30O9CJGKlROs9NGqOLqajKgKHDW2zwu/dR9
mLCjm8abtwPmSawq835xAzAfOF+8GYp5tAr1Fb4cUA4H19Ah2Ot97HonyTHECMxfccrZJQJi77lA
KtZvj1mUewPHao/iRI6Je9oin3Jq4RAanxfff5CKHYzY/RdQ3g/sA+Rq+z+GqPV2GLtdQzUWlBT/
nqicBZfWOxKJNTa+RdDMVxnzIiToZeY471hQ6OYyvgNfedc3zZXE8L5y/Yepal9IJw9NwlhEjV/F
RBCGYeYuGupraxqvXkugfunv3ckPNnY98OkY6r3F9mz3C88JS+uOrEiHOcZ9DSx4edVpoANgM8I4
JG2vApecy8L1NmbjxWPJtatpSWoI7Ift9GzL4D1IRjpMzDfTJ1HXqrNPEdPY+IwGoZI4xnTyBf9v
j+4wXLD2Uc7sFExcnplArnZa5LQqH7gg8vRkVPzskrj5rezkRbpZsB3Wrrs0M78jo/2i0uGvkMa7
GVTWpuolTSsBw5zG41jXPUnc9eT1QSSYEsbGPFEysk2d7G5eCP5Db7ma8GaJwWUJB2b/lCzwE7D+
3WmIkn7uU2IXqY/Gfa9xRe/s3rtNM1BcPQCUyL0DbFCylUGLbUz0d4hfcErCnu9xGtZ0q7KiW4cD
r/YJshI89f0ouowUGQUOqlyac7Q3O4BlVqphpA6U29b1E1V/dFzm4hhYDoOAxALQqWosnkCbLMVz
OsX9Tma52najKdn7klBk3mnEMXaJPUYLpTnLHacqQohczTb+OBD/hrbEjQnfdKu+GAL5G4aiAONo
ANIC56YfEXyjwuRclsvH1KXmKdGNDXEf92Ekn+LEVuCzY7DWCSE0p4bnGgn5sVQ568BSy9e6fTXb
wjh7o6XCiEhuJEFiSomq2qr4T1B78rWjAsjLwX669KEYiZC7uPee49G6pztp3trci4fqd1ZQ+GZa
4rXPWVhpssy32YIPJYpDr0lNji0utpOluhUqdnZFtx792bVHAC9Bs4ZAtXOMbKWOecJNv+DYB+Y4
CEsla1YoMMGMnLbrCr2tPY69tMb7IOpmjJNue1MApR8bXH84sZ8QOHkqmMqC9rPGa3kpqbqjOFdx
WB7XXhQbrF5QVd2xG5y/ChP4qcudS+KVKY40lR6yuJyOdI3SYzkCiXIiaiZpvD0nyk73jB/BzlYL
ObdKPXUriNTuB5KNKgjBAX53cIuy15oObKfVITVzUTjWw7QDetjsrai94bU88OvbVNHkwSHJwJxj
RaXSPiHC1thGiaKLtbH33fzEPGl6XGrUAlNStIXQjedpZqJn6HUw5/yhFNGmTs2KdyCqqz2NjTyE
pM2mFON8voSZ2RXnYNH1LgwsBYZpZHCeG/m0t3WBL3R4yPrpVhRLuZ9Uc41bzWUgo6lCZeldSsR8
6Pv64o+PA6fVe8F1YRpFey13QDy9Qw1lg1Ray3NbRGPoa1gBGZfLfRtF09FcPKiJrkcwB8Ltgsvg
qNWAtxxiCln6+m8eUEXl1PCDR5YO5Q0lE6H8FvTcFcaRWK0iTu7NfIBrircXGrto3fpVeUTLY3AO
+87Foz5RK0UFZ0peTb/E1AQQMbbey0JTnFv0ABS6Pw2lufwbCHwVF3JGM8zTqxxSdT8EXPQwU1Qt
3A1E66NozBuV6sVzH5Vfue7ycAJjvmuMOT8vVvE8C38C+zr9SnRKOGW2qSm24oOZzad8yi80yFkA
iMz6Mrj+h1WoN2v0BZuRnMJceTOBa5CLbmfMexDzv/qxnnF0ZPpMuiPFJOo/glPIEPuK33Ge1gdP
wFXSbM570TX8+C00XlGT02XufiZ69xRbDv5rPtjhTM/RVgz5p7BtmiHy3DvawtInylZJNMRlSBBh
uAeO+GZFefWURJBvFrUanZyjQ+tNUuj72Gn2hnN2er472828Hzg7008WXFwnXq01SXDHUKS7zOSX
VL78JmN5ldmuSBvjMLpO/WCrauEqyoVB21N9siwENZtdfgMnHltCBhmRZOLZd3t1LKg93UCseWul
Ij6i03kzuslunvjbK8eK74If3d5Pqc8fQbmcszwkzMDTQvvB+u1hFsHLZUXMDtMMtaqR7SNTZwGM
h2Bl/+DHTAU6V/t7bSiMCY73JjhjH4IMAqpdWfSKST6YLd6aQ65c8ExTcG4m1d8AKRobVUTdPnFn
EiJQ2fDnsE8xYM+wT22oX/wbdwMt9g00z2jkCppx4ThMDRc0HQOBRNoGxVoiI06ekXOvTto9jd/u
U2Jy0RRR86Qwku1AliVtNT2YlKZJitsw+/ntqc1sIjFe8p1LK/5YMrBs3aT3lZGB+4tUtvc6biLZ
YJ2ZKQ4YVC9/o7bzySDG7gU/EMOowVY7+DUYrG3cKxH1vVgBdpRmMxpmf/LX4tZJayaVWPMPZf57
ToRNaIilw4ZUmpKgRRSgHAvk3Ri4lHxmo7tPYMxP42AhSqgWlbx+TufKuBDtbhl7+phwiBX8I/6k
Pd7SHqLuGC17E+wIMie8tymb7BMWqcPkqmY/JYi2XYpukE0FF7uoDLNkaPZNTCUqFio9Cr6kNnGY
qTx6PbwwqgxfpXici1rCG9LJzcCotC8nb8uUToRANzq4AY0C3Cnu2n7mvvWpKS+5Dq2GnJrAS+lu
6RjdKPH78F2a7FS/wofYlukAn2xaM6Vkk+9ydFK6hqAtTTtLm+5xisff9lDPu5oE1sGYOVkFIgRp
lwOKA9eYAXqkUlzSc0xF8PNQWXhZaL30W8O/dU1B+ZKErsyhIWxruKVul65MzcQ9Dglo19wwuEgM
AvfhTzYu/Y3jPOU6ojO2bhMgAwLRGwi0kg/wjk03nRJuMUBVvOme3iViVwXMHTp+P11dkkV0YvkS
d9POwDi+7buClbgYmU23S3wpK1x4xsIbUEw4uJLl5Nnzn9FFMhE9QhAAkt3MMn+agA6xuKbiQodb
sO5Q4j7RM2PFLvgs7dR41q/80olfEBEp4RIsgWcewB5vgxJKa5N2v3v+Kh+1gSlt1ezckdzEBHv2
ONDk85yXdGiI6IABvyMUOl29iQZC7bRBCGQJUyJTKj6Mr1yO8N1/GhBhDgQgx6uh2zvHNHb4GpPd
oN1vYuE47Z0BXmA2jrjAJ2RV2W4M1A6mKL197axQ1BYYP9crMGfnV6iaxwoW8wFeDAzpBbp6qf92
EENeYweHZpkV16VdnP2Adamsxbcvl/SungA9j2C9Jteh6JcwgBtdSQDjxy9Ui29NfsOGIkFtgoEU
i8fkhujftljYGFRmZC9iJRxnN849YtORJh2tuGUzsJ9VF536biJgUijOFKQij7r8FQf2heeDKL3K
DiMkJuyPs9hUNF6HlUGCa/CbkAGZODGsZPEcNO6+0u3hHRUbtyboFcP0vPgRt9ehsq1LdqwWj9/U
8g+TmskJlDnTDb5rW54pIuh3ntGHsWHURPv0Glcg+rQmo0q/v+azU1w63u7HVnkxpu/pUpA9PEgO
IId5MfcUnfUHK65+2VzvNk2PIU4JI5RELlnzwNjarfHRRdp+VcwOOUa1PylVz1vDt3OIXABMpp4N
r2pQv7SKOHF1f9JOalgk5NODRRxkZASnxM+b/eCa1kFMFWqHJI7lkYwmnAU8mCkahux0KR8BLFnb
pRqsO4HPDUSX016dfvzKIvM7dbxuP+f2sOkogtAK/vvUwO1LZ/skhuYhtxrserUT7ewE0afNjfY6
ol5ycRInLPSHJivdW1sbb34T5w95dB7KU5QAw7VVfSsWq79agESyOaqvrhrbh3lc/F1nWgv+xtiF
QyMJODm581jnwr63OkyqpDJ3ZqcqwGCRvk1gx24gJMImGNVDo6ifrAjzhk4i4vMovXW4lJu3dv0i
cqzDokzZO9Y/IpJZDzwyoRMsIAsohl1CIoNliDFY3iWLuk+7cnzujsvQMYPzc/PZXLWgICXU/s8/
Gyx4nfPqF0X/56d17eklp6z10Rjnk1xRPdLJBDRGC9bDroht/QuIsb7XHp1X8dLoX6YTuAdST3Sr
rP9ruVpqfLqSL3Pq4gqNUusYB8EzhbfZT8c9rmuNX3IscYGsw9G2Lp9KY5PNhB6gVgBZLeQT3glu
DjJjZauPdi3S56xrWWlpS/5H7v//vr//i+/PwdTwv9v+tjj91GfxH//nR6V/Pqv/uP1thq8i/fM/
LYDrd/gvB6Dl/Uu6tjR9zHuOZ1o+bqjxb9fjgpP/krjeAm7COARpjMOx9N/+P/NfBiYhXOKIrJKv
GNBgs/QJ5sJ/cWZiUcctF+Cfsjzv/8UP6LGE/Juhw7NN08KL5KymKPMfZ8e/+6IgxWgGOoBBXQud
vQp71rtHvGqwOy0PXnLOTCqnBrdMxzeCpvhQEu6SbPNvlpn7d56HDwIMBQtIZC+HTlhvnkRV4MRz
Skcb8TyefhVT/K3y3D9BQoJrNb+7MzP0AG7ItrWL+A1aAuczBiGrAeELDON0z1kGosYCQNheEIz5
RmRF6rcEtGM4WFie/vkjcEtqCLBsn/75o7ECrYqcKU3trhLW4D21NfHHZVavlnqbxtG5j8cm//Ux
oUdueocMlVHOJ01b37Y1sm9+vwBx0D1NlAA95ik/mlIzSuJAzAb0IfUSDCWDKXrtXUzYS+c5IQoG
nIBcMrCSdMzk2Zmb9WrqZco9UAB5EDUZCrhTveEdyJJyio72TuFSUg8ohtMYX4S7dPvOB2bd5Ixt
p2Z8oMU0PnOwMcjQcRJIqxHysUk4MyrKBwsTIBim8lZm0/JWefAcsjB3FkaTCueNVnsf9D9gZngL
OsnG3SLlLTIY87EF+1eV2Zj4uWqekeX3+eirM6kFzvgWeJM4Mk6oTlSEZXieHS5uhWdnobTa1TVC
2pYBqR1mPsj+AiMIx0bSRhwlQFGSLN32BWRbiiBO6NDmKW/IDPlzTb0wdEfoXx6tEmU9AgojDjTa
hbzQcBaWbQFMopYfjKC4AtBedDL6HvZd/ukgtUY6lV9c4UIvLdS9kefOVg2aOvUf5Xhqp/FnKNXA
o3EgnMyezeTVRu4ypv5WKvIitTNw7KG8hIeVLgHh7ERCR3Duu0UIM4quFdBO9OaU5O0xe9d1NN7Z
FoHdBofAzHF5bUcUOzyRvK1MJVKPphVzfTMGgdMimeCBqsQOmy6+jzJwQwYgnYjg1d2Atzxju2Sk
uPPMZ0faJS28mcNEGuUwqADumUDWNxXfbDsmZC29J9WpS85HYBI+BUG0d/sjj0k9Ah603gCfUls3
R38AfL3DJOKjxIS3kcSipji9ZWPJs8X8IXDe5ja5Lf17kU4ZkOP+NHMYZzDhGTusnoyERzpjMi4I
p8Z6S9jFMt0Ba/XK4+J+QRw9DHFGV6FPoN6l0XpXNC6yoNAPS5E/EhY416VPM6IRP8jVD+JJ7Z5c
V7y5ZbCOAYJTDUw/9Kmy20Sx/QLPDFae88g1zsYRIb8DZuGSJyxdQfe0LPBrLK21d8kQnGebQjRh
StItdvSnpUp4MyVtg8A6Ek5S7hNT1GDfifLD0qSxrOalq8sPLxqbS9cB9wBS4tBB6xOvXgjotNBn
d7VrPvBN28Gj+RAnICqzt42K4mcpk0tZ0v+QoyKvzD/SZBGg4hILRcO7jHOJdBZan8mUU/tvkp6G
bUOsfUuZCTDppD6sYQBewrvkAOkhC/uR20EzrwpF4776S3KwKR/d5Bq6RS5wB4xksDY1+bCdj/B8
4aDnJhktUyuvKFfjlTAkp3ZrqYh/BF85n1nkUQ52zvhu+/73CJKpovxXmA31Zp33YZZlcexAge6K
YHgOZmazywjvRY/If2ZOWGlQB4jq4NAbL9Rt/pix3uNqAZct42rvZubVqPvLzH8qmzGYp9LfLI6T
GS4CQmxv0jpKNuLdiqEd1RMt1JRE8DPXF3u0UIRqDvtW7MBEJM9a9gzzito4FTTE7byIomaShmg1
NgxZqE6UItKnYP2wZjhUbKGKMotHZl/21TwGO1e23tmQ8b7vCF+2E1CcuSh35mO35K9TTh53Kr2j
NHCxFWmKU0UdqSAh2jVCwqO0l6MqEgLwXGTgkX4yA6Rj1C/WOgi91qbfHFr6f8ahu/iz/xJ1XMZM
S91bJukWS2g+y030oSkqpalkLkhQSaxSnb4FAgaKF6j7Zeh/TdKgsi/LKI0vB72N3e6Ryzyp+/zc
28O4c1cKQLd4bwlu8JrZK0j58bmX/t+COcnGgiEwZEX6aPQm5jEQxizYGAfH+DVOF4CifvqDWfuD
tA1CLD2HAD+DjwrlcB9xoOTi8x4sxbdXpFAuxNmoYLCTEZR8YpJhQNigsKTEXrsJskQDL3fnbRs0
j3bVF3fJXewEGfOB6ZfU8D8jwPppBMm3bl8MxP3cyd6agYWUQswqTxTerhAnJ7CsOcGAaTEVaq3h
reXoqgSXDK/jCFBI+4JqCkuPnpk9Om+I6feUq5Tw0rL277bGmd4loj3zWyK59E7yUcjoxTBy/qFJ
n23K/sK22z0AfsbcQMkNQ6DlFKiswIbJKChexBWUEVoZ/FBcPubB18trhWILhZTro79efSbvrqIC
dutxX2KuXg2XwKSNh6l3MZRYPUeZhEQm+TAm7lNGgxG8L5rlCgezQ6xX6iOu0stqh9OUdfJx6Y1j
FFH7K0DSrOnX9oRu8DAE+UtvoPs42nqMoN9eFkzEG5dywL3vLvqqC/AoSBZE4wh3od9QHAHytBvg
HhS9EaF9f0/BjElsLdNwjc466IGbCgRrbHduxMJKiylbNM3w3GHJsP1MdruXlLtcOsvteFwZjg3S
2SYpKzRxjfboU6eRdCLAT2K3YRshHPWesDZFXVyp7eGcVlf1kR7Z42JJgm+Mc+YBroxh9G+p6n+P
pC0PlVqeoJrgkE30cKw0nT2zD4FRQEwrBRy5vNcktF/HxZxDlk7EZwFjJwasS0vB9BZYkjvxa678
6TEBr97Mf3PqfcMgnQqMc8RNx4FLb7A8tWwFu3zoV9GvuzUO7GV78NpDTyFIpZDK6hFwuqqHaypK
hkpKMI/oGZ0vxctAY+Br1AaftuexUs/oHYxRY0DYCCOquvIHgxKzreWWDtMmSaVcO57GxMQ/u1Ij
2X0fuQ5u3Yw9v7JpZTPwfcRwMIknYrjLin7Xd7wFpadOduF9x7IG9T6evc6Yzj1Wdxlg0iQY+lR5
zXgIcB3sVT7fg8x+KTHwYCelX6bRsDV5ugbHpUVDfvscNB7ihRGeKf9m60KAsUqfdPY55LN9nRQ8
SHdf+DNMizY5ei2cB6r8Kny1lPI2I8IgRlysi/GAU9LS58RmAJe59UMFOAYfzb3NqeFBcEYH15g+
2amZ33GAb7Thn4pHbSorHJSRbb14uJQ2o2CY6jWWCkYSygON6xIYj7vP+DPps/Ho6TTa5ozGOPwy
dXR6E85N6m0LF+Ku6XTDfWI25l5z4Lf7tVNgjNS+ZAHl2MEBDVZLTPGGTijdG+TF6GayqKuzDGIC
K5am7lyYoTfN/hbWlrk3GuNZdDQ3aF5S6PU0sywLhK7se1g45yelS9ENZjbQ5hiX4kRbq4R0KtLq
1SP/HOPQdXErk7Z27xxp9fdGzMWd0CGiKaPRqN+bI9xFZjircS97VZSksJTqfWZf/QRWrSp1dkiZ
QzRtLB9Hcd8i/+Drp15nNI5ph/7WuCNG5RGEeooNd44KYyuf6DtKWes4T2D/Ry8V0HA0z02AgCgy
2kAbwz4bQJX23ORD7vvtSy/6TZHMz7Dboi0cBxw9PtbMxjkNLs+v3dXJfnJuuU5ZIRJvO2eER9sS
YhhzOEZozjaX5tNSfFaWtA5el3xb7Igb3fALJqc2zUBkOeZXk2qs5i6dFnlBm1Ugpx0rMM44H/p8
k9471YwjwWVawSuJHgDZHBw3yEPU/k0+mpik4ID3HfyfwQnAF84duB/4e1e7NZODzNN3mqfxdeih
PQ6mTdEPce6gwgM1jkRkofAmBxcjJyBDnR/VHv/TdLD94pkmCVwSAp4RYsP9sBDBwYqW38oEF/wY
H0QwHVm/ae9MZgoDqrk7W80OlOaPCW8MHB99wq2R83Kuyc9CrxhRrieHjgZYLgIPRGmsEIEsOADF
DMUcsQNSiAAtD/AweLrjGKTfC/npeSSH2naFD6hKym072Dn91hZy7mWGM3ICPXgWssIQ1JiXnh/p
MPDu7IdOv/TmVB+DqNqmBkRdI4+eOoN5WZLh7tTprXEXtcPr+GDN4j1tqja0XPBTTmmtLPX61kF0
2DrZ7BybyQTP5G7z1DA/bDF91Zn+E5vAjSc6JsIaO0iT8qLYceDuVUPzH3LjvU1tdMC1qfDPVVqz
zGyHtqHcNUtvjIahDFOTARSHXInUx77NwI7o9G9igeBIUwqN4yIOZ7v6yBpeF6vrjR2NG9HWhgCz
YzniVFOnwxEz4o9XufgGEEiB/I4aVxT1nPDexN413IcOHMPOzBdWW8MnisBVuZ3SrS6JAoDJXyjN
ozhnAtsW2k1z75YonGJxBUgGwkCBJ081rpLKqmGVsNEOAZzwhlswrHMaYmwzuybO41REEjV4fGPe
3m7Ly5ICvhuB1T3YtfE0H0s/5z7p8lDEcUs3WJq9mln7PHrGpycRsns5x09Bx7kcEizkaVIPLu9X
0vT7KncwPjsQU1tNAzAJBG69mR92LQcrnVNZg5IVj/o9CrAzJFdMQm0ZONfeRCpwfC6sPqvlNm/F
thLRZVh1aJw/f1XqdsfZp2HS6DmZsFPRKRFDLRprHFEdR+sJI65Pe5gXiPGMmEmTIQosbj7K3WuO
cl4Mx7fToFr8utjPLVVPrp8/xot8JEXJIY3RoMEOrAJe0lK2PClW9JXh5kS/QsTK0ooHZ4ATAmMg
YZicfCthP6V0OuwWPNT7KorvYh7ys1fUJ5958tYY+VkdJz30pv0Imcxqccvhub+1F1UrYjuIf10p
3+ilmYkro2tIHgGjxg8pBCUAho8Z1CvcKxAmPpaxZJ8x26vEuUIGqj/UEIt3Xb7celA7oZL448Qf
oxLfeBRio4y2WUVJ62y252x23+acy4ELKh8bO7bDqDZZZKBEdnmch3aafyxlYe1HrtugWV9Fzesp
XFA29L14JQ6NoD4Vjoi3qTKf/XJ4nJYWI4bNLYvnjxbS7oNkPZW/FGQql1ENazQf5vVMi4B/jFpu
FV1H3/mUG+fZg0QDxw/cQXdA3EquhA4+ffCa5is0pwd62r7yhkBdby0PiPuMgBhrsP8gfNI6jzkW
sp5r4+I2e5CWBh6F2gY351E2U3k8VASGmGuAZpsWrvMlvSsHtNEyjgH12f7fMYkykGwgwVqIvwvd
QWdRL3RjfPLxBXNbBeNV48TSWfnVLg3YSpvovjt9aXwbs3W1OCge3Mp49xcBWwwlJF2Fv7YSHyOD
EJ6FPthksXUi1m7jCpDeLmBYRaR52JKNuV+a9sM0eJFaajWbklYKaLUHCrA76rW6+mAU9Q6JdCcX
xRn6H8tuQJCY8l61o2xlW/r2ETMkI6guCQfnvU4DqmrAAtZRJ+6sEZuSn6747u4vUFd1xlD8upj6
cXbT75qNluY0musKv4zxNtBLwoAGME33PlRdvc1KSOWprs9DHxEf1iZzFU7HfNYGMjC/keYg/Kje
3q1bkYL0tlusRaNLTM1ZsDrh9ZTbKLTdunxl4sSOH2/17C70ZFBK4nYe4yz1WwvzTkzr20g3JBti
yS2/NONQRpwgF90BlKNukjjrpSh9wRZpqy3JHloMm4/EtpdLIYIL0kZ6tMFAJA17UmNwRvAtN9lT
QqbZFqKSdwuMES/05E3vs4VyRHdvOGKu3rvB/NYr/rXJS8g3lvJYQFo0EpbX6DMzuImbKg2o/qUN
0BAQP5orDosubPr1bqGmYxUhGczGa5VQLjlr767vW6pkJWAD58n5T47OY7l5I42iT4QqNDK2zFGk
SAVKG9SvhNSIjfz0PvDG9ng8Y4kEur9w77nuTsmuWXsO4y0oTsEq6K2dwxWxV6gfXbS4YYR4LBye
k0yimR9sROSyfYOh8u2K4C8f44y0lIh+kT8uOQrQRKtnJNgHlIvB2kpYHRFaF/UIarOIQVk69YA3
Mmc9pUa/KTREBVmFtOvWxL3HnZCLNeHPmcU5g5llWsK/XeMKgNVPBu2W8egvJoy4BwDk0ekuhmnY
0HEZq9CULzHiulZlmLCgYePmiNAgYTMabfqiYkq+bI1UFH4akEvGYpz0RyuDf0bWHdtS3Un5ooYv
+TfxwcCX+iConVj7LHCZzuY8MK188/rhT7Xg/PDn0qCPKeFZsDDJlsUJOjNx8tBuWUayx+96VnKa
OZy1Vm83acSJOIY0/qriAKg3vU1B61WItUZBD+26LqjzjLCUViKyJXhAEG2Ir6J9is0im+2NzY7B
CXO+0D4naf5aA7db5bQ36J8ZQHeI92UE+10TvJDCuQmolOBn/WJH2tJrxnjScNUSkN60go7N5H1+
nOtl3QttORiB2FfNEcDWg8aLAq9gKEUWTBHa1iKY+PjMkmVkoyGOHX/MAA+FSrx+L77TKukwA0Ks
xbFwlyMpIU1NvE1j/ut01skS3cyyiOs/02/1dWnDHXTEVmRYGd0S/kUsukfDPxxgiszVwBxqEE8j
yZ5BPehnQYjOsvDVwUt3PaeCjDGyZ8V+cGescXkixQIyaG37N0YwKz8Tau23hb/srHZFLaKKoYIa
HrJxndOTosh5afPwr3STd2UIMB22GSysFohgq3X9nmAHGzkSZUy94Qmyt9V7GKIPZKCLa5LDWQva
cdVhF94FtFOLwnjuS1ixiRl6qzBfC1dzV1XVkIXglZsIh+g6tk2G2cRpH4tmWmUaWWP0wg89LInj
9ocfg+uPX7qUdnU02oTjK+Uc0+j6nDSXbIQjMstIVMq6sx6QyOIAcTGD+DcuFc1vL0lD8OR6bMpz
NznF1uoL0jQ5GQXR1RATrGwDp/amsxLdxAO5ExYARqYSZDYWoGEsa76QO8bQJk+Ee81oQ5f8/H/c
B7BVIm6FMtHWYTJ+4DpBw8K0HME/YL6Bsj9UJzdxB7JVMYkmOkngSLuSIUzYDeg25kvKKq6GZRel
5qEumCRFRUHeDR2jEy2Z77RPJRJyLrYYU5OLVCzgnFSp/Ou6AX1K2bH2VrSiHsptMp2YrepoIXMF
3tGxunxZkqq5Nq3bAKZzqxNPNDfN2q0zXNyAiP5if+KJt1N4mtN7rMX6VXivZo/KmQv1Pttd3BrX
OT8R2FpQU7AotXTFG3gLXUGNkPJCI8MK95qu0r0x8fSHM2saOrnnFOGpdRh42O29FMaJcBJAUmxI
3HG84ts/WQMSTIBtS0vHyNjEWbsTDaIYbGgisQIajg8/gztum6bcdKpfMTTsE/Yz0y7tUXyV9IaB
FCt87NFKA8SPRiZD54MtMKqPvZT/7Ene1bysyxWk/ER3GV7NBqRalik+JWTCZn9H5dSvBm1ik5za
28yL/SenoRrADkSLFGGuF2y0iWqSDG5TmUYHNas8rDR8hzbGyimAHxGjWESXRc58S4VnzDLqKTZP
TTJuRnJm7MAkbCXF9WDV1c23mFtbPo9mhPakkHS+BPCRAKJdqgqDqsvyIwaB9JoGUANHT3yM4VmP
sMuQRKmhy2Kcxf/FKVSQBXlrXtRwsxxGvr7lv83ivKENz4U5IhJiOAc8wruWcfbMEgGthbSJNOX9
XkwVvkBECVZVWdepJaebHdKuhFe+0BMHl1TL78ZxskHuevHvXlu8MQ4yBc9zYGlvkQsMmETkJxXW
W9GW8c5NM1oGPd87ruICknt05et6yLdlXa9lgt2lbTlK68TgUkoMXouaxO+2OQaU1aBBV4LGeFEg
ICJkaWQa5j36KXiYY8JPVGG48uRXMcirbYKqJXJY34jOpoxsanB7iDmYJ6FpwkqT/hYsfVfQwl6j
0ExfmWPk2zDiw+qdz6GcQXYTQTker/qyiMiSFElw5CRoFiavID+kuTMR7yqglUyaTLnCGrItS07w
gTyOKMVplzTqa8oM46pXiEWaRNLM4IpJQV0RO7woISmjYSnXnRn/OrWjPfsnc0isc1ykED0ojNBd
skIeKPeKbyN9HoNsz5KZHVhliDXoEURewn9qfO8bU9gVfOB1qlxIUbMQm83EApBpvi5bH/lhf0Lj
RJI8y2GXUQV/IEqk7BdJzf7RZ+S51Qf7TYwNWzBOgSb/7Abj2zBBBiPtXFSh7NhPaJdjzDnPka0Z
1KsAQ6X1otSxBz2AeotiIyFbkdK/R1jtjiZbWZdpVaRexoxUCSfwNiE+5VAUrzQMO5MQdC00T1Pa
owCr1MGsrV8AmnrG1MwAzMKAhxFbrLESMJa9sghi9UsWglH858v2QRZVtQK0bTFtTNzjeGu96nOU
mMHJr1uKIK62ZWO/Wal5sruW6AKN9lp1xorOyFhGTfYqCtYqsXGoTUbtDeuXntgOfiuOA5hCIVYL
/tU9Cp9exO4TE1MUflhehINrgmaRgnej2XPQQCndZaqFf3RRn/RX7D24q1XAYr6Ydj438daRRbAj
SRv+oSDYFzgrACSwa5Yg5kC7O2TBIxVq92Pgvum188uAE0ByL3Vc2HvbwuYufVJSiaw6kDXzMQax
2NawO7oJs0ODRXihQ94hiu5cGBmJBdNpDKO/OGOcTu+LlcZ00qXoXuqqPo9zWHbfRDepNWy9jHsI
h9lx9EfZ3Xtr+oUg6G/i/jMMix8rarUTurWFa9JBTGSS4vk0jU0Wu39BkN1p5oq9ytN//LZQQbTc
hO/WLSN/zI6GqS1Kenx8fWjrDPQB6LEZugND2ligHcGk2a8lML6VqbNZp8rpFkLvj83QbqZCFOsA
+hmb9BtmyicKXeLTK0NtrIbdqJDjFaYqxX7AN0a2+nLq2KfgqXnetFF87irUx1bGIJKYMDgTgBIS
tqOrMAzfZDzRgbGbnQZxiioQgl6o36sBG4jjg8PIFNmezi+146XLte+mQKQHzz8LCLKb01j6pn+w
lLzkDMnJWb6yUgPGxv6+qqoLLgMWoTnjHL/U7miZOHEWStNeDI0Wy6c4SYizKXQCtxQa/KyruGLN
HQfvRdP5Gusxxpxfv4R4vxjFe6QWdUf+vO5rOBl8Wq9Ng5fY7QRtij0sCjxRCyq5RclKmfnPlx5l
DNfxV1Axra1CPTIHGZ6VijNi4nOp3GKTqfozabMrOD48eFG5tVG9uyVGvbh6Kzv/FQ3CPRXurUtA
aUpaijiJP7W2g+WAgZI5xAf52hODpMxadIa5rtz41gzThDvgNWAUX3XdUU5ACzMpWnCfctlU2QbX
GuIsVq6Q1zg//BcbsffC8ADpF1pKGJnLojgliwp35KGeI5XMV+Z3NSR/7w1CywtB7F+4gj4jj4HV
FKttZOH0Jj7QGeKNaeUvbAXSdRryaFjmPSyMJ0WCKTkh2lbLXyLeODQI053gEoe1WPCVJks5n1hZ
UZIUUqUvBldz0MiN5yMyzAJ6g3klbQvKp14ebDO9gYNiPEsTIJI05ZYj8KejDQ8pK+IN/heSENKf
mHipkHQKJx7btfW/8cHpfyiWtwLE0lK7/1/C2wnxL8o9Y69HHY7jdH7uZaS2xVC+owMX+7yhwjJ7
bsUJcwStIvmrVCKZDA5j5bznGQm7adxswJRuBt25Wg70ZUUMi8MMQ2jzdbjO2PrFGbMZePQ15sms
WcdU/FukG08If461j7F6XBqRmLeVzEKZUTbY8OYTMFlCmNlpnnOesvgLRxUbWMUD1lyjCKER+RMv
lnr15XhX3HSHktWbmO7J7AWuvenvHtY2LuIq/uun5GlKcsbY3XNgUBnprTsLhn7RgLxlrLoXlDZr
hjv8ljU69dLgr9r+lIcpZZ1kfzHZbzql6CJq+qOjSHkNtfTm2tpzxaChdnndqsoW1FWsn3WmPZVd
vJLfRNqZt2EhZu6HwH1mOnUNW4CrHlmYTR4++aRX7TIbIkIq30tkVkSxM0xrLECSia//YRT68WrJ
gg1qg2WNywDPfcL+p1dLT0vXEkzswpr9Zjjzfohxh+YTPsV4OA3n13KK126snVWVvIgEkqRD0WbI
5F543SOV7J0q/42y707AVQK5MPic5zaMQX/cjnMiuhbuQHYt0TIYcK8RHpRlie436cqHPTI3Dx9Z
PntqeEdXaVztJCl5INWDnar8M+K0nemU26zBRlgWm1LP39hQMFhoxVuB+BpDIXvOvjrHnGS0SZTX
bP2pAnKVn+OUG8LFw2e27b1riZm3i/OQFA4o4fEaFP1b32fl9v+vSWTJG6vleRRwlelp2thsfRZN
wWk8QisBhZ2vrKwmlL1UH26W7zyxRATAYMgEijoRmqgQT/xVNsxbUOTOoo+q90BPX+FsPhctz8aI
CMGtMxj+/hsBTiQ5gTbIKmbCXArvZlyuvL46uHZ38myTc7eKvzJuzLWeaP8aOdJFMOXqUTojUnAB
Dfc5R3Ji2g9Gw7+jQCMb04jqVELS+44xvUYa2zpNFJ/OTK+dvyGuD13PXhBfv0ls5W41W8e6kVFz
d5zfIij8Drbwg2aHO5H65zaQr7FrgO0k+650yovJu4oatjtOmIoISdK+04xTPM75eYl2srylsrO9
3zR44z/0qTt6tTqUbvhjjSVdS7HP/ICTCGxnIRkPEOSxbgKOCy1/jI51zIOM4dT4GLq0X3aDeGdW
PeJqYrKXxgRPhe5v6fFD9D81oHhwU3RQsiaFGoD9HJBEfNBjAMYE1Dhn75JcLDgksxaHs4QLVtOL
Sx36r1ULtE9UW3SIsKjHYufWnFA1L0SFfttJrg5AGRNnKgnOR9NpoiVKPA4erW3QPquNQQ7mPA/3
SzaklQPeHUaIBjmX8vq7iFqiT9lHGKS9Fy9jPX4WD2YuQLs6SqqMLzSMXuErwSBJMH8RUrPITU1b
+A1KvTmEVyvUwdAwQQ4BICmgVf8fa6R/HKuuZkKyy1CMYNI/m92xVuGt2Nh4fnyb0AmHPg5BCWet
i7kLpdO/ycR9GHX+kwrwPhRZ/5ianKGtUZ+bnFWEI+6FkS4Lsz5N3Ke5nd5UhLeU1XAsKe26SN2C
WPsl7otL0mV019a8ZeQHYW812FTgYHYvdTkiUvLSrxLwsjbL/CwiffVip7n6qeNqiRpvj7t23gnx
MWkcdOQCrD1GN5xbxDgqRhmJDiCNbALKJcbdZ+oLmTfVwqGnZpkhkeCJaV3klD9aSJWuy3bnMFcY
hfY86MAIcpwcGcPAAHJCF1jU3eKqJBgtvj1sU/IXAe5bx/4BzU/vgXoCAcn/jT3d0Xqi9J4bzvFq
lvIHkSHsnJSka91EVZWHP7ER3RoblZaJu77SaK0Dg1BMINWJ2z6glHw7RIVRb206Q10KAhWrkstB
B4EBMC6ysZ/aNKioTCuCHgcsVWVv34paf0fg8aEM6Dr5HqsqtvqZgC1YFFbnsBg/bCXeXGWfrZY5
b4t/PrXaXdBjBrTBAjTqWATkM2Xwd/WkvWRYEJsq+PXdSeejhs+CqXj4VlWqlh31XqBJKgJ0S2jU
H65T/EM+ezK1XaThSlc5HzELKSPSboC6L73uoi/Bfy7ah2CBvGqI70WWd+8VlJy+tYB+FS/giq+e
ViCI5/fNBay30Pqo6lEx26gP3RC/xkre+nTgb+CVMM0E4M94Z6kPxp2FPdl72lEfl5FFCdN7093P
8iefKBAGJcjMSt8HkBV+xbOm2KY4Q3LFJ9F1i0SOzMYLtAAVN7rWDueINOUVsa2foz1/H+KP54fl
EfrjSguSNUkyOzPUdpOdihXeeH8x6sZrOIz2Gd0hekRSEz3/YBdKnEKLOBZTdsc+m85dGzKJ9RU6
WD2x9rERAxrLLMJwCFfItNZnGvhHn69OBsvlZZlczW6mjHjhZSr5Nsde+IhXxmbXJKG55JmcNz8S
Z4SLja9uR6Rq27joswubQEJK2oOmZ9+1av+CnrcuaPRvYio13mlmvvPYU7YjlMpyAvLD+CiZ1K0V
5FjH49wvJ1GxEI0W77VYw5pskmFnEV01ug0Qw5l/U9eQAhseYV885mshR2WzUDRQvDAfyiahUrON
dxYmS+WiVGRQ4zEG6NldzED4arqEvf6sJz0ezI4Zi1ThTOdKvyOpa4t+MN4RQYSbpMPxrZLhI2lF
8Eb6FlpC88y2Z1G6zgWPPHzlAsaE06qdcIvoFmLFpVfUNqH+kJnL5+hD6eMW3pYFrR9bLWo7soIC
1pqTNvjn3qX1R0G+buepoC9ffJ3S06YW7VNMlIgr8UYwadAdMn0cNoKMm/xt1UzFOm4tax2ODDHy
0P2nJzVz8i1rxXif2N75UrDVPpR2tK2IIEI3bK3TyS6edBROaWTYm7EAgQjqQD3VohnW/fwAFpz9
+L+GuaT2sEg2G5PhzCoMYLCFFsSDZnRXeLKwbNK5LzTtEpkduKQWHNYUDPZiquHB5PZUbi91FHwE
7M0RFH7JkO2VZvZXyTJpnfqvieDoQjD6UKGJeBpxeleSnc7aQK1CxQKhrDW0Bj6ERkHbF2b/SKyz
mYg7P9Ns6Kl6dA9kXCxJfIbW1ctPNpG3vnBhbVKeLYUR8rlyQarklHqCxDjPJ0Qqak+lY+JI5iEc
nY5RX0oIaOLmFz0EvxbjI66Q1hTBnWmTh3qNdqPNnZ1IBuIx4/SHP2+LCPSaxnzJCdAsKyLj09n3
EhTRuXeeNJOqJDQQXpkBBhjgoDmINiJ/EPssR/IHMkxOqIytLSDNTemLdh3G5WWQbJqQC95Q3Oz9
Iv1MazZyLCEPidbydKjpIdtpV8Bew07nr13JbjBnnIy5B0xC7drfhgKwGMb2OpvDz7RA1Ku48TeV
V41X0Kdo+Gr22jaDevxza9SjP3GqDhUlWmjARhRe/ZqDV1xGEfGLFXwkhG0jPi4OX2Etm0nfFy1A
kaHZRsLId3Xz5HK6ro2Rl+xmtB8eymyOVq9YdWy1Aul/RaVTEFwW/WtCObCDJ9+HBC8Ij57NUas+
DAdXETa7Y4+wPOMYhZy/Qy/K4zXigja9eA2/VRAS/O5KJnv88N/oEwPuWt7pET1cOOofJnN/CjvN
XhZgY9Mys09a7nFOoJ6L7JHtiW0g5iS8ayUM+5dBTr7wmmLvQ04DJdeAjbCbEzZcVp3K/Z0m6p7K
EuAG1RVUAssxtl1LkgNJ3MHK2Sb5Fz71FmBG9892kmaFavgFxYwP2BUt0sjKxay6HwQAJO22pAW5
/E2ff2mDtLMKSd+h+0bq3/ln2sYvfPEW34NiaeikUX5iS0cOwJFf2Fu3EU1fLNm8VUgQ6RHmBMlq
eqT2PDBEiRjAZmvyfpObEWVwDbMr7WHMS4nM3MiP40jXW/hMPiwdEiUA+WBpjRfgKEybg0lfEo5o
b02AJoswt1CDV08Z+1TocDRVhJqhMuRUGn3rYsQx3QQFJKrrvx7rXJe6CXupeWOTiue1aURPZsSA
HUsXpF8JBCuDq2RjSSd/xVw2OUZOjiXc1fWuM3K1gvp6aGBEroPr5AcohxImDtrc/rHfYpYD0TBG
KWLZr5mjFbvUHuARmHfi3EkrcjwSjkr9Ck2Ak94Z9CWK1HbviNKjuZk2rDxRLur4svNqdgA8sbDl
841NpIpZ/DJ4XEmJ+nBQITFPyHQSXeNnp548hsaEC1NNvvYa5Dir6yHuDqeAWDzVjSuQn0h8qSes
GghfXm+djI1WBuIhz0J70ZberfAX0cbu5Bv8cmcnqaQyL7pVI/+Skd9RClMdkCVbHCI8T68KFQWg
SAwFxscoCbcPNKTvEw28SPtxUUW6sxzS+G8cfKpVtLeEz3HXkH5bdg8XR/YmEN6HL6nzpoItQ+p/
AKf+rJPyMhbar8TYydTauHQV6R4BwzmLXJYibJ1jZZHEzv2zTvRgWyRMzkoRcXQFvwTs/NQ5A4M4
R7dtNA4zGrM9husGCAllA3ItjbYpLuyN7AwygGE9kuXQoxfI6aAa+YoxwIGS4i7rjkIVGNDRroia
M9rO3sSRee9ihnelRTTSRCY4SdskYwnt3UCh0Wqspt1p7rhe0aBoSxgDE3/LebIK/4GD/NiNoTcH
QyHaE6i/U4ZiplYWnGuFOumj9ajp0VwuqXGkshojwegcW5AVocvsoPPBTWA1wo1UaLq7b6weYV3D
xEwl/Mw9+v2JF3Tho5U4CqK7p4yVkcx1ezUVo71Rhg6F00mvRkP113n2bzHSYIeKRSF1+NVVU7+Z
uhAxcdKtiVLcx1BDA2DGC4wISLSmZmO5GFtCstyNuoTggr6iBYl9yIhNWbCwHYajOcT2yXVQIpX5
r91Q8XSj36ztCqJWivd5nbtoijoXjJ/eh3d8IztmxM8Ehb1w5TAvjwRGkzrZjXgXypxe3I71L9xh
5mrMCHgyJ0mmpPLWEV8p5APnty/uvq4eYBLTHTS0H3hkQGkNhAeQCtg9p2zNgXCjHUW95Aj0TAnS
Ag88U9lwiWpVdUv438FBWAcFinZWd59B/wCSMRygDLCDzF89D+eSWbxbGut6T6IjcMajE9i/FnE3
hGKABjH8B3gxyqU2XUb6wvSZVjKVg1CahTSy+trtDMwJRWstQwWbmmRD74iNBKUQpHM5ZuCmJI0z
Kw0m07+ePme1JUxbrAHKlFOeDBvhcsfjZ1W4VsrE+yDe52qJjiW/xbUCNWqp4H2tqihHt5Qyh5xU
ddAbaxMivVy2ITOFrM9WudGfU0fZa/r4YRH+hnH8kxozrojgyuhPzfWbqclPL0GYrLVfFSfwaPSI
2cGYNPl4taTuULuUOD2QR050WESn1m9yQjEWcC60IDkAOQKhgG+29bToxybQJJfEF0eoyrRS+yXy
A7qUUa0qAwccO/Qgz75akvIWKcAjBmzP9MGIookym5m7dCsmcpMqnhAdpc8JjewiE/nrMFDf6Bzx
ZLjvhU+fYZfyy8vYBrW1OfBjMZiIi+lhA38ZfeT6sBB/MU0zVoYehhes35JTcolSz7oNuLbsg9Yx
9Rgs+QkiD/Wywl8A7AKwxAIsE+eJDr7RIoELrBkjqHbGumXdo2CRswaD+el4D3OI4H+5JqKsGN1D
hElhMUo+pAzjUBiorSWYFiBYwq6oQeuAc8MYKFLBLa4hlAoSWGg1PS/5CezZi+0i7qscmyHvu+oL
bJxWuxnbmW9Ej5+VED+ikQi3gDMIcAs7JSO5wRBfxWH+E1Q9dBQ8KGoY7qhe+fQL9cmLlG692FhV
o3UZVPiH+/yrhuxeZOFjGse9Uwxvbuw+YNdZK2sMFIIcRry2Hh/C6tSkZn03XXc3aVSSSOXXfkN3
LkG+ZaHPILZq8ZMj906NWxf3EkiOgX5MyTVaZZLYBK8lb9VKWPabl8zvaJAjx9YQJI/RsIa5y9aL
JSH58RogOgD6qoFgDW1r25u5S/+i3nPQIB2Bw22FYVBNu77CdZnmrN0GfBe1wnVO2zyzh/1tQk5w
g00V25TjMttjseAovPKMVYf5SYBLFgxE+Zrh9EgiNEyKkqrMsnxTj7B6/cA6e1G2knV/wduEcskh
JDCLD53B/cel9WGZtbdslb53La1YZpZzYwz75fjRzuD7iP5/Fazgo6xZiNXyByHMrU2NVTQ8EfAR
z8gIYiEUQJ9EC+ROppxSAtp5mObfBaXqiQqZb8CCNQrtxWdQSRTTk0k6PGOept3yqN+FYu4UeIDP
wKoKhtueP5prr3yNSRTdxHCY2VLajP7IdoYgy0I+xMZZlMzXFFmdVpt1C+pKe5nljJnq5DLNX6lT
oCblOkEzT5oYuRrWJJeZWzpHsyIeB+vGviqT8lnm4p9ZwEnwEhuRuQUAmta7wD73lCHe8r0QAJbB
/ZKRKY0uAix/IVfaPKlDpfiSdLZ2MEv3rGgXoj7rt000PruadzDt3EGqRmStrGPshDws0AqCk8xa
3IHd+KXjk4Gvrq8AKPpMhJmnWH1D8hHNlIWddVOFjIpLH7JIdZC0YMucrFEcDi7KXGURwc340iz6
g1WyVUn1E2IP/nvJqVP6s+MgY2/KAoXf2uHGmyEivRsyBbBoi7UgXqdGQ7fM2n+lhwxPq8ZcRr34
HZzCXU7MTxheq12nAp4Umx2p5jsKFZr1m5PDudHiOSnPcGI8QcZdQwPgpRnzj4ggJ8/bsk0g2Jsj
H+CpuXaJBjunYA/YjBNDLxvagCKv2JbK+CuyBDHc5je0/EPX8QbIIX2OyAxds8le9ZpGbneTbCwt
+nUyxDahy9VkEj6FB+3HKNFhR3p9j8PwSdR+cte98c+MzQzWM+LSpMMyPQQxH6Lfr0fOsEWl0V/o
FktMZcARznAYYVebLPtpRJ00VHb/ZCfMNmnztR277KPCFrAETWEsZcALVgz73OaiZuL7DJU9WzuE
ZWRVDA0+m8x10XsDuQGcfPRu8QaAFwyImcXSmxs/BXwU8B1MORTluMHEWoonVxXWxQ6PiRvrG4Qy
78lU6xzkDnKactyVxlQfmon1674v/faH06zJ76ZCVdT76WvLzDNMyUxsDyUIYcSqucESJhRrW07P
xBCweI5zb8uOCo4iU0Rz7PedPe4NJKFZijAjCBPEYnLeDHHhLDFPvliZh3aBGHHLKFACGdO+HRpk
luCPKzW+SsX4ArNMeMGI0y4+89j7V/Zju42heXfC+AxtxrPArkvaEZMuIOL1NUmySxyHkSTeeEcA
qZv2uU/oYufyz8n5I+XLPGse8WngOCh5fP3mt/67NFy0e0HE4snw5tFiupz0+q9IB+1JphOgFTMB
m6nf/UKy39OIs83SL4JegVqRtdtG9nZGrYz5TJMp9WglYByb1fA8qOktNGevXoyTgo9Er9nej6HI
1hrR2CcG9Ww7nedxxFeNKLJOtE/gjZxCbuysiTX5cs0GAXWMo8TQgUQBI2rJaGDipuS24Eo0veDc
BTglFAAYFOWxgaOp/3L7Sd8Knam/hgWR9RW5ef6p1v8F+Uh0Q47MXNRasDGblCMmcpgjE4tCDzdx
IJH8N3CsLgmA0ZGk0PGJjE8MLchWs1BZpVa+5fcASWJX2GAr5JtVY6xKU6gtAZbA+UVrbGhsrI3e
iWNixtMWejcNoHMza4q7AP1O0JXPbW8cGml8sdIE+WulBuYL6DJ95i/KxCBLr0lZgZgo3Evx7BMQ
BM7RObcxQLqwO0V9dzXCItm2rQngOXzTA5N0pHqahy/Uqg49p5p4H9PIl6t68PaVV+o7tx2vlQXe
vyPldxsB1lLgNn0zM94QDj5BqGSVHlnJWfyh11uXFYkCbVWhc+3AW49q3xvJezk0zAjIoV8Mrnz1
e9FsJEanycgvg2+hiC4pgubFBturApO3y7SGpW/f6RRO3oSAvzWKDfmt3MIuqwEdP9ua74qS1h7Q
5Oh7yFSE3abjqpfeG4yafNsV3NsJ268GXUJtsWXwgAGIoh9X2DKxaBNqtOpJDFlaqLj83N9MWe/s
ir65KQwZfIsFzgwjgrovtoXIUDgVvFuom5BdxXVwiabk0+3QiToiuDFcx62oc+goSYGHn1msNNip
+mgftUx/CxNvowh9wzK7HCftURr6R2Mi0anrzf//M9s5hyS03whTrRoFvr1gYpyix2iM6moxed7V
9UfbGdqhYM5gNdXOsN0ZwtqW+1Sps8ThTWREs89aYPNpPT/Hwlt6BsVMl2d/TCx5OJic+xjWUUBR
ZEn9ziFDwuChAXp4NadfvYiPbt1oh17kLp8LpO2Sn6POaJx1aB81aUUbwziEU/5FygH8iZafVahB
RzICoMsLNsgb2lUtGNUgVOC6yW1uoWxn6BmyjTFmXdpBwwpG5xbW42v5Qjdqv7I85W0AJZoQPJl5
vX9qEWCf/v+ruBtoUKW+//8/6V42MwF1xz8RFuWfuOG5wanTwhH8WIeq5gOHcNPE1htVEKwBW8JM
6Fusc9L44DJ+xi9f3gD3pQAin2IEj3Mn2z4nUf3Oy05ynxkThIR1Dgg5Z4aXPrTBBfXTBGj23Mpa
muno4YWxb8iPNmk33Q2clLuamKibkffPLY3Zh+ugSMxt0JGIwYxda7gcplI7o5C/ArKsXiK/EAd0
/wHKK/bHUdgOuMfVV1WOP11nvQCuF88x4qZrLIp/tUOrDqx4WLoea3Wf7DI3YmJul0O6U8nMjkQs
oRBYn5D0J046PiWRHQBKzLcmW99LktW8L0lPmg+Dzzai0yYQZaVqlcB9hhhLzXxog/QoDAx/5EuR
3CnLFViHhCJlFKdqVCcsQw88pP6CraZ+ccjpYOJ7S8ewPHVhj9py/CnRiOM346VNvUOLdvPkYdXl
aq56iAGNtxnSiQlpBPLTw5HBPNMcBtoRKs4Q8P4+MRIQxMmk3RrYKh6hCwtEficvIyrG8iuo0Fqx
YdYQHkVbvRp+Rf/SWI9WG7ho6S6X6JXiS66J4FCOVrwZ/bo9dRRWNDasN0CifkFbRaI053AMDpUH
VjQU/y70Jj0lSFt5cuUwVRuVnM4MPQ+Nyx0uUYTSLGP3gYqGIN/3Vp70H9QwclunrMt1WcGms/Lk
qTKqRaBA1AbVyMAc6NMiMsMTsC+Ph8W+mcpR66giiDNwnFkrlmxyZnks8NmRNiFtgCU2bm6uB9VC
9WpmCDb5rvsACCMAP65O7hqYdotOx/IvKmfVi/pF8C0c+sa7oYSlITTGDS6JU5xX5wHpW+v7Kzv4
j73z2I0dabPtu/ScDTJoIji4k/Q+UymvCSFL7z2f/i6ef3KBBvoJ7uAUcFClkpSZjPjM3mtrl6ZK
Hb6UgdJUpS4gE0DkvksMhQcnkVyTfeUz0iObknQmF7keSJSkks06DVJ0mu3GCgc2IVV0UykxEalF
BW1ifxbMoCDDsxglh4Ql+BjRMoh6q6KPHKnWTCC80Yj5bMw4wIEYzeY0aHzapK9EwO3ljEmzy6GX
+OUZsh1z6ai4sWcnGoG485jaf8WpX+FqNdaiUOaepSVhghN8+0gPvyvibRFjui/d2hndaevWmHBA
8sBGHZBDh7l8UEPMgIkgnNaZ4oNuOLdad8SKrEPiguq3DgN5o7g4jfoOGtfZRZn2mY/5XZBYBtIk
/xvyg55jrqX6FtugGAZUQfytmim1Hcbhyj8Tuoz9KAMpxNZ2n/rdRo/YhfsW0HYr0R4Yeo9kLg21
9a3hr59fqLtqOFDTvoQwiYJVNg7785obLchYQIji3jZpBX3G3Hd6RiKL21BX1FvpEgwYCqpppBm9
nf/Nnzen7QmQxyhgqTDbWnnDCFkQYCg6ktiQlZLJ+lT3SbrzqmwdO/3Rc7Vz1trT7jNQ/O6THm+G
dJYLYlZfE1OikW37ks+rTSx70GtjDQtujyu2RV4B8yVT9J5d467qFEZCk7DzB6D9FldsH/OPEoTF
auyccQWG+YbKHupAn7gLI8+fB7LQUSGiuvCBnbvojezSeu1M9djhJMADdDZb2mtRjn/IZ4ialr8W
CY8owYBb6r38zjtkFXGiLxCcf1uKDxPaITyyuXrR7qmrfiDS9VtuobNpBhdAltqOGLeXnFN9k1tf
kcJG7bR6sQry5qcdHJ62IAbVa6+EY9Bt1iVPXYCXm4N7Jbv2y/JrZ9sW/gU0pdgZIvqUMlpllu4+
ogDP/auD1W9XMCZc2aV8H5KLl4lvLR63LZLwZW+aIODclT6/HhHuZrz7WbyuPLkZwmjfymiOjS3N
A/qKA4G+yc4y8JEMpXnmHcM/OM12sbrfBarulmEqN1oKSpQnYFvBjA8kL65FFz0yuUR6Ov0oO6QQ
SWj3/XM70YEC1/2Lmqbbof/+Hus33+DTMD/7aH0ZBDjFyzgFn4xYHtEkHr2SbN6K0IBRvHAkfLpM
tkDUU0eV0U88Ba+ZhkXK8s9YKVvUWLh5MKvN/5K0kLfOjfYdMY4bLbJ7XEfTXpcp74LH7rgmgId3
adTw7WVdCtCZzCgWAYRnJSu8dCBoeW57wdA99OwXnyQahvSCcDgQeinTJ7tXBDdzF7vd8GEZQK1H
e8TTKNO1n4WHoEB6kIIRKn9jvb5qJXZ/Rlp4sPOEWG+uhKJsbsQYnv+TgjDh0zdQ+jMSeGjb7h6M
jHCKQO7klONAlgoPHU5eGOpI0mzrOyzqbiFJrMJpcLSTC5cJY1y/69aQwZazjb81K0RiP8rsnoF8
YteWjAxi9xBJ7UCKh1h0hv05+BTGsSwXduHt59csxn63dsozfGtmAENzgzaIOUVWa7Ozjw4UhcBH
748wUaw8PUWRndXLuAfCMNgFWtDmjqPtmjPaZLuR/pTCznlAkhO+lJ9eU7SvPXWT7JLnGtWWLaGo
ZrX7VZbFtZEGmWwDZiCfEzyzkKb6n5YSw3as8Xfp2m9j+g+0i1+ZDyTVO3rWrfDLm9mYw7wsYKvF
Q0FNF0EQqdIvf0Ll2nUnffa+1uhhXQOAZOx5C0Tbr26t6mXBzyvwX5KsY79UkxMB1lGfaU++FH5g
D9Ox2aUfVQUDLaR4HFoK7eGhQ0WYkY+zyE0twtQZ7BuPtKMp1C9gV3HB91+oLtK7XnBhaOI9wR1x
LWB+Loxp+qloyufDF0dxKo+65aRwfps5obzGoTCViwqBuJeFLlZDGe39/H0kzmF04IWZrnYxxm4f
jfFDwwvLW3qojMLatnX7FkGxXk3TfXRTfUWgFo77cLq1Y3RJxvElkRMTysC4eIWzDIgOOcmx3SdZ
8uCbqHyZLrKGoQ8fvG/PDRXOjYrPenkfpGXurVFMMFf+CEcCZlwN/s6qxwczF0yRo/4taK1xG07x
VvZWvYpB9tRld6td8SFE/BVJuCOpAyCJZDGS6/6sWLFMc5Ede4wZDuqbzINrN2qXFPN3MeekwD9b
irz+G4PpgzbcjZ0PJyyxVU08+DB5CBLFE/2kyAh0K/lsUEj7gXijuKRUTL09hyMAtDY/GFF0jeL2
qS9YC5H/3cJcfiN297eakjsLRJL5emsV6lqxBd8DLI5cGKYBNGxDgFkuYe/mJdl7bbq/Am2J7YSo
7U37ldHLib3dtLKEexmG8L22yoMV4AAKewxwZXJp09nvSw26CKv2Us52EUV0QTrJqxFCq4aBofQ7
MUQ/bc2UN0xOennm/4Z9B4T5zC6A6l4Pz6WT/SUdjwxnM3MJb++b1St/CDFwa3ADBMzn6HEXQRGQ
2WR6u8ZgaGPD1V0KzVFLx3aa3dQYAEL8DFuQ8dWkJDDzYZl7UK+joEEjwVaxzUWKBbqtFm7F2jx+
mrL0Y2j50KKUeqpIt5GhtsnngDmEwMtadHfbN7tVxL5EH9QneXoE0qfDabQCqBHz5tmWZDqNJNrB
B/mbKixAvSwYfyNWX0BSRJpnjozUPfULgxy7Msv1WQS4lFb8mnvPvde/Jlp+H9zsGefWJU3qjzZE
kYkoioonfZZghg9abL+lDFlYnogCPyWcNIGJIGSAEA7NZjKS5zRtNp1Tw9zwzkz/0QRErNIsYGpq
eJsQq+7KNPzz54Odz24RsFoXZfnu1yxyYzFN64oxL2797cAqjJkxvpFK+9BKLIDZiAU81Is3Xi0q
Zd65ENVbm+GDLkxybULvPRiXM6f2SbipuZpHX2gTqDzLLqTg9StvizJqpAzUgb8ojNUDYVM5Onat
bN416GrrFhCZLUpmoP6KgAS585lum2o8kDbbbhzslGPMTD8DuHRAEPNLYIyo85rSCTSyNW+6ctQc
tAPEZNWb0NsF1ZCSkrRPAws7ZjqszAjRhyzZyQX0NwmKMcxCJgM7dC+GwN7aW2yhTUJYWb6HJ/I3
+xrCnREz8DYFfmdqC1YXxq1Cxc7PU/xJw2VhNIcLAam/lg4Kc13j9lfIYdh3cA0Y5W+wKfCMdnaQ
rD3FyCSawjXWXz5PCcqkDLtZ1UJALlyw5qhOQfm+THBWNPVY2W20caX7PWC4SVtquhHyV6ZpLwAO
jqy6bqW30XN2Qy7y7oX0uoMweufg2Rl0+KAZDyaqj7Rpl4LsB440FWzjRn1AC7XJQjHIfmy+XBCY
tPPJY6352aKU6mQGxpubtcOlx+sDmrfY5BMImxGJ/SjQcerE0Op0BFFKk2A4M8OECyLBarxSs2Ot
JhNZ5wZ2M5Qy+ilLGj6kyj7zrrFZBaQ+lbjquo5FkZUl3y4TRsBHlJPo8CIRPhLCtgl8bGqqsp9c
K78EglkCnymEFljviT7ahQMeR7zfjz3+EtAs4x1CAvlzomICHYWnqAXSb6rmKQzNRZqx0uCMtmbZ
FEeWTDeR4w1Llr9U++7gr+M8PzpRnx9dpsuI6WBNGL93ZuNPWZ//jFk1d2bO2fEtdpYgDu2JkMfa
4543IWT6ITNRqzU/dT2+cxYDRfIefAQWMdCaODBeWcUf+ihdGKaPmXeUL5Y/7OL52NICJuS8Sa7N
EqDGaWWP5Zsyp44NsANarRFASrLwV7nWh27pO6O9RP1zPemC+Al9F7njXQ/GA/m/5qKvsMTZ4tqm
kNucnk6GaE7FyX6PrbjYtjNK7teW/SOzPmuvE2tnTEN7AMYg8b51C0aLZ+UEv+Y0HdKSUQCGvs2Q
0500of461UfJobuUfXWdBkR5RhZeWKj/8Q5QgPVRhcXykmgRUFrnXWMMxsOzZt4wbhITmb0I2wtS
ZsokN1inonqSreaveiR8S8OF5IOsHq7PITJwsIV2DF2+OFmcBehUdXqn7lbF4d3ED0yX86RLe18T
J7AGzrUQLrNEROo7kEu/vj88TUYBeYPMAWc8UJBhRZf0/rncYX3xlxUW3a3vjH8S0QVkm/7dKwxU
TDp3Zz/y8JTuiuf0zY84uIbpM3KQy0c+qkmtm7ux4NiqNl3Jln6orcQXsxIei45KWvZfvRa8NGtw
upxFfcR+PH3qK/OnLdw7o4cDuRrpMm+AK7I8+EG2ZwoAKmMH2TuoS1bCHWKr6kgkKXtzcm8t92eK
6/3Aac9G4wRK95lEGKyVaj3WCPoADgFEpROspbhZLWk8afsD9fZJD7qXqBr5bS1/D3KSdx+cW9Dt
2pgf163iC1uIvL5Elb7JrIAPwex/09l56pl6HTO15r1+CKZSR4vVPblBhZnaIEDIc3DnFpZzYZX0
WBsKZOKA41t3X5EuGszxUyi08bpMgJ150TFo4rMN6EWBE9+NDiY2GZszV2InGtgG7ZRF+7j7NWXV
b4xyOAwiwDTEEQsg4Smn9OKmDORprmqbEbbGMBJV080TPMfeZipq17T2WNijL5+9GHAGMuJxA1w8
wz8htn+DrHWLSDRbugU5mDk703lOgGZj0bTDVSIEt3X327SCM55GjoUg+UsMJMDe91DeIL7ecReh
4mwod4o+fo0En9ao/8sruEss1Xft2PxNRnrKHQbXNtsjA0fLQmb4w23dY40S8YGPsEslFv8fwxxR
NFskXxoGsQ8KeWtL5zh5OHsSPf4d+3pbhj6d7/gZsMxkZ4Gaz3XIkeJdU3l+CIAnh548pdU/a8z0
DpE9gaUwPvhFRlwR0u88tZ+wKoxmxQ6IdBvNajDSsTRytPLHFg8CdfLJkepjrKz7GHOawfnCLsA2
z/WhWFc7LS++c4pqqG5H/LdfbUKbZYWvRFOReEnybE8+F8PYsNVHvt0sUcC7aKKs1MkcItPHyPTf
QH/XMxsiay0eDSpyGpbAIk2KSWbGuIh+evT4VlV5sEcc6nr24NuIl4ZyFzD8XCZ5sc8I3QGtN9z8
3nm1ws+RHgzT4D7j9ijT+FSygg34WU02vxu7aC49Z9tYohVK7z7VOwCOkEcTp55CbALj5MTJh7Y7
n7239Xh3BD8PALx2TsBthMaB7ZFmyQoPBVsfo2/89wa0LU+aasR60js6JxorTRQcrimAhM57JVAk
XvYGq/FKtPpSBc+um4hdmtzJv2FYba8YLmkAr2n7EUE3ZBoucQUDbiWSlwEItXCZScISY+1B90MY
Psz2W1pRoAvkEZeZSaEAfYCX5d567hMHmrMduLrQTKXLqS9+Hbv58/5JxlBKaMLMMJrDTwH1iwYu
0HZoh95j0IhMxfZJR4eOZHZ2YiBZp/LOh0eOO4SLmfU9akwde/z0Fa96H7jkblge0CI4HDIkCsuI
kqehxqnpzkAPpmWs+PoPSyOjFuDUL146hpaCwB0aimI8CVDVzPigqrmYJksRX6MOCAU4cFkgu/AA
Z7SjTi0u4+rR0aBzeoP+hPICwJHZYpUmvqokYxWEFiwSJ5DfQpsRvZP1qtlIAT1fzhlWFss7MY7H
TKfXIh0BmmyeIx7iBtT86Mtsw/gomupu5IpJWgMsdExt/dBaNWm0hHsjd4AYm4L9W0EBorUWD5NO
5qGMDaBU/OS8lo1ZvFklu5TC0oCBl4TVtxNu1Tx4lpbExzVvZtQIqgKEhKNhpRcfkXQ9rtV+SXqR
Q5gqHgrkhvsAE6npg0xhVU7Do2B9uvgf3enU6NaqIZTdqPzXtrPObo8EuB7CE3ngqHbpu6rOfG56
5CPMW69pb4OmgVuu+e/dmDIByJ7TAL2XbcNfRJbcrNgwPev6v8QvSGtSAKDHP9wFLXoqtWcgFS6R
ssIidzSsVwEXifpVltoJLqDeJbkZsF68dYZHPQqOFZnKguXaZPcMR7kL6ulUetQ4hQ49r++fESPf
ENO8TIAtl3GjvboBpTVVIiZAuzqNvCsZ+m1XOGQuhmtDti+SoVTdaPtqco2LPmb7BMiWEyDbMOAH
ngbJ4mCszcc4Qlip29lza5QPBQiXjnBEq+MZNZX25AwYzUlo4x8Re4c4FqcgpAvSz+0KDveVWzYF
2tpnvJlEEh+FwRNecPe4k/Yb2sOpCAvA8dNbqkV3/JclKjxgj6LfY1zflPA7CitYdWb1ocvwwyRy
iJJiId2jU8ES6sCZpdVSk5iHE9O6VRnyCQvvYWFALbU990tVVwaBzGZtJDphVNbbqAKZg47buCBv
ucN22YcGHRAbT5JD3vEgIR3ACgAB/LlCsYCPPPzLmXdxt8ylHmrc0vgeFRdZxAdGzUv/LiYROPgK
Pf04EbPLAOtOINEyEYG7TnrtCVTPT6aNq6GBLtBXPJ5l/VVMRP1MihvFy5/qakQBYmhPal69loh0
FXiwzq0vk45hIhYc842oqaWi7lmY+dUpG2bIloV8ebz1uviNGGodGu+1qfNyC+OAQyJMd3BunfXg
BLvYD5AVFt4LXv7fCpyfIHnG1tYjGIqdJrSnJD8gSwbIEuszH3VYCMsV53aGSNvFV5lK7hGteRg1
sZ9G9qFBsPdj4zwDbrX0KtvyTeRpAFWWO5vdigOPHdiGyQYgs8GhI301hvAaGbN+AQdJ1zrnTg/u
nhedMaEQCcZfaDVHOCwaNxOxk3rRYGBywRx1rrsmY30Pm8NeGGgyqqGPd4PcpJ3zXnRdvvVUsE/y
8ormCpKK1I7gRAFlY4OAZKxW87e20KQWNbdeTUwr1eCVDItj07ifdZPecssaFgGCzsBJYW7kCKaN
FTXrRcNoJov8qHUagstgIDyrvYkkuCbmITdw8xHw9dvz28mwQmTX4FAs5COe5rNWfVnV7I7Ueh+c
XHw1Q/lcemc2LrBApwmDi/eZID4fMtPkszIeXA05W9kx2QwLSDut/HXaqVgiPgSWcHJn5akQ6irY
yBrKbzZjMV3swWHAg465IZdr2zK4Y3qbO5s01F6qDiBYFzOC4Eo2I/nGIouEBbf46sPyY9SZtWUJ
2OjajP7Azz03CoxcQM5NJSLQ45iL/RCDJTp0SuQALavuwuMlCoMhehMwuirCjaqZ0VHhQaG09WM5
FHuGReRgd9pet1HH2n3JSdNd/VFVO4aXDbOa1N70ybDXkBkv9GZm+/sXp7e7VeoGzyZh86ajwwvN
aOTS2sQcHUNc69ix2zGxqJF9kTrMoYj4aewq8eafNz2ER9o78XPtFb8RnmH01/0rVSp0IBm+2o7+
MhrDCzKNt9gnctrjrGYK6GzaFJmviPRjXSaHbPBWzagYqc2sL7QktFcNWtHYDOGRtIgF7AhLdPQV
McLCOVRdQ8FWcwCaFRSsKoq+XMTF9ODwDK5cCQBiUtqvGhGtwSF1xvBPFZQajD+WwvHLI9fCMY8s
jM/aZ8K+bdEi6FJRs3XDCWuVif7EwIfsOpSrHTd7CMvpCY/7urQVtR/T3bgKjr6Qe2A26TRmyz4T
Nz+PzZWADqAX0YdnZfu05P7C9tzbA7+QEfvrwdfXA/kbgsHdIgvFVXktroyMFLp48L9BpD8AxkSo
8pWQ4qApxnhEtg2LMfxKyuIH+xAvyNj/uHF/nJp8q80GkdYOfvo03QEKUUsJ6D35U7Fm71Wq7C2Z
JS1dMfEXeNsXHp8XE8kPtyQBER48XGZH9lvBeHpt9wDe++EQGy0JrIw7tzWrzthnkV/37U5m8o55
K547DlTFg7MOi4Tl+UTeAyyCcUNjVLDK61B0r1VQp2sOuD5kTFIXlru0i37Xpb11SEMgU24W7hJL
3cowRp7Z0k3U9qKr/nUH6F3cSKtYQDmIqAsbNF5/bWL7e5o3rEPzVgKDhfjKvM3MmYBkOjs4yJkc
xABp2RTschvIvYLKA0vh3ED040LG3hPD5YarB1bsFbWbe5o9SnVvqO1JMK/Gx0WsQ2EbV4l0zAvj
6oJKifg3tQV1eaYeAd07HPvI/K3s/gY05kW07lMHcTgQOMmDkHEBSYArDOThsqlIwmslapQZ2AP4
d4PxZVoIAlxwUiFr+GfR/Pai8kNDBNYmKK4DLK3QjPZ6opOtHobrPsR7Cfh3WHYlG0zGEJ5Tz8BH
bzo0c1E3tNMnScXUMaU8oIN+0iQWTNUgTe+iHf4cl6r6QBBeeRwdPdoh6j6EE5rHTnkAn21587DM
PQYVp4wZF7+VMLrN1IIj7jE/KdUchYPx0mADOb+AvsoZhLy3MSGfLRZ3t59N5Ko96bPXWSnmBdq6
FU5GlIoDIyYsHnwvXljus6zwF9cG9v5YxozMeMr5WLUQkBFe3Ny4uM38okWkSpfGnkQ21Vp/YKNO
Vt4X2GcdcFkvem5kG+kwh5JQmBS9vzePBVh1FDu01vsYGWaR/6KZ+E6sECy3+kIWK1d5IaibQzBT
plL7IhnZ5GTRDfXBTpjwRRxYQahOkw0xPFAG4CzG9Y4+SD92iSCmVKdnmcqzN0XnruzfqnE6VdK4
GkMBDqwuSKqQ2c12mHDk+Ai6IkZaklzpxTG5KBZWIc4nWCilkSbbgb10a3kEWhD4MmtTvB3tM4Ly
hSkJl2mteLyCNtS2DenNK70Xa8Syzi5t3EtECp3POsklEFxwwuSKG1ofUJ0i8t2NdK9pnZOYbkdb
O1Yvc1Q4iSDvkuOeTRxaJw8meFOhOldm+WyI/Fb0BCdBBientA9OOUkZfLF/HPTyak7RvuQFChsN
aG5I8JIBb9m1efErBwwLgKHXKEVhx+ennIflJeGzKkeETbvujvGLGycPkaLpYqFsLktioWAg3kfd
rM+jlt2t6E7duDKcJOC+IoXFxqij4dTeNNibVqBrSRG8VgLhnJF10HgNynaLi2mso4+pISwuz4dd
ntsJhkSS35l+PPJbkyLZtU+Dq+9NyjLW5+w6U5iWsVAV6rHxhDSTKCOHKCh/ookdICltTMLnWfZt
XVMkz2CLZuaZ/9i3UfrcMxum0D55Y+IekGW1j74utHVXgNvgqnLWhYlsUEujR6gSLbhELtHUZy3G
9gyM0XTsJvDrrPU3rMjxrBma/9Jms3G6BnMRkuiukQaF1IDEQhpwhJ7eJKgpmpjwARsqAttfvnRj
t+kbAjf0JjEYE6b8VxIpb1bulZuy0rLdaNfBB50aXIwbjwn8BgYHJfLRVefSR7pSNw48rcwLG1Tz
ooi3Hgygu2MP6R2D3D4PtfXsL9g1GVTA+aGpSRbeSMNubmF0oqkB/8mWJjHLNyJlkBGVzJHjUlI6
Vmsns0+jWTTLoOC3LnpnG6H4l8lGM3C+lUFPaq3z2Kj6oTEDsEyR9hpdohYeGvGHUDLj9MOLeejJ
Tt1gZ8CQGtHE+AKlkJrj6VVLaCkhGEbt4BsnxALFuN1umzuslUta0P7UVIe7uZLP3PA4+EtVMP5A
pyioyHPY+HbWrjQC1Ac0AHQL9bZvB+xks++IqeLJSgGjIPOnKuL21XQLnBogpIEJLXISHLoqXIkc
KxZ9+t0I0YdC1mUy6vtHHFvJERUbMmWbcZDVuNf5T5ez76XtgBNtkQw9QTUsapr1IRug1/jmFabr
LcRgfMiYPy3mfQ+i2JDwJvuJGdaw8aZTK73mWkv9G/kotkwmGAeDWpY5InbqSLeYEYM5ifsILn3I
hldxJCM3KbZZWaGvLam/dapVU7LbalS3tSYMK9IADRpCwu51oPoDXC62B8len+prmM0+ZIMzLMQc
lDVTyBGtP0Tl8JxOKqWLAXuXfQUijrYeYoBt3KW8CDUYnVB6p5LduT/LWmcfTluYb5oebbO/QHFc
Wqz4C+S/Fq4VHAcPia6SbWqnX5wZpMBhdXUz3IiW/jvoGiwTOr2hCnlJ8eJWGE5nRNOeoc6iSNWN
Bh1mEVB/dHyUv61bUhPZxI2YWbyobBpxlYQQqRDFl8w2PC+/lgZzIp5hmB7jIxKjkA9vfPQTkp5G
jseC0O46hDAmMjbHDjPGjj1zGTF2pES8pbKw0TyCPNTS4V6mGPQmqK0aUWlckl65FGd4Wdkm0pnN
V0F+Q9/3hSSUeityPnU7ee3V09imNrMrDBhW1n9qPPTjYiok6vvUUcilMA2YcciCHdC5b3xpFkwm
Zdc6ImU0XVkox8OkQ14v5Ret77PftemGiTVqPqYzQfjWMaCO1EeUMTVI/PQ6GsFm9NHw643Ne49g
edWyF8dAhIDDnUClDW9h/WA4VOUWcgK/3NIQ4deMrY++BXRmD6D0/dfJhtRBoYj11WH3CKV5ryvn
E3CF2AMpbQMIbSXcI2ExZgFkexz18G1o81c/Ksx9hYgpRWaYav1wsXiwuImCXa1KTtP+Tauo3wJl
bvvSi5YB8QoMMjDDcOqb4Giu2BB8JgifQ3mRsfc1TPZH09brgaUnMd38V447rzCi9hwWwy4NPBe0
Rf0mrd5eR5P3GwQHfNF8HkKAwtKtX4RPuWxSQ6Hbe5ZFfUhKHp+gTHaj71A0Zbq2LR50UkOJeXa+
W+Ou+/w8PEHslxIAylP6YcIGi8xxxo98hxvLiOF5452oiUXc5C7hWXHNT6YN0WyD6s81elgwG/yN
WUMKmcVZGmjskXKDZ8XKtWIIgwfaK75xRKGG5pwbUOMu9Nw2VxHgFRdDkQgaZPtQstoxu5aFfRVE
iVaBffXLlrW42z+yVIW4E8H/hbd34Cgne0T1QM4bpEmt8v9CBxkEI4+F3zd8jBLcqn5JyVbHxFHP
qCgV5OyjVHcb4vq78zDJWO2b5dAQ9BGjUveM3Xf2iw83xa8rcv3NSgWJIVr/6ATuBg7eF/rE7hD4
yF2M8Suic+CM06d9NLvNHcV+iorTrb2zbsuz6ZGKlnliw9dwIibfNHsI4KEUmcHAqlauFGymIgsh
RfJNFw69SoL71kvRMUZFY2y8TvvKQzEDVDI2pxJwYsvRHNs8tS3ZsOvJxuPq5ocC4DElAfCMkUHh
uK401hhxfg/E3sOoqYVvdeC81+obmlVE+yED5693hhPdMF5tM3iu3Y9/xWsyU6dQoOqD9s1hsxGO
uFZNtqsNOJB6FN+TsHssJ7SeUS/gt6TZnl932dG7E5h0cv0URedcJ9u29pt2wd5Oh+ds0kDOMIXL
GuePJzPYmoVxl9ofFmQYxpHxk8J0R9l01zDr49GxUXsKZ+OInnkM+C4srJTEmrvRKhSe1ryMQbXl
JFB3wnRVo20EcYFbq35h6Juy1n0mRGjSzFc/h7GDQBhfbCHuOYNcWPVPmrE19aSai0gcmEFaHiaz
O5NZwFjS4iMYTpAa7OHa+ncqdWtNbzWhGveXY5ZTpCRY6UMklc3kr2HI+fi1HwQTE2CeWbMdaket
cN+/TEb2I+GSXFM1hauimyM92hyZjcVUKJZJsBFToVa2Xh3tkWH8pBUfiXReICk9Vz1KfOgUMLC3
ceS+RCT43BCfpAvsVs7VTJL4oSzKL33CjIuHrbhI9oFdz4lqBZGxwgr57Md5/O5G3974bVmmfqHf
PkWdMDDw0WmMjfkRFBWHp5c15F0n10TCl+FMhn7qMhFjMzWT21xsOPUjKszuIUtnpEZstWcns9xd
rxtMYhosxIGWgFkn1oZJeL5HS41FJ8cuP5nBOAO57pYhQ5blEJm0UTlHbu9jNByqWC83U6xVl6iw
HqoYjZ9UyMraIF8LCA9LuLP2fB3QvuPf+jMDXL0xZf2ptvpDqWnNp262kiKlEjygo7XO9MEk7FP6
a1LP2WCS+Eg+u80ukY3EVsPVt46r9JyQW88zBCUUkyMiRFL2xm7libH9y/OOrGcXvKYvz7KoAJSD
LzVwvo2vrqpbkoHC/tA6ibVOdFMdjMIm1cjDFtTH35XQYGlGrc7gnK+u85vs36kgvkpEmTujm++t
fGlnHaRclE5obliBMhTpyqHnZJvqRcLnD1Cx/auz2bQ9i54EcbtvCuSkwQELANrwwefkfupzHrmZ
vGjEMbvwVGBDiutVz2asFrxsYWo6AAKSncO2707U00OYd3wVXJze3ZqNRp4qcfRNjCmz6fhby1Hq
RPAFe1ZqK2IqeheRYQp2WTHO7yV+Q0d06AyuFUqmxWDruLpdnA6FZa6Zt+2BHEC5vglPEBeZAXey
Df8acl8uxkHbZVb0XKbaV4L/g7U93vWwAepe4UHfwPraDQ4wnUxjPz0azT6vBV6dFtJzZVhb28yw
H468maEXbQzfu+KjivZ8WwtPvOsWJLwQajB6sHHbZCMIvVzjjqOzrCFVkK30OJi47lmBtRIvdzDL
NjLgxPDQctO81yYuX4B8ORQAOy2+wgnZkz9Z9D/Fc0+SiOUx6arU2iYy0teO9BV7lN6fcQp1xE3v
7NninodIBmm/CktjOY7xz9jJM3JWuTK9xxa2wsqX1SkFnLUQ7ajWaRHuJdkJpDoAVZUy2WclRHPu
ZbFpB8D4eoiiQs8uwtMkWl7ckoGCEojysIi4pIAPB9skTV5jWyOMbBnEBd0V8SZLMeBzGaG3oFdA
dl6sCIX7c2bflGG/j8MItnOi8ksEIBhLvoI9/6rDVKH5Cd+JQ4hzDlCig1akv5inxPUNyi/t0yPE
VxshJfVW9+M0jKc0Fa0SS9QPMF0eFLG7LeDRGycBpLgYPAPt0ooYg29D1zexyJBeie4pH+BjBLW+
QfcCdzgZyH7Vp1cJcCk3WUgbkw3dqjXhp0T6ou8tDHQGZ+7Q//9Ib+K4w2Z8Govf//Nf33kLz228
Q4vIs/83kNsw1f+W6X36zOv/8Z//J8Ab+fd/O6blzC4By1GSZO//S9qZ7caNpNv6VTb6+rA2I0hG
kAe7+0I5p1KpWbJ1Q8iSzXme+fTnY3WjT1ll2LvQqEIBLkuiyAzG8P9rfetf+d2m+ZtJ/1BzxKZS
g/Hj3/ndUv7mmEyDnul5uJ5Mz/53frewfvOEQNxvadd0hHbcv5LfLRzFjyqLdAqK/PD+978ZUtja
dk1bav7/2+tdlAcN2eL/h0UxH2psUodqhhpjetQIVQB0CGmFqF6CVqZnFFfxG7Sygeqv0V1Z0iA8
M87nqj/M7ZjBKdMaDUHHYeIlKkyiUEqOSfS9Cuo9pkvRewXWLDyA3CMxOQ7h3nU2szULufNQTql4
pJZZoDalcIAMgj4YZzNSDKhjBEV6HmWtn01wA0czgQ1jeWl/ruJK7QkoGJ4UEGLsaGyCqcLT9b93
azd48PpEnWrMa5tKSbZwZu0nbyi1g63ZTSX5MwRIfjO0pWCK64mWaB1gHDYy924eHUUbukcVrmZY
desADNOTPYU9B9eutO+tUFu4MROqcbRZ3P6+TCuNRq9Fnm/CbDhRo7RuLZ+a5caN0aepbPROpjWi
ISLphRqPixqMM4lv3ECl7+5Tq4meqtGvXuyBqn3qVQ1wnUpfdtaC8Y20w+bdyhtn1UUVR3IfdhnB
TVAI6PMXasPzQOE5whsDld8VX6yEW94Mqm451JmIMeOsYWMNHYMAuH667jlF3FEhpp7FIrSVXl6c
IQ8KYhgq3MSzVCynfl6KT9FYs+tza/vJguxHUd4A2DuNfflI92T8ShpGcRnCtKLcRfgoqj7gObgh
yRdIzA4tIIUE4QzeteOnQUAiXlDepWUOotqhGVGT0IdAkpZ+XpR4+bGG3NJJgxWSZvTYOfheEnOW
n6KsEzBRM5sguajLvbu6kcUZSAxWdTViAlKZSX+ciF5UWK0rxLYz+3FHR8LNt8K0smMJKX45QBC6
VmKurlI7ZTtt0Y8ZGxTYcd1jz01U6R26IbF3yCDtp6iagpuik3S2O7s9V8i4zz05RGD7wcwdEjCQ
qMxiNhTu2Ion2WbJOx+OBBpDxOJmisfFtVUpf+8Laq5d7oJL0BKx5dayRsjURTSwWnp6hTInfEvR
o8GsLCL/pHUX7EOdit3yCrxE9mydIkVwMRt4ctQbeMqlhE45eVSzAyJBYUOpEIUtew1/O1cOngSk
oN9MhV6zWhLUQ+3F6DM9CHFeltpnFQGMnIVqt54dgY4nAwciFjL7Ix3Z7GCXGUmadkDw6JqUtXE1
eNT6fcsp1wR0DC8UkiEtl6LfzJb23k3XM+6tzK8euj6MT1Xdm4+jcPonMA0RR8N0/hpGnYswcx6G
DYqo7hJqC7saiZQqdoV9Z0wlAWgYqjg8MoF+xpUS7xMnFddzbOYI4pv03JKVejkAVCM5IB7ACs6N
y7FrDjMK2yWxhI4cwRc6A2hmnluI4cKbQjyNImdTgVbtSk7NcAWm01pZsomvIe/HB+1x0tV9PYEQ
HLzytXAy4Naca9qbeJRy23Yq7NcqcJv9RPvmZgiT5JW/rp7p5/o7bXriMZvaeoNF0QQijKfgwh+j
dGPWrthNJh+Tx+t4jf7I3pSBG39KaMV/lokb45kdOOzVYJBP0LkoR0yC/WcWi0t2cOY2S9xkzW9G
d9LRDW1AdzoLnNZ0eYbgUg4j2CvPr9RplvHwlc0d2QMYvmg4ZhbasSLJbkhTgTvZz8HVbNYap9kw
GkujCDl4XnYvnLSsM/STCuCRqccbzzXUpbSXWASTLJ/W8qebTtZMc76FbHLRrobz2glFQ6hfJpAt
Mty3lltgP0JP5FEidOs77VFT1uZEp5kUCDh6wnrOZdMfm1LrHXkdJEcOi0eknOLHpIwRf8Qtm+Mo
7LHc9oguX+a8BRpYgAvyp03aKXOfNoWKaS5Qdg6xV8L2Hyrx4o3hYpqslnBNprfrNpsZ5+Rjll8z
rH1bjO7d2Xantt1FQ6UuYypbJxtbEfujNK5vZ2+sqT+N4r6cg2FPZzA+G840XJcysJ/90a0BlI12
/kA6EeSlzqfdMdW0mBzw4Cv2YkvPPhhp2vfBfMrz1LtFeIUoVPNu4If8JJVf3FPCpRo82vG1oWtc
6H7qvoxxz24azkxwVc+5Q6ICu+1KAr2Uiw9FwInHsZcyGZVoet7KMhwOiBPQyZIuAcyZXJLcIGk0
g9C4DylbPpIv3x6EDltzI6TpPjiRcO+q1Es4NEfW1qgm72Rjt9/WbWKeS5UEO1F0w3hRApuCMKYL
77IIR72L9EBJo+nBCwcjTsjajZ4F7pRNX9XVvTvb+muBNb1E0u4bj5kfJxvbtOrXNFTjFs5Ps3Z6
kZ/mVPZXUG0htQ3SPvYh7VDcYJDzg56t7UVsO3pHtsbwObQSTADzFBIwTa0GQJe76AJzOM103Z2J
VAkpzyQCj9mCP0vOE5KQbTB2AgSvW68U6NNEa8qApWNT1AsAg4xleCNaI/3akgu6iCXmmeFaWd5F
rju0OrmD2zjBTk+xIpimB0+W/dEzu/IqRGJ+UIgqbkUozKM71PKQ2UF4U8uKU7JdcC9caFXKJsQs
7djFjgU7PknPCu5pXhC5boY4cOzZmJ+lI/rnhpf4zhow811AtywWHYkhbqHi4CZl/xA+xXklqdsX
9SvJwHpXx4BdQL2A3ScyG1uTzmFmrOK6tjgxoC07ksJVncO89w+xAUs1SfzqUrgGdb8eVusadq11
dj1OkKXTQsDwkoykUbfITrYc/aMTm/NrAeHjkHa4l6krWy9EhlJmUxRcqzhybjBb17iH/enIYQgw
MQlCZctX9kKsZG10x04eEJJCyEGvHa+Dy/miLYuYqCVtb6Ke1TY2KA/MYQe0JLSxZmSxfgthDyIB
p8d6dvAOnrQxiQ1gg/lApaxz1l2HSOViqIbmObSJPaxsopzC1MDL6AdNXq8Cm9jtoC58ciAVAvi2
y3ZTKo19YMTWKSiU89Z0Lrs9Eryam2pBmrpuZl6ynsWfIetMDy0OOQqafeUei4CAqDTV/h4w77Q2
xgajq+iDYx3kvsViNeOr9kZPX85JjpTTFn5/IYvJPaPPTk5mq+oHt0uCBzll/aE1w+5T7wMbA6bt
P6d1lR+c2aF7VA0J52TLJx1yVWkUBG5lQMMam7EdKIr59t5iqD+yT4qfMi9NtqUQiAXSQA03VA7r
dW2UhP1I14g2KnVRvkZZiQGzhL+Bm5tDbVjXJC4nzQv6437NMd08IcfB+1KAlVoH4ehfK1WEzw2w
lOfK0uMDOH3rwXHt6CAJG8Y0YkUq3HkpgXkuZajRbp4p/G7m32Pt+cBoo8z0aFtZiAcXDutBlcSL
5V32GiHjgOHnsqtoAweRGVVmKofuhM6FouC+SX0MaoqRRLkT8Unb5/lbOon+VtNpe7SKBCiOtN0r
k5BTmIpgZU/kvEHmNzu5Rlw5fklHI3rCw99zliiaHs2PPSHVMZyY0EmqYwSVIVa0Y4edTDVrhyK9
EaHElVWndwRbscPL+zrCxSnMDUjgaRMthFfeXR1eFWrqbwq8GKcSKOVF5nTmOg0LufExyixQrQGP
Zh324zEQSp57zXsy2WNHXK09UeRzaecOAx66bOiIFxwMgpOyKXVuJ4HglIBKtl9+HsaHMkDcMyye
VUL+0kuVhz0ifFOcCx4eoj0wjxvl6RyBr2VNTz15spfRaBunyeAtw3LqrRVV8g2B9sUlret0g2Bf
3mZunbxKs8/vXU/YgACASG9z1UKTpJwLvTlMhLilk8OCi2BqlQNx3KOq8J/GHu7LxdylxqNqk+Gg
O0EgjjfNn6ZcZ69zY7DMFzPMpnL2271rdCCLorhnMHmd8zrjVdw7NfrsVhjju6Nd7JZ93L27CHg3
pKIXJzdtTHiJbXBE2bLEoma+txl8p38ZCh9ijJLtQy/ozQmZ1jccuPTZoOhL5823Z0AThr9z6gC1
qK/HfF/0jsPZTo9v9Hedb54U4W1XQ41v23h47wS+Djyywak0XFxMYSFeVcl77GST9wx3w7pqljMU
UseCcETb0GTTZPO12QVjDwgsDQiKd4LsRs4jccaBDh/7oAhuXaG93ex2xVnEQfJqOwb6JBvSWt/C
v05HACZuoefbSrjVWxfY9pMppvCFYqDx7pR101+ojp1hIbC3EO1G1leFVdGjHMx8ymTOLmvBkkg2
3IOIclgg4Ee21OqsK6C89EpR5tiXQ6jbm8opGcA8G/s8CwNCHeRBBDdu8FaGAXJH0GVqNZEXe8X+
sT+HhuMkW8zpyEmU5O/NLgPBYQKpm30p36quJYI0FHgitZbmUeXgwVptGDsPJvcDs5PFkQFIFznX
Kf3vuF4yT3L3m12U4fuSLqHWJqOcloDCfWyadfqkVVmcp9bL0bZALWhE3E60WtkxjWpWaLpHSH6z
iZZvgoG7tpCQjRdtLtHCdCN+UFM3WLu1wOUvgsI8oafkIXssSGXNcpZGkas5b2Xt02Cxn4NhNVhX
HLQgX5HMa+6HMgQ3a1nxNf2g+obSNXZG4HroBmuMvqQq4LJMdRvdFmOG1lMmnJEL09DfJhvVK4TC
8Sg5IhwnGRYHGcCxcrNC8JYZ8ktbW+0nYjr8TZU46s53O5AgI5Pm2pmb4kiua3/dRlm190zZHecx
sq+KSCOrjKYZfLM9CZvY+mQkn6EzCvZgoym2bjFbX4YEVPcFhHMPWFFN31i1WXZ0yGj7FtpEG5/7
yjeQAGjwDmwvjUq6+4JGRBofMtp41D9Vk7xMSJ3BaTZzsK0l8zsg03SmO9TN1zopq+Rgjo17VRrk
QLK7At6AV9CSd3PeF5dMWekJ7RMiBaY94zC2UzZdlEZDFI5Nq5AwXM96ksZkPw+TMd8jIA05tmn1
aCbVcBzMBdUY2zYbZtAcwUs1m/E31DSELdgdAY8zJzaO5cayIJTIuiukFoYIszuCocgPdf3Seuqt
uLlzk5EiKSdi1WAoNMQ9EX2031U7hXgr0xJbJkzCHpcg2tNvsTPx4OANl8898KavsZHb74jCsowo
ZPKHOmIvrssS1K8BuOd+xpdDqTtPqGLYWV9e5ot9YiIf8srR+UAoSa2YjiY9p28+sylOLRluafIM
z+Fc8OFVtMziuOtQeVn6a+ZFyEWtwQwx0thOgJIjGywMV1050kit4y6jjKKAzpBSOQN+CjN2iEnw
OUyK9jhWbb92Op3fpcDu3rUSnHAkXm4KvSGdzLoMoy/ujO3Ha0LgBQhIng0sUu/kmVuUO1RGekZO
irIzLM20Pqsq1AQV3Lqt49c9uYu6mr8kVNPUtpzy/rGrIrzHRlISEuFrRzy1nU6HjRyt6p0ePbNB
FwxIIic3oCqhe8c68n7k467QbEGgZJvePuOk8yk2jfEuU4tIOS2ohZG9UZq3htPQXepbdk3Ai0nk
JCjP/VQhmL/0/GKcjq1Hn70uzQwUvGEh3WxSWTirIbJJyMlHlfHOZOJbGZE8Zc/oh3ZRkBgtWAy/
+ar0GCxcs7K6GsYUhQeAUcH0xZHvnVIWaH2EzhVyokSxavsZWElTJKCPGwopK2w66P8V8jjAWCaC
iKivyHbWs//o5kHxEo+B3Dd5rx4Df7Gkkrh7CeSXyhH4jC1OzyW1ANXHmZif5IS+0H5x05py6dwR
TltLu5Iri+rqDdX78DoH0zdtOFb5m7zyHXEhBit+SMfcn9dDGNjGUQaCDBrbHXPS2lxvn/RI5zo1
NO+on41dNWKtwNETyJ2KamcjxkE+FmKGuEXa2Sd/LpNX2qHu3oaZeFKZADc2tcjaBgtEjOzr8Fw3
ZXXDFj1tVgFudMxV2XxbCru/xVYvgX8XFVOx7PKtCdEkpEfZGndOWszHMc7EqtVFhXtJJ8hMh4T8
uaTX68xpihA1kkZD0czlQ2M4RAnkhlyOsghg6nVb9VBaW5Tx4DyzB+qgAKeKyiU9xTC+ObAsr43R
S+j4+kWwTaXZvmcJFVIO/NE6UqP/AkPV2nkK4mEZGGrnjs4Ew3SwDiyYLHd4/vSri2fhJmsVVv2s
M96HMuK0TdcT7SIcC6xEhnMvOsv6NEcGCBY6PZ8tqi6QuePdhDXnDU3IdLBtPRNJnaMDKj1cDrVp
B2rVJMl01c6Df6cLpV6G2rDQlXeZBTzb6b/kC0GnzwXdzjDDzZ9KZLmu16bGhaQQsEGwmn9LPGKY
mwFwA3tv+ZJY7ihWce9WDxG+9XcHQTqiarptd9TPkHD6Q4BZq+wokdLNSk5ZigomgI9CQnkSbuYC
0UtOX60w7H0oqECmbnYMqYoExoD+b97LkZIh1gDl7cgrz+/VcrfWEHgRBr+yhWkX8X0XsR4Q7djt
QsjyLI6OyNcKF8lbC8F6nqFNhX178CUrc8vkVDDalL/LrAwvC1NMdCIcgYhlUY/qcw3aMKSzSUsP
jzlpK2h53Cuh/eYLMWFU33JEneuY8trBKkHCdQIbyBQbMqFtGiDKCvOEiAyycDmSp2DiZhu58oqw
GpswF4vwNuHa+mgNgFwuqLABFw/SgbCoRa9W2jL9FGtVQxboiEZF1oP5qBjJZ0EhcyIJ0DgUYzwe
ghz4XBfLpafmje27g/l8ldYB9iwqE9gjlDGz/xnTYklL9OAeBZNxx+9Q7n3OkeQxd/njNM8mBYO2
3fjUhQDNlDC+pNHeJFhU2ZUF+T7H3bRtncCgxhcOt0ysdOp1nRI/alvbrBbWpjMl/hbXtJDSQqOU
TQPWPEYISOI12hSrab2HMpL5I5bo5BRM1GRYqnsQqgRLoxTW+5jYSlrGHVs/l8ra3rY8fwtB3fw0
OTOyZLB16M/zAB+nSiOkJIROWE2yRJGjvU3rHlexSIyVgwDkPivj7qzYxa3YpDLu7BSfO0rlvZc2
3qbQOroytQk8wJasrRHg3TG2AB21fZLt/D4KjtUg1TU4TN5eozWuKOHRAcqsCWy7LgRGkbF+qGyQ
9wxlN2C7nTnhMY11vx3ACV5ibrLuC4wExMkbJjkZrtfkr6zzGYgg282ctR94zXsW2BgvFFLQy8ZD
BTxWhAaoKdE2JBzaVuDrHUCaHBv1Q9oGyXVRaLEPBse4VCqMUFLWg1HeDozMOyLZfaIQBrtIdwDd
Fo3iZFhf4qhR10QCxZ8yEosQsY2+uuHoUmxaIhLV3iEDBq8QBJmnCC/oU+VOCq1eFRRLqql951t2
NW5ZCBMfqyTuA225DQA2p6kJqAiL+BHQn0sKSQ2nTCc6OkyosANWYtMA20oJ+o3dHXh2W7S+sQYk
Ny0TrOG/4iDiIyAUwRw3Yz+wyktUjHez1+vb0LOhAmkjDs4ErmG6MKbId4msSmW7t8NyjDYBeMYM
zi7FyjW0S3KkQGwaBFJROx6xjTdRuzJRpFMjMMvpbQxN8hxlBRiJUJei6vGU+D277qbKxz09QuIp
0sQLLqe+9p1PXhua38Acud79IEnyWPPJxY8NqUEEZITGDP6mlunAuZOCdPRWOEM77wVD1djkILu+
RsNs1WdB6uiE5jxLh7c8D3K9Ew4QJWqf8fjVHOHlovSmGgw+oB5wwYMnxb/jL5XXmQYu25JC6Dck
oUO2VeQaoJMaO6YQPAcK3bwo0B4Tpcpp3wwV6V9ZLiM20RojY17GkdwWEtEs6TMcL4JZ6mNlDwYY
0jbaAs9QUNFrtxVf/KKF6ZTocC9ZjO8FXPirPm17b0O+CUssXzsdyWByXuoyjd/nuqMsCLL5xp19
doHBDGKuqCrSEd2KU1PPEmj7VntguUOZ6JgQLZhr4vYCml+EESszwk+NEXtfG3a0X9EMuOgDWoN5
NaUUZiM06auvwRD0MYJTD1OfJ3+XWy94jIxSNZiZ9BUy30Tzj0bBGY+0e1mkbktARJ5+067dXhcY
b684/s47WNnqkNe8Q1tAv/qiMebkEzdmbywYGuthlvY1qRDOpQYS9Dy3U72N5Yy0nyqdccy6LKE9
i+fPHovutaVdisDMxV6ac6R5perKdpuOR/qtM7Psc+H603XnimiTC6t5m9qo25Yl2TIwAYYQe2rt
r0M1qNvOwWVUGw1bubapiN/kwC4ve6JL7zJpdfftqKxdY7vdkYAjYCTEmESflEwKeg6aqpKYmuss
HNxLXype9WFJfaGfubbBuWwIUS6ZE8X4OLV0iic91cduaNWhCQNjl+YR1K+JcItaTxWGqg7MsIwh
sw4c3yb8yfFEsKyHe5XnYt0lvNX3vRYENriScFRiXzj8WiuvqjDq67LaR0k+PHE6dKnwYzXdJ4kB
Mkl28oXNv3dTYlHeIVIM9p7fDOQMVakgMy2yiFJIDKLIQQaAibtIWks9+rMzEd5nttmZZVlfK2h4
eMubuL1pEZX2J5rHhOaEzDKkIPpynRXsjdh7AAcKBvtKlnCrSxokUMWQ8H4uiM8FBjV2zptnujw0
n0+cA3iDPKsKAw522cL1yLIxL/nkRtvZSJGTgUEhqzc2v+sl/vtt/L/B1+Lmn4qD5h//w5/fipK+
SRC2H/74j4ci49//Wb7n31/z/Xf8Y/e1OL9mX5uPX/Td9/Bz/3Xd9Wv7+t0fNr+LPW67r4vIo+nS
9vefz2+4fOX/9i//6+v/RjKiUFT89x9//L++bfn9//63JRqu/aNkZPnyfypGLPUbjFKXAGRbeNSz
XKQn/5SMSPs35Tk2r6nlWZbA/vJvyYglflNaaMvkmxzT8kzUJNhl2/Dvf5PiN8+zHA/2kvaWs7z4
K5IR7zu9iJYUvLX0kKworRb1Ctf5o27ESf3ShH8PjGCT3rR0AKo1qLrndveHp/Gv4fBfVIpv4Jy2
KE64xz/IUriMtqQyiSBla6whCy+ylT/IU6LecbOgwztOv/CLE1vWSSThY2SOt+ViA/ds7w5PZHLx
n12V5/vHq5oqG0JeAuRageeeohLWTNF3t4060D1bWoz2u4GPd/Xzqy4/9f9LcP58rx8eqap8Nbgo
EFd1haAsDkiA9o1mWvjx1i8u9b3a51+X0q5wHYrrjIkPqh8OmPCSkE2skjnnNNLyzm8zpua7v35H
WIA81/SUiebow3N0ZrpYEaqWFaVVjS/E6nflmGf7mazB159f6kcDRUvJDTFJSQb+9x+Z6wyWQ3wG
H9lcExDqx36zGmF4kq3SDZvSH1FrK5VelfE0vfz80j96mNpGqCW11raU4vtLz1HSOoZVw7n1B1Iz
Q1cfi3ryjj+/yvKRfBgdjH+NDozOjGdr6/urKB3YKf87Xs0YVJIHQ31KV/J2sh5/fpkfDEKN4Mxx
tOMQI29/uJmgHRqrJ9Fq5YdXtricqydZ3f9nl5Df30lmwPxqEEOsZkA/Dg0Wi82iTTfiP7vMhwdW
ItaKOo87meozEO6LjDKwR4fx51f5+OFrbO+oApVy4HWaQn8Yd5xCsH1TZlvNhfwE+3kLqecXz2t5
7//4yS+X4DWlAkjnXnv2h3lhpF+WNy7mtaAJd6ILjK1I2Q+5OXXOGPfCz2/o48T++9UcVh6UGaZl
Iiz8bu6TSdIlcQ4byXGC4RTm+YDaNvC/DVkiTuQTyE3cp/ahny04TnR4o9u/fn1HuUItqkH+8+GB
ZiXRbr8HQi2xVKAQXqmQESkwTK9LIthtxmZ7rzSM9p9f9uP8sdy2s8xVvMJUaz+O+9YsRcuJCKtX
nZK5brUdJe0UBMyr8AoO1XY8OocKMGG4GAZ/cfGPL91ycSZIj7M37xxL/ffPXJNa7fexSHABIE0T
dCejytxJ1z/9/CZ/NJI8ZkimSNuxsAN9fx14Oj0JPAxWqUvKaUlskSaOGqt/a/SCjQviJIy2P7/m
Dx6sY/E52qagZkMR6vtrtomhkrjCs+cWCDnXQeIbJhTNsCWSxDZMAcwuxNQ9goIvOcgHXb/5+S/w
ceLk4TqsPTYkKW2zi/jwcB1tZbT4yUry8rSZLlAxIWmgWIBwtaTMddd0WTRfFGY15KufX/kHcwPY
cm7eohnHTunDrccC2S1oRVqoU2BcB91UwPkpm8Nfv4rnWhIDtL28tB/uTyGo5YiBAFPiJzSj1zD8
9vML/GB0uh4znIdehYdofriNznSj1OxwApFW6AFyLyDKqpG+oZzsXzyxHwxQz9Rs9zSPzUTf//1g
MQbRlXinCAoKBopKFtb0/RB2zetsRWO6jQvZ/GKL8uMrMqlabFJc++MWZaY+bGV5yE6ooCdAToLG
HDAjhAP1vIFn1v3idfjBmODtU8tkwz+CTfh302sidY0YhDuMJT7ctLBWWZ01f3nI26YUSmtGnUer
68McKnwSAGf4zytMoCtS92bSTKVHqQqFbO784mJ/viPbdFkBXQafzQbsw/DQRi6Es8h/hsC5RwF/
5/fqFw/tzx8Sl7AdlPO8TJ7zcd6a66EZu4qghNYF1SGTDY133tj8sqb18fPB/ue7YQmQSrLyARjl
M/r+86GRb1QkWcQrk8wFiA2xKN5EUgX2L27pT9MiuwWL7g4bcId9uPfhrTXHvtJEU4SrYg5igYVX
fkl8rKv+mIBlJzXUO9qDNt5+fndi+eS/20vYilnQkiZbCk/9aQVIUL7AZSYaB7lY35KptsCSkjMy
7P3Y+9DpnJ2rXlI5/2JVF8u4/tOFcTNoh10yO6YPQxLwM/D+nAvr8nPYXJPuhi6ovPSDxyo4B3YN
h5beFNTXqf/FJyqWAfjx0q70hMlpkjH0cfTAKm17CmBA9dfxYe4gOq3VN/8Y7aOL6/HiK5BqJBJv
9QU2UO8Xc/Of1h4e9zI183rYnuXpD29775uQsi14/qOi3zZae5CEdBUpiDlczGt2P/94/zR4P1xO
fj94KSO5YQ3WetWV8jKkBMfx6xcztHCtDzdlScu2OIpYLruVZVH4MHSHNLRHBAALERhGkKok5Gg6
rNMirDF7fT2aPPELzP0m3jhMH+YmpcBHEKwc0HS6pmChrZvWcpqLWRCasu6DxXo8KipZd05lfOkq
+1ilBIxIDRKWTHnk2YHusAwIfaV8Sy/Z5gR2o78HQzYoImNVcmm5HVEnkGUzAz03yq5XxGiPHVGh
SUGioik+q94l6eHdnx8yR24mjNSTnV+lk4HunHmYaDe0drfJcEIFU3tfkIHCY8Kz2IA8MdC5Sk1t
m5COEu8ravgKkIAsOrhTaITifWA94lxZOVmywymwCXVx2fQNzSFksva96HMC62pQ8fGFI6h7kdme
Hpw4X9TWx9wSt+j4cOoaW7d1L5QyrxKUIA1kdhoZmy4qtsVo2StKPQXZ8MMl3oJz4YZwTuGFzKfJ
KU4DYgH0mmc1acr2DlBz3RG36DgIJnuLuL0ofvDJCEmhVzmEApkE4zSKkC1JYv1cA7roz3mzl150
dPyHVr1FoJiHPH40DK3wFI5v3ui8Oaz89hghihl3Bo7+yJZ7Zw5gNtX1SYfJDgLFLlbxfRK1z0I5
hAqWK1vB8uo/g/YFahVtdAszxhvXeunZj6QVDdZOmeDdnGitY/Qepn/0VXIx2sPJKr/FUIMir2RD
nKdb28tuB6vdTMpekdXGwRFC9/zoh+2xImqwwleHufxKwLogy2FMiQRA8QnxDr5ttLGJfPMeQ8y1
0R39xAz9RHXlqWNnoSZGik5CNaxzvPMzlJcuIR3vjBBXVq9hTKd32IQTKXZIenYFHCJascZexFtg
qHgpSR/JaMOCvEMS2UOrgY2QR+9jemPEO+jV5BxDO7noRPwwZebRpoFs5ib5S8kOjAW/0DMNv2dN
+72kmI/VGfFRCEmdBviKPlAa7zxCxAmOsg9jcJybhxplLNBuzOYI+k+z/RAY6WWpEKU3nwrzdiRr
iOcq7G8D0lUfGpbRHO1FPLtOzVPa+SBwwscMpMfoEItygye5Le/8MFxLdesgt3TqG93dpfN1h0Vg
jI1tCqAzDMIJc2O5GsYrSzlHSbPVko/x+G2GxxaDphPiy1weUtQOk9jJkAhEDJPZ8FQ690n/qcfS
rDbayzdj9Bj3dA0Swg8eZ/uxGOBXjw9OeD0imoy2iP0tvZmnh5pOV4g1W0kSeQ+AzIA1PxO6eeEj
2ZR+dxRBfy10ygdMEq4L3jCO4Xtl2wEZKK3+NPrsD/oCzkDew/g+4u6ISGSs/cfRvAzdL1reD9ar
IWBYERWBj9bN7Uvmas6fjfdc0J9ILlBGje61gEfV1SfV9fgQ+guHP5mYipwtyXuBS5MfN7WDZ38b
d7ss3sb2gyBf5SElJjR87Z21AyOhxdB2pDhlYVqiWYWIYT06Jxsil9F/NYcO2ALZ7gDA/TfhddeV
M33NCe7QpvsUi5ZGFgzB1B7mbdqBHSb1xXGb/maiBLVB9ZHvfJMORWsRcWtX8wbN436su/MEu66x
4KXJZp3OyXvv4nPRvLmRXaIDmMYdlJHdQIcLzf1TN9tLQv3RWUyz7ujfekZxjb3lGr5iy8ZL3c6y
3lahd+59A1l0tICc+YWJJN5VrT4OOe2w2T4loXpU4IXIVdg3k0Q9jtICy/bObBmRhQGNsH61S2gt
qXNkQjmg2LiIxUsHNoLz2aHJvX3cnHE9XKdElrjzkVhPySePUCXqrkk9I3meYhgFgsCzGN8PtbjT
LqS50xDudZTRZuMsUW/MfotJoox2JqFT4TaDjfyaONv6lgSPzVhs8nCf+7cyY5oG/N++CVy8bXJZ
5ldkJLFORM6tWz/V3cpo98lrEW+n7LExMD7CaFwSWoDeyeOMcztkrQJBHI97G703ZNXgPP8/8s5r
yW0l7bJPhA54c0sDehbLmxtEycHbRCKBfPp/UR0z3X9PRL/A3FToSDpSiQQzP7P32urEoxbCahIb
hEVDGyO3gvPjrAQZ9ka6K+oF4cYYh+En1iyo3eOzp6ZrOv0e+TY6i7weUDC26B+tRV1A0e1UtDw4
YwvhQ7PuVwChxOzFRhssjCfyj64W8US04oiwffHZ/fSQUzEpcnVl06ssz/a4bN1i2oewB83+0qoP
p3wry8/EehTuxZ9/de2u9HcRviqCqe+HHeDvbc7haEwPk3qdFx5yqF5uiZSM/Vj4LpC8pKuoAkWx
BRa5NlDfRY/u9BMyJxfNy5Ad52ibg0PKv3K4/g0Z4TlOwfwzDT8QzbFxkuiISjXweP7J9HoJ//jl
Dhc5NxqWiTEmabMBAUwASJk9mTp2nashnjs7gSaLxiBusQmE60r9odJKfCI8B7Je03dklnGGgkPo
N2Vd3WjYpHZKHma+KYvwDGdhG7lckkgdX5oGfWrn8ciDOf5RWRLvSrMZiK6xC4chmN1t2HWCsMEp
UIDqnd4Im4eSID799Aku2iqVYAvC6oBifRf2n25RbS2Fxrd8tItlH4DP4LltVb+r2gfS08vimEbI
5+6B5tAex/bZA1ZjMq5m7fOKuuTN9tKrmq0n3zqZ0bdpPTjuZUGpN87eHow7OeavUPWQjnYbw18e
IpUdRV+8sra6FXZ0Ksi6XZbHceQcf8ZMwrvyGgXjdWiDXbdYz66JOUZaX6rGaz7qLYoKjlYfo27A
Seuvw/4bubgTMtROrs3yPENXCCBTWWLt5vUWDm4UcBHQ+lUp7x84qbr6hZlyoxEXmT2Q7oaMq8+K
CFdj5VVxl8S90d9xP/umfnYNGDcqj4P+S+ir1b0i5vUbrPL4PMnXySGYdAplscE5UrTXwcr3OFCI
3PgRmHqr8MB6JFZTCo31RyJ/oM86U/3uqv6sw7gwnlXyGbG4WdB8ynnYtIRpLaCrFtN9qDU83Qn2
qg6tA/khj/5CLII1xwYJG3cMQSs4hDTYoeyCzGdDaBosVvEAdwteLxdO1+2LTHGeE3hWlrvcbaFr
ec9SJLGhPcQdzR1SC6OYlJevwVf9xqh7Ur3BCNbWQZpEJt5rFV6xlhJBgOe2D4t1JL8C7sC3gy8r
zPPTkhB329drr+OAwCyDJvWYLeWzo6l2mZMhmziwlf30NRjIoJ7Otuc9Ze5b2D+jpIdTiwAcNI9J
fGUepE8DgXTKd3/L7KPiOexOuoKdaUTnsXbjJbcvRqJ20OgPqfzZ5hBik4sBjGxskakI8VW0j6kK
3qvsJHX/DBvzJFEC9Nm4hRku4TZQTqyU9+FkFTFTQHn80AEJ1ZFdFG4hmHCuvGLyi1tDvC6pE9um
+d2o37rSqLeJNpNb0/62nTgL+qcshA1DOeqV44lBzLEyr273UoGEdyTu2xnFnBlp0u45RUkV3CQR
MgG3mr5AUhIZP1lPi/qeBnmQ7pnMAYfbDvGyRVIOiaxmqYHT9DQUOFWwy3VRDF5m2eIx9V+k4lb3
fJ3Eg4DXVLotqnkUfqt0HsJnplIT4dJDc/HK1CQdAjOlSqroYQpqMqcggO9Q0p6awjmBGQePH0Wo
n0uvXgVevfH6gaOJsiIa7GdTmxeIsj7EGcSPmLNzv653dA2xPaRv2OIJQ6i2dt28lbwYASEBYD+Q
aYhNXRo3MVZXx7LHbRv54VuYR/gXGSbYEhN6C/vYPs+YEIfAeOAx5IM42kccNxeM2jvUriBn5lvv
EoURFueBNLS0eUnlrwjZaVmg9isRvb4pAXb3gg+WJicm6Ggz6kPN9di5l8imR7IYw+CDtDGkuDPm
vg7PpJW9hKTqsD7YDM5tlskJO/l6zF41Ul9jkWQk3VlCAf1c+2ShVRzEt+f9bhHcVdM5JXbGBJYE
FC8iTSWzoGHRr0/B6yyJ5is7PCQCMbjamIK7I7yFBqwgnrKuIHUm7dbjQvtBeAB5UWR07B1/4sqh
W+zsj3vs9JzOuHPsFz6y73U1xFkB8URF0WOEZQHVJbXLtIrS9geOH3RDBIU2eEkSJITwEpOQVy3d
DiBOUbKvsIwiwgbCrEDWYLmYwKMn64Vhr1GGGyJfQ/VVM26+QwNbJEXBQMptdym8t4JTdJpcxNMe
KFguYDqThP4gj57bO7F0PNe+v+9MSYK8f8RLuZRcew9At1aYGpzaYBdRPtCArwwc9MbwE2XUKRLy
cIc/qTHdZu2dUJkicUWGnpe7AkCZTljo+P6zMUH76oo+BiFzJARg+J618YO0mZuBun1F502oar/D
48FEHlwRsUV1yROQkH0961vi8574tX4ZmuVPaoKbf42I1yBLILxF99Bp7kjPOzcFdn/xq6OOtSnF
eCII0Xm4M8KDLDpGHUTBDJDbEHfBhdRY289392t+SZ+b6ql1zT3vA9C/VQHUwcWAzDmp6F99Aowf
/PTDtT+02vvpbUofbUabmMN2WqY/E2R1OeVfnZKykw4bxknZcJk9amWa4Z5QpC7fNA1kz13hbJai
2rNKvri0KE3Yr2fJfBHotqcuc3uPpb2Ww2H2Y7N/pBdza1CnOBMIYrxPct4rb9z12TmMSJcEXLum
zIL94FkHu3pRwXqKDhYFqtMT+UXDLw9TMpEfsy8SvauC+Rtag7XVNelzPNIg0myEXB90Da2x8UYs
pjsREtVgdkA6m8sS/CJdCFNsuUmGxwlWjx3yMv3pBsJVEMg65E31yLVSjKkEOK2jGdM6ZDt5K4wt
mbaTT1dG29rw85XpY+pdy+CUsAbhrAvVRqfrZHnVCSGM2S/4wL3FsuKaJB/a+GVND+A4CMkKCPSt
roT2Al79DjiACYkt8l8GOuH8ihZ1heEV87yg/wwobedT2eSHKDuGw81MrqiOVwK6nTs9jfLdoAhm
GX8irePEJvCpIOSnsdcNHWvDhAdTftO/Kd88GrOEJdVujPy3UT8rhjFVtBzLcT/I74VBDEj+xMDQ
/4LWMifDMUFNKJIvLB37HsATvFa6HCaNmACD2mMOQPbAEpMAlVbZumsnOkbi3fUrgxStozWsTDLv
lzUriktjAQ0yoCFXK92/YGlYabW+LwKzZ0kMNxwAmve0Jv+3JAOWJNZExIZL70mHFNGZuxaXLYnz
sacei+UGXoA6+TT7A85xhOLUQ1Q/mwU0rfCOc20zoKeeJx+7vueqDu2pgVPUtU9tWJirmcAQhx22
LOlKX1Vk8rcOL5pwqwRcnZdzuLoGPs6XzoTQT0bfEq68ZtwG7rhxwKoTNcagw40r1eOyPs9kbs3W
LrWBgvJUF5LbWNDoONaWwaHbPgzRMXW6i239LAmw7cUWZ9c6g7o+laR7+5M8dLNLUFvyszPGP3Nk
HVpdHwwTuqAkoLDTn3MQroinOrlgsdkqcXLjFyvyK8jylUnedTlj7LMWBhg+zFBafcxPUXiYzO8S
OnYirnKoj1P/PtqPZAWu+jS9xwjERf7bTS9iEGSYAwFsFmjp0JLK9Hloi632+1NN2iEvbhc790+L
txZhFaBeLue1Nxh0chi31tKi/o+iuys08/tYhuTajabj8Y/OsR7mAixabRKb6dYjszGVsJGdncT7
ISNqr629+Au0Rhq1x8pfnE8PmXSIXC/Xd+DElLxY4YRgO7X7tUrC/kvZDNIMfjJW07eyM5IYhxqT
eKNnYjWWPjWfusYAskF+g1xr/MkVB7Y2voZmJERDlfd7iX9zc1vSXHF7z9B4F37EHhPM5kE4WXnK
wwJaV9oYxIBXPV4zvC/w373RQduHFBBkJH1OMFhVuxc5RCzXH4ovLyr0KcQ/f0JnNmNWM9N+70Bd
fjXy2W/QQ7rdMync7Y3pLFklCmnkg0h8uZ9YNAO/hIIvlcDcPoUeOXO9UDuDCPFtL+3lzbXLhWmW
7byKWtovKrTkz7oOmt8ySiz5nCuOk3WSYmPeGbopf8C0IdYUE9QT274EYbIxVN8W0MZqj5mcuqb3
CMVC9I+Rs62t3Zjzvq4WEtD8zTSX1tbpeRc3CMnYKFfR0H/6QS52WjB3xLhWIyAYmw9/msyrwLZ4
Q3o/7bH6Eis43V0OHqPWoYW8Qd3uWYz3PFzbjeONj60HtA0Xi0DEi1v6s2CIes588BhMFevmihF5
iJj4kdpsLhlXF9tNn4T0BlErE1iOJrMh3dFxXYTOw0JTrKQD+rwecybjU0V2fT652GfMRfXtOioG
eTTDJKdiq5zHaun7a7/U86127PYrTOxZIDZHoz1WkfO79hx8a8moIqxpQntF3GlV8Og3pRCb2eYa
Rc4zy21ttFRG2I9monoIP4alEHKwBeNoPfWl5VykFXSYxCAJb+yZlr8j/eTRp3aC2WcYcDSd8sEk
U4CP/qKLVauslGmjctY+6AnaPluAjLLMZ9NW/XcIyfWcDUXAnL8lX3HdVKZ6E70eduTBtkRaQG/e
aWZYjFldjuZamfIFty9YN3MYvgJCfeBkVpwYCnT7Uyeav5dgNlyx0Lu/ZqT/RDn36uI0TYQE3m9d
jky5L5DxWx75J3fof9BUNWNb03I2cuhpJGBREdtU9GBxWVugKdu5dkajL0fLHWNz7HRzGKvKArWd
3z18k5dOCQL0SZL1MGRBd+gD20LvHgzhmqyh+98ZFFFxpJiru88aUKF49iajbo5ljXvq2lCw289D
mfUOx3VtB1Bgy7m7CGbS5Z+mR8z9gmfGI1vTG4S4zJkmnRQ9QoSQXUqZbIkpK8OTryq3fbH82hn2
OAMauop2KZAvz2jrg1hWUIc+c+g26lCijuy2QQusBTMXE45dhuHpqUf/vpwD5OAlU9mGW8jMTXs8
piXV+5n8DWDnYGLDcY9Ev6swPYPyhLXRcGZiGhblhr7Db3ek9PrMVEywJvVJo/INH6Kpygg7cy2g
3LjkyLosx3EobjihQY9RAZHyQsAsywxgVV6ZtxB+MjM6RZX7VKh7dUP4zBBAt2qV6rchdYp96g13
HvZTn0YTlJjZ+0i9vMK+mucBwRIopjAtyhnDQo+mYOCmy2gD89av/Sv+z6o/OV0m2e8N02KthCe9
/pgDsWGOhZs3vwrko+2tXoKkhwo7uUn/XXRN0GzHCUkqIz0E9JvCXgg2iQYMkIelTrzhwXIFkdle
avrtms9TVV3gks3MvOapHj/q2VQsV2yvKpMvm/85cVccSpr6cc6RtFfG2HHvLzNtMm1Aew/0oddg
kOmgAFdU040vprcMdEnXMdhyApvpO+gxFkfWALachRSStPGn34SzfyDJtyM1GuN8WvxUZc6d1tql
UorSZsiHrdaZeq1yv7lowFaHpQoDfE+ThRfAksjemXxBNTzBiO8zEkcmyCjbaXKWk5Cp/Vw0S7ew
3imFs/Xuh8dz4TeyfbWS3qhSZsUBbHQj0h9ujoVUH1JEMMMjlAWZHlq7y3Hry97vLuBVu4TQCAgH
JlJ1AAOywwCCTdeZ2f+BBkVwhjfBHvWaWA80lLjAQLH8ViWY731b1zTaVjl7waOGRtLsbA+3BZkI
WgfBGRcKSIJqXiLx1dlzXd5kz/e5rhhQmKcUDkYEhQEO+GmmI64/skha/ps/6glIlxEAH4YgLOb2
OPaZmC52v3TRse8jmf8MFnwyxN8EWDTjoEqW/rWdG38g16jCrRabTRdONUswizk+tmWrijU3cXYu
opBp2pQkg0mi21iP3s8ECy6JoIks5ae1AG/nzG68iFzaNnMLxpQc5sZ7g7iPZiodTI84wAnToqr8
EUil2bj1rjKmKL8iiXbB24++kSDPT43pvUVE0sVDjR3thC95oUtkjZt1tI5Nq6QdblM9237PArHD
d/kZtjL16p8jm/7M2LQ2W7beCAdNv+fnJetaIppKo/aCdWGldmE4O5v6wanN2AoG75+Sw/+PRf/2
f+dEvsihrH83uRi//xde8u//9k/1v+//A129DdMKVRcznH8BIz37H+5daRMh9WI7/1fP0LTDXeLv
2v8IsMHdUY6e40F5dP6v+t/x/mG5ICTxBDim77sYA/6PKeH2T7HEP20Y/3Jp/Lss/z81FQ4CydDn
4mBmwI+Q5fxvpUGPUF2ZxLgxM/b9jVjYWGo7r9cB3q8H6D4knc4Xu7GM/QKZaAWpND1bw6TWFc//
hlosFk63xMFQM+GdfI2qB2h0JbNfvQ3R57/LIuz/ENv8/W5J0AsxK3jIvJz/1EUACkfUqqKt7xHd
g6eKBCGBu3oAuVb3NmvKmrhADzKCtKGZzTl4ItbyJz/xUOOLeojxadBAmISbDUv+2uP83Rp9XZwt
mXfxopqXIur818It6/V9xTxvesq1/cTipIhwUZtTnV7++z/K/X/+UcxPLWBeJnM+C2nJf7wFZWgu
Iaeot1US0q+lRpgiraq+0tkDU7A4w7ng8AY+4LBRtnPAVZA36pWX5u+zBWUEd1FSrZDbqsNM/z2o
RJzcpPwuHI0LMq3ta1YZQOIbguBVKZt9aCPfMMMluvm58Y41XR4LGzbRPM8n735wY/eNI+SVq7Sd
rJZvCWmA6c3xMrekfogGh2gDcNzSc7THd36MgIcFueW9DBqA9JRgS5y7oDsxkLSCRV5tO/pEutlu
/vsrxx7z/ob/myTI8QOTD4jnehaySUo/Pif/bvDoanOyhsgWsZ4rF4FHBtexxvmVBmyKMPrtp6xN
r7Uijs8Juuw5GWjOwUSHH3bjfFKtL78Lz2fQDAYd0grTPv8kBi84E+EjNzSFCLpYSLnpUm/NUMWw
h+CC28ZzKrS1TraTW0Yb4ihy5lZiHzJVkO6bcMdqE0wFSUBRyhDBSE6jTeKDR7EAVyM9mlYo8ERP
r6Wct04dLRv+ebScGCV5wrrPPLz/3fsWatlaVjTguJHrbZp0waG+/xxFBN6nUR0LcfSZlc2yUTdW
Hl08NR5OSzgyx4jthR8yRYTJNazGXr0BQ2b/uczEdYFXaQn4KWRFcE2FmTrs2dJLHIUGUxDeAZvp
3ww0YErF3pD35whL/LbwfmNDJQW0T5mFZYxCzeVCMQANJ4fM/WR26CKsXJPR5rS/O4c/mFVaFucR
2iEfkBzqe/EkM/XVO920WUj+XROAGRyLeqSAQRszhlPOQLiv4skk70h4JzD8f9xMPHoGiocItUYT
ujvbzB+ihs9wqH3c4cETJlLipziCt05GilNrsbIlFL3bup7u961G1CEb+54HPQOHShRrZfYcVi+P
ySCOPOuxvrMbjDa54eJs1wQ9CAhfZkRye2BuwGvukkQ+k2DeH3Cw06+xrC7Y5lbY+zrmp+l4H1Xb
1h6nHFctL8+A2EKAwiVhvP9MmZNOWckGw2fOqUzhbtyidddQvlMGj8H8GOQEuXVedCQzi5zuIH+0
S6QMHavifTga07XM7os9qvV6ljYPlQk21vSecUCy06iMN6o/vK8W03Mv0O+CqPc9p/KNjcSpIIp8
b7lMSJp8IpAzPQUdfHtOkOFsMBvAK8LGtgSv602K1QVKLM/0jKPIiqPj7ewZRVCO6g3phf0kRJBt
kUs3xP3mBz3DxmRnD19gpD4SC4FtkeEfqwwprh0gLM7qyTp2MxuaSMqvBGnhMUqFeUSjUOyrsT+k
wRhcGjP9rDXZHj2zgCuEl+Q0VMVmCoaUCJqZbchS9tcxTzuEB/RHm35AXzQTbibDFNZ5D6YBUFeO
hXNlN9qJ3andBfR9XAlhFdf8+TuZk7up3WALldHfdFFyoGtuTwUp38cSbYgB5Obcd8o64F7djxi3
VuTrtPu06VKHXy3dawuNZUsG20vgJO/dAAJPeZwPmrVRXJJ7wKApmdZj7hBFFPJ4WMD2ARC1P3Wm
56vogBJKFT5LR8h9MjrvkXL0yW7eWGK1mwqd9KrqoZDhZgZ8pro70dOxNs5kkPvFSCsWXX6zSXpe
t0gDXPg6+6lh11xlSDFs/1Jb4jbAAZSjf5/7kOyRZdU+7/kWC89lETEV+bpzwo9KmuO5JCvTKM+5
aIqdnKqU3WR5pz0tpwD8DGgMh0hnA1UdQUlEL3rLxmlltK7JCg1HWHUkCKHGQRO/1tF9piqjAWZZ
xDghKYZdgJ11lRqnRoYAcgLrc7FRcPktvu3UcmPTnanARzQBY83brL040v1PHE3QmA02K6TVrt0g
WD6NJv8OFidczWG2oHRg/dvy/ZiAhm/SStwjxCrWiQHRtwG5tNRbA/xKYpYRnf+xzWjckZewX5LG
QhoyqDWZgtHaav38etcdsslnhOj4jXmlYUTLmbNlDurue56iTZ/xGxDFWG8GC+s2klRIA5q0bh7/
lBUDeyNrZq4KT+26EhUHrf7d2ztWR94MBuns43cL2ooiT179KVEHxka0RQs8fya3W3IA9UYwX0Bw
tDCFun8RmUPIXunsLSi75xk+/NFnF0Nw6E8fNugFDeMaUqbHpoltUaIlU5LA8DfMP15psfQjq23r
5lTZj4C8xg044+WIMYPozJxVLcmo+UeOqBGA/gVpsXebHaJuMbIw1Y/gjNA5tI/ToEzW86V+mDm0
ryndFCqicjkTeo4heu0nESozQforsN6zWNLwIiP3Y8SEvvcUf2TbPPzrCxg6WE3QizI44Uj6rGod
kfm3RAaqKu15W3fISOYZ0L3pYCgPepg4iEuFR/NuIBiXdLoyBHv0vYHNsYW+issyOUE1XTmKS8JT
HYje5pTX6X1yZdbbCgnTpXS9jFaX51KEwbybSz4mc4WHPgz75T4zPaSUh5dBIB7prJ8pOPIVKMk3
z26aS2+5+7YYU/SpLNOG9JvnrDkVB5P4+FUJrxYZl/9TtIRAql58SRhHwncu4eL9NCvDj0tZ9cyg
QYX8/dHfLyzssphj8BW/XncM6sE3t4yQOcTJayxdqJsskPdzEUb7DgoyQ3QsPDnqMhYGufNOHO2j
Ag7xXlv2a9S2x4EY2GPVdSrOqvwtcpNPT9VIgShQvHD0j3+/1FnlH+HBEIShSUOUPYEIESalfTFm
7fvUi993sN9DU0zi1YqOQc86pcrkQk5L7cBq2c4dRRE7rxFJZbfFW55tWtX0a1Lvm63G3xqT1KCZ
5ZjMvy6jW+uVkIsbo6nt1wP81jPKtqKVHqkX5iUgVfikEsfeoFIrNkSXrJOuqM7RPX52Yaty/1JH
RB12hNRtLMAXF1AUB4qIhIQ9aTEy53Mp+OlRN+LmGMY7VeuC8kGfC9F+I/ane1ZEqJSjDypK2Kva
grmmFfvdOc0/8QzlrLsIZCGwCsks9dJqnBcdQ67L2DICBAi8/jaDUlxbFmwbbyK6b4pIDq1Kktud
cJ/jXEY/FVAZEbHnIsJFvORsfJM4TVGyksw5zCx0H6yv/XvoWm2vC8GrF5CYu7ZzsCBqQDAyQ2FF
ZEJ/DxeEsu/FteRhkGm9962wPtW9k4Jm/vRwTFPdqx+lSCHktgmhq8z31nmW/NIl21sFZRuvJ8Sv
afk1s+DfkpbKAK5Eru6a6VHiK7+gXv6rsxTryc2QeSBqTpZcXANrXnZL7iBpqqrwFKiMkxUFWGOh
6oI3DsIDNJvts+ceF/KPAfTG9VL3Nz8xWCV7U31twH3tCChvzuBlWR7hvjtyhBk7C5BRo9liLeyR
9+kITga493awmxsvIVvRfqTm0OYznY461hYQtlAhu+z8IyiD8kEUv4fCuOdzCKI86Htmz74UZZhf
CjYyKcAz0vHUa5shAbCtGf5cOHfXqCCHKQy+iX53H3U+fLoirhjFvH6lmlFXb7RvTOLcqx2QNreM
bneam/QnintjW6ewPaqgh5DI52mT5YgbKaQYtoHCJf+Nqylsxa8xfNRORcZj4V26YKYDS5AUstQe
tLhlfbq3zPIHCrMyVoHHZxW1SBDcj+7cX7PJuhDSmO3BZsoTuDQOgFkBA3Q8kEwtQGhYQ6tI5OEl
7Nw/ZarEpkE+CjoDSAoCll2TE0ba+I9wBipUfsQi8t6AlamY7KhXTsYJ38iWbpUIEaZHgbJpL6Yw
38GTsWJTePNBOeOwN1N0QMu0Y55Lh59FBN8N42VRpK3W6OX40LLdIyzpwQ+Hcctw20B7bP8iainY
cqxSmpTTvA0nHW4zYm1BwlGNJJmqCI9a6rMs9bnqFl7UaED7FsCmtrnINKgNnU5rvnuoHLO6tF17
YMhXEim5zTxBAEu3VZHLS92E6qhg37CJdV+6aKh2DfzmMGWr4wuyHWYJpnBy7VMxKhlbg+SMmgfn
QaUjMn4PKaOsXpfEuYEMpiqVfDzRJyjToGWAVymosTjmGghtBR0ZErvMGFJQfvUXyzC4OLHy+h8s
Vi5eC+DTVkj8O3EjceKulWHwbpd1eAZlrlbDmDSxcu+ivvsXPZUbmiYYioB2OUEjAJ22Ri1PkM3J
rAnMw7izV6Wx8PlW/e3vl4T10cBN9HAvkurZOhcOwi468ce0BSUutDwRl5j44wt7kPSyICemUX0S
eh4fMp1ary2CQWXW+UMVTjY8ndE7lUjkRhfE1VzL9g2MPKjOhyVzQ9RRiDejwaHFc9s4xcr9Y6bZ
cZdJf44qI2u3M99baC6IWdvwCkQ33aioib76AZ9EZwW/irH+E4wIzy1joS9eHA7T6t7ETr11M0vL
g5iaFT/dHMrItHfJdtqN3BPr0uXwHobiFITTxE0XFYicImA1k3ZRuNQZyzeHjmvuzTOfnFMf1MuR
2L1v8C/6EemNt80ITV3pWqOPm/KD1xD0U7sAbSe3+k7QefrGOhlR7hTy1tcZcvl8jg5hE+Qnq8jY
ivk63EweDLBRRMuLYwq5SxjeVlQzG0LQkz2s6nkj9MQCARNNPC+u/1KyjmMVDIo8tD5SRkbvtVnM
21xx4nv4nGPbVuneaOTOK7zwXU1TFCvFPbNgMkDJMz4TIHj3aTRQ7gp7PnJzZyshoOjMQb6ZZdAf
5GjP+8Bpo5j9NPKgJCO3y1+SD0clD7wr891OTDbpHPB6EW8Cna79WPQta9vxJZrz6NpjNwtrmcaF
N78GXUqRAygp7KadP1fDesldIjiUelaTnk91hnQxK8WbP5Hf3Ua7DNF83DYq2EsfjyshjASb+O/V
RBBsaGnax2bWK8tRyN+T6Lcphss4WPpJuYFx6yz5hsuC98Z4b0PGHe4Sod2u4TumOjQPfkqjDQLq
mfikKU5y8PS8dmeWkN4rGVQQ7JvAwBXC5hUyvPnOQn/YlnV7miZhbvzg3DPOIC21t4kqJxlvJDb3
kBKGmfeOfXONlNGAaXyX5EAiGuwefKnqTVGVhPVSGBgmVYCF0EMQ0hKQmxYaVBPIA+0vj5hZGCHd
zzq0Eax1nWa2gO5x9JZgPdfdGBeM/V7cCZEtuyiC+VLgu6rDyF87VrEZi75Zl5ahWAkM9ltR6lct
xuBBFsUbfoXymgnzBxeKsYH80KxDw0pf79EI5Lp1yyEjI3a7GJ5FhQ4epBmn8EAipX415+MyB5Bg
U19dSaltn+rUPEhwTCKMXn2YTc8Gd3QtJ/5LGd7TFKVbdwEtV2cNSZ2jvAQ1shZL6+JdJk65T1ho
bBlJle95xVHcw0QirYxfhULzKyMK5vr3F5fgfM8heWv44MPgGlkMeWfTSOe3qffGi1pIU3cCrQie
rspjF5B9Zt3/c+79fkekudiO77R4y3uCLmS92HZILTppCldz31tG9eyYbfZkWery93c5SZcfey6P
jZK5fidbYNkIofBU3f8n4bQvlRF4HCm1eglr85+/K5J9eConqNaT7+5lop03Fc4/ml7vUbd0b64S
6I4s2ucgWqtisrfsufddo/DrjqOzbUyy3ZDjHokqQHbY9a9zMCY7YGySMoqqtiO8xXAZkuT2A1Um
Q7+MALJyKqaVNM15Y/qJvQXzTc5RQqkQ2MzNGJElhwUJUtYypS2CBxP63ZzbN024IOVTycVtj9HK
qMYEFL7vxvheRs9pSVbr8YtV3m1oihrVtI1sjsDM0fPQqEXoEaVuUddK99gK9qMiECa/CxWY9FuL
gDlcJB3PNHQuHzn+tDNbNHyC5epp1EQMDWV57cL+UhOrWLhtupsmZIRJB1dc+mfA2y2wv8jejEZA
bqaZO7dlgEuM4ZU6382BWzfB3u8paOyhvEibUoD+p7tVi/jSUSlwDLevGcEWO/bVeGDbyNpQs1WI
iRyNclyhS2vPZiE+MzftkSiZXzLg0Q4bw9mMw0Dq0ZwQ/csnb1kcgT7Tm2KHMTPKXyNOkUQCYSOw
8WgpQ6yDwU5Ofkb8u//L7PtpPUiNc8B1vvWQPJYSXW6o20ORpET7yGG/QNI/oaypj0ZGdNLkF/tO
o+Iu7inKuNhWEXLvxyHCDxWz7Mtjhj6PNqYVZdW7bkRzt+QXwp6IkMIghjmgxHeAEKVY7hpkwkc2
wh4oHqzvugtQ1MvqNFLQbOxIEP5XAOAMWVSyB+W2TVgWdx0uMUPrl0JCBpKIhJmDPHrZ0O6X6n+I
OrPltpFtiX4RIlAojK8kwXkSNVjSC8J225hnoArA199Fx404L4w+6j62RBHArtyZK6M/Xj+R5EGR
87keeHZi1yiBXOPWKw3Yy2RhWJ1fc1ugSCwdvD7BfWl2rnUefw9N8tUXGtQ7nzImTMRS91axoSGl
/uxMhOZ5xkxB4LDa0eiIWQQ9qKLF4QwH8RnFS4e31DLu/vAl2lSe8gk3tYJhqRKc0KDCsceVMMvK
gkriyP20Ju4jVYRLdHFVsMutjpyHMw0hPsx9Yzg/ETr11ojFpiZ1sYM1SutJR3sE7SVgvN30D/YG
Y/McPBPkH6KcO5YWM60bPKfqimUpINX1JNGJueMMF5ksW1jk3anorWjT9B3OZzJ4K8Pqh0ORMwjU
HTF5c9h07dOOBlbX8DNsNCane7Zgx2KZy41V0aDoGDRlDNarSgOfMjN56YCywUrBObhorOY1ShN2
PfzPsb+wI0rwaJUuFkEqc6C8irfa99RT574NiZ5WFGVwa3GbBUlcnuxh+oNadTWwqGxFQFoVSTZ1
u0ctzW7dzD3Q88Y/zUx1K9MrfgEzeY+FaHZxsHwPDGYoWmRIoq0Q75klkv1U6WGdg/veMDXyICGA
yzBo+3yOImtVe+fYB9hsDmi0dWQEe115dL5Q88t+S2LAQjzlgZbRrJWnzVnXjY/jjONrLxEPaYFL
Wr5RttqXIuXP860kPRoc+zJ5gH1xhG+68Q2u+hkpdt1E8WegZiecZMXCw5sYXMS0l6Q1IAxOe3cZ
+FQbxQFc9rWJLMxm3URYDyCiLTcdd9UTCaZJUyzASM3jAzOrIKFk06rTzC7bAEggPMmACVW9N5zH
CrNWoHnv0CMsTzVH3WlFIiJ/0SIfjuxobwQ4numNIT5F2TIfUShbCLonDzfaweGOWfSVu51H9Y4B
x9w5rvFRICTSuYRnmziUyWnHpxytMPBtJXtD3hwUh0MtODgkiC5vHdKu00e3AAzkNdDlYyh95+7R
dGXz3X433B5CIPj1QXWvk7nM70083jFA0AxNCdCWmPLWGnMzTJ5fcjICzjOPIh7mQQzR9N8MJCp+
Q1GkX0feKD4d6iXLM7YVbBeI9mcbnTbFYxrceV31wYmmQZejG8cg6gR+Clzg60oM5Y5f1VHQZL+K
CaIlEfuw2GY7aLryl0CqpVFBmE+DVURPIJVr3cKB2QLdVOW+dZB5d5+q+uwqljZTMzYHt3URgqWm
k2/oFVibBXdn4P8pmVy0ynXYBUyE+t2PdL2essW6jDMnQJfu5lU7E65qbO/bkBGVEIqf3ATbuWqm
D4an7uaWAXFuj2lC0955MXTyQxHzsHWAv45yev48esZjzJFjNXf7zi7/TIa4xrL+oq7V3KYVunLt
Occ2Kjg7dfKnT4CEKPItkjj4p6HZSN3+Trp2p23SEG2D2uxzG163Gj9eX8tNUHXYaZa7tE0Iq0MZ
hCWGclFV7bs3BiFM/t/Qk+qV54392uxZQ4zDKI+zIy8OcLljX+ld1RbMrkURhV6LeAJTPXXsZxnW
sovz5ZUdEg/DunFPc8kzdXL1Kx3l/gmZWoeqWfY4qg4piP1Nx4P3ZNuKIcDXF5/W1TVnNfrbbdZA
7KRE0nr0E+G3TYuSDFeNwaf8VJYwb7oqiOKR3p+ialeOdhmyfNiRIqUdW2Bqx8tEe5JofDKKRUtx
hNFsheRhj3FyxuKJF5bMsnpdbFQ7QG/Az4Zz443EnDI02MW/WiXtJoblCJRLniRLz/o3Iw7ljBPa
WW2+Ap45dlGZ7WnPWMfR6OFWXW59qRjTzJw5ZHLDsmNzVdcOvnhuREMf0vLAeXxTWpV/6FME2mZS
+1y41xgsLViCkb7YqKg2pobJXlp61YBHpgcRZRd6zdqnvp3tWRwRL7H/lG31n3L9N0Mh+lrgPuC6
UrGnmSDc8hlE6TaBHrD0EwjJ5UDCxzbeOpl8xLFutv2EzmXYCfB/EENZ4dIHARtztnHy1/Gody6F
ex2pN9/FBxA4KEXuW9v1xZkJSBA8Qp8xsHyuJDIcMYqWqYlq2rScSa/1wJJJa8/gTjHHXaO6x1GM
fRZ2OXZDwZGHiUGg+fcHw0Cs5Qrudpmg/kt3cxgc4X+4ry2I7Nlt2M85xipbJgz7lAWlQ+Dyjand
xK4MDjCdj2oxHnz/H/B+Pow8+0qQiwhuqBcOhM3OGc3xWEbIkQXrysDJYY8nD+VSzNROHrZXxymP
1DLgqmiNvZa/x2fhvFrmPZE3tLzMWA3Y3Q4dXc7zDBOVxVJFBUN9z1oPYXRuXthW7Ow+AxESlOHg
s1KB7tBvnUX9zGvp4Z6uGsx/FpgDzvN7G8BNkS7eptA4gwHw72g7XTZR5oRlnZMtLqrt07mIVqtD
Hvwdo3uf7oHvvGYeaXG3aPL96Fv8n8fsfVZT8NYCt7fdutl1GqS69oC4EpIBWh7l8Tp4FplmjHLd
4KTnQr6LWpAAVyDKzCp+YYb91EsQP4AIuSs6E7a+rgIidIhZjr8VzgUschraHoRtqxRHw6DxSDpE
JZ2sv8DQSji+z84m8f37oIBk+V5FbjAwt46VD+sxXqBa4OjACvAyO+W4GS36Tc2xRJNiM7JKFuJA
yYKunGGbJt7hElGmv7ngLbCK0UP+rTtijBE0ghHdNEnXyPJs74zlu0Z5+ZAcNLhBHrCIuSHDYkV7
/Cg3xlQzUQOtD3Pg8ejLNlt2j9O3o6fvyZ6mC43jKqz/tGRCg+eC2G18kDJ+6a0AbBc7sxcGrdw9
RuwlmQ9Z7TV3YTP+VxPAG49T5CHxLLqus+6vRy/Bgglnz5hZn/icgsIt0dzZYY46gqAw0QBTi7ee
5eRujKs330sfGK1eGMVIUKHVjf3Yb6JxRNv/TaWAxRj47GUOyl/Ymjfd5PVb1g3ggyz7o2fxCQre
JuDIRqX2zXOW9IRTi+UaTASSphphkUnlZ8uy9zBr/7PORRL6mTI3kvJ3PIW3ZGqaQxnX944nNq74
exwX01mrwdrP3MlsmzWNIwEu6H7c+IrD0CDlJQAtfkBeblcNgsPesfRrXKdsi7ug2mg3Mi9FtVcU
YV6Q6J3QdKGzQa6fD3ngHRw1JFt4SeUK59h4pwZyh9dluWUxT0BU43JM9ctCr2woFcutuYr+pkTV
txZpAvYNH0xtDISdWfLXjf+lI43mGowYUTcL9pBTrlE3lzAu4DTUhtqlijjcjEeLmaV6eAc2Hu3F
7pdTD8SLrD9cFvs0UtFxcuw7N42LX6TDLsiNOuwp4WCd0RinOAm207gwvMG+MOwI+R3YeRsn9NjX
wdooPOskGkzhrN35Bej52wJFNEzWqV4KD2E2ZTGbhO1cJ3tpNfdG6iHMSo8Cgg6D0rP9Vo+uzTVr
gDLFHv30AdeXpccg1aXq2JCbprCeCERQRt5l7Hmol/mE2sQDYRJFs6daFwwQOu0vGUuHrz0/UZiV
g6QT1yzl+S8hWPP+bWO9OOfWe47kQPkZCzLsQ2KiMM3Cx1ENGEG9R50GybZwE8DVffqqffdjdGPN
BgWxcyztcds13d4ncbAr5ORQrdV+BiLid6jd0Eozh9Uw0z7O4jX2cXM7zt7WFLPY509Vuq8aRkSq
cYhALN3VpD3wWrr1X2tK1A7SOd+UzBSJTYtO4KU9F5TxkiK39nauf/Mw5LOVRT/9SATkoVFKkoKO
kIadPhUYAlLAv7/JVfkF8AMYlpg+3cIwDtTv8nHq/V+EZNEZe4uIPGwVQwf33mCpEIy7yeipwixR
wLrMX48zpzhyYV78Hevpj61oay/pVBFTyzrNIlsrOZicMmN+W5aGfgFdXCZKT1f18PybuJut08w9
j5IegeeTdh0BCoFxXa4pNkjGMb0NbX9YYkfteYy5Gy8luGdDinMz+jDH0Xpxxo0953j8h5EyLrVm
QdyFg2YTHrj5PXH9fpcIapCcNNk1Po74NHD/K7vGXFOx8mkshXGKypLaQeLzlXjKP8SxWgMnbTt6
vMNYooHip1iqeLdaYwmzXJ77NDnN6KqbAvAsToAh2EI8GFbelP6hJJAMLo2IYQfdgmz0xJiYMCRh
RLJTG94+h/5ZFmxTDJNjXu0uhyYrWXbQjdzmLhE5+hm2akkh/kEmXoMUfEsjKmialrMkeMzioIRE
x7DsHfaRfd6bLF24GHa084xvCTB3HgvpkE1HjYp35LixbREAT56L9y4zY4YSwUWdBV7oWe13wlsD
c8F5uD36k11kV89L3Z2iuGRnRumdSY7OG3fYRRZb+DKO706rTrVXqIvnxKSF+iTEegNdpMVBwalC
ffTjmnvuGLVXChJIHGAzRLj/sti8rEb0k9P870vZOQ90/E5EnkvXcl9FJY1dzfoDmzk4yUbePe6I
ZIY4OQxzH2rxn18N1crvR2PVM7zydO/Cac4Omny9p9FVIklmoFtY2ORK/IidJn9lIH5xI85Ok6gP
JIVwWSR9cifwaPBYfsbdMiU5kPq7XlXR0ZhxTPi13jrtbzVT1ZhTqzWhe69twrbMtP3bbAXQsNUT
ty+j+uricGLdA27dNWhyqLJbrtlMCkAmOMRSiasi+y8mgr7ysgw7Xb+rqV84t1i08KOu6+FiFwvd
iYVBLGzB3cRZHHWjkE2Iwi3G4D83mfvjYLkfpJJtUiSUOaJkezFYAPYP5wwVdu32fkNhODEcwAvc
uKpyN7n9O6SvKhwX82EEpbkrWV3FPBjzhp4z2lM406c4I3CpOZeBI9c+64izekuKFWTxfyO/IvXl
N6hyxYfNKEqKE8JHmb9lQ/tqgWeI4fXv5+ViUr94SBf1iWPdPjnsZmjiE+suzQ6DHN5mlok7CiqJ
qAIH800AKzZFfJIKydixzZvj083Asv6XJ6Jt0fhYYvqB24uufgxVcwpIPHPUtlbpknOKWFIqlop0
l5aQWhDudxLa2rzMRVg+6RIz8Qb2fsV7DhT/UkxwnFpGXoJCVB9X2Fc9WonCJe4LYAwygV00T6eW
HgX2+BH1E47AefB8aQLDAcgD998gsEUnJ78WE8QeoRYvJtwanKc8pUCrmuOT1s2whya2G1qSCYsf
Beu0tc5tX7JbjNh22WPzzbdKdWZxtNTo76O22Pi5tk+Gx/M1rq0fYLq9beZKkyZs46/XSLV1BZIG
PrO/mPPrk17iBjoDL35dbuenQ6ShIuCgmt3/rvDFwmWDXGIgXVRRGm2zphUnq+GpAjHioG18vdFS
/je3JlvILiXc/l9mUpvIgHxXGEBO/3uhd/rF98d4x7vsHoKhXLWMqPwWa3AykBhYUFDb/XxRBH+A
0ZDPrQtCQ2Wa/W3kbIaAFxA1JKSnwu5Dg55cTGLPByesCzPG1amywtvUHjidRUA9LhRF1oRf4btw
X6GBez2AqAsJFKowIpU8Yi46iJ6CGj5boWrB1HWVp8/cxO7VOLV7y8NN0XaTvfEFE1QsK/TKOfoa
nPo/LRA+EpFm28g06YQCBWbk8TYdh1eqLxAcbCTnMgNpRXvpOsORs5Y9JuLGy0++SY9PxdBYu/3f
XsU0LEojXDzrITjkbCqzObaEvNZmgxdmbL/5/ulzbikaVNny7szd0xwao0Rm4tHZbntorBILXdrD
dqF8/OINVnPVLAXRI5LVCI9+3WdVDSwLSXlbSdX8auHcZcL46ZWe8yfzMbLHqbmhPt071BiaD74V
u5tMOa9dN06PnDKoXr4KwVQ295a5rpKeaFDjlr9HFlWVQXR9mv5YRX1V6VdQqxtaK/KylHoPDX3a
dkFEm31Z/mAt0F1a0EvGs5S6imr3B3mgS1vMmIKVSYlpJ55vHMiSkWX5Rnh9u+uKqgHElB2XdnkY
ZtxdpaxuCyvpe7v2Wq85UiKueKgRye9gsqCHUhQtgwE8hwm4BPl/ASNBajaYRXrRHIb4eSIcS7Xc
UciUwLmjMSdKNr0j3IsYnpuzip6XGcPUKQ2YckZN60iPv7wWwU9ncO9Bn7gHLANny8+TPSvsXSyI
EfvlRGhZch5dBEZgV/R6WyXQOeKpRY6O43yT+V15oT3updN2CQMGGojRsxMY6b4jw9jRqV3rYGPS
dbqHQkyq0KbQt1YcqBCGf06Wtk5G2t6bQEavdsKHE3cn0ra8tvS+HHyRYZ5XEGAQ+hbk9n25jHRj
zunVp+z24czB/EgcPA1Y6W9tHny2QYuvAZQIt0uhiZpP+XZiaRiK9Ea1tr6aTv7tJ7X7nmgjuarK
/E1/6kpOpfyIitra8MavrWHId3k1BufIpXTQJTfKbL3MIao9VlkHDB8SZbDjG/Y22ubfklgxeXCw
tGyyZxjcYg0xuvwn9McYGzXbzn4IYjYtNJNSWZoBm6n85NzZGjKPLih0XrLN4nYRwU6MJl7+6buv
+FgnzvbvnTnfel/ovULM7XSfnnzPM472Bh0j3lA0lqydPj630WKx8UB4F3G8MUxkAoDz2JImDGQB
qbFIl9HR1jQD+sE805A3SdKKcoEwgQREX9Bw5BzPoquVl6axllUSt08uQ/5DRqLdcYm45y7JvbOt
XjsbUb4CvoIhm3ZiDmBx52PC6OncGqmiJTY9nQlQr3tr6Y+FJ5pz9nyZZ2+XdA6LiEWSwJWoq3xC
zoE1vdNJlhxqqfPN5NfzJlJFC7irpQ7P4fsu4SH1eU3tDe8Kgd0PVeXVobS7H5GVWVvCC8NalU++
S8fteMQzfqwYQzHb6GcnVMTzDAtNRfPk1siYwim3H7bO0M7kYsB24spPLZVck8Hf5E2RPpbG1FcL
G0ZqeRJNQvfhUlDcLRLjGgTGckxy60Et0zpQciIGyov3fNEe8Awwfz33Z65JBlX8gcG2r/EDx5On
dt7gfZRdqm/ObHcXCv6eTmxQi13y3eS4oRPVgknTzMX0QJFaNsb4exHBAZdphMXPj7apcuW5tbpQ
+RUXf7PIXwGV1zJSZYjP4chu/3mLqYvtVHvZ1ozimzfo7mPKDiqF08aK50viWMeap1W4CE4tYyfd
E36lO5mQdF/Zmsk09etjz4oMBuV74ZvJW07XXV0rPiCN++Vp4oj4q9HQaXek0Avem51E61RgzBcF
CpJlcQLrjcZFFYxXEkhgNo7zj4rvc6WsQl6jspvvTRE8t/in2UHQ51CUbthd5oB+/GDVle7TPxks
IUGx96ii4VEj/2KyUK/oOenG6qACRqNNRdfQvVNGLteJBsrn4NW+EuXZYfduLhhJtgNbv3GhoZwC
uNT3y3c0UtqDkj49Z0tTvcf2CK0RO/qqs2F3Fv2EPBu9W0aPNECS6FmIdNFJVwLU6+tN3Lj2qZ9H
DVcd2o4jO3trt7EmjW4tbwNfydzgOLEq3ngctja2idGSjkHk6S75EL7+GIVtvnZe+XvReLbasSpu
iQg+oc7sPJbBj/6Jf0Tndq7o5bHrDl/cWNuNXGjkS3XW7Owx+SDvgxTbwMXIu1E+hGGPa8rGjDDQ
/guleNa6jKx52ysju8ZwPRKm+TZmiwaBgUc3j6IdjyIwj1OkL24RsUNhG5YInq1dDqyC5tivIcYn
Mc6nkS35RprkI3pzIFpFTcKXh8DbL151Eqq3zsXQdGGEwSgUfas2MKO4VQxwxNI0tvbrnGfOozYy
5xHjd9xW8Jnw/BqrpAQJleKxW4vF7g7c2zDDKIoTSW7gU4hjqlgFKR5ogGHdkbNGpgBtQ318aNdY
BE1sxV3qOFsFPIZasfPI8jvL4/QnG4qFK0uLm5mo9FjKctlWSwi1G8+JlbN1WsbfVYxZqlimN4e6
wV2DXxSenNwAQ2/A/VinkTdt3yTCb+gJoLWaA+CmSflJOZwM938vAMrKPflqHO4TrZVGNrph1LXy
BEyEX81koCdnTODmYKef9ZiLtcYOQtbn4Df6HcxSf+mzdqcEUM9YMIn3IsBCMTfxjRbY7zIFyLJg
hbgErXVkei8e5fMFB9bGtKz8u2EIBemWcbWpX0hj0VGDDBMcVXBzz+61GsRHPVbMz2I+pHTmbuYY
akSao9rXUAHAFTfWrYYAsFF631OTc60RmNdEse3DEqREQEBVdMWUvGv4mKFKp48in0rApT75bvyZ
LxTsEiHqiJYUE+l2O7Y+2vxGlyFFiQrfi0ij60KS/xYR23vR5aw5wcD1TCYcg0NrpjuQlYSv3OmH
o+Ebkt+HfPeamOaPdJb1xsdJdzcIZq7q2OH2Bc5IIAxwTDOuSRSpl3Fc1EtTf1LNKPauJFuGI4L6
XTf+yxyahsSWxQ6wPRdVQoEZKbhsnU6RT+9oapwyNm3npEwvVTRz8jX8+EWJKX6JfYmLaRn0TQcp
0b7Fx3jTLp66DPLFqeWz5M7ZmtzmMVtQhof488QaeW8NLdxcFRTyuPI4yrHZaou0vcUC7v7vhcZX
hfBN8N2d9XEunPqtGrP8xYCsTHcWG+QW9CMvdTjr2H+JCi6pKGrOtoOmFZhEuCNG76upTPtjjHSY
NTo7eh7MLjGYJfZZtYudfL5jMENnJAR5qlgZpQnIIDa47t61qd/rn7tAL6peGkuCW44YRxBtrVPr
gyAUIFbDDjvgdognnhtRU58aZDI2qsLZVLZnXap6m3f+1X1O3jl3k4FTxE9gBaeG5l3mS4HysbBi
xNq5hvnRfgAyS63af3efcxFTakU2EhwPV651KGLPxcwZfJl5bN+UHFwsrmxjjdxQe/YUJqXIsdyZ
bjydaHn+kMVoXGiigXQABQyjA8xROV9ny//Zz4IeZ4TyQz5jItMLF24JJgPMUalvbKPVrVrgqC6L
IXZmqssLnINvSXqR7F8OabaS+pJ1W69tnJPMZ/9OKmBXL6oO07rj04Q1A+e/aR1yTrInJdjUPUE4
e7dPx93oiSu31eq7Nb2LZS7jrdetd8gIZa7GuXW2rWsTm6dx+ha7pAWToTl1DUdp5Y4TyuX0H82L
EbR/oyIkQzYVCfAH5E4L2SXGIrrxgdlTbDhvpyXijCsrjlY1YdZlrJOdXQBgzmd+QkOACKFL3iyX
5U5h7QJUSprf6Rzt0dfUz7JwHBxYbUhPuuJCd7kaorFZQ8moDZaBM4EGidE7m3u+ODo/3DrbB7Tw
Tb1+UyqYrxbtMfd59N/HuUITb8sprJrKObq5rbEPB+3B7mjMjbrJveC6429yNYaC3rG3rGaTPQ0b
JoEuDgZ0mvePqeabRQr+jQnhVTIGrqYlqTlq1H5Yo4TZcmRy00N/pqO7fZLfSJXO49am3LnjWX9v
mms25n+hb3jHqXBBLI/ATjL5rguVhtCz+hh52araKxlXH4xvVpNci/qd/fT2CtJWHs8fFoqKVmPb
jUOUPLEC66JCH2QHcJ12+ParBOWdM/NNGqN5s3ybLnpf/wjQiX/FBGpXrWs0r9Lv80My6qePo/qQ
rIcBHoBg9C0zdCYHw2gB/i63Bvf2tJ5U2s9fB53/HZWVnJthnLLNv38cfCM5TymIJIu5BHtBsa1A
14D0KNILbacpu5LxxXGwfYw2nMTYV5faX8xrMsv5sMxPu4Jac3hcHlbuZBcM0aQrDRtjTee/AATB
QDTmaj09O6lcaljPcT28ByjUm1kTXcqDc1sjTST1V2YO7tVT3cxlWgRA+4x/7KFXun4tEGh58PLv
JVYk5rq1W6b1p6PAKOrSjg7cNYwXkUwdjrfM+AWDYSXcmQM3y2jdWKC1pP9SBhF8SeJWbuVaX6JU
ACLr0d5TdvymqqQ5J0n0aP3lLbfs6NUy63I9GdOEM0c6odePw4uacFX7PGfpg78rMuwxKYQDSRu8
GBh6evZ0tsnPqMsU40WWv6Nji9B1sg4CNW9fs5j2ZeBAuRqG6J5XpEyQysZNHjjTDpfcNne7/mZ2
nf1iD+9TknX1qjSibzcJuIrjNHsfUx5sNGiUG4rGqlUnzfyMEVFsMsf6LILxPttG9ihUlz9Al39T
CW3vkORusgSn6v5gJ9mTqHGrHZ2h9RvXprnhXRTb1gLxpWxlvY/cHPfcSJw3l+PI8za6jSXcjbK1
qve6f1GpySiaRJfagafoSkTIWZjJJwMdiHE9viZY5+F6FP1VghDpvMi4lJWabu7EpkgEyj1Ww1MC
A6WzGekm/TaCG+GPV7dq9o5JOtexwJQuWWt84CjF8YcWjRzUMEkC5XX6hVsyT4s0coi8J0v6kXEG
KhIDKbIo24PVN7R4Tqh/ZdNSmSDPcYS2XVdWeTL7+ryQnL/TLIHgkz18f9sTgvmi1PvcSvEnWDzK
CfV4RvWg2E6Ako55WUkrMq9m4DlXt3Xwh9otDnQOYcLN6lfoPs9Ut7m3YEcfCUU0Z2W48oAdYtji
EAju/15MVVq4oA9Elm0yiefeRJMYzSQhR4IxbkZlu2ANXTYCBwpH2/La9MFezbK8OOR7t6Cb3L2Z
zh8z3pxd7xRx2HIqZVDlfk7RNcuZtr2TMd+PjWdfQJ84l8VmWZZanMdEaQc70aPt5PymQjUO6XH2
ljOzR7BzuBaPhVGxua0B/UbifeRMdTAUlfON7+28Rs0ItyyKKc/2jh0V3HEvn8Jm1V+DfFk5YHhg
W/tq11nzsm7h0YAi+Lso4RwkUJyNbkxSFa4F5ckLYn/Va7cNa8mx0Ww99k5My7sorpz10sItmCd3
+tUG26RlWyX7xTr6nnT3pQ2ZGBP2EecNrJ2uJABVs010fMp09c3Kk/7AFqh+2BQAcA9NceDK5jYH
4BYrxJdVZGFvbGIreVNxCWtXeGtWR8mWlL11lgXYqZrPFidZAo2OPbzOtQO+uYQPxL7Tv3a5aB+U
2L861ZjcM3P+GCbTvVWt4j/wWaRUT+kyMtmQd05dPvqs/D3jBOYZYmf7blSo0HhO8IqA22rbT3Jv
ct/IJr+iGtz8xFlQLUi7mK4e3obBTsIkNZNNYhkw+Jy6OwH+OkwscnZGXhhHPx2No/t8aeF/zvoZ
EccSfl7cQpwjxMkB4PPRjPD5KIiNSIfG1aG35cq/K1emvaZbG3QmtNfr4uXtPsBr2lvTcPr3IjgX
nha6OY9mw8WdU+hOTqnggYPNqGEzcZnYGV20clKSKSifrT+4jNtLvXdqHBhFNQ6PIesJSOuy3vVL
ZBYsL8GV0ElydVhIEjEd3qw+5RNvSKoonj91iSca/9HMEl8EYQxAiiW1AzOK1WC7rRdfIo478jBZ
872YEE6mhCeGqD14Sy6udpjsr0ttFOdM6I84EsCrEz5alXDeTdayZy/t/v/Fev7PzoBY3I7Gvi49
Hh7/Qo9Ggr7oV9WtZ/0PLmENc9b/DnxIos1d+ZIoAz8LoPDmh+mIPRX2MMxY+qH6gK42BjabBjz9
II7/KxwK3kf2qpCkJRwutCEUE0TkgKy191Yht+c2xLUGkDKASVwk8KpWaaccbhFNjHiR/hgsa8+5
Zj3l0d+FP3k9wKDbcDgP//0nqFSYM9vyT/7RLtFnJZOWHU4z8gB55PS3XIyWDSBBG03HidPQwkeg
dWreMl1+PNG6nKb8NYkIIFkj7gyS5iu/wiY7W+4+in3o4tHvpx/NzvNzVUZQjuKb+4zpGFMZpjb5
y9oNfqRiCQlPkl+a4V+V0/I1ju15xhJ+SFGMnsi5sEi43CaW/ivFh+aaIhVUPKzwpsBqTz4JAd6k
1X4xSTPoxEySbTgMzt5K3W/VBu9j514Q9o69pnMI/ZZZcDd3qFimJ/4m/vBKsOqrYsuCovHEPRhg
75rHZFr7SDWwl2Q07iDQfbELdULFNgk76bvHLYJ7K4F5+WFH4pLM+g29FgnR+89vgXvFjtWsmlJz
1m9ScpLYD0O7cvknVeHUt79H9eJp96dUaCFdG9PcwOYfdxshtnR2N5NNu+6InOM8SlE8u25ZvKGA
BNPZiJNfauGKWioShl1V7zUiwMppLVwqn33X/yryQoXaIX4togNXaLyK3PS3BSLInpofcxNMO8e2
GawS710kTF6TH98kvXhag82kJAajg/Uz8/RXgnbNkYi7AE+R4+zbP1LF4h0vBn/BU23r0Iy2dTT/
riZfHjxWOBvXrnLWTj2z/qTuGpF6y6375hYj1vO8MY8qn21wAtnnkJFSh0TKfNjpejNmrJAcdq6k
/cQjz5s/AbDGnOaJuwBqyEKbqSbnqJKZaf26mAmAmHAmY/vCgZEFFXvXLwGUYCOhXUP0ND/YicZ7
Nrh5mC/xJi3G4qnM8ZFKS47QrTPCRPDPxURcXXV9zeoa1nklvpvh6NlM0HH8hC+jfrP3Ecjwlb9y
VMIGPAWcG48bkGNchBwHxQKyZPTse1nF20AU/6H1ECp2578y6X8SGuRxwFc5X7PGqp60BXXLEoa/
5xdM28faaWONiriwin/HaIXbBR7BnzItPx2YCKRO/o+1M1luHcuy7K+E+RyRuLhozSpqwL6TSFEU
KWkCU4u+7/H1tUB3yygvq0GmWQ4eH0FRlEQCtzln77X3nIXzSHUQymos1UoUUNnw0kfx80BpoKAZ
A9/Nn7Gt0gLvpg0Uh8oYy7AElllvoyJ7BqjxDFxh7iFO7VQET6gib0zq9C8oSAy/aiMP8CNedL3f
ItVaG8hL7y/h5+y1A4DQIfL5gf8LhQ4Mputf3yh3A9gpW3oXlN6XQba/sWat6ZayA8/o0DTYMxOA
2c5AXFLuY/evVKCVgcu+LtOB8zEJjt9uVZzpscAINit/lr6KYngPRoTDmrTeNKHsY+KY/LTb9oX7
lhcaoJMUGIKTnDS8xTPoHj/AEG5aTdCWLTDuD58m60yWptpWbxMiNGgwJQKC+giFFS3cZxhrH0rT
feeBfmY1zI61uNhs5immtYygir2RRvMe2/1elhGMUnJiYkN56ypr60gSZgD846/xgguOJLZZOSQd
IpGAE3/weo3zw37vB7jNWVJup16/dIppiA69YFb7DpTj4MSsvLQ7KJiexbBpr2KbKxUcA4X7Z+hP
kD/0heVG+1gxXkyhfLt5+t5o2SPIKMp+AtpRtOuRZpm58Zlm6UX67xgK9ghISawgW8tvb7pPVFBS
4/msHj1K7BRBt2xYt6WM2cdqKqwQq3+LXPPXB1bAhrfcgCvdUN5WF74PnHEU9d7onateTw5nNppZ
CQwjZl83NnZKBJGNlNk5cll/Bx4t2UHv1m1nH+3HUWJwSHH2zXyu4Lk9stOnPEaGTYQshItLt+KT
AVOyGfODzYqRxCJe1g+1rSoLtNpmjeQhzb7H/KlNMjj1UfGb9QN5CFsnFgCYHQzPrlU9NABeYIp5
88Gz2D6nO91+rkuDqJu6mGSrv1iNjyx1zm44QIvX1Le6XIRRtuqhxYISeoW6gSahITeChCLPp69f
rhthrfrAYrupopxl/Z1uw7zeJ5mC175ehwSRjYaKMkSeFGOXFumBDRecDgpi/mtZvimELqHkXars
yQArH0vMa4AKt2VkH/S4XYT0DXONXv/wotWMII7MXqur0jWPJlRXWMx4eax4T4OL4KmypUxHmyTP
tG1mMytlRlXPDDt+q93gaUzoDhTjN446CgZG6C+h/nzZo/ZClfKzzFwI09PeOq7FJGqkTlDhBgAk
grjJOflo1WdRAgYXMPwlFf5M5iAkCClS6M3aQwybyt0VFuyVHIOmXeGbN3MmhCbZCT35CBOG9Tpe
jpp6MUr9gcJAJsiQcwqQEujwz3CMV7xLqapsABBd8RuBmnbsj7HdiDKs53LCypc0xcH3jh/hksmL
kKlOPn9HarezejAn4fDmqfIR1kw9s+k/9x1dQl3F+9XjmMthiCJSzAVD+R3iMM8gwkO43UCGf5dp
+RKU4ac5IFmQKLUqLXhWCEzunerXtchyGVHeE4erxvULfYOTk+THMsxusNQhty3CLOL/+BU65uWK
8OtYWth/M+uxVuvnHOdIXboMg+G7n7fQHvx9HIByE9E54pRpGnYvel0923hmFkb+YvjdyUTNiafw
0ksLLzlQdx1jq1fLM8ueTw24SlIXXNjDcx4uSukjeuvfMVAC1C/WRZy+jwkkaiCZYFHTchuCDCji
1uYKc55ZM71QJ2N+kQ7Tj8We172HD+EnE5cKoY2rjF+GH52iZFzDpnl3QvGiCYhgVIDMii2VAytp
JtX2aRjZJhn9W6kZnBux+9o9hY5+KRzjWyLmmgWtZHyN1n0hv0zjKP1wC9/8SyVlcd5VZIj73rBD
vI9JJqNGPsCcxaCuQ2GqSUWk0qFo2o9tEIHRU1+bOWn/oUKCV9s3yiQIBG39Oyuuo1c+MU5djEQ8
1AYXopVemt66jm57pVTzLgZ1V4lhk1PlnukmNcuMhWIV/BoyYVHlx0+tnbBgma6gUr551SwIqDKy
IoFY2n/4mrFxWsAymeY9+R5oE5XfMFKOhNa9Dwr4CFUp3l3l0ErUaK4G3s8KcgK4op1ZK6/4p0mT
w/QPyj2ajZYJnHw6ky1N3ws1XucJ3NIxZE2ofNEKf6rXml29976DO8k555wtChPMqHpYIko0x6hz
Giu+CQqSncKMY1iIS73WOzp9dQISPvFYtuSPvWkgj2kQtxdfmgsNkrAJA4q2lXatTN76ErZAbjpo
NyloVegrOsA51Hq4JD0Se6gP07TA0A9iJMRGotHsrl4ogHwoRv1RFpj3pfo5IiIbi/y3UVhqd4Bn
57Q+1ggqGa1KstmosMyCPrmljv4Vpsa3UMwHlcGkHzrCCbjC4LKeitCA6Kpj0YzyBwyQ87LN93hD
dnpTvHRF/+kZUN9D/HX2iKyhzviAahb8wG9niU61BaXAOU7bBwrG5yDGvGx68SwdIXlQ2tHH2uNp
U0RE8lsWNhZBiaiSzUXFTO4l6auKthRxOJ5LNWoOhHqvy1qw9O16hmaln1NGBR4oyHag7p+UNgtS
mX8aRrouRpXYiy7mEyd9onOgwxWIsWllwALu8i/StBcdYKXZQN0XDAlbmtpqv4S1birJIk1xfmPk
NYSrcWGoFnyh5sfJCW3IQ+UYdmLhpzaXMIiFmdp8+yoikTbIPuj2QXJxik2FsQvAL2YmzUO5TTpk
6eNQVwSfvNl8i0mHTh2HOKc0Og8pfwZG7gEfvHoZ7PbX13heizsIQoW97jvgxmnok3ww8s7Asd37
5JsVaGjGaZiYfnLvNNhqSWvysYu6o/Fdu792y9g0IvDAL47Nq2wMeoBYFD292yGQuPQRbsukx3Od
J/JbqWKqkP1SQYc2k2X26mQEjmR34eZIUIJe6byw/wR+94ygngiYkh/VoU2i2h7V6jB92p+uzB9H
1/5wrCs9hTfoy1wD8L0ogXczqcQ+Uk0VL3oI5zJ4NMZJhU4qHZ6iheZZdG82akuzSrdRDRoK2HCD
A5QfbkIaUkY72rYR/KAZsjWxD2r1E2Dz2R1KFHPsFAo/2SIhIB3TV9uJJ/WUMST4ZndW8uqq2UyQ
fW8h6bhJxUFstDRD79kterTDiXNQmJlw/uy0bLiCqFt1rOrTEMwDQErdaF6KkR8thvZao/xQjQ6b
h6jNWagmbz0i9RoAu9mmr7lCkhd7GTkbRL3Bwc2VquV79BufBFRiJ25ceGispto6fo9968G0fvKw
PzRO8lv08oxN/LVp2ksUFSfPwHfukouqbFqg8ZS9EKe2+qkMkssAnBpmGta+gZNiMK4pNTm3voa5
/6ixwvfMNabUwjNPJrpaLD46RZNE/0nJKTGj9oKs5Ec1IQbagf1oE72YGvgPsbPkDo1GOps4WhUN
lW8KMVsJ9+EYPGlTYklONhWnZmaEuDdrMElEqGkIt2Y4ywOWK72YQ2BE9sr2iLy4yI2v+JUH76Lw
29eacwaLRaKkpDvq2YscrSi66kUzMBwMdk1vvaFZ9x0Ab7HCdqVqXJDJgHQ4y46p4UN4aHb6sIUF
iBIceB4eTdbQ1rUi+I9A62c8R6gHjWZraebJDmn6oCMD+tQ5nwHDTmvUaO7hCYDtSz8svX5vWzJd
/PhQW/3D2DmP8Lw3Qu0AoMkn3sx9BHuGSlr9Cnr+Ysb1yYu2lbxQ7j2yRPjSnMyf4chlHnH1QxT/
miO7Eb96N2w3m+WcGQ5pewON2hhiDNiHo9FkH1mMMBLZ4syV5VroXCZGGpLmJ/Cax9J4qAzJkGRS
g9eqLUBDAvPqnjStyYnbSoCCnhVsyuwFw8mNzI50cjDtdY1PoaphDyXkjA4GcByjLvNFK4M1gpqz
lpoPTo4BoejWcVkRuoYTBolMozY3CJRXVxjHsIR5bnt7GhWHvi9w3LnRD9JRNSDjL7MpZVhbE8xp
gLZo8PMTlth35IMHAytj1YYHtVGfC3tY65MdKdyovTwQW7BzRbbGGTSLJm4KPzKw2dTX40GFgQQF
4qRpKzvKXshAWbBC2Vh9uu1xjUO0PVDdf4sKJryqYayyz0HO3ZbIG1Yzlkx1lHEREFSCJGn2FGDd
RwV2oLkz+wCrEIJbFyt+lxjPfdl/Im7ZGxomhBrGPZgpQnny4NFhhBrMUlLdkkhE/EUcIUGtp1PY
q2HYdXgxVeTu83EaqWAGM+pZBKmR+jJIxkKSPUgktH9VRFiM2UxNaoiKeyBTNqgMY14Q1QMoYmVK
oEmlpNhPNZemWeuDeHijc67M749mHbOs6e69El8NYIVXOTh41mq6iTmuU2Wy1iISxPFqRq+aWm0d
NDmDGX+UDhNpVSS/4yCulIfAAHyS9vAYdenOsMon2AjrLr748bAh6I1GMtQQ4e5kHb7wFvpcYPql
sRjEY19uA1t5rIfXTo1vMrHPCPsOuvCuYJ9WoZc9hmn9kXg0dpS2eRcu7kO3cOe2SfVg6+fDQbhT
BJYMf/xSedLj7j1Q3VXWTg2xUhK1E6AQbpGaBJRDgiku2A/srybbmGmNXqIi0Gx8NJ3VJF0elQZV
en2Tk96qU8Rr1IybTHOXZRK8qZl+sRPl09D0nzBVT2ZWPBEKALWK/mlFLo852Ev6dCuFrAiWuOvR
JpqlZqfr+yLZ2EGF1bzaBffSUD73I/1L8qnaY/epC/vsp4KgLuOxN/1TGX1nlXcE/TRSx+MSHXX9
FSlh5yFfQMTUQTXoyNckp6gH4jbP4/WQOAtKVavc7pkOCgrh2FNoppeX2DUZK2BLgSvG+aOGx6Zr
Xko8R2zsqlPaNsuUpftQH7sQe2xf7BIvXkJrC+YjRVd8QoAC8vpmopzGOQ4kpUc4BltSUoY4iJ6g
sTBR1nSnfGohyqlWq28EIfOBvUCVxjsntVem5T2H+nBZstK9RE12CDx1lUjvA17orLXtrWu/lU11
jXx6nLkHvkCx3GsIpymP1d984mDIhM6o0RTPjthjXnlLTeb7JP3UR4fJIfN3HfAJJErwn02UNB4b
7f6UnaCvPPijeAI5cisr9dGp9VNDZqqS7L2q3vdZRt2QbnMg+qeQGck0mTJrmt0D4QwzdsQvDgX8
OO2/ItoooP+ngcGVVGOScxKOmHDV6Lfv8o1pFZvIZWmrujenDh/ayt0ntNcV4olHCmia1L8cXzkN
WJY00ie4dFlGy5cAN0JoKIcxDH+trqOe+knT4ketIf0m09tBBZsh0jiRNRRS6S+uJBQOMVMa6Cws
6mX/m22Y129wZ24BhNShEeu2aikVD8vWoBZBUpcKo1f7qXyfBNhy74jwSdJh7aE66m5/Snt8Yeya
DOqqcz0HhJRlDH1V1v9OHRVpJ18FvBKQVyyqYr9cEXhSgwrBnwtP8iDDr0axXsIw+2h0+eCTgstn
8FFgCs2AXXUoHASZB4xvjCSoV6mBxlPKejulhsMuUMtfw1JuI+aVOO9XPdghQBfPFBrOYJPfAFWr
RXKoI3ELPKqWiiJfHf8R7vCtK82jVjcvgJqyWWyqcCLdnaU15roxJw6bzZnv9GV8Iq4zr/ANA4ca
DoEIQ/zE/iqNYjKMqYfQUJO/qVFgChv6tVNa5QtyuJ/GRbuuYOg65ETZZkWWvYfWSI/9h/mALl+h
IzA3yRxJx7bbK3SHVizWK1gFJNYNShSxbjfCy9hiAI87OGjCP9M9yFdK8uk3nrIJ25autmWxDwIh
lEXJpbfdYtNLjwwxdJdqKcpHQaV87oHGZNtPkk25LgMwRzHRTEtXbkKd08YRyAI4YXf3mySJtT/v
idqJlxmBOJgiunLHbFDsOo81Z82vMlcdkui6hKudFWNvYVVCSt4XC13xlb023aBtcPcVc+FcDpE5
R5LW7Ms+avf3e9Q3wdRpI66mPmaKyciQ1t91YDX7Kp8qfJ4WDiuMKR9CYxhSHWXl9EOB58Iq9l6b
F3s3jjHS//u4gE60sH3oQJXoT+ZgnPwAEDghk3YTHTvh3lRQO8i5iWiCOWf4FWTnbLRmMlpnFd6H
MeyI0BgZqExkWWqIwEpE6IMt67tTvEMY9G9STxrAvxYB0M2AfnusjwYUc3wyqIQctFqUrGr/6EL6
MWREZGtBdCD9znMS95LkmMhdqU5xiHr15nn+B15ZKrGlem0052rVwKIc4xkNVox0CKuupqa3BKQj
TWeMkpozab198RBWny6ACSJFSX+0GvMn13doJdUNStyIkgDIVHhmdmR+GorVzzNkibOw+MVPoy67
RD6l9visQkkNBJynBg5KKuZ6rW8jEVZEJOpLEOvd3FKM1TDWBXYPLlqdXEAkdZ+cOBVLl2yFZqTZ
1H4OvKMVlIzaadmew26z6D2m0nwcmUpY2X2igX+GMv/aSaiL0K3ezQSizNBc8F0j0O5UqFMpE2Hs
IJBCfKv3bNVIejPh/wWUj4ItLcCvqmhOdk0LSXZ9M1/Wpr1XkSL4YFchhTwVekb/BTtviOUXsvlb
XnHdTuwacsppxqiUfTRKSal6Rtac4CTaatL7hMAdL0yFEuiI/gd/ubt3CacxMWmv7p+rUBs8t3Z8
EHn6nEUjZYUdzAwbQgiMktr/9h11QoOSPYhOf5REsCnsRGGIonjVKK8yF+jDcMjtRUVvpuyLG1X0
R70geNewcMiLQ8Hkia+ItQ12T/SVU4PQspeG6136qm9nwnJ3qtFfAS8SlF5RJAyca1qZl7zr3kTs
vgBsITRWydZ+zds3NqwB5ZS3TjWXQhXtaZ+KiOI276X3Y49QDYUT3oqKAD6zR2rbsTKcBY0Jmwr0
ES2nLb5VKnO+9hZLnRUMtOpIT+cu7IeFUpavscofl2Mabt7iaAADGu79LKdWUNW/mUL4sGjVVa0R
aWYkY46VznvIM+wj2syCZ7ckfJWM5FpZUNusF1b+E8IBZKeN4YQsLYocdC+IpdQpnLNZY1osimDT
UBqZq7grMCJ6mI9q1tGq8uD648lMX0If/NzYr9wWwVkU5xjZeRcWTPDJQoWPg36vXdV1h6Y0hjGU
u+VX7kXLrvD2wJDMXUT4lOvcwq5l+wvWFxFQtEXGdxEImebkVfchvVWiiGawfzZhjNFLx+eRmTRT
VDdZ6VoYLqxxyiz0LUqqqIK3mU9SqB7ucT0/VwmMdEgK8KFV9m9WTGcusGi+ohmyAVqmTvaGfHPy
7rsLFmhfuVN/2XlDgbFIIT71e1qCCswmSj+2pW9CLdt2+LLAdNKHpy5e09GeugAM3HhhkDLgoZJf
WO17Wn1Ar3ylQuLSO+OqrdUVBRNiHAwHB0aVltQCHpQhhQGDqPIN+cXclCJ4kc0blu5qM04reGRQ
67CH8+jH0LaoAS2BC0c7zRm/rIwYo7BPx7mesFXSUWUQXDhIb2VXJ8A5dKfDWJ9nLDUWCmoZFs2k
IjfIJhyiU+YInapVj5B3FqWFtkKd4D1S20OSZXnEJjgZ4m4PsqFsxrUWjOHWUvwXsgf1hzhU8X6q
co9AjfEzMdcJPpNlXxD8oE8MkJ4i23Jo7sULGygjAcXCGz4VP2rfhmxTVilkNtqyMjOZA8hf2CjR
0E++lauAfDYPU33YQ78X+yxN3wdavHuzMb7CsEARq7Cnay1U1wSKW1k1bzQNJ6ntemtHNgX8AyZV
Zj25yFWd5kxAmDHROOmUj5M+5KFG/m9EBPf90OxCsTBr8+mPf/zH//5f/9MRSw/BV5lV2W99f+Wv
DOVj4Pn1PSno30frn+zxI/mp/t8nTb/Nfz6LOKG/frvFR/3xt4MlUpB6eGp+yuH8UzXxn69P8tD0
zP/qF//xc3+Vy5D//OuPL1T79fRqXpD9LVFJTLE5vFH8Zn+9/l/fN/0B//rjEHwOH3/89dD2+19/
3J//ZwKTRmKSFLiLNcfWTSKQ9T/+0f1U9b/+cP4p4UtpqhBCtSVf5St/JTBJ+U9hOqpQhalJQ+Is
/M8EJuH801DJXXB02vhIwFTjv5PAJE2Vn/K3EBthCIHEyrH4aaph8np/C7GxUbmEgH0DyPJjlXVL
T4yDrz6PuYakdOqCRz9RVtc7xRGIZKXzoOWWA+Z4WxXwEmyXOdlzjOQ5mG6Qw1E3CrqF6PGJm40T
3UKq0Gh92Ej22fOA2PyJwMXHRE4+xrJnz+bFxs4WFGZr40hFJj6KwKQAl1NU6Qz7U5X005wsOuhV
W646Nf/ReNLFjBIQTGp07Y0WzABelN2r20b0krT40UfyPrcTHVVdrWKTLsTFaEvxUJrNW1a66iXU
JiKGy7XVSmh7rOU3Q+oXCwGJ+6SE4qCbEMW1qPlwTEvsAOUifvIZ6AlNiPeVjifCEdOi1hlWuYQW
ljtQ6gw4S8tmck6MDuCIRGHXnpemMSeaj4EIc/ETfd3uCQ0VnM2xV9fq2Fvg91FoKKVmzWDkZa+j
AHgLyGd8h9h6tBBxPoatiCmuCoBaGAEXTOTVFnEQ0oikNfEKJiushd41dSDK+E5CS4AAoJlB3WaB
2B7QDvFaJ6SE2two7U2M2IoEXbwDOkb8zzpRlyCf3ocwKV71Fr2W5caLgdjtPay3aNvX6UfUud9d
pKanSGtR8lbaMuiF+5VRHEB7RN9PDgq8xCwsjjFDsGfoxRNomEON9wN5tYsHrjcWQUH4OhEdCmvG
BjqpDNdDkeRnhPjprqbNziDnESTdxN2iEBapMZH8SGMt2mAF/THcrL10uTf1ZpxzTb5wmAXNUmlK
KlnEPmGDsctVnPUKYPbyJwsArPoxUj0WVza7NGgOcQvzUh8IuWaHa85Elx7CDuW+6W2LzHu3O2Oq
yEHoSmot2YR2U2+HILqpcZkvWSZjmMpMea5wxD+Wnf2YHlGWDTeqfU06+sfeMJ4b3ODPSZXMhG3V
D06jIwTXNSCmOgnyeanQlomkcYgszzzocFLZcrknuyvZbrGaXRIvPc6argKEjJRpqfX22o8bbaE3
trPI9dymeMgirvY7Sk3qppNJjerbFRuCA9HtKzC1GoI8bopmLkvQSe/eOUIIBBA8S08j/zKRqqts
IEvE77oC7SPyequPm1PoW9R7kvxHSTMYbSl4yZ5ozVXnESjff1jKUG9NXWYPlfKI+0Vfu6pHdTwD
QavZ5zrQq02Gr3jtNJh2E/XcFJF/tiv/vbVzaiE4zR8tc2gfhd+g2czEI6S2bxMq/XkEwkMzAkpf
b1UVoaNtsVHhvJ0QfCKw7T5a5oGzpgv1lEU/WsI+sM2cC6LMcs3MWu0iT32C2xJCT/HaS5riKkTz
BB27opPpJtbGlnW1v98Qg1nt0xrGWpOM7dIL4Jc39tWfnD20jfoTve6BcheKviIaMvYSJorMNGR7
yI3bcANCXYEiQ2WibN1gn5gsPrrGkLBItOqIWKs64gpqdzBzc6nSxsUuSdXcOeRxp7srLfPqvfCh
P0+P4cc5ZRJlnCkb/zl1HXoGg4PhYzosDRauGWWQGXIbsekVPUWwMckPA94KpNSXrMBw7/ssuR2Z
oFEocv2x8pCsQEl+IYgLGi58DJeolJSNY5XQfp4OXb2VD4SWLhrDSeAS2N8N3IcCkSLVesspxbhp
g24vcy1+sOsqfrjfE9Ph/R5Vlnlo14dsDCwGW2twA7YRblDv2TBtNIhpB0dtC8z6URyirU6Cj2yQ
31lD8182Zrimd+DufVKMUAmOz2GuV0cBMmmOmS45SJGzjh0mlY8s2cwAbt+2cC3mtdvKF69AeWWG
1wxpzyUKaOEFCJI/K50Ck2xekPGVRA450SEXgbOVFnAYVdSLaGwwSqIkAytWy4NqQYzsdERbpmm0
j+iUSZrBw7CFHHC9H+lW1mwwr6CZnE4OpbaHjW7Q6FQZEyEE1f3KbrPyOZ7K4lnLtyKkK58xO477
UoKisxsVCRKvi0/fPzXTDdXsW1fr8S7u0T+inZnXUWY8tWoGgt3EwKb2tv50v+laZEIxMrVt4KQu
dUvVXcODUk5JmfKpNjRZwZ56T/fHjEA2i76vh6WQHsXZdkh2BGcMz2UP1RD4zfl+pIIt5I3QMLtq
2MlypWGSGjVtl9iONGcWVyj1nSfLyE30RbykhqYS0m4d0YSLwPd0gXwtbHsJ5DfHMzeQUdR0rI/t
0NwM5EXUaLX+vAIioGzbzo8udmz5B/bfslvZcCbmPJfmpenSb9CAVkaFnFTCYKkelQrm6dBk54GU
1r9+oD5mUGJblLrYKWgW2LFQlplKALIu0hWRZtbJ66NxYWpldHHYbJMCEMpbkGJOiXp9+GD/JEpz
7Vi2c7rfZDEha352UlsFnur0sJbjGh/Tw91xX/QtbJU8/+h6g41y0rkQdEgbrk7dGDosFqRFZRYo
2+jrX01SW/BLJZsquxOfEpMtKtEgWgy1UK6eGfF56EG3vh82sFapHDjB4X4Ya8MeTN/Sk7ZzsBIG
2SGMIbUk7bi+H2acyTsLjBHKiAy/bqOB1dKVs85kOTdis9+5mXGBKdIf41aJro7mbIgYMZ/uR+XQ
oKo1CZTE8/MSGqv7ozHFE/gQw1ntwjNGZOMzyFCTkvAOditOkl2A9ADBkxW9Tf6uJuz1Tz0mkESj
zXkUWj4eGN6bxf1biwPOweGzbVWULS0VqKluXBLQ6YWKwta4p1qC74B6itJf1NZF0WGp3VusGa8j
a60f0+4X7GS5UgJ2Y0EQ9hurJXS6i7uz3jnVpWYDvc3KBm5tAbtRxDv0H+171hE6RIPInMDr3YE+
HC19pV/oXjm8Yiuut2TOmosSqfBrJRiBbdvDGlKI+iUn6zCHNqrX2Ujfo08Omd5ZqDamu/cbiI/p
oRQKKwdvnLMF1YKlmZU6zStjBLo0HY8CYWCNs2cduWp3pEoamqgSvJ9ULyEfoNldQqD1XkdM47XR
DE/EQ/RncNAHjHrKrWz7eJs4sFF8QmJeQ4xmRNVBqCOmIL5a/u/kiVUoTp5czsFnjZrGAkJCuwqr
usfFx9pjHKKT5MOeYmjiH6sBuZZHU10kcHBV5h3nKA3VwsUbdb8pg7w9FW08zoitCTf3x2SCTQpR
OUIElcaPF49Hw20aLAPOTEsieTMBLwF2Ril+P2xEPCwxezjrWOvlbczHL9Vs/7/fZBnw00L71Qpz
9830xIW4ZuVLz4nNahyK54OOyUMHPzPldbd+Q7ecBUART/AOSmC+M6C6oES7QtgCkZwOKrpxCJJx
az2UNrO/G9VXlKj2uqb8s1aK1sCP3SPpa5LPiIRQFGaG+egMES58ksbn9y9QgFky4pe33MNcZMmd
PxT8qbSwXkI6/oeQmMU/D7MqgpJKuMX9i04ny1MehYf7UdBF3Tmqi0VCw3hZjsC+fZpSOK/vtybl
o3qWI9zgTIn2jeZWBwsD2p83fz7n/zoWiABNTPX35wHmfwkH6g2qwHVWD3m8jNTcWwJxqBfQF4yj
7tJfuN+Lk+g7KcJqWwa+ecynG0AFKDJGh5ijJAKYEbfDu6PFm5Ka1FUdCP40vCJdQnAcILakG2o3
yktLA3IHWprYMvyn71EVbdAZ8jcVprYxLEnEYgn/NCeV6AO2dlPGH0o9FXgM6WxsYU2Apn57/zI7
QUhXeLgobArxlIbIB8vp+8ohGZDOpP4JtcH4IBzjhMPiGjbBMOnDtXkNhxUWVTe8Ri8arqPnXHoH
W/bZpgcdsonywH7uASTMamSgX8JTHnRBjk2lUCcjy2Y5dvBpuI7ZHZhiypPK6kXV+FyGAmGA3tn+
KbNpxvkAJ+b3w7BLg9P9ntpmZ8d1bUAuPO1+U5aqsiVb/v3fD/mqvzbLDsqkoD9gtcK4mhpTfuln
0PTyzLgGQpjLrCN19f5VlQl6rlG627FZPmlumz04GoRPI0YOE6PKjrBYUkBLfCGWY0AiRer31bFI
KIVlcFpUpfY3dcr8RKFMZeWhtNUsJKaxXKqFMTeZDSpFlDtM4DSySieWVLEhtf95rAiwsYFodKRv
k5IVtPg2GXJ2QSJ6GIKkOvIHpaf7jYhougEKqagmly4cZ3erdDYN1SbvaRoidcLhCmKNzs3+/tC/
H7/fU9hodl6Zk3xFT1FV8kepZ6j2QiWR28HU3+GiWkdzOnNb4K+Y17LqreNXQtmSj3un9UZk39yr
nWHchy40W7JkgGP//Qv3p9xvDFEgXg+tfjn0NszOICqrTe6PV8TA3YOeJv3D/Z453bsf4t6oNlop
/nzG/fllgZIsDmRPlK4s55USoBGeDrXMSPbspSZKF+alOYLAXUKpGGJQ0T9j3kD90g9YmL18k1tZ
fFMzFZBBhVPHaEMgVkgxzIClKWSb4SnQvcf7szDJxXuQ5CxsDGLfKvsWFfTJfRctrTZO52tpRU/W
UEY06zr3QbAxopTP6p7Krr8cCE5+ReNmIc2r3ENpiPrW+YQ48TDKUnPfSwOm83QIrqJa9IFrbi3d
Sl+LIFgxQEaLnCXresQAfKnq9ypsk2ugjhEJTgAJpyMy0bSjmWOFmI5a26wfSuwSwL+ge/pDoK3Y
AbHHilty4/DJr8z7PqGi6ap57nirByuHEu/aOMYRcRYR4jGTxRayYjc8lozxoZEOJ4P9D/X1c9vA
BM41Pf4s3cWYx+bnnUthsB990Jj3HgcTwaCXsrQvRDunByAXYx1S7HALiwQVHOyh1nEiTzfQIDGP
y2qg4S0QLU+HtJEqjNqZJNHJdfQNIEmaHgRzjsYYnsi0MM6KCZd9UMZqm0el+X/YO5PlxpUty/5L
zfEMjQMODGrCvqcoUpQUE1jEvRHo+9bx9bXAW8+ysgZllfOMAU1UUB1JuB8/Z++13/OAQfEkzMPr
HtYnpnpBLDlVJwlgMJGcS6v/KXubkD3c5+f/+HxIkvG6Qdi5Rh5m9xHkkjKIKVRV/7vTQrCtbvnT
EjSuA62aaBtDhTKVhUtCR3GJHOYrm8zPWhX6Wz7wJqxw9WWTpX0muSn3yCqqFYj34KsZWvy3Rewf
ug7sYRjCM0YUL89FU0M2w9u4cOBQnrmU2Cnnm9dHr8+pWh6GskT4Lp3fFbjhA6+R8U6ENCmXYYsu
RunxCcfT7fV3vf5CmzPFjlb0/fXX/8fnXx9B2OWVR8t2GnQCGMYIJYZBvM8uZ7+Kl64V3s0cAkuS
jQx1R/WuWpRGmTMeRW+P76+bEr7nevBrpisVyUqiQ6XvqYDxQl5KB46ChPuFafjyuklneRcZbxpK
DZs543yjWSEQt5ABXmrE6EI8u1vO0tC14Tm6XPT+moxjFlbhuVdpFN61Kzpt26RMFAA08AjpNSSq
qVzgcRu7s31OQlWeE8Yl57bIu7M7VehGXh+agb3PmYMdXo8sDZO1vGq3gaS7IKE5HeEUyH9uXnf1
LB6YYfn5z2EKrc3/9ZDXg5uONDrB4HoljCG8RmKMDgA931/3xkxm0PXm/+iY69STUOx83KOFMGxj
Au2WNLWcZSvD9vDKKwod+KudidLNHIx30nlovEQTUUisYhMSsOXrrhnDWesMhbQUxFtrddlDEoED
CEsTcOO5C1W5P7tR8BUlMkOJyc086po6/ONmY+1EJrWrpqOkzCpX3+u5gbpRG+PdGLhYzPpy7rw6
3qqnxlBIQmg39OoX6990aqFRePyIkVn5vqxxApi+Hz97ZA+7uiYFx/Lr5KmaTNvoc2bF0GjBPo9q
bWMybbVbYhy7ySJmMzsocMSX3E2oE0fvS8ovdwwR6JQdtvjc+eb5qjZSQRDizMuA37GRDWQmzBA3
6RErAr/u2znKGV2XDUUFj5AC7Q2nleYzJO5MTtXCGDH1xM3g7xOTSeAEfWtiVSSNkuwgzB0L2yvr
m5tzhEkAyB+wWwOhL5xzvGuTRpwrRKLToDtbKzafmbDRcspS7kyLTKYqt/K1h2ElGjXvNClG/dlk
G8tOqC9d+H+cWveXdpn+IHeKVjSol8A1dlWfNwQKZWifQBSWDn0Csy/RTFHUEQcFKGLAXbVsUotJ
YQJSnZdv2/qc5BEBfERxme4lhw/8K/4JDOJ3adrZl2ETbDz53nRGJkqAdfhhl5DYm+xrjBp0EQlU
C9lwvq58SHCtIIweaZOxlTPtrMwy4tzo+8XJJ/y7FpNfgioEnuFQxIi1keEBirtQiP5pUL1vpw4L
5hRyhG0Giy/qPh1DfEhbMSemB4qNsr2Exd+Ra/qX0GsB0TV6v6GBmqLPzbK3oEWsNVUY8ww2D0k0
UgnL6xpFevyOzQNWu2M+B8P01m1dMw4mvtyz3PTQ0opcIEWp817RlVX1eiYIj1F7KXL0DF5A7TJH
llVVdSoLcbeB9m0zvCL4xGSyNlvcMVVe3rWmfXo2SoLatpCQVJLlCSZxMOdP0MmFpp345zyZ6MKO
zmkqG7qAneFu9Wr8aQSxfbNFPMcTpLeISzLNvM8qpfk1JP2pdivxFmveryEannpS6DTHfAVW0OWw
oY8+PYPkT1mN6QnRKK0oOEBdLKuln1kuIAMPYIOI0YIlI296523wsING/m9rMKO9DvjCb1FWabJT
WG442RUNG6XE5JQhDvM8fW9AwtgjfGSFhd0mGIUC6SF0p4IHUFTfQkK1tsryUKQxgW7JuEU64aK+
9laQ0YaNj/B/oaoHlliomo6eXYbUumUNWLtJnw2idftMUBM7ZkwQl6NFK6cBrTVRbezZHjAme9ZV
IwNgbNydFMWTLuJiKAUmEDYqzuN4n3tPfmdtq7/1AeieqfDHFcrH9MJZxSqXFmixbWbFzFiWnTcZ
10akybXXD5GTZYvWmIZVraJjTP2BkDBMNwy5AHL2VkYFk+c7pw3XHCOblZnOOlQXP4YL8a1hKYCi
fm3Bm9GkwenhgcQF3zX88gFVLbx4OjJmCJgIYVmLYn3XeFN7mkJowipyvgPG4kSoBEDZCG0xugYm
boi7w8ok6WeDhlkKYnHhUvfQ9D3TfdklOdq3PIBC40ThG7KBTZvbx6hoVoM5O61Ba2HMxVCOZmlP
U4GZTwDTEt4h/rXkxqxPQ1DGFevZsLhpSyxBeBwMn7zWIa5+IXcjXSpvpkcxTB90w+dULzE9tKgG
DJWLlQlVjjSUYbzosfkmkJCzyhQ4jm80T7dWgyncb6KbMRXk2ucM0AQASarDg+W3FQEylf5mZ7Z9
Hb1TgRC1s1veWYw16Te02l7GxTkem28iiEGzYS3BsYgKypVvUB9WuQHwoUPGECF/PFBovrfjXi/j
Xda1xaauJ6opMW1Q9PyBeNRfdZ2SSgod3B1juB5B+MJ0uNiiYeknFfLDAJ2pQTEL/o6yyUiWYAWa
A6rgiMu9Qcc5WRvmYyTXiv4Ydk7/bsctm2Emuz2xf4SHNakLQUrcCeUar5MnAFEmnrsvvGxVOYTC
+p1h0vgNbkJ+pGHgrGkaPmriIFcMCTda4RsgVFUA/48UC5OeBPXizxDOPcqmSt0zMoU9AqU2LcL+
LeLr3rb6m+XjsogpLxA8fHpQaI6aQwxz1Q97J4KaFjME3XCg8a9d9Q13yyJTsrLuo3igXrIPNqj5
VdsHxucM45iSXTMby2RiAqNNB2NnVcEHam9ta+KXWg0Yl5cQafRDQjLpunMJy9BM/5uyaOH71d8q
brleFS6IutaOQysZnGK61Z3uVkwZ9Mc0m/Ya2u6pCtDC9Xq2t1zjyLN61YU+bt0u9AjywmnMluKf
fXD2cV7/SKd5x+ga7yDK0tiWTYUIcNMluQP8c7qaNgP7MqU0jSJ/WZE/vkWuP62qEeWdYes3Bz3l
vvOcYp089Dz7ZbDvkhHDygxh5JK19vdEQyOrSZ5og9LfzntOkOprAtsy8AMZQbk5pi05lbATjQSr
D0us8Dj1+IP5exgQBtXECy2DOiD3xA++Pb+pSUztd3k9RoDSjF++PyMJi+EDMi0yHPWnd9pyQ6a7
XASphaVHOCfTgD1gg2CxXWTieuutK5zOmGui6sz0cNj0JIm/KUH67Iig40HEwqJutCdDFdKUqitu
JYU5NDhFmpH8iUc2Nym6Y1J5zqpJw3HjaCzjKeAe08y/AFMHn21n/apT/90LfzcTkOmkHO9N6Rwq
03Jn9W61hpegb+NEmk+lITYxx99DIhECabH5UHCzFkS8BgwYh3obYP9+WmgqkdwUw252gz/9jqwX
VTnrim2dN0J+Tf0oe1NSj9aqAb1ZDLJ/9HHHc1IdwsY4VqGHp38qcDlgzirDMHnWMPAWIH48hufH
JtTjp03vjPFbrJ9BmtrbogooPpKuvBCta+Jq3wS0yRjRdsalJL+UFXZKCRQKod++PjmkhLcZlRft
ivkxhh8bF7u09kiC8CiyWmrCvuVN3W0gxbG5FsaJBqt74VRUnbIiX/vDiH8O7/o5CkbFdk6bDgzY
eHh95Es+ihjEr0cBsXBoxnxXyBAeJhZnZLBLL43ursq6QyUB26uMOY/ZQThvy2yp6pl4A6pCTxp4
TZ39jFHngbXSWab3wMuXiRcf0+LOIBEISlO427K3nozeIyiCJUDIYAbZ8I69Fm77p3aTaV0VNhM+
szw66Nog15H52AURqq2i1446urXNaExQeVZu6X7hXXwzEzffWroP0kNBV9EFSyNk+G7Gw3dHu8F1
EFuYIIuxbHZoxJd+rDlXdTItc1oPAdYd5aX+IQ8871A0vLxWM2JU9aU6u7VAlJ4kV6oEev+WNlxf
XfLXRwSu0xUbp3wD83btOI11Jd0pvJfVdIFzXi7rcuqw9fvttbB+aUmGO1/BypmSefRuuh905NQp
SK/R3EooaF0xeLFCAob2Zt6ZNz7TrCLDjrc76SKRdJ3iTkf2U4i+3yiPiLBO4RLudUVXphTbPHML
nIkOfsDAJxsMa8PKHSlhKNc6/EMxdDJL/g4abQ1TPb5UckuU9u+Cniez1kYuTc0Q6zo1o42vmm3b
Gz+axt5C6wf/kqBfSLuTnQUk9+hipVu2z4QajptpziHbVXXHinuUqrgxk0/3w1cp81U+VqSvlgQj
tiGDMfiK9GLZ88fy1tVedgQQfYmxpE+zgSYyYXoT4Ue4UoR82v8VJ3a3dTWZkTDlE3AmyX9CzQs+
zfkrjrLsXLkMr/uwHpet1v5lDXqz9IPqnATyXsx9G7+kMDVg9ZAT5S599otji+N/8JWJUYDwBKF5
e0LEnnCgyb2uCwI4rUnfjKPGp8RXppNcG0ntZk0dQoYw/mwMgjMj61RgjVnCwYRmmxTnKuvuVqbL
y5RoTxU1Gg40A4UqMmULwMMRFD7aclYWH/MY2ww5F6M0NiPDaJbUKLtkvbaLbJh+ZUCQZBCW9Vsy
Opu+zL8LpafruLcetl1nFyslZKST456p6Io0xZwdRe4wijN6k+OH0gaSLWb1deqTQT1wcFxlVXsc
bICasSniTTbI36NJBLYBmFwf+lVvA0sSSTVdBzAEAkku+cbmAopTvMKg/6ESPQMTar2h4XH2TUFx
shjCEB9JQedSQvFbOJ6rsOVZO0d3mw1pIe2q8OUIBWs/ZJAPte6upypeEXcULMfA1FdF0smdParn
kPX9O4vI3xzgTrx/raMzUB9LI0LmY8e/vNQ82oUw3r3unV+A0DoPkmUD+A/bXXnm6GvRp4bopE3q
GFJNkBlmbxwAnO8pXoKldDV73ar0qLvbwrfVx2T64xpL3m9pulA5UU8vMb7fCrrmyyhzjDcrFn8Z
KrcJDSYYyohnFPW8tdL53gG1p21fRwxv3I3MBj6IBslJSMo7qvLn2HPEmjLxV+MLjeQHEk99hAxJ
WRwCW9ff5xHZ1vWMk9FVRClnzWdiAEnMHVZQV7X5FiDtwSx6uKg5wd+88SLb1TdNpx/H1pi5Ocmw
i9XcCbI6udFTjb5XiGYqcagN5zxNwNyc60HPeouxnS4qyNMLa7PG+AylRRxiwovzCpZoUgz7agjm
wsbduF4D4Viqn2SFdX91VXsew9/QS7SrA4016i+aYM5YidkVZYLctAQ4YenaW7/ryQNFJfgBnPMb
xmlLpY6RiKTZk0aD60tJhjG0MeuTYej1WSLPXpDs8mm0NkQ0FMAmZ7iFU7fLLNS9dVjm/V7TEecn
RhBd6JB6KF2cZt36RfFFEXWESB0+Mmn+qNpcp8GAks0t5cXUBnXAOaxvyOO0HiqGoRLkqnkCRT63
kSKip7vpIBPfTRqagDvHD3vEujC4xu+pKYdb2tj6gjJD/8u0prUiLOjhVNbK7NulGUCGKnPFUmgp
487rRMckTNK/+4l0aOJrT42k3AgjLdkQZVbvE1xeyzALCHyV4opRWT85PuIXqbe/EUrfJy92V8MM
Z4162tj4WMVeZVB6IW13i1Erv4iWh2vFrKOo3O+qa2iqcOqvc3Y3Kzzp0XgoR+mBWg6evSR5wEpR
+UY9zkT8ZdPQ4mgy627lyWZF9sJiYOnRkwFAjfKLA5UfR/9UM4oDENgC8PcDmAWO1fJS54R5eXl0
p+0qcXM7st37CveDC7gUhmdPAIVO7CUVrvj3h/Q2I4rYBKMJPqzKCNr3gWGPXh5LujU1AEhz0P+O
exWfJ2xRniD0rLK3Zu+MG0sO6qGpvt7qNiIzLSS3sIQhEWKtWfvKv7LFTovS6oZtIfpVoyoNjc2/
b1oZEHliSn3ZiNhb4kti4S7WthYEeyOqXOq9vL/NDbxvB37lW2mk3bapoblNWcUQrxoYYqTtPagG
bVnUJPrRHa6Wk5LjsyURFDN99cOwbW/dOLm3KyAUl11cvA2adik41NiM6/BeoE0zKIrcPGIAi7WU
Yz12CDDQNGscupJ0NnEj+5+hY077WPrMrXoHJAwwpl5bM6Yq10j6zJub2JRK1ExE8zoD2Bm7Q90t
Cg4U0unHm6tZasm1QWKmZCTrTyzwthdv2sH621P6Tta2vHmxEqeQlzyl6bX3a8N9UxDv2GtKAjni
nJgSwUUzVWPy7jJOe2elwUjCBGjb+aJaAkiF2ohR/gqOJqRdCwe5y3CmGfDD3l43RdY/EIOidLC9
N6Gp9wb1/LKPxncHScPey5xTYzOGixI06tGu16sj4iWKG86ayyZEjaoPZHjRMsxb4l68HClJ1WIM
QfNwJOkSIBrC9bEczmRVLM2k+rA7bbjlfYpMjwMV2cT85aQrXN0quSPE5M8lfHDa0eVHpsAoIaIB
ujJyTT/EbvLDz/X6IkiH5cRPcpdlgcMGn0HbNd32ni4+MoOpWFOGP7W4Z9iTt9dQwXaPDN1ECmj/
KIpZ8iWslJ5HSVOrBZuhDchwfsUxYErI/NNWgZ3qBoYyeUC73i3kHyvxYCDVIb0a8FFl6dYrl6NW
GOG+CNvq2KsaEERgsHU3hHTQHY+ZysaY31u5NTRfu+uT8XPyCxeMj9LuE02CNepVbM2WC1Gnw7tg
5wBRAjn+6H08+8v+dzjhKSrHr8RJLHBViPSHkVxTpAmrymehTTjmCsHTX9PO9IDQcvWCAZ4ceAqV
tcvHjM5YSVZrPAAzxMIJ0SsLfphT1C0JKLSXWVbdZNPmny3+CXx6K6FXwzlQORG3Vvlen2N9vljN
nBNhOZtnOgsY/g8jxSdU4xal14vncbQoRcA6DltBGthKNxxr1wvxOwLqdoSodSpxC3xoqWCDdQFK
FzjnIG/ChOq8dWTOziJlc+rgoI5uhv1B1+1k7WSkIoxdB4NcJN1ZJ3J4IarqF3NtJp6N9lc5OeOF
Y9oCN6ofcH6hof/NDLzbmdlw9MCPMrzFTjuVgDMt4gO1kkUlb+Bt5HQ4uPArejYskTX8dC13HlCE
ndljv6ajTwxGZuIJL6tLHunVxdBSeJfQv0ma0+ugxV88Ol+h1TEAmALjkljMf6Q9I5bgwC9CQNdX
1gIG1nC3Pc2gLpEtfuWsvTB0ai9aVp8bDoOHICLdIwm6fpkbseBUuaNjSZUfFjqAF9aCqlNnmamV
B8dv6eByWomU/cQYte/IAmAduaV1iRzNgyOZmLCY7MDZdN1zZPtsxgmaYweaPR+WaG9/4c8no6sk
4FVBp0lZwy6OATi5Q9e/mCX2nDR8/WeEf3fXmzUWYHP60bPC/XMPfoM66+W90ks8LinMjXkKPJgh
ZFLgc5/KjACFO5O4TJUvLiDVxWXsOCLoSTiQFoM5d3BRVmd2fOc4RYd7eFF1hvKg+fLWag7lXEZA
C31DegIOQch9KxGtKq/b65b4NIosuchmLE85iw3BTfoW1B/8LUJHAVEU6P3gvvhV9x2EzR89K8mK
tMxmkdRtt0d+x7pcG90aRc6wFtY+1xiclyKp1xwB8JDZpANOLCZJ85Gip9yh/myfLpgY6oXqy/ZR
v9aK36xqGPnSGyNivcTm1DVVftPIOTk00L0FIXlIVkB6xFQlx65K64Uk8fE3RaloMmPrkn69DDU4
blEb/Ui0pLpbrIgSu2qW2/2B6NkR1yNCGY7l7kfpAuWZ7Lj8MzBN0Uq+CaN4z2Ty2kbOH1lX9bNr
NRywqQftJcDKY0D4x7oEST0zb61utVvKtI5R0HhpSM9Sdpf9SA2THjByMdEiiWHp+xlalJABPPkL
LtYSMHDcnQtQyFatiy3QfGdvN/F0KVAPrFpTE5+aP+5aylRdwNBMSbY+Oi4g2anUVwnx0wNZDDYd
8oPmhn9rik6YVc/EnyAAfQOuKGSfmAUgQ7NcidyPH1Zk5itPsACjJG4WXII50XBj/Bhtb9yEwNEx
PZs0ez1aehMS7FXWGeVh6t33pErf8CPS92WOin0tIB2SLEesGysUqOJWys54EIiULopB5Wtowj98
DhkR1tWLM6pdUHYYQVVMddBZ7Z3c5lIvjL1vM1GyrR9GddO7Ut3tNjZuIXxvM0rHB0IYspUaeqhl
4pIK5ryZdHesuo0vrYjknZCPfmWB5NxyEowOEc8Fw3fHOnYZ5SD+NOSUmv9W5tFwCwKkTKYLoD2U
l4LG8KoKsm2lD2+sNoIp46JXBDuVQ76OrSg7ao2p3SlOeNcif1vaAZqcqXY5IKbBVtLNXY9Q8hcu
BbnSYdJO+MfiNE7fg6KA6xucHSKN76hUCIguhx8qbxCdOEzERJScpNNsjL67JGBS3hg5nEo9/cbn
dxvmJw/ulHy0Lj7iLndxeva1fHiE0h5MIde6ln4pgxwoSvCrrenoutHmDY39UJ4mHnYXnkbszQhu
0o2shdr43lAvixGOYd2E1TYFIFgiLb1brvJI5mIEb1K/kS0Z8p67w9fNjg2qKnKc1XcVm9YKYAQZ
r3EL8a/eYNYcljRA9d3r4bRtq0U+v9kyl6NmynZy8OxI25AJY6yE/cV8EPGG7jQritSVUzvWJYvk
hxyO5UArxC1jf0dlWJzJ9UMfzZl18vEQKyryR9swxsv8kDaLVtYPp8zKo6gp8IqJ/jJrL0cnJvLg
ltt9LWCxQayS6K/bZaBrnLF6k1ZdvrMzF65H0JDEaZ8mE3usWUig95zhCrSiSmxg7dCmF6pfxl45
PVQX55epjNEGcg8pJLNti/63v/b8SH+8biZaOBxThotCyN14BgNDqC4piTZbU7PZYiXgm6QDs6Un
ItknRYOj0vbuuacGXHtktak02bIInRM7VOsKw+xGUgjdW4zRNH3eoTExLJBWvFd9xRX+nGrlkSld
pg86DumKnedPWrgWQ6WfDT37B0HOpAtVo9xAz58eUSKc3chpaknU1wr6vE1uIb8T/LmAM9pm0sWh
ZoaXSxMeH8XdoEeAfNuxvU+AfYacZ0NW7Wawy+bWELRwiQgzFeHVRGHBFAkndzgisiay+8FZzqb2
4EmsfCN9uMEsf09ItDcqmAqhR7OVXQNgQnA2OshwuR/a+0yfNBSgGLNnB8WuxVF9Vmn/d+BU0c3W
oz0kvOlN07JdaxTBqgd/jfh4uiBuzB691HawUmB/Q56s7eGbvUOew6g/WJblvTnDpD7q9lrW/JHo
ca9DS25tUlEFoHfmvONO3SMnn5lFGMOW8MxVNPtH7JTDM6/myhCcuTQy6JzYmN5zs1llhaXtbEX7
BwdW/+bn0y4bigb7tHHH0jA+DJQWcLrKPwCicEmjdWmqrL7S24UZFzJ9VwmrNu4TUzbZrgTq+xGl
2RvKhO7qSMbzOnvIokhcgVuE/6yBjnWtTf/GVf5+tJX9MCzi8swAu4ObZQQWCFftVIjqwgEqvGKZ
Yzc2qhGjMHLaaf4K6Nvv6ZD/KjT8ssyHSoxhsfawx8a5Nuy7CEI3selqDy1ItHuIgwSJzeN1g7B/
rZFtcAtsIhtiNDWkaVETRaQM+VUZfKRsngyoeFmCAowYivjpgyQJ/PxO0VLiT9vXpyaroa4aGVsZ
7fQlzME9NU7ksGaBJWgZgqMIzz6EE/YrfWA1tSGAwD7ic0lu01spot+hE97bMKQ5mpvsBa5kZ++7
iN3cvSD81yEz0AVuAv0u3G+MMMHH6xd08mmVYNZ5f/2FwklvQNqJwUtYrbMEm7EJbqbujGhbt0O0
TCasE5SSwcdYYspzp3HcTmkgYDRPgJqNwF+BC6N+HKm17I6jUN0MwU7vXGtR5MORPEf9IajJ6MVz
BKwVMLApDCSw9b46Kr0kYQRZIJTMTVuSpQi7zrvFVsVEHOewVwrzhJ7duVameQWnq7pEPYqc3ksB
Q9wD/3ivqDRX4Ba6bQT1hfCQ6D3up+ajCbuTpY0178qAuJHe/0gTw7rIoG0/wjnrE6xAdn49tMtc
creqURzRrbQfDsKxZSxke3j9b2IHYlkRdwcSm68N5r/Ud21t+/rGFTHxa9pz3ub1vzTUi42lOPC/
vrYfinLbVRnh9vN3jnPc3sz1cwwC/IqpqqZ9lpYMZef/jYzWPTQjSRKvuy4exJPmhOBd5wdXbBNn
6Zp//fNLGbK8OkQRvO55Zee/pcTM//MrZZw6Ry9cve7hvBweDGg0zNzjso6RdJTN4/VfLZcw/Bj1
/roX0tgJw9x5e33LzI/vYpTp9XXPqqy//S7U/3m+sEaQzN616en1haKGL4FF3j68ngLMuwgkSvjO
ry/1jYyeOH3G3esp6KM0XmeWQ67f/FehHQo2GAqIuJyfgiGW2oz1Ltav70zkZLTTS7Bdr+9stiXd
DMJ4lmhIIPtnEJE8K9jVgCFggWQDboESrEGXQTIdmv45Mi5b5q6y9+g/gVWTkoqhHnSgD+YRudTU
fQBFNJYpgCO63+amRf79rEfKfCeapsPr7sgJe4Gexj36PnrPUB+ZEfC74/oMspOuNf2HwS666Cqf
JvF816o86lM7zg/lqNYKzeF7MWg/4ckd4XHEh3+WMsNDuSCLYDfO13VLWYPB5JHHDQOssn8UZZZe
Sw0dow9xkpZ/LkgZijsS5nh31UGuveMLXU0WfQ+ip4KNEEFxI5SIDIc6XBttfSQk2qdbQMhhOCWI
DVrEhWHWFFu9Rk07pKZ+cGltrfNWi7dJ5RgfCH0bBkvhdqLTTqfW+7TmXSEE0LdG8lEuKHVMulYq
fdoOrbYgqLXt6y6PF0u23Lk/Fd9yWmHXOOV6dumcehPS8H/eDAMXj4FYbBvOrz5RV+wtOqg9jSZG
ZYxibfTqt+bwdCLW5VhTj0zUBHBdIfvf+siGieZ5qfdhdjBD3fwg5RB0D2XDYUoHGtUtvu0uGX7n
ZJfRhuBVso2MJkmZg5MaFIYAGYfLqRXV0ctp0tGS+anNrG7XS5rtICGFRY2+z/IYO1zF4/vqh5vV
qAhBvy7on3hHpdG9bAU+OxrSqBlFQX5MaH9U8FlLF9x6NGiMengDQ2xR/qU7GiZRS1kCSKd0H7lt
iXXSC5baoUb0LelqpWzBSWvszUnuMrdDlElKLBRb8SQ93L6oyf7LdUdzqwL4GGOqDmB/onPU8PMz
E0hbWwqSFnKv3XswBZdtVfofkcM5VaUca2r7jMDpnCgr+I7CfD3OIW709eBBRMj1Q6Kl9+VkAo4D
FJd0FEsAvoK1nC8oKsdx3UMo2mgpY9Zmju+TqD6NEcCIjdosd0jnLlX8x81JxxxbzqPd2HhEFrHm
J5oVPQ0B5Mn32eLCPv7j9bztp95B06B5HQZvq+MQbQKex1lX2MOXWwfIMmr/pPTpUfKzFFoNGBCH
gR/1wQXlXRqTwNqRvqhB9pUW5+8Siew+RkWBeAzZXhS2xzghqDnvBMB61+q3Y9LvAAHqHw66lRvx
h9syl2ttdPp7GpFElDokuLnDsDM8Fb1psMlXkwNqD7guBnL7D06T5AmaoNhjAvEZlIjk6TpVvA4T
45hYoFYqLU2fTqnXGwUtemPN10gNuGXdEX+7TShLzxhGA6KAUYS4dCj3YdhmTybR3cKsPyfe0S0G
2p0kmPiW2e2u7EARqy4rzpmtD9t6gkQyuuPfWG5lpLtLzXB/+vXIEHH+yZxyz1WtnLfXDwYkAPIR
K0mIHnXbBEH2LFq4K+DQMADrq1yCKgPBL3eD4/NSMO92L3VtlM8ic2PMYdEp5m0G/qp6Vo0g+S60
fjnCWOue9xlibz2DQ0mOdjw3rqeFDkzyOYzk3ybQjhHPxCtz/lQrzGnTduzrDUJF2D068MJUTeu6
HanXcrQd0byAI3xz1p7rOpuAwf5Ti7wWyVMy7XJSwZ6WV3+7A16IhvbtC+s2ZcOHNY5/TY3hnOto
gjkeKw24IcT2Jjw4Pvl7XqAND8U7hImBgxT36ViSGXnrX/t5a8jQZJzjCiBB1Grd05+5eRN+9FnQ
adG6sfvHNMTiDQ3VVtlNs/hvcMj/HzhE/j/BId34O/tVdHXwn+khfNE/9BDnXzZ5d46uM5QG9sEo
9t/0EPtf0hK28PhnWlJ/cTv+Nz3E1v9luAJACGwK28T4ybdriq4N/+f/EN6/hHD4Xp6kx2Marvtf
oYfYNt/p/4SH6Ibgd2CMjMdf6hwk9f8MD1Gk0Af0Z5lYNW1Lb9TpVybJsyB3oIlX1TEyk2IXQxXp
E2cOsSjQjHmfTCqgK9QoFLIS0pkI+zVneo1jv8hRXHh/aX79ScshXvbwsdaNT2+la7A7EmeHMa/e
jL5urwoyjxiix+YSm9uvTja3IWlXk1bny8kYKM+hETb+DIEn05GQh6Cs6mUd+hfVHuuhJWnLkhvX
jv4w7QDDM+3cpC3WDCzaRWWNp164vwyf0YhpUGgO/q2kue6EQ7UiqremQUPNLSnaia1falo+nwnJ
J+rIQk39N8ZNF0Bg7IMFrhqhvj2Q/FHq7WWXb2PL3uFnPo9worTJgyLhQxmw/xd157EcOZJm61fp
B7hIgwPugGMzi9CKMilzAyOZSWit8fT3A6unRF+rNuvFmM3dsJhZSTIYgYD/4pzvIPyw8t7kjhW8
dk0Sb6ZsqZRxneJiljPUzSzKCczMue8XBvt94i+9YkBS5yXrPADu1mdWty0BIKx8mImIdyAlFe5P
9BxgqgK0gO7MMM1v5Xvgs8s3fdM7JEbx3g1VvWLWRItRMygMVIFVXgFG+0yjbleY9QPbsvfQJiCD
LgklfHJnj4a/FrDVK5GRu+rIde9GaDvDgsatYZJEtfgz5WjcdiHxJSaT/HWNUx6i0yN5zJcUNQ2a
GnZZ8iV1PJQE4TWCD6D/QRNvZPjpuuZ7gB0kNIwbBJ2XJKoeXJWSOCyGh2Z0nswMgXk5EzxmuH1A
qGW6ji1+0aEhtWfo2ksi5p+1n2OqaA41BHSAK9bKYlNoI5guOGRWjqPfarH1iZ8ooNyWIQNZ98EZ
oYEXGBM6c6h2sHueI1m/MVnj6XHL2y7A3QBJiwhlg2se3uBwBXICdFal5b025aJmbOUuU8Q6eqq7
kGHNnJW9UBCVgNgG9xG5T09khVpVo4bVDNNrV0OqXavaXjI+yIcqwbITqYB3wBVbp0E2wnNuGj9E
8mJBANjN7fwkNNOI0LIFObbhrpbHYPCAjjEDnQCyNqq870bYESB8kqAtGA3Ao4NNs7e8HiQ6R+xc
YHEK+pY9k3xEcp2tVVk/2RMgGsz2kL0/8nK6cy3Ufl71aMcT3PyRlLMmQGyEcs3pisXYrdeZTcrG
4F3IR7lPw57CoUCDLiugNgBbLjokWjr5UEMj1n1P6T6PMC+lTVwTQWDScq6wNDxrdPZQPzCyt5s0
pBSNjOkQ+QyyMeJBYRD9szJ4mUwDq45VfW8Egb5T01+1smPABCEf7dQJr+17Xpak8HZEtpGzo5aH
Hev0TdRMbEwm6bYH98S39/iKqyq8Tilh/KpnjJEmH4ybnG2HsRZ+S/sjEPGJp2eDRvktsRCKYk4e
S2Qv3YbtcaCzE2hiQOvB1AJcE+818oIVOy2Cy+TWCPJHFZDMRC24Cfpqz0jxDRlPvk5H9cFJD07V
G00MCVFNXorD+272btiTvNRWbm0bTGeK8eVZDM2xBXy7ln0F0mt6CQaVYvwmBBPcp9NQ8oG7fIth
RjKADp/DhkEMofTN1qu7VywEpwg5JfuRkszs2wDZtMIQeKAPXDm9a6LxRbxKI3OZsL6FM3lttheR
JWWQnCYHQlFkEN4Io07YFjPerbj+yJU6t17nbLxUkpUxKt7HacrlHm6Q4g2IifnL7MW4ing7kJoj
BOtqY9OHw2dL7YXQWYqV51Tf25nCU/r+JkW9X1P0BktyZktiOf76Y9bHt2PdwYbWJG0Qn2iRzdAe
UJzv7bo50XTddY44SoPXA3K03rTl59SOByRjmJDmqdySGMKUSP9oTPWaBME7587Fd6O7YmwR2A3z
A1F92L8CkBPrBuAOPGa5S2ZG7LbJXpew9YNhLmsWXB3rWdoz4Qzu2QDxudAVfER+eXxZG9TAyBnr
XpNPi4uhckxmvIv9KSJ42y/MZ1Hbe8MIrlsXCiL0f3ZpHgpwtzlqsmRZqd86MbnxumL/Gpr+fRty
Qxbz2xQzU1zCkNtI0G10A4CJOH2J1JCS1cPuNpnmHXcgf6d96PsJhN3lzrXCargrlCa2KPKnPYLh
DAhj0V1zU2aASbXLtrfZYCA++iESOuYym3Ym4xvGvtwnHWlKURftqpIeqGyJVXNBshJFegrrYWCg
4mpGrKgqMlMfdKbZCuuiXmvHAnCRt6s4G9IbIwXfO1OdbISYzkqQE9SbFmqc+Kpm4b0mJ5kgb3I0
rTLMaayzdX/n6+g28sjdDsPylfSL5zh0ok3F2mRfBenRKr1PjoJrs2j0Oi4e/Gym5wRdvx5TQTgm
Ua5ry3sL8uYGywQS1K6GE5P6Z5gVt8r3f84xRIbE2nrL9Cwio0908QtaFvj9gU+YdTc/uimqWBrE
AU0CYT7kazBaHV1G1yiIPyAKiU3EwiQwWkR9qrtnrZHt/HY+AxjcZGIk7cTdV9y1tsAAP6GzLlEi
tcHsDiKDUUeMlF3/g7GP2hASXZBI8VawW1qJdgwOcfipguClxEgf985TYNgjx3J/5XvZ1vLg7UzG
yEoLpCW5EujQOzI+TdL5Yme4hxJ1+R+p2f8O4/dnit9//S0R8H8j7M/9t7C/61/lW/qXcn3597+V
61p/swhkcF1beLatcJX9d7muzW+mA30Pa4dlma5piz9gf+Y3yUZCew7/wHPAc/5erlvON1tq29SK
Ctu2ED79J+W66y0sPxCbQZEvVELDEkAD+QHuwgD8eLuP8qABVvh/8OJPWEbjGhe0qu+arOpuCH7O
jkMNBXRlWgUphF7bZ5CF3F48jZ1JIoWF/WBvJjn5E5UJ1MSvM/8QYQVncmU43B1a1PJZhJZSTcn7
YOOI0Im7SMnjuP+VhhEc3ZbhYzEAMBuqeWT46rofeeWZIEjiBo8fUo4c1Noz44ECa6tdIJQfxiud
+cH3Oc2xBc/C/MWSm7QS/HpIjczEPdhFlNwxzY5OtdIEybKCge1cVuRwMABNbxdk30fOdH6D8C59
B+sVv1oxPS4oFyKHhjbTZ0MIlrV55FCA6dogJSC35YnVQknYemWd80h2WOxF+lhZhY91ZPBACkop
YNzyC9T+qkrd/t6aR0nEaxcaxBrVlFpNKngwNWSsw6xQQBCQncA648sQj9k4ieF4BI9d5qYoTwva
eGpdG/kHhMUzpnQSWtI0i158N6ngRUtH760KRlrUu9mzPVoUbBLiKLCSrPuZzK15EU42F8SvMs+K
KES4aVkGQPleHKt41hh/RPVjGssAIK8Xw8B2Id6rtcI6hSDZjjpkr+BYd72YLOx9kwTpXjTtRneF
+SPwgPevrCIkLhW5yv2yqbvtUxMJK+dsQpRfD4sRFVHqggxP2pHAnkogkrHgJXNE1pl4qzQ8sNVE
bNJABQPle7CG9BmVQAdGJa/vfKXwX81CNcnaZLK0rclFQLc7VPQQyWTt47qvL6U0AhfuQInYu5/x
D6/cAvW/FWKOdL0i2KdCDgUyZchyu1B1ITlHUNiWW26ftmsp0NAktNIvzEEcJCGV+4vVf8EBSspP
RaZ1T8imL9GAsWormAv20Bk/i4bnnfwe1l4+e7cbnFhwtnQOzptAATjj9KP+3gVle3aSkgSKCfbO
OzwQ+RLxVVeoh5t30Il4aLxIZVcYG1DQtoPVuKQGyehsy5pZrOsjA6J5aaZzG0TGtoTUyQi+Axay
SNNKyN22S3lU1yWzXyTFmeJQG0NZ0IJRD1DjDLZg1p1Mwy61q/45wdRV7Cq7DZYJcpCQ7+U4wc/I
FtUu9YhLYyYdFiy/XNIKIU+SR6cnUz679UxupioVHVkSxJSWHSluirawS0qU8KbeMmvqXjWvxCE3
ZD8TUYE1gZElDT9FCxwXZHHizvCoA9wIxWGNkv4hhdS48YxKR+e2zrzr0ZeyJAcYrdMW+wyEPJf+
1N+n+dAitrHyLVZwaBeW8Jgtp4Plyr3ReZZalwNpKisVWH1PE5zzL80laHGY2z7f4eUVO6jv44NH
//LTa2ZLHQtc02RE5ET2phGujVNSo9OhLFTeHXBwFg6wFR0InpNljAg6vjh0aeFhjCg8Gu+wR0SK
kyS7IVSTN6UTZswsyHFFNt6PYfeLsGFcY3Ni228RA8FH4sjr1wK76dHwVH5dOXhR6PQs514VZfw9
A31JXAVwxQfmzsWvIEz63YzmqLg02eichDJrmNShtdzOFDo8s5JJsAmMIroxJgMj8MxsNDzW3Gvp
NpBGHNkS8pAUrlsULaqoH4SVF78is61x92t9F9iBfY5JG/qQaZY9tSrLP2xoCD2bt47RdGAbmbM2
YI+dq4gMuI2bomXfRVU/sxHIevCEyjXyvUQHOSJei2aqIFZ1WNW1YA/CEnWg+Qjm+QPcWI+Q33Tl
M22tOPdZVYJLcSwXiWhkXhm1nbzUjV0dcjvFJpiHfY6yBhPYW+WoErdLATTyOLnG+BZk0sBu5pcC
6oUlbL0WaQSEW7mKGY9WAs584lUBtaDuSXhL+nneF3PTn7u4J4qVVE8MlVngE9JVGCxCNnMQVzEG
El+hxqjKcuOMcXwf6TR/Tdosqg4++saLcmIv3fQ5pI+Vg1WBO4NLUu42kFxLrAFYFpdwmI293eFy
XUUh3ndycLocA43GQEqNpiQ30mJG0Nappvih7DLf9q5gFZDVNTs1I8HzDZCUw8Ai8jl03818bt6C
0bNfncIp9g5CMVpgZifEIxetfks9r/8uRC3dddhzRmxit1k0ht7kSSygswMGAOzVay4LJIhtx70C
uwTkvKmKMAaxTrOuK+B7pKwxLf/ZdynvoDYjbm3V42kSpYTJVxXZuMsygAhJ6WSfk2OYV3ocigcG
YjaS0Wg6pEZGypVRp2Ozmnzt/XAtMV0xZyneFO5+pApOVH+fifsyN16DjnfmKdkoz7UJXzX6nIOi
dJwPQagFFg5m7LdDB/luXZg+mRbpDPyiCnr3OaC/PNYm3QeW+YIe28GKElfle5UjNl1lson3scdu
yejgfJFnxKh+FbNDKFdJr+E0ZjXma9oMX28rFxoo5NP5hAo7dum+xkU271QYg1GzGOPkfA+V4e2c
ajJZOBYCsbjnEBDqVv7RHebxjN5Mnws7IHytncX30YqxsvCrb+e2o50qE5O+NTRuUO6TDBT2BEYT
CV/+nMgq3yQMB9gc1RYugzoGP+ZE1gliHDJLVhv3SI/wHw1azUcwWVi/+qJcMuDrBpjENNvVtqgw
iFZGnb2gjEmR6pNw3OjSOra9lxwUBMwT8Hdnj1uFNzLYCHPcGm4xXrVpUFrAZpYU1oBzjTSTIe8+
Qhi417bb444gXvBGkqL8KMOcIUhQivpzsGZoW32uBQuhZsbsjWx6rXRg/DCF4T53cTVARQdkmRGB
wLgq8exjVnnkcIjKwe2G+2XTBCOjMDz245UKczKXZ5qnS8fFvAsNfGeTH+Bm7HT0Ywpb4xeJ4CSk
2ubIrjQZ4oOVuPM+HH1QUBMevq1KkEUqOE+7lv3oooRPrNeRjgvXH8APyTTgulCOf1MHrroumind
+wEa7MSaxq2LmH2XdtCvhCDVwPaG5sJzYl4SWtgj9rNwIzM4pauY+KKNHRZqJ1J0c8y+y11XdOqH
O3XMt8gB2IedN9yUNiowtv5N3Z+F4npDBJjXTHSsXlX35I3Zr3UYu9dO73dHplXEYRaGd1/oOZ9A
oHbqtuA6xhoFbYaLwgtrZFU6vRlEAbN2YAPkeX6NNxWFX3zABRiZK+Je8juAzSR4OLYOnyIAgA3T
2TL7DIzS3ovYtw5mMU09cr0y8fd9i52ZWbjHqEnImrmcQoDpe/7E65q0+E7nAW3tWlmjuh3QM84g
X7ER4RasovCQZm3JrY8yH9Wi7yBKlPPi6wIeeulZ8q+TwoHlYGjDxLIgGtRsrX5Aw5PcR2EjroFa
QOVhNnusymS88hhMQMpCBQ+asNT9U8nU7UhQCzRHTFvGRrVReNckPdxYMq+wkXqO4S6PIr2FsWDf
Tihxi33MxDG4yB6+BzEKo6K/JqSoXI1574EP8TnCbBydq66rK4GWu+3nXUgwzKZjKUHwUMUUNB+B
zXAykesRmcnaTnEwvNObZ9FPJX2XHJvIhOoLzagdV1wmHtRXa+olC+RBPaFeU8+c6kPNHQCwTic7
Dki/aY89cohL59T+G9sQeeoRgK+7XIA04/bc/EL2IS8zdJPdWIdgTEpHPmayS+7dPieMRbKoiFYB
M7UXhuAAnolPu2JjB7sq0ATcc4WeG7+zH+MAnoFAf0vGKSu9Vxu7ebRhjMA+REazf5C9k5u32Dka
876qZXfvxQWXodv2e7/t9MlzJgI4FQPFVY+Ed9PZMw4XLymC75goS/9WpEj1ocDMjyF60dUQTXHI
PHoJhJycbklu44Xva6ZnBuyagjoYNbfFMUb8HurEF4+l/z2h6dAufXxwUZ7N6zIgo6mSivRnO/a6
DaKY6bkmT+MySK9kk2OQF164VbbJUpzcPW+NC5IVRttste1XM9Te85zk/h422nIk14mDztbCb+WF
DukiM85KVpc4zdcmcBgHwDJyZ59A0xVMlAeRcCunlEBTyDDq2GQtvDqEz2htqgSGgx8TIOdp+yb3
bQ+eh6DHIY7prrGG5mEKEX4laZtx0E2QBmzfSV7Gci6Omc31gRi813jRLbiVI1QeMiLz2ezJCGm6
q0jiy2H5ElxVcwE1rqiY9ZCFAmhiXu5s5ICX8orbPBMolzDmh6ZjjYxjPnKvLCYGcP+sUV6IQCzP
+QSTLym7eeuFRGMq062/IyhLPvXQTuheK3AkGNQ2bjj2NwaN0Rsj5Hxt0LGkG7sW8I0iUboPfZF6
A2Y3h9sKYLHyDbGku7gUQZgVGHsQvgythzmij+DHYQHAdqBrjyk8neXVVPf9m0qEdRenAgdbwjZy
5+Tx8ELaJG4Jm5NiG+ikvkFj5Wc3ZR911pq0P8Mgrmuc9ojX1coyCM1yG8PeaLI+SGSFYp9EcwN6
2pshB7nzraXMBniwHRxN7HPbZT06/s8spv9uyPW/cHzlMD76+6gKVMRvLTqjt/Qf+y7Kf/0ltmL5
0t8GWUJ8Y37lWiaVuaWUVvyf31Ir1Df0gPRdWllSusr0GHH9d2rFNxysCJiZYbEL9kzP+n2QZYhv
kqGX43m2wujumsr5TyZZQhOA8adJlmvzTVDN4gRi8+zxIHl8f55oUZSDh8F/OEt9yci82sFyNta2
nd83vZIXbqhrefI1qYXsshYy1SVuRfmq2vHUm+33Du/5oQ8IRfSZ+LhLIFEfAgutyZfJ0iOW7YFd
l+sBFiGjtEyQP1VdFe0JF+XUBPuSOPHFF4m3VQ2J4LUsjlWeflKZy1Ni9wUIrAnETwcCwNTZTuhY
wWQjyMUjXoKqLk3JZOTgEpiic713JLOqxV0pIaCoqE72qT8mm95xb7Tt2/cjXlfc/vbI9jMX2zoz
2GQXs0efKJziGBogWVNWc4UDLFk0rERLO99H87QN2jDb5gJz4SS8am81SOXSQp3Luo32VuY9MpRi
fR2welFoiWA9QFTCGoWmm90A46zslzHk+Rr25H0/Ojd5heIsWn4E4N5ng7TTNQ9rAFNvF9yA0Lx2
iSV4m7MQzSYSdlJR3M2z+1TKPtyXGD6OUxoR24djnCg74gukI/ILpSJ+gO7ZcqDqunzN2YqJ+tRx
eACAFhyka1wNldy1fQej1HSQNqOWWr4b4lJOpGnvq5kkrVmpcxtZTGkYIa7ipEowNI4sAIPgqe3K
8nmMOdG55M8xVKp9ec/r2NzU1BK2nXz2g30tvQpJ7GDOq9gxQfkuz5Ph+O/UtMPOojhyCMHEbosk
IZP3dWKFL7K+owKWu4WNvZXpJfW1fc048tYZS/vcW42NADPO1kkfXJXZjCSOw3LuGLqF3zNI8Hc1
Akcv1IeaQjPRNNRDlZL/E9P2VxaQGK0pEnMl9T6aLFxq5aDOudPA70/lRcco28jqM7cZUyyQOkO/
1m71IybRfpuFw68289DQT+Wh5ETc8BYGJCcg9rtltvP8sTh6+gmkj3X7p/vK7W9T5X/kXXZbRLhO
GSMz0f7rW5RXzkYy4iz/ZcD2L0NntoACjZxG1czDjdw63Lemfop6ljBNw481En3qEWZsiLBsEZFW
1jqI+2j/7x8GerT/53G4uMYtlwdjCbqgf7lV6LFLC0GDRSV7SVTxzpAay+yI6RruYBiwHKWFo0Ku
UE6R8bIdRsGGs/fyNbz9dTmOL1Bwofql5sc0R++xKg6Z8qt1Qkr3unaj+xAgZ0rodVOQCJNGN1DV
mIleV9ZYnIzSKU7e8qE1YQQOI91WRigv07tfgdOVOyf0AGxLUPiF+6RZ6ZWWnbJXHq11KjFcfsUj
1ktaYrt8SIHPoWYkk8cN7TXOPp9dr8OEFUwr/7fKmtPXZ0TUDXvdZASKTm+m6L+HroJhpJLiZKc6
P0XLZ3/8keM/Po1wVfjbHNg7bJHf/ymmfZO3avmD4AT+x9eX2xaE/okx2BC1IGo752SytF3EdIev
UMcuINTx67M//mjZdH5+5O2ZJs8p2WsKvgCBPR4JGSu21h8jYKIVmzwDHScFQTvQUMUN1RTB0mrb
m2Qqmt2TjeZ1JwjCBZ6MxtTX07ZNc2axg8bdMfJqBnUJQWI4eHFYnWSP7164+PD/+GM6XsvEpK52
ke0MWV6epuXD12eM7JBqjiHOWUVXnQ98IPpyhVxPU/0SmAuUrT19ffbHh0TaW4vYE5C88a+8pz3W
umuQG/Oh8JD4Uxvuy9o9Y6oB0kpqwjornBeflmPnlXl36tyMegtVsbsdqK5ygMxbNPjL4Bb234o9
b36akCtsJDMV1KyzOOX4Uja9nIg2HF6KwJTHpak7tSUeSD9yEUdQyp7Ak3z9taqT+VR7Ub7m1nuR
WKBWRoSPPJxdBjVFMp0D+JOlRbIMYCpQkrkVyZPympeIqDkSN5LPuk4vX79RuTwNiixuZJTLb7hD
nd3zMwX0DkrNM5rT8+QCXrECWzA6z3g1qUNPdL9esloNPbYlhn1HeMf7UUUoNmuaCrunPERmfd1a
r2XgX7rlemcuzMX99em4XFMeA/ONBX0T5QNMKVqO6vT1mcC4xxUlw6A79i2vGkQr82hYP2KzoP+N
l8v568PQtP/8LGULssmkgwZleUv88T8CgjfwMBr5hiRDoL6GfCJabcl+wscjBn8TL0PoYO5KsWZ6
dcjkiNHFqPJTv7xOSDF5yb7+LBXxrd3gEjTKORVIdaI6SQ++4+9t1wIbi+YAC6ePxi16/PqKJQaD
gMcwyQ5Nam1jwQ+yBJAc+xdBIAjGPU4wzyuviecz4GzruX7G7rnCubZjKJAN353Ue7TQuJ/T9j7p
rLcZlPmsXVitsfOgC94yCnQEoe7hTvDe3piLzbef0kNXkawxMaHLcZwTFVAOq3h6Y0IZbGRE2xy3
76HE/mElsIeqGVc4AXvtIYMSDBem2SroO6thoBoQEZMXFePDFQHunqHl7wJGcVhQ9Z2GxqaX5RG0
Q9Yd332Yz5tCYkkwcQhmLhcszT8rUX7SosSx8/nR7zT0gPkjxyCfsFJbB8lw60XS2uDu5O6hMbB1
+U0WZ/52cObj0IO1KL/3NTdU7bBrgm9CZHPAnd2whVypxHjtRi/ZU0KBNdAbhZOTLdVIZeR0hFvN
zIbj5aCk0kmF5945Z51wF5qgDp/AxB1m0WC+bs1NAGL21GF4hDxLPdJ0cbk3ghTwRN+pLaKrdpdn
tYDPAivKX41zTUERONDhdX3B7rXHpqDOockwPo3ktRnVFyq/iVBWayYpIWa1x0Qqk7f1D6vxKHxc
a4KUazorZvLl61DDMo0Z72WyuhOSooZz5mOwSO1IK8vYhJMcz958tFQa7cfZeDSanH1DXfz8erj8
aqTjVu4uycNXHcUej8TZiJk4SCiGjzkFAkmmHSMbL58wBeMYqKt8YdK18TFAjCNLvWOUxYa0M+YN
619uYLIhN76RQEGZSPReqc4GNRhkyeyA4fnVz3L3KsiSH8QAZNsKivWmL1S+AU7ovOCCmBpCCPLw
mrx7jrpQO3vskwn9fMavU/TjvjHHUwU865Jn3neLvSZxc2AR/SBLodjb3ok3i1HA2GyJckCQmsUr
LYzo2XkpJ2ef1X5xlj6FZhsSONznqIUcZ4j2FU6eTVxb56/n6uuv2JWO26ZvP2X4xoqe6yhoXeB3
l7QZ43MJfhGN+ppNIvuVIOw28A66U52GdyocDvTYxV7hV6N2E+7BG0Wx7Tn7BddnnY3PAlzIaD+z
zmgPQfeMAs89NVQZ/kS/onsCjG11HhLKuAZ+RmTfkc+xtnMvPI3LX2qZWaeyC7f+XA4s4WuuO10/
fNV9kWEjIDQt61gZvGROrZ81D+cqrH+I4EDWgDooL50PSVB9KKCWoghv2/DUza3gaa9vQVcDCwmq
x1IhXoxiBwI50+txdL4LZijIvJ7dcCAnIphoirpH5hZs/zWBGrKwXyV8hsM00QI0vXNl4hEZZ3ml
xrI6TPSPK3eZD2d4pC/zWG9drPYrH3fFajCwQx1YzPawW037wY3PBUSjbZAC28OVvdG1QuEL8m09
yvAdWEPA8m7OjwNG4zRu89vIzPZhNZIwJUjBYsT/WShJyHcYsRWukk3DW2gNNMtZGT89bsuEeAy4
aPSWN2vN5t/9lTbNpanaUxXU239fiVp/LUS16S4RkGikLcW9Xbsu7fGfe9bEHhmgVj8JgWmulPhU
ozHuZHQVNqY69/1tVOpum0p0wkv0W+EWn2aBUbYL3waicgZMXyuk+0T4ReZLHNlqk9jFoQqpEao6
KLla8mFj0H58Pep/hmr+s44nZfPPcp1/+eN/PRQgv7N/zen881f8vcDnL//q/6MxyjJx+PsxykP4
6x/7t+w9+sv8ZPma3+YnhrC/uZ6Lzp5+hJZD2nQ/vw1QDOF808KWTE5M1PnLyOT3CQpfpS2H7Tpt
k9CeJ+mp/qnc53+ZjkLMj1aBq4hv/p8MUDz5VynQ8qiQ7SMrEuiKLKn00r39SRLEskEzugRBHXMP
I/eeCAKWXgMJE37bU3yfvU4HWKsofcLkBBdiPfaKLTcLBTP9GEvrYpEtHUwejTJaFjWKhiFA+Uha
zbBO2d5WSEpZvjH3w7+Mqv4HUWXmqpClwyYpBahUv4y+c0ZYo9Zh5d3H7Kz3aRbucmiyB79qKPYM
kwpw+fDHH8N+WAIwITB/9Tlf/+S3fwev81BWJcrPONzbU/Hg2uFNXQAiaOkXspUC8egNS9Ga/94m
fX0Px+pDpt/k7cAnZPOEfyczAS2hhJmx79WsSKXZTaevD15jEw411q/V6LFW3UXlsx+m5Xo03dtc
hcbuq2HrJK6Ayok+KgsHN1ZH03jJLZoevdTwGRasdKUgFZFdaNEaRtlwsFKDjs/Hq+YR3LWKZLTN
jU6c+tk0R8QWfPr1IUklwP2YYIQlMKVxavjJ5nIcdGA22hLRMJy1QRcHx+wwbot9GBPQHCb2d8fl
Zxn1/BIHM3lrIXdss1HnYNEgs8y1TEQ1wDQm8BnrGfzgyhDxtdN45VVfoAvv/PgO+djBhBWPZS0/
uD789CKo987yIOwZBk3XGCBOGnHsO2Je8SQKcIcHaQAFRtfKwV0wpKKkojsgQ0uG4M9Vc69ZQtle
bj90PaDwmjtaizJjR+H2UtmiPGpn0jdwFNWeI/IG/TbBKhzkSe8tRP95JKfD3Kc9rgPTTCzQqf4L
VUd9CGdPHSITVX/nPCchgVcMS/DGBt06RvO1wYCAIB8FPDOsMFj5Y/nopaN1chHncOiFa48R6JZg
ts+mq+QVQNOeSFvQEdmPqoR/OQXd3vVgfKZZ/2TwOHxMKHYyOFfuDCTVW8JU+3byN2WF07Co5JEz
3t8IDX0nXORoIc4KAfet73pnX1XyQYN9uBg2XpnA8uJ32wo/wF81m9Ywmq3khoLaicCfznr03PF9
oOy5sdl90Lr02yY03ye/w8HcZOwHPkiCRxTR4y2FZpuRhqkMRBOwmO7icQyfhJdfleDCcKQlRyRI
6OByTLtOjJ+jWtgBDk8z6pGVmYWPebZwvoS6d2LTuORd0CBjSjn+HZh6Fq8sKwHjkLv5IyBrkhQs
14WCGKV7E03ZiiXjNV7ADPecB3mscEqUUk6H0traNHVG+GFNrlqIjZeKl7yxehFMhXN5FHxPRlsX
7TbzOqXrUFnZwVzgewreB2vyco+ihNkUY/sLQXsdEqesWUdZn7Vn7YqO3F6tLeua/CuOWjiGfdyE
+673450BtSzHhsz3HIor3C8kmTYEmcz+z8Dt3I3vpM8xSbGo7vIrhDnpLuF0RSE+3esg5uoT7hZB
nLnTprbRuwd7O5PtxUnN98q80/UCa5dMBLKQcaEV16eguR7iMN8FwiLrDbVv2nnYDJClcOmuYk6K
dTP6mDkicEC5oDgq9FErTAcCywraBktvYIvwbHVlBE/1Bi5GuQJ2ZPJkcT8JrPQHuZ+MrRAerIju
VbumkQ1kYYCGpfCeFO6HnUn9uM/HSW2GHlsFAYD5xq3ra9QHqC+l0dD3LFjWnXdravO67rm1cB9J
+kcznNIrYkMe8qysnhzE1oMZUHHkPh7hsNxOhXE9Fi6xcLGxeBLpBfvQOM6tQZJuhObMrh/Rka31
CGgwSeydH5GpJ0Zeogz/bTdaeKJLd1xbvUb7CNX8mJfGBd/1eOtULbN+0q+qvrNvxQQdKZfHsVLY
OVqHcK0Wg/Gchbhiq8WWSZwP7tU99pBT6cse76cNO3pS5kaTIbmNGMWsjS7W1N9YUKouqE+WGz7a
2NU3opuxTAsRnOqY3l5fBsjyN6oq1S4ZjVuIo3fhQFAa4vaD26D2kY5Tksk3XBYV113hdPt6Ya46
tSH3AGt+DeMZKqhNKiDPfzl60SqPzWlDLVft5pzGxQE7tPGjMLwFBhRtRI7QLQE+viQe7+17cjnw
6ApvXyzcR+ImmeLa9dpliotZHPoAkkR9sGyjB+gdwYIluxNxujsfQd4xCdNsImnHtt0kiM6BRM9Y
Yw526HvrczprRsu+ba+DID4VPclrbAHBY8lk49DskjMfOHu7UoAF5ince7Do/MQHYsAzvnJTdwnP
uivMkS4/Nm4CCo+jZYOuTZPuwUNG8n/ZO5PdyJXtiv6L53xgF2wGnmTfKjOV6ieEpJLY98Em+PVe
rPdgGzA88NyTAu4tVZWUmSRP7LP32ssKV+uClavPo0cuUgEVVmFf51s9J1NjLaWfUoGjebvRITPN
7sGr9F8Caf2Z6mu8Op45rkiXbwdWEg9OSUGW532FEH4NCUks8R47U3gUxIp0NRrIxxEmfZLre0vU
Yp0nfKhA5fAKFKyfDaOu91UvUHub6b2uCwWxL7XPrpPc2wlErT6WoDFsudFKirwSMNOkcuC6j5Na
4Wl7gcPGernQMWVp4bORT7suNJwzyUj6Lob2ES9Ito7LZDq3sBcyvVwm4IpPBR+3tnApJLA5AhtP
QKHpxrO7FzDd2iWL9Hs1eq8039i3KB/pt3XVL/oHcDxycYsY+fgEVIWEF0CnNh+esl6AcaVPddHE
sFULce69XJ/ziAN3xyJCUVbBmmsy53S7oHOONAl36wz0lk4q8KAl6oV6Y7COjA6bkpAeTu0FAKr4
ZhZxt8087ohmC/Vd18IzrAsqarpyT1Pjg1Y6cE2tIVyNWlbt+jIqUD949I5oJ3WpjGM81NHaBidK
uC8ABK9g9YFyyncI37tKdPvOscatrL/Q+mZKvvgUonQPVOIcpVbkW7x8YguGYWs3Wn34q/r1s/Q3
Gi70Zwqyow0An2e/DGYs3CwSgiNh55FUULdniU51njhUWNRWYVNQjOfH1SGskeAT6fl7z1pRH4hV
oBh/wPXBF4AI30u8ToNRUGGlkaaU2g3PLQWg879LazXqpFeM59AanjXPzVdV7iLSabOm+feX2LPQ
D+P21LtOsEnn/8qqpKJfAyyyXQJxNu32MYdKuIjdWc/t25jG8/kXQ2VLNBR+ktRkkuusc0N1OGpH
23k7kAv/1CbRyS8yycXCGZKjW5QPBI0uOeLa8u8vqfDfw67+CumSg4CRP00Ao5Z9WKV8ghamjT0L
OIRcVugdEeZQ3DH1oe6hInIRWTRLNQ/xEBVLxxxfwjwhZFnHX3/lh5HQK9Wc5iKbrDsRAcpN0hIr
cM4Q53jOIk+8P1FIWpaHKB79ABaVXeCt4b+MimLLAZHAzZLfgU/Lkg/6S411faFRzbBIq9c2wVBp
w5/BYUnJRKT4U3HnQcn6METqc0+sv1zT4bfK8aMOAFEM+uBhmScomQ99uQLsCAyO/LGLq0hTEeDz
jgdTq8wV0pWz6rjgF57mPNQ5r1Vn8U2MiB0rJhxaaDLym5Q4nfXG5yehvBFLxLju0pxHSwkNPIB6
I2p6TxM57acx9bedGR7aIkyOBqUwo5uvbUreVnWvW/twutQdXBZKtDB+MKQblvabScJIWZ88671k
FMW5uGae3g7+1inM8Wr+NQOa/VrhNCY4MF7dX1lQPIIB7wm7DQVfAgOoB3FzMxF3XsZT+FDg5cKV
m1MHoVdrLZiAdqeHVLE/8/qG2bpCLKsK89HraIXhtsc1w0rAoOlB+tkyGvh7kooOPUd9/f0DqV6T
9rDHs25Sd7Oe5oheoMW/fal9gI/5tCoyDsJxd/j5XzgX4cZtRgKlOtrgX4F0nfJ8WCdTfy/N5DcB
pUc+Bhpv1XB9lvT89TBsisnfAvuQmxrPI32/k7MYGw1wUEx8c5Z/fXtwVjyx8BPLnImq8rRNeqCo
m8OPAplV0KkBwOmpQcBdNy66Z0gUEZsX/IIKXcSSLUGIHFCR0SKHyPGhjllRTZbBjQvBi6Ipb2Gb
7SkzJRaz+aUSJiNYmB18wq3rKeXNIwbZptx7o1M5+u3SAUK3nBooUCLamPO1EqDx5mb6wHRbrsbh
e36hupK/a/7RmRt37Ag96lqLGq+nthQ561xK3kD4WUSjx1yn9rYYt9n86R0cUmYg4pr2EwIHIzfO
AZwvf7/OPNSUC0nL2RqTgimrggyfZQvByKzPk2ECb03dzQS/ek1IRLI/Wsuh/ONEUHNr0Ypdyg6H
tolFYg8Nxzkum0ZLPxtfwhO3KjIqufZTN/qLTQ0ZyFqGa/ZtmCudB9b2WIjQXsl2C6KrRMKD3Pv8
Kz5ZIVhamwBvUyS/BT/y3y8OJuemoFbxP5aaTDDXYiNyxS6ADhaqKDsaUG4Tm1ApQnFe7WRrMZtp
X3rGG53Mbx63xT3F9+WicHjFRcfHiKTwIpRPLBp+ORCQbClezSxx95jZYrol4wNYC1tv9zlFUf+U
6v5f9HpS1c+//9t32RWS2pyfMC6L/x5l8+A7/O+i1/bz639++b/8QvY/BME3WhTxYBnCMZGb/il3
ef8g0wZtQpgmrh/dnYWmf/mFzH8gPTn4ssFI0B3AF/yn2qVZ/5jVL2xGHtObNVuO/i9yF2SMmUTx
X9E3xFemcHeO0hm2T1rBmfWw/6Z3qSlJJBrq2lAO3FE6pvAnLBvT6h/GPXSW9DjJJ3P0h1OLfWQx
RtkFZzRB6tKhs7Vi116m4cQ9z6V5hh2UpvSDOfXlvYtcJkpgDZGslpQUE0FV711lsVWxuWfUVj53
QwF29wOBr6bhSKu33/mQU4/d0nDq9+5ZG7RbJTs2xZ71lrkYeSQKPfjZYGS3QoVU4dbusUzEtDOs
4Y+RW/E6SdgDuPA0O6jYZyysPDXtkQ4xTTsE3XCOaU9ZZyBd/apyV1NDEgh7oLaSqrxwxZibMBLj
pZf6M1W4wEHjEQ7sBKiT9DLRgY68sVWTwWpqkgyZXf5WGkxNV39Qugd6BuliSWG3s0+j/qLoIzMt
AqijTXConghoD/hncRQ9pnZ7TyyYOQVJQupZQeCQ7ALmk6ud6Pz0FejC0wCDiF0sdEoQUJZ4jRlc
WOGZ41o61lJFjPaRxvawduSOdXjygDVm24HwP1NMF93sLvOWlRPR4dHaR78KHzH0Wk/SsOJVrgPV
FNLiz5nDo8LDw+sBVzwnFdZ5+lyqG5OgHslHp96zNzn8veiatWeWGxnK9MmgrG9RYJA6MVHajzJ/
IkNNEz2iGUX0S79u+1VDguEsVPiZqujbTYWOjyt48FHZcEmwcoywyq+GLnuNvFI/Wa7Dg1oEZCv3
pluNq9GGie5H+bSJYzfZOD1jutGy1lN9uW5FJje5Jx0SCXMzltOobyya+pds92Qi9APrjh6nWZes
lYbdif5b3t0KZkVI0tFxl7S86qyI1m7jNySF7M+QysaJ9pqXnqt1Y4WQHro+eeHjmT8PeZyvu7Aj
+q/hVbULpiDlIXKovoi3mOFW9owTlXpuzGclPhmDyVE9J2LXs2zUu+7HrnTjQHXCBRn3ULgGcLWe
n08y3pCOCSnDMTmcxuxg87rYjD2mAj8o2mXNMlcYHUd86BExPb4nmWUzfLh/yihDAvTLKtdMpjvm
4mNSlxsbivwyy6xLM/etpOLDp1vGn1mG7ehtXZovo8qNLkUSOgtqxnW63apjY8XRvbGBSWqRkEsp
4LtxiKWKuQlLzlW0FhjAM5uJqpOWkISKuuVYOtFTl5OWAHHi7GyaE58gAmAF8KbjwE4+J2uybRL9
W2N2BzUc6NfpsR86nyaWV4J3Z3zAahMKbOolNvUNm5piWyYMZprYY7Gjf4UM3AqkAl4NGhom9aes
4j+O0uRuAHjteKzwHEM7ZFPzrHrhkgvQwepXFDa2xW3KWM5H2XChfbnibCYAHAsKWtpur9ViV9A6
toAWNi3qhA4COo1Zxoem5O43vUy6DNY6q9UNsc5VZ2p87FJ9OgCgCtaVlOe20rXVAFBkRE091xEg
WenOpTW9MS1UGvYH2vb49sKp2Wjp49BZ4VmFlAB1trcOI2LyQp/c/WBUzwFLNqgerQS1EvyALf4d
WNpfKdd815vEZEDTkfRmzY4sSLqOvPbNAoZ3zBrj5HiYdBrtx00LG+9BupKOHLaV2UV0fw83Axjq
UZXpsvShoHZ99oL+O+3LtpJ8TpZ6EpdP6LK0kqMKxr790jO4rivaxhaqb9Uq7JyNSdruSCqiW3Io
SldKTKdQtmd4+OnNE9Un1yyqQ2jhClHOvAtPWvqVM1xVJT6OMtqomC7KcDQuiUGdXin0PYyIH4iP
+PGg43WNCVtrrLFStyEM6fJPUeLOURqPipa4gKLoibFpiHcuOInSjsUNio+p2viYV+t4GNiypGnL
X8qEF+evpMaTjyxOFqMb0LtD1gNqtXRXZbHwYuMUmJVDiUWoAWXI6NjgPES3fEyZkzpNstibfc7B
rxtWUVKePMIrhzH3+kPIUp+WquiSy/bB1j2Wytxy8SFhGjn8/SUCYeK5sb823eLOi8MpnFgldq9w
4nz+d1Pz97/jziDsBTCbwdMxtlDq3hUYzFhgJOpvhqrIMGJPxeHmf+PC23SG8SH15k9XRIpueuKP
OqRNVlAmoA0ZHxybCmLMX0/dGJjkdQqxcSfcr5DSNAh8oWLlkrVEKHhukqEKvU+etvxA3DGPWIQQ
TPzkkPoVe43AKXeetKpV72l/dNTzJfcPDLm4axciM7+xSFkXZRTljmXGT2TWcq2xCCdldp+CXLxT
r0YRJHCRQDjiJOccOynb3z6NcAtVxU7TeryNKXUVjjlEaymin6rU6FMkbrzyBo23C9F837fYU6Zw
ZFfSNNauLa0XPIGcTtNk77QRtohR77Yo0wbxounoFE6xa1LqSgrf3ZPjoTMnxSZcog9S/EiZC1Gf
BRkY5zCgl6chr15bG78eSbpC1t0p6/fBTFwWVqPvoUtshoK9gTW5DOWNo5GTKZjnm/Zctf07Lsbj
JPBvIQxrYOzo7M2PAI7Z7rWc3crCPin2ZmbQq7vpVQ+2GWurQhJK8dlxgjnGipQG1a3vM+NOwoyh
CHGPFpVxxokmu96ot5XgIot645hlEAjQWXEfehZ1Lra1dWiIZ31EYjkvaaD0hkJbB8m7OwJRMnUj
3qmhKRetorCLCyfeuriJmcuwG5m1wn+nOTxivJGdeEl9oenJnYwr2skd2LHkV4bFLG/HqjIucLzH
raaLM4WNbCbYaLLiHPk9FWxMaNpryl/RXbSVkfXIxuhnDX6+fRC6Ew0mg7GEVl4jUUgf01xKsSUp
fUIdAkofmSHHkSdfH17cGs9rgLMpCbEsRhSPwbpSztEYu3vaggcQyDF17Tk8B0gVmTkCjnDHRQKL
dqCyg3MTQqqy1Xbs8h2YJWj1rWdcQ+TRaXCXTc7SKmsdDk0VYK3cjvIVML+wZgoJXIizw9TqK1gP
Syd5cs2+2Day4y/khHvS51/87DEdaRIPCvNWVd1esFiiMWC8Kmd6cpUYNuVUYf+JR3ZCraSCLeZ5
pRFmTvPsAS3ev2H/pNXsw091cOPCuBUaRpyU4p9On/nRsDojbwppBOCxYBHoLxnf5sTv2WClss3K
fqPhd/xIhsZcj/FAXXHq81iwzXOepNG66ctkE8AX2jqW2tkDQhagGn3dVhmMexd0Q1MM7/YU0Zfn
kXih8Qrfu9ceAr0Wm4F9ahFsBtfKbrVmess400+JbhTPLfdZu7R3VjbY32n5yyknftADbMKOms56
rZ7B28fXMqipaEuQBVpceSb9BwH45g3FM2yz6fXdC+6mQYthZSJcds3qBdwpFGKTm67u9tYzix+T
iMvKRtU5Armo73RuvBAjqp9bD4bmJOOzkZr1oQFJ5NP1S9mElZYN2yT926CX0Mvp98xHXrm+hWjm
SnqrEr9pN+Dze0yid3Owpld2jH+IZaHb9fZm/sbQJprnIhtgourEiQwG8FIb7nqQl4cYIpwDUmwh
EHGPceQSESMt66E5YfXNvnu65lZ6svd7XFTCc7urp6mvJk2PruPa7KoBqAdWDEdSeJfGQbxzr8TJ
KEqpyovyMnunU8DbjCjEdZw+F3U4l0mZSHwgZ00PnIYYPH3v4vkpNF+eU0LCi8nvs5W0kcxYeVbU
0XURJLwqO1IMVL+QHIop+jLss271cscQgt8ao4HEq4WEwvPXhe4k2+6FxpZvM6F8vjfvaPgVU6ik
41eyg8KT0GrqTW9Axhq8CFsDTtVbJkr4eIHFrVAvt5UTP0wdf4yC32YTT+LCzZ2mH9pjheWrMyg4
aqsdd1+GwRcgifcCf57jiPxEMpOTDTO5X3KGgrYJV4JLHqcud2jGMLXrrM3IQ3dc6Al8AScuyU2x
lRxQ5w6ZGTHR99VeK8VL7VSPZBiAD/XRNRwwQopZr3NS/YEWT88IBNvy+l1qVF/5RVPfNKN/BxWR
vVsFxUn6jIHyWXpxW5501M/4OWyim6PMjDNTT3VH5yyjMLe209S8mJXQHpqB9Q2zTt926T6bzPpY
N8kFMZ8yAY17oVdPc7KA5mOtGw+WUefLopLwkkTTLcL6ZJWOwNXd4MIq9LNf6K8N7YRbt/FgJtGv
Mo/Ao8fNyCF3H5QbBIT0HOXRi03zzGLkjSaoj+07p3k7G4FGhUrgnBDF9JAN7oXsPTkRb3roLR1I
GC2kOB3VqewnbVf7rb2KHzNrEos2rD/xslG766RPQy9z7NXliyEbfU2fj/fQptarnUH6TQprldZc
Jl4UUbOVdRejyeVB63pSi/b4iQPj2NQwIxwbjp7g0UGHTntOymnat0qdIzOt1hPO80kL8fGn3nqE
tXPo7VOUxHRjtvELg3s3l5h1Jy/kkJ5EdrJUac4jACswFLvJXQeIceQ5sRR08DCASb5rftDfWuto
mvlcwg2hWarwbFV9C8gxVtwdQcosxtbw6IRoJZp0tB/7GrzG/L+0VA+WqHhYL9iHHo35l2nA6jD5
7RmCIE2AG2nk2sIO0ZMrOlsBV+PmG7yJsQFr0Ab+AnASmX95ljSPnD/MWxPmHfxLtq9xoBOi0Kpz
FvKQil2jR9WGbCaDQD8qgoZel8frKpcM1t1o3CpoA9Q2HmwQfrJnQZLo8myKkeA4KRgrN092rV5H
OLS6y3JAoyt5p7Lav+l+f9IJyy/yTN/bRqGepRo/QjmCKAFlsG9EkO38qH7QoYauaBTmkJx5akXQ
EPx1Cn9cpd6tDGBkigBRoiyeqKytD9aD7/LhyLxU8HLm/aMu7PaQ89DLLO/XTqFsjnVLyxD3hQWU
f3MtmtLeyjJhmZbSDAvugA2hS7nqjwNdeqcn7pPvG/Lw9xejp3RmyG9WfBM9Rn00kg7RmcFzMDdd
UUe3ylz7doGoIr34otO3t25L5gVYcWwrCUSxJY7GUxohehglPbBm37rEqRpuuvH0bPJBplIDYiYe
b5YoV9Gq8lFLJn/d5eyEjao+kHAWS5hHqEW9sTXVpC1tNPxFFVuYLc2AVhY7+zQBvAMn8B/7sP01
KnyYAeB4Xj++16hECtY5OlY69a0ei32jIwtj+vqP46efHq0vK/qKslM180cN/5kXgV72gq+xEs25
iVG8tNUEpI+PAe9cqAixmjWbMcCwS13F2Z6IKMWFubFTldlvXMIJunVTU02KfY516Hb5KIYAc+kI
dD90VoLWbWYh/Zll7waCJTcfba79DezjFAw/fO8k31rYESnqW5BX+xYiDvo53t6gRscbwxNg3Oze
GI9anzjLuve+Ze+/5zh1Ecs5P9kOLd31xBaZRS7CTEh/TAxGoerDi5kdPdoBl7EeM2r33pnYbrRs
fKrwbP+lGudjIBTI9ahdPFU+MJhtzSJikzj3u3lZfsHYfXENzAflAaoDr7zLnD9Z3G/i6Y3vGdaf
HO92TmHrNGTfhRy+cMkENeNgotI318slFqkn0o7lorN5HwEwwFZoIO8qZzj5UcDwUDVsxAdgqFPj
XlKLRwR6JY4Fm/WxpVFrmLrFNqeprcaWja5ehHNBcowMYoy8dY7lUwOtXq1yQdcuJ4m+Pc7fVePE
/rKKBCiJnj7Hdjc0BgVZUf7MfjLZ0LvjH9iVHOJmoMwvSH9Dk45lmJ+Ds++DbFo0vQEuEy7HusZH
QK9ofIjAukSy4bmv09mZO+eqgrqaNpC7zfpBY3Bb5sXCF0D3Iu0nbgCCtK3msY8Krq0mxK12rbUf
l7iS9F9Xql+eqiVLXQ4PRTvfbwkXgV9/luV07fxJX5PjA7nI4Y5nHFSJiIvXxaQ8sMzsMX7odLIu
gRWfIS/FuyB3PmyfDydzcRkaxqtbuiAIHmPCCPsulhiVjSg5TnG/6XMllpY7GOBqx882u+vqGd7Q
mg5NEMdWHh7ZF66svr6VufZcuLK5gmWFBhrrrPOS8Zh0iXaKY3EYTXmPsLJ3lUmRsr0eZFJx2yZc
UfqQDVyd4zzH797pASiP1MJnCZXoLFALAFbIanRLgvE5Nm4XrGPABJzVukszRqvOBn5FvrFYQwvc
NLF9KTxz1iVWSAnhFpLiHy3h+ucal4tp1BpUwODoAghdOqyol8qJ4/UI2G1RwL+ARFgjHMMSE3eS
7RgyG17RFrP3aPs7gjisf0kNYS2Doz7eqE2ey3PbjVKO/ug1xnHq1BUVIKPlTX+laF1n0Vk9G0P7
lkz1T4CZDBLLsnHM9iPH3KFskK1W+BskxW7Ug7UtG6Iqo4OcVARY72uhrUVis6bz5QH2xDuCwSKu
rW1q9ck+96HW0jHyHoTU0KfaNovNNwxbtDdOKUj/pmGwrQEv8jAkQ6koZ83vyahuVKxe9IJ/LuHd
ntqGRknniElxAWzJ81CiokhO21HnBtH1GhiLtIOXgbBTFjyifEUyTMvTZRuHwxpP8CeMZkAS1Uf5
k0vUGj9s3zwe2CwJztIc5Rp25LCm6mIz6f67DMjXG3n75pCAXbp+ShOPuSsMGMGeQoitBu+3baua
ZSCZxsx/6OvuZ1IkMTpNByZhWxd/Mp81fBx7qb7EnGvmLDjjx/w3hJxDTvam0fueLBY/uIgcHKlq
RDAjeFP7AEno9VxUnKsWGgTowX7vcp0x2nvHTMX34CcfY25/U5XMLYswHU+JU6RdmySL1wJyLONA
9xh2DddX8KQ3jQO5uH1wdE3hGIzOYTZ2D54fvPDhgJobBreg0d9zH28mqujRdHqdtC7XY5ltRekf
0owPSe+rl1hnlsWHBLcb+pEz7TiwL93aT5bRVD3K2N5lEKkibVx2NA8BVCLP1rnnWHRX8mbMXvlA
D27xSQpqX1hQSLln/xYDX9b6OCY0SfmwMsBEx59QQfeNljy3dvnG4utcefxewEW0yA2kSi7sDzvD
/hMmHBRUibpNVxqqVQxjmqkbws8FCAXfTJDsiZi7i6H6TKrg9tdqFBFjbLeuy6kd2tQa4Mk8RQYf
gk0zKtwdmivSbn9Cg5FMOoipFBvZ2fhD/H1u7uTxj4i0T6S8qsi7WTNBO7fYNgQDQC+bF8cwKBBJ
ItbJeEQXk21/tgOO4/oRG2260tLirYRuXfMRWDMslyvNNw5dWLz6o/hRCrsmzQfEQYpwLYiu0Aiy
EmP2ayfZAfGyeZjCM0iiqzH/w3g9EXEa/plaxw8AdXruTSLM+m3CeycZucMZeGbTvEpxOfdjtnOK
GX0N19E15TVmnkjTj8L3DrlhblTBSZHP7RUYSEoRIezqAN2CLpKcrBUGmm7Ru2G8NeAAhlN/KmL1
QsUdRQ6QX3P5ErlKoU5x9i/2uaPuumbdbIGzLy87KCXq18h+DAXt1TJyYrsz1Isx20zlq15RQ1rx
llEoOCxB2vK+YfcIcJ1CRzoOHZ9xOxy44xBcCW0UuHi0z3Bw2V+VN3w2JDgkfrGsYWnjQa4LA9oz
6+EedTmpKhcFLQPyKt2FUxfPnsnzrTYxIQxNsnb/+hEtgHO8v8YgHJb5sPLN7NmzVzkDQFoRU0Zz
3bMz/VaKpFXUZQOfLmcVg+4kuWovigEhFcVI+Xqw6fqe6RPOzQojPW+NodEHO/KNA9gEyS6+ihZl
IkkfNYJ+S8n6lGJujOkWWk+vpYfBih49lS9Bf4RLNeh3xy/4nZKFPHNMEptrhjIwmC9OhRPcT58d
G53KrJs77vI3aXX30MWAmoFiCoHt+C13xYof1wm7L3BDRxn0lNY3J6VhH/GET2bIndZtQXLLcOyN
rtcMbN5sIF5OJkRQozs55OIceHkqcW8KNO+QFX/c11hqL0FjXJWJZZagAnu3ElgnuwRyM0c+cvQu
FgcGD1BKee4CA+3+ICadaNoFwrLrR3XN5TdZKqqZWcEWcfZVcpU7rnsLyuyjlvYPNainuGNObMTe
rSxKgkh9YUFv95SnrIuCmVGwrLBttctDuaQEhmOLSJ9VR3ZJD57w/Jxsl2c4zGY2ojh45luO3Xjf
XmZ+ZmWI5pceBM6+RR3V94yyGKNnbZzGEYT/ci/bamsMAFnHmfKiKfmmd943cdWNl117ZzAXU8/5
YKhOeUUJj8fF1wp57+Cnwpk4YG1zF7ryT2abXq0us7Bas+prXIpA9XRumexfrM79oZzgnvb5s3J2
zEVEMdtVItWJQ50mSeOy+8VzSEYpiMNDgTW5EBTU+Aas5eFuWcGTabS44UjehdGzNPOd7ldvuK4o
gpjANSlav/jiKvZ/AlrnLBdPSOJi6Aqyk9YEN6OqdrkZX2iL/UJhuQdeGC8hXv9U8DoAipH3BMZP
g+CEQS6fawrE1oqhc7X51rV3ErP1Ml3rRM15ZhFfDiuOhjSNuxoxxlFg1Ylc55uowd7yGbetTsN5
gmKEv5C4KsJTIqFttEMPVCqbrun0FFvptXInniEN//gEthGVILkoEqKLmNm4ttlx6lvD9r6x6YZL
NJwMp6t6qRdAwAgW+FCHbOs5dNzXnur6ctaws/S5TJwGNulMEaJtDUor2RqiHqL4yANml4hyVFsS
GuHke01qdSedt7I5N7UE+1i4+qzI7B3PXxr9CL8tZC2PrOuuVpmXCHwPkgWF7rZXoFXfDbFPmiSM
swFFPm3p4Ikx3RFpD0cat+x3R/Atu2MeIeSZL4mvGDv8c+eQLJ6Hk6GKV7g/6k0MjhTnAIHfai6O
N0u5VJwtZ43D8QpWjCF3qgQLq5TJ0xQQ0czynebJYzTvKDISmFK+FX37xvAst3EZ7BUoqimottGk
3WAwEEhoeeVrI9ygnq6tynRXaczNgM3YW/hhTVG51mS148i0qkqur8CZzQfZrx51X2XBhmjyzt7w
Tn3SSVqqWwD8KniRvYNdt4DFxAvnsn0k8ENwrj1VSfOAeHAOS3EujO8E7moquqUsu2NhWUeVUFkF
3AWDGRBL/aLi9poVAchJPGxkEw9Voe5JBx05Uj/u9Egz3tFq+43Afqlcn+SifipCIhju0N9AHQPI
tSbcoAZlvWNzSGrtUnHD1tvmA3mNmwWZ2xbRsurp0asM6IkQ4QeF1osyQmT6OciHq8c6dlFkDL6d
7O6634A/DNQ6mIfnsNgH2fuQ4Osa4i/XiH9xj91Ll22DEfNmtaxH3cpcYIXHsiZmd3AGAjoHP9Ya
3/7AtpArPQzSQ9Myh3fDyXCLnbLr6zDgY8YyG+xT8HVjwnCSh89pVW8DK3ykWJ7alARlvg/QlkCL
Yixfsgl56FqYGbn4VqH3NkTdmX6S/jSaJYEYu73aCK1bklkA6if7bDjyx4ytI+nmM7jMHPoh//6i
Z62zYs904m24Z3maIMEOH2Cp4Hm4K3QKOmCdV3ZxT2F2JOP8ibSLDWKY1kUkr1RKYWyv3or5JmM5
aqsGoseZ/tjQNViF04s5pRfWOC8697tJeRGPZXeFE+NDQQLjAE75ccr2sAzeXR92jxPsBlw5dCY4
Z0zP3yTYMGYOxzhOrW3dkMmv83emRDx0My+jqhhXgOQB/C8Ad4lm0yLQhoW/Ugr3qzt1q5A8amb1
b4zqNYkPd9UH4tOeQXn2sOsUf+NkcT+Mw5O2jZ3mD9WUt06kl9zzPo0s+PSmCHkWtEPJbTGBfOH5
cUukliEXwXmrM4w4gntWLVn6d7Rb62a78bm+q9j56cLgNyNHoQnG9TrzYJiq+LnX/TOB06lJTvrE
B5M0NSer3kUXsqpx59jiNRRfSGMvLNUyeuVJ5RUgqYHbFXyG3TG+ZKBQt65iKxgDcZtUw2moz3b0
dF7tTi37vOrRWsad5qAn+l0vMAHOR6PY91nSMMp4N7MBdgl9BcskUTFR3due70+3hgfMD+uo69JV
6EAZ1EbWH4I+d3InDubkMd4i/T/0QlhnpbnM5pnGmbWIudXpnM7oKIbgzHReNZwWtMHcukA7WNmj
NriYIx8mbkqQKQiZZOiGbYFdbCKLUQbR15Cq8WL+Gc0WhqXT2PR7eodA+RGcAETQqtyioX3mcp0j
StsssJZBaxLAGRJEtPyATv9ddTkN0417bgZh7RT24LHCu1L7vyhn6WLIMdYY2gCFTQfrWgV/bRPU
LBgZGLrcOPmpj9cYrxZKAA1+NKTljob8Y8mtH1RfIkDIEXX/NDjdNccqsCQ4wmOtIuiJDECpPJVs
ukm18OSshUouzIX9ImexyF2kcLM3xxDbuMd8VdDaikupkca6aOQ1spyfMhmxmMDHaOkx9MmcYFNS
izGZP+QZj9wThBM4dZyRTA1xg2aJME6udWxuaiPdhjJg5tG3xNnA15X0aFhk5PuKQdFU/uLdeGxC
NCZCQvl0slv7PIgBbDNDegBBtMV3Mme+udAD/D5TgaLAmu5G4ujRZ7lv57JZvPoTKohjEJ22uuvo
JfuMM1QPDhwLNHsnijBWyX+wdx7JkStrk91KbyDaAATkNLVkUqsJjMWqglYBGVh9H/A+s/u/SfcG
ekIjS5KZAOIT7sdbDAOzEV4iN+GoT9GU/BQ1RMa+N/7wWGbdx1xRzWG14vnb6m1r6bV6hYJ7Kc35
yWDsPi3WOIZaG+Kx/ZgyjrrwWA72txiKE1HEi7eqwXM53BtYgjdWb3xYo/4sux/PASu7fL4lsvsT
FvI1qFC48NNaASb71nojy2WHStnZDVMPh5Arp7+Dt862vSrwFHG7G15escnbe50HeEqL51KSpF04
n4mv5R5AOLIUGo3U5k+JNzFYr3Jp8LMqe2RyvDZbuUNHQpDu8vwT6PMgoKyGsLsn297dUKDg2psB
DNljtlEhyeuTWvdIxB2n+WtThlIet2eGRbwBc/eEnsWbh5NmvBENYMRA4RsrXJbVgB0JFOlXLZae
wWkfSGX8xBdoHtuUnc+CBS8Z367Spd6RVEKz7/xRTfiYyW+P8mjtUyqu8qA89KFGeWn9JZ5oWKtB
Jxt2ixzOA+eYRHTA8Oq1yQfkhyR7w1WtT4Y17pN6/sgDTH5FjpAFxYGh4g7eWf/kx6jvilUnmz18
qBDYNW3YGPl07GjlWk3XzdxfNkqQk9LsSxYfKyJQzipMUaxkE8yRhGKD9gZm64FxIjmiHYVDHX7H
qvmsnBlLLU0XaYj9gW9w3/BQ3yvIOMGCyAkWWE5ku8MaOxHQpi5uMSYHPjSdn6+x3l4cpmfgWJKV
DYWHitjGy7aQeQgsHSFI8MRLiFjNC0jLVOLeSi5QHyXGS7NgfuwF+JMvRCAz41A35algEkzdhhfg
55fLCGTQkLyrhMqiWGBCwYIVkgtgiEM/RsIB0UYYixslsYmnmeOOtNSg/RIRmKLuh1jkL/CiYMEY
Fa581wGqfHMEcWSCWCvTgUhx2qefn+jnQzpkSxZcCm8aa2RrWltv+ZH//VBp0EI/XyIRZDJcuf4S
3GgwlgLHNCxgpnj54TTeaXf58POZVDyViIGwD0LdOQvxKVzYT5YH9unfL0kePhBICxyq7fHgwYuq
4zRbWy4i/DijiLYrCCYxp0Rt9K8egGmHaONttiCowm6hUdEyn2JiGvb5rCW6qukbczy76AVj5c0P
4YK1Yhs5ev6+1y0OOwxMqWSh//Ph3y9tA6qvCTHLX9BZCCQ65s79jK6SIR4oouaHtBV19ee4wLd+
fu0HXlT9/MbPpzMEIKBdP7+HQvY/TKN/v0w8gF9wQZ80BLCgLc7dggSLF0xY0XDF/fPZDztsWjBi
8EGYYJq//7FZ/Wu7spcfAusnc/wFSgajKz+BdmdQhlZ3AZfpwl/beFV2GqaZs8DNKjO7OVNA7bMg
0NTywU3qigjbuxI2GiSam0EYbzxhtxr9E4YQ5sF2ixccSVMCX22CsxZCQpldFhwEi793pM1x35R0
5uhpKyhtMYGbK8DRXJsLwi0y49doUI9ZLNM1toJf4awuCoYHTdGpgOnhwfYwByAfpE5v8wX7Aexg
F/0JFhhIZ4EFSRZASATvtHZAhhSwQyKWNuukASeSwhUp6LHuJ0gjlq2Qz9ldtNNQSAwGJOtgAZPg
KWJntaBKFmiJn54JdpLPrEyH9XFa0CZigZz4C+6kHJttb4XtBanEvHFtE+SsHzeHjgGjX49HfyDE
j/17e2NxuYJoPbPc2qLMgDDu2/VHFYidos/bTGhWVpU/NnvGttm9NfanydE7oVq8wyzlVpmB4kHE
EdznIEbaC/W9F67EWs1JUtS1OKiZLXxb5IxTfN4CBINuULmocfRbL1VxaR1qLY/scbYY9rqKbYNB
9fsPrIijvUdg3PfbwhPlXSR+pSGExR0JZfnW6izvCt/vGVEtlat8GKEeY+LFfkSDrI/+N/eFloqk
RWiHhRbgN3lU04yXvxgOshqb2eDGFaESCVq/JhfymBFOfRGWffSmqaAP7sZdnfmXKMMjrGej/Q1V
mLlPW8HcDNNmG7XGh5KafUDdf5B8YtE3Tjev6hhnUl5whngPLWCnO5kucwXbG59dQZ00KRyENYmJ
7UC82Eq0zu9BTQyQa/bfDcjdvZc2n9wQe9iFr9K3cLYuni9ISAdH9vETQsweYO3axtZ8RiA0bysH
GlnqP8klJSUkDhEZan3wZtVsNGvDY5XzIwuXhUsmwCeBp3yQOFeX0ShiKpVGd2qO9lFA+TMY9sXp
+yPAOucewSpO7EH0Ry9Ddje5e7/TLtOQCOffnAeXEmUai3BmUqYLs6sW1nfeQqvIRkaTs4CxM7PH
iVBSMTCPrIe+hixme9leRTraEQKUnl0WrwDRtHowlH1sW6+8TRYmWME2jr47O8F9cJ7LoABwJME3
mIIxUUzEyB0gsA76hxHvQpiTZxdCskh4vcs0JaUmfv+5JvSMe8GkmT1gln8oc+TO6QSTxiwyYs87
B6F7DhqsZgMmRfJtTknzAVziBLi5uQF9kid3YVvyQxLzklp2u4kQNuzcYnB3Yux4J63kU4w2uQhD
ui7tOSddZcp5P/IDDw7EyqOsNj8X2FAF53r5QWPcASxYFQpohJscCPJMA0Zgp1P6GBEi80ZwHjMf
A5ldzbK+UsrZ9F5VXjEvVZQYcueQ4fGAbuNVdP2ujexiW7UYT63F4dizSgVfFS4Kxugxy6OJZ0gy
HCwHZIqugnCXt2mxh6tnI/ZN5UvX5iUDml6Td+6bzz/fbLjoM8J+O/oDtorl7gotjpOGVq2qIv/Y
Ifk5BgRq/PbdlKraw9Y7AERigLLgw0rsi3k1nlFSQ1clb90vXBejBF+lReYcZdIC0u+SdTen3tZJ
GMTXYeBfvNYLVq4Ff6udhvsmkAQ08yuRaeMuDVoFTpD/cpQ9eqEGyB0P7mnnJbTtbdxa+Ct7pgMd
dAdHBTfVTS2iCvoFppPV+eeDiXTqn39kZh6/zfM5xLKTHgcrdTZmoUjmDs3mYoY1laDfP2MyiY46
7LZB41F3suJ+Hau02vniOsx2dNbFxNUwYifIkhEdojZjYIp5tmX/twC16kdrSL40D7eJCKqsn6q7
tPfWaS/RNIx++1jH0L6T5IKcvYX7uf5x1EYhAHms1YgjfHmRozYuOHB2sdfJS+VQGeuGDKA5ZGJS
jgQeyuVmbGfmgxwppyn2aaraPN8RiOOC3TPuscytrc7lScaTOoI2cedkaqvaDmp3G+zwNLWPLOlf
2yaM197oxlt/iL5ZN84X3qEB592c7memwEfp1ck+UWm3ARFC3/TzEAsi+xojGXjLHjzLglzTlkD6
RJrv7RIFXqKYQ076T1x1S6QTgeBkWLW9ETMlkN+pBbOkIPXplOSq3jDqNM92Z9abXKU8Ecxp4gUe
aDqmePfzS3HWBvewuV5h112hfsaHPqFMd3BBHp0xgBrWEo9rZU11B7732Od8x/xgfzo1gPGT7UMU
MWX8+eFLZziaFkfqUM+PiO+SO2mQEVohNIHn/9KP9d8eXb+lNEbFKcJ9WkbYB0yT+zpzdlPgWath
6GKUGLRDti7qtedhOM00Vg9dldh+HWcFKMX+gDe9svuwvTMRmEFmnALis+V3YNrDMWiK4GYNAzNe
B63nIqPC50VU1S2q/O67DfSw0jJvnuK2KPaT7v7ECAgR4Fnurm6afm/VPXVIzBiyXu7oHvOB27FC
jDvoaxB/0TKFwBbsQbfXScsnokb/RHmm32WrExLWDXuP7pbKx45eRYwdKgKCmM/us5dU1q4c8+4C
PyY4/Lz+7hRIKlq6mylxz+T3uqufo9cnE2032JN3sDvUioALn4yumW+lWfkXK+IvBR3/m84c90Aa
JoUQ4uUH2WXpKZQtrhs5b2OwC0+IPu/8PPO+W0/8rvc447L3aPDjdd0VEOZVij129rPbgJzJDK3p
MAq32aXz0gOjGRYmeyDTNN0j1w1z2Alx/+jQshohVwiPx+Gs0XCuekcfXajQDyhoEMosPtYOATUj
3/hkz9w5Xe7FWMyD4c6gXLvwAM9OSeN//XylhPIARkTldfS6Uy/rZNuYM/5UIqXu0xbgpLBjvRvd
6Ku0DetL88mYFf98EgkW5XYuDCqXeYeovXtncNDtRqJCV5yQ5bZsQjokaPqnfz9bEGxc1gM8n2g8
kMJiXUNDl7vYh6YRjpbJPClU+zwVlGqeN12TNGeF1UDbqrykP7jSTnYZsrvDND1bKBCAX7GASWQs
9xie30q3+vJoU1XnmM8uqNmlMHbOY2soVMG4GGZtFVw/9d90azR5+KgKx2YA7gyniSTmZPSKV8dn
AzCz6OoNK3mfpxi9Obs8gTBTVdo+hmUkdiTQIg9vDGvLSKe/g0ISH8wOQ0JpTDGZ1+mI/bvK/4wZ
2zCR9iBXl88iY3irHGYX81R3e4cH2kVE3b5sxmBTWhqT5HKGpNxt3L5QXZA2MRr3u2zfei6q4mpX
oiq6C338Lmqc4BDE9WXWZflq2r1Hlo99SIzJ26l80J/Suxh1N34QfANdqtbjeg6yT58G/5XdxKMY
J/fTpa/BmP1GxHLzykzL39qi+fIyPE+EgPm3CVTDGr9l8S0ShGm2R6mdiheVM/JB9TzcWfgjXDfr
T4XTGFuEUO7nODJfj4rXquiulYEF0E5rgo4tP7rPsIyyy/LNx0iT/imBsPd9Z35rQZoqwKZ9hKrx
vV/qOEQMD2wHPnHKxLAqtPmEZCneiAjttaZoPkfLbyRTsCQhkf8NdAJ0p2PQ2aL+WA2+saAWYDv7
TAWYMdiYw8KbDSX0FAqkJDqpPdoaU54p/ssNU/x0ryvzyzW3uWGZzwNyW2LE893PvcKIdWECJztX
EL1Ghg1gmYoKYxAkYGdT++C08gOBYfxJokSVDu9dgvkogqwUzVX+rsgRxMdmewdyhupbaCVXRMaf
bmu5vx3JpaPy4COOpo/Zan/BHx1v7KeMQzlP5VEahtg5PVsDphn11jHG8mkI0SVCoxKckmG0FyOn
B9wITAqNuMwl2cekgYzPJDRZzKRL/5jnxqdPK7FvLOT1U9UnmzZskS6FqWQMEzU7NYXxwYrVG7ok
uREF6e6CM2xdJvgROF2fIj8hr4PEo3+OME6Ps+tce0O3f+u++mIkCLBKdvrQO2bAKFG5V5dBz548
mzsusXJrAij7YIXwkHnjxJs2Jus5ytyjOfLOOfkoTv+fzlh2rJj+X0Z1IO7/F6N6/FX+N5iRP/4f
ozoBrb5NRoUnpeTkdbGj/2NUx3JO0gWdNnZ1ByOD6fybbEEchulJi78FfR9058K6/w+X0f7fHnx7
fouQQIsjAtDjD0wz+lP9F1zz36//1/+A5lu++9/JFjjTpWE5Pt8Kyhxbev5iZP8fRvWWxCJ7EF+E
matnAwhVszwuB44wwKYmQ7VCX1NSs+iJ+mkfQ+cX+gj9tkIvqcN9g6ktnxsajIViAuoluOSLh08V
DQsNWnNOSrGqpZFdKFpuI2mXd0ELpKbYjlak7xMTQLQPQ+kyxNbOCwxrTzzi1a21vkvJiV174Qhc
Y5TIBpbCdAgNJAkZe4+euOesLO895j5F5jcXwNiLDI5e0F+bsShgm6ILsBrN4Oz75zvD7h09jPaE
QdKKecYSFHNOCpSutX/wqqnF917C1ZkBIQ2MrNaFgu0SQI3cKMwUV9TDV6mj7NSUZXuUwv0Fe6tk
9oECKVxaEMr5aQcniuduk+SHKpiTHR3FtOqbMttBQ0TS6NXDEWQjmlaLrUdmtXRxPVomohwRlrUf
LTd9zQSGyAm3TcWZ2aTgj+l9S3m9xeHlPIwzW2ZTRqj3jeGpq2R3ksFA8cpQLiNV7C5Wm3pZmBZR
I1a5I8jQ1jIjYNFi3gqDkKXlEGTntMOz4aLzG53wzoXSfY7S+DED8zig2nC77cxLdVFdmSKsrO96
dP3vKHcfZNPu4TAVNxHC8yOdmzmCR2Z2n472Lqq2nqkOAirgA9YkDEUIlXfSMoKjQy8hamw9U1OG
J1sF3o1X7CNO1F2X+WT2DhJ0HWeYBVP5zg0YeUJNRkFSsz7jhU9urTDjWy4LubYzhnORZZDck1jV
dbT887KE2EnT2v9cKHU61K+qZQ+VH4uA9ytAJI1FHrZfj49RO4jel0R2k3WVy9Z7a1als5lAFaMI
xkKrW2PYuTDPTmIqXoRMg70IfgyAo3tpNR+gC22JcYpPYaL2GfOpFdiwgerWBHjVMlOBi3czzFmQ
VZA7N/7zMwOU5hiNMbPtvnzme8CS5jTNpcNEMWcDXs0KvrJFvsWmVz2VZIJeLDP9N2OpQ0doeb9T
JqcA0gmmsx6c2WvWSohrZmQvBTlV7y6GwsguKXym/kosen2cMsQ2gCeHq8wMZiQTi966v7pLnAPw
Z/sQ3Iqp+i1KP93/3PqlBSGwG/qCERpj6wAwgGc2zj2rVn2knoTb5SblFWgD4/90Z6cQ6X5eD1m7
7qVHpekNtuzXZ8NbgPOya8/JRKrenGDSGnzA/2ENOC/2ySNZvhozIlcHYqmRXxWHPq7rY14H6hLZ
TFQrYbM4tU0WBmie10U0oeiR0wBq0KhebBkBlrGZ08ty3Lp+iwgWN+S5FnideCNzQRLIQqy22Vo/
OIV69XOCzxSZXc/KaI7ZXBd7gSrlMJHWuOam0OsE1cnK7HBdR/OQ1PSgqqNWmqwbsrd337TaTevh
RpPWTB+n+/QqCvXtsaXdCwnjG6Je9BoO5JcV+MjZOovsXEwMKRztTBvEXZAV7ch6OUc0+U5T5dfA
Bjjp2zOq34SUds9I92WIUM3Wbv1UlJCedPMQeoNmpBf8URU0ryycN4Rt/05bUrgIhQONml0D4VPx
Bph8qM2bVeWBE8FqDK8b/OuqaVF3NI0soRV2zb6FfMBr2L7mTQKGIPsOXJmxouPd1vZm6IZnCsmj
Jxtg4JPNK0gcDPEf3bzt2NTYVNkPTevqs6h8YOctgPQEgBw61SICqJCX57y2jEPejn8IqL/qtCh/
rQLBO92AwLzvtXcKi8X778rqlDvL0nHGRKIVnnMbh6mf2Iw6s+6PwYacuSzYVMJ+KWxp4iaPkb9P
GC/VcvarTpAJDiL/ikUTr1Ikj3undE8g5u37YuqPhKCdRZ4dGY83RiPXxkiYI+4MRgOZgYAbhHgd
TVC8M4wquUIb1hZYpOjJGE8a6FGHntEtYMDRXVqGGlYHCDSEiSM5n4yNJgORg+lR/SJigGnKUB/f
J1vG+K9n5+CMUu6r2YW/H/bVjstzNY2MSJoqekixG6LqY71NL1qlfPAxF7MmW6UqfIpLQmdjDwMb
l/5a+JBJCM95sRJyhfNCb8m6INoxW9NutBtn7rNtq9oTvi/n0MronrRoQmiwUAJqwlDP8q5oMTxM
/Vkp/UxeExv4omp3rO0ezZh9+AB7GGkF+duB2OZhsTer9yVHlDHpIwZIHogzWpj50bbcxwBAlVHl
LPbC4qUh13RsvH7PpuPq1Pkvn67gUHCoGhedlMFZM4XDS1MSeseBb9SfwqpBS4zvdh7h6G0inDmx
pNVvmoXSATeusdAreqn92efuHzHpC7ccVM9k2MNirTYVky7k8O1a4tnckPiIQt1FAoYoct+TIqVZ
qiFhSed1mQcGdExkwqlCNg0vII/KLynZRMNOpljOJFzgePH0uhkAZJZw29gGse8X/m7O4xtvwK+U
Qc/GGqdH0rjCy5R0T1PFhWE6VrxPrJrLxo7JP2XQs/KCnV2J6UJYFtJXERJYCm+06mrsVOgt1kNq
z4i7GErjoNvypga7XjXd0WQntVKOP1yzQO0q2MEnJWrSO+wUGqrmaPEn5+TjO9ykLiZO28OgNmWt
dRjr+QuGVbXrw/GvPyHUN1SQbksWwjg38N8BSLgwZyNiXdXRtj57GO6uECu+ZZ4ipE1AYjKkllrB
kuuxTrQD2ZUe4dA1/aiHIJrvq2hX45w9YmcaIKnVX1FqvfIUwdykaBrj6kF4ebca/b31xzBQeIIu
kuskzD690fnJxz0lNp6BjpNXudxiiChqpg+Nf9fg2nCFD+B7fJE9in7eSf/OwRxjGn18GkYdr3rS
3fA5zwqdAcAEvGPbKWcR1rCI1yT/kQK38RuTtZqe75ta7yUAJMB8yHwidp66YEid6hq7h1dCeswK
0B5oJog842L/0ZyIhGqws1ZhG15tD/Qw6chf2uyedVq9eCjFOAbQq3rsIFdEYm6pYjiGSrz1noAu
mLMVT4Zs60tGd3gTmLcNz5G5+JYQmjmy+eVaFYtdYiRtJLdBA1+gHF3U11gPDr3o33Nuet8Kresw
Io5npViK0dyOIRNGY+l6Y5mJRRjp3zHmDEhEvO/8ML/yZGAL2BJcrmn0M5QUE6CHi1OFZMy1j04A
ArpS1cvsDr8bk/hMZUeAEFyTTZzn8e4iu+A0hg43/3VKYzg44HrJsJf3vcuwFsottLhsb0+x9WDA
Vu3E8DYRCC/c8Xms8reR+JT1SJTzPkspNULIbvjRUX6XCDsH8WAQpcjui38JIbyQPvhtjEdMfKmG
2TCtwLMVK39KzgGvLPRKiAImMWibsRuICsU7EiryOVyFuyPmlvae0GaB4MucAlEKIesJKE1t2w/A
cnjPOmc9jFyqxmzDVu7me+BFJ6Jg332xhIryHqxUza3cNBqFm5M8SzM+sgB5XXwbU00+JnkKl1bW
79oW0dp0eKg3tmYptyoi9CRNwGSob4crcAaqXZ2yaFGrwougdbAkYZvFPTQT9hnVAu5N2Y6bQbNN
Dbz+lkTpl+bR5AiMM92ID9S2cR/GbXNq8wpvcJNvg0cJBge/2vyEhDZZ981EmVR/eGHwEN6wNUJ4
GJn1R+hL3OyVlUu0FqN7g9aAGiD7HVRdQDhW/MUgDNtCh07K6wOFZ4kxJwFyn+izCJuqkYKTKf3q
24KVNeQrXXkfc1F8dRwiQHqccOsBAkor5JsBpOwDaK+tLEvrmOUkZTaIeG3Vj2u7CYyN46MpZC32
HnNc4If5NXRRvt7IpD/DzEcWseFP3axwOQC9EZ284g1MKvkcpSEcI9ztsNrTGIyXrqjlmtG75LRT
xjyh6QD2wvDS/CUMatgeA7CaWTHQnpwBtN8H4oFCkAtUe6+NzN4SrnzNgcqTduz5Zyn1x6JmUInA
JpX+RQbZEXdasq8G/ejZjYsrqnzyJjKOLNvczzE2KB1v01Ihz5+LT1NZT6aVPfUnEthfIjrQOchf
KWWhWeGAywwm9qi1AlMNe9uZr2Zxreb2krnMzEctf+djfKrd+gNufnRPYuJXHAqgiAgnoVhxblX9
AibTyXRJIQXNJqHQpROgZkBQJYmd2ak5+RqaZAatcw3ZRcDTJIqb4zE3SaWWr8bkPpbxSAtkUdaJ
nzQfiLL56LwaXdZsR0g/LrY+O3lK3bY49vJETqVHkSbueoab+yRCNsyoTV0ci2UZSOvGjryD38cc
DMKFcgCZnLIN+VU+nNAlIC9q7nTdQsDs8vsy7senPje+iIKBYOeS8Apd9jBpHo4hKV96rv9W0qKt
x8uHNPilp4hhJAmaAYww/inD2RiGYps0jLfac6g/MwIy41ruqdyA8BCozCHyXrN9yZrY2Lt5fQm8
Sa+7Ak8gPefBmhBa6tr7nfnFYrtAf2252Yvh2u9Dbz5VKruSGM4f0ShkFIonfvyAXONIihE9IKhn
JW9VBr/TPbJLpd0BfQGatdrINCRkOVsTIE7F7zpvdnNAGEiw9kwgmMHTHkAM5yZqZSOmpBw7au5w
MKh7BPfuAi8wahOgi+hOQ2KgOc872GnlDjEMZo8qVzuM7y+JOT4vUFAMIj4LUzYkUbicDkCugOD7
LOGo3bUafw8dkclF4F/LvL/vK/krNVFpOy2RLK3BRNZ54nVF7Vkl26wHb942swGMF+6z5X0HhXx3
DPeXtgQtSRfdT11YrUHs8k+W+8HGulcpH3rS6MI9Q+gN5ule2tyIg7MMeV/SwThJi9a9NYtPpsKf
LK7ua/jEm1H0n/h3NpNl3huhAnvKi9JTChTABOIw/AVWz0FRFyQbu+H0Bv1yH6nojR7sYBgRwt9Q
rxy/+9RZfLJ6JGR+aOy70X5R5bBu5za+x8G1gyGygKPJT4AcAPQqVNuxMDDyBN7VFggyYvgRTKg2
ptOcBddjgu41GaZ7M+EMiy3nqUya76goqKes8AWjzYdTyNucfXiz/x6ZGl5WNPxJuyVxM1jPvkK1
wRFcx2g+wep/2snvGk5H5WtsVaJDc0OkQYxMgGrL3Eb6ORKxv4JtegBQgUNsIPbCit8SeCL4HqIT
8ZnNMRekno36t1m792lnPdl29CwM9CuYQzRbKQOrjgJesTZ9ajJoYVtphtwywQumsZb/xRdbD8oc
oWLcbSpw7szyYfSie3ao7mGsiCbq6wgHQISMevw1ofbBqbUSmQNnKJ1/NWoplYDJhNi2SSqggHHT
HYL8a0UBw6XHWK6Omw0MufpU21m4Mxr0U6SXIXA1ww3u13xjh5VYQaXamgfXnDCukriRudlb7xpP
5lTQ1rN8phu0WDjAmW4013Tc/LKEfdaZfsxhz9uVwv1bPo60/Tur6WGYJ33MEa1ONqIa0bL4g2a4
M9jebtwJwG2vI0CBVTysGIveMg5U4MwE5HmoROWwLe/Z9LjHSvRvpBhicsl9bxsZyUUscxgTCYyf
AoLo3R7ZMn0LM4VivcQgDNamybCyl8xVMCeaW+ZCHvS+U5QoVtJ5+QAJdx/LCd9ykHxHoCJCr+k3
s1e/lHBy3WpkBNZaj8zaN1NQlTsoRaC1xLBjf7WFvz6tqLFvcqSiMaRkBZZV0xplGxu21FnJh/It
jbmAmdAAiMR1OLEYQ0fG9OPBKMAscGvYDWh1kLg7Ibp3KshDkIlN5jt7a2RLY4+AE039acw12irV
ILmko4qD+A2FV8uGY77ZXGSrMvK95Sq4eF781smhQAiF503hXE9hh5RI59Enoe0Z2V/rnpjUhviv
rjnwb/eMNpiX6fVYGi+98mhaY/lbFOJLdLmPgjzmXhV/wzDetqLd50Bxaju+c1K1r+KZGY0pMv7v
nLRz/6NAaS5M/2lOm1+VEbGqMTtuMnim0fRcLysof0xIQi2Lb1Ubh8qy341qZERblCTRONtKXjEo
cqvHwSsG1/d5ZJ2OLmLaq4w7M+wzGMU5Q9XsaiO0OOJo+2VXLe74EDrKdOl9zKrtzPN6Nhku5xpV
kTvUN2zdS8WTNo8pxZIdTrD6JmZyc+psYwtCtASaMy5P5TLiJyAUcQUMQeyLeDo2TvicBBi1ooJK
ruJfHFLZbywx/QLwguo4tf4IzbNkFuW7mQpvI2lQV1UOKi3z7GM9KTiAzqzWTVe9wM8BqbiD+Pk0
uCgABdzVoJyejN6hAaniloIa8509sjNLQkRbMhzXXOanAqZQG1gv2qDZtKXzzuT4jf3pn8rjai79
DJY5E+uZ6zSdioOZvcxtCMc7jzCmYV+g0K0fK5Rvu8xtbjHnfBgMDOWaRw+Y1V3tf3sJxv2BUGSw
OeyjsSFk+BM14zxcEeZIMwfJhVxZNDMZYslO0GT5gfXqhz2mDC98inDJutV9FwSv0iAasVri8JKR
CO1BH6h20JDCugyXD4q8EZTBKRCVJl0jiijpCjFxGDoHsoMlxgh9uDt+cuqoixhVAnDtUVnCRMcI
AvqO+FticmX8qljkn3KkRRF5wGvbY4vt1+ljMnLyWWzA2ZVhVcnav6VhbkM/ffCKHrT8VJ91xFwq
EO472TTTStrqd1KXuy6FTmiq9smXLilPAxk0OMP7gzBMht2aKB/aCxA4BEPR/iHrTnIqKp67GYA4
hB30b/qRGT7mCMfk4YpDZDVC9CUQ2N5n9XTW457R2MVBPV5V/hez8ifDpnxxaJ9U+9vpOmYIET+i
Y9LAR7G6L93h1HuBCbGPxG4533kps0707y5+vgrvMljuQsl36aun0SbQ0mJhO/JwnjxjZ+fjkZiV
F2Q2G8SH94HnXgzIH3lUfLXVLPbRsrZ0F2mibVM8jhQlY0q3R/lJl2u+xqr/wBVTrBpF7HgcXuIm
vzPb3Ls0bZxdu5B5al8jNWNUtzV7Al54oYa89bcYDXc0uuPWqjCC+AKswwmq387mXNvFaeFieYy/
vUbN+44I9hUzEJrMSSPrRnWZM6abIWZsHI9ewmxg6cZcGExLPvoGExrwABzxG1UF1VrW5qcZ8/Cw
HSam2XTf5WhVCwvjGMCBPVYqRmV95TClrT5joiXI9oheG++vnefxhg0K7ImIkbDTxeNZ9EhS5uZb
9ro4WzSMK48Q2TV8un0U6ruegBE7t8q14W+rHHPAxGY7t+czoUoTA1NoHibj7RSH6dRW3hat+zHB
JovelRkaluuR0S093Nbq1WeW+89NBsQk1zx32unTAv4GWgEAMeEyKOp6X94TrM6JaA03v+FRXL+5
0Gq9Lo0QqXVyXYLRoDOIolUc51QvUbvDbNqtBs0LaNbqRrRECmYfFtgBXJzLTgjH1cgYp4Kdbsau
vS9x1iFWMvOVmrJyL/v6NLfpycrGRwoz62TA0alU/IdCC28oTzo/DMAC4qeYZxO0ncxvk3KJLIYt
hpAqwj/QbcIMVQc+PhMGO3EdJXyfoWKUA+u52YIzcVZ0cxFK0g+CO/r9NMwnOHD1uW/LPxhgxq2m
eeBIrqDYtqM+AiQzmQRUf9n1nXzX8I41HQjuZifBP/6sZeQce+AUwu4ullMM28SjVirK8KWGjbRD
KEU2Mu0tbGwePmOd/g34npGlqItRYVlywFR0OdYeH46IOz8k/4e9M1mOHMmS7RehBJPBgK3PA510
zsMGQgYZmGeYYfj6PmDVk67atLze9yYkMjIzIuh0h13Tq3oUSIZHwl1HP7Y5tJsyg7uja93cGJ4g
0qTKjw7c+H7KlIsLzINhYYFJCX18TIMW2yASgOqkeLV4020yUqGtC0kJHb45VbK7K6fpZYqmT4vm
MRN4SOSQ4o5T9dVVDo1veOg3dK48dX33Pdm4bbFMmXv+GyDP2JS0wCLeTqK/pq57dS1CG0rH2S6n
sU7y2T/SJPda8C5ZNULwn9Pk0kR1f2op2l3HIRJQPXEtVi2/szCKt5wuil0Km/PkY9I+JRGrTlNY
5LQxu5DkWCVssc6EQ2H4xDzpWF64/dyd0qD0T7bAe+80w83SaKTilD8h9+DwEHjswpzOOxuvM4Zg
esJvfn91rB2Ya7Sz6r5JbzDDizQlqEav6JaNw97OYmY8ck+pCl51WCm2ce2njqNdwt5242T5UxJj
A8O9v25rAli6J9cB1PUKZnreOZqwJA/MFmolO1gPPJZvojbCH2eVyhZ2Y0moL2MsX1TdvGeabQHr
a+v0+4PI9x2kmW3eUmWZVOcmNF57luw7YJh7AXMEmFa/j8MaGcMzxy3grvUQR+2uzu3nNOwWp2fk
x/tGgOUhkrXn/nRXBSVJ4HyHDB1tCPdTNAxF7UC4cseWlz25j0w4GHyXZrd5TeLU2ddlEkMHP9OZ
y+O/2Dlx81lgkeWuEGOtNG+60HztJfzguE8flaAObhpJIDCLcZkr42dd5CVuouYdm+s7IAEFcyKG
Na/tbcLiN6hYfzlW1u4tq91wCXhifYjUa5GAQ84kUUqwLXLI/vtkwBX5oqLifKwIqVXDTKv1mCa7
dHjIFcbaqkU7Uqxm9qoiuOOk9l8rVTtSbvWdbAEvmkV+Sr2sOAZW9uk6mGUV95TaUhwCpnHDFeSV
tgc6dKLx2XcWISv2/1RFSEapyN/TYWIxE9VvGOzx12iXuz6A3MHE8ybT+L4aPQD7OZmd/ACG7QUS
Lnb3FllUMJu7Kntr3Yz7ewY+o4m7eMNEDdLY5oIWhU+sTzqQ0N62bu33QrXkaUsYEaNH/mxi6cuK
pu42tFyuA4r7kiH4WzLS0kAPYw3eZb42OhrkUgM+cW1oAs0VQVVd8I0ZTOCiTv3VTyY5Uuk8ccmu
N4Fd3Hit/R0WlAq6KZsRhQJbTdwHlx4Z5RrH0LMuoWd/2WBDV60/bGMyybzxD4OjIfLEKVT2Kb4d
4jldFTqbTnn5GCrjsYRiKfzJ3OmIs60mhRySFB98xz/kRW3R0lQCfEkYP9SgybR1O3BxcjMNIMhY
dAJVheM1j5fOBMQ5+uBPbek/aN5VsyG+G1L/1AFxiSz9/Zxx28xAVkZ4W/dpTVTEV1j9ibgV3fBO
DQeabeVdOkSCfhiHc587t92AjEWqtF8FKfSwsTbOFctNDA7hEkplFlRxkqxMoNrPYDnBVL+ozMuP
LNy5RM6tuE18SBZl+ODNZn2JdKjZN82XnpnWTXgxLE/fxp7zlYQ53sTq09ESn7gZv8rpVM9DAN4H
VH3M4DeKcV8sxtV8kQha9ZWR41jPLPMB59XFIdFIwINjrUcR8+Z6yE1zutUkSGS1BCsIh/SYQGCC
LIwshUidx1DBHcg6hZU84cKkwl7ilfEk76DKns+0iz22UYmpttFn/DqHMbWWkHD53ZhuhKUY6u+g
42eJ0HwtNJNC9csEdxsmxb57BZhsbeqOVbgVFPLYtyhFyoJUy6EfjNnZ19hjjDAKmPsYTxKfay60
MPi4WfJlud13mygKLi0uFUBWzr6XhFTq6UttegepehBFQ4mdnvDYGOMWclT2Y8iGe7PxgvETzBDP
SdJ9QLIHHAZp0+9lk/EZ1nT8YGhiv1PxRfisPQDg7cM/RcYyd2yRF3sOXJePHAHjhgMpoV+oldaz
Fegd5RM06Wni1zV7qI3qiOqxhAcQbECom5CWO6I6SbuGCOZSot4gzdQ74oWwK9h7L2MR35yXxgjY
XaTmsAFTPe41dZnuTJSBqMS4bgP2KB7OcSY9dUvQTJ/chntOazssH1AEJ3LoPEDTi99sCjZ7Ntv+
wqKV0Wvs66KaW1NLoIkLE6oKv9/QoYAQa+Y7xvfXzDXUSOO7tf29Kxf+bZk6LABQWkPiwIi2Dy59
ajA36TDnP+J9ruNTrmtutTwuZNCAsTa/Tc/vt4EvMSFwXzYargFc00mmGfhyrB2G0Y8xjk+Moe/a
dv+ki0zSUMmzq9yMujkLxgJtrBwiNbQr+SF1n55NCqDxZSJtOGZKz4SjANp5KTTY0DmNqUQkHBWH
WhxQ2hoexJxdk0KaS83Qgz/wuSzz8dlkIoKcN/hcYEEzVsYllEPB+VT/GG3LYxkure9nqMIEBybz
cXD4xHsoyCuvrP4kUd7u0zj6o834jnqUdd4gMrkkOjfGRHoJ3bGswYfz4SlzqMEQkJ2ogDLjm/uq
EzF/12Kxn7Y7uIus5jT2qd5to225iEFZgki4/FDWnbxUXfxScqGNmGzy1jinSVkgA1OZ5DXpwWxk
f2kJsXJBvdA9Qk+WUU6bVo3HmYENAgNVhjQfWSvF/tgwnXHVSyPbGk2zhUqnb7rcUDsVpRvHq//G
TTifIqqUktQMTpzfkgQEa5tsVvck3Z0NCa2HvIfon8zqagS2XvVddw4FahLH1Jqc70MroRdwk7I3
rSirl6y6q25IzIHT5WuCE9/fuXVvbx1acKmOY9HjrUzaFmace+ta9fkpqoc/Zuqvksn/8dwBgKia
vE2afiPCA673WE+U4FxynlnXzHL3Nr1v5ExQCn8DvM1dWMTJts881kk1wlz2MRrjs92TgOJUzwDa
Gj8i7NNrmjMdztCsMCcZm/nvRPrGzbrhNiKjnyoIPWrZBycmFaVEBRT9KEjMHWFGNoFhc4atPRxa
RT1Zbntbu8Vfi2NqLWOb+4iFPc/rmt2QUL4bQ7U2OpO0pC8sXpyguqm6scK6y/gfkC61HR/EEr4U
KOD1j0jiJ3hdtLyGbARkMp+4lte4rdi6F+4Nnw16ESpmc/oB7lq2aHO9mBjpV+CCpF4DGC33DVlO
vv6CFlno0EY93k+h5OTD+IgWJ7EADonD3WHOeakSFIVAO09jFpLGbvqDdMWn9nPj3FXaOP/+TEDU
4UBw4d1KNzxi5aoVc5o9PWaQ9fay/avxWpxsg33BKHuWs4r1P85loo7Qk45+Ur+JDiQ+rQYJVv20
uZktUd9kY1Af0mG+NZVkddtzT8kAxgwx3xI2RbeVN8iVzKQ6Rh2bGoBiPxQcZJ8GXcl54FgPKAOg
+YZIMM577iPo7yuPmOQ0Z2N/YtajeY0XLc6WOCUD+QhzAkd3N96RjkChpGysl+wTekJPPY4qJ6zV
KxnCdmtUVoTRMosPZukDiKdQTFR/Q1P+mYlPnd3UuWLYiKl3hYkniAG9MXROW44ndYgAM7/Fctr7
Y6WfRNYJHGLyTx6zfK2L7MjFpz6GE+uQxsM6VT0WSpiP2bIdo6BpY9DwQKEKvRwvxoiC0Likfumk
kVXEIThbN7aDRGXsAs8D4KjAk9p5KM/+4+gi3ErQnKOkyUH2jbFzzcnmAQeoNMSn1mTxl2FX18Es
Ll3l3QdsjbaRb/MHp/4dV+norOQYndNC26sMA+7Wmotm77cKvFsSFncxGOq7hCIQorZIWZidHknR
/+uXrLkMseBQwVGO7srQHtq/cClBrR1QWOG6g2S4nXT2zToatQ1uycY1FRNKM3mn2GQecnyTRHfr
llSSNtTbDThE7B5HDGgark84m5zSRtu174fJUs9pzzVOD0lAXS7hSQZxj3BbdEdeqj5xPSCOEWM9
HdAGLh5r5FUwqmIrJFwODL1czLAkiSqxLjB9+kPTA5D3OjAa+HauoclxaLmkzmk02XVCUYKnZbXw
eG4lT8vJHfM9Fsn0kvr9Z5np6onmiI+kr+XuFw4Qd3+LFj54nF4GmlfW+K6JL9jVCOe+wwQEc6Mj
BrKOTHjYhTAfDJu/Dl24L05zCBXP0calULUXyb71EWsre2q3KTt0QKFWdHSzNr+MkZVfoDKuOizd
K9Zom9FwUHfkoCnHyh777Cx6FF1yZuXaqVhipJ2zljzqdJBqwJjOO6Hmg2HHRzzVq2zA/kBtzXwq
60tX+69WkLymKVfYivfTWFIsz3APUWE9y+2YZeNJEsih4qF2drUGXzKYbOPGd7Tgdd24fIETn1Pa
vOG4keuscm7fVgZzxhuaUxk02I6IT0e58ZnBZx+5jhhNW21bc+wOUzB+loP6wvFYcz2Ib1o7ejOD
poRzHQwnI1/u5kJdIqnVxRj9dsdgmK85kQg2YxqM4hFvlpTRNolcsUXYjEr7bXTibO9MEGLZMPxt
MbhM+GBXpp/iyBmc21IOOGew8IY6u9iINtx1TUyiHwZpiW3TYMSVNV9nzn0tDmeKBiWX45jGGyua
jyPOHMw+41zwZgcURDqMQpGuOocALcyxZLJXfL8o2FyRNM0I83TbpC+wLcsNbKgBgJlz9kLkv2G0
ryGcd75XLmH3ZHiMYh7OClYR2hykrX0ahRcjqQA3T/a1MrK7KAo2nsPNOxNwseDDb5SWL73Kj63u
jS1pySjqWEtf3FjdB3X26uPX3LS8uYIHgOJwigyKsmPVnqNWn2vXvvm9V+KcexwXHpwZP6SDc3FL
RR7HRT5zMKxQuuJP5QV7JbFsynNkDMnIL1rWmvDYGroMrAp6qdXED03FYtnE54vouUnotahs/xMe
4bA2NBfnUr2MUfpG71onn4MC+FuEm/vUefmX1MmW0Z5GDIY1lffgilKUK4MSCVHyWTLZWvDxQICu
f/ogRKxCGfDEmK2dPH9hKRHtG5wTqdIGItd8EwTgA1Pueirsz2Rkmq0P4o5HrbHTNk5dsSzGq9cq
Ypue9gK7Wms4W2DjwZbVPslu9H4GFA+CpVFDbaS3a46GN91otasE6lApqGFJXXWGGdYxDmKYnvs9
KUdCM8EdTlUeSo3FGZ7GdCePwsdEO9yk5ciBXYz97e8PUoQE3x3nRXCg/vOXCijIpINnH5dnJS+Q
6MZzEFENtvwTGUt5+f1ZnAT/+pkb4LHDjIymMyHYi7oidZYSz9sUWblWti9vMhk6t7kb4STXvD89
e74tYnrhJidmFb7843//kDT9rZtQ8xpkDTz+SE273yC768N7UkTQt4OCKvX7g8b9LvOFh+shfYlW
QIq05vQqeKZ7yUz8rAruOd2gDtihAVtzF3P0LKxeB0svgluRgo3gXuhegAujAKavvyH7boq46sfF
kYRXcwriP+Ecl1dsw9uEFhSRRP5lDsb6neQ99ZgTbMzfjIgB1kHL8jaxh+7Os93D/2WN/r+yRuSA
/oes0U8Fkuo/00b8D/9MG7neP6TjESYStutaruk5/y9t5Jr/ME1pWb5tC5PtjSAG9K9aTNf5h/BF
YPlMk8Ii8GH/d9jI+gfkXBCspmSRxYLN+l+FjWx+p38rxZS2cETggAsgDUXRJj/h3/9b1qiy0avH
HLYvOltQbS2ejgRLow6ccQgqCuxNUVefCrDppe+4ig5ORNxddROaAu80qmTDsU0E9wNGCliqNCs2
TIHn3PKg7KC5nQddM+arufBOEJqqa87AxpI+8R8a4L13NWxPhCMWgBehnfHdnBSE1EgrKCCp8TlG
AU/m3Ozu7cZjLZTXZE+2TRsNz6Vr2NC9++pp0n5/Hfrevqii5pIU1S6XEUOk4CUXCkoZ9deQJNFz
FIYJqOQmOThGb++cfJafddQanyryWKJCgD/GUrXUZPd2cCM6vz3Cz5LPBUmFxzqcQaF2ZeLiPIgl
5iO7wCAjDU4jQ3KtYEQIuxNuTETMwZ4lJLuCh3Uggd+VouckHjjliXgsgYNOk3YC27fqEgtFwEky
RbC7NNwMQzQa9AqA2HRPQEm/4rE19pbHJ39FISCWUZTGh8x3WQC1tvkG/R+ru7bjG+AXYk2DSv8W
BhlSb50r+uQ6PFyLGQp6aW646WmeA/nRRWP7zr/Jv3ExQkOmbejaRLbPeNmM+AcTA5yQr60rSBvy
DWhnAxbCRS8N2PlNtFB5yTG3IoYeVt7GayrwzmdGHd8otikHd6ySR6vwXKAzjvuHmVPiRgHmt+3S
KgBf56eXpMnlG5uwjGYSiJVW0/pvNI9z00kamW6txuHaWsTdQxP5+Q9S/ryPBmqNSQpr9rZEkEB1
9l15gr2C+ko92ZrBozqwFp73hEaqLd5ECJkiDYFhRxYNoXWauMB6U+9gFDnUWrcTD6Y3OS8QGm1w
CJC6Vi7xn53ph+FtbXhUwtQdtJ+1bnXhoZlE0OJsFMetsCYKMOEt3ObBUq3aWVZ0ZxKwe0mqVn/H
PeuLtdBVhKNlsMddWSjjb5/5+trj67qJ0iJOIXaY1mWg6hBQKf4t3hYuc2MVIzuvjLqkVgXKBbAd
kIUshEd/V3decM0CdPJ13OCvWXetNZg0N5XFzWQDoQCJPzso1VHRHzOzpnFbWUWRbLKowlTDWJcj
y9lNuc9YHGHcdabga8aJypAqvPpOUcd1qgAy05fBJtM9WKkNZrXpazdaOzaS1K6f+mxg3gt9ssKN
oZI7rxyXjzAgq28flONH4Oql8DLKiOMQIS/OM68VRQVq5nWycAHc0n41vA6oS8go8SIwhq0nmu1k
Vjx3jDZ20GcHWbLT67Pqth2NBtKhr5329t8e1P8KX/5H2NIiBvqfzz+2nY5LEpQcqCeF4PH878+/
3ApSD/dxyQdoWlQDKz8yPfsfRdmOhyRNciqqqFdBIxsJ4HRje5XxYNyKgHGmMmte+xxvEIyCIfzJ
RjAAINbma9gW6sFCzWXp0dPX1mERO1mUKtyGBfb6LEjewyRNn+m9jys2s164cQIQYGTGXVDzvnwf
wBRfB+nzPetcNAo3L1ukldl6ZemLtSfJQoosQFnnRKM8XBRZqOk2z2FBqTr5A0CnwgvQ0ku4VVID
jimDFv0kDfvHnIUXn+2AG6fJgvzSSKO5jmCDkWjK6qHRXbNtUSlpXGOlunKpA7ixqDyBeV0P+uDP
hvnY2/S1sdzPi3NH/x86/FzWEDTaocXiaILvjdxEf9ZO3ofg9Pz2M6EYbN7a3VDDT2PhTkNf/WEX
dr6F4td8g29y8BkkVbUCvM66CQ/fAxKk/s5TX1y5LtDbhraekiKwNRkbVbF5d+ZSUxSAqRE8lZxu
MHhFy35NvGbxUphnKxW9lEublxoWzdsLtLGyOyg14zzpc5f0ydXtrOzNUeDOViFPgF1ONeDT4Gro
IHb4MAtgL5XmERKx8tw41HlEjt5A8Wlemiln3JziSd1jomdd4cK8lzXBFkw6H3U4BjwlgmgzaurK
Y89rvnBWuNnyveK6E+Si/u5GFV/yNva2APrnF7635U2CEn5JHUu8AUR3FoVL/g2GlOhE1JsPoUu1
BoLxH9xHlOpCJjB3MfVCb01stzQFSPkTO0GO2K/1hjeboie1tY5EfdneQ2UgasX/vUVbix4zMvS0
u8fyUSDh4JqF/ulGQv0RTlfesmF67ciwbCh7l49VUYutXSqSJTU3O5MYz4YuSLzdGLzvvCiZbuu8
GxHGIoN24bFTPHmCau/ZtfGV2V5oQp+3O+qukumG3hcOI9fnkWd0yj3opB8e83EoNnNVYfHs8ukx
4Paztm0r39m8dU6tRmJPMA1RkFo0J1UiTDqYyY4VID7svx2wzyh1t7ZlRzceQaA12V3/ae57qiTE
OPlnbtQOC3K4e2PutOexHRknWq/YSMludGx8CpJSyyK9ZHRXJumBfGKClFn2I+pjATgGj9G8JSEx
bZqpjdYCDMs2dGWyT0WOamF36AeshuuD70xLXVUt8C9otk14+6r1//zoskz5nzlx6QjLtiHXuLbr
uWZgO8ts92+zW7acT5Hq263t6iI8wPMO3/AKK7YVhT8Cn+SBs44Zfm66gZYeV4bdfdFkE6FubveJ
bRWYSRsB9JbvQzYW3oNRt0vkjtIc9iX6iBLa7hMRYq/2SnsHPlChH7GsMFHBj/YQEF9tShszioOj
MJoSF203Se87c8I1J0d/wzu9p+2cej5Ro37QeEi4iBjdSZhk6fx5kvvJxwTGyEYBZzcZD9DRp78F
HoeVBXqOv3RabQcL6x11dcm5nwK5cY05YAUp+y3FkB7+pyH4blSFcc3x+S41rKvXZo+HKk+WuGzR
irtgKl9NRyoa0zDogeuONx7+dLCqRAuJy1cVJbgWZdOGU+7qVFpHMBiwT+y4e2Qpzo5jGc98/oBd
NZVfM7PYTpXBtLVivz5UkRjw42OE65ou2BIb8nixYoxAEoiaCPCYxIEKrk6oNPK0jvb0Ezpbr0t8
wDOhs3U0TrSZ4NNZNKGJXbTq7ixtD6vaIV5ZlRZJBz/sdgRLzftK49nnZOfjELl/ijZNd4Jp44or
x6cuo8SJZ0z1RuJowarjjhsZlR90Pt3649we6y7k0I3YHM1YXldRH9lfkzvjghc892esLlSYAmox
F7aq5nl1aDApkenm0J/j5U+Y55rsIsS7dRDH/F4mNKiIZf02b8x+b+R0k1qa3BEzPSUNfeS8t1Ut
3ssG7LSbNO5TFLYBgHYXmneQJT1tpaN5KciuEjGr2mGPF1O84PJ36xMuSmsjDD2eqwxJWCrLfxMy
GA5ZZEn6Mnz3fUxLpg1bm0RBRfU+2o2LSIi2uwxSabK34O0+GBlYow76x5uaCDBRuRxz8KLdWmiE
REc6PmwfVdvl91WWiLuWHcIm9xpssZOliaH6ZeWehnCAwZXgW3QQVm+rOgOXYmUkAMzRKA4osfaS
ITYfhqKJL2bem8eGlMh1akpqHasi+ks3JUN80oftLZer/MkMzfLJBuK9Qn+s3hts6TcAEfGylXKG
5DwVJFD8KLo1q3m8gypBFJ8aYnWog746djMB4tx0gDa6uATuGOzEEXPjdPHdHgYs2Y6TByKVREgK
YS21ICkYQ/KoHY/7xNwSYjQErroN7evVJSga7y7rTTniYYtbyrT00C1y4fBDTl0ueLjyHCFHXWtN
7eSEi4uAZNqrN6LO+b3hxflryNYA3SpO/Ms4ReOxspJxxx4JfDXlKclfkITjvTHMxtXvGaBSj1bH
RlOdLqNc/RBCZ2YxnPjenFN75slbK7whY2djo9TstgbwC5c6UNEf2JXps68Hai90x3mrbZb35D81
V03Jq1yu57yuuccIoT5qGUcsAeJhP0kydYCLZXkjDKCsHTiwtU1TLAtym3DPBrk3vg5p5QHxoRyF
mmjnXuYdKCTY8fdpGhc/puhDXNuYd6jJ09PwlhZBsMQjprfcqwi9einNqSfqYbDNu17/B+neOCRx
Zn1k0cg7KneAdQCaa4fb3Adsz9dZdQCjencf8+7ZGQF+/FQ1DgazZfZiAGIMA+KdX+plNmOIYIiz
Uy6QrtnQe28Hl4Dg6XfqG8M5XEa8Nprrff8790FIYAb0Agf5tmopf5V5/ckcyLTY9MA02qEizxIv
4+Q4iG5Y4x6pXtrfeRORnM3YMoS6SrVXDE/Om+0H7IWWYbXuzHCjE7e9gs8WVDCb+YupovdgGXHp
KZe31IoQ7KSGcT/2CS98sIzFYZ3QZbGMynPnzC9mimuZSz2TNFQWHwtAbty6y6DNBpqRexm+03/O
4SodMWHMXF4F7Te0RxQbtRyszXLEFr7R74Lfc3dUWX1gXIChni0HM0pgsu/HMNq2y7HdkgveqOUo
1627nOrLAW8VOKVb6iru/eX4L+ylMmcZCYzGdzbFMiZQdsPAgGXknC5DRCVNPl7LYOFMA2badBk3
JunhRFxGkLSo3a2zjCVV4jobdxlVbEMOB27a9YnCRCjIfE42YxrlhzCyxYFWM9jVy+hjLkNQsYxD
aRANj2zt3UNslpzSahmcZh135zwGpCCcIaeCgwmrsBCMBxwbq2kZvfLSk5BcJf4gRJbp1lmGtNgj
+QKCEHtFwwhHGQFdRctY53ITf2SjOmzIDb56y/AnljHQTDMaqZbRMHJ7+Zgv4+JUOcZDs4yQ6e80
yW0ckO0yYubLsFmW1DZGywAaMYm2vzMpBm/rjfc3pubIRCwZB9Y4bm4JdGCgXnERjhunF/LvvMy7
zPjem9cYIwqnVaK15+ItcGOgb8usHC5TM+/WZV9gCnTfRvQ1T4Iw2eX1XFy8hHrUg/87hIehIWg8
cWy8vMzoxeBPLdON3b4UdkowUXAdC8HmUCRinGLZIqVqnqXQfN0vCgMRIvzYTa7DclUoDEp0WSAb
K+BTMDubli2Z3Us4fH5Hq1/gJsNLxhh8DEJzuRp5sT9sVATLKgk6Y50bGDxbLrgXj73ZptR6vA04
i84MYM2xQUO6wKHJNl1WgbmXvU1IPeRBdVdEsTxwoybk6PtF8ZxMIr6fmyh4HhET4Gmq4oXmy/Gm
nOuSEmVydUcu+w2nTs2w77FZ6ygYpUVhshoc5ZEGAAP80EbTMbxHPfFRp+7Og2NYVEP8MuLw+VRi
CVbhGzoEtcvfZ0zi9lDonPyalsWJ1hUL/mQzjCC3oLDGriUuQKC7bT7n5p7+24T1XOaSTjMUu0XD
FDAOS7SBbbv4VZOAR0rXu0wTiaO7kntv0GO0HBvr0lTUhzTeZCGJtObDXCTAJOo2AUyDJXhkKFxM
5SJ+64jrnmfdeX9rWNxH8v3Tqz341Zns6rSnRbG+p5k8/eCDDoQmyAARmcPo7rXqjAex6GjcCoCC
ICQZe1s65JTUNN3XtcN7qyRfQLNcSwN0LGko639FugT/Usz+kOvqBMamWeS8YhH2pnih5UW5/a1/
dT9s0GiASkA7kpANUAanftlZ/QqGdtIeOjfy9KoaRe+seIdPZ92N1tZyxuYpQYs8Nyr2L1NDMfGa
t613tMMo3leLUmkvmqWVUAnrk+PdCd+N9+yFm8fQtfOHhsPnyNs+3Wdz4+A4nNMAVkpqX5JupL5h
UUuzGACpGXjt4zTNItwMOaHMlc0W/zotQmvRdws1ItWgKhYdltDIeENPNNqsnbcXMIWoPbw29JE4
SXuPT4cksXbFXdF1CUEoYb3y/l2KQ1F/R06iQ7sowqq0sYQXIF63U+MqY9sK3PUr5cmZhAEHGw0E
GFjv8UF4XzQ9i5+8d5lQc57Zkl5IIJOb3sLrqHwLm5qDMLwCGEBeIMwpGtnM5lJggN0xepzrr5JK
k3m6zHQXDn23skX0OXNU0FoHL0GKHgGl+aNGTCHQl0ORry28+uZM7pvO96F7bOuX1H/W0aPUBdnY
c098vkRcrMfTJH+6+MGyEz7ewbpz440tUh7KF7pkb3lBuvqRls4DL/Cf2FY8TuiQ6Qf87Vs+Ibhd
q8NgPk4aACR+A0CEtMoPR2C0r45qUJrVGePhSaT1U1OLZ9nm+wnpJ+SB281/Gn+flRighhQIk1F+
QB7EItvAieif2mxo9246BUfA3uM76BnuSavctthHho9msmxd6zqp1r2ThDe9rR7zLDykLRgIg9S0
lXJldK3hxx5xzYflJJ8BSjQ/PQXZOY8sH4LnJyLihG9F3tkxMb6g7gi4sgu4CYkJ7QciRxF++Bh7
IDcSgqypM24Sen65/WH99tL8K3GxRA8QCfe90mI1Fx335Dz8IIyUb+pEfjvUG9UMUmsl0x7vXY0r
YXz1HXXtiz5fz1MePGAtrQuA/Pg9ZDtNu4V2FiSRuOQVb6DejKwNIClKzWfiG6LKg22uQR2RSnZ3
naxfIra0pO41urYh2D6TdDyEk4uTEpzCQ9SF/VUv7XuZmUDqpoMKSOsCvSJCUZPB21Yl/b/Knb56
rtmEcLqOPy8I1qFJGxy3juY5xEcPOvG+isfgFDjlQ+2ScNNVQEfOEBCdH/Qb156PnjOOjAFww5Q2
88AIVqHDDdmsKNSeoQU0FQAiYtI8OxL3i16RHzN3yArWaMFtgLYGcAEUiUEgghhZtIAFUPx5ls0R
qqSgDWjHwAJrKEihDo0gE1p3wIDgACfzRsfCf0QZY0tt94bVyZuylpojYk5P0o/irdOP3M6kElyT
5dfM8UNAf2xhG6XmRgdhtalLYe/NwTFgmZufsJOhSrGFxh+TBSuRsxPJDJBXTZGRjDax4eim5ziP
R+hbYyN5MIKV/OuDm7wXLFnPBiLvxbND8QqRYO43BrM7vYBZ8DBGbfZlltTXRvNAhaULSEAg366Y
ciOaLr22uEmjOn/ODNe6Ddq45AFMK6y37zwwuyFIk5SPDJcSlnXEQGbTunMoDzjD9wIbEvah9zxU
dsU7qgCB7f4SmhYPqdIh51qA1sXihca6KKnSh9rmKx2cMDsWVeB/qcYLL3Xr9U9DTiraL+r8Fffr
RH2Psm/Mid4hKgqnljm6SLm8WB3/N/nYgjwQKIo4aPxXXYHzMQQWVTbkrTw67uw+V4EdYD7PzXPB
w4MSGyje3RoxCgO8rqruNsid4a2dbYjNQWnYFod4mU4Hage992YEiC2w5sbolok4s7Riw98Ienu2
tq8J7A9m2SbH0NLzK0pKV21sVniED2baicaefiAW2saHnyX1dxma+YJk4tpM/GamWqDneiiJ6D/O
Bmn2jSkHNJbaEviGy/pQol+dJlWHe2vq8H5q1TALT0ElKf7semyb/n/Rdl7LjiNZlv2VsX5HjTs0
2qb7gVqLq2+8wEIltHJofP0sMKsrRZdl9TyMhRmNIHkZJAjA3c/Ze+2Js5ygasJJMhP1+eQRVur1
I8SLqkUGIlAA2KwesIGHPplStMTRMiFpd4RcepOhrcfxYewdvlY54VqK8ES0VV706hZy2tKHxwBZ
NdNPoYMwW5iTnh1BLIsTKaqoDIswKI+Ktd8ZWz3+NKoONNYHxpCxRy0ndcjFOtX8z9ie6hW1mfAX
3/ZyltU9x4dy84tsRXxz5DAd+CvtyKVkvPR9O36nIq9O5TjFBbMevVrVOoA/PCnDtaGVt64AHj5H
1PUPk4ND3XRYiU6jVeG4zXPjtZqs4cuUuPaVLhQgNmZ8x6CO8R/UKdCnOEZ2m/XgiNOB2DLiZuJV
PGFMimhXelDFTGZMFUa+16gY7RdMBm27QvPE0o+UgfKX0qtLuq51TZLcgFHbsambQkeonE1o1mJP
O0QjuUovcuBTFl51SEXy6wQSGpsDc3x2hebsykklLbaEgBJo0CmPo9YZXVpubRu+mMofshWcBITe
VmpogoSbarjTRS0QwuoCnQMfcBkVZrxK0u61zNzrEJM9CrSDyWhBzGWMoM/PJT0Ba34rXLu4QEoN
c4dAwe/rKsD6glCGOWp54cX1G1nD2bNM26Y8GgYaRFe6AybvgFie1sHIz7L9k9YSxIm4Hfr3/y/K
iO3P4vI1+1n/n//9ffj370U5qigIm//842b96za40NXX5usfNlCmQ0a9tz/V+PSzRgT0X6DR+ZX/
0yf/18//ieYBicHvCtLz+//97+Yv8B//dv7642vwtf7+VaF0eLzf/sd//Nvjj34VPljib6breeBB
aa851j9UD8bfKFjrHlg+m1+aNfI/VA+alH/zLM+Rnm05rud48yf4O2NV062/IYgQAsWDEJKCt/v/
onv4U9vP1Q0D5YSn8+Esnf/M/hNite8IwWmCKp0HE4dy6DJOTgpHT6q7PzF+sg6HfIVyyvsJlWi5
10JafBkN9Kbm8svI9WEO1U21MQoohiV7+Pa7fflP+pLyj6X9+fOZRKzZLoIM3bMQkPyxtG/4MaNB
IpNl76AWyDM4dtIjTqiEMAeN5ocd1cWiFOnFNvUfs1YKpdY7qnTyjzFKStBi5RQtotgVi7/+ZNYf
G6a/fjLLlA7/PE+33D8JRqzKFZySDl2s2JhY0dIDmFpxDI1sXiaKnTtUkPmniRxb2b1YCBTBSTQJ
ODDMc01cozQOPHg7cItqlIf4S1KHBAbxkiX6W5Qai86tfmJYek0ZBBZSmvcAISwOu2Q1GYz+pkUV
kpQSQOpQa3Bgf8fcZHkt2nHCsJZNaQAhQ+dYIPQDa+rApLK/0ZuHP4SqYGX0kEgK7GSeC9Yc8c2r
LyEhedBEqRpgBrDBc6KgdegYNs1KaM4pHog3JFAmXbmacc79nEyFYXozIvc21RDZ/noHe3PHec7b
K/L5DJp3sCVM2xMcmR6XfvGnn94jcTpwoFwvy9AyNgxzYtd4026sO7oy/KhNNWrXsUWFg+dmneju
NznDzRS66tlFsJO1HR2HUX56hAUtMEMDLugDf9f3hMu1z0bpiJ3RuXxdK19Rq9PPZX4fFPpFw7XT
dTWQaWIIrWCINTFdeFANkrqVG7eyvLVtCZwBAVfjKkX6QeF00yKPmEm0xIw0OZIaxgPhJkfljmeq
c/FS+T2N/MlnypDnx2Tq4vXoUAAVqZXszGx8D03kEQ6XaNfIoE5q1njJURXSv3yJurza9b5bbCpU
A2O37wzm4JI+NaSRAsbW6NObM9KLNS9CVFLKbZxzIOqiitdMU4AcRXhK3NGmujGZcHBqrT3aQX0a
MtrLMZy8XLdvGkrXRRJiVGjG9FveB+i6A3fOKiTLQMCTcE37A2MjDH7saIbeIdnr+uBkmvk1n9Lh
9teHgP7PDgEH1AJVWQRj0pmf/11jL/WytHLdIV0mOGJRQUI1Km15MaoXXItypeAsrcEGFZlGY3eU
rySFHKegursp2CRPqWQZq2w9eFpDP9XSmQUZACl764tON/GCKGhfkxuyZgn3Lw5eHZ3bnw9eiS7N
smYpmWPb89Xjd588Bwit0bpmbJcNBBUdlsacJEXMTr6xNI22Mf71uHCKvRRmBeVEY/2UeEfAI1TE
g2jdwcsA1NEC5ucpgkDBf+lc5mC3rShamiyWiKWzphdBmMgCJmmwaJyeIkrinZMUWIdKgN/89e8h
51Puj6ek6xkYlwRgbt02jflq/btvRZr5AIOXo8ksLgbpZKgdENPQJoDo0fYEkHanSFSfeXEZ/QPs
fPhABCpRz24OFKlShDP6vxggjHmA+uNHYjRkXEUFiLFb/vkyzDS3qvSSBYQ9IrmA6Dys+mkCZgY9
g8yfU+fHGy6TP+acnzUl/UXfxvCJSvM0hIRCIy6yljPPcSni/lBN5DYj2m82MOCOk272SyeGA4R2
C/aqleMDg9NpsMhZuJyHTVi+sD+KVR+Ao6K8+a/29387iqC3CoY/W5iG8FBH/nF/A42CHeOTqUuT
L9y4UfWSWOjmuhDgKClGwiCJxsYTbmOwQIEG0wB6Frnr4/fQNJ1lwsUcXfVzoEX22jTQWMtyWP/1
MaEj0/zTT+A66IWIjeajSoNF45+OikD0Hq7NkCFDOaQ9Qdk7FxZrZZaSYGZU4hzQRzqHKNEdOKE0
XZirYqHi8TSIWvQPU/jWkMu6B0Cjewu3VM/kaoV4UwpICEl5cxNdO/bKFMu6GJvPLILiVFK/uASR
bj7VpXd/PO4HgU2smz3sSL1pP938J/x48z1MYq5Vcc9oLGtIwWOvwS3OhrWFsZ2wy6B+dUUNto6E
zHUwb1JUsbAnCbHCUqde49GJ9pNVWMvHs6IU3cEP6W/Usijvqqi3IYXYmz0Acws9+ylLU/updKkC
V8AI14/HVAwRz6ZiNeR1cH+8ggyzaTuhdls+nnzceFF+y7yuO/swAvjphnFjunp8kUmYXAot2DKN
T4/TvPV46PHkYzMdaPGrgAjQSUxfnJQyj8mnh/DRm/7MkPFOxEN4p6DowDlmXEmh+hrnop20cfG4
K+z6pnw8y6ZVB2v6g8ar7JwOYhIkU9nZ+u82p8GXO7pozF2axlpRfmz3VlmOH4nXrzI3615VLMZj
nXnsbx8QzjQ5n4y1zC9Tg9a5701nuqXbOBH9RzL6K6dC6WejHTy16A1OCCKCbWsoWnVTbd+miuT0
Kak3AR6sTR9z5V5Yg4qPzeDFR02nwEgDealPdrqjR9if07wxNpFmTVcmTETyNVq8do0+XGfTfAZ3
JSWJLihASf7wg0a++ZlZ3bsyOEtHE28d6L4TCo2GBgGbUZ6X+9h36ITHIXXQqJp7DPHdNot8WZIJ
uU256iGD0XL41FCE10j1o3tqR85eNPPUrh38ZaNVcuvTHQHRq1ugJN0POend89hW3XNCYwgdhnN6
bLmRnH2EgbY05leIzKTwwtx9PeEoi4X1/LiB+w/eikYAiTM8hrhawwnGfEU4ufUMEbF45vXEEYNB
MuUTMxn1KhlUHCNRz3Qq1Kvmqx2JS8X98Rzl/Sc/McvrY4t6Mu7pvDs/tqjcIOoX4I70QOFvDrXz
4ybQdB/TsdLOjWKgaxuOpTFyppmrxO3jNZYXZszcY0w686t/+2NvfhuDImDc11/t0JOXumD3RHV8
6pDV4bAr6y35O9NGi3TjdWZNx87EhLcMYXI6Fk1yZFzmpfcG89KI91Cl+vnxCD2QLyXBkLsRGdil
U6CxHWpHq0T585g0pu4lj4qnIZl0UJbepSNXC7g9w/SB4fYiQiwHv22iTauvjxttPCrIZKdkdhk+
brqSQzzs+amGsjepdVhau3g840doSFbkb9xrW5a7RgUQ4mByuetaAiJ0pabfabXBCDHC4WDHEeJF
RWCZqA0qf49Ni6K/T9rM47WBN5YXSktb+/GXsdDvgWMFcwv6SGDvpupLgrQSB/BeUb93NXusnrcM
th7PWSK1H88hPfz7c61of33un/zd/BwyBhLewlAnMLgc76E+AIaAcsCki83HDR5Dj3D7fNrERjD9
+pjeUXmhUsow9Y/HHI+Fmldqz4LgwY3HqfpUJhAg/Mk/PbYeN3o840VYTmLh8fq92ZE+rKTT35H/
XFLMuafHVjM/VJVqa4kuvrhVEEfLjA5H5QLDjxX5dEt8P/Ou69O+v5ckg1wr5sqPLVvTg3PeF6eg
s4erruFZkSWoPObiyb3vvjHndKjCIE5YFr63b1uBAlSq5F7xP1Aym8g0aFv0LxqwkybOSHeXprkw
Ui3fh5X5ZYza7GqYUj+1aBqyObFvnO21RmtNe8B8W98vkCpivV0WE3p9o6Mhlc33gmPe1eXtt0cn
1gxLKpMdSBhe9HhCyxvtQCn/+fEnvz1uGeI1izrz8Hj88VJLdmLTVhmOa4rf4BsjdQC85z4XUURV
PvEvj60RGhKowWncUNagu525xUn41S9FbwHmiiYEWgzMN+Ai7nOdDtEqJDRvyzLhqx9adOe0zNhA
0pqQmbvjK0anbOs5AKt8aLavXlTo2wxl3eqxmdRcyqsxgE4/v3jGXdVRpO0JzkDwGYGDSqPJpRra
ORPrZZC7gQltjeXGtXWRLqIcO+o4gwjdLMDkWkzjSte8PB4SrsD5N3XDyhMzHyburb3B//rSiLxF
h2ZUa8cL+xc4O9WxHUKSO+ZniYe07j7ZlY8ns5bVul5QU6f8eH089Hi3oZhuWYbdbVJlVkPYsMOT
6ffhaZrvtbI+cnGZaLyEu6ghz1xlnnrWcUZsRGYRPFCV9XOjLPM+TpDI5q3HK1w9E0uf5eGu4z2e
4b5aJ6nBK55f8XhoCIcftkXi4uOhYDT0nZ0k5fLxZNnUpKbzaYGU3O12NE4ZruEnHITOJWndzWPr
cZMAV56znJjRaip/ejymtRmHfZh1u98eMyBvoOKMb+Q/sHSqPH8dKabAFCzcVRDm1Utrz+NUF/94
bHntVL1YSFPAieJa5PkhjGeWfboVrcuyt6v40knXyGezJlsGBJy7L0Ipnkv8FohXbHJg2H6O55s8
/koTZWF4fX+IbNWfMjfkdxKobzdWRxu/bobogjUWlUBwSbM8ujwecQm1OpZGs7cq3bmrQR262GIw
mLesZtJvUf322Gh9jU621M74Gspza2oHq0qpJmekoq8sexyIlQ3LJXKp8UhstjlY5id8FZwYAMhg
Mkakb/uz4sI6A82xzjQwEkoAQ7sWM4JBn28e95QTi1PDX5LhZy7yiTOuDqTEZrh07Sr6gJrxsyN+
E8VNjlYb1Wl9R8VE7BdKxL3Ndw+Xv22Tfz7s9ICf3Y1yBxwa8L1WJMG7xlVuA2mq3cTeELyrEkCF
6+X6oeGc2Y+6GpZJCZlRr1VyyPpaezaNyt8CUvGXtjPRDqXddCtpjxGVGmKTp8VMAD3AVRjbLxgF
wqdUNkvKM2xRzl9Ak3I5veMM5Tid+r5En6KqckTnZr569NTgIZOJUkNXfGoAow90V1rH6CEkjQ6N
I9f5EuTyKTNKiGizY79xk2qhZ/095lNcenLT15mIAKM1XntSHSIr3a7Md00i700OKUTY25hF461J
mnBvkkEocU4guSTp9TFJDXuEvFV8DSL6LaATWnfJd4Q06JWiZfrdT0tvhKNtxxriy6r8itM4X/hW
Eu1rVdukRansEGRojLwyjs9mNk0bzMXZrrA97eXXn6xu+vZUVD72pibC+JiZVz+c/zuqlPTlTKzf
bl3eaXi7O4hazdkHbVGwKiEmxujebaHFK3CjgJ2DNNxUYUoZo7eNq9X/SEl6+cJ6tsZRX0Q3Lsv9
QZB2DLyi2QjLdEnGLK27ltK/D2219fSG3W1AhEe9tHwM+7Apy1c27AxhYzd5xeGxwyiOTBfKQxxC
0nrB7pY+mVVAnglbfWPIF2Pn9MOqrRv77s/bfo0HK0IOeYpQQm2aljrKPu+0JQvV+ArY/kxebP4S
GNT+CLJgGtwG5g2Sj7E2tZyaGjP2c50F71NUams79/ovo/0RtE74DQIIcaGmrx9lW9OUzENk/ebc
K/fbEAmDM/V7W1TMORPjEACcPWlmxWDqRWdHBvIa9Pb9kRwaji8DaN0jXevklMdauB0emTxAwspL
pufVWkSOBgOtiC8OF7qkqaWNq79aNUUMhH5ws5cwGKx1S8NhK7Lu6fG2zCDwzQXBc3yIY37iBfyc
i9/SbLI1I3rSBekVEZ32S2MX77EWhfQfYxJAgP4ijjOQifGRvYIQaJU22dJFmLdKEgUNtERIzJUZ
f/3ElykRAZ5Z5uCrqdtNV+/rAYxJTqTgXvjYL1CMv1uF7Nee11i7bpTxZkz9cFu3ZfmOYZmyhFlN
pxBI8HLI+H5eHHNRLSgxW7Y0zy6D92PSMyLjPtkIgO3HZCmZJnHI4+GHx/4/2WVzB3Yrn2QekTze
6NP6sUleBImGdQWphCr1qPfx7TFLy0YG8aTDtK1YN5FEn1uvtszyrZT2uzJ076rPecZaktF1jzAL
PzYfT/iDjPeBV3+HvmMhkiavneVEp63COiBXHi0cCrFW48jC/d7LQn72yt6VJNP/yLL6M/e94SgK
QiFtlhUnhmhotrzlOzOVGDT9RMeOeOV3WTdIIup2YKZEME0FA79lQb9ORNCvBwuyhG/l9dURzUXU
Yfnci2IfTIg0hUI+r0Vt/CK71Hny6nfR2vELRmvvuTo0lacdlRHgO6liNM3TfGRxU5ghUbCjCJYt
gT73quNNTNGpJS2hduFWmnk3vMq6S/Sdm7gKcroAPFZKpzzotOjhnViBf2B8DK+WE0dXWUfVctIZ
fA1ioPeUhr4TbOnse/3Y5bOZqg6Dn5iZms6u30PcCKkyxKlU6r2gbH7sEfY8yxlW1NPM1Xqd2CwA
qPRC0pUoZhdkRAZP5aqTj6j39LiXMNAuA2JBoOjUn0VhQnYyqXlXJYpYQJJQwrrgBXkc2p8o7ulO
Dsa6wS126kktPnFG/gxGCt80/isMSbn01vpkMFNqS9oTIhU7Gk1kxpCishnGCXcicJ8SLxg4ytoD
oSsx0xgmJPLYsdYo47k0zTupaQiDnxdorHXzepN0k38onXqYl77wY5o63DQES40FcaFZ1ldv8ShI
N2eUJvxjXIeeaxwzphuFz4Ws0Zwvoz5m+4be9kkSf/zrPA2uzDmdrBPJMpgnFcuznkqFpR1ixXCS
wLGlI0eiqqjNlZc29cpIbZLTkWdfm6CMrwkpHBul2ltF3X9h9hK2U5CADzHknnx3WIe9l724Corz
FNfU2BtMWKxYgp1S4XOWj8PJsp2B5T+78rdNbypOuD2ghiSJtp0i7VwUU/9j+K87Qen9+sj8FLH1
DIapjNaRcIdb3ZKIlQlsYaIJXpRuGrdR1HC4ugzVGEX1lW069lKUKUOdw29AQlXRE1DDMtSzipcu
hB/mW404ZD6xbZoq7F0nsTpSN3lxg/aXIEieWEmLk9Ho0aasdMDpyGsWUYve2MOv9FyTe3U3WTXl
VWluEgWE0InGJbOcGkCy4ARP0uHg+t1czmuCoxWYch9pOuewMklc+F6rNFoFlFqPzG4wZMR69WZX
YbizLK0/P24KuxzO6C7cZSQEkEMt2zYAqE9I2Yrb4PTgnMvsq6GHh96NmS3KYkL5gbbIdKr0imUi
vXosNlb6EFCeLzRtzdqlOYYhQhZ6D7jGBCDEQMNhQLaceR7d0ThPmmvQ1KGBRgGhQwq9GdFGWoHj
L4dGFAcK+GdsDumBJA4k8g2RGkFWtQe06iDyBvVayJauUem03c+EA+iEd7XexRzMS5O0p61StQvH
1COsy6aEh9njaHg2sD6DqMC4NX9RKq7RHVP2dSGYcxU4lY7xC6upceFVFBgtS77GnhvtwnCI9mMP
HZwyurbMK6Jj/QSJIVnvH2GZfrp+UR1Tfbh4vS9PRdv/rKgxftBSOaduei07PdoVHgONoQpxrzGq
XNBvPI2O2lh1/Z4PDWHKplndqFCjATS9pxCmaJmo6tMEmL7lb3t0QFKes5SLTk9Ydzin/o6Cd9Cm
YdjDbm8v0OJWoJFCPPcFcZMZy/0Kcc85lqSXzLnz2Y+pVemTGLIb9NfkLBtxh/2lDtIqfhBAPWwd
Qw+2BYn1e0dP4Q+boK45QbTtkMS0ybi870dVjTfTeS2j7Nr2QM4nVlJHi6jrA0ig+va4QYF5DhKs
4X6of1Bw+eZXtjq2SY/JkI4y8bsF6jG40McWPNuhtnEFsQMJkw/pzYxDRghpVu+DuE72/Qhsu8iH
XTM6w4fWl+OuQwm8DhStvLIzp51Da4ifLX/XOE63uheOu9E1Kfvm8yrKd42LOde4qkkdButz9Pxs
H0uS0ElAHv2FzGpctMCFzoHnZkuilm7GHHxVlfnA4q8tXmzfLiCUJNk7/V1+GM8hl4CrQO66dx0f
/1zFtI/C1fchqsIuQiynmuwXRQ5OBdZtInqT7hj+sfGjcVOLxIKcSZ2Zd6cxyVhblcEqw496eKSz
ey0QS2VtoaJkiigm8ku1yQjOKtMYitrWW6H5AwpUpBaWDvLuq7E4OTpSzwJ/DLPi8EWfb2riKSB6
U3wMIIZ7DgqbJnHiXQ9Ka+n6zbTLItKQbfRDdLPb+jsW6hXG5HYZaZrc6dLixPGCl3K+YQ9/GYZO
O0Vdn+9+nR56piJfzg5ZbHetuxVJ5Z3QPxPBZRs2JuO3Kg3CM5Z/IiN1kX0OLsB4LfduPZkaW8Ts
EAlUT8KT5XybDbjHx001dubO95ydb07R9XFTpckViV63KwpUt2mUecjzZ1Zair8LZ8DVHDJvq9ee
YPQHuuy06IjEhPeNhmjwk5o+xbroiBQ/X+lSemfo0E+s5Rhf0JLfMonJUadMt8Ky2h0KTAcHVziQ
XQSBJjoLyGUeS5c6tlDPcVVuqVIlhEIAI+tUb+P5qkw6u02LHiD8xDsDgFmRG22OQB2pguOBq61s
Qy2VBaEVHVQjrmaRuIfCbSEhORLwFEK90G5KqKUixp8Vo54CBaZDJ0Y9XneANpF/5WPJ1dDONylJ
4BfDgdKeWLV9FnVG0tDUFKdJGOlHAS7XbBYl8zXdtCCbdTHpuiGdeqt0j3mpktNosCKV7QVNhoHf
1HHoVXfI08lBBXyFSISRKN/lWNb3sYYaLgjGbmOaTbxGcv2cjYFxMDO7RtsHlb6HJ0hkkXNoJxMy
5Cw0GAExLcLMIepwwBSMfPwrmAe7bQ9hkLFGhOK4dvGaIQbwzKOCpzAnAWmLiFmD7Vdno5faThmt
e0JeWMy+P/fgd/RqhfJ2Vk1fklxVefC0UB46Ne4mAuM2LMWdQxHRCEGy9+QwUYLn2xu0D4alXUbq
PMcudKx0Dl07PcV5hBlLBqeuG12SWchGiELSOq3yOQxy+2CFNX6dPNl2vcUPjYMiIJBig+I62Uty
6tbwiUnzxN7kWMy6yhyvKzxfZox8j8CioZjYtdrEwaA9gano75lvl8soyPEuGoIYSO+9n+jIdFHy
BC+ERmvsnauqja/CZqFL+TOg2kq5lwC3BeYGHERgtNFGW/ie+/muJxBMYKtjZ0TOYQpw9oOo0K4o
rpsT3rmtTKTJaKTMk2dIwg3A1O1kwEzUbRBWmFNdPrUmsxFXkaPLm8AV80ghSkfB/FWE+S0aU/aB
hm43FxOpaU7ybb7TV8hhjThxl8QQmkCNSvFE0PWbF7ZIfRNwa7nd3zJhvCqiJdZ0grbY+ttjl7b9
Utcj/AE+pMeh0qIXVZvjkYi1d3xTn1xdC/QpHGsV6p/ZHJoSNBoi/7cCKiZIAj+g9tFUiI0X0fTW
RXNRWLZyCC+YH7nIjnVFk0AqQV4VXJixk4JffDKf+yqWu6CRco0jUJytxEXC49REXLAyWY4V66bK
Bs+aGQR4Fg00A0Jd8faNlH7GBv5hU6gjeZ/LuBO8+VCofWd2+quUmD6CLNU3sQ4/VkMwz+YEITTP
zY3vz/gM3NFJrX2vzRq6sVaIm1mjCSlaP75TNA6WoLyTq+8Q4xsqZzVg9751un2pJ/Tuwg0TDKHH
fhybNzKrvqOUYVhWJJ6iXZDPqeWnhzHSBMBCZ1ubMXZZCG0Oh+MZc/ZPPQkEhMbZD0MDDmcjeWFj
LFdeA4m/JBdwQZSxfRktNMV1F6AAwAKMMSzFI1wU1aYEK7XC9k6aas/UsUqKnV7uTTV7VRRpMG1S
HZ1GZifqc5Ya5K1NGdRIu37zEjVchNt/88IzEo3uG8fxt6EqzBfF/t0mpRvsMZJ1+xTi5wob/vce
zsw+seP6+rhpnApslbTPUbbJtMz5DEAkbgtE+UxQyvHLVG/wIutvCkWoxoB9MiU9si4LvBcrohFA
nAHzitp7AUVkbnIEgcu2de56q2Vf1eANy96M63M+OfQM8H5SMxT2C5iRdFmMRX8FaRNvYjX11zD6
tIPUumM5yg/YoIB6Ptb5g57PZJES6UswPJOkshDjPAr70H3TeLoVY+t8jRQFLpaL2nsksgxZsVIv
kG16Ai3s8N4CPkKD2hwfS0gFUn05WkWCSiXJbw2C4WXeYZtfNAbou1CzvqumcvATTjFIvBEWmgw/
hogsV99svzF0V8u0os1fpuG2DCp1YJQJdpypE6U14qcJAg7emvl8sn1n+J7Ics2TcDwf9C93wB0t
Bvba5D/1U6OdRNx8hszcKJ7RJ0znLszjxsAGtxooIxIC2aoTHn9AGe22lv0PQwu85zD12h1nsNha
Q/Oalma2RaUdY8P+OYug3wOnGU821xMmxIiS9UDzzz3EKz59lV10L6rP5hRiiYkH85tsnjzbrr92
vU3r2eZXNziITG9L7k300XVWduL3RtTUpSiFAnA9baDKk5a6q8zwx50qou992RUXu216doHR73yi
cqthIguMxPEtLjd+yAibbaMqXJG+r87inTChHqR8qhYjvKbPuYwnGq+jpd39kJEGoNrCR+Fk9mkc
YkaCdBmvnFRXJ+C5gHk7ZX76RA8t0LOqjdcO477FZB+T9jMNr62MrTdigz1yeCjrhXncQkU3kkU8
haxWRz/eCrcQO2KAyqONuA9pkFqWehvcJ7+sniCLcOrUN2gCO/Qt0xJi3PSJa+KqBYnYN7qPWR7v
07Kz5lhydxg/CCrhG+HBNsaBapkElKyoLJjMXonU87fF2MtTUkcASCt+uNopOG6jyv6UHWE/eQMV
PxxZAxCyey602UYZLgkg075Dup+jmr3uRpFe7IOO45Fcz+IFqwReESbiC5vM8XtHzOGUWu4blmCT
Mp3d7hus5E++DXulSnC3NQMpb3YXMmuQhNiyrKjeGoq4g1mWH0Md2YfQImehxv32ASwblUYyfSt9
ZWzpFoUn7ETBJjE6+QIwH8cYbeNnmeglbvGrqypoIqj2t145tt/xiESLSRLNHkIMWroq+gWcVvMT
vv4iI/z6W+aAVgm1ErZ46DL/acL6EMMcn3I07BkAtHskpoZ5R+esG7Mvtok2DHci+l4rFW2BDqq3
ymYFgqfEwYQ2jKsCLzVMGli6WpSYl9DV6j32H4SoUoHdZTXykcY/hOaYx8waCaRJhuCH6XavQaay
jzyZmIjrRBYo71RCy75ENdK0sk3Ct6ROGHi4+rcpghBGv7vdCXp6WnRmYlHfW8t64mcuCbAtnlrd
ne66bv7UQUwfWIjQORtGGAxBSIawmeg91NtZVZmD7rfVB43b5ikea++QejlMnk770vaF9QrD4OT7
LrXtysheWFLEYH0gllTh8D72+tXIs+FMmQFLPhWTne0KjzLr5OJSQFhR+/lT5MpzM0mbWuXoofYw
Uuri5rQwrdi8yal9pXGt7S0divajSBEL7OSFu56S1ruSXeFdLS3jfHzsLAz36po2qfVcQaXwHPcY
ztVjSRluqeUG3h+Wz6fR0cmRL/GvpjA0zYIIDSvLnpy8lusqr51d0QXykwlVrA1XK0LYazGzpCEd
vFh2U2DAUu9ZgR5szF1+i1aeh86UJwvwxM0LPzjjfMQBzrgt20EtnKbzL5gTMV53sXv3Wcl9FszS
FkWSF9cgzMgLHzWayySNUTo3xQkxNC5LUWhL/iBDsWPSfDHt42AHJnEURN4ThLNUbsqQUBo0MYkW
upHAElxHwnkXTQHVYhrtcoOlOVtlDpFeYdtgCMeur+Zm0tgM+j1NzygEupdYWd3L6I3PUVm/RR2j
UEpJCjAs+vCmw7dB8W1ZU1GjN9efmD4w4HAhDVmBDek6GyG4P75YVw6EC5khFfWiMI4AHUJySQ3k
l2G6Yw3YvGdttUJAku2gWMT72sjemJJM3+Y7IB7Gxx0I49M3o0neHnfmp1zPNo6ON9NVBuSrVt6E
t9ZIzAOIKm1NG8d8xyVyxP0uv/ugwRaOnGk0xJu7gMEP1ppq1AAUKaR+2jf9CxV3cCrkvy7CQvkn
mfTZUdP0X7C+DKuSRdR2jFL5jJOKklTWvhpZTlTbJexMUIYMgMvCpq6yS4BXHSzk4qFOzz1Muuz/
Uncmy40j2bb9lWc1RxoAB+DAoO4A7ElJpESJaiawUBPo+x5ffxeUeSszFPUirZ69yZ3QKKqhSDq8
OWfvtQ+fNzFRYjhSsG06JVDfwRxZGfWhOlTldz2l4+ahOth35VxTdY6fu0feb20l0OPDO3DiKw4w
MbBy40qXdXCjzUmNWVwIjsqyu+9T61TVgbOtVX8bq2g5ieFuxE2hE2MRZOFH4D8ZaqM9dolz0nNH
QuYuQeF47Y03R8dGKKAWIYFRSCBldUuHpV9Dd2U6jR1nOxWkzJM8KZcqT3RLba7PF0obi50Vy4TS
vnLEgNw/o9G2VpqNPLAws/5ZEfez4g95WwKxCinb1SSwD4x5igWN3uYqNNiA6GXgPLaieYpF35zi
LiQ7zWRujDW5LQmcWscDwY1NpGY3WUcOukPjYQ1fqbq3gtmVEybdC3CVBXB3g0Ig0YDBZ/WmGaOr
CKLCkezTa4uW21uhtB+p4hf3hg5JyJYQDEQ4tqzVU0Mg6LL2hPfMZj/eDhhA1xMFkGdlRioBGHPx
23c3iNzKrQWXaBPT1H62deBi9JL8ZB3GzYvdSWWvKoKLzZrvQkxleR1IVDVJoCLX0PavUW0EELdG
HyoNX6qBJbfIT45jWF73nWN8S8jy9lO0EgZmMDQ6lck2PjgARbgzPms+eMm0bYPXZ9u3wWvQcwxG
pDoCdrSQ8a+nfgjQrscnNrHNtYqF4PebJIr5bz8fnKO7iDBSZBHQ0Ulak755VewUjM9rgyy9Z4/q
wgTU+XUcY+QsActWPN73LE9Xha9s0FfiGWWDsLVEY90JGu3Hguac2tks9l4B0Lpt82rdG+yPQDK3
VwmqS0q/mVhpeWlevDKplkqfDUuL0BBjrjR/3jR6lMwM/DBYFlZ1HTic3XX97s8a3dy3aKSm0ttI
7GKnEg5whPZyJ4p02H9+9XljS4pYIKypiEFcc6eyD+4lceT34/CdKC4CiXrF28NQxi3t6DdxKCQc
ExN4VQsLxogb5RnUKCkdox+fHPIzF34Wk3cUyWGtKIpxk7XEAn3ewx09EDlFMjUiCDRH7P2v2J+b
m1zaD59fJYJ4mYQsero7yuz5n97H3CYm3LC+1yV9jhavHbX6k19aGhHPXU97G0OjsFtz7491luE0
nO/ODzq9deUj0t6KuSING7UEtY007fPLpNefRyTsd5qlXQTN/ccMyNRSE3Z8YwlDcjgD6aFq4Ojz
pEyX4SiqqxDNlDu0abXBQenfCPz8n1OAN88DKADiZRNPbyhsxjVg1QQfSqUsS86AZ0VFLmzRArzY
9KcRCibKc281L2AOXZUE+/tCT6yt2eAZVzBkXsoCrVQsNXBWuVJdqrKziN+kxKpnTUkgFt3Rrs3E
sdDTVR1r6l0m/HAm6DSbVNhiFwRhsE6AmwCNrjl0B8zVfiiD5y/3YksPf38M70vDFq3o1llra0CN
uCktGAIB22cO93w5FeTPRgMTVGk7iC+hl+9aXR8uGbpAN+tEd1W2dn+xK+0aHHLLjvG1soz3zNLi
c2AVcjfQbV8T3glI0SDdh7b8Q915oInI1huRsp7gKxq3kWZJUI716vOrIubEKA2oO2lTIjYu6x1N
wL2nsH8zmwo5MchvtLchEdUtIyfICeLM9LG/U7Bx3pbB5vOLXqb9XUVq2iYuTVyL8w8Qpd0cJkEe
IuHcW4L+psRjoHR/3OCVjfZBFfb51oEcMAm7Xzf1RFLrwK696qxrDWf6nZPX9XGUr7yAdF0m+ixJ
AMg+b6AhMCQgy2FyoJklQAoVxDzZQbhQ9p/3PqfBz3ufN2NDQg957xVum21fqOVTgVXs85DOpFes
/3zcoO0aGGJ86efHDTq+bE40zEIsWivSY3ClKSrVBma7ms4nQRcxgDMksG30SOf/u2fUzYdqfERt
gdW/hGVFCvusiFCfo1z3l+aINrepBnndzTef97w0++MedcY1w8mk9xrLfenVcj9Y2h/3/nysFEq0
z8IzcPb4WnB2v/6811V2THkwNBBpW7s/v/n5+J8/Fs6/FWQED3gBPoI/v5GphFPrAWdQgPvDldN6
1MGKUbn3AyM56WRHplPlP/gkJtyn1gZhORkF1BAwK6cejUUsrQfFgjsr4noHzG/cCAuTKltRvAuV
Yb57/Qdla+/VyuJdpyJ94jN1NrUY06NTtSXuYVrklBlf6c02i4H6wI2taR9Ophob9BBYOJpAe60k
0VFelLwIjpOrJrOnPW0DMPQ9YRAFuq6rz5vBUf+4Vzactn//Bq9ulYGLchXbuuG4C3ItKfASO1N9
dMzWvzFpm1NjrI9N3nEqLnrzMDVJuRnjArNvIuH0K96Ss3bwYjtEKmTqzmsM8Rg1abUf6eUv/JYv
hZOBvmMzPjglHvuhfY15o+iYYOBKu75b2k3AGoyXx+0SkW5kO/g3ep8/qWjx7gevrO56j1wxx7Hv
EzLH6d8VC1Dq/sGZ8zw+b/wISw6/bmNq6MbHIdBTMrcVyLhRo0AX9G8/H/q8MVn4sMLwEz5S+VUB
egWLjEZczL9unKhWUjdCmLyXfaGLhY68IWhGsaMI7ZDOVonsAMb1f+46RZsd+jzJDp/32J4DlMoQ
kLSUpD+7i11lvihWUZ8KUeRnw+r3aTJkV4WqhZuxRJ1Gt4mOurL3SMtedEk/Pg0D/pVetrRhct/Z
9iV1IjA0wY2S1/OEE/zPPSM5JnmXnbTMfxG5l11Xc+s9zwkNchyT07sGWKqIiUVGLWEE8lCPcllB
24HoRLCezDDrctp+z7KA61pPaOCrnXfKSgPdH7S196l8kCSsvCrqYNFQjbQDZPGFOVfp/7wZ8vEN
ctK0+XwoRPqdoa15UEq4OXZNadHvJf+Zb35nhLpYQpFqVeqTWTFwBVSfrVqNLdgsKZaFUypk29jf
kfvgXvQtZTE5vnhQmDa3iQNNv5WO2CAaMikzQ97TquQjy7WDEtnxn3eUfNxbh8gw6bG2c03JUejE
kJdHvIK6BINgX3FktzlbpH/co0hvX8VUPHZCaVFvIMUqW7jXmaNemVAZWvfz7ueNnB/8vKdivdjX
/NznQySG8HO0TbEsTtUNDJ/yLL27Qdbd/efNZAbnNnVqgDEc6ZgtyKvrC46MfQobK+ziPaQv/9TU
BS442alvjQ3KyjDeIB54sgSnG9uXXjEJhVfminkw2pc60Jt1EtB4HuYv0ymasMOZ9T4rPIMDFW+U
0zNqqO1StUXncP1rT5TzkykNj5wQaLzBkZp4g7+4qmNEVWkvuwFvcHSsaK4+xDadMJozt6o5OVdN
o/drJet719DAtiBcGPdKMJTrtkaGiCEyoLdp3lJ9rK9p5fpnPttqN7YtkE+RaLcyffn0BGhmzEWB
sWMVKs6Worp6xlAjrwm1v5tsZ2T109rHygpRtmhaekkBCy9UND57Zq10bZqY40IoQ0MLzyEw5hpI
aU3Lqe3Z5AwjprGsIsLTee5GY08ALvKEESWH3xLkKwQpGp7e4jcRCTovv1WRCKoQi8XeUwvrWLEU
TcAcrjR20lmu3pDOc5+XRr9prfA2qsMISYgC3600N4qd1+f9Z6+4lsot3tXDZI4rmzCepakgmVMg
VjHnZGcjpfRZJWp/iixKDJbV3uiNztbLTnACjOibG5CAmzIz6o0dB4dGUHq1BXIoE5aINWUbXYXo
EMly/fmhz4ACCASn3z2HIAn+Ciz48uV/3efMJOmPFIMff+O/rsO3Kq/z780vf+p/Ex9Bx5X4fw+F
OHxk4w+REPj4/5UJof1GIURKW1Mtiy7bDB3vP+rmn/8Q4jcEX6qj2qZqC5WMh3/REczfuLQMXeVb
jmo5tm78CUcwfsO3K6XK4+wiQBuY/xEc4UdjI1MTclp8rjbeRt0wrK/2S2VWt9mZfAULOmjFY8QY
I4mQ4r+Z3IYePKWzCaG12QEdZl7BsVDjwhUeIZE4jfXJ8zawCxXb2/gI/7P9X97GP4bb/4FkeoJz
19T//MePXtz5nzMd25IIqTAam+LTPv8XL64mcz+gR/AOujwalhD9CHccG4kF0wsS1G+/fjZd++LF
1mYXMynB6Nywo0Lb+eJF9Yd00HHPzQmlegc3yI7icTl1UfwkGw84bSCibj3lmfFNoa49uhTOiKIa
TDVtLwGIC1qSjZweKsMYKGuHAHFK1iHfZvmreLV0L1Bh+CrmvCQFF0Z+0ziCT1e0NA7XhjTgwsAD
RtO3YOdkOK5DMUkui0Ek47HrS4cmBX+MbnSsjnn3nbZgLa4wpkZIT0Ddobi1pSCAK52j3hYjekHr
Sad/ol0bBpquOYc9fBwxCc5aXN9K93S0vtk5mWrtmKULFAFET/pttYvpZYzLrnMkTpYOBwYyB5Lf
4YVqTQkbUfrD9ejRiFobMP26gzc3AxYkyhEd77u2BTK3XwZ9VymnjixPMl+7yB+tF5MlonvqMLm3
5Tc1VLLaeas7yypxsdcO2FNKYJqREK8Uan37qppCqfQl/cYCP38SkT6MtASv6oktQoGOu09ber6O
QRK5X3QDYtRUdibKNpNaYuiRyretEkls15AWDfqtIpv6etnXBAWsyk4Kf1/mojYfyT0JidgQTlpX
+1bkdmlBYSunORU2x2tMJLVWyWancmKnTUvHMlji3gKPONqtg9mFYADM6flEIJQHQlpuzLQYh3Pd
B0XzQixiTvNoyHSRr9rUyN4NZMcgBT2V/lDSM1fXBiU8zRmDs4itAYGyV2mt4wK5BelJdQBW/E3b
OVnerlM2zyVxZ1Y1WBDZUVP5m8Dyreh2ADY1elcZek6UTJnF0Uynr/jCnhDHXln31ZADIsTxGDkH
VVHq+GjWWUUpqXeILenjClSVz66k3xvWZIzXpVkIea03NsbTjHHprC0TNaE7jKSQu8wcdK0idNr9
sepmrxf+84idFypk65jr7Ak4mRZ5t1Y5xSNMrrJeXzVDWZYu2fKtlqI5tBLqUkYNFzJxjE7eUmOR
yqqWpqArQTJXt7ZVD5txNQov2VYRLVKa2GRtENsiuVw4aLUVbbo0HvkZLoWtiuYmfCdPpzHhdgx6
jKob//kWAh9/JyeJh629NSde3jmDMAhJFiZ5TkFcmcWb5c8XPvNvMV0Tah57VyGCCM0NzbFTXY3I
gvBaxwba34+QYO0d5HQt3MbkaNtwL5oEhFrojN+tss7LG5g4zANaH+jjzmithDgCi+tqEYYWRN7W
hzRDj7I1W/1WJJ0lD7E91elb1zT8R+S35ML/5jvjaAgy3Wz9uWjHTpLQZyLDMbUkwmmUa4oRXgyI
7ZHWuuTNTijFUOqGBj0jmXS1fYO7XCVysXZ8tLOGBs31GOJQqmh0Jpz3cTUgDqBErmZETDaWd9cR
cIsuLi3ZxykfEaDptFlNHhfy868nXFaxv3INmNQ102DpsXSETGwkv0y3lYqEveXfcpuy6NdIEd9l
GTl/M6t/4Qt8PolpqBYriGQ1kfJHvgCxiKZWWiQx6hpskiHPkb9M/qM5TAcr7m61VrsAPr/69Sub
/+hfiA3zk/KSNGPGBZC2pH150syIJXodD+BoNRzTgmK9CgLJrYbiDs4y5zuPJLRfP+WPayWVgM+n
tOdtgyUNZsYfX6eP3CwvE14np592Pg8wPDxBO8DpRogD/w9PRu2FM4Ch6Yb+BQzkJFXajxGfXDRQ
ijeHQrsnNFTd+7Uab379VF/oSL+vyRIvNGgk3k19ft1/2QNgTBzUTFKYMEupki1lZOxP6EZGizR0
OshyoX3+9TP+9OGxCxAab6SmU6dlYP74jDB3kTDDs3QDR2LVpZL6otdQcV0QquKGAIn2TUkJDV78
+ml/uhrmp6UFj04RsYv8ejV0eVeCWOBpywl9pDZa8q5XVP3u18/y795OwVUHcEjVNcf8MjL9OlYE
2UzsFEq0WRGs2kWvjh9jDuecQ4P8zwcK+zZiQTRT1dSfRqWWoGWbRi4E+N9y48G7x5ch5ZarUvwN
peOn948LAISOYZjzVfcTSyn24hQ+IrjatlfqrR2hKrS89G9G489Pwq5RCEuqOlgy8XU0lnarWsTz
ha4dBuJSiF697uWQ/s1Q+GkE2pChjPk9c4CXMYH8OAI9pdF9A1soTrF0JaS2azOySfTwSgXwB3Jf
uf/1oPh57tAZ7jogaFZXBE1fJmLRKM0EcCBws6J/NkX7jJnpktXZ38z3P++veV2G4I1jlw3qzPhC
UWkK1l41mOfi0kAbyR6+XeQICqJlYfb0gVuc8uYS5xo1Sow57YtSASzexolvO/cOrFGyNUpj9BZs
Hrq/KWj8u/fARPmsSd1m+zdn9/11nsFvVRKrxnsuxoquzJwpGS5EFdGvxp3Th8v//C232AHxXIbB
3P9lWqvbOGoskxkURZsd7ZNcsznbIPXIlikrv/Y3q8O/GbfCAh8E4NEChSe+XvaR7nSmzbh1emM1
Vgwikf+nl4aDrpbpmhXB0a2fVnOVtBVCAhIw4KVFM77J7qo4fv31u6b99Dr4ZAwTSha2Us7VX0eq
r6pkYSP94yKPXvO6v+lJTvDQkvkJyNbAWPh4wEo8JlKNsXWpF8uBpEZMrRqEf3PR6F8qYKzs/C/E
BRnYq7SfdxYmQ4NoZKydKiJvqUbrqeocAlqzB2RuLpvdxVj3bq9hNh+OU3Uq7e9ZGpPVkru6QDQI
c1tvAZhhbFyJnsg9O7r9fLv+f9dr/jdVYgz9LyPmJ1LlVfj6Uf0Yz6nNv/E7plKRv4Ero+TCFcBy
JOdix++1mBlHaTgmR3/NZBJwmKL+VYyxf8NJJFktBfMjbvC5TlPnbRP88x/Gb8JkwaEWI3WqMWwv
/5NaDPumeaL9c984z70Sn6ONT8matwFfUZBJloIa76YF/TP9rpbQ+P0enCyq+NmMKMhU5j9FRFvP
wdT2G3o4Z4HjA2CkrrWrCo7QorOKnhCzlzZkUBpEY01TQEQiQHbMAcnd0M0XjxxUFOJVhw9Sx6SX
F1dm5X8IR/um6Tm1BF+erWjaB1AYOfToyaa3xmeywNQNeUkbPyZf+OROOqebJmxfInHlk3AHWpNo
QUcNTyrnLpCCJiDNsHvxzZtGoKkXYUnJY/Qfw1C9imT6CNVtLcgTZ/e3CE2TiBYIMi6hUNg6ukIn
TGbNgdtZaJ28Jo6Yxrnx0loBU3QTPDgk43iTc5u3ygfVkleJ9StVy2MAlNJFfO24IU0uXrxLpHvg
RuZwgxjlSsM/vaiVcJeTO7UP9fGiBP24DOwoWVJGfaTV1O8a7Y11DIFq2e38ptpgkqAG86BDqiSg
utpwrkF6VpjbSdPPeVHBTA90l3SuF2jD2Ls0/RuqTMhG3XLQvZXfwJMU7DVdx4HUHcvgaUw4dJF9
t7XBysw2z02ujRcOezhVSpzaI4bnJH1HuIebAJnnoqNN3cQZmJGRYBK8sW4RS3VJ+xBsZHnQcCtL
FTiLyqIpZ0cGIgan3GjsvhZyZvv4t0YTHtt8OicO1rEq9aKFT0jW+OJjnoknF4cs2Ud6dSjiaKtX
rb7KUFD7aLuWfeN8I13c29b2eBDxeEZRESziocW4UlWzdKDMlv4wXWkZVfPIFIehtwmHHbAjZ5U4
oT3OwcjF6HrnPxVpAogWi15yNZhQuiqd438UF8mCZA0sowwehEYbFI33hp32C9VivMCyJxYKIADx
fBFHAhfiIPnPcOVVB0CwoSkvQ2NU61LcltTQMGZYyq63l4Uk8FaHLD00ybhswlUxUUShWP9B7BNH
uB2VoW0RkAg4gEjXAx1S9iS2euTfkhpEruoUkT3udBOEVUwaMVzOHHGOYcM3z7KPwGkWqS6LhdPD
fmBtdP2hPcpcOTl9xhiUXrJOi/RGU2JQ/WqxbOwHq1ReSN6A1499YI1N9/7aK6feDRT72knga1Xa
QW8qpJ/EP+SqfwzYa+Zt8qGEWbsINHAq4DV3RIm+DwZchcY2vucQuxDzXXoGlzVOzkIJIGQDqprd
VbNENk5fOuIcOOlTrUp3ymBgffXaFXLufl1m3dlw+IVeUZhpLAwufWwvFd/S3QLsgimCh4SXuS4N
637SVzrIzborqNPU677338HlDgsbabYbJgn9xfpQxdVRygR4dgIpA/VaJel7S7X2lq0BGNonhYlD
FXNGSXFRaS/OmGv7iqqGaycnLkl9Dk28xI1QV2Ftnhn2ezUNdlBcHlRCdfqx3JZFxEcYRu1iTLpz
VOkZ+kHgr7l9sGOfP1AiYdftwFzqm4JgdBNlSNMilbeH+IFl+BzE4mRr9luboDDqLcfVJ/9u/mZX
p8nWQT5rd91h7P3HQKufoJUd8yjrl5AAVzLMkVXoSr+00u5s1p29okT44Iv0mBpGCjdPoOJHlS5p
MHZw97sszTeqJt7GstpUUWEuMevmS+QnmzSo1oM6UInyimcHhMwaSajbkElT2kazagllWtDoXlFx
aiGXTP66NZa2EN6ijS+UlXBo1epqjOxH4hErOkrdC4Fw1YIgHJRCwgHxIzeOqhibcoxKMkiI2+mm
dZaa6rrqkVnJcTiY6J1ptl9FffpsFBoeM7+/o+7oA4u0n8CoXdf5sK50eUXF92z4Bf3G2XsGw/ZM
Cs7VWOlXaGLcwpqQNnjtaVDotYWN/jFUxjYFkl75AMiTZsM6+kwn65YYKs3V0T9pFq52YH6DEguk
+ca9njpbKv/Dnvy6czOqaIh6ZzNkzcF2OnI/5BbV3bY2jXNNqirVFLEuh/GbmgOQaMzpLQhLlwDn
Y2VXL+ylT6knCC4z00XH1GaOXNXEEFUry/teeea+aKWHi0Cu5WgBKoGdNxVVtKwV9ZtnlkfOyAj1
a0Gu6JDX6yDHfeTn3Q389rmOWWys0kavUQenvLyvCEcr+4PVIXNCw+ek3jdK/Gt9AB9KIRAXTozp
sFah7eTec4MnvshUrhrIkoRwbAExYF/RxAl70jU9YWqaGPgM8RYopE5R4N50UkenEOkA5WCM0eg+
4VVnyCfti5ProN5A3emhzvranbuJKBilGF0SLXZ5nmMKIUkF2WG7GIKO9IaCBAimiWVN9stCk903
yKjB2UKIQtfSjYfsXXKQI8sze0m17EMrRyTXvX1PXEOLOZc3FA/tqTKjF5Tb8UpRGW9yoOys1mvc
YDc145z2rA4esBM6H234Mk3TAcZeFaTaJpA2k40yJxUp5yQppNvH4Y2Bm24bQbgy9PEbITybStev
2WZcei+6nqyqcz278xezLlNvkqVOFDNl8vPUeddDirK3wQO3nNebfgMJk6bIIscTllvdQle46BTz
KvfToxU09SrUlfKAyPcjnKaPuh5pzCzDjmEbwcHhkKqeJxT8Cxgd0Kkz6nfZ2K8MNYoADNInKFLV
DfVsqanx0cnHk2M329QnyCMeB/xa/neEvfgkFUT8MpzuWgJcVqnxaDkk/fnU3zGoT0vMH91SjBfs
ZN22t5JjllbnymSOJ8LP6IutlXveEpW+W0fRHk3lpc76S6HAXVNa9b3KaY/gJGnbDghtSMrlPOYQ
CnpuydromcwHjXqRkJzYFREuRF4U2LAU2CdxwqRILEitYNE1sofY6PkE7OxBo0HigvLV3Lyzb5kh
jkPgFWCxQ+yWhWXwqU+Q0SdzZTJh1DW/Zg/U5jr8hC7sB7cYk3yZDSWRmz57RA+dt+fb4Vqa+sW2
p8KFm5gV5KqEpNEQr5U/GUAXXS1xDpwru4UlS5OdovVa5HSbSE+8K7UaLlP+iqlp2aOgWiHXDyjs
RyyF9OiRJzxlVrwNrJmwYbeH0NfuCfx4xOV4klzvlTNCS+qNO2WOsrSGi0q929XDhhfKPoBGproY
MfIxEt+sCJ4lvs2VsLzHed3AuAFyeQAoOVzmT6isGjaynbqFxIuuJtaesjzdhYAqyPjmUBfNJgA2
C23PNO5U6V3Qm8rSGtunsrdAJzYGjFSCKxv8y2mWnHX4YgvKAcekl9vBQ/1MrrRb2OUMBCUJkY8E
z/++SJcj3EPXt7GDWvPlklvhIzjB94RQQrMgY7VjNvQ01bzpEKW5QFE+sHfj+jYPefOqF+YHASoD
mz0rPej6oc6sbBmLdWdwcLZHfMLdKIBnqsGD1Yjnrm1JIvdbYifMTahGzx4RvxyTPNfaGTAyHxyo
wDiS8zBpdrBpzE0zIlYlyDWrqmwL7XQfDd0h8fw7cGnjIqEYvrDwKNW1WEgI3csoUO5g3nvQqpDX
4htFwVYMODOuyOzaUz83XdHGHCVkrS6R0+Ju0sUVxw4UiWZ/6IrytRrrFxwRLZBPy2CLdrArnxzb
Sj5y4lkQvyeXeFMJ6JSla7KQINZIFya2MvxBDmyi60zXYD8BxKlVOICINgkt501BIhZHe0T+pFJE
PuNtSsh5JVgHC6KrICenTNugb2HqjzXnDYo78PnmVNDiw2yWAjlCKY+FaYHOY3aja+bKl67MiBuI
onqbkt7tIjd/LhRWEQJ0MHQK9I45x7kzJEHCopgoNSU4km1wpbR43/jQG4tSI9ad91LfE8az7eCw
IhL4oCR9wO7dt8ppAvgdN/YSv0xM7G+B0A3eQawRfKtFd2H7IEPnoYyGDOtIgw0WuXWCF3FuAK1r
Ngcwu2O3GMLHWYzjyAtXl3QHXTwBZnqcMnMTJRxarHqHJlnr2RSwJgmsjJZnLug4pmtlyI8qGBvC
PTskkFvwDfayleVTD8wgnQGPfrAIuvRVzUW/aM3ejW15EYlM15HBJALXm9/Ni4f5iSqjfVLS+oEQ
QDC5xn1gFg+NF79+zsGdMZ70UX9oMV+aEyWXNkx3luCpK53+mpmxUhRUEqvKu0TBdLJGeTU950N6
JORvHbX9KUmda4TOTx5iUzfLQckmOaHoY/o0Iam0R2XaqeTN2uzyErYQaTmDGvZNUQR7fXZTpZmx
5eiTLfuAOGQ/IQcOryAhV9lIAZFreGD6atnhxbdxi8rfiTlLgOzdOIQam0X+vVICRHrMmgDPWkJ6
KzYjIWv7eAKw9laXxYPtV2dby0ck0t+pjE2rAXkwtYCIrRQq/c7Qz5PVEgSfvTaj/w7LUKMYYH+k
vno9RkAkenyKA3VFFwr02s/pzscZEiuJRk9B6Q7eh6Nkom+GATCZ3j5penSH2ukIqf3ZBhPQRMPZ
DwV7njZnDYgme2OGZb9I+c8WE/VvlX3Nouumlwxr7EKRPrGtBbNIwz43b4qHLkKhhAxwGSWgJrI0
fa+tgOHuZ0QKDVayVOCQCPwV9V3iLKtvNkZksyj3sTnck/m8jg3OZuowYuL3jUVg1gs8AvUStsA5
NvXedXz9pJrtuUGAiEiVV2O2rGMG/rtIe1VM8xSAcENCxgjlRAczOvS3vnWvEmTttqJ/we89uWmq
bCTNZo/LjD6C7/Z4X3dRQbGO2XIji9TD6TzdeBabdrPmDdAm3goxGJfexAlU9JNJ/ztYD4LPeJyM
YJWXwwMxddkRTc2WTBxQi7G1wQVXulNWd2uZFQtCxb5x2OhXetNBN3JWjf4GtGLdebbyRG/0hq7e
Sbf76FhLlo+m7BYo6kefn+6jFsJakojFoEK4MEs7uta7XeyFxVNgpCozfPBexv49gczjIQxAIIUm
kuEW1V1rWNfw6EB2zD76dCwcuNrJu9PR6BU1xUu6T3uradlsG21k78fSW0S+Y7mTEh6FN/+rdnld
ES4ROCf2xtPG6Htrp9nA5t9Tx+wWpFI/qHGRL4W51Abjm+9N8Z4+PJAgnXXaz/YdAe+nMPbRvyT6
hXL4YeoJuiArt+Bjcci8mghkU/pgFwg4DcyQXYsByojaapUkKBTGF1vx6xdCEaF0jEtEvkSCeom/
VLTmFfL4biApzRnQC05k6rbOQKpA3GJPT/M9XrDvmnNui+jkW95FkHKxLFV5lJ13x75HxrAbCENX
XbIsxGkIC6i51SWwfWVX+sWR6DfOywNLVQozIfYoMKmACvOe3Q7vzFHX2RN5JVup0FumHWAxxUMl
o1F0T5Bbrb08YOvYZ90iJs5qiYaBjysxDgGoKbQzd6QAfkcSbhZqcGVY1Z6IlVUgybgaM85JyFN2
uS1I6iW1x3DupVY8xGX4UImKRIh+Yafzepan2Epbz1WD/Cmp1XOPUYtUyo+hgVFZY9vzLK4lpy+/
+YXmrQdPv1ORBbjYAaKripxGs9FuVWrobmWRzuKTzLG1J2IjyUTIRojoFfF0rlEX8QKzLGuvL9/Q
n8A4mpjU7dp877Wtqgz9ht2FmjnntGuu8iZHZlwufCuZtpPH21UNxJFHzXFE3g4wsB83pX2y7OFA
qPOmVibaFV35JrWcOdgGf1FM5b4DsnEfhAMbP33aF1pIhaaGXtI6LBdNVm9AEK+nepLL+WSLqidy
jW+enps7L46+2WAv4XE2U3uxRrPZwqqbPcN43EtNAZneL4KZyq4ZyoUst2Wk+JRDPAcdUqRfwAk1
ZJZF68H0QCSFYGnUyIY4Z9/RlifJsDXvpkkLXGxW18LvnzoOyiCzP7K+rvEksoiLHve4/qaP4pQ4
xb2SpeOCffol6fQ9PZxwOyWPutb420xTlxVlmvmjRNWSuWWUbaRJ5jpxgPumgcQYQXiVRvIwHzJF
HMcLeEi45ds22rakY5L32a1zO+9XFNXkIg00cu4FJZo4H7YkiCA8osq8IpztKK3s+xB1p0KWu36y
on0RWBNTT8AkOc31m0m9+KoZu5VAS0/MI+wGYrsH41Vte0lANHSyRutPIvDEzunCDeKd16rPHpN2
IJgx/W/2zmS5cWVbz69ywnOcQI/EwBOSYCtSlKiuNEFUlSR0iR6J7nXuyAM/xXkxf9D2vXvfzg5H
eOTwibMVRYmlkkggc+Va///9WBkTxzNek3YldAQsZKuPKFoRWBmW/zwZ+GWWSD4uATcNMlrATUQG
fJJfCVI8yTwZNmYOC6Q3r6ODUyeG0Te68xw0Nq2i1GiOMWEcO6yWD2XkfmI9A+bnNvW2i0F1GPLQ
0p9bLXFuTeeeDPpim4QKIK78ZGVX853inBvN5ro5wIHYxXkVYpxyWT4oJ1QE42UiCQ35XvoC/TY1
jasvxzfIkto2BMkVEpW5Va4J54S0G2SWu5pO61qRd7sNjfJUFMavqmBU5SzqPzoxISESRhckxrun
dTezbX9glKM1Y8e4a2TWox/O2Ht7YqjypON2wj62m736vPyHzIvP1OWAE9LakeMab9JJXXWfVLmh
w7whLkjSX2C3YqpKI9zn5quFGjvvuRAyAsdRb+Aj1/iFOKscXD/+IC7wyZhOcPzY/nKv2ukhp9wm
37aIAnivwh/cbc9u2G/7jLb3sAV24m2ypYvSiYpaxPB3aLNpZc87bwLf07rGjrehd4Fz6suaZV+N
ulUQsumelgB9i7LcR+DWbA+KjrDHUyrJdfLFxQi5UarapFaYJZF4LQNYjoDrM3w/ovo0lp+09GYM
+Fq3qvPxkKqHtjLXbch0woHvhgDvN+SsKRkfUDSeBhnm64L30sRGQUyo/8Oee1r6ybuV1oQHFDVQ
3PKFu0c7TNGxzOlUeE2766PmQQNqFJKV+Nq52Z3TssyHPVV8vPhyJfaVpjb6lS0PfqVFqzR36rVd
q1sW6/LkzKW1T7G9IzOs9pbfs5r52tUrK3cbdTSsizlbq5x2kJrGXzp5AA29NtHSc5/r/E21s7Oa
suLVHfKXtAepnjnYMWS+DmvTDzRiTr3SWMV1c6+zCaGvSF7iMP/M0VntdROvwWi4XNnyHE70X3y/
EZukg05nZrCnCp00zpb3PqrRJnWtfha6WTFNqOjXeOqMmNzhCINPjzDVA8bNVWcrSP36ZAbGxOGh
MEkoxeMc2+q+cuVzRKjGRgnnEekal7tpsGsw58LAyW5qY7ZbG2N2Gmb2Pr2pjm5l5DT703INWTw5
oW3aJZ9lW9+InWZ60Rb5SoEGEC5DMO+D8XnIea3d6vP81pv5UZGHVgAgjtVCukSI2B7sxPj90Zfp
s1MN1642riwdDNel/qjHWCZUUdNHctTa0OS7XotzrZyKITXE6ZZS3NLyM268r6Gv1xOJoUaFmg56
crrOiMkq0rd5tKx1Fk8yIGCFZNpytiCGiaM5aSU45e7NnOqz1tNCrudx2hvVPBOzGJ91MwFX6kXH
oeGJeiZBSeirniJyJT0OtFqUH5xUfXTqcQ7Vp6VYjiIMg6twzF+KIpwObo16dtGvxUI+0Ph6z1nY
cemEIhjoNirVvENbJSVDls5u6Pia5o1YVOW9YUwzPTlW7IGEUbQmGyB29irXh4iXzwVWN36kA1h/
CDfMlLQkMNncNkyaKKic8R55Zbue6+QCKv1Da8hTp/9FKuw0BRCYNpi5D72DgkO3ObIsHRCaONMB
fXC67siEd0HCreKkPWkenu3EdYnxcq5Wy/9xOFXdcDacAjICwHQ7ds8lARLpKOpgGNVl7Du5Qsvw
Ox2WCCgYPTN+73XtcfdNeU5lNFWvtGwPqHZRvybRV8beQ4dZGzCeIGVOQtUHaTeYB2l0P0RKy3FG
/3By8+G+Kyj8neIWimoIurVuEoAD/JhUeyY21PaaTQK17e+n6aM2kvfYkUWA937vuqW5IwGEgzQS
a9Z/2v7lD1VNN142VnxCWreO164NX/30c6cKABWzeZjpa7H4XwesJAOb+BI5sFFu/5KbqOf73Mx3
Sdjegw2woWTRiyi/4vmslzHYs1xoXGIVySik5Cw5gTSuuSgFu2HrxfVdnzbuixjqFWJX+y13s2ln
AnL1NTy6davd6xWJFGOM02sM0e5a2c5XRb6JbTi7qK7XlYTgyV0iimNczMBCCTrg3rInkkqZSOxs
hPcYNin/mnACfqS6t4pRie/qmzifj0zMbeZd2ABtvaOdWeIlVgyAV8TXmNtOX2AK3a8c0fBRjPQG
2lJfOYxxFu8PmV7ogs0Qpk75o2+do0RN/zyRMdMX1ZYLYBcP2ngxFsdO100vOimsO0+bdnOHmFVN
t8kRn0nbkBdUw6Km0GVOAf8GQX5i0FdO4DZA/eKWb6o1Y/+XHt3lUKCfIh3YRstneBujEuUqjH5O
XePuwMIjiy8dyXgR0XAtaE1WEHP6Qj2N6NQ1zD5BNSW3wVi5niBzTpV70HHHfOmbliZQWcjnnJ0S
+YVMrQgqr39rUma3VS3f0yJ+ym1OLhVNWOLFaEV4G6df9uFourBm5Bu9Y1myuJe4ud96F+Im9R9S
t18y1ppthCIGqJ2xk7bGHAnTnC+tFi3PocjUEGiT8daXOJWdmJWswo0Z6ftQi/QtZWMrDizvcl1r
A93ARttrUj1aeSoDlAVB6YKKT31GmJ6P4TAeqrXRdM+w1t7ofO+bgW+aU1r6nLDoJCXhOnTPlrC5
86tqD3vwVofDzyznumsrtevanI4j102aOXg1u2xtm5w8zNT7aBLiu2zxyR0yrzKo89QaxhmszG3M
SWJ0McBBzUiekW7QvIwgcT4WZa04ESBKiAQu64b3OWVNiVBO9eOwnz1ScYG5UtU+qaR+7633wtVv
QG5/W4qymDpondksYZW2EgUW2dzkO4zAuduM2xw415r32F23Vrzq6TQEQSzdT8zb9bpZOn1G1J5q
jyOO1a6SMb5vLJfSqx0veeGrRabxZmiFJFR+uqPwDibZtBeus8nr3jJwMwGMRME1WdMORYw068UG
JDvLPmy+fviay/6G3XbYzo53XOKpPTBehrFXvdMdwcu5Rb/gjJJwp0pWDo57di3WQobATCm0EhBE
7twwUIoyhojTWbNY1arcpkqBvZo0/SNXzalwJnyEMZ+OWqa7cfERM5/jBylWCWkGO9ADV9yqmCdC
YlTcIVMnfLInPzHpbRb1VmLBt8Ssnmwyx2vMm8WE67iJ3Lu896i35pZdjzv52UcFMHt0uHXCHT8Z
C/qaXGlZr46a2ej3me4+2Mbg3RF1BstwglIxDW65BTsr1rWZVLuFsahX+sgBo6cCqPT8uZ1H5t9u
DB4iLp5RtNOF1XnFY7ZaA8zLE4fN7GkK+58zd+yd2WXZU1qGZQDGvNqa0s/Ioq9/Tr5BRyHrP7y+
bMi34kNZzT9a0c133486rW32nc8crLCZoqF7fmaB7de2HADxWo37YGS8cIp/vyL5bV/XDW0Cx+qv
g1WLhbtmEqgtzGMJAwAG1gwAe04LGsJ1fEe2nr7xC04RnQP3Iid98k6Bl80nX96lxL0NA+wZO0S+
kzKu3puSfbY0O+/Ai2GsUQjUt6hF0bFQH5knAYKUww6EdR2kqNs3ke8wy8HVvkO2hNyCed4Zst2+
wc98/f5Ut/zJcJ1DGZlgK9DX/fH5isSFWidnk3RqhJZKix/1pIwfrVDsSX3OL9+PqHkmLDlMdrDy
qK3t6B8MqIyzPji3BJUxsw22fwG5HnKKFW5cd2hfWIBEQO6du20LuIHSeE3rgfGE44/3yoh+IqCx
Nlatq5feNe9wIu2Wu9w06pPexcfe9PIn6elM3N353YjgakfQ8U/w1qNNbUfWzhLxze+y8N0BAbTu
VJhsrY6YBiEoe2iSl1tvrkPmgxc58Zr2TeYeVJk0JxlzcpK0/xlf6fi0ctGg+InkAdoFSLzQ+plH
GmPqSVRciMDiSQ1h89fnU8cwnXwzvdm2XdcHwmgPZc1EtcchC4jUNFZp1ZuHKhk64IdJEJuYn6cc
2m6L7WBpUN1TS3mruAoHGqzVHQSMcaPBN7mf3OqQp5D0o8rSYc/xeuLLJrCHjFruJ0e/CXk2R6d5
b3NtyX36IBbOvkL+aq6eCJ9yiJljWlmvsRieJ51iDRIcyHLdrYP2vm8IqwQtlqDkeE1NoT3JsH9Q
2pDfD/ItRMrEBNBvzgWzzSOqqjVKLo8DAFa/ZjmWhpPGu9L/NkbV8ddOQvpH9JkUijILOj+hb9/N
Arpd5+1Md5Tb1mJiE1UeHEEBvhmZM90HI+32HlEPNCkyNDkzsaZQY8eN42rentddbkvJhFFo5XZq
JxPQ8XLW87IB/kFLHm3GTO2bx8Pybt8Y7vODzfFjpCGHSEVi7gl6Xirq9IOjWYcQjBo7qm4Ry7e0
C39Hc3jTu8zwp1pnPBZV47yKdOQ3g9NsDDc+oSYw7oouc+lex8xCNNq5pmZeIlD9V5hXeUBoDnR8
Uo2vWlKHh9mMESKNWbYhhkxjOI/lu+csuIe0yxCCFA5Y++VI7IaRlqhrzE7bRAkarDxBy2f9HFXa
fqmkWroLWP+KiBWChe6iFEyAtAnzrRImihk9mTG1+Qfb+glQ3+W0NscPLkEMtHRtlEBh9DxOTXhE
czdeHWWoQ97AjS7d4cab5F9piURnJBsS++QFX6Dx5GupdnNB9vE7VkA7f8ZRQi4Fk66oisx7ko8N
LkwhV/7UZbuso2faA1ldWWxTfcy9Y4vE2rT0n+9VmcW7VNc4tLgdubR2ctfXYGhRgt+HSoe46kXm
1jYb9iWJydoISxqZRv36xw9i01mL+7LaMTqH5hrpdzRfIrRyrr/QVoutipP3pmV4uBrd0VvBUcq2
ivbJpVM1HZfpF3MM7cSthjYmYwq/vAZxYREogpbLHRjvomioHlKaWDAzzPvRA/6DPGwFYQROrFmy
tHi+3C+sXRoIq6ovtMfKLjkYK7YoL5u3YZDh/V61lH04/n4Uc6pBHV/nDmoEG4sKzVuTRkre/6om
ahhrXmZu2Y8s5ZyeIWo/ibl+oqwer1mbtqTG8CN2Rpf+4bb4v633/X/On41b4n+lCr7945/Kv2Fa
/8d/+9vP4uNv1+Yf/734nVSff02z//4Wf8iEvb/bSIARAaPQsdnoF5H5HzJhl68sTiQ+b3mcbRZ5
elE2ixTY+Lun67oFksREwot1g5+o/UMlrOl/1w3knT7/W/wPxPha/0dCYUP/16Y24qIt3BNC2JhR
SHzT/60MnvDu2S1aVPxeTnHeyCPUqJM+l9e6G58FBWbXJ/3Bxmq58vrpih2D6poTCAAtfTXVFmc+
Q3+w7CEKstiFzQ5WOfXkqmoKKjO3KAIz63/bZX7WZIwbdSaHbknZJPwIakohHquqZVW052CiTRkb
gBlMHUErIUNi8B/Ac4OQPGhNVAQ4bh8L/6D1Yp/1w3uesKnl7rHrUd0SMcoyHKtxFSsRr1MWAWLQ
dk46A0Q0iejmTPYqC1ltSxun5ODwY3IcLCJOYuwN/HKmDjAvbp5llGvrqiinTdVveA9v1RSSxawX
08byL7nvXiFOU85W07Su0/p3DSN5M7bZl1L11nIZgjWFEVQaEiAAC5sqo37zM/lpR163aRz/MKqx
x+PeEUXRGDdR18/ohI7hAHURfOoWPP09AEkyQXSmQGW5Adr606kLkjgF7ifR8OvNIaMDwkEGDmTR
PXlQNI6IgsmWAwm610RDe5EO07HTTSP4y/X+HxjpjUWk/hdlOVcMPj2Hi5YLULimLhZjxV9sdFPW
FpXr/cAn+zItlX+X93IDJ9cLmHZuG/RbHISnrzLtwPdN1KGN5xBDMPEqZZW2zvKuQyKiITwShEBJ
AGMSce33i9pkJsQUO+uDnvYlB1DtKm1xR7FkbBm4xnsGP8+S8pwXHN31RO7ZCLo7YJvq6GGt6iHo
pw+/yl8zDyG6M2jbKKwtMN5qX6KjxEaRfRV6ocEfBtlU9LhW9RAbbTGKDVbdLmhi4wdwgzPHL58U
sYyqT7yVNqHShH15w4QUWfXm2uwiUFsdY+tOUoR7dAvIgiryioFQ6p1CNJ9GbUjaNPjRjQ6QzN1U
MNhH/Qo0m6aVijwkLyMVmQUkaG2Z/SYcw8+8r+4JsPJXZdHS+9LNQ91O/U4zuATVyHfvuZlCZ/yt
8upUzMUp1rsDswk0+pgKMy6brm1R4tXLN+68+1gKsvsQkJvMGxlGRT9xkHJQTax3xNdfCwxh56Fh
nk0LxCH3uKpbCly72mq5iW0/Vo+8JTiP1bQVLk54q/oY29A/5YyMA790foa2TaKpQCYpLIz+WMin
TZ4kX/aAPMiajHdM/SXSaXTKBh2+0OXKNYHql9UCYM+GCz+rQm7UmOvM7H/rOrfBAIwpqID0I/Q3
3gyXWzshWYDR39KC4uZTCL02nkcmvIsjv0uktvbk+IjedYPDuz5o7XQCpdfsI40TpV7kr6nh5ntr
lDCGm+7TtGmby2K5rxVtasK/9ipX/c7V9Y9Wp4S148YicqEifaNVj32nnXwDW1A0QAMFkYAbIS7f
fTOttrXGgSkGug0kbgSBFJlv7vC/o1cYi1H0TzcHMC/TszDvuQ4oY3aNf5fb3iPUisSPMS/OUQo2
TWjeq+V6Z73j4DOhprCldmOh4MDcx1/fN8/3bf//64Gnqfr8r//ld6kAW0+Pn5TMxV83c8PBWfif
81rOP+XPIfl3f+GP3d9ywLK4AocQJjaTdROr3P8Etph/d3lD8QhhRWY1/Ze9X/PxFXHW97FdA1NZ
/vTn5m94f1+e+43I+beQnT8f/5WCsvztv15HhmW5Bu49A6yMMLBnLmv7X9buaPKUF2UaAT84WdaW
X5ZPmpA9EfAjiyPywCemGf09jWVm3XwxyajTx4Zb2iYz688PRdhq58RxC44xWkMn7p+/SodMOzNf
cI+WUZPX0+oX3N2Mr9xMI7mivKh63nWlM7zpje3u2zrMg++HsmYGV2RGfWG458KDTanM8/EtzgbE
/uSub5o2u/zlvfoP9jJTLO/mv35BBN4oHVeWvvCnPLG8YH95QUp2FcsiWGmV1dpzPKbJKe1luWpa
icwNXduR8WN3lC3CkWQiq84mcUKxLG4GqxyOQ5feM07ARtInhyHtX0ur6iGnpJ+1ho0lJBMWzyZo
CY63DYfbQzbIdzvTnlOXPqZb6Lepa+9KjFiYd77Yy9OVbBBlqcl/gF7Vy4xWUIXcppvng89YE6aK
gUfBcB5Sy0KgUMu7oYLwlFnuVmalXOdjUDcpIbRA3U3Uyz76RF9XLLX9qNEH8wOyH/G+Rz0JEC66
fynVadRmSUgY1hm2TpKybKb5SacOoxnvkCbpq5zxLMWeemqiAUV0cvbNJph9Ma0diY+lgncGnXGV
2Z0MQjERbyt2IrYPfcgv3tkhqFjtl0fnaOWpU4Mx7E4gXiE5kIuOLkOQK2DZiUGnjnnsTlbFEvhJ
K5wfsnUYDMfEnm4MLfpQjc2zSUEJpuqOOvHNZr5XNejom1ShdATutQLnfe+G2u+ENrI7lz/T7F5P
c5IpiUKxnGwmqeceCftFOdMFRf6xAN/Fie5KHB/412zSN6WxUZa2LTL5YrmcjHNiNvfUiMzeaVBx
mIaXXxwjh4RdjRDIFaixg5eHt0qS7TGqZi+UyO50ureVDImDqkikMDKmsCNWuE0PaBAp5G/DwW+w
SBTcvpZcLAIbhOE8DxX9a/Y35tWzEwbFUGSbIaRpYoZk/FVrhtAOh0uwM1iCV+yi/Q4+xDlq5yJg
a/LXlQ8wtx6jgErRW7EeBNqQjAcj5N8DJwHVtzMfvUkDpoyo2EgkOVBhRZCWHV+sfAqSykZp6D6i
0Rfk7xkvHvpoRQxNOjC5NLkScGtBOrYyONLNox8tKo0Oh5KMnLPJ2SZA4sLAp6yS9WQ65Zrelc8C
cqpULNmnEfWr3uiRvjQ/cCscMiiXNuazzrHuNaFnD95Q4xDJiC3R/ClAKqzW1UAUomv3P0DlrFGO
rZgrQVvP1JkyFxdiliIHQwmOGxInlrHGCtfdJYRh0A5fE+Q4sY9b9/ZsjEFfyg/GHQuUWavWbRle
54R5XeQ/2pYTYTNZz5NoILQSTUjP+sPLEbXTbpwPwqqf+gnCuu2fgPfdGVVL1ePXinkLl9HMjW6Z
Nq4j8DgMBs5E7z0MWYbLxEme5ehhOeFi6jnmSEDyCH2qB3eotoha46R78xJGyrE8Tbrhrsfe2Y+s
xGugveQCxDFKRZ2ChG/sYPUOys5mzlrrx7KqwgAxJ6mhOzsa9aOpaRfY6YzUgcuHdJnpA5d3BHi1
68ybxR6l/4uBe2TmhzqLabipkfRfT1RbwPc9PzbYIRCwkT2RXmKCdrYx9A1ViNCHJJnVtJ49hyBM
7F5jBrJ7rFFIqOpkhvrXkOMydZR+bhKFRkxs+V7RUYLM3WO+ZK6MJjkxQppjWfTToAF6bMzhd18R
6ZVYpK4MqDOR+STrUsDrogFq5UGdI5mykOmcWhUxrADQtDf64ixTxhHlqON+dv7lq+6SVjJrmmCq
x5N9rC+8EeQ3rPIZ0RepPmQe9VFFfEdd3uVmVN45y59cO7WDyGmX9mj7o3Sm4tAMGXk9UDq3IbmD
qGl+kSsxb/3E3/baUxV17FNR1dxP1tzcf/8pShkmss4BKeTQ9f2pPz94dgaqVHM50U24E7LoIpKk
O88E1mOMM5/0luVe5fWInJCHaJFLODmxvv1+WEOLLaVF7KsosDWVtflUtnlzpt23+BrMpyb1tEdI
6DCMfNwKfTuvujGEU5nG0bZP9F9uT0w8M2nmStA+j8z8iuP3n/58CPGwOCataW8yDf0c9cMa5gse
Tolpt9TqW9NyCeoWNie4ZeuobJ1PEUfvWd7bL54w02Bs8+5Mz8LdUIgitJV+s5cjlok0sdkw4/ky
AUQr05J4aVdUr2Hnvwk3K78Q88CImxBdf5gcxaD29+I26k65NTGsnibMBXd66RCfMhhkbnKnbJik
EWmiMv/DYcZPLtFXN+i/W/rxL3kZo5gNowrPQHigd62OiMCrnQqn7BFM6caurN+gr7074WKfyOiK
0GS1Dj2pv6uBNu+jkUSfURZq8JtxbTJLzqfefIpDP12HKQhWrQE5Ynf2fIa6ShKJZ17cLIoPAuXD
xS9qFfiT6d06n8NHgun5nYYr9t1pJarxmdWwfh9/0flZGVauPiaPqX45P440lw+6xHYRp9rvoW9/
N6MvHzjeettuIJVZdnQ8TS9ivixjToiGrnajx6DHlkwo2B1mpHnuNesUA/u0/NlPysIpMRtbusq4
nCIzPLoQWwJt9Jw3ggB3XhK1v3kz9eWabYmIVhCYG5xXfidgVOIQgMljX4R9KZ1K7qzikHIE5u3n
hTI0jlA4p7SjDfbsKOeBrkmJKFyNjHNyEKPbLo/EdVBi2KRhnu0w0TQbt8rIipbm/EgPH9bCu3CL
+TrjoN46Zmxe5qVWGZLqK840tJB+VW/iVxkRo2SOA+C2ccK0BtrKONJgWQMSloc5dS1SVxMb9AUD
ekbYr3mr/WitNCe8jLMsYTLJHkVjuqukQc6c4z7G5rquLaQiWfnMxKx6ooMPMXRDa6C5MMm61OPA
eHj8coR81ixKIMzhoGN9jtI5S5lnusMp/h21pLBhnYl3nOLx6HmhvXf76qUaEgSqwEazKDpqjd0g
bwyzS1zIETQeukVkwPNp9Mv5gEh5zY9u6ma6c5tMrKDqz8FQ22hD8R0OutR2DO8ZssznOUmSS2GX
NyzuGbi3DzEL1GV2+ybdSFBUdMnaHMz5ZgjsfWTsrJQj9W1rzuoy5dmr6GHUuxgRi9pFBGK6RBt7
F4Sy1n0jxc8OUP+eACsOAjTvpY/eKgWsHRQRSgJt1FiNH0aTywMlhXqCi23vWz+DLx5eCdqsrjKX
rA15dDMkTmNCSactw3B/NWFrvAxnoTw4pTK8RdoS/+o6y5I4XI2R4qwU9hu0uv4YQhZ56IrwFWun
2nwXz5HFxPf7Qy/ts99U0UHavypjZmqDYvOpIzoNZ03CQV8k1ZE37rXKy3yVhJazWNGbO1Sn8oBq
5i7reL8qIfpt3CK8s6AFrtq4VSdrNjE5OtLYtIP4EU3Apmkoqtv3h8Rjvi+S09Dj89Gs3IZFbt6s
3mX+pVnXyMnpR815tyPHkizXsbvmnl3fZOx4gT7KGmFpPjzOE9GpWvcQ43xEPpneRUvgfMFifQFK
+MuOtTVCoO4a6roTxLnyEQkPlK2ama1yq/YeyuWDVRfzNvWRdLgTOwnHsHTPBT2c8cgwKxMMhluV
1kEke5xr8UXaXvcsLKqtNInfmKMmJ8ctCUHAZfcWG32zsRPdOXx/VVNkMZjExIhRjlejGd++n+Ui
A9gpjZo70k28bVHpbPsFiRwuSOSk3mYRFtPvBzaRgx59rmNPoPBZTwZ51vJcnvNAlTGeguUT359t
Qrpcq+9n1bbhbA1B0OCfz3eZnuG+W57+x3NKaE/+YJjk0/O5P778/Z3//DtLiI8RV/rp+1PMGc2T
EDUXBoUXQl3vVC0fvh/aMPKYquAt2zBSzOD/8ZXv52BKUSQRLH/HtlLxx9MbxW2r0Q/ffP+S+pJ7
0kTTHV3dmHzg5VXIZ6e8AD/94wvdzTHC6FpbfXEliS08xWZx95309v0B1gsIR6uMUYlNuzQSKGQK
J70lgAm+H/WZaT0J5Ot457Cs5WemQP1T7ZTq2TMwrvgJlaLnPUL/E7eIHHUETPbD9yMDqsNa68Nh
//2QPpd9cAsAoNHy3L7vp1tBYGXC8WnkH6YSld2ZOyXZFCIUv8zoKOq5f/RmnSZ6cYgMvV6NxCWO
XA1lhZ4t85k1GX7+3kzlum6sW6nshzhm5UkjCMOWyWQQyeN2jPRfvUmWBnnkhqNfPKN91xETcOCH
kWC+Ic4GT4CkOl1s4+Sz9QTDCPdzonFI/xJzptfSpwUEcOxoCpdliuCr8VsmlMDj0bcxhrC5hCga
jipe4s74KXWEMrs5Sw8ovZmWYsZfEatxqOmfrpQGodnoCDPHgxZ0BiqlQmnedjRs1EHFBcLdtNP1
+L5InvoysoI0bJ11XaFBS2f9zV/Gq5KsbowQR0/Vd5nTM5pPmY2Cdjt51Ay03P2bFCXwq5wlIeqG
A/1fsWeNHhpzDryucwO06FcnwU/bD/qtK446ZiV2nQP2tVcv1z/oSPyyE9QYCoUTuEmNSg7/CXFY
lSI429LDO70m8KUjGjVzZyLbyXWJLUYhaHJB1muQWEJ1qp28BJQAe3Qe4g2y7fDUEI4VZYKoHh3n
wlL6GODE16bePmdSvosaOW+fLnI3EJ+Zq/UknUB48dE7G5XzOpcUERolr1JYD+qKlOEwmy/e+CFH
7a0POe9MtIjC+T2E1aE7cTBYERwO44dV6B9zj7j2OhkVjjNRHf24ecdp0+6a3NqY2fxppuUnEcYf
btU8G8yCMbXfO4b6ND1t2zXU7Z1fPodJ8yOq4hN66HE7marHg5kzh1ePuM6hLFB+r2jcXtylIZ8L
blh7yg65QMweFghGKkIBWFUDGAcc1dT4HmbJRxQN6A1Nb5/q9i5TxtGouUO6eEq3fVN/UvGvDN27
47/HOaKzAmj4oHT1Ns/tGzT0ExRepBbxBFMFxivIP0F+bOIcHCp69LFX2NpXyAbdrteTR2k6yERD
s1g3XXE/YwAjlOEXVJf32U1wktY0CYzQHfBRRK8I6VwAuYzYEuCl+VOPIpwzcS3wKO64dntU0OVw
UnQbtrnqxCpJkLdi6nMCw4u/cs1HIlrg3VTchpUSJJ3Wn3S7SN1LiShOuqIOgPD80N3kHJJ3QWwb
WVIGhi3iphVRho+eNhevOeFUhpXsGiP8iGT2RszStWnrEdIC8Wo5QeZO9ATLAK/2oIjqaSS/ah1u
nWamQtPaUzYJ5N9ZfG8qJiyAO1DpC+6kvNV/mUR9byvyThame1e6V32a9zW4IxKAUX7HmXnmKv0y
8IVqFTZM0wXfLh00F0lLF66Ej9FZ5qc+BFhWG1pT2o7Y49+VjghiqrcumOlthpaMYiSQgHn6Wb+X
2VXXYd7H+Q/q3K8a8dPGKX2yifYxaOuHJUamA3pJrgel8dSQrIAB4jmu55stPBEkijKX4yDpQpG5
njRNkmiimp2aGk5itjxpVnc/F5VJB4Bc+C5K8GyZ9Suk68Ca0+dF3LqpSkZjtozdi70XBs7kQbof
ANlXLqvguqaVtnHmeG+SQX+Sc7+ec4sZBSpnYNAoCapop5XunVNqp6TO85XedMYmEVhMPKVfjQ5M
RzFWXyJSGBWQx2/xO1O413w9sl4Gfi/DDkcmdqbGvWwwohyAexhQxioHb7WdOwyJCCepPO8lK5v4
NpApVtrvyJOM41CI+CFL7Huvw+GXJ4LGodmuddsuH5qco9+stY8Z4ymKFBBK2sbO8a3pTYYguCuw
CQ/Hinyc9WhKPBaLoqNosm2RNohkhh+5kz9Koyhf/b69UyPbhhjcF106t96n+6hyEfgdPpCYdu16
LIZmFyPyo57PlrAlE11aVG9N/+rQyO69GG2uhcrPt2VGc7X6qtOZ1gmi+7wxxS3rIsZRzhOqTg7I
afk4DWaykYpG5v9g70yWG1e2JftFeIZAAAFgSgLsSfVNagKTUpno+x5fXws61+q+dwdVVvMaHFpK
ypOSSAIR4dt9eU7iiMjqRtKF67kl2fJ56U+2MqpXg1qwNHaCU6UT7V/eccCQ96fmxbHqyXcnknxd
Ed+QHj5aPgPHbig8TvzAHsm37bFB+3IsQt71GYunjbLWcskPeL3aDl96O7JGLql7cEvJU9tyG81x
tW4VrZmT9gqQgxSAUIkHYudOt+rnNKI8Mw1ThfS2vI7tUzoZhEtst9iJytiQn1iwxLJ81PRzhI51
NRVnhnktQYI/Aq5gFiRj2H4odvhLZHpaFRvHPidXP8LvFcPKRhJIWz8e6kxrT0E1oK5V+mOi1Evb
S1CD2POmgkjCrKORmCQ8GRwSMtbVdbLs6KZX7fMSm28ouPa+6ddA2poSx1YKxNFa7dx9J6nq7Dga
13eL276UwGG9lbHMHbPbYDvdOl1/0Nx6OkQFBm3N1o9znRiE3oGz0BAqFxBPuB6PWk8XzOziXBXx
xF0YzS50HPqRU8qiRxxdo8juWwURBjiTnyrjIali3kyJ0M/26Km+BQOTgOkQNfwYTdnPeb6jDmZ4
6ErjPPX6kz5Sd5clRztJSKhGeroraVyLFK9SbxIjXbtW8hH0B9w0RJMq8hdnKi80OL65ufbaJXR5
J9jmO316s+0WvMhSvxWa+4HIpoGnip+ZVRa7uFfmUW/eTG0wPeqzKKlm3Dqn6gvFdaMNQEdwoHg5
5b7Upo+P9oSFPXKtzcHqm+aWrf8w6uEG/cPYzIJdjZYgfwkrwuFobpKMiwbL3Hao8SvqPSmaoHBe
RDKGHHPNX5bOQYALjy5y10t60k/4UnZZPRySSn/Igl76uaTvHX/jV29YaIlkrbKBLty04e9m6l3V
xvcQpKAmGFTruRnt1XrKL+vo2jftYw3MGw1UY7p+HmhKv0RY7kadO2rViAc168DZiPNpJRPegXvy
lqikvRMaxvlGMT1QzrFxJ/UwOb0/h6uqEm7LzH3FG3Jpbe7xZT/fx+6HlrGoBfigx8EEfER+FUqY
YAladrVNiJE1nHQggoOOZlLECT24xeoA5K1DMZ770kUj6vIGSYrU5dR9u06TbwhyIt9F06+0aPXr
ktqfSkW/JcmFVJxLvKZaIR5aaEZbFSdv9sChslrAs/XRHQab6BhbvOHntrmjAwZiaaR+czKIt+pc
RmZMLkubvdrBQDjJ70rTEi8qyQtNgcOiToChayoSB6b+qx1dpBbx0Qwkj2WpT7S32Mek0fuT2ZOV
CcbUPABqv8rZ1uFByWckbXRobvVZZPi54/6mm/hzcJoHyQCKStXV3PLAxvrAVDk9OBVbg6x+KSZ2
VdqCeocrGl7c5P5FO853sTDY/MBnRza2ijI9mcVH4zY4MoFle21YJXdzGOyrgbVC54RKqpeDh40f
lojhCuhL0ztH88giMVYv8K/miD4Lv0o9yTdGjEyT1pjSGLLcK5xF+c5oO6YNSvu7hMrxWiTCFA3I
Wxzu0cIA0WND3fBDgvFDFVgsa6ASYjfd0cT00YIq5AaGh4BR3pb6gKsQU0GXaXww2ZNBqsMPUZfl
Jv5Wqpmv9RD9GZ2ye9DDczWajt+2glc9Xl+hOM84F17oOor8Gn6TZ35N7msTr9KRgQkcZPbUkP9r
UjHhQuq/olLPvUpa8dbkKNCt56loHRCUhXGzNZQCpzRapoUnyh3owE0BxwTwo/oB6kCEdgjz4xO5
AmRghoRv6o9tAtEd2JY8xiiRG53NUcp5gNkZpIiahsBl7pYzJfLXBF/+Jq/BkqRxH+1yLQBeNBdb
iiZTLATcu3CEe7FRhtD752jrNhZGLfQbdvBYceCiMNiQE82wxYXW6mjPpqJGbIs/gtUjWsr4VGbR
iSwdEK2uPzX4NzbSyQmjLNw8oOBjwu1585dMzsph8CIcZ35TgP1qslvmDNef9y82LCaGaL2bOppR
MVhgKvFXr345sfUyl+wANVLvvib1ep9Z3QvOEwB9eng0XPvLGIPnyq4dn0qvl3LhWnWKvMVYYz7G
4SiugrzXNjGOsoQf1iwMYqpMTxlB6o+LlT5k5oLR3Qw7jyK5r3B2X7JEQ5qmqGCT7s1Ydvsi1fDv
sK8FTxObpAXoQETaa20PO/t7MjLD4zkivuPgv42ruNsI4l3bKLY+86D5k8fWTSPH1FrArowSuO3U
1Lo3lRODWFTUYeiVNykvcOPn2BnJ5SVrHZiiwct6xcqX3eIRQVTWf92CdScJVr9rvg91YE2CW4UR
h8tRjPWDrV/qmlw85J94Z+nLc113XA0pvLck/NYsVd+isfYnV/6uGhi3nOSqo/gak+Szop13GUAz
uQT2ts2Q0EOpmVTM1QDZVL8bsoYnSGolqyk7rAItY9G6N87YXxKqCYPtGdscFYazq8t9Uw6fmAUQ
NFW+MWsV35CtN5apyyNVLbHXmbx+ZF6Iu8YIug0nmi2AzGsRE9C3dNg5kz64p58HQJ74gp1wK8L5
YBLeJ8dEtWvyypKv0UHKcTDJxdNYIE8TUj/aTk+7XklAFVbDXRXp7ws4qI3RpHvbXL4wy9UquWIT
pjUro/JVhud6dPRTDu4LqW7XVuGvZEh3NhUtXksxxDp2/Q0Q4Jrks3ZsFoNTZCJ3Wt8+hMWc7SIL
R17JfZO6VjLstlyOMeM7wAPUTAeHUkxe38xcFgFvETgUKAtu+D5Hk9zrbaUd7PDg5uBiWLHjvYFZ
eT8O5RMkNWAiIt33jv6NTHAwkXxwG3UvoZhYjXXGwvZkbcnN8TJhC+e2e+dwumNlRz6wBBFAQURV
09TFaRu1ycy9rcQaoXUO7pL77ETrI2z6t5RxlGvyO4y5+SFXzxklyi8p8x2TucM+6nLzGDTqlyzp
NhmHYackbCunWqVvM3pvphcNWeeuLZLoPl45mG6WHXqOf5wQcwUHZXwcTKazUxEsW/2YqwHAwfi3
YOjWcyb3x3D8buzhBntsNY8D7XA5nhQUbTC7JF5UNpz78pjoeW+o+4IMf4ZXnp9WZZA9k9lzOGEQ
fl+N3mXFOMJl3sg7KwjKczgAoLUtlnEtt49Y4dF2RcLNbTjQVvRbWYuOq5Sq+0WOXhhpnAyMPw05
eI9BgcdhzTrkAspgaDUx7kMcdzJUG2sivurwO8MFuKvdTPNHbEaeazOKsZsdwiIwV9z9yQSjbQQq
gX7GLSV1blFLD1E0mYXXuOK6kPjeiGFJ/UKgoaoALij3740RLMUnWMxNfDeOZfMuVx8Ki6lCUGAj
6wy+TtlcVSahJ5dC97N6fBJopRmNfXqXnhsts7eitjccb3g2h0Z4AUKZx0QeJavI6u3g3KVDTT5x
K0dArbQGfNJaL7dP5NVeY06mR+akM7kBxISQieSlEH8H1grfKtV7litvjoaXaGCnm2bwkdT0WIes
znVa+LCrEYx61j9recccQLQmEsmpY7hAMQ1nIcs466L/rUZCE6HxNZohaRrq/EDik8XNe5AF5dh+
1m0dH7JWnLmZfFiB9bJUtMjgEjkHE0f3rCYnxn2DlS3nqM6S+OI4+dnuPiiyRPgk00pBEd3ms+Yl
GBy2teXASjUD2vpCHXME+YxcoR7SH7KtoqHfupPtEB1gDD9hSoI9E2yBnu9LW8fomgq2+The5wGM
V6XjkDYDeXNpzzkuBIujrHw0aLa5tGX3y50iqt/wDJ90Woc3etj4EywdPyMEyfJQErZ3DoNoyzPZ
tnaLxpVvVBVG7+AFzDilYrDCNEB3o20R866H6sBrE54KoE0bS5uwujDqbNlvUB/YnzjZJltEGIcu
0gKTczzfZ0Quac6mcFajNCTWYV3KdK1ImknRGObw3NqUIS+Z1hDM0JAoHc7U9VhcDfLPDCKTp7kF
LuE6lq+Ypx3mJn4ld5DvVZV9xXkHRQNPyDTPTNf7+MpZ+CGMF23lQ3P0lIwL9L5mwrYrf6iTlqCN
sUqvqWtfTJwZg9W+1RxFKnbylAl5i6FyPLoLpML6Rbp+mecNFhdkTMkgDjtQLk9JOb3oDsAca2Dz
N9Pbx6ZC20kskqhNbFVnoqcEbP+SmHjUtBUxXKW7nKDJNrAh3SjG+DnNZH6guQv3+K6koXiL1Uyu
fif2pCh+2yHvAZnhNibqArGSUxhsYM7Hi6pH7p9AI/W158gAIxoG8yEc9CuNOm+wAR4CwFl7TS9b
nwbbbBQV7xSa9yaGn672qFKH9y+DyYlDHCEWOMmpUZytUXTb0khNNhP0rGgUuluJaW/tAWU7E85d
GauvIYMOxRLn7HomjextWuMh49y4YuWo73VIrshFOzR2fc4qzc/0mvS6pZ6xvZo7WLQMBoB8h4QR
vdGl+dmykt1IzXG2ELFPxJEim2rPUQCxVeCqHXuGAQubA42BT4x7/6sN+8tcNZuWs/ENZ805cjXt
ECY2R2esOHPKjqicTDwiDOo9Y1QM3dPkbCb2o1SkaHQ9eUoqbomgeqEPWy1dy7ZJq436sOMK27gE
IV5B89oOCyqfjrGugjuxf3UC2AnGSAC44rR65pPL2aTYweiJAtjO3qiQ+y0754WjBW7vFuA9ZPmL
eOWxTQqmcJnxdyRtXrIN9ZBPgFb3FqksRQ9V6pj5FYlFHtJR3A1xke1IIiAk96B5ChMCY86IzsrD
72kB67WkzmEkjkB8rIyxSqxAX/Mj5aDhJ2xXvVhjkGzQeVS1APpjJAitM/8Wc0E0dzYhF/COI0Q+
n3E75/5AHnKjpPWdZ9luilGRGCjqxhIf8vShcehkwwjpmyro9jIHdMG0ClKHdNMbV9l3L5cTHnWG
8ROsmKKy2IamPec/WwT7gFsIs162YSo9B2F6NyZoolNu7QoJHUzAZ/ZMTfyRKKIoiInHTa/xAWyR
o2Aqq8iY9V25Aw1doeRYWINy7oWOnFf/hLvlnVGde/0R+xO+P0JqdtOeKsLCm6ZipI3n6n5SFHaJ
KBRcatW+Hq1NoYhW5XHDSoDbC2AsGih+HY32KbSFvCZFZml4/uUOPsA2i1J9082Buh9M/WBPeur1
NbomATHKyuzKm8aZ2u0mfStrrzYH1COdb01nDYtRk7eHsW2AbW3bmMBXWnB2wMaAs5D7+IaTHvFJ
LLBD8lqCniscX2jL4McZKDZeqPjB0qqD0IDxtLQIb605qp4CbdwxLwOuzDBqDuYBt7XxHoTlI/kP
dnXA7DPDfu6XNGcL/9EuYcst2kVB6ZcTClJp1scuXXnkUBO2NtmgbWiFnzDIuTcbL6kiGGDTCoPe
0YLVjncuA63TMqzAVZMa8tpg92/22hWoLAW8y5B6RKY35UTSoGwJl60psxq0GEcjF9DIMZuSv3W9
vCq3GPcdToIq11LWZU5GqoDPE6SuH8VJyYkoeYqCuqRIfdKOudad2xyjazuIw1IM7FjD7FFLYLgV
fdDuZadiL4rMX6F02HzCCs7TL5mKxWNjeC8l++LezkyWIZfjLlgYOKJnramfx57oRtF+WrPxCx6j
KhPe3B2GQMnMmvO7zDkv5Y8gao1taDAn0BL2jcFQX93lo2V75eWD7u4FrjmB9nUIJvu7MqaH2aAz
TcX9rpTZ0yCrzwLHnFZXx7UbBRVH1ORSyAY1QpceaNF7IEVMHzFH+PZQIH9QR96w70thmnpJZ+Mx
BHB0NIgMSrvCXZCJV6ld7Coe9zHEhq1jdX8FW08XuBDhVmvfYAqZOxB/VoXy0IjfwaIPh5gzwTqE
dtrI5/2XHNY81lYM+mc+ZU/F6KYHgx5bQ0eLy0dCD+xsINab7pFLeWWI+SriDdzo+4Q+waeo1nCC
TLLmgMpLHholCXC9P7APrFkETw46Ou+PgSEKHpI+dgYGmvdtlmNrCBBUHIKGGsqj7gzfjYmVhScG
B/ddUGbxvlymfVpSvdghNUbpLTcWOgG5R5fl8jHZrE+N+dSxcmXYKbwCePPGxkTuaYVBVUMOA1cj
ze0p6HLtG04W9lJWEe9b6j1Zu8lZMhTO2PhsctoQYXMuH/2IGjLzG3rAk/EXW8t2IRG2C4FebrCq
PDSDtV0y7MbZZFz6tPEb2ZenOcEr4BR0G2SJgJSYbviOLymhEXadwyMomBdDAQymN/oE/1UOOFri
Gl4OKKL3po2zW22rp8RodjQAI/2NbrkzIwYWv9tlbHc2h/hNCdbqwLH0AkWe+d9Vs4LOW5iMb5OW
e7tug0FQoNSmiAs23M8WwRK6HNld28ZHDekgoltyZ03Ur1cUlM+LR0snrHu2NrA8MJ2cNBAq4J8a
A526go8ahBDCrHytJGe04VoXoOHaya1Eg2hYelrnenMh/hS950xsYhy73wN8fYixfu61arGOBn6p
PMDgGmXVYxTXnGYQuOSAe1FFxZHsMxb1bok3i0vZQiHmEw2Eq8EQ0LmBbibypwTYSYTZ4YSP4i/2
B7llVqd2Njad/Tyx31zSsXhUhXbpBwR24Whv9dqRETHn3049Z5AY2p2Wjp3PnG3LFGXx2wwrmaoM
Nqwsl61m+R0eeQYw/OdiXgrIGpPF8pMmLI+uxgasaErMzsYHyKrEm00tpR4Cc9nojk9R1d5rS/1k
iJABljR/t8wajLyNPbeaz6KcHnOrwi0TM9t3epYCt//oZw6ZgfQ5l2MO66zfTdA+U6H6OrtD5jOY
89dktZlz5OIMjxWwotE5itkCGvVWMGrQdBiJDaugA9ygJJdMC8olXNm+xpR1fg4KuGCMcsyk80XX
5latp8QZKj9z8H6rgvhqTqx40cQlFDv2JglBtM/cbYbZfQaTKPxUq/edTI9z5thbpprsfHAaIqqY
Rc26h21Kq4R+GCOz3IiVC01LSbdZaEsjj2ysW/PqqCpcUFRbrNhxh2KXcRqZrcAdqd2kYfo7Pif9
uyyNcJsKq9uHsvwzSVostT4+hvChl7QxbiaBtqaB3FmOuddGgJZnpCReqhxGiydfTLhcePDiQ2LW
xNITzrN9eM8wY+BWAlbehoGRc88gHpZ9a65Dvipcz5YiAmTCeCwMKdjE4NCuZSgkIAjfsSCnozHt
88ny5rr5mo3xDQNnf1713pgxdhBY/akbut8zVjjgQST9zERxu+hi4o+z8S7VsM+MEB5dyRlHUa/L
DyNoUuFeM/1MBTUAYG4k01OmG5cB2pyzjAkQQAmeRisW9ouMAoxm2muR9d1Y7gOa6EOWgFdoLUE5
drJzjJ5REtkP/Mma9/+jVUUXd/P/LVql/o8FTNfPvom7z+I/OpjW/+lfHUzmf5GQpj9PJxlHF5O9
1jP9k6/SiErpSlmCcbykuYjY0/+OWBn2fxF+Iuis67qxBq/J2rX/xKsFjdgC7IJr0q/t/nzp/yFs
tX77/5YtwpghCH4LgBqUYqxB7//otQ/NER0Z1REPJS1mkOseGmk+Qum6tAYD0S7tkU9rZu8mnRif
kQi/w0SEh1yPybXWYwLvjHWHyHHk4lxctjb0t/1sB0/gIAzodPYtWlR678yBBiOkTHdmc2Qvi2oT
GCfH5U6T9wHX0bhcE4vulMYyqlPdn8ooFr+qkfGSMwamR82bc4KzA4cjnj+pFGCsZN0VQw7Ye0zb
f97t/6P3/b9H0Ji4/88AMc+LMrkABU3ltGNBm/yPVszS0Mih5dFNFdU9c+pvg/BHqkwsM1r/MnEo
QAHmArdqxcZQsWGArbu3nOGup5TRnxI+HQjjbElWUPK3qHNh8w7W5QrgA3+sM1CLw/hZaOJ36ahj
WjkTHrJ0S0fEt6lIqsJRq8nrbZ2GXVHSTjududXNCNoHckPmfZTzFNRpvHY9L9EVg/JMYQAAdGYl
aNdCH5B94YkoG6pJM3GeK9gYbmwNFTB5tlupX6NpPAvktc0SUQdgK5OBS3HolAN2Uw/22Ayz8xhg
o0djaGGOoiKF1hDtlooFS9pvdlPWPrSPr2BUtu8E8GmbeYuHiczNkH5i7X2daoqigvs+ofomD6vr
rLpX5AbTh95D/1+QeDZtcHrIKKtlksTA7XtRDpPR6tFY3IeB0Qinisbxh94eYHNXiBtOdlSRIPIw
95y+2AcUNv9KO2zWLSRpV9aNVSKBO3sQMVqpLWZjY4zjzcIxCm9VTMdiwO2GQaCLa7EDD2D49GyR
d8aJsjUKvExjY0ccW2IYcIPxF8jacnDm6INqZlqHLXCeLSOibeVQuJnOrrtFJimanqRFkk13nevk
O2obBVPDxmP/e+Wg+SZaPfMTqDmH3mjRUuFYpTp778pQeKuJSzVJdiKBQjwXVj+a4vKVAjMtlvgU
urjzSrEQ+tJngHHshrDZ9SNqYrPA5gNAI6Mq9LkaOFGYNqf1KnoE4LIP7+hPD65Vjwtxmm6MDds9
0xbQWAO/bzZXySGDj6TT3yF0F009Xr6a0XnUHXVQWVvBlMUsMckcZ+uwb2omqcvEeLMD+7AxZn9e
WfSxxAY74SRPCykOrTBejIGKqlifgg3R0o++m6MDrK4LhxRRqvKMX4aR9moOlOzQT3moCG+YwQ3c
Y3PgRkryItwlQrzmGokmAqKIcBFPJ0m9yl9sN9+a08wBdRU+VcLA3BjY+XCIZd8vhwCZLsX/vYL3
DUluvZpp3Zmr8AVmBYmEOfejJIVeE0S/XZRHmd7K0dDf57Sy/V7P/yJUdH5btbskjaqDa1sF5uwe
Gm4bf/RYSHZhBBIpp3PIq2UiNnbd/XGrEGdvnth33KT2ypC9FyIkXFFHsKXHeX9uE04pDDYgFhT3
uAg+G1kPn0DCVluTZt6S9GbXZXta3AiG69wfciDyHHzDU8gZC2e4YPzRNae2U9QSNQ9d7ALOavSd
6pNs3+Im8XqCs8fQyOcr7WI551LtTFcW2VWqvYmUaY9D6px7l5PJmq9xmfqd8bM8Gwb4WBqMwsgh
aZITUZy1nmJHeFV9Jdmc1fbrrFencUYqwVFUeLSEaNwLNAj0Kd9HsuFKQMOUmbm+qSNjzwHhoYyt
99YpzGcBorE08T5MQQKmFpGYb5+iDWO3XDrnOEzBeKab4LVuuSMNhXWhlQiJdE6XOyMPXxiK3QX6
PFPOYZ3aohixTULAYweNqWZ8rCk94ficnmtCiHqX2X7losh2cNoI9KFpVAk1CcStdE1sOmcOCT3M
WE5kjOA6+b3Z2qjWxF3MxkNB+duP3DEzI6Lb3JXrQOqutfQ9rtC7qVXy2FIj0WDYIfjFD+GGjHew
yIilFD6Yrw5/YvOeR+ycy1bbuSkBGjbMbGU5xMYRQ35z/KjLJoZp2HhAfrDgVsKvTWAYKsT8mmlG
tuN2ydaZrEDzO4HgWdtzcowA0Md4hJj+CWY20CrD2nmL9Fo7sMA/QEHdJ1rzaXeT8Fw+zdlgWrwx
fa/MOjotme7sa7s9M7JUzEgCQMbBt6EN3ZaTDma5GN434M1hrk9wF0oX84TAKYSVY8BYAVzyuFTq
5iZyxY4O2kEO+W9GGXcYmP7OrKIIdqbcMCsIK7wfWI43YxCnT/XQz3vmaaxjroRIZ/c3ywIxVduO
J5MZbm+bib0TwO1tganodXsq6qU9JRAWAJc0x56wzcmY7uIItdW0VyP81BOP1ZPSn5xGO/eFJICH
q2NF4yo9NaG1JvO2lKID8t7ca0M+HrET7PWkmg6TMTbePHNqCjAQeBzuJ2aDDXIGgeoRdCAD0OrT
omF+T3DPPkBZ3pbct8ZVj8NAm5+MfNknUle+tRTPYI5wMZCMtse/xjJr5AE3mKXXGymFJw6lDWRN
LP0kkK1zeMIZnPK63LfEeo4y/pi5JHCH5xPZpvDDnaeIadEK5tInRbNI8Gxo1rrZiXclJshTiGUe
GMna1tDNX0aQCPYDPAS2KW5Mg/2F8pBNNhWLL7Cc3crYdS6tpPeai4+Qe6y1BnU8GI4Wbg81PRsb
zTXKvWVi3msHIz0bTfUnl42D0WZ4AYoVvUfhcKlB39qDNf4Nh/qQNZxeI2mT4aCs5jRK7TuaMHMR
ApAx4Vq8tphmQ9u3a55XVOb8ZpRNcSuxi25rDEPbZTLTs0X6m4EVuQCyB14fcmU5CVIKV0txYvqX
LciOKUJK0b+2MP12hmYDsTB0+xfuB14UTT4j2FgMqE4tnWAnztOwSbv0jXoHDDDrp0riZEcIeHOJ
6lbL6FpbcucSKuNnh4J7Wr4zxJHzlDizD+qGAeb6HX8ehrYrTzV+Jt0detCAGVS3ny9M6xec+NBX
pnn8+UBPIfeZ4Z8RdhGENkEfTggrltzUKS1DZ70rcCQf5RuW3Xon19/v51//+ZPei/eiDYjHyv1i
PTAYSBlkoZvheniPqE6JaGuDfY0kqaUE/TDz8hOuD//8IFXIqmJPr4VjvaXUrnmtPj5IBiHlIU66
5NAs1hXtLQVvwl2n3JqNVRz6Ijnqo/E6pVG367SaJ3x9GPMeM0ksV0uDvTHVclFaMO1ZAwbKv3ho
K/kSZiojMyuWY11AbK6H089D4M7koqSLsuPgcSmK6mQvAU/hMHMhSDuKfcgAQEUJLFcdx3kbnmSR
dRhQsrD0TdKKtAtZ158nRQAQXbbjvBQnqp6kP9fq/d8vzb+fwZ/PQW6C8N4wlIxsizSZJOrASxRG
CgF5ZAaFX3Q2NwOAM9TI9tb0FXycWMErQJ4KjXnvYoE9/Dyd3crGMXJL2yoUIR0KGk+0YUFJGvsc
/vv6IR5llltZngHFseH4+e3j1HqHUOH68xj96wkRhsRk29CY2TI8JLn2J6eGa6blY6eJyT45fYuI
SjJ/a+dIrJufVyCvGuRpOtjoc9GPLm8l2aanEM7fPw9Znbf//MkwKY2yzBdA5w+GLuD32EN1MtYg
YSg/gk5Z2F8Qde2C/qnIrk/1+pCUS34oY3Y3Px9Bwz/lcm0ALH8eM13w0+XxBWA/VlZksJYGwY3d
h/qe/d2lKvPg1JjMq7lmodlwmzr9PARN5Xpc4Kzn1oO+14iigrDWIu7jkk6UHAwV47qxOfW11Zx+
/jStX22FhlAZzN3GmNLuHKv2V9Kx98Ni3p9UbpkZ8VnOGHWXHX7uBj+v+D8XDveFgOHblg3utVqX
DNHBMGW4yZNWnn++efF7KJk8Ugn4bozzi4nP4JYxm9w3oLBZbsPIa1mcvTJw5G2mdB2ut7S6G66e
OBpRW8AtHvL1iz8PoIMkEaFgXwta9rJc3xddAZQRi2Myl8bt5yGNln/9qYqp8hDFP5+mp2WkjhA0
EwuZcYu0afBVWI7bnw/pR7rVQYMrMZfAhlQ73rIs/dD0nvKBEjPq5ucLbmKYVyu7/Ptv/fxVsUSU
/dIFtzc0tmP//ioNpYwT9KxhU97ae82c2LsKaEUwH78zM63urXApHxcne/j5dE1Id291JoLr+rf0
Sr0iP9YPZlTmD02hv/18uonKeVdCst3jeclwe8APgzBUFpcGu+dldPXqYndB9d8+/PkcVqt/fZUd
07c0TDhc6//w83d//sZ//P8/n9Nn93sShaBMLzgCnCV5TOIMwVr3KreDYUp2CW9Gtled+elagXkh
OlLrEYIe8p67aEejTy6JDA+J7WT4UdafgvWKDkB9yXcpiGncx69Q4DHcNxLriFaH+A8cWI7zJuv6
5IQ5ctKIZcR5+EmD3j2xbpbVPPahTz3O1HJigw3qUzfhiU60FwlQ1jc4pS6gzvw61k5J3JA5ohEN
h+/R6vrSrwJGpHoSJjszZmBVpsGjzMCj00KRY17hNf73Q73gpld0UYuEXD2RU7APky+C/NGhY2Ub
zCHqQ0Vx3WZy8J0ZcpVXLcyk3Tek0WoP0OZuSPGTc07Z5fl9PRWcIlYhfGLNRrS8GjqhrHG8NwCl
0DGByd63DRIApvzTMRHMTeujz2Zo4M1JzXTqOoMJ/Cy6kKdOT+xaPKNGwJ8n9ilzhHLUTYt7DEpM
Wwvn/ojyoBB1eWM5G6PoKk9YiNxx7x6CxPzM5oWxk67lsLGj0ScESrTjG8EBMTbE3Qwjxq9460D/
qc9VIvtLsz7w1Ecn25z8VrmLZ7utxu0/OIBpqI+Jsxh7bknPk5ZVvpVyHoa5UlxIf9P3OszFBeKW
F8F/O9XsLjkpEClvKWLcVDaRxNI9mkn8nht2uu1qPTm0AwmyyJSXFGQBex2bGAwm56KJHyJbmw4M
hzEDtGkHYzqClLM+4NiILyj8Px9IylvSJTTB2kyPcrSWjZMQfxXk+xGHeWMspRWeGuzE42g801Hn
7NOob5iuqPqy5Au8PRNhOqeFw3Tjs8HKQSDwuV4QjxO8jdsSkZ2ssHv855Lp0+qs578Lof3Wo7Dy
m6ogk5pinlQB+X/lMGjmZ+NMcJJzQr1BMCEUqRCDuyVP8fqt8d40l3r9TRzc8ghf9hr3uYfP87T+
l7ZzeKCg6YZdrMXGP8JMUeRNhsp9RtXf/HzQrM/rUjR/zOk6x1gz6XGnQ3BpgcGX+O8Xhf++mbqr
nclTQX3u0WZ/f1FdTes0N0z/n3+lV4Rf2IXaUSZQZ+hdzdiekEfQ4OqJgj61Dzgr4U7nQt+MVg6E
pTKNzWKgbIj1QQ9ary+n8mStd6VUq1o/CzQshnHB7n3YIis1O1csQHAgb5GVTf4OTs5BfcY3iB0N
JPn8bYUhrd4xdrkk3DLHT86Syf8lLAxajBKenfhhoRSE3xeojZMi4LGXRHSRKTOz1msbqfxifZ71
cf5ylL1bekK8Kijfwobcmt4Pf93/RdmZ7kiKdNn2iZCYh78+zzFP+QdlRlQyz2AY9vR3Qeb94qrU
fdVdUiEc9wz38ADM7Jy9184IKQndMyqU6NQY49ZJxYtf9F/z6Rik5bODWmWV6kzvq7hJ11aqPyuL
4stQuZsgG/APMQNk1aFvlT4iegq6i5w3ehdne2Umr5nrPLh5zt0jInPWNo19Nt95AAXRA7GCTdcn
AHS52GoKaLGlvcXzgkJrsicovHfMd7ZGEX9140SXRFO/wlez1zdQ8dCSVhlThKreYDXJ+ArrEjUR
eMFRHqrB/yCy+K6ziQEK7b5Ya6V4qWXt7gvomRfWUsFlgGz9Zy/yFZFmcwLb8gQKPuKzypycvOnT
6ANx+d6gVxvhY6i/x9Q8Uy4t7fj9CsobZzNOEBoWVL6ixH+z2yJA9TN1a5LwZN9vrbSlQlvjd7f6
t6KqjBWTJGR6bbgVjUUdBALWKkXmqqbB3id2+ooujqWlnpPb6LRUoKaUAqT1q7AFhd+8ueHXezdF
3BxM+n3KwK441KR+Z0WI1CuCRNXazjaweuzAfnOKfc2aOUQbMUAgakVETAXmg73jJvehmcEDiExn
HYf0GU1yWIU75OdStBR5I5d8G2VgKpjmL8JQ43jxcAJr6KGoc6J5TgXQ4yDF2uaOl9RN5cXxi+GU
lcUWo8+5jUN3E3FPGltE/lbdtXCV1o6uMUC25E3l1o8uGepdC/ukEjQgEcA66yxT1CdDBUfHQMmz
Q6Gnn/ifn4RSputzKm5jnB+smtA4b8YP1PjWGegLv+tPBR/HzFCrujrh7sQtneMKnVtJgBMel60U
Qp7cqIx2bQiqKHDHnrJh+dvIWmvngjm7ALGg/ufoHcUdMCwduIrtcnf28lTf2DL5Imx0X9Rlfwlz
vbsUHZGvmjtr7riz64O8s+1e23YWKzU9HClszzIGeA0jJ8rRLnp3k9cGI1BwAFC3oolrM22toAo1
o7e1M+LVhTIS5n9UDHrpk4yYEfbd6HRybe+fiOHcyPonODT8sajFbhsUZasg+tGjF9wiPaY9OOaH
oteP5NzLC0KjYg7GYXd5nBXMUoyAc8FJy3PhG6smoTwOl5oo1XnwMpjLnSYMJMmk/4Atgo51hEQU
hhrKGCP5WQ74AFoG3tGIFUGL/D3KIX8qDLorQU+d3IbbtUkNsS3Is7k4XhJfTMfAkGAj5u1IZ06b
9ChFt7M7alSzVh7aFF+6FXC1l4OVXLUOl6CW8iehyDRgD5Hu1lVoZyvSPnof50yXpNramCdV5jSd
BtdwVr3gSgZN/VPkQtvVIZbdlKreeuh7eVl+f2kQ8VlXBqA0P/kx0QZjdRjf5MA8BThnsTV1+cjK
7VBIhp/OGW8YvH/HFuE5ugu/uvHVdBEWdzORa/imIu850SlNYDTejyOawHLwAFC54uAm7hXnsb6q
B/6UI+AgYFZqNZl9vO1R1nA+aGg4Wvz5WZ/imyjIlbbsM6uT+wwB51pPCBOForPJqa2uyP4ctiyT
UAYB9vAVkxdB9dQOskcS4dUhRIeHL/C5jgG21bqzUZNzyWwZHJD0UfwLv9ADFdjrwhPuT8SyXbNB
5IXySxFVxhopaPQQ0iwDzpDq77FHJl7XZg/xkOjYq/Jx3UKuyJUTHaljrCNo6CchoznYrfmch0bH
/WFyZVAtAUar+mtmN3uNU4OStTluj0UYvpi1BMtHbCN+K9DGI6PMzoZ3yPwIehrfUYA7dg47SIh7
DrIPr5rF8BoTcpAfSEe6aOOR2rfBkQgSlZtsbTTuJvZGrGwJ+HtNuqeqp6jgUJE65aSoSTneTYNs
91qHz8hAQ1HTS924/tlyWPK489fY1vD4NOuXaGLS2ueuX0/HQwTJoz5lEPDTNr32iqUEZ9dn2aTv
ejQ52wYw4kguGzyn+ITn66OhNMOVrS5mhj6Wv5EKbcphfHGmb+Ckl6E6w3hg0IvIkKbDsHIqn1HB
q86mj36vo6QDu0192lYXsvgZpx0JBr+Xs3Ya9XAbDMjodN780uPFRnFQR9DpuavE8yU7hh49hHmz
PPQA3+9q5jOr5ZiAxbVPzfgFJHIIpxCdlyrIzTMszT9PgPnOucea0wvOyy2exqlBQBOTiz+3/XlM
/DP/X8a9P7vLUzIuDplej8fl36GlY43wZ2ych4ohmPsnQY4/En0OMsF5EAHQF2+iFKWqZ2jyHKZc
BsUEdwAheQ8eUhIIEeDY/S7HfNey/nXse62+vOT72X8VcP7b1y1PfC/7v3/Av459//jlJy+v+98f
+5++2/eP/363/+rY//8TLP/iv/0ipDu5RPeU5DWIdk9bCIL1zLLQWv11aKkpli5BRllBTzNLb1ar
NSe4dO2pnWsshWF+4LBlpklXZhJfiP0eU+VMV43S45NdZfdaHasPzC7mtqfGcugVYTZoerfojrWq
lh/Sj6CtCuIQ48bRzzM8lrCc8JrBinkcu+yadTXTVI+kNpDFULZzgIfCMaxz6tBmo454jN1ppE9S
tCQQIkGN7ZobJMZSNLP6Op7/EYWzdWK15VtaGeVpMDV7I4fQ/dB0/zXVm/qRjM/waungyZbjxTQG
KDYzdbDs4CkIsDV6beOdmHGtbKD1H1HSdfAxOtbc2mMp47dR89vHgJQDSg0AAuyaca7FOdHgz3p3
53REkp2Li08M7GvYIZ5PGNWzrnnHNRNsO0WGtBnrFFV67V2T9tqoouLVNGXHaK/V6+X4xC+7xsib
4pqupleferY9v94fBfdi109XCVcUZsF8+tAq/0WmWYkcOR9voyOJ6y1l+0gI2KNKg3hLjBJZwLYk
CVCb46jFnEXrmW8yCdxj1w24OfV+AwrCfmYoxjUi2vaS6TkzcyN/LMPN8pvpJVS5WNnE/86/qEJM
22bTw0RgCYGy+r4LtGPvpNOtm7wnZ5DbzKRf0sYJU3krC8CMEMZRGxYBxGgXt8Esox1GDeVv9zgb
ix6Hamrvzcb/zCzHfJ9SEivbwsdPIEpq1mNzomdmPY196N7QLODIq5SiwkwQRC3+GXq+sNq141MS
TOVBb9sU8TlpMTp9tqJvD1pZ4kXszw7AV8wU9H5TLQExEovko0S5TN1OB6Zuevf0rA6eYybvKbaf
PijpoDDF2PMRf0jfYzom0uLdsvOfsefW94A++ic/cI7NUKudm6GOJ0l39qnT7U280TmEajCPQCRJ
sEpqih3VYUoTVndWSW5jmViXqJ4QaNhVgIkSK44XF+O56mwdc/zD8l1D2vKPuSILBsyZ/y4aBj9B
m+smckd/IkfkPDkZebs9Wi+pu8x9KPVvmzj50Bvq7lWI/rNIxYc10RWWthbfJjHmx3lkWvee+w8N
8j3aTv2EG917hx7gjfa71qeEzNmU4Zajk58Qz+bg/ki6vsHOoKzXNPhwSLt6N0AwnHVLEsw6P1Ru
l2+kI+UeTeTB96jmQf/c1E3rP/tukdw5TpKhIOH46NfDjhNmJuQhqCNuMLxK8j9kUyX3bRy4T05L
DAx/5XdVFuZR9nTAZ93EMXDNceOUIGVcalfkYHE5tKp03xpYomOuVy9WXsk7I3W/Ur0Wb6yohmLU
5yURPTbKa2+6x2+UZpVxWR5m4/Okd+LVtFlX56yjNkHEUMp0CvIjqMFLmzjVwW2NaMvlnb71/Mdc
2s6OICDEPSX+JxK18CGPsXFTkZO89eIf2/NQ62VJegmGor7TUuv38mb1HJqTzM19hPIBVRTNfqMG
wd1Z2ObFmqT9RkauHYfday/H4pykEkoSk88UXPpbF4ftvqRftRsBhb7VpSShxSVReJofRtVPnxyC
NhHFs58A/G1t//dQKEKD7cTZG44JpXZ+WCHUXU+E4SQGTVTIE/pbhsyhlcha+7GPLiX5AXdepX/6
Reu/oaRRe93D9GcJqnh64r1FPo2NBHjpFQ+N+6aLLXSa4g33cXgFDk5Scxyxqspi/5xGlHedzHR3
yxeQmmgjkXmWt7bVWfCL41RJ+lyereHmI9dO5VxpoaEdmqBieTdZ3anFokuqq/laxdIiNZGiEjmL
1knEcIq0IIlwzLQ6PJgu0On0zrjbNjugVy5PhSpphshZn0AKbrgHYrJLEcMxE8w9amB/9pfnl9cv
e//Vw2n+af96SYFH9u8P/9e/W179/zxdRHxzrlHuw2ZuiOs0SpY96KgUeueN+M8ezI9YXy8Ho4aM
UrgSDrVxXdxr868RzshSaC+8M+vVayBo7bLKr5CLssl8PuaytxwLGj/AYsVg5M7tzJZ6zgl1hbfR
iGGdg0f4HJrOQE8x4WDpHsQKg1k8d/D2tGwo/vzdS2T23lrK2ybzky6IsVM/d308yUIesB1hEcnQ
nHDu2ZuISepqmh/m9CghdeHu/36YdFlxGu/d2hU70/ce6tIzTzoB22TWNfadT+rwzgRfcvIj5LL0
iBNaG2o6WVXDMRkM+yAML2gdSXuKuhpqGO9hK6CNWRf9Wt7x+22/Hy4fj9V4SZP8uHz+1q75XB5A
8dWy2zYJBdkCvBZe/+bkzN2v781yrBPEbvdKwrmbSZspsW3Ct49OJ+kGLh9kNIltQ2B8+P6FB0gD
fgWlyVyaavPGI58BifeAIyxqFUCducMZkPsEN4FxYu44unO/c9nL5z6hTjmImz+19GlphIn4muBA
xS6DxmHZTIVLZzFFssQyV8c0M3tRzUYHwY3Duzg4PZHKAxEbQSGL0+Q4xWnZ+95oSVicGHtfywQ3
73KmxWBMT/BhY7U26trYRKz2QSr0FWgjrlTRAQVfNv1/9qrA047APUJGjgyXBG8WDwPc9GkAhZv2
KtwsP9pdrs3vdxkMWpxWlP1cTuJlU6pAo3Y2n9TLxkfvPafMHDHA8A3N53Tg6MRj1yRNS9wuf09q
bQwxo5DG7hQDncOJ85ya/98Nevvq2BJqH0dzW7DGReqosP+z52k2XUI3vlSxpx99Jw8tmwa2y/Iy
0aBjkJ6ypc2KNKBspKFtcmg6x44yL+3p/s/P8Zkj/tlbjlH3RwG4HPzXa/z5rWVNbddguN4EEBpP
ywa2+t+95aHfAeiWkpV4ha31ZHQ0hSvTHv7uLcfI6N3rNtw9L+vwni23mU42APR/E1gPAqsrPPdE
19lFPEJHZ+zMA+GCTSt3dlFRcAMOdqrz5IDByj+HbsvMcWrfyiSEMBCAGGXeEeymoLifMJNevjdI
7TH5aopWYDAY5yKkYxJ01dZwsugsTTOCM9o9VEZkoxTsakJ58eenlWZsCsKoe3FeNnVthgR6FNW7
HCt/Vxaae+4QyZwVmWV/9paHKNv0rT9/Oqtqqbto6dmYX5HkHpzLebPsLU9aSX5tCObed7qHmK5P
tlTKDABC0bYAJy5z6KL/YGlo9qXSLShH+X3SR19jPxIprBNkOwbpeNDomm5UEUM6rHpSzBM9BDPZ
0YUT+PqmKZj4KF9SWMaFzop/TMTg7DMRafcYF3yulLXdMYeVdapt7fYhAFnyKzJAtpOrM55ZirUP
ysE85hgjTUnkr4e0Q4VbiSS7jo0f7WCv+rtmOrtj02KMUMVGJrJ9soviq9SN5EIhTiBRw37ZU4q6
S2xQ4JEn/d3ycNlM8KJVTxhFV6JVafu0PYSlEIQosTEqTd2QkKKiZghVNmONjacTVzIUe+qeaz0m
0glGOhUJZjcQFgyv2QRD9TJM8Xjww/LOoqR/cGd3GtT0SVLClvU2boLsotX/d9PYRX4xtO4TETYF
1Pm4HkLBNWuCyP/zUsoxgGaiAvw/97WLNldcl70OH+4emuMbnIXuYnfyCUnyuHdY4iE6ZIMPzDtb
knmM11I3nhRgsIIM7xWaRrfDx4JHFGtJstEnEnb/HAxRIZ1NjJVzzTKfq5fUfAkqp6W2xlUN5II+
Z9LQUSy8uygIomMzY0jb7iPIUbxRZzmZc1HF60z/bMc4GmsCHbaDAn+l4vY4CTRT1AGTXHCZhRqG
KT5SfGmrLr4kvfHV9Ya/QTV8yOfOhdAp1sVGj5bAQNyUVtGPKms+nHawLn82eUKTg24Hiu0Q8Uuh
eTj7ZLDq51rQPOpesJg8SObiup8zYmaB/LMZyp1jeOnJHaitWUjvV6zdyCRUPkY8Sq66WVnrYhi0
k2GP5r52/RNwsOHPRu+TyMACo5eU+QGROlr/gY6O73fOCaF7zDxt3gPkQwAEuKtlYmG3NlJfqlIQ
ZLn1ajo34e8Zx3JsNGuSfMls+jPj0BoQG9/TjuVhalbDNsicz3KRlCxTjj+7Xlu2cE8zFCQM48Fg
w9dYhnU6saiJ4nsc038H8ShjOF/G72Vv2cQ2WVtZqw6MxChY8VR8tA632KD0n5cfY89THGn0997g
yF0M9cfYLv+ysMGQ2VwpFGsNE/jNPE9YhnYc3BgdVXEECqNtKGgil6hj3GfSoRWdo3k1ADWu0VjS
3s6IUoU3fCpc7J8rt/oBHqLfRl73zxQk8pTOzy17ZT/SvknUHhk0A6o+D9x/djscEAentTfKkngG
luG7Go0Chfc89IJpx6nvHL+H2GCeQS5D+nJsLIcDajECQu204JSfn13mjTRnfsR4HpH6MqlEcMaC
CEtSNOdQS3PlzfwVPSWmFwEBA/EyrzQR+a/7AUYTXw1cjKhxkU3Nm2X8MOfR3enVT1O2fF3zBmQ2
E6x5cMkaN9uEkKKQWuRYMq342M/SHjFvknKW/yyzHmYw7jFxD8t8R5/nQYDDu9OytxxbHhog9Gqt
Hg9m6MakWoj+sYvbfle2fU+T34TQsOxantGshITCaNCnwqzICDi/JLcYype95VhTGMMar37FqcoT
y6brZ/bEvFkeaqFPgZo44hXIoQZOPiY5JH3eBkWS2oGauVumL98Tc2xWZpZkl9wwH8sA/2s8xPW9
UZMcRDeFKoBZ3Ves7qIoFTdXWe9jII2zKcCUgU28dZr/ONB0X9tD5xGTMYMu3NLTN6EZQAnRpufa
F6AFrPDDMCkap9x5Rlplx86XtMqi3qcpFefXZQPY+OLZDZG3fgkoN2qs+7puKfyx5Ihn0VwxawyX
PT3g7QhSMOkTdvZtbNBu+R06EJwzKY0HEsUt+52QMq5ZKxEHvyniK8rqtynw8kM3qOqS6mCJWV++
+ag1BhVsx3C8hGlTgeBq/VOGsHRl2UJC3yLZDtLFQUO0zTzW8W6RBF9FahBQRGMsEcX+Lt3xIBKq
z+ip43sTMMAa5UpwyhgsV6MRbnVfey9YvB/8tMG9qYMeQP6Z3MGdzB4rOwMDzC0WQZgJl2B6Im4Q
EsSQ+c0GOap/abXs78a0ih+2WxHvSCiOTAAvxbq6CELiHjJGmQ5h9dsQDtzAStpaQUlAReG07+1E
dHrlBoA/7bFd651G+XIYw2mfyFE8yS74SUDEcFkeZXCW931Br82PorWbKe/d7ALQnIZnn6wm997X
nIzjgxmM7kbXMF6nCbe+Gp+kOd77nYc8OJ+IDgi117LG+x1poXdZHmJG2Jtp4D1yoqXPaQG3zRq1
V7ub45LAkta+be4bsy/3yTDJhz6gEST6+tD4HnRB7p3riETNKx5s4wGg5C9cgz8iveifyBJBEJx5
4sVxYuAOkeZd88ENjpX+yHSzvvtj7cIxWqwrt5ZXfs6DwnPEUi4hxl0FNeFEDlqFyTikeZieSe/O
SA7sb32cPObzXDvLEXwTHyaBberyzstp1I51Mv1IyXpcVZN6zTJaWM4om9ecTPAiNooHLGLNa9S3
2JHM4Vn6yREa3HAtaxXtqph7VaX15r1hJ+a9OfTpZZr0a6U9t4ZNxdrN061jSOOUZBnOkNohqjN/
Zki0XgRaLGZHLl5fkBy7GjfquSEX6hxwxuyyAYKcW742EjaWEkPwymd1zNa4n0b/6DStdl02RFSw
VpP0zcIeGGlhwqpwAkK8G5+MxnzAnUEU8LbnLvwoovgRFXa4UbL113hu7JsN49CneHRsoJtvkEvC
rS89+pt10W/CWgSsWUT7QDORRZB5TeitFZ14zASGd/p6IOx1OR5hpBiwmmJrOODX864+S5rr9Fzl
1XPkts2TaoxsJ/2uODtaU9AdRZFe1BXYzzT/FZinJFUFeRA1Mmu88Ldu9N0LESxi05v9SI5a/OT7
iNg8m6J0ICPYXc6zCPTptjxiCEW5RH7heXnYF2Wy6QbU21ZfPFFwr9Gx9eHFhP6eWBPx0xZzaTEZ
eyEcvCvWLTXN6vHP6aVwL4EgAAapN75zxvPdM7t/EG4OcBYXxlVO9xmlwmtuB9GfTaCif1zIoiCE
oFEk2koQW3IMa7i/bQ7lNPe0fRmjeCwNP/5ldNHb6JaPodXrL/bkPvlJ2j75bqedbepgG9qjGDGQ
0rfTWG4sfZjWQDEdMrQDRpSOFAAWHtMrELD+QUw+svtR3ryMpr4WRv776CXGRkFdRpfOrNblr24N
ID/gMO31TAuePLzyfUw8rQmh7cXB2MFM+aUqI/kiiFL3huJZT+/qQphHXp9eyhHj2lBOyZ3pTuW6
CON9kvvaw7JJFQscCnLD5Nw7kzG+eJm76YdufHS7RL4YZXmgPTI8LM8VGVjRYRzOWjmdRV4nd9EU
wrWWLp0RD3jC8jBy1N8nCi22KV7o1+U4lWD8HsMc2TFZxXXZtF6kzUKu+Wpp54K2gVuJyXyY0rQO
ShgDsn1Bz9E/2fOmV4w3saewWI1e91T10kHaIN6XR5TxzO0kkXDG9qCcdeCCqk9D1wVcivDr6NN9
H2yLY92E6yaTV28iYXZjz81v2x7VRbqKv2FwICNwhGKtwBIuu1XRj+dlT/dccTZG87dVouKJQy+v
qfzUiOJU6h27Cqbs/Ig+Rn1e9mJH4vt3dcCR6YAIYvK76TqH1Vxla73madwfWE9N16iSX31vVccJ
5ca9C75uU/VQLJaHqoBlRbK3ebLD5G05lBtuGa7wPh3clBh7Sq88XP6ZFOPff2a6Qm4MPO+7nKAo
lgcEtURW3z+ZehDdyFG7C00eLYfs2Q/pIZY8L8cMLsEjZ1C0Xp5djqEWZS4Vins1xf2TMpkhxGVP
hWH+IYIy1n1m2tvlSZFErxFhFLfEjtGIsUQvHP+q24H31MFb2nSepu1UZNnHYAAw4SP1PlsNJavl
JVULmbqng658MT4sh2rA2wx4YXUI4sZ/MnM0q13kUp72V76bBlc6Dw0ag5mdBKiFiAdweLaRj0fs
g4IGPO4LIS2ANcm0DrKs3slcK+4lDqZdnLRY6iTGNOCn3pGGvvkyZ7DjslY7S4efVhFzefPS0b+x
5mdJXRViaxbYDiOvPFchSDLpWfEtrDdxi0VJUhUVsB8CB4MHvgmL9VcpC3NbW9OXF1YN105G7fuU
/BapWDUW49h7bhjUOlOi8IyufE0968GR03tvlP6qFEjgeyw1Q/5PyiR97Sj1GBC2t1FO+ogL0M6n
M3NBDXcLvBxYmUFqp9DAEBiOLdLFie+yitWza+Y3EaJcDQu0RJaGYMrTW+ReNjzE6LFI1ScSRWem
BpobeCqZ9zo2jb3OUQIqcBWr2v5yCnNXF2jf9WFInjLC8jqFj6Lk5FSl9wm0XR1aX9YQp+WnLaPg
gCql20x5tfdHR9xZCqvs2GMUTejEhmgIkYqdp9EYKAW61aav5RdIRcZqMw93tY0lVGNus/LGfMCG
mEFksm1K/fjwNNbr3HWHswEfi3l8RZ6JjxuvqG8C1SC60ULuySAg+cD/MkoP7IoN8yAQ6iEz8TN3
wB+lZcGNcMu1rw9vVklxpGiARjWQjtyYIN0wWWcihQmlxiu9tc8JUksZaB7Ruu4esMtTNjnkt7XO
HcBXitjqQBUvRFRnv4xWjYq8IXCqGj/j1HwSmjA3dZTTVgrm23ZJ43zy6dtUSMsTB9tIg7A3fHOE
k+Lds861Qu+CU4cEIHUQbflL65P6iLKp2hB9sRr4siGMkZZ1jiMyy1hh7AtHHu1gbHeupSWHLrWc
lW/MmgusFz2p1E10nDtvxlg0d6jZfkpvJvkaxqfymuRihcyA4EwD5hTWze6duyrErkdVvmU9Z/ur
VvPEpjarnYSKMdT4sqOp+50I4g+sqIr3YemcMzhkGARTbo90G8Bs7lwXV2Sie/W2Mc07Z+yKNTac
Eq/Mc5IH9R4u0k+ZeJTZHHdcZ4hQsrDybkNR3EoXbr0X2Y/SZ6Us4/iuKPvX0YO2h+fRPkvw29jG
GiTHAkRAnT6gaEFveSf4VfdVTkJc5O+Fb+AG42xYzCAi6tZTaQWs92HC5da+7LIrrpxh1XYpE4/a
fx5pda+A50aHwekeald/Tqsh2fXAC/3URYVICTvVb6OV7yU5MfwV0zXs3l9hw/Ix1Y1qk1bjYzo2
V7d145Uz+eKkzZhcgVEYAten49k4tRs0Sfz9TVmsRhShGzqat7yN3gvQAUcLfgo9++Cs5TKmNCQo
WHaAjpwMA763jR3yAROVctmV/AagUGMtRkDuZ2+4frsdSB0AZeXBkmS66Ja2DWqWCYO/DmUePRGE
8pIqkhbcnOm3ead39GoHh0gsr6cIJNMRv1NX6hvM5ns8xYfRgc5lSMxQjYaEmRvkrTZ/i7q2HiLb
VCuzzoFyOzRMjP7V9yC8knHHVZwO/mZgguu1GuTaejpN2AQ3TfSRlMSeRz1FZTytoK91icCh9xFK
UZ5aZ/E77MC1rZ79bOs7nPpMPiDUGP+QMvojqvxPDWEbtZf0pR2xHnZYNLwcPYLqfyeSSx5P2ntZ
9NGhndF6upjOlXDxOkPiGRUR16qFheW0eQAz/DG3iH2SYMs79IvmDSqKAW/dJGi671+a4FYR4MDs
RK/IM0p+MksXvmL0DJOzzV+KMupIF1FwS7LpUPGGQLw1iXqTCZRHFPkXMzRISUJODFaa4l/DoGwZ
Xrd5iwQMIMfG6oLHJu4/CozuF1gAP6vOuTN767fSTIAQoI5qv/2EMWONpF42KOZqt5dbdyoSJP/q
zXP5XCy/4kIjUUYr8luKbTtItGTfDABxVKIfU2XdF4azHQjI3JqVi3MKVGmRq6s3w4OFTk5HEn6p
nvsXRHKhtTTyldyVYwo8vdpFjb1vnA7VnE3Whl9tHDd7rKVHwBbNmMk9Fgbzy7YjWoe/JrQlypFJ
OQPa3KtZZT+jRI8BiKa/vAgUeuy8+QVJIoFp/2jb8lkPcfpOuU1MaTWvgqI9cgvknqb6aZc2zDEX
vU5kbjvDeSuZVE2iujShunOoY6um5uTpAN7LLr/L1S43Gdtqd4DmOXjg8FwjxuNfyE1Q9MYq17xj
CLYrzjnLha5rs0xtFyUFV3fUoghJqfqaSf7QppdCB/haw4JyQyoUgUbPL90Y6cA1b55H1NJQQjih
g4LWIRChMxVzdIupdy6zEa2SeaAc8eZUklvzZL+1Fq0AhIG/AzwBeLMQqnYJdQL+FiChqm0cua/m
eBm9dp/nBoPJRGfNxl3eueij+76l+5PDGhs9vTrEQ/hRVKmxjlpvXFvxIZHJs+WZuGeQiJOI9hzI
NsPaTHKFZ3g3c86RwJcSMuNe6+mwLwPP2sDDnKjuBz2qXxVcXhtD3iukuSxaqnyjm0UNV3Dy8XBD
JukabukdosMNZaFohYD0Rh1oF0zRGeIxa5/ML9ZRUGBzl9FnJvBCIstgELMeqbON63AMZ51LfKbk
8IToEs0fxFvE2OpXFDjPUTQQw1MekzESz1H7lJh+QihzcslI9bkLoDkzE4HB3yKERtpOmPa6zsav
1PllNwLQPd5/6kz2alJYOLqWUR3V0TA6DmZzcMoJX85a0+1z1SCt9UfrN43GakXAptpLu+bOXdW/
KcnulE/qdlKh7YdfoKIvI5hujjIx5NhoKTKSdqjttvfSQpugOZTfO+QHQcsMCRwALNZoz2TE3lGa
BUUyCBeQEpdL1IvPqSdTSs8pmLPgXM2AqgIwE+3PNaqKg4SEVQ/+mSW42sLQOLfBBrELZdy4mQek
tJP70XS/tLw45Ibt7jqdW5nhTv/0icFZETpi5pSs4Vz/EtI2LrKgNV1WczPUz84pevet5mF7KbOo
pUmdHPUA/n5WkEHWppwHpVW+hnbyQ4+5bflU1EIqloRkhxQWTAdwVP05ofrCmHinI01b+Xl8byv5
UrjWq12767wE5Ew8wW/LjH+ojM8c+V2K1ZIzrw8boGfeiAQd4K0My9fJ4YbWxcW1xPeARTq5jWK0
SdqwT5Vj3kW1NxwFfiVYqN4Xw/09eelfSQQPu63w9+pdr63jiqJA5M7NcNQxgPFMcNvhTzNmZdfh
oVlnvlDbGeAAL8zYCZU+NJaxJ1rZQqRHpHlGdLKJeLkxIJzjm9Rxn6O6aDPr1XLTX63bvaqJ8iO9
4CRCEVikSf/Qt9xrpbBnEwYjogMErRhI5QKublH4Bd+tD+S6KITWKOU2Y9X80zZwbtPxEyWTQZ+Q
PIssaEjUZVpLvCy506rf+0C9UAL1B/SFLeFvBD/42ow+Riq8L4o5Y00rtzDUfyY2vg9F53TgEqOy
ThZrz1uD670bqQvuHaN6Q0y0CfVmV1Rky7X2AQsYLascjUFW3g2N8C6Na52aeojIUDCwD0JoI40a
QRjJRGRlxx+0N3aDhujYTPXLlGTyrnGmjZzCj3FaxRX5z6jS162R/m6lS9EwRbmTih9V96S5ghxW
rdRZrBjyQXvWmGxtHTHiIGqYLHUV10H5f9g7k+XGlSzb/kpZjgtpjtaBQU7YNyJFUVKomcAkheTo
4eibr69FlT3LV7N68zeRyW7ciFCQIHB8n73XVjx3ckrF3d4bj0UbbsbEevZdk38IbjVORupY89E5
0DS1VNSibT3Da9ahU9wbTnrNATa92lB6WbkCkOvAVDPxL3PPIbfWE4gtGbEX1o6QEjg3rYtV37NJ
pZF1Yc/EMzhbPMM8pvZXflc1IQiZlHhfHT4MWWw6K/Y1/gIARMwS1U9OBu5lSvcKSKn+QxXD9bS6
4sfv4HfOw0coh6eMehtB4xCzg/1lQMGHg0O9K84BSmsh+R0CD59OV+Xtmiui4IcEE9lFxVMc7s1e
YtNrQneVpepllt5dMIgBnkP7biqOeAlxjRQCm/are+Whq9TjaQQPR4jgUdyuSx1k9P3cJp8RLoM7
i/xsutUb6/Nkmc+UtnMIHJ3Y+8MrCqG4NfeqwIE2T0X+PCcRqYU4PHejOPWFsyJTtqU8/E+C/hMR
CliMLLpKHbOKDECVcvc043g66Wa6L+g59Qd6thjwqhUm2X3F1WNPaFLeeLOmh1uRC+rvQvnc6STd
c6rXSDSuy8LHO9KS8B5h2dA3RT1lfOq9MjnGdfPeh/5S4IeqDPtIWpOGxEUo7KsNpmmlZ0rFRO5t
OoFI6mYJ3nGgOSU2CuixtCQVMfF4Vk/dSEwrDxGu9W2QJJtWZN6WZQO3LiqI4zQMWZqQ1LDKuV1H
Qi8zxZ9TuT4jVXaoHJ9SSroFbs7EOP3KuoBmA46U2yBq5rUzAAsVPjZ/wMnVZiydaN1kTwmPKBwG
bgEuM3qw8lgAR4ZdFTRXswl48zE9sDSTtLwlzORDgA9i8vd2wmzFzWlvcCbPw/HHKfHvMUHdoJyf
YnTkDopKsi3Te2WU+dJzxd92ADTLFh6bbTO9mn20Hmv8Cr//OR6/kEJmVN0U+n42fKiGSsnEtSg2
qJ1pH8C9tBqQ42qCi5nqA093yoqL4hOHkubImNIj4U+bYhydHQfmry5cwSZqt6nVUjQe8T4wPFI2
oSeyXb67ZRwrtwJCbeKHb9JMbwSC7HGYvdM03ETVmqr33marwmZKUf9DPXNU7pQjQjxhPA6NrFLr
YLyVohgFD6kyPM+Uc258bnB7rM1EG3qD/nkWOl3ArbUfehJaQpJ/zwrr5DvvkRizVQQCKW2agCW/
t3YmyjG08LjCTh2wlssI/xefOBExVydAQKueXC25X8lxAm/HJ5Hb9jqBydL8RH3o6McsiKJFbLAo
aaqi3pi1/6mjcSK0yz0rMBfuQEVFMyT0hgkApdkwrOTomZu59qnbTdETAcNTgpJYO6trHid3gsts
g9hUeEXHXF16QQ+CsO2TLEDYjUPC59g/qdD0MfQyAELSLNYWPFFGq6JYUiic7RKrXRt99dZJdmBq
tsGsVC+96T1BwBpeMHmfGqpy89QbX/Dhdcch6TRHMoK0gfX5/wmO/yuCo7R/X6j/hv+tPtqP//j+
/X3nj/z7X/84U5NeQ2v8/U/7v//6B9vQ/wNvNN1/ovFQneULU1iuHQAB/G92o/in6XmWEwSBAA5o
uZ7v/JvdaP/TtUCkCNP2TOHzu//NbjT/6QUeoEXXsghDCen/4/+B3ejapvs/6I3S8h0ohZTVA0+C
gEjwgV//+rjGhWr4l/wniyFTdbpcx8aA6ot1rlTdtPcFOdc5ojOhzrOLZ70VyLN8mqQ+t4UVLfWY
f1O9ei39wt2MrmXsM2Xc53STzteZ7C4H+rA+0yeDeWBfpDI+RINHTLyMH7iPBANx1BiIN4U+3ATD
eWf61nysbKlJauXGAh09XrZ3FhzEDj59TLnXilxdXNvBlwfNlagvKBl4AvSL/chSq4fB61FLgjjd
FTU1vGnzDNGkFKLaRjw1ANwa9SVp6K7iKdevCpoaUcyFy5xV6rUoK2xMLh6pdBjv8Qm+VjIcWWda
4akAU2Ip+zm6acCu5N/uxVg7cv9FNbN5CGu+pEN2rOLE3bk5YX9lGmew2NGuioaNGU3VsTFQiSsT
vFlX/inLke6rFFJBLBmiLSGsVawKyq7YXDE5jQvI3f6GpdSEi3kxQor/djpmcFHS6Nnm9aXLie4W
c/hWmkAS8JMdKJFZKrKG605ScAKGdtML71FXfrLFWO8unLZLVpmcuhMoSNZ/WcRSLrW/EcfXgxvV
9+EMcQq/FmYA/Tcd3XZv5ElzAciwburwZg9+y0DpI6RYDmxNey2G3H+VfZdueOLJZeACcHbRukfS
wVA6adHpWQEG1sBBtWD3MbXdOia0rP2gWfNeOZtBddHbnEX30ZhDX4cKLtqCbQjBwlVXdJ8Oj32E
MOuvj9i2pMDVOZf6myzCtOa3r4n6BltvogksuVXw1MkAuZdszpPRJ0+OR2mJnw/RGptosspNx+FZ
P9bnpBILK5okTcXZy4SvBnmhpbGimCaSrx5a520pGuXPqYOiSiGUII4ugoMsSfgGuXeTCU/BpEMY
3zgkaNooN+wRroOT4FoVfs1J2sadmpro0/hJ9jpgERETyVxikRkPyKoj9QEE/IkzNLBiSDzABd56
ab8eHHPXS7AT6XC4dZPBSYayXBh0RZCI3EzFuco+hBj6UwFWEJgTBTsKxLmIsp+qN76bHL9EkLKd
6Bxp30elTzBUNofRagiA+J+V2VonXn0lp0OblDj2h9n6U1j6RvdEsOli59MGXDS6IfNmZrMQDsCK
abPftG5J00SYN6wXTNrP5vFbEVUknh6AtoozOlzZuts1RDXRZ2ftgs+Clb4ZPTVxfKvTM27z14m8
MzUawVJgxlyoWhG+qLtdCsSSvj42Kl4db2QE5N3FsCA52KVuzXkuxMeXgGo5NWWEl3+s54Ug/kDZ
jHvLbmVnHru7G8dCJltvjM555V37wrP2lij/WLSGbXTAX3wLAuOGis6QwX1IoFVJQ2S6bcBgb81J
eouea9TCHubbsv2CZugmFrETMlM2bmhaGGR9bCjECHLnaNYd84CU3SriMzUTwcVjUd+ipVhnydI1
EM5CQUOJ9V4OcoY44oq1o7yBq49PuJ1wSBoLqlEzA0kN0hSKQkUWQ7vK28TDVxLRIN0pyj9iS/3J
7C8v49TEIewib774Wt42CRO9I+Okd3llv6UGDDlLjhDM8fauOYijaHULqeMSyAuGCyMwz4HZkboV
sKgHdh+5bHH9ZIc8QoxFkWbFpnSPTGJZaBt2vjJHPzpQ/4CStWUy/mrs9mHMuVLbCJdsjesNdhUT
N2LruhI6oogDD5wMnIozOs6vpsWhUijxGBgh5UhEcNqxSnYGa7wkS9HFQU8Wvmj3SqEPGhHN7RPK
8GNEkK3UTXApglle/EivWz6qdFOkwSqAxzdXY3oNwja8UNPD0d40nPIyBK1+eKB3N38YMKHxtNsP
KA5VjY+86wg6i+rG1LPF1sfEOzs1gPPbl8JXekGXVEiAhWvAt+/zoVWrwu5tCA0MhDeOOSZKyIOV
ux9siPt9Lst7XxVrRXfcc0EcUSbheFdKfDPsZyK2U8iF3iDfOX/sxsR9Kri7DpO2Dzr44OZVn5VL
EWE3ruRgsS50KKlUaf0In41nX5zR7GrQh2d17xqcrAvre1VyNks48e28AnUAjw/I+PkJbtNjzWef
Gt2RIkrae5dEnMdF7KX+HxrCEM7JZJ9q3uonG7Ik3sy31HvvGg0pfyC7G1mp4NRBz0eaJfMGPa3a
mkYX3OGrbnZeRdtyY9fs8NLS3ved4+/DiQCY5aTNjvKg7NTiPQRHcOvZpqluTKn6vlUcLf1OqjXt
9CnNoBzlg8poLqht7rpIz1kaWRfDIsUlR5cWjMxdlaVtb2xIEYR04segpweeC/7dG0T9IOrxlSik
h4VyXyewepo0+CEcQ21clfFMNQzwJqm1jWJ06MIMwpWPE32d6u6SJbb51EKZ9YzqSm+U8xAT/r9U
5rW16hMAqSOtZ82TGyQvw8BPPVUUiNTWhih/8tRCTFq4JE0/ra7HaTIEPzzYDpA3xV0G2JAyuJA2
WiTZJAUB792WNi0dVGBS8w3VdyaSq8XgP+ElBBFycK3WI6TNd7MDtngYMw/Z/Gw3jrF3Jn2YPZgz
A9zIleX724myWbhzo+Q+gaNmpKoojS17pbAyu77MTrVGOYmhLK1gaP31knTluODTWKK+piBnGEis
ch0OCXe4mipDMxL39Gghmt92GE3KvYGjE+890Gg3OJCKWtv06mGOJ28r3hzQ95y23oAeICO53rfw
2u44dw8N5pU7awIaOA4tqiYFQ1hO4SoGMVWgmWOhuHe8GiV+0RwaRpmbO4p8YP6k/kW3N8Gv2FVE
DAkf0xZRPFJA+z2EJo5Qaf1Rdn/izXcW1ui4Ky84x1HK8tpkeTvbfF6mHu/jaD0PQo9nXi9KZQFA
gkAqqRCFaO8AfeQpcTWjuFhlubFPJQXmQb1LYmahNmDV02kKZ+bxQOn0svGgZ04/tJbDTOT4hKCM
QRIgtKq2ndLbgvPZCkPru26Ne6JmxuuQROi9TMbr0hWEgDJ850nfH+3U4AMRoRHWPCMyutj1EB9G
VVwCN3jSYZffkX8A6WwvHck1wuhxZY/7DFyHMvm2OpFjhG2ck6lwYA2axZ1dexDIXPvSF83zCMZk
awUZi6UYj2hUm5/lEPByCyKKiX5r9DaT+d9W1BxH6end5H1J9VrZdKe0NT1SJCnXh96GBoqIxBO5
rnWzY8o+64q/pggHBlz7sTD2SvQUWed4LHFl1lZ2sEfYn4DLvAU8SsCvueFsCkLKPg/o+wibCD7I
ErojCQucQaHChQxO4TiYrC+ZVONtSq8fxrXT6FB8Hgb0eaNFRWSFCgTNaGtMaqtokNriRkgWWgfT
/ZgY/g7u3oE7eL5IBtaZiHmHhgco2V28lqqq6aTE7AKoApByEF8i9q1CNyicDEyrHh8WfSIohWmw
AXGRPBPU2saB3ljhrYdWd+UZYRpdy/sTT8a4COvSY8BufT5RH6MPhxZ19phgMOa53OZX480o2vcO
c9J+NPs/bS6Yqyh9XlbSqlbSmh4SJ2D4ibwHEdhq0zC5rDpc+QvwIRL2vPlGlc1d4Eg0HdLIi6wM
gH35MOhYuoCjMIotxVPT0qPHdhbptaVnYhtNRJvlxPIqCExzXeBZA2l6e//N+khA5XbTpUfdSuWr
NtUlFX68cizvlXsa4EeD8jQdWcuwJzlvTVdaKSoucP2QGHpNZ0ZPLnf8A1XYQQZ1N35rQhU0zW4f
2iHqorOt6+lDJzPFKvABWAezWBlvFxRB9ohILgmG8TU3qE5C3tx41JMsy7HYVObtyqsRIn2ZGAs7
ZgHn9F58kF1LCUkHOzMe+BNKFa2DHEpUXo93cogpmlZ4XNpkiGjIaGMOLdYf4Kp47v1yN0DxXDYo
/9RWny1XP/sQTjaUCRmY21mUweRqV9Ht/TPSmntuQtvO7OymTF7bdH5NZywAsXbos6EIw1Ppnm7Y
B1JCtJtEelt7w31De6Gn8XZNEowfZY8ecSt/MO2VIcsfx8P7hVaFm8gFG3hbMmnSuIjDcRJjCW0h
nihUsKXFpgTI89poXfJp7o0JmBCEIzLvLhXY8sWgCF1Cfv4ZrOYy4JDDRoPDhNr3lvvkuoM8CNWZ
l09NGMptIJLE7ugqYTN4SmOX54Rm7dTrd/hR1QazIu2uwQYL5EPJe8V6ibx8DUUko1NgHXVQQKb8
6LWKevkG10VPp8qaaxpeneqq41TrE59ZNCaeQ8u5dPftNI1PQx3+Nbt4a7JqWzleQxO6k/M+JtmO
exkcMTNXcFxYAHR2gx0nKAKe+6Zatb555yVevTQUFSql3ZyEMV4pm6si2+cZSbi1ol+Tu1WxbzEs
stk3elrNUneZk0jZNESEd8h3V9jh34YTl494QB/hxH3rgK30MIlzVZJb0M19pBy5dXsJhDvRz8LW
L0ntmn+qLLml6ywGpyZj0kqsozHc6mhXsgl/KMDhTOOPS1BrDDktXtF2YCrHcBS6YkGM+AA5JjgR
YWR1Mqt9c6uKCjws8IRQU6NcQcI3tw4bK4eWLB4k/QVnbr/H7xcvG7fxl4lMXCa0+Z4MxRNE2hCD
FeQTTGHZmkQiViRp3AqB5aPXYa0Xk7vi0ZItqx6fQTNR2FAMDo/nrNxDF+BgUNuK0PvCnKsHCgAb
clLz2amEs/c6AHZuQpYHqha+vyg/4pWp1x7ZjkU+QRiUaYGJgcl3bogjJ31z5eixqugBvUEg2Fwp
jq3cjsV+iPUlJRBFz4HnrHuRtVdFfoUqIYHdCTXUMj+T339CMkioltWJGXveVWN4dQ1Bxqq3jaXh
WRfRkx+fTONIcyStHtYE9ZIKwDFGh5jtmRKtIbVWY1XtMy/Md5FVc9TL2FW7DfOVmy07LG/LPLHH
Y1WX264t5p1DrweG1rCC9zyLTe3nL+y+P+oSMG4jwhNUE3/LMn+L+81gWMU5FnjgBXsalFMApceY
2i+u0g6GlHUWVLcezKprN43x4Ljecy+sS56raCvm/icZAKC5rnGxRf30exj//YIzHzEKrwrcMn03
09WOZ7e4FC1vVT5A6cC8ttUZ8dTEXE1x9cOfnctmWv/+bb9fottnwgYkim2MGszbb2J7CGaX9gr8
C+zQqFQg7T7hdLAkIahURemacgl7gRNTnxpBkVgcz86ytsed8Bs0A5q+DS+6Hy3yFh5L7y6Bn+H/
jQC9Em8LD8oaHqL6Kjh9bOzKv2dE9E+RzTM/wqt0bOibWac0fW7AA/TcrmUXPtMGwmMpRURiTbTp
iJEC8OMeS+0WLeABP3ZcGss2tB9MvzhnYpq3WcSNPPH8aDfaodqHQ/DSaIOcg/1jtw7Dm2lcaj79
y7zJ6JdO/kSpHy9GE/oLGcMxnzAWT7cUdpZzmyxaHERDd/79wsHWpzNxG4yNWI4N9h9jP9dqfq54
Dg23pystWuNqduSRv+CH1au+sAnd1hAiv+o4QUWzUxYzNbbQjnyXDAy1T2T3Y/c8QBXX4IKpP1vb
OfWpquv2fJxC8cjG6CKHsL6jhsWomVzMMaq3sYGHD+fon34Su3wIrUVSB8/SMh6DeH4tuqfQj655
47wkKnjvZAtKuuB6rQuTR+KwgRKec6ijPHfhTNU998bfkCk/Yxu7a8vDSBWN6moZx0GoD58UKX6r
KeDtn/rNqLodytyhz+Z3+gttbp3ZQ3M7vONodQhiZpX/6Rg2VrSRepj4o/ZTSj1Fug2H+TD6XcwR
+twmkPc56q6t0P5TyOk7dMpp6QxA4GY2V4n66SjT4EhnXFxzekSJPufEZxvK7CKv/2AtDPbnDkjr
UWOrXhQt7atDxX18VKg58HxiUy7q7qGvzecyxJNTQbpmBTsDjWuJdJs7Xfifvap/0iA+R/lnNc9H
QM1HgUhluzc31UCilVcuKuK3NHSPo8nUHqEU4jWxyDRMe1HOz32MG1XG/Ck8JeGuUyrMeFJ7axXG
d76cX7yhua973M4og7swwivk1W8GF2wqXHMx2Sz8XNPY5J5457lN64kFvr2ibVFnqbt2q+hLBvXL
yS5QFztUTzWE53Rq731I8Dr49HA+SVpUOaQgL+fV3nfcZ1NRsiNQYvK0gaeENCGGY+NzhBnxreQA
NMkHh7C8P1SEVdKOByQ67R560hugtcKFDVl31WUgM7HBr6WVf5Rm9TTN1SdVLezBHiJOQs1crW1X
G8scKOuM7dBP3GMVQsiOe8lcjH2TtB52EZdbEzF5vOrRMfEMa1MNqOQZzy2WZTTfB+bVCrnyW2AK
JYS0niI3jNrIit4yB4Y8xcWdU5TtcuIsbWbxUqhuGxfR0wSMzr2VKiVdcJOvfJ/7EmvyeBU382ei
4bgmfXCs83HTpeNlIHSGUHYoqaqHBjDZLOhJOtrBsG7o+1SNecGS+DQRAagYFlSx8qjI7G1NmQiS
yJI77gmqFKkam7sFUOR6LdFqZs3mC87ZvdcBp+vtPV5aEkrYojQ3UAvjSzLe20l6cilYTb30Ae37
vi0nalF744/BaFwmwVFP9hF7Mucc070bxuZUDYSxuWFSpU2DDoCWl+jm6ITzVIJvwjSd8yxO5n1a
di8lNakRnndunp+IKzQpxWwURQsjb8SKSp86z9goPvc+nQYpaQqTbtR4Cu+UhftWlxXE7QrdxQVu
nKQEH0uex7oWTO2s81kcbdmMXEpamHTm5Mis4thU3q1YK1mYnDZDT2xgWdHHl/CIV1wbcADWsh7u
qyh9GSJ1B01hj4fv7PMUcP+QoTkWIoUobt+bzD1No58HQ7P8AJlqsQbyDeMStazYk5gELAfnckYX
IKFNPPm9YMpAU/Cso6qnnRk1u8YAOjRY89/BTh8IuhLTC5IvsoB26bT09PVbTiCw4t2Sx/odWtGm
l+1PimACvajdJ5qsJgGgxUTtYIzUATaBSMiKdAeuIrHWBmroZL7jQsb352ZEapOZgTddiyk7R1TE
Yi7/AS7+oGrnkkTlvlXBXZQZTAw3ibcdboGYZTZYbxVuXz4LO7AYbJZDSIWM86eMRoNVQgHKxOED
34d17abugwnHWvm2iQsDqQZNaR7pYJHYPufkzaRBRzIehNlTXE0XldPBmsC8YlW/jD28Zbn7Ftxs
yHhQosra3uwxzYPqMCEEpv1YIlBbDtJiqbdx2b+kmb6mRngYhH/QtPcujMFZu4PkRF3fW/ZIZ6YL
T7SlWinUuEhq794LWB9g1Uommmyxati06KTQbnUPu50O6LtGuD1tTPaSwClNH2P+lATGnR0Bsoyr
kEh++S57r15XTYRrIOeuz+MTTlXXpOHCMTVOXzZ3UUvgtN9Lr9tyN3RIWZa4qOWlETd/I3kiM/6K
PCieLBWJblqbieQhtaoMfAHPPUe9lj4nzZbrVcesCyv778CZ3+eSrYqtD0YtLZ1LreMfCul7PqKh
GZzAbJ8NMWdbkpynlDtrXJ67VvvUUCiUhAL8IjDDnor7Cb2ZjODtltwWkumCiA7y1bFyppuY/o2N
tN/dHl2VTDEbo/YUiscTiXtumJV8cqWHOm1uvXIkm1HIu9u9WmbGXRoHz14SMtFmP6QkfrTtPGMS
UGsOY6RRxAEU+jXBvYjjzFomE8N8RsdRhF9/kYn8xJX/pJkemH8fgDbBenXWsf2AcwHpZaJVzTUv
7lBSxkmiggM5GHUreDJtnFYt/CVFR+UdzvJbz/ZdC4NnFesx3eYvrvDe7DkvmdcxjJK2YoDbDDm6
UIEPU0Zdz41efU11/y2pihwficrsydGLVZ2IKwgDPN4MC5BGPnnkP8uswQzoRBC0GEIoMUCqTMoj
yi46/UQRbY633AcwXU1Po33tGhpv5jTC0MwERwL4haL4mh6myFzUHJf1rTchZTSWVvqoVHYuqAfr
QjEwpnh3iS7fu6iKN7/Uwt/2EWPWuMUVFUhhFtxjMFkFd95g3Td6BhHGBFoG80tNH9HcURU7GfU7
JpuvjMocx3Pfh2xmKUQErEn3ZgvTYazyh6SDzZm7yCi9/x58TqPpb0KOxwuZP1jUcxyyUO5iF4vs
75eixPPYOsmR8rlgaUg0ZNPIWLfpFLv/rdYuCuN+3SjkCjyzzpE62C3uLJAG598vpK13JVv+rVX7
F3z707pruW0T2XcWT0MfehsPS/uKtl9v1bVdaC9sr8k3iBhmi782YOWGYXuiHTn+Qc+Qp7Ajp+nj
6a6Uf8YTlE2Vf6pk5Z9V4MTgilUNkHSvNQjmhN1DZzNF58bE/qxot9CXneXYi2qttXxt+/zFVAXx
8ZJyqxxgrvLjz6nHzpxoxoMcoP0yNwkmTd608Wg7uisJyJFow6CDVEdRMYBaP0MGxDpW7ZlKMGN3
E0gYGssxXNEgGzVwyoQa8aPzWKTTwyRSTkZ5sLp7nGwIGVNGn5dVfoJI1DuQ8fiLKnpWWNglmJO7
MW6WcmIvbSnOk7R8YS9Su6qG8q6pR11gBL1tPo2rX3+raP5OgnbaxZA2iFaiC7O8SN0gO7icPqFP
2VRWRYj9dstp2h8wk3khVZBjUu2i0DCOuUJWakaJLKR5MiXNNSyZWxR6Qqi+e7+C0YDbqyhu6vhQ
vEwGftDadLfZnsfnDz1N7baiGBnpHp2YnpsthWZEfeHYWG1D5Us7/U0tmLNRjjSYKDQhTH4EGYXe
eDE2q1Ld42bzGf7ZqUctx3dFSS0Gta88Cb+wU7tM8pF+aoc2u2cFe2JWe6t1is5DwSejdWsdoRN9
Abe4Jp0LlZX51qfd6YYWXlFdEl/BBAQM9AGFozI15NK3QrkOksbYZUnO6MzFeMI6m7TaWINu2HRe
El+EPqfV9BwP3VKUQ7O10rbflW581OmzUWjrSUNvXfhpsZkGZb7YvuEgV1rjlow1zvqJeouJxx+f
ZmtlplBxHEkJlwfkKtjrwnl3ev0dZzdKgl3tGDdXnjltq7Yb7hMIs9xNGv8Dk2AM38Tst04mSWPJ
1xI72AokXIVVHHamTIdVbtWP+MRxXja8eNMIbM6Y3rE09DPBg9Eqsw1RO713of6AVhBXkvBPFayX
e98RYDh6uggb0VQXKBGU5HHV+LTV0ERs0DM9ju6m4jSgigcZRW9GiuXApRCavWsT7Fxl6w1enb0b
pFu3rf+2kQc8z0izpwY1jI/YuJO7Dq+d63vHUlQsUqDqbRCCLJOCRxhKJ67wB7iTyYaWdMG8QndP
5IXUgoXYlccCAyLWgpehoQiRPcIy1xc2k8YTH2XM//18ilCkz5KrYzVa3qOZEr5mgD6m2TwthiQP
ruhy6EO375o+alaYGO6VH0773LBOhmDmH81xEXTaeGDnwUF8UF+4VFMqYhq2hiQt19IOi8uka6rA
xlsDKJ3te9UT3JmJcgbT3O/pmzkWfrqtg7DY0aG5aDKchkYIykMMzKXFEPobDOndbqqMAAiLz94z
ohbEGlD5mJ7HQ0/zEeHirtw5/uTSG85raBgV+xiiK6VV0T8HZecxacjoseEmJSeieNdWQCEmXCHF
VH+WrV09yLTHnISgHUV/zZnATFLyLBO3yzgyM5jpiyws3Wc/4J4Gz3RtMXR+xW6v6fbs0+egPVSW
ZFVjVcUVJSZb824Ul7DyC6Qhih6ykHMBnS/boKJSGRSuufNGSs4qnbIZp8B2D4R9OLLkem/9qVrV
kxefKpzzW+kN9tnwyJKZvd9dnK5M1g1Yo2tWUoLah+ld1cjiCXp8j8+UZkIkPzCmmU1NppmQmvo9
17kEH6bcvRAKANPCa17ZVfsjZ3dXtIn37YU0ZonRPiJ4Pc7kBJa2/ScyqzHCYzVvWkciM4W5dal6
ROmomz/nUf21x9h/UylTzxiQWUlVny8n7BArn46QLXME+GYFymEmG7ceumq8pNJf0EAC7sdWxbFw
dXEMzJRvGijXuBxXmMxWbQ7znUP3uoO5ta/d8XYrwKcUYrc3bKrMhoHCNJJlP9qtA/RAPR9/v3jm
rmrydind/KktedZXvSY9E+iCM00ZDbfZBNVYOFzoiS2OprUcAxFtNfyBZJ6zI6rO//3l3/+t8twP
oYds8/t/gE0CqFPqU4CngUV55ocHHNQpitSyUYhPviIODk1hOBIog8sKEGGfa2LyiWADbpvDyo8o
hpJGWx7xhkMruDWrLIguWhuE7pjrdo0fmiIUrcJ9F3PtuoB7uOq/jBqriFXJ3e+LVxRQTMvc3+nb
SwkqCFyv6YrlkCpgyobrNrsY+21sl+ORBvPxGKvchPj3ONt5wEEVgsHvdwyTwaHhfrjxhPigLyw/
/r5Dv9/9/tkJO+2J/+nfvxbe3sLkVqLXCsLDhIziY2yG0bGbh/goOFshnvcuB+yO5a/rIHFH3w1o
iA1iPjKCZUbH3+9IRsxLPyFGVbdPGKXU3UBvUsxTj9jvl99Tx94XoWAeEzju+1He0bYg7/zO7baW
6T2HwgQUP9Jbl9rPQgY2ZPEq4VRv48grEoiiVcpRSGk/AZvLF9zd+zAZ5bK1uG+S6WB7IdDc/bQ8
wsaIyWaeBLDehWtImzJJDv5iILbe1PNdaW/Ik5W0C1iQdYHPk1NULfMt46/nl/1iYIG2Nb34J5bE
zTuMxHe/38Wkn/reQpCOwCjGyngNC/xaxLVvohQkzIPHDoiNYcQiL4aXKiTdzLyRi7lN0o033hwm
GOQyf+ZSa9ki8uGnCzgdwpOZSwW+x8io7FRffjqf3bbH9i2rtYHvcplkENpBstzZGYUGvhNS6oMp
kzWM4V1l65L6rliqNF5/jKK6IuzTMt678+ekzAzRo85OzqA2RdeoAwJEd9eyqd6ODex6vzrknAnX
9Jn8qNKy942C2tGa23b2+JkinbHtEvXWMSt3I3kOvxVedUzNVD310H9JJKBYdUODr6gsC34BO35M
/bedOPFx8vLqdeo+gyFx/0i3KU9Stg6nBFL73gCrw6tS+GqDZr9NrmbJgnV4bVXP+c6onpLe884d
2ePFaDn9axkk83qO83RHQwVpoOG1adRmhk5M5oiBjdqG8DvpopfAM7u3FozH0vZhbM4QgZ0om3ez
yrIN6iSZksq6T3uWwhJN6WaHvbOt0bjgwESgnMuPOvEQoab6iO5s4U/7L67ObDlSHdq2X0QEnUC8
Zt8400739gtRVbZF34OArz8D7xP3RNyXDJeryk0CktZac445fsQMx3dA79tTgxpnC2KLEf5gv7nh
q8DW+TeuOZXHWsdHqWnbmqE4SQ86dWoXFZ6Qyr0jRCoFROQisSdoYJunsrxvs7Zbg6ro/7nzu914
r5H03VfwDqRWgJv2spZVS3BwcNOD1fb00GRDDiMNBbyaCYexTg7IA7Drqr8twTw0PXBf1ppCp7Qs
51g8AANFiG6w/MeyZ9vrchT5E/Gv+DUfo5Tl1ESU+zqyfVqcyyez3E6z+YMrb3hwEsM6l0Q8bZoM
WZLS8Wd2bxEq/jftSKRQaaYY187RA+4hBkGNFdwQPVUrsEHnxpuspxkahacXzcXIOz8TR+glDfMl
oHkKH2osq4NRNe2NwQCCN6fS674EuldZndzFTWBfkqiA6gGM428GCUkkc/mha1HseALwTPRByemv
owRusm/8Ov1fD6PzSo1zuJ2aoN8MHVdvAqO67W272oRC6r0KSWnUOQHApQNvgk7JTUfmkS2kfElM
FZ91VXYbn1zPz763XmTY3GLQqkfVG3vXI/9ibos/OiKYAxxYOMAsWEbybIjLn51f3Kf4ff39LHtF
TaWr3skr+gxbNqCsHvXp9yWv40uGc3KfG6lNL18iH/5/H/1+rm8AnUSzJNZkfGGSElyMkZYAt/F6
tIvwMiwvv5///Whwl3ShXLe7OIYrSoCy2v/+RZBYxcXFdTo5Cf4cIIfzRE5qXLfrQEt1Cd0VOaM9
92k0wvcp6ddmEOQ9Ei4nrMQYP0BYlX12DkXtniKXuawNn4ZBIaIrR7gm57Axv6Ily6+Z7rZcrMdh
SLr976ez5e9E2TNU7UZ0eN1I3Urd9vv52Pf5P8u/SJePiqp5m4f+IRUEa7lVG19/X8ChoMAyZUoW
b8mRbsmDqftNbfMLlM1bWQTDVXgQF3Vf/u9HUoH7raygX8voPa2jm+mbmjOSGA6ttK+D2dLG4ci8
iyIeic429mk1ZuxgmdrPcW08FSTYnTlvb+fOpj3yw/gE4pLVP5BTDlQltTZlLq40Q6e19rOd5djD
jbNW+NCZ8IrykLaso51z7CIm6gYb1YMwE1x61bAZB87sSZok13yZiIXuQ0dT0B2aYJcETKTtydXP
nWUyQ3fMm1kG41NlPBBm8xkylV7iwY+AbjDbA3apArm4i9ytl40HT8/jNTRIwC6bT2W3xRaUKDco
ZMrnTDcuUB8ba24F6iRK1LGMQnlf2DWlbfJgNN5j7rXVqdAG5k8w1auxYeJkZV60zVKsjo3OkmdB
hDDYVdL0Irq9e9+AeAT4I3mGqDsM7RrBFNk4VV6dVRL+UC40RzXz+ATRl6cr95TpMoaRvDYrtl8J
Dy0Pe59mOLPEvsfXQgZebwNGr9DLb7w2ma9xaHpHGN8udXqyo6uMzrYeaTkU6XQlL16hSZ/+4GW0
bmZUO9gL7btZ8PwSA/OHUIQrX7u/9aZDXyS3b5w95DZFR4aukCa+xbhr6Ay5kU3dvPaxhwYMV5tA
qoytF//CuDJFUv2A5kLnR//xJW3TYqt9f7wUhRgYZTANdPUtM9L6KeniTxz42TpQ6YzsIMd3Sqxo
Mw3fQ01DKRVjegb3Pq1EHqe4ICAoMdU9DfiMbkMFfrvkXH+CSuFsWlo+eNADcSonUb8HqFOBr3Sv
uai7g4mvIZ1h4ojqXEXoQBBONFtspeOTcI7g3zSBsVa/ZXpu37Km64+xw0HKYgq0j6L2h+Dij0lG
nFknB3gW6cfuwGgSfL65L6F1yHas7uwyT6+WwwxzCnrc/X57T3JLu82ZL65zomZXveGNRFH6t1Zo
cI66IYSQMLp1IZKnUTrJPu8N7L94HGgYle1G1pXL1J3AHJTa7pUx2HTN3szU30ois84oHqrMAKhg
QpmxqqdW99NF24151dbgHUJ7/vz9E5H0DvIT8w+5I/O1X/7BIJbEZCtvmOPxOdQT9t3SwAIJ3x30
hMNNAzSxAqyuaGMmBMdD/+ouImuyf6CxeaRXrxJZQRZzfH/NceBDZAUUGtkMm5CkpLXMJ2Y//EBu
7Hw58CopSANsKqTgWonLUt4PeFnsZosVD91x0VyyfOyunIG6K5jijgeT2t0TxzaswmNsF9N9HHLM
pXhKV5nT5ITFKYs7ulfHcfTeLc6lHt1vvCkVoFokPmVs1lffqeprLoHyeFHwkjZ664WMAlTpPbft
sEeEDCSY4WUJVegBDGmxHI68vQkW+erPVUfVRC8U28nZIXLCxgx8mALjIx7GbzkzM+5TD5wIzjbg
EcjLRHIXCjgXmUZ/NdNR7Evh4RuZoS0gN+Oxwe3dJgkJdxnawxH95srNm+wqQkY4VD3WFTWPSQT0
BKgRK+881G8fmIeja9aDPk5UETyEEOPMmGaBPdYNoCYWXM+An2b2Go9lp+kPmmlwtELNATA132T1
nMdV/YrRw2vS+6QwvzXMlLdR4pNzjNlCk2jspkoPb3hHoZcHoXuiuIaLLmZNLgdQEuhAj0aRO4/c
NNhmBM5VE29DpPv8VBUMatuYYU/VsvrNnddDCmCld4lbOzvG5DzMvf8quNMNYCwvynWne7JYv/By
ja88g3xxc++BbMW1lMq3SkrigFsZXWg2lewXrXt2onVXd91bQEfkYpJ/QTfGjJ61N+9MJ8p3MwKf
vaGa5J1wtM9EIr6xxrFfg7wOn4j42GO0dbYtIBqazjQ34QGoTaIT62SZpHvqGChRH+fzqemj7J3W
+9pIaPFm2pXnksHBddDo+YUls/dU4xOSM7OCIKL6ZxOWqD/Nj8R1mgewZ+JJjza6/WlTe6p+iWr2
uz6KwC7bsEQhC3HkhxPoqOoMrZwpgJskOBvP0WS6r421/702OdSEYOCbAyGyOO2V4qw8NElp2OsN
hz3ChmmFbcaYYWo+khpq0NdnLm/t27EZbnVdPU2jiJ9JPdk3UvYHv4AGRdxXvw6bvL9DLfAjQ+wx
xXK1Amj2jw6eavyTKWnrqG7bofUOUZW+5jZgIc+b03dIFXI1LDP7SaJ8ruPsbbCfZ6xC75GtBULF
4dzXbUkJEDhvns9Wztt/5MSA/L2d9DtYLGAdMnxpAQ/snSj5wuu31L6k3TNWsbaUO+F+nn3n5HYN
8TOx+SSmEnP6OHlbCcONsgi6rvsyS4c8ty6RaJTDYhuU6SumT2MzWmb0vlQMa1za+d3vV47sk51L
lIsNijvI1DC+NJ2swve6rd3Ti/N9We36om320uZxUwio8ubVyFV2c1rTO2Q5ysOg9y5Wx1NtMeU4
2iwoeOFAfRl9tE2Gvnzv01mAYSRexkBfYM1OTK8//EiJC3uwxT9ljeK+dpN3i+nyhdBRdCht5b9F
Fv+wMlgHDF2F+8mZ6vcqrR7M2pVobTuIDEyyndb41JVjvVdzpTeOEDvMSR2xmkP2Lhietn53RtA1
3aiI+lXr6/yQ+/JTtYcCR8ZttvvvrFSYrFKMTMIK/qXY4AAceoc4jX9GQz/4DBrIF1p+2MH+40Iv
udAXgdqRxnrn98CLlkPvO7XTS9bwDHaosf1YDTeLhmAz+eN7ILgmc589h3mDoioXOJds575NavfR
F8OlKdzu3NnJ9+9P3Qx/CFhAixJxK7TSfFYEAt/KabykPovOtNz2sqyrB0Lz/nlVNb2jRh5M+A/C
bSCKxYXxHnfj3p3TYTMjttvnLhQSbQFdIKy4fY8quBbEnBp0B8OVX8+CN4/pezuXz2VA4efGHE0t
9l/Gdvz4iRDfMs0jkmGRqJg+qzixHPqactPatXEb/MG+L8LAvWg3nRErsABoL213DYXwxuUMe2QX
tXauKMs9PQk67dNbLKPgTPOLvM3ZZRXQ6sWZMNFHwIrvEK7kBHQQGusx/CEo1HhrVKHXGgrreja5
7w2mzkxlqrvWTxQcbH46LD/GfRnZ8o5J2wNmx8dkrKx3hXp/zwkFPbLrm+/IY19Y7FG2UCMfZvLR
F6fnq5Go8b0pYbAkDQxgP4kQqU72exhlT2E5hrffLSQP2QTAKX5B25bvjOLwRaGkwh3NqNgd0DPT
z2b2UzjcS018MDVqfw4Kaj91HSo5NlHKItJYlqsmZsbwoIWb42RihExqnh788hs6ZvWL6HLvoqgo
YfhNHRFITOgxlLCj23N8zGw326ZRtvHjeHoFrZ2chwYAYNERSEpv5Wksvt2GMsSKos9W+Eg6ll8G
bEY9gC6W5pXqszmKkgIJD8Tvj5OaI/vxtDOLSNwR7ylenPYvqxhtDfe9NHySkFlKNwUyRo5sHxOk
ExrAlyR11S1PmgcBlOQ8JvJjDp5g3XbQ4iiIKpoXWwy24pCY4t4vivzBs7qnzrXbu7lzkR006SsN
Gv1iDPTN1WDcjwKdKlfUuwXzMK+SoHo24Ke80lPY2GU5fTpRvagJi/Bu2gXphBhA4J6wi2x+T2bm
N2MSHcBsRcc5lA9Tr8aTmTf/4l5B58DWOrbGN8QTmCIpO92ISqH0rHHfvUoO8zRgAWlX3NJHGapF
/JZvGiur30MjfKIn1vwgTGSUhKJTJnkIzJL6Jh39/CULuCaTp6Or19rTsXF4OOeq2tRE00K1hZ9j
xnCyusZ4ILd8gMYU7YEZBs+NP8CAdfwfmX42PkA0eBLBU59lTzGx7bvUZS2yc3r8iZehKbAy5mYZ
410G10zqYomICIBdOmgCzEEy7bO+qm7Ur/O6wyN5kzJ4jersoTdl/iPAS0y1X/z1DaHWZgA+ogZB
dHQqBjUeo9JLGcng4FNGYktx92k3+/cglcC91c2p9qfk2fabR8LrkIGI7IkzMEK5vvxX8gBBB7cu
ktHkLa4WNg0Rbvc9wgrmPwNGMF+d6OynFxDFmDk7w9tMlg1OM0kShBRD+olz8QGvBfxbRoMdmRrY
SK2Ww/2NFWD8sBwDYaA3qie3MbwtErH+UmkuFNmn6JKXwDZy09yLBP2IG6EbHuE9ci0DNo86lJgM
wXUDomwLhhaI+KiiDVnirZmrLzrtw7dozG9b1vlbLbt8g3nhZa5zfZq6ONyjq8tPHXkZl3xxwfpY
JZ6YHThI59rolAUkuswjzoHOZs7N/55Vu/wefX2fjUb0p7aYyaVF2rAfuebRzEqx0eAikJz7wV6M
lnWCj1PTUuNYV+elu2umbGR3ipHcOGxlhJD/cYRFQJI9EtTLsmSuLJpK28bG1fXfn4tap/thBPeZ
clC9mGWvzvSB9yz3/GnyvXnFExsTq53a29RJ4mtqhQ+AxODPHYFoqwOUly+e8uDy+8J9FF4I9FCg
gYcN5SphtKgikUtFk3Ep/AIHzhCTNDvE89aKcUv4HdxuF3Ayls/E5+iWHPWYuKeWRZh/1nCuBz9y
dS2XlPIGf3idypk1E99uZ0FHg+gTXv77ZGI9AwFb0tLdBOeBZPiaeZcoYLvaRBqWRZWxskRG1K77
Oa/++32Y8sfAH7P4MvQvABRwBhqRsU1sOhWDSZfJalMPh2iEEAsdQXa18oSSxkMJOjQN7CAgRjs0
kiiE1Fhefz/KNG9Mr7ofl6HtNkdvjzjLSK//ffnloxA4yjEMzAsqFMIkS9JczIgGymCW//tSxLzj
ecMG3Jn2B9IztZ1nzNt1lb+0XLVdH0f1aUZJBipqSdaaM0ZYvYfUooXO61aCI3yTnEiPQXLSWffl
bM076GT5qVgik35f8HxO+B/JLZnhBxUVNjsr4QhFHUgZucQc0cZymA0aiJRpy5x+XywNf0vWxvY3
UMydsDVw3+C3lR0mUAfCeWWos52Ee0c04d7tZU0I97BNMqcmRWcwHlRWMhmMPH3y4NbUlZ8fx6tT
K8wqIAVWQiZfbhEl+FAOvyEAsVHjcw8Rgv2K5aXcEWR4Hd2OAG8rh4JSe4yM6NkxoHQyyHll/cao
eDrBemp3iGOfW6/eFQzUGTJjf2llpzccm52Vp8VL3o1fQk792o1xSSY5ZYLiYuvaWP+mN41V9ZWR
4L1Fjd5gjN0jN9raFQ5rrG/2IaF5zNIEEL9Vr6GKFOeBmuz32nQgVhEjFUX10SoSvNqVkW7ymXBT
3imodlwVwMY7ZZBkENHiy3kzQjvErWOnAwtcDvigRSVjLtlrvx+VE+4cdI/LlWfIDE0azLQ37oxC
zjulk9tvApMssRUMUt5aTdyFieIdL7t34PldscjnR5Tt3YJ+cC00V+TYkaoA/cVA+EewQ4JRdLn8
LVgeUioIDG5cgMZFTEfLYLjIij6dxiiusASN6ZqOwxmSTrKz/fnl9zppGH3tEJIo4KcPhZsAQWAq
vPc5/DsOGeKpHf8ZS4zAw23yjeQEWbLyeypulzwDFwoXnE59AntgIE7CTJwoQuJYPBajoo8GoyOl
ZtuJNn4eleWsfV83h7bjSCUMyz4w7XMPqmUV5/5NcEELcFjD7F7grtNESE7adsetDlwbegMDTbBy
Exdkws3Ag5TJx4kuxjYlv65KyH0Ds0LhBpb0/8vrqg2Lge4Q7hO/g7HUqW+69MXGrSdqKkBeCk6Q
w1fGwpdBEizRQf5+BQAd9Socc2szejwbGUnaswVsavQrmoGguRp/RPBQ4chAfzsoG6u4Mx8Lv//v
+o4K/RpQuJfMItzOFuN76drZrkm7dZUH+baT/bMOq6c0ZXDtVtrcCNXRv85HQHrFtgi6FyOHf1ab
zas3tqjyNQkYTYUbzGHAbodhtGYxNFfUjd0alEW27x3jRnO2vOtTB32+zcSMeWADsqmpbojTzulY
mrjCoFdkWTyuUlVSogT5JvPQQvFwc3ih5KsDVPtmlm7stgVSUHiAPGrj2UmGJ9zc5tZMnfskPnCI
waIzcczK2Hq5TwSkwdS/KEPd2/3ExkLOztppgDcI28+3xJQOa4qIdKW1A8uOlLW1yZGVJc8/m2YG
pqVX9yKrLgUejhO39zYJeFjLTdGgzwqzS5XTvrMURkW8nCeFNYk6piUvokSQBH41G9rssCgkHGpS
6i9QnqUYz01DceZY6yn7dDXRowrLtszdRzYvaxWBL1j3EHGRpJBMI0pMyjoXp8mzgpU23ZGxdAxQ
OD/3g9UdPMt9QQ587WOdbrHSYIHx+i2qlGGd+5l+NCKUwnMOQxa34MHxg38WVJo0HepvPevnKRj6
DVEqKYkVCCfaGFFUDS5jJRpUWdpB0xSadndYvoWgzseu7qmjcOGY1glaE67TR6P/jCgO2O7QAPgq
e0wRQOFhuNgUdftWvDRzswlTciMc/1+ioJd4XYkio7eTPb27BmENF7GbP5J+Tva9OVO1Lrk+//cy
S7YpYJ9MNCKsMbFT3LLW3RujgPzIbNn1mj+2ysstqgas3CVMmbVD03P9G1+DKY5wLtIXl1142nV+
/oS4iOdL3BgyT1D9SEP6zVrqssBf+Q4rWiJCwj/ow68Hp9QIc1aic0hQY/M+wJw/VS1/KpaX2pLH
RDX1Xjb3gedjs5T8cn5CKqtMqoEbqecQ2ib7pg2OeU+mYhjnXLwJL3vqFuis0aNO6OXwaft7ZlmK
prb9b5y03naqjhbRNjHzieT36v3hjNTcEyA3OYJ7wGZtsFvL10MbnHEfQ/LQyWK6K2CZUPt052wG
9MrCGmLE577JgwZ1VsfiH0+xjeje/QpKGJBRZr9Y0/Sv62lg0T3+mDn27phd3npQb3uZoNPyR5a1
HDfe71eyETOiRgSFh7b8eUoiDIZR3N5lQY4gPuiIfE1p7daBdws95JsEAr8ECfTkAjsGpRopoKTC
/GlbegCJ6PQ2qWbv0IKj9ZecFTGgPZ4nzgErCt7w7GGS0okdY5CBJB6W9Aya6bkrUMqlOD9WZRC9
0OZiKrO8qMIMd2S8PJtOm2xDMZPaYD7LPG5PUfkPWLjeIezBcbk4sWN7ms6/LzWTBC4Gh9COxJTE
i3eYqj91Htq7thAfZTe8MPAq9oNKNyys5rFI8PkBpR3PltkEJ42eJZbIa5DFn/0S8XYCDMA3I9Tb
NBCOk4FozUmBSFYjos6pPdktViQXzvsW11q00o5x15L/vAt9dWgRhQ4ZduJIPWTpyTDGVwmTxzNr
eTBM6CyZrOydhrq8smuO2o3lEyQChZ+tFy4id8hppO6ILLwa/OZvqJLRBjEvXWtkdNyc5j0EivpY
TjHqrohZTqHzLXcuMk54bZu8pLkN81bhWLq3dT5ybTla0h/7ye2U5kzrLhFcFLeV1UqixcfsPPtT
tPEC4zLPOnsO7OfUR86VJpIodsYF91WxT0J1S5Laep8H6qGkcqNXqaAe5g3L1GCC/A/Q4GGNF0g5
oF7AR61tWsB3VTtb+xm9VeTlekXSHVHYnfz0+iY9W5HHuwXlfsOQF74rvuQYYi+14T+TN3Q3jeMT
hAa4Q6G8eZn+sg22kQZyae5H6V1RVn8mbQcnNQ4f/+B+kEugyMrxOWRjDij4doQUr/zgPGfC2Ft5
+kVpyrZr0eJMFf4S03qgJ/OR221zUOpb1pDuMyOJ9k2ergkyXboT3AaJNcQbLSO5Mjyou4E1krQV
CSit3ofrgaSBgC0O2jeLnRpoNGeh/UwoUXyMO5gpWtX3c/bjQA85oA/9mrGtEyTFUbxCt7udgh/D
ncr9MLmghw0BKDdhcKnRqwXbjhPUuqT+R5fJpCLNGKikcklEL080swxU07R4qvjCBky/AQnLlliW
4ZxWNgIdtrNzM3wWKmNVJZObSMsSxb/Z+wirMFNnDQDBMLD1rqoftPs6LxmN5OQeitFzdzlXXgs/
2bgDM/NGoS4mC6JOpj8Mxf66QClXbZmRHB4hoszlV9j5wQ73BwIZLyNUaygwkbK64SzAYJRjKNgq
ylU6OIu7zUvFqiEkcWVUIDecEJDYWFGqDfGJHPP2fiK1e+UN+UXlPW6FSMLJmsST44ia0p1r25Gv
uhZOEF4RoJirLLOfPX/onnWONqFKaU1ZUbdHtIP+om2OXeYhgGvyh3Qw/2UdHM9iWbZVzGrdd9/k
iNE7EllzIB9hQaeK1A+wi+VsK6HzVUQBpGDDeqW4u/Tkf10pXNamxHmuguYFEEC7+PHLVdaG9pOv
443RDN5G4BzZTuZ4CkcOE5gK1a4VzVctiL+k27ExxgQw69g5iEDNvSIfjNOw7a2HvPinYttceZgw
13MyiE0qzWg9F+UFK0F6AeJFu4YfLiK2ZisLZDpiDoB9RBIqbZp9x26YnQ3l/COvsIDW0t5h3aUH
4wTb1pjP/UG07jct+WRl9/TlGRGVMw36VGEWb2O2dslbDMaNjmqeBVCPcXGY7fOoK5sWG0zTYRoA
yKKLgdAksITAsnBnXLuxez+o73Ecq3veW741ToDOSpr9Ev1g9NYjDxNNIzffYapt2NC6zZTb0QpC
lLMZK3nTsfEvm0qe4ASzuAt7dR0l7dUgH33dtdbL1LWAqGnco7kgSjTi8BoZ5VM3DD/u0J+QOK3q
MCI/dIBQUStrM3DQJesdAcfk1DcjDy92BNfZq6CCwc1Y05YLd3Pm/J0SWXOAcVdp7LnUsdM+HWPy
7WrX2czEe5AeMKUbJSiPOmZmO6LYb46BNdgtroXdnQemo6vB6f2tCJrbJHPuygTbglQR83CloLKH
5cVNSDXGicmJOiTklzizDRYScWvxoB86T/wsGeVtHqNx1AEE+BCv5PBRFY6/QWKzxygt9z1DF/BD
G35OwBwF5hPJcGw/5fo7kGTcO4F4UTUEcVUU712ZXqupA9rgYKsaMAsm3Jab3g/p8QMGZlBOKKdV
Mul35w2lIQKWpjoiv1qPjVWvnbIoscDqeRdTtjWd95MK9y4ZYlTf3s+AqfA+tuBqRE566OfqqjvP
PMiWs+I8fXAoAZXX3NAbYeZ2EAsUhgM3jdHihnWJmDGOfa2rUX5RW+e50bGWoLCcohY3DqO1raxo
JI70SFfz6FkbbBGlXbFHYsFMQVL1wsgvnYo3rMHZWvmjydxybnmGsUSkmJuxDr/FcfunqjrBzcex
KZ+hIjRF/gypA7KiQtiq9TE3ixktHKKyKMC3XyjOKEmy4W57nxKIgEHyyBi5wXriwzzMsZyN/rgG
4+2sSwmTsIJVI89p076KRh1ymk+bcPFfp2ZTb5ih3UvKBunr40CrFpY4k6cBci1t91seyM80mj99
20QkOpc2UpWEx29OuFM2WlWU4W4PeKb2AM/UTwYkhh0t4pI0u36j6+5+rscSTwSSgJqnF7beYKB/
5ZhFbr21tpfEembwy4Kk0OLjWCpF6B1+E6aJXWGEgHNqk9klMUmByPZ5F4n9/zWPMHW9RxBacHxw
TA4p47EZkBXRFOI7ogODNx87hmv2dArs+YYdDwRxpO6LuVpiXUy6ihLMiR8FyF9nY+AUWD/lxGF4
c1Cdu0ZC2gxNMHF2z/7Sx99+L5HA4f11XXtTZKN1knn2bTnVwSkxy2Q4ozY+5u106tut07QoO6X8
QdUUXlFRsIDHQ/xZkUsiPULRgvk1yNR7L7I/Xucf9SCmW5jeWEx50P6aY21dEndV5pU4IHvBC7cs
CFOUgU0iv2lNr4nDUECikNp1AOV0FXwEaJ5fK5YZPL/dSvTafcT38I/iLVzxd9G5ak2L7ib7f48p
6T6X2R/LK5+dtoaDMxCwSUxjtCnnfmcONTaIwLDup9J9ZuT4t2qC9yCHAYpfkaoujILsPHZhsk97
43HWJEzLiGJ5Emo74WxeGclI6MxUHdMlwd0ImPOatH83XqLSwwLijx2CxUPqJhyS+t6aUeRi1r74
VaP2CTaKDq9xZeUfVpo8jHlBA8U80hBoL7CWEWNlTrSvbZG/S4WYlWN+6uCiIdoNX1jwEJXGD7Pu
Q5C6waoCsL0e+uQhICUN27XrkxDAP1QWlq7Yhq5vSCDdM/gb3MdC80b72GKgMSDxwVG1FEEB1oem
P+O46fZwHtiYmv1EnOKKFth9NwZIt7Tz0nFG6JJQr6QJBMWK0zdEGOMjNERaLRrOg4rCA7lSNjtE
Q3+jNQCIjwtnB89H6Wc0TpVAdAMg+9gG4K8Yd+VUcVm9oaTatuTbcyoNs0MxYCAZOHublB1rUapj
XDrNIaj6Xd9z/JkxVtcpgfYec8rwvrN1xXSEEMkqJVWnwLV9dbLxg3Oyu8rRoq0RbNxGxew+ypN9
m1qwHjUmpeVOTlucPqT8kFq3ISIeOIcDEoWmFj8n62eWBu6Wbt9hcCwkRPXMzXuujUdS/tKjsvqb
4ki+6hN5mBCHY43zP+3wX+1RgA0+EC4HE39EDHI/LoujhTlpZL60Bfl4b6Xz12hW46bGIkfkKI95
Xv60sOQsQl1pYG1DRdKYFjF9IUZWIU6ZgvoOImHpzDs78h+sphpXANhPDuLwcslp8Bjkils8uY+C
/sdGDuDd5uKvSYSa5981EckSSH5zJCz7plfRsZPlY698fu2i9dAjpMXhlysRADewTIRVRnUEtbDp
o2FYe4lPXlU/fFUKGxzX8ormTqD0U8mzzEgAKAcj2tRkYF8d9NWtCuw3E632borRVvdpIB5K8J14
Enm8Dd0W57DHDzCXj84k3L+zSS6Lg/v+Pqum9IxmLQAXoqut7VgcEjNMOo0OD2HM4W3O0IIVfMvA
Ker7gtmj1ZvmoVTBBuGeu2OoDOXGeTRhFJVd+YRsnGlkk92wet+N9PUcrvDgYh4qEzqmCJXLNbe5
AFAGke1JYBEMOUcQbf1kQzVf55NEfrvYtxZZddLST0FM5rlLE1m/YFNFz2nYf8xt3NkvbjCyTg54
Jgf8MIzNtypCDu9mj7uykFRjtEqUi14nnXsOyCPecVzbtILr19kjzsBsBY8FdgXKNnrTYRqvuuUH
JFCRUiu/QGl/SMTg88vAaxcAUnfl2DBecOcPNbfjXWAaAWJoiz4fia1HKdJLylCWkKF44sAZWXcV
gdhZ7tYHAr/OphXe+RU1he9BfBmGEgZzPENFrKJpVVYkVoiJdgNkQDofsXQPEuPzShkaGYBLq0PB
cerUhcSlj7aqoUYx/pT+C3pZarsK72T8V1kNvhofBUwWN38n+aSt/NPPxA9dVI65YjrFFscd4mI/
QwuLoWvvUttiP3cWxc1S7OqQ+DTu970bm8GqbP9GVX/KjaeaIyYd63E6eK3/iTb/rIKs48opHriJ
NQ7VPLpuQK5R5fZb3K7dMXbtD7vK790GBz2uOsJtkabnNWVMJpMXGREaXwZETI6PuV+dPnvDMpG8
6pFblwW1tdCwBdD1l1aCRmrx6KiAOeFc71Kk7SvlhJeG0+E2TDGbhW5WHKMmuLadILIqRvpLxy/a
iinHEMOeoeyzx01HMk4FMlpBPKzdI090dQhdvZdQGjCn+jeSccqA0wrqOhogZaPOYzHlu94zv9gN
E7prQbMFAtXszayy1wvAa5PD/b7rLfPv7Hkt/dXG2NPvhXWFrojlxlEEOOFH0IVxZ/puujF73hAG
sMG+muReWVRcfoB+1EwT2FTBePadhG6AW+z+h70zWa4cyY7oF6EFBALT9s0j+TgzuYGRySTmIQIz
vl4HKbUGMy2kvRadVmVdlZUk8QJx/bofj6Mwo1kUYk86DezT7wu7+QAxCfmMq+FZ87GiWaihIBLL
GHbBbRU7Bdeifqd7ojQNkVKIb5hWkhYuRnlOnIsIH0KneZ+dsoKnUwRnGf1CC2Wby7W5KoLo7LXN
b7/tt3iL6+M4qW63phGFn4pntm8hzR0N1DNqRJfZG6CvpcA6eBm2Os6OuQQ7agameBSxfB3MliEb
EVQK/ZIPzXAsh+SgquFed/LdL1R1sCrLWas5PKQW7SFlUJRrkmWenMZNChsnjyDeZRpfKEpgUYTN
ERMA0Q4nXZrbe7l2wKUPE1uzlmbAuB1PbMDoMfOocQWOqI3dQB/S2g7ktGltyo0Mk0alNCS0BFeB
j6w4ElBE52aMMNvaebAAZ0hnDx0Y4FvWs/MYwmdBNHiXet2V69f7MP7WPS/dOs/nfTQMUF7anQkK
ZY0Fw8WHTcENDgNsjPXBJTvu0mpHNFmQik9KUIKqvRtjaplK6nmZJcAqEr5KMDPM2fwse0o5kmiH
He+L50usgjT7USiyoGzDW2645ORIqPI9DFO2oB9dW9T3EHGTlVU22/+vKPjfVRTA9f+XfzYB/M8V
Bcnnfy8p4N/489m0UP7lP1zfNN0gELY0Tfpx/1lSIP7h0ksgAqp4HNsKfPGfHQWW/Q8/wBFGdZhj
cQQI8R8dBfIfwvVMO/A8x5e+7fve/62jwHH/e0cBwHTXD1ysL4695CAlf4r/2lHAKWDrDCKiLOyL
DrPu0sNaPnvqkBQgAwQLNzAvsT6UlWxuZ/y57W1C07/5L5OZa9plvCk7dmOcEljPsHaohhiCP8Z6
A6cpvNOSliajQi015zpsdk1gu9u2l5x/aVW+JREYLi9TyZcVipuTL/1/tkJptGY+JUPSxpe/vxD3
iC9ZO4WHFjpQlySQEMsgILHAnWkexbBPi1bvsjpknB0TafDK0UyAHFfnv7/4Y4UvTiQlwKePLPOa
F1vJ8RZFXAcRyK7c1d1h07tankXmUrhLEPVq9UZ+giRAMRw0PVCV1sOkAvOh9vtb1LHS7X17urez
MLqKAZUiNCASUR1zSMo6Qg4aRXgkiZWu9MAu23BtikWonmLB0ewqjWceAQ6KXAnrA/49oIkqHmHG
GOPNMYhIw7O4YFWvAj3f6rwK/+0Xx04esDiGJ3e8dxeHCq794NouDpW/f5tpfJ9ze7VEPh/JVNyx
MmyulAz/+y+BLZMrW9lQG8218twX2264qvR59Z44KTuAwiUUzMRFr5WRDt8NpZ0sxBwcYZh1go00
Qv1pMRqbcWUdIlFkezEZf6hiG05dwlogKTvjqIa0JwCTxJs+sJ1tpOju4z5wDlx3PXpdv7eT/Jcj
WHBkjteChZ+jW8Rmfd1z5HPNib3qykTl7wxy53d//2qaWvg1aYxHapJ/yi7g9r34kltpPrrgyAF6
EMNMKJwZMn+rO6fdzR6pKDB9n7qh9a307KfWiIa9ITDZaVam5qQuMN+5PkvJYzmm5qsjsAG2fFxI
air91If2FX9AcWxs+dDrYYC9ECTHWTCwllNwZ8FQ3GPoO3ApdJE4YUWNOYr5TCE8t9lh35rNOlYW
vJO5ZtNXYVt3sWiK2aG0O2jTbTVgxpea8t3RDM6pxuY5DRX+SazdiHCpWsdxSwTRtz+TNEP1sXBx
fJEQLtnd0ECH9ZPeN6Ix5pBBiJr5z7r+DJAVwwuKQbTjEtqsnDF/6lMTIzxhv2l0L62T0sQ8bOOR
m/TfVQewz4zCNk15EA4l/oxD9DCOMMwCL7tkKNcrmZpPdmddtFt9yD69D03cw/WxVIRuZG8Wa7SO
S0tqz4jY15oFtrnGJvRSfvfVfOv5jMD8plkPyipdUeF1timeIgEXrlL5E9qY5905z46KbbpLAa5u
BPwATiDSBm2MH7Z7Bz641rog36hPHToxjRZ3kUtqdwCThqwMMBnZFawAK0TDPuL1eAMe+sifydlq
M/xpfWgPPZm2tQ2Vb50E52hELqA/BbHBB42hs7zZ1NP04ILR349ek7AaofB4dpL+wE7o2YyD7BbU
TnQ/Gi8CzfiuGwi5VY1ggda/d7P36oVq3GrP+F1CDJqgSDpOPoM1s1mqGnJbR4S772PF15XGTXWO
jeD1g8jKYjePU4q+3ginK0IGuBqFpVzMi7S7eFy8ewJhWEmEPJhQQ4N8fjCROpdFcrbORqrrvcgD
I0XUxOKSZUi0hNzlr2ZshydlelALTG5DmB9KIwqOSkR855PwSeMYhdXKl9n71DgzC+ApGcKlOTc/
VmHs7iy6lqfK+xW3gckmBcUIpko0JR38r+zAXvvEQ3KvQIsFVty9ZC6NEwXJE0QkZYCkmaiGApYb
JzxVefjHkslL4hb3hv+ShD0FvnRPjKbDVTFCocD+hwM6ecy/mhC7nQRhhesRM9dsNnsMtuuuMC8D
2Q8UkH5aBSHwElCOjwDj5MmAarwXgie60orjww3Vnuv9xmQty3J+/uTK3O2cmNGhczJUGRH/qXT4
qXySUr2o7vHCW5uW+xnCE9nlIRBb8uXBTdgh3ni2D2uPDDqJyUHQOwLDpUVNEv0yoVC6Ndo2BibH
ss9IvC6moOakuJ2eaicteJIsUNzxFPGDtyScsZpdVhbG16QE2hY0FhxtVjVROx7nBcTSUjXCEPil
bfyReuitded74Q7562RaD+TESUzCyCaya61UJujjqcCf8XPcgoNKnqPQJSWIxBEPsD7g6+HOsOGM
pTnJheaQ2gDW89Fj9miKF087r1m0yB/qQ+cXCxklJm+/0kFJUtcjdJIjCSTMFUH8VrWMSPZ8nWq/
WNle/cuRn+y/yNQzR2M2S7KKlnkXCT4Hmasw2XeJt28jBmsx0146EUXcGmFzrwzM6w5MUrMW6VbU
877UVvMAvnJHjJClmTcT6hjt+tYjHdKjwgRl52qvbP2exuZu+MQ98FoW5lJACXciNInI5sEfPyRJ
59vfbUQLbYPtQ8v2KIs3CpGarQIjnfP7kqPQlCmQYPObbLqaOBmghm8F7rD1sBQvB17TXKSHESIg
43+2LbbFvYKLKd0fv68YWZNvWXnDKhn8G0WGB3fCF25aSbRNR1YYU38Ogo5A/bRyR07VJpbPUdbt
p7GG+Cmhdk7ztu0m2uVnY9W2xQuBiPU8WHeN5W/GoH03lvR3O2fPpCTwViCrr3WY7KPpN+eRyQaa
BVA/wYlsaHEtWuZS/jPmMDxZA8DC3J4YltNHs8a/1MX0PjAJjrEfniMfaiSi0mFiRbWpGK7QM9sR
PcEPjXFjJOyPB968q9Lv+w2Jn29nHEzY3+5bR9PB399V6OprgccpwY6mOeBrercklYM5Yqg1QbEP
GwQrEggjCyUam0d7vDxfy0jE5A8GXpEJbwzbZ1FeB6Jao8wvH5zkpTE6gnRNvFYRhDOzqfnqrKLa
SG3dRi4lfJJJa2N1BLIZfy3A2R4hw3R2RpbsY1kfuhKeuxhPIz5a1xtvk8OHzjTQm8bnduTbKMbw
mAeUv+V8NoHAMIezhxvJQrGO9g3qB4KlSUtDXta8vucedTju4VPnqrxZif0ejWBoikA2O3sgu9dI
YnsS3TPIoGO0jj8/uiPNu/MHQbv5G9Q2MhFp8CQE8+dQ5nrEs8VWfSrRKXzxNLuNuU/U4v0C67ep
K4hJYyaeYt4JsTl+GiUiM/tSCgZVlp01xZor0DQ+dQQ8xj1K5ryYoZbjlaen+DJKfgMCuwHv0+q7
BmzApc4CdzPrU2k5n2EjbkSN8ZN6J7Ny7/myaCFUx8ZX5nryqRj+7aZYdlzDfkmNVyb1E4ZcRIaZ
wuH4mFn9RP+I/zqM5U0GA1szB1EwTNOX1gPE5FVbHAfZL0WCmybJKHpi74TivdCNO2tN3Z97HmSj
ICOye/JMjD+56eznqHxz2+K+Qs3buzkWOAwxyDfbPqUMZOpLSAFj+VNVv4Wp8KU05KQJ00yHRrIh
SgbqqTM9X0WBqsMZS0iHsGlC7ANgMx2wMSUEaeRCJLPue8u3iYhw49ER04rhaNzZw67Nsg9rpOTc
EbS58g3A5Xnv2bRM8SoINrXsgzusvxRAx1AdYk/sfSlhe+jER/nhiR8bdWRnddH+MqGLcKNyn5rB
KLvWZuXvm659SOJcHYxheg9Dpi4188EYRu/gZeaPI1J/I7C3erxkIcttGh2RwiHoT7IM9aZ03VvB
a1RD9jjUQTDcz1P7yah1DFv2tTLqz4bFsomGM3o84KallX+F0A9nVr7WefQzDMNrIti7d+PSGcyx
CwaGFlJvWVnSOdCNnMG+Yx96XDaYZVg9J8kXwYpNbneIgbT0ACVGkrEgEq6jLH7pG9pZzBpnkTE/
4VbEita1Pw4Lh+V0WD587Nv8mO1Q4Hx1uXcdZmIdMwQEljnONn/RFquz5XMMhVMt1NxnXuD1JuPb
v6LZ7SnqBJqL7pMnAg4vwhq8S1xP91OORFWHKJSRplW1ZAbJoMGhP70MLQEE5D9qOuaDMfYfpnQl
6Tn0u7j3aIHt+62f5Y8KPBVfUr4Ligsc4oawPHaXKhMPRoMh30DhfzJJYDN1bDLvVAjzQiSC4s1L
jxvJq91XazgyUqODhq7H11QTauxmrBElTsGiC8TOiLEoTzZwLUE+E2HsblA+jJ1kZDeBL4bxMsSP
RDJbDt4rN8VDOrqvqUFiyCtvkWHegrl7Fy1t2k4pdh7crZ0OvWzbNOjYJDIEmu3EvqSjkVYwEOAW
4KEdop9Cp0sLCJT7nDO+qp54dzkHLFmHzs+HndFfvWWd0RCBnlCAI57K85QTvh3zKeTqjC/9r5M+
seAngftp1iQdoHL32Z5vGc21ZWhv8DR8ByXuK5fxY8CBTt5U0zky7gnN9yCLSWuqCYalVdwXGWvA
gdXJeQgxGXirSRdXfvbzRuFu4A3UbsqOHtkJmO967FxGATWzSpEFIxEVIw1H4VAgH04fk68k76Wq
PNGaO7jKh1WHioqv7MnrWgWEoGdISLFRzFHwTSfJB0k+fMR+pChv4L4dTRFNAzgDilNvkkXrJG0p
2s42Voljmm+CxtLXWkW/GbW5ThnPDDd7MgZchkkr17D52lNrOceiRYzkXvQ6p8Mj+j3ACTJXaiwu
lBsA6HaDYxpET3NEVN/iyXEt3meR2X4DIfumFqPbY/ymotUXAywQPo09O90Vt916WvZiIz9QHELZ
WraYR+mNAXE4P+fhMog7+BWSzoXvI9mQpor7nZXj8+Ne7Rs0C8zOV6sQxrsJZafXhCypQ8xt6Bpi
KbK3Vc9xW7+jyJSYjsGTmvVdWDj1Rjc2/AQn5ipVkj7tcorclldBEFfvysieedOJcx6lrOcuNP3+
YkL6yFI6TfoKCt2Udo/Kqb7H2U3PYct/00lBE6fhMXINf1uHstkHbzKtpy19D9cgLY8+T3jrIgqF
iXGqw/De6GcmoVmBBAHvQMYdLQc3N5tD77VbYktLPLWJSQzGNPRtaw35KMjYQtFDcsq6+pxOPjJy
8CHqdFxTwoWrIu8cfBsMjMyBIIL8UxWwajcT3By2+hIq+5wiaiSSKhL79kLLm7OtOnsXOfVMJqjl
qpQ9xR3zm29ec7Z3R41fpm65CfbcnSb6f7S0P6aYyMSQVd9D7mNkqfM1h4LHOEOXU+i2+KBzcO1E
sstdpqwfVeuPxnbCVeEABWlsctiKOij51ZMRweSwHLZ9+Q5/Pa5pxuI4ihXl4PRAdBiSGel9ae5n
6D3kzip11qEFhbTCuaZjMj5J/jUT9UT9wMyCWJUv3luq7oC1p613a0FZnBniuHLwBB275SPpq+kV
QWtXxn7DhzvucANQcZVBMUS9AL/SKIpMI2l4+94ixTfijWBTNQe7sgY3GNkoT5qvPsMBRDgFjzwG
FgS5/jQ4RPXalMuRDJeBNf+Y8NU9q9pZAHM/g5E8NaQjNkxsnK4QimefbpWhrUP84aD0E66UCooS
koQfM1mheJsetpwYi6mfOn8My4mPzIhHQJjF+e8vFd4eCOhsPbD0bZxJXvIGYkwyvLgt6Mu0o+GL
3AoinYLkJKx+gxl6G08jpBIpqC5x0AO1hhwc+cERBqrDWpl9fj+Bkh+iezo+w622qRzh1rBC1oHq
TdHdYBChrwDBofmlICH1cN9NXr1v3FIcPKZxhLXx5soG9MPUDVezSHmhNSybDLmvRjAAuqbmC84H
refpWVTDzyTda1gbejfHztrNmB4bU/2oZRKt7eCVpoTPEkNYisGW++Pwi6+KgyfkXj1XvrVyTd4V
IrZGqODUKTnFI8acA3t2rtxh8m4ihXh0mKe8AikByt/Gyvlh9cGQ0ZSHzmA73HlTvykWHq/j5Wcn
xOU/xRyoVQbIWRWcNiZCSk1TlqBSbwIThlXTM/eKWE1v+7idPD6sPbRBU03uqe7EnwA7zQ63XHp1
lVkfW9O8KvZzd5oGLuptUBe9Kj2otdspKqsK9nkJZFAAGthcrfiY1rjRCm6/Wzmzay47e9gBHcFe
zdhOjBj6s89tz1Yb1dwp1+YTMEzBxsoBUPrVAx0BQ9fRM9ohH0wuCpWZ/vEjjDjJ5NEXYRkNl05c
W6a+eJV4SmRHp6OHRJhYzQnFHKbjKEhQTDPWzf46wY3hTqjfzbC6cwT7W4PcxCriDN3ySuYoVFA8
M4CIneNs3W4qNz6FUvxJl4yZfmSrh2fTDt+TYkENDvZ6Z4tun9Z4R9O+QTuKLwk0J07hdrnWjZc0
GraWHL7AI5lr5wmz/mOnGGRT0nN4UVV81/Lqig2T1y1lo4OJ6NlDW0lqI1gTQTzookESgA+wktH8
RaCRLtpc7wtzYZII63fIwuImCyB0bSO2egBpZEku78zBGzFZ7pr3CKZED+5DyfLMCqsPTngK7LEm
0Eeb7yUTxKptSFrWgs8Cn5ywB1Y4xJzwgvivWbdgKRtglEMBoDJoRbjSqrwbovfIi41VMy3G/6l/
ITH9buh4qw1W1ABPOy6eap1OJMhHo5541ZFADuLy6vnOuHGKAqJE1i+q4zYooT3Y0XiA8guI3a+u
aWd9DqM8ucTBtwPBWpRHtcvLmrwxUtzMT6dk1BSz+dHrKNzOdXFHboEFXOV9gcGINlbrPtUts2Bi
U545+/qxD/LuIFF/axwpUKswisvayo66E8cZ7Ig3Y0Y1B17ksHrmu2V0rMzuDVBuzQRCeHqhunTF
XaHDPwIvWOIDoHEXw1XOD4Ugl+fRw5JazVoC7ysgamYd47NoeLfbtYVVIX1RcciHxQk/0dw+ESWP
xEYW9zi8emHVa9X5u5ruYgbeCRQmp5AQ89WVkObbIr+HB090dA9u916Ttme4ntp14QaHJKErQtQ4
MccnFlj4X4b6J8l+onFOWDf6vwrYnjtNmGCVY5Bca8edNwSRIR3XPSKUemnxVLEwf4Zl7uwDumjw
swjuNmCqYL9+Q3dSNF/4T4lVHYcwDXBqBhR91dhACETdy5FtLXjnYdd5YMCT2ONPmfwEVM4jGhbM
5zW1PXzAd13zRe2U5BPAxxP7FxIlht2N33F36VAWo5zHsOWtYobB1jCD5wXMBFDMpYjZZYeUu9ZR
eeRI2FMxGg7piaAOzu+hOYacEnEE0qim0HoXjOa2i/DZ20b+ldVMPKi7HFe6ZpDsWT4M3AhmsjUJ
HwCiD39wiL3T5wfhwDlhJGa5b5GWL/R3NBUnUbmPQdlHO8dOP5q0chD/s01d5pLDPXxy2nHkkaqf
ZjmSWwnfZ1Bi64qJESJlcwAw/YXlgvsz23qsLGIr8CPjKAe3RGksUcb6NPhbq+xu1ljQUGcOH9Jx
X0sqNUwwHkYZkdGf6P1ITCAGqYBdaH0YXKtmo3xEfZ2OeX6vUu7kdQCVKLXZ69fuUdjKxmC21BGI
afnZy3plT2G4ynlFYQngRWRVhKAnnL56eS01MDyLku9ni/UVOz0oe/eKJvhIixuaGoSVpagXhxgu
Q49mw22C03UKJXfhwqbr0JEcmY2BjkYTI2zbwnnDzdviRhpfqF2CzdPcvPSZzSQ7PNgzFqGols8G
JwBFuruKDe0a9HcdXWnDpsQjC+nwpEI9i1hnTvWC9qub/ZIc3VjCKbdeOmw1h7JrdMQFbee1odUk
jNJ9W7XXCu9C0B6DyiTNQNjXrKrrVLWPQQfWXtf6AWlltAx4HrpPb+UkuB8Am0K5a6NDUHIltJir
dy2rT6VYqwSACh+CAMtOBDRlTCDEjNbRp99xhYHH2UMbAgKo7qwReIlr/Sq6ND8S3WYf4P8hosVm
A5KGxhpzHqtuI4vusZ0nelOSCK0cpNQqTv3VaPO8mx3Xr2oAzD7lDG1sis6JhuNViamFxWZtRAK+
d8is96FxPtlqY1Px+D66NqQcLJrC7ziY8se5gS3KkYazjkAGC45pOhhEp7G5zIcGeEkdKTR//vUx
LUyahVm7JKLDfDreqHiKLrKFrzQE9XZUvAJaICoUfCTRpiGOBnCcx8Ugb6ma8TYOZb1VmYGHyvZh
i4QerSmeirfss0lRWFS6WrG/Vgh1nRMiyxAM3Pn19DaYBFBLo/+CU7AZypCoTuftaQl4BxLO1gHj
sWxCvCD6Ulmdy3jUtrsxq54DtNMrPU3YlW+VcN5tP/rCOfanAS1D83P+GKrmDF+Jh7OjETzXyaeS
tH2UHplfozZuCjMPUh1fibDTYLkZRPx78E8KJ1sPCEWHqfVeSpZ8pUCwZjN/jUtY7bk2tixP3+g+
QY4Yq3nl1fWwcoqR9Jr3260itiRJQLclq7I2YB/AfiFa1WPXXCr2YLYiHp1eE+eXlebdKnzl/x73
TemflfqLF6QIC98rWA0io+yJsMEBQPTh9ngGxh+eUcx+7dGrwTZkMLYLwta4GVPrgh8GfbG8+Yb1
OE3zqYuMZuV5+kDDSRvmhAsSZnhyIYTlO2SAYo8mf/AWwZwT1OQfnTHr+umvHHVGlEtv0lA/mS2F
5yTEudPxD9LJ+BI4GDsJDr32ffRrXlx/AkQQcM8zd9Bi5+Nu7nktppiVzJhHmV4/lhreTbSapBiO
IZ/mBDIa7zLvvqe0eDfo4aVyB3s0b1IUdrYBvTFuJ+l8jmF8qSNEtHn4qtvhnh7YfO2M/U16DNYR
ZUujYX9oi1dNP2EDS3AMj5rl/2KLJPfPUnfYJLE8BlJW93UXIQRxPGJd1SHh6GHhONoBokNv/EZM
8h5jnBKJjzG9s1RHHLlc5yBEu458pgoIjkdlxd2JEFpfwK9LtLpNy1ODbeyVRNpEqwMMYo+AAJR/
TFI9eItCe3ymmSG1P/2UTcmiEhWVTTl0UlXbW5N9vGsB9wSlswcW/zE63bShJM0n0WZtO7DK63os
xz08moAjhMFnhjwpiRdu8gEhdwy6SzDlTFG85C/EjL2dtMwjcmDNwporcshcfurKcxMS+0oy/LoO
AR7DV1RqDElAWGbaecHsoqHN9aFv3qVJ7C/IQfJEDEiZyet+JAR1xOd6IK9xE5PqyS+a885JeIjN
ZvhpHLbmdKqXMHdmDmaM2jw/yFBYJ1vMxpKCQ84B38ERggQLgjIlAViZbBZBOQc7qw098Mm4U5D3
l/osYHGj0G/tpB+z7An+RnLIFByRuvC+HHxoK1Fa7zrq1N6z7uxMVReIyAkc2FvvsIho23sou8ig
sTOyomo+rHSpkMbWsraJebvxT+KYP5UrK0YjShqZNxor/XH84M0oj30xpivbooG0coeXVNvgKBSG
hbCngVe6fG5dG3iVWWGxN5gA+As4Nym9G7Muz5VlYDId1LZICUEXHlAwL60umu/75C1bvuRudlmE
cJe+VkAfsLRZdC+2N7KBMN/LyCPyZB+J4lRb0dRfFRLk6PiXxgHG53XeAziqnYq7dYdziTezgM76
TALoY84ZRDJB30dIxWMjw35t0ZkuBaNWZyd4MUByR8NPmse/rIhmtnIz1P0Hz+vA6DO9KFRYtAaa
I4N4ok99GZEvid+csrY9JDmJE2/6ViU1V4NBhXGKc93qqUbw6/Ta1cE3yFDiG8GP1ZOUKqQBpnxB
Dxlor36FIkj/yO+WnFaJhRkpe10GtNilM88Zb9J1G8HdbB335EbGSzyKh0mq+yKawM709VE9TqZr
rDoFwXxwHlp4HpNfv3GbSd899TC5Z3u2332LakmJ3AyIHgwmK/Feg9aUyG+s2PG1F4goqp/oYWgP
vQeixmArz7OUX3ruGgR1CSd47zYvvEKmB8mbaNT+Uwp+Au2leumC4TELhmNM3Gk1G/VGinrjmtMO
O+IH3ZLnAHPCwbEZ2TG37Ifud23Rl0Xr4Iol/QocNd1gbvfCkw471RYbI1/CbfnwIi2KserurZ7M
MxWxnO4sYVv+u2urjDDot+Jd2+GDCDnVR3O4722IOBH1Ll7zyFj5mDRlzPuZK7Au5xcMYLibung6
9yOpN46dI/nOqgveDRjGadeHvPVfGoBInm1ssppnlUZWzmmuKg0leXPp3xlxfx/rjI12BGBaGGLL
u3hcNbhdHYvILl8dYqXyT2XhPECRp8ItGK6Z4fxEFqH6LE6ONOhdixGiURw/LRubUOgzOAUmKMg6
KL39d9E/tz5j6pRbei3Sjut8OAM5a541FKqdCrivRZP1PS3KyvLcxx0Fi1lrfQ12+vBodK59dYfg
NZJsaX0260nJKROmVFnthxxQrWCKXEL9ZlG+pUVzzOeMZtHGZuXuknGUgXEMuvDQVeGLI6ikDzTr
61J+0SZHmFajmKCdboiITCsnmL4pPv3xJQ+0zf+SmjgotpcWCX8dDzO1DiOm0YywKb5StQkHg7YK
Co0L0WJ86wxMRL+lQ2ecANXkVsEX+szF7v13M8l+tz1LwoJ8O6n7tGT51bRXoCTrtqxOIu43VgKM
K/LeATmD/gCtPvprPePSI4qMImIsHoRoZ5u8xgcJnpIJ94PDOD94fvGQDO1LKdYaGj70Tv0SG+rR
DjkCZix9zQ9XSZOIMiCfGdGh6DGB9DXneERGPfFhRSWGeRDE72jqNGruvMXDrOfgSlIpAFhu+Neg
3oiIbPIo1UsW+L/zuoWcOVBcGwJEoYiHqtyDyh9dbd27Xpgxs1Jla/qTjQcYHLdrnz2/sQ5GL97R
BsSmsfN9lvECNS1f73wjfaOF/YjZBmQlDAKIBC1TtrzNFKcesdvnd7XrYPuu+6vvu899M91qb0mQ
CB9tdPklSrEAOHRIlSPlksyGB5yC6CmyonF6ZEj1WTUU9FyUdYnVaIn8s/JwZ7rjQGn5XUXncfZG
CzDh6Da2aZOPiYEbT9o1v7w813zt9S+dZWJPrU/IvaOC7Mif0jTlH2UugmhE1LIg9kmghCWTGid9
32hQLdnJdQ26ucmOBMFOElDcKE/CMmvkNjf94ZSoJDpQLLMYhdAJDOYON7HaL2M0fxte0T7RXaa2
OKso0EsT6svzRy9I76lBSq6pgeZNZ9x65lCvLPGGl4TIUajBZ/sXkCvTzk5w6bceHPQ2qd8iEwyX
x1I7gelcD2VKGd7C8Rjx1cyUyZmqxomQiYLxjxfWGNR39NNsFdy9qy+Cd79JqHdxobywN3S7gcvs
VB3tXHuXkEZIgFFmQd1P/pUwAri0QwzGfBMJ/RRW59hbeC5vo854Wyci2lZu81UPvj5OBRlc2zjX
JpHooNnQYryxKy949Ur1RWFYiWnkMXQlyX+rG9dgNj/iNn/OaE2baU9jrIJG29afNb1qHf1q7VK0
5tG4Fl6A8XEj9e6pE2PINVnQpUt8LV3itf1S20atxocM5KUH/LCqED6iIiXKgyQelBeEWIUdo32R
CyMkXGrhgka9LU2/5lIYVyQTqx/9mGQD/bg8VTTLdTTMwdxnx0bnXLGUz0UacDi0vj4mXV+RnXFd
/aWgUKJZ8cRG02MslzBNWh+hPNrVXs3Nn34MvkhSEQxuINrJAE/CUoo3m1cmgIPucIe41OaxtK9Y
1kDXyDa2Si+mCY8HB3F0iKjcMxHQde89u7YB2AGgaZvAgLLUrf9bkvO3gFc/zION4IqAQq0fpxZ4
pfY5o+4vyMVSgQTgqQSvT3JNrHkVoap1j4gLp57SQArlAGJ04sWrBTmuhJJi/kltvLjUDZowJdTg
XCa37RF+6FL25c1MnedUYgf2IEvxYePg8njwaHHbJJbVH5T3PbUk9EQ88toHCOWUzi2lCtG2TARi
pBCGDnupSqQysYFo2bfYYARlivRjjFQrpmazvB/Ku4DSxXSYV9jsQMD/gXd88wVL92jvc70duYq6
FDe2Kv3TKfdSyRxuPNWOKVEEiVNvM1P6qH0ThD1aP08C/KUI4w+inSnfNN1FNn4SufRHllO7D632
CArgsZLBxrHqh74hL2Qu3ZNhSpQMmQwcG2RRva374sOd/ItcWivtPLyMY/FsL32WAqBTaxJHaXz7
ktNNt/IBnwl0LQhsRsMabrkveiA4ewjZ4fLNCBzodSBwN2FF5pdiTXfwTmlnb/OIKF+V8DdUcKZU
caZV/wa6EiV43A22cVVWbT9VElhhqB66jRXx1qfYM1wKPoX45WIVTaXLjY4tVh5gmlPTzciffQpC
HZ+VGBdNx7O5ImZkhNTSJhrwI1rZUIo2RdR8SmN+TAbqRg1Ajk6Grtt08ioDPdIVTzaZ5qaDrv1n
9ui/eqpMu6XTlBQrv01woObvUs7F0VDyBpr8IaYMFRbWlWKfO01JqqQsFeVvoNyD/lR6uz4s6exK
+H8qkh/Bv7J3JsuNA1mW/ZWy2iMNgDumNqsNB3AWSY0R2sBCihDmyTHj6/tAmW1VmZWV1r3vDU1D
BCWBhLu/9+49lzfzQF/XWYJXq1W+5LDGBLKSPnzQK81Zg7j/ApPstx7+wCU8hyjXnkOdJOGSsevW
I+q1XjJfSxHfKSV/c9IUtNLxjhnjnhngiYBgpFvjbLwDS6GD026NEdU+0bKAxlxsldrNIHS2X9Jn
S8YGMPZfIm9JHQOaR0xtqlun7CeDmEc9LjDOAyhsAsj36ZvWdVeXZAj8ml646hr0acP4FPCWJe9p
pS8TZMX71dCmU8ZEZoNvHgmXfqMBsMMlT4ZQb65trOCMcavjbI3fmn7fCGJjV4owWWGMwA5YHRJC
e7slvTegD1kCZyC/Hu1dGTAyyJwAmAALtU3zZUkBLmAZN656w0hzSAxevmpJDO6IxDMwUWIQAlY5
fMzDRLZwD0urtOqLYyvrHDTqiLDkBAfhBGxiDYjztVuSirXRvLpWfG+5RSWJRimRxh1usJyuP7or
5nLivQtNUmLFe4/oBC7k7BdkpAkU+1ujpaVSVRzwSdu8uJis18OSquzQMp8Re1rELY/qhZrjmXHU
rQ3Qey+pzAnBYkXQMCRoMTy22VEWKWiErL/V+ejHRDvTmGTyz3THRJkeB6CVgIJrA3HHXmjJDZYN
1BjakxES9kRw9Fx1N9xb7XomUhoJ7K8ms5CdYB9dMqdFKT5QkBwNhNxVJB9pL1vrSI27auAoLiLL
hB6tgfppIibatOiog1kHOMH2Dg3jht5304uTbvLq4J+bmduTC1ttjUUgPtxHorPnuf5A3fKspekv
g2htoFFQk5pYbawI2YOyAMcJQTg8DQlM/BT9AbHgjN+gpKwGwrtTT0Nqx1qNkPmeEe/dLFRpsi99
R1ov+gITz5M1+2e2oQg/tN2HjoNiWZK1PnhoTXmcY69YbYE3vdmEi9dLyriC2B8CX2SBY+fLq+nd
YOSH5LwkmMsymM4VD7lNbDkT8T6lYGtI+GV0dfUIOGd7ONd1Zm8TSsoVHreMKHRbz74GikqDiPSC
qPSxMyC9QMxkt0fpGlinmFj1RLaCLaO7Eiw4Apbd45U8KYLY4/wDKiH+1farJqadpi+WtfZoEd+u
GoQB1ZLoPijjpenuDHPp7cyoQczlbcXlLPKcUoC+X93qJy2zzzjYQkLjFeHxy9YVOB694emJAJZb
H9K9jLz4SweXgs4dKTh2tJJAehGIVxlFzrYyvT12isyu47VGhD2qhJTbK4XxQLglIfeWJi557X4o
ojtXS2QkVaulZ/eyGylAmCMMVksMe7cfGdL5LHC8YClxkqMe/uIgFY/hYzfi5unoOaZlQqy3hjB6
W6KwLiNaN1n37jbbKev9RhGT4RbERzhcOUHeOLEOb4Gt8bOeyfOiJtGetIiG6RCYqwEZktJdVFKl
PJuI35hTq8jnkOMOAYx7Tg8QZp/6RXDZIfmFbVkM3+GDFC09ht/U6b5cD9koCotjqvhrJkEcdhPz
O8L97j8LKG427ckb3JYvXQLtMsF7Yc5wqNQkM+FwfuGlOkzNr2Bs9HVR70LluQytho4qm4dFWadl
ubWGaMk5lqnXVlsasB4AhNRlG09ei+UE19iQYXRDu8l2Sa2JxBfJob+0wXubBIFsqe1GeyKwOZvA
B9iZbvFA1NA9YaVpFy1lERjEXygGoX0DkWboRmoeYJ4FtC4GX8HL3NMaSNdZJnu/xWi2jSe3Py2U
hBU6ApcWoXuFz1T5MTNoo7vnfXCMvcQ8o2f+zSj5x+zZ5noy35jIMoXnoAlcZ9uIcZ/EM8RKHeXW
zEj6okhcWWVhlNKZLztI4F2+GqJUYGIo9HVHL2itB47ccNZOUMHSRUmoPWMtBDnAUfv4/VA4DT4H
DWRy8QWUwBuhdVK87YrlPzmaviQMFDedInmXB8WZO5r4FhesQKA7S1YjD6qrnm2OB9pIu9q1mq+g
sEA/GPpNDvKF52Ye1/rfP60zH/RUMW7z2pF2SFWeNFOO+3HQdkSZIBiMZqhT/bRDMe5y4AouTVlH
qKe1d21I30zCKX1ztum4ZYTdB7M27esEzTdPh4MsYj4HuGONjetLTOhxjL56jhbw16IeihLNoA4c
QGwxX2CRrfJtIEaqJIFhOW+WMEb7bXb0G7FSxKmFcJam1n0sOUzuI6O8jCVB0mwiGVGP80eekdTb
9n6ZQiJ3bIvo3VoHoKD48ziD3QS4K9DQcKbqkFW81nXUyvAg0755LKJS7hx0bOQp9Si2y4w5TZhz
BJqQtowyAyhQWBsYsOwMnLAkld1hsEaEZHWD+bq8D3zDHPH5x+j1XYDlDrjZFfMafW33RkxqIv6Y
KmUWa8+MlnvTfjJiRDIjkIZ2+RN0ydBP1TjaSjt4cqLpWsRMEHXgr+umBh2HQ6s/WH2O6Q6wD+Df
Q8uAbBdF6HiimYQDg3ROjkp5rUgx1NNr6yoPc1F17OjpdiLxPQ+kokV0JEB6/WwRCCUh8aGxcr44
PS4QONnppyx26ge+iYbFow8hSJt4hTr8lsM0p8Mb+940ODvV1tcJfGMcl/oDEQ673un+UGzjojGL
J1TyfxqNtnLT0PdJoZDWEe/yQdn9hiNoyx6bH6aIqXgcMLSrC+Z04A91t38cgWtdVC7Xk6RdZWX6
eVJDuKGT7m3MEUWgHTjqyZNRCEgf9RTesH1RI+4pE0SeI2gQ5sbRLtSd32TCj8+FJaiUSklmidFu
6TaBD+pqrJ1tuBo8PNucmwby+kJ+onfkVIwMgavHBGs4uy3UsyqZ0UK61h1mOJJi6Aw6etGmr951
4pGy2ALC29jNxVAZm76gmIpoamsKXXNf05jqBFRfz6TBr+kklvT5Xor6hv3xK2S2wK/dNVgKHQvl
PUYFlFvDOuzARCEHZEakXSMnJ2ua7X2VsN4QbI+YK6neag+RLXIiC72mveZVxc1QfrnM/TZGMnRH
i2oZ+7UDHwllEZMfe7ii1eAedlDw2+XdCdMDknr0NVLsYcdz8k/nHyjgHsUs9xmy4k2i4QqLW5fy
J203ccIayy6iHb24qX1hVS9l/NCCZFoPXOV1NBb7JkZSjv/+da4Jwu6SYZlgon93h5gJtBrPQc5C
jsKQKBAyz+2uItq1a02MqnZ8pEpjMYA1vkqWy8fQCaHjWPhO3tDPxCbqwzDaj13/gy4sSm32IWA4
3UURtEAJBLue12pFu+eXAj0qkPVRynYHJrrmQx4DtqgLiUy2fwVehYFeQ7kyQ7kFDUpF+Kj1FTQM
ljGlgYul02cAULJ/0ByKkeeGN5E65An0jJqAvfPM6sTgA2NqAiMn8AxjCxEYONKkEr8zgmKn6ykZ
mvNpyiF20c3nCxMjYZdtKS896OgJjcVA4hgrjewsGWkny+7aj0G+alNLbaBzhz7UxDusnXIrjOEO
+xUJT5abXGzVHFvVvpqwEw9K1O/hO+/pnNa5XiNmb09AYcQqcX4ZJS+gpiC2JZNGhUjXaAqKS4VY
ERAfxSmBCkhkMV115IZknl/P2O8H+k7rEvr+xqgaNinEIUF8i3Jd+VIXao0rFMty2NIukSEctI4O
Gvf5irBt+JlzfZwSzd3XlTddE0JX0UiBNwlpEyg7ArOPPWdivKF54AgmycnFi7VLNkDIZ96/gwWD
2mGWIO1YrpGlY+6qtm2Sl0eMcjcPHQnFG7HnuSaxC8/8aTm/hBwxszZmdlxmrZOVD0Aa0SloBxr1
T2UwvNQ1e74xxSQKNnvX0I2tpuHwsioS4FCvYhG2iWPiDVX0vPP0FHpHpyvDZ+n73Va7JKl+5sTQ
bkuYO5454Qng9RdehnzOs4fdUDQvtSVuUvFjzOIcycXGh5dNlqytDjtWMuDcTBvvZTbBk4UDiimX
O2eGiEW5cAZY9JzFGS3o6JgvDcqhCplrMfiiZtqT6I6TSse8UdbzgdB1khJR9cH9IOCl7b2rRH2b
JMik+hCwPtBBS/THqbpEOXZgAOvp1v50nZa5REfAcYxROYv8auTUXsRGsltiRCm+1hyKD5XmkiWU
a/ewwTxVd969HtGDYChhrteoK9SO4YH4LezvSLdbSELwi/CaRJQw9fyQRzNsnl5K0CktGbn6KxVP
tbQ//gRu+kSlVztgimTGkMpIjw6Syhve0qeyC5DX2/tJ9eASzS5jxIUONG4gMIVMGIrOWqT6KInF
FDZ+qwXhmSwcw4YPk1n2n3EAcj8HP4ZgAuyUTD87sijWCadTE+hi4R57DWARtYAvMOdiPUJJ7eXa
w5hO15R9iXGCm+yWJXbrWrk6JW30YyhRMk50aEct/l1z9t30NZomL5yyy2DiCaZttzEotT0QfCCX
yeaKK1mtTSjKg8FAtkgZB4dxeVRerx1s9zKICBeOpB/FIFEdbZM4NmwmRyNl03UjKEzaFBu4pDV6
7XW/d7Smpk+Px4RMFGxJ+IA4+lGoqlg/u2F4jGAHfomu39qRYX90iEmh0lrJc2P6M3/Mbhycby3y
m6pFw1hbnjpTXRR0RkRjN5XM8u4wrOjMiXmqMJ4zamnPsJhmkb+woZnCPQKAcFdp2u8RHu2q0vt4
h4H/q6Ept3FqrTsMDA7UiMRLV/e8JZS0L124WvGTjDtSeEshlggLpGgjb3zBb5+nkXkDVkjv3doG
tdbc2sluthVk17vXOeHWKfmtpzRBpsx60gQlZsbB4Eidd9lFSIRfGmzx09BJ8M4YhQ6gTBBR1Oh3
csdp9qRxeeeZYcsOLe7su0OyQMlSnY80+PSkih4y+31yop8S2QG1Q/ts0ci4tEZdrRL8Q6+ByOlr
4A+DxTLibK17bW/OETK0+TmE8e9wREPhwvy3cnAnAeOlZY7gyezeQ+Yxk+nKw5xViwoCDFTJ6atv
BnNr0C/ZlBO+tU5hnf9VylAcZ9mvWnchybrIkp13z1WYvdso2lSOExKDHYznskPN6s31iweIa8id
8jrSawZ8WFsHp8MRGznHSY9Q04qefOqhDTeeuCIXREdJLYU+m6xHXar2/v3ALQUlQmC60yFG43tJ
7yQog//PydUQ4jCWx7ot8vsjHszqblI+35L03sSvQdAGN+A36SP2rZs9LXzJSSdRFy1o6c3Oraoa
7xZ7NEpk6z6Fse0+wYXEjOzq7UEnIzFFq3sJU++C2yjZNxagPQJ1dh5z2Ce7aYfb3I1b15PQX3Oy
kGL6C/AQaxDMQBQ1xehtrIjVyooAF4Dg7xH2Z+fnLbEiFZDmY7LAjeze9ctk+ZIMAxBnKBEQOyXH
OBnaW5mvewh4GzzsoAhj/QF6NFnT5N8+BiwNg3DPdhIj0+HaEBeFLsS09Z+BW8N702oU8Kk4Y1An
hQLXa1zRyIFanZjhaw9gbdUbaIqT4bNegiCdegR8ENkNcDraV1NRhJR+BTfbCJ0jHM2BPW4mOgoF
+jn/ESy4jrQg3rkSSwrAhAFdY2gLtHQbdxeb3PSNqbrFg5zLE8dYzuPqJJ2QMXkBemiRlmrcwMJp
P4Wa90PbbVmMbNh5HIyLDtw0ER0bcCa0t+IsegB/ET7Q5t4jwwK/Ueevyh1NktvkIwwR0kiRqnzO
3QRgj3QTvRNHN7AZ2wQgNHXLzn2Nzg/JzzVYcloNDJ8AwTrhcxHQFLCLCEwwcXip5MlHHNeYZ9Sm
qbDrkpi6tievAHzh/FgGOQ9tRXeAhBnd92AO6UbykIxescXFQ/grT91NRofHZdFP2N2fcCRrJ8Eg
ie8QfZ80ut4PK0oa6OHPGYfjrwQzVT3O4qNH06icPFy1dW6+RhYwiKEaj/g37CkxAYN8eCCEDvwc
TrdsFoE7iGuF9WXTGJ3zUJvun6aklaQ3/W9VtJi3NIoSPe8v9vyr9i6kZEB+47yEhtbg1a0jajBq
8WSJPdX3MSeTwS7NHdyrfW5Bsih7qkWM/eNxRtV6jDK1iMwZ5Lpx0tLaddnzdZSonP5ZKyamucyP
H/NmLP1owuNTmXHg55G6DKFm7e3SWc7nHkNkqW+Y8eCUtYiXKxxqKbNfVzldBbsqFdAtXOJlmLzx
xkYHaMwsTrnClDNLBNu4UV1089vlSX3+iOfZjbvnwiEUWXM4tcVmrLZghd3d3IitO47TVlq/23kg
fRV0O6Le+TcoT9abWX2EGrtwqmIEYFrgbLOcDM1Ke5CsUz8nk0yjNiAXDRvv1oCQhaApbPc0jp7h
F6tHLEE+StXON5aWWzcqMIGevQbcnPqNKZ0fkzK33gDrYAwV+orypwvncWXT5SKCTN2aeoTDbn1O
KN+3ZoqAUMaivnpRsHUKw/xjkt9FjwvBEL2aS9kRJ9Im2FvamqNQ0ssntp/Ez5NqPVBYkneMWsfS
4iOupoMi1SywPFCgRXXTSzu58W2GaBHjLSyvsKfHVQS9CJIebkA7C7cR7YOVoesmcmD8YEtw7bZY
wmqKrnytDAx02Dy3OgnqzB4G3+Tggc/Ee5C5nuyrOCEujSgWEDjGUVseMvfNiq1hm9kMn9pgBGco
9Jc5phQjfJrRpDke6jz5ATcOM6dbMxenlBWcYBl7DQAmERSwN+D3iRu32uijpm4csIDK6Hq9AxWZ
NC+5svQH04vTfW/TJLfLKrxPZfSlmJJgEXLRxUA1SEvvk+gHk/wIz2Is3g3g5Y41HlT05zF2c+Gw
57jmfMLpO+/nODmEcUcJ5A104BFBx/cQ8Mg2T534aCQI1hgrzoF6mAJCkt1mfhx3KUF+gwXTrHAL
C39y/thayR9rweR79Vg9qMUFZJc/C0aYt1C42rop7bdSZNOB8QQ1GTHBUQ7nvevwVpN10jN9UK0g
ucpwjI3rGTTeG/2R7EDWFS++CyA5K2pac88EZcQ+5HWcpfJSTQ9Q9cttPA7cqJXHnC0o8BqVJukB
nBqh5Xadu/H0gJO9WKawqOALA7OsN5JKrORM8hiiF6hNzI/Zgthumne2zXwVh516cc0KA4c9LgGC
JCEnWgNNTm+2hsYG7erMeFWpcyfG/VPs0QZOTC35bCHxa9atsbTpt4swqWX8+ASHgKCcwdpEjW5c
vOIRg1bpA228sZedkTlIZJdLWHp0yBO92lpmgYAkgh4xlCmQkerRCDVJ2yhI1s6ofjghlAjHGzgK
JdOFOfmbni94aWg+DmQsRmOf6Eq9k1mlBzpS89qeHXJ1sVIPUT7hF2ccFM8zWh6cqkZHXMwC7FzX
Futak01H5Mw5uM7jCGx+siwmkCmo77rHwKDH6qgGeTOy7k8+Ws1GyIgj6NyswfabgdVieB7cg1cU
n9S+4IzpEmM/fYjH2N2Grkb/oEeQxLAICYAtgr1gw01IStw6WE3BsPLN0I0fTeVQJs0zLaE0P1NV
ndqJu2CABABqvzyppBRHbFehQERLNvJHMLdqLUwbHY3ze8xnjiHRBnebfie4tSXIjdNGNrEIkLeU
6OadcpNJziG3v1QXXWRKKxOqdoSMaUudu4lEcKZThTMCR9Iq9Qr7Dv+h3ChglnQ22mdoaXI1UtVr
6tv/I2mCh+QaoIDBb48AJmg564SsgOj1qc5q80rn9dbn8a2WeXuvZf8Slvl8kBRlCDZR95Kbxx6n
bU2I9kl2KuaO1AKG3igFfE649bobdBLRxYiWFXEYppZLBQ0TSrEk95HqFJdAaKbmI4AW85HGwMcs
sVuHjbkr7SUFfYnAitR8xqhMUUIv7SB0O6ULgqolbN2HAhX0c06kHSL2eI0AnkZvgCsZ8u7Ok5jh
aVc+TSlA66Ro/awUDz0Hza4PXcgcSO3dud5kev4eD4OxF/N2MGmnZXRpKKrfKbuBXWvaqxYM99qt
787CeOLUtI/b9NQO7PMNeiNfeowRZoNUTic9xmZp4liWKxzEKSJjVmrJZL0kBW3HSPYD5Gi4G6Lu
yeimV9EikpYWWZ4Ua3d2CpDlkn0jTK2fQ24EmParl0kMH3ZIhmE5gswpGqp4ZKEyd/udRc1pDNmz
Rv4a5xcsfpq01q6B4NJifplbWKPintictEKYhEB412tz7xcGXXMVTQkyvgkaQmid9eKaaio7AC8D
GENjZ5fZFXYP5CukLo2rQedaWMGc0HhT2b4kvYgbz32oaHi6VRj7dar+ZLZkJbSGalfnYOJNE9hr
8mcm3RXIPc2rvOEWoaLiQXZvhm0P20bpL11pOL5napNvZupWzeULfJfJJ/PvLkwwSV2F3H6saVUs
ISK0vOEHBAsbic6YL8DlbGHanekk/iJH0MnYzbQu5MSB+UJMObmumGTn0D7UgfFpyiVL+FdnmXjQ
I3N8jLgJwYnG245fOA6+QsixpwADY6xI2yyaz95AFokION2nIjqLIJpRQRvFDuQWdoeyJcbjM1Oz
e48zuY3TOb1O7CorjY7Jhqb7gyfKkLHltXNi04/D/FVvGQ2wrDrIbqBrxSg9wwaHkrYohQ30sHIu
drJGdQULjzFxKgBXKUhChYsBpS8YF7WAd2eV/I6YaWSy3dlkR7wNgg512AENsObu2VFNwwqFjVSM
FZ1Vi2a83RWPhEGfh8mxLm1p7Ja0YMNDriIaXkelBPzdDFqmiW29qj7nHsd4Oxobevq/IYZdkUBD
bR5qwuRzzR8H+NY1bnQJSx1HJc12lzYrx1fOTJnRPpptS5EcV6cs74kGKG5NiwjRESN+eHIZwpDU
nUFL/IRAzqPsRh7gjizOFWJrsRXC5l4VPcB3BQmICVjxMnZgzOnorx30apqJYAyJ975VYNA8I9ha
vDg1x7jEYXOALXqyNGJsHZE+9hG621mvrksJxYFobWswHyw7fCwwLcFPix+bAlXyOP5CoKbhfQEc
1sUIE2yXgkxX1q6IDP2pi3O/l/nxTGrOEwwyuBGu80p4FmDFlrN/SyR9yTRiOXEXAlSePcyHwcLj
zdB9M9UqYMHNNyPcPdMdv56scrh3iZwOAfj1onA5xQd0vZGlkyeUfLQtbp3ZxuXpAfgOAyyFSo/e
ewMNF8xDn4MMbbOJTjDNRNpiaSb9KB+v0hKrtAzrdSoJUfGi+EebI3JPaHJ3JvpuIGicqgj3CR0c
aXrI5ULTzQxc98ixLXDHddODwPC4nBXMqIK3celKVWJey5+GGt0piJxstUa0iRpcZ5aQ5uFH1vGe
T1JsbSaCJiZiuxk5Hl2x+TZL7GFY+7aGW/0IrdxYxUOBeTK4t0VFFHCQ7MdWP5dTiiRnIh+MAdtW
L3WCVS3UfMwEmE6Txh1OFbZmDjZsAVhMIQi4S/AFsya560rnhyUDdz3whtwkhv2l5563n4kExPuO
9MqhQWblaBEyFTC+qYjdguF2gDpT7EXOmh917JeGU+6ckXZZkSSezxtthZ8T4W8V9Ri+qJGSHDOo
1ta+sVhM5oSfGFAJNEmx+Jjy98TAWdpL49Ezi58YMHHiL3DQuO5vOvLtVYsUdaWl/CN7xuHHbJTO
gQZiGDXapqkLSG0jQ1RFz7gTHF+n7Giqn5UerGGgmCD262M1Z88G+LoGMljv4IrlmAQGt0i7a+hY
2qJ4XPePfUaDE1wCDq6cV6usFVIoCR6yJrcG0Oi4pgJaNfU8r7Q6sjlEJ+Q2JdamUosiCZUgg3X8
u9iKz51B942T8rwzLKYWjHe39SifLbrQa0PPAkYp2Y+6kq/SjHAXz2CDMjoFw2IrqYGVBZVDrWf/
Rt097GK4UCxc2G2rwgVOIpagGALycC+YKFNHpR+ZCbGGWtGlHpFcsk1spA5iZExC/YTBQNV6fYjK
YtjoRf2SVyQQJQgsnUi8gETj3TltPI0kbWSZ6ywRSLucyOImQRcLS6Ym8oqTeUfmXyq+AKQey7IC
jjGhRLclb4TFYt+ng1qPtprR5kBxCj+kAncQzd4nlUng63XxmrE3MipoKMk0mPXtEoaJILpDPTA+
ztGQkFq1PDjhj4F11re6z8x0KStCsiqzML8KTJTrBhy2jiZlGYcYGGkZB3k/Z5InLt8PRm/5lTVq
e9Vnp3LGoZ8FUMqmwaa91OAE4dvMsq7LfrriJEYMNPd9rC5EQl/gAIldHXOTTmHtd6HxFGkaJ7IC
7Zt7Z7OLd8WYXqy23lsa6gpCDBqqMUrS2fldu+kBhjY+SUb7BEwMzzPdcXoz3dFDcE2vgfuTQCmU
STTGR6PLT02W7awZRJ01w353SdBwRukdZnTpeh1idxvxnQczPSiVEknJeA66VUB5PkU9Z4vicyzo
WBWsikltf+Go+yygSiqLMsmYiMZKEVeRwQupxjtndmRvClcmfjmF+6hOvjpGwrxSvKc9SirUYh+e
IGBXCICpyg2AxRURIoH+s8aetivjDUfZ+ggm6Y/lWN5Tk/kdMM0xCELqrqzxDbtjwFRqCDWn4Jl/
vEwho+gwe84bSDXviGIO/Fqf3mpRtX7bk2BWgisoJnRqvfnYp/MxxaoEZxczJjFGyR6D5HSccTHb
coiPkflO5mtGm6PMtr2HTq0YxrsZBRjMydyhpWLna1mWXMpmJnwhnnIU3hUYizgAib08cJizyHWY
OAEK7OpDD2/p+xvVdLObcDg50TsJsCXRQPQaj5g7KrH//tC0e7UPZ8tHSsDvaenvnUUk7hhFxun7
wRrmv32E/+RvH6mEBvcqdAp9p7vLIBBnBIMao3Wa07w8yAou//enetZM3vr78+/vBImlrRDGxRuI
V8axzDPz2I50yXG08uH3F1mnzKMpxLT3FE1q03KP3w+gTBgf20luMqplmrxIun2Q6J9Tjk0f6xVq
sOHy/TCOyC4RBfC56A51OLhnUeQjysSJuZehnzuVspt9P1SSjyZvBzdcHUmDog+5PGhYbTdNA+3t
P59W5fMPMM353lqe7D+/bnavpcqyOxMDRQAHS8DEoCUEdmtSYkttis6WyIdXKoTXqoI3lmKYGTHL
XPsxnfOjlabRxaxBxHtEtNmG5b7r43hunZBiw0TVAQYj/INNA3NnH7G+agnx1mniXPkLiZKeDDBT
WR2d++6KcY0QFxFXB9KHZwKEcXkBXLZ+tqo8wXMVf+yUkVOTTz+RR0Q4t+fumhrI9UMgsBgTZHQq
XL05xEkUn0Kz+dtH318Ll699f4Qg69aUFjZhlJ2v8E780uIvkU1ebyB4acfeRq1N30m8fH8q4NQy
ITHNF6vAqfL93e9Pu7a1D0N2nx0RbUvZy9uYSLm1ApR/aHhHv+qt6RgaECrMRnI181j3DS7sLWGR
78YQr5cofnRiSq+GcCmprQgvLFFLgat7b8rrvpIiS3+3lr490YLgmoM5ubMaQZTRELCU6Msqw1AH
d8Dh0nbacxkTjm0RMEEYgytO1B5rogsgktR2TYFrPEL/MW6aaozbXz8CdajsWm2UGTQbb8kvCeJx
IoNn+v392TzjqOXYYuMacV8N0tweVBBoz0Zdctsk0j26Ua3vrNqCdIPj6KLYu8JAtbfvB4HRG5C3
TQxAhiUnQWTOuC5/ztz2VyGamH/OZxwMwi2pALoPcg3a/Vw9e9MIHE1o6oHAmfpptqyLSs30p+Ya
nCE845WQGG0dY2342S7cIs6nbxZV9JHOgbuZIG3/9JLyJUVd8xi3s3mBDpWhhR2cOXgf+nDPgd2k
UtIC351TaA1h/8GcBPqvGF1K5UHficl0uDtBtoEtaDcNDvEfscbL3aLoLid4utPMbMMlA8s3tTZF
zDbFjLCoO7NpF460IvLcrneNOTuXCJ+nWxHTsNbxLMfs6ykoZ38oCxIBYVgjuUjljt13jnnuR/4e
zAfTppFOvf//DP//K4a/B/f+f2b477q4+PNLW8VN86v7O5L/8v/+SvLXDPEXOGSW4Ulh6rbjOsb/
Qflrhv0XR7c8MPqW7RpU1eLf/w0NeBsRAADn39Ud1/OkY6FisXnChqDy5Vv6X3CASEG32eKo43ru
/wvLX/IzqjKbwrI4/P6Pf8fpYINgsYWjG/yOFnXz35P8UXl5AWGVV6f1/CFKfgt2jatCATeX5u8e
hQjpKSI4ughvJ/MhsNP6nHWAgRqKJFhqMvb7msZzB/UWVUj4k6Tpeic7xPUmbPMLRJcjk1J7a6ed
u7KylgblqJKTXbrC73JIRnFf4j/HUr6XaJ6vTOQ3cz/qB+oI+Oghngrmavm01YlHvNXdLxoh/dXR
iH/G7LYW1riI3Yr88F9eydtfL8C/FV1+K+OibbgQ7n+/LpIQP5O+iC0NJs9/f10QeRaa10TXxu0S
H8cSrd98JABQNR9ww3amyTk97Dc0Csu9G1cEzYK7dwuKOROEPKaVGZeVa5AiZOckrE/GRmACOUgX
eXo1d2eLrNOq1opzNQW/YIeSI+4gSWexOgGZxagf9Mk5ltzU0Qw9Nd+pyaXmmDCGWxFOUmjj+9Qp
UlafeoRP9WGjmIttAJg5r/h67gZcmDEwxNhs3E0phe53kihTt6muXhDRR/L6s2p0xJARBinH+wNC
0zwmCnW97tRvVVH39HEFxBFt9a+vrdT/ybU1dcuRumlBqjVJt/iv6RGQ89y5t7WHYA7L3aAeGzcH
RDFrO9nqxsEa6UviNUg3cc1eK7Zak4g3zdafHRQBWV2lTyON44qU4I2RRWI1Wla6Y70lY9DJ0XDl
eKhLg44OeJIelXJyWSRYpMvO4wZ7PuonepYrh0Ebzhs38xuEUhRJmJ2ywTpKDLPwB0yYg9yft6CV
NGAiiljZvEpulvW/vhjm8kb6hxtQSryVjm4LE2ztP7zRPEdME2NjWC3J1qltOJd27YJj/ZJggIks
VfgCBmNaudMdzPkL7WSfMn2VJyMzASSy04DssUWNHS9oeuwCWjTRbjKTyp/N7KtmoL8Z3Yrrwjb9
13CXz/F/hX/Kf3KXGP9k9ZDSEUDMTEPqnviH1aOfDQ0ot/eQ5HVwNTpOqCA5o0Ucnmc4avQYIgnd
DOIOiGxo7BPeMbr8/CO6os3nv76S30vVP1xJy9Q9LiGHRoM21d+/rTiTKDa/+GrWZD65FsPr/83Y
mfVGjmRZ+q805nlYQyNpRhLoKWDk+6p9ixdCsXFfjfuv74+qmqrM6ERmvwhyKRSSu5Nm1+495ztG
D6DaUJy9c6z2myIkqW30s/IRDvKNBoBCWnT9MaJ+gDNcJs/CV3eFdHdRQJOuV+6FRMTuRuiZnhU2
yZj+/9mXxvUOYslYPwX19BZ7CLNc5J/r1qbaj1QwHm2ZY9TNkCDU5gXtTnBImJJRGouvaHCDmxyk
6oExe7ENpIdo1+dWMyiwt0NNdxrGMuTPeLquhA1fV5gT7nIUF+cue5JUpBGCrz9/5ezfx7l8bgIK
fYNt+46Uy7bz+1cu5cTXO41z1eVQbeucUichBaBvPLlnrr+pB+SkEvVoZyxKOA3xpEiuuQGCREY9
07ehuwG3fElTeiPzFEy7OSEuEp/tutJnxQ04K8s9Gjm5rK6Lp2fBZmJCGvcT4USjxFVpuAY0HsdE
sq3ovT8qwuUYBqDPZlGtb0qHa/rPn7Rg4/31xnMhOJlsobbwhPPLk9aIqNFMm9cM2f9O9KinTbEj
/JzJLDJvxHtxtZ3UPnARU90Wvan+YhkUy83xy/XKtkt1oBAt2pZcbq5vHw9xEbIhif+tR4uUr8C+
srLUtKqTn3a5V4aTg5jP7wsTe96AjydIzCdeuaOsWdFYuP/qdbD/YAFi7RGm7RAwgFVzuTh+82eY
YeZm/mBeI13sbALBNq3zI8hD+vtJxGGsay6WrtPLUKkHoCJvBKY7x1ZTjlaEva6CgsZh3PRy35Hw
fUbVDZqWacqcvCYceRDC0ehzm9na5IRdA/ZmUGsQ7jzPk0PoFcknvk1PSfnhB/O4PbBz59qFbbtW
0sZC1CLu/fP33f2j5ysscj6RXfiYMn95vpFtWDOzqmsdj3cDDgukp2XxTNhnJb3pSqI7Mb5evzbM
wruvj8OsMJHlM0L8Id3JJjvWRj1ecwK26MvwblQmy94IDCwtvfymw/TvW1h9zey7bvGAmI2+FwWU
u3EyvgFi5+hthzhWyhCeYAUPMsisrYSxvnGcirAZIfdW5HwxOVYlOXkHoqnuKjg8tEJRB3idk9OU
lN4pK+FU2ZMCzhD646ZT/ovcBeCZD5wGUxRAp4gg6m3QDe2a9FzJ82HobxEjQpueuI4ujOPTMCfZ
monTtg/85j5274fIjC+evrpPvnerQB4D113S8JySMLG+OnjFjjF8tc1iHAfO2KV/tRv+wYbiWr6z
FL82N59aSoffXIwRCL0wNrqrtlE+mX6AyE+UXwq3r49kUrFtzKPc5gxSmxYcZCUMQMPy6BXFLvWa
Yt3VVbUtVf+SxFm+uDpWEDfiLRK+YofoYA3ghGXc68lR9rPLn19Yn5vdr/ezXBbQpaQWFGm//9uT
wSNtL2sXlucHlUdz7hGp9b1BpoFLhLMppydPEPaG5cLXHXJijqua77X44BvBMKPkwigd67Xs0j0a
uHynGrKxq2C8NcgHv4bwCJhZiX3SFN46LBYslaFoxTbMl3Ti+ntryNBepBpPvDUvPxkNxz9/kn+w
U3DocGzqFaxfrvjl5kG7bk1BU12ngZ3AQTIUslWuZj19VHX68Oe/649uVE5HwhbU10J4S4n+m2uh
yjyIRU1xTfOx2gZG/NNAV7n989/x34oGZzl9ccOwGNAKM39dhPPSMglrsa4pYpebxsLFiiXGRw4e
Hy0Sv7Ga8NZhoKQGJPKiJQI6pXZINbG70jobGeW0Q8M2t1r6EWW0czCamShUiOFlfhXicmSK6hzK
BMXhJuimkoYFkTBt5zwazWJaXGzQU3wHBLtc9wIoUBuW1ONL/dZwod2Y/i1GA5wPExjJOecfjLp6
jjgegTWUaFpwEe7mzkeuVJuUkHZ+buREj1aODxXujOIS9JpDhSSk9C9eO5c34LcXPK+dx9bpcnB0
HMlR6fdv0FwJrCB5ffWN5kmTJHBSAQGtk2j6RSqx0y5gHx90CFDKmLSqhW1UFPOLnRUvk8rEOcOs
7Zm2uUcQdIg096j0smw95KW5rSfm8naztivOfnMyGivw5lvD4b1xwfquZxtTdqi818oN4MoqGl7K
iI0tYkTyr1qgHHZLjjMCfFgN5kmW1X2p4xh7RsCA3QBsVnLPbQXopC1S0XSvzYQ9rjc3jdu+lw11
YxBCIU+LEJ4r5XW0Vsk7p2gXCJj3vSeDFRN//ZAoS57+/HVlM/qDF9ah8vcByXA2+bUeKzXOX9dq
rm4CCRfKlXiYSVOb8woCryfuwNeDXyrHf+zFtgSxFaS4Ontd3CP36Og580ybBLyemThyE8vAPQBc
qCTHyXBAQ1QTDHXwXHsXJV1yabS3QkY3UJRDnQwxYt4UCqwEnXWcx4zMLXuREs/pq/YdcchpwJ3p
4yEUc76g08U1h5l/hYRRbNLMJbGek/+6AkV003vaWqUNdrPR+4rgazG6A+EZsAKm09GC8gerxaJ9
oGL/DD9MbGuv/EhzS+3TVv3w3MqgpMjvwrnfRfRBYdL686lnkxLzwiRuNe6PVDIUWeBJ28qF2t2l
k+B25umE5PtUNXpg8t0ODepxctdH7j0JHaUOiyvN9vgcJeW3aTlyxThlp55bUZbxA806n3u5ONYD
kDY15NG5bN1vHkRiECYu/ezQPAr0sMo+anN8o12z4lDxAylAtWa41IBRIQNXleOxRpKiBKy0iLuY
4O0nglTSKxlz4co243LFonSwi6TfQb228aoEBAc7mPrJzmPyq6R/IMhubbt5fivz6mdlGfsiLKxL
laPDYvh5mjTxRcMIQbHSV4Xe1lZi9VkpIisJ/6Jslr/uAMtNz+xd0Yc1aT79ukPP1ehAV8uvRpoM
e0+zagZTPO5IekHyLQnZkQPzUgUp7gZJvnEgP+ApMHW86xsH/ILyuvU4chdXIVCbyryWCbpCv6/9
s72cddFZmCs/a2+9SaTbCc8Z3bHvnHrd44At3zBkcI3yRHFb+7xQ9gEioXf2SH6Jun48uOjV8xzE
rGVV5N6bWbv2ORZuhuVCnBL3MVBMXa1uviNMd9zHPjALQmLoizBO6p34B9ID1Py8Z3VeVFtvBCMn
SMmZSTZcG0Y/Yjz1St4NUOd/cdf/2hXhhfUdS1KIC+H77q/nkbgzImk3Bk15srD6LskhUvTeWk4k
MZsu+OcKdd/8bE7tRUK4+Ivf/mu/a/ntkoaXSzPCph+5bMa/2WwbIgsDQ3oXqGKrJmqelcgAo2Na
Y7oN/SJBTFEmajctQeyRsg+Ay+KdJnecEcCPwafHNFn2LUkm3hr0Nd6c5q/+wj/YbXw6nq5F99Pi
8vvlvIb/so47378MEalpo/3dSztUIuX4MbT8KWVuEvBeol5X79PiB/UnukXMSYg8YNmZQqbGIaKF
4OoHqviLnZDD4n9bsn3TNJnnU0Y4Pq3cXwoj4lezLCB+0gUdSo24KBDn/kka/a2JvJzLmjgM7ar0
GETBdIjy5m6mRXLTCPaWxmj2FhGlbCirKC69m2bWIUGWrfeSgrzyQOkSCoOvJ8mQBgHiy3zvDAst
2EyIz1dl1aiXTvjwXgfZbUjyA3Tlo0PBr6X2YYiUqOA8jlkXFeCkmu6UzGX+kiXcgF7TG2cU56Iy
baRhtYBW1i4mRh46kfD3pkERjZNuPcsZ/mHbDU9+dQvX4DkXBYRphvWHwaBH6o2efPdc1KqMhr/O
ZAvEoI5u0jbGrWg5BU8ua1ddhotA5BhQZe5vI0W3l8QCSBkWQ0QxukfRXihmgpPwp3zn4T3s5nZv
8RMkHqIakkOzaSYk7mZtD0dtAOTTSu27Fgy/8q9u52/HGfQbEXF3eqgG0K5q2He63hM7kTxEE5lh
FlAyptFR9VKYiMSaboouPdbaF3iuT0afXEbK+7cWtpczeene75FAZU7KgKaIo92UOTnCxvwh9MSP
vlF7MyX8XGP8Et5MsgZY28jMHahWGu/iEkDmgoYbXOx3UFiaYjo7ofWQeoS4et2MQBYEeG/P5A3i
Edw7Yy52M9YexFASDe74BXHjDzR/KOExVG+B/i9gSR/+/h1b6cnzYbk2qud6H9DPG2ZwHLUDGjnZ
26N1h/91g+Ua1a5Bm7qI9cNAgBLINMzKNijdmJOGTKzvkQD5aM20YNwKpLq0blunAybeBbQYY+en
cp3mtstdMqiYMEqo+y1uKtYyc8Xg7p508AfM/nTA5/y1npNnSlWrwxjIQdhR30rbffSG6Xs5w16Z
+eFhokPncDghwxoRoM1rxhb8AGKANj/Ciqz/UungC+oe1p8cGcA8fFMDTFxcRIwQvac0b2jMdERB
uj6aBihumQ2sInjvpToiUluRZoCtt0OZ1g7hNRq6Q1AFyJjb7OLLhEFp8pVN/TVK1HnB6aJfAGuM
42gIFrKsnh8zmvGA+b6O2HxXQwMEAA/nl9F0qI3cOLiqfHqJuZBge3FI9WfG9L1rHB2v6fY56KrJ
NtJN03npGmM/IBLCURJVwgdrQV1ELuy/fPbnQxjRKsVFdkFrA6zD6F6NESE3K+AMdW5h+oPIJ4eV
kYmhw2qVGmifQEPsXT3Kq89cc6EtlrxOie0SDM+dk9TEAlT998GQ/bWVvJK9d/A6Af+jFLihiWBy
BnvrlXO4dbuMpCbGxit71o9lgv0dnkgRgQIsKwArE4RQ2xXHqbfbc1oaAFkoPtc90+eKaKuRcj8b
sRIPKLryCtEJE8pr7UzVqcavVBoSaKgX5RsMisUKc6BD8tNCqhtP/Qwaegzf+hxzgxtH7y592ZVV
57cFvQsQEtDxBUy5mQkUwXqcYwzv3DL2XCd15ZI8mCE+9+xq3cxuvxlmAi7n5IcpK/wdGYqyYQTL
1IwvSjchDIoaMk65cllBJiQDiE6ADUTfjdpz1pHVXbqEk8NgfjWyydz54asXSnSNeYIRleCxqABt
lgQzPgCyX2qC1FnH5Mmw2w+JWYyT95uVPuSKQVYcwy81hLmdG8gnRmP+HCLnHRJbuph9BUcTqt8u
fY7hL63cCsqfmi3OfEFCqw1/2KD9CWSQfAy9KdkHE/uIaRNtEJbffExBSIPB/bXZ+MpK/xpUybA1
ey6lcOoQUen3xnO/Jxb1e65xv+aLuTcG6ZbNR6N8AqH5Dtkt3PjEAsRp+mp3Zr5xjXENIYipgiLt
UIk3JXAhdFHDLmCV+0JDdUI0KTY5zrtbRBQwRBaOUpCBM1s4uhDJhxu3VajExwPLl/GA//YrDSUG
Jw6kw7iy4EkR7oas4z1uQ0JXnOpnSYuYMJZ2q9Fe4xXuvzs2Ci491isvFdy7lLaAD8dmp4Tx4qR5
chTqtgHGc4mJkZuhqfPsUuvZbDO5nYE0jvrDUtgN6yDMsf82pxL36zEAM0Fc5kBQX5rUj4xCfU4/
gCJRCCIBxsrJjsGC7OdiP0Gh2I82yOAp0ws4abj3a99fVodTOtfvdIydVbnod0NYjNm/PlCAl8DN
sSnmnDRWYBlmlLG8ye7HpEeTfj8DDxsbNqyMyJxu0jQD8LP8kK68GEHd8unnf5e24yvtSXeTLKDH
zw9mA0IZQDfov4FIjQECyLz6/I6TecVRZx8Noo6N2VRvcqLPTcM4pGAcDf9mKCKL59NtSNJxavUY
Tc3PVt1PnbgGAls59RBtZX7/bI+HnGwivMIVEoR2so5F4VrHyZMv8G4A3FvWO/RglyMhSdmeEZ2h
ht/oWLwCU9rXgMpv7Ny5fr7ifj7mRzXK3WDxA3Upn8YlE1POW2dCCSSMId6IuDYereUmnyKzuWlY
O9dY55z3GKQA6PnLQHl+HMb6RKU1P0zCn4kvrYGV+RiJStj+zKSYVtLp7JE/ccx1yQKyh9fMosvp
K5eywBpvwMFJpPckzJCXR+utYszqDr1zFcGwsc3pqXa75uDvkrR68dsuvnp4Iz3lTSsPsI4k5hyH
OG0IE6ZmbbhvWU7JGbnVQ4ctcvEY/zSaonhmtj1jLSYh0hiaLf3YOyLqxKqeYLW4tnyTLorz2bRe
chjkd4k+uw4WyIbJdR/F7ZrTCJJkx84XiTs9Xg61F6pdJMYk2m38TG2V1l/xdfI8HRA4KCuZ+lb3
Is1eYjsMzmbrEWzk1ts476lskBisPDOE6hOGkCxzeTVEN2zB+OyYm78rQn4OpgE0k+4akXVS3Pnm
HN1XU3huZluv3V5+rXEyQFo/063M9oo9vG9IcJp0F6yzun02Cz/fOd9Enz0NRZtujXbYR4FL6kno
vprkhzKuxPA92N+lCuY1AD2EgDKBHoZQMKo40YwMiJ/hjp5I8eg5X5ynzuUInB7D2KUZZocPbTFc
yflaCRDVuGU1PVGuSVb+4aqoSeeksdbBhL68YaQ2cfWeIiTap8/P3NbKV7NDe5hrXMOwZ6Mi7eTV
K8RJ6hSEbTmThwTEyJXEF/bpR7y4nBSUT/ZxgoSIknublb/xEoD7NsIGImnLvbBDoGexaeCdzw/F
1FW70B4ffbzA+VTqXcnx/2ZmZF3GlSQoy/6RRGZ2UtxPI+vNrYvryCbqdtWHAE1Sm4TrSNArjEY8
1+bwXHkI/G0Zlz/b2qkudZceNTmh90DHHs0CtbWYkv5tmOOHuByzI6gS1OszUqACDOIFlAA65DQ+
h0VDSIlbW2tPZt4pRVJPwsLrp64wsvNLbuZqlwNsb+TXxvjo+jQBlztceRycvTq9cUfzPYm74ZJX
LoN5qzqmc/QwkKexCmlAYbOEReMbYM9dLOwYi/pD1yBCtcLq1m5zs2f/mfQOEeR21sbRneS4xzuK
xJ8u4sFteL6GTP2H1o2/MRGttoT94fEeKyKkR6ZAtrvG2ultgwyrLe9ieVPigkzB1wQ9wWFKv8AR
R8Ot2ejiQe9pGI7rbLaP1pC4V6u3bjPOB+eisKxVblJWe1TZjGNxCY8m1vWKr0utIZN0Qbxq2cvQ
WBm3qh3NvSG5z5rA7NaUJrcB4nj8beTLaw+0oqkIcwzbVWJTK1JNtCAfZnslvPia5QBYp5ywkFEi
LUw6oz8gDFkrN1bPvTXB1VD0GFKZno2K/h2t5HNqAql12/ixGJrukGFf6OOWBbxEHxJqhF/FbO0a
x3mL+7HGG51/IfJBHwHub4xp2uhQq4fI6E6x8u4Szwhukf2fIxeigTHY6XWqKctYJm24Mmeo0Q+t
VByZIT3uU7QZqwGpbV13Rw/9IVmWPTJL11fbDODvzWzRL7Y7S2zKtAJa0C7dNSaxs5L1Wz4iTA+M
9gQ23yA7B8Qto9Yl80ZMu6x4gDYWP6fDsPeZeEFgFTUGD2yhbqooVA3Avx1pnevaj1GnR4TzyazP
P7eB+zIPzDsfHrvVNt4HLQcSgnl74sCGkAftZkUH6aHiZImBQb82mPmW0/C4DWbWe8CO4XvUs8d0
9yYhOR+zeUcSZ3fsexTFYZf+TAmdptsU+qdiiQEzo/q74NnvTNtiwe7AWTq9+y3GN5DCBD3pNAQt
L6fnnreS2xfkuifCW0mID+ePcu+IEs4dUPRaxqces1dLLGulivFEJTMR5eqsrFxMhzll3Wsi6qmY
tiDLurw4BuSTSBV7szDbK53/HfnnDK+s8g2uR3T76WoMVXmbu12yMZG2nssROaLQ5pfY+yLAAJ0H
wNPHzCU/ZvaPdOnNXSYj7JcG+ZIILKpjVtMGHScnhZ4Na9G3ApJMzXqr8BXtWlk8phxxNxVtgjLr
CKvADrhpdRPsnaVXMoUDpk7E/lI6w1O2NIftUfar2mK7jllJVknh89LjYqf1EL57Nl6FEQ51ZpZv
ttub+1C5T5ZFpihXqabmbOOrhcZlpSvDv6XDfU6q4qrlHL962hE36GbfLHo/O2dZFBgXxFBySNqI
15HBrCno0c0zlS6OWUue4c+U0u9xJN7CU0touhGQRgQm5j7xyaZEhr0WrccENQ/BhbAUYZjl2WPg
WSKb7lDbzecqMU741m/tHGNFmkfOMR1xiIJ9wd+jGxgCQXpmIaRtDmAI/XXn3JQgzDe0ySwufLIR
kzYkpiQTkBHgZJDnMRsQL+bplHY0QwpwwzSns3Nndq/hkAwbWZH8OPRGevZmyJmS2Cz89/5OthCM
81QH146WruvSUo38+6Eln5ola5qt6OAMZyHr+GqUtjxhZ7nowPRPvJabvohplIKvX5M2ffTnBPy3
kfwgMwSCcJpi6kId82QRHd42miAEoYqT3TTou4lEsBOjP5W13jYxuBKZxXszm4ZtU0fJWuXJnuRL
RNM1Rm1nQkw0U+6tHadA4FYEBonQLi6pMZa4j/thNw3jQ9zP19ALsckS/LehYZmvaCPtTXSvByHs
eyceygVsE++qLt45sDYujBMeUtd97RMkyAPDjsbgW60yslXSKC4FLIV6Og8MQjcjRcYSawlMv/rg
wJBv2GQJNYUzssq9r31FnzI8dFUaXxvkQFrizjOjUJ4C+bXvMkanmQWEH+1sBdM0qXCR+In64nOd
7bo2eTW7xj4VmCVYjNGyFy9JOflnejTXUHMMRn7kbsIoNPZkWScr25jlfnnx0eAb+PA2fsPJzjbt
C4NYDn3091xacASZYa9UCpJlHOqDk9lv2FfoW2Km2c8+vkYME4FH8Ejt19XWdMg4zgJMA1xY+EzC
HdHQ+ZewX2mbv93IxSVPSoJ1I1KxCnBb8D/2Vv9GXe+fTeQbN2T2YhrrADlMOv0Jav5nA0f+JoQf
JWVj7YZyhNVQmrs2Ckjqw7NSZcQAYOWoVmZ5DLuKuafyv4cdNU3Ibg0WCPxTMRuk/OF/2lTp2yja
bhsFRXMARvEM7ipbUPLpJRXhd5Fh9+W0MAJJ5LK1npyW4AdOSSOn2cZn6Wu2ieWSb2XNV9CA30QB
NQOteb0O6X/eCWRO5C5W9VDdErjlT1Z+x4liL4dyof64APFleQQgkCOeDgDMIcI6QDy9MYfRXBIG
wg1NtoT9j6/HIFzADIizW4vuOW2eRUVZZ9QnXRTOPsfRscVw1OxS2bu3ockAgyhhMgDn0t9pKXto
zQa8jwH1fEn5evQH6zEIBP1E7ZyxNprs5PfJwaDrtNJUciej4J1s7IjIcrtlo42H02SCGcBXjqCV
hvRgK4zzbd2v3YYQMgsn8DXumhc4LcE2VAagVC3vpzSOn4apPFsE0Xr5pWZR2s8tXHBd9HcGeKSD
cEhCYHgKiAxMwU5107myymZV2uPXmdPVOmnYrRUJWgNBTAckpXeAytqNJsyE5lqCO8kcxMk+thVq
lqDS1VaVw0PX0dszIIqVkRdu9OQ8GU044krOU9D84wtcJ0bbPb/MdNCYZizshf3hM6HaF77xPDgw
Q007Dx7DfligxOltTH7ETQRUBlVPCtSudR7UyC2SDOZ09DC9ZgvSWjU5Y4SMQOl0zh5q39CPHpwJ
fFqteQs981sC15roNeuZuxsVyjG1GvNrV3vkRySszmQFcXhLoLfMnNz6II5uJ/Z8bp9TlhY9Jpei
piuituwj1Sbup3EDYgKUsAZnFPjD97kAY9GFoBrJJJhXYyUIDISOR8+IQ5RfLRxtNq20cu0TiZ68
JMqs9pM2DoEmzSskO2zP+JVkh1DX6wF9NyLh+BqM0RGpb7bybeOHPbNmTmnkHXSNpMNwPOwANMTC
BnhCrOdtGkzFNuMgunbKNNvQcUKMK4eEQSe0izpRJ49C/J5sikudDMur2j7NgMbaMQIa1ET5it4a
JZ1nbNkexMrqiIlyNIHnnlcjnbamO5/pwM4LqZrmyUeXBwa8EBj7AWeH61ZR2jqhMdyKvH9wJv8t
HlLWv+gxKUZ1CMOYafMyUpsNaR/zgt9jyf416tJtr4mVLmCm9V5f7ys7jIDaAvvHrs4sIgJFh/7h
BkEAnlfN6M8M220sxl3cMAyczNmgwqnTDfbLcKW0xE1bQRPHQPGcysk+ZlaMnmaY700BUy1zBJhZ
n/gsz1+7aV884CcPyogYGfNZ90pekdzeMFfojmiOiRplZOi1zCnigfZYd4kt5Asdtwm5RhmWOUkN
FFr1veXXpNKWzcs4MPE1c/TwUCOsTRwA9RlT8mvJuwm3OifPquY8ee4q62GChUFPEuSuPUbntMru
BuwBG1sYySZM8VpjKqnu8r54RTuk1p2prIeylTcNht51mYMuKK1k2jFh84NanlqSy5BuzDegMo4C
ngQCW3sbYDA6Cx/YIdzqKEdvmaX3BieaNdAJvPDADoycfNugfTGWqSs53d/YOYGUm0uDt7YQs/k/
/VEjGzaKYM8UadXPsB4Bi/1jKvZ/ficP1n//Tx5/K6upicOo/eXh359KUlrz/1x+5l//5vc/8fdL
/K0pNUfaP/1Xux/l9SP/oX/9R7/7n/nt//zr1h/tx+8ebD4NH/fdj2Z6+KG7rP38K5A5L//yf/rN
//jxP7GNoEH+zfB1+f//+XPLE/i//+tx8XH8x//72cTfPn7rGvn8sX+4Rmzvb6Zp2zbsGhOZlWOh
rBl+6BZZqPob00OJ6MZCMOoIxrj/tIwYlvU3YSll+p5pYVowfUa4//SMGI76m88ohEYTMxTbWv7D
///87/6h6PnHG/fHsm/X9hYt27+lP57Ai2BLBHo0/y0hbfWL1s2JtfQkeRtwXceOqJBhV2RB8Njm
4Dsnv3ksueBx57XyLOlDGhj04eg8jQO2PDSH3RrYyvQFRxq5H/W4F4FFyqjRibuZju8xTNWXz0cY
UjiKZMj1oPgbe6T/PzoU1rsBZelRU+RMoh9qmh5oKTJnaA9Fk5uPrafC45QxKkLeybdxRAKBlCsd
Cve9L414lecBkcqs9itiFGxgBwUuanSYhtF5oKerp89zB5tQtB77stwJJ+SMbgrjtiaLgVyct9ZA
WHjF+rgEdiPw9rwyfCIXNtiJAdlGNXnGY2c56cZyBlz+mgWEtn/94Y3uClnzigR0zPARktowkbcd
KCiojXhdFVy5uzktijuP8cM5y/J9UszTselfczsdT4psJgLU3OEUG1Z9DCzYtx0tBcA26RknMQr8
YaHCGzakIWviwCMRimltyKcmal/r1oius5zIsolR6vYhfjWmz+rJa8efUJ4IzzFV/lzMZAQxS3xA
U1k8k4V0ZkGSVw4Mum40XGRL35oTQ+6W12jbE2G7Fp1kT9XD8OCS8yBlCfN6ySOGp+DvvRIYaTZV
qHQyoYu7fFZvCvD5saM9vO9j64PdCMj08mFQYVUhC3NRsFK0b5ToHyPTueTdGDx+fkDId2vBhKS6
52TnOLpfxX12R+8VKyJan9tBJ9+r+TsZa80Nl1yM666ucMXDYmtwLO2Dto92PWXve5c95n6fbzI3
RKoJhWZeeyx0iB7iYWcbtgsEwr81kii9dePWZy8y4j1Y7fGlKs1nbywfQNt3w9Q/NI6KHtOO7ciJ
LqWp++tc5aDmlU7etBlvM/SRzGms+iUW7Ld02JxNujwkqTjnSSp42g2yJmB5lGW8fEeCltyjdpeh
a+Ekxr4SQ3xfUBrzKqgdf/H02oU6P1khFaZldx9DFlu7qKwLpL98mCB6AFOOipOJVRM0C07yZW3Y
+DJDry+MPtq4A0E93QAt+DeP9fLYHjAIy6F7hICCVmH5MJIfGrtDevVq5AtA3kKdKWDSytszKnmY
Ams4mf/6EMl2OBGzNIJ95rPPb/z7a/DjOsxOPzpoS4dsiBB+z8EpXT5UNW2myfWI8iTwxAK+rXdZ
gp0kKSRS3ih37kh1HxjVGumFg+9HZy/xSZnl33hOeV8yWrjLlw8yG/O7BkD88qB3Aky0Whh3E8MO
nRcLqpL4D0Ct9Vlr+1lEzrirZ1WdP7/0+aE22/ofD7kKs507N++zl0yoFief9AgQszddOIKl+7wH
ZWVDKTWN6Es8ATdxcPSsrcGiwtdOfg0SxrKJm/zzMwm0GFQ+nbMakiZctOXb3vIBKXe0LSrwrZ9f
y6D+bWDOchB2bCJuEnDrK39Mik1iULOs7b636T89liOh4k4x3EucTLxrMwn1XQVXZhJMPlsCdNx/
fXf813dxfngY08vvCkPZFYOsf7HiAxGsZEF6bxgGC9B1UXnNqyAUN1Vm8alr0LBHHr8x3YaH4/yE
OtE9tQSK1hiyrrVyaxCCBeu6O+zAmXhfnXBi4huJ97JahKrTED7xaoltgj3y2KHSvOK1hJUmvnAu
YpUwZ3xZ0SIvMLIRKGbZ633bEi4USDtZC1H7xIcmXn5H3PoNIATF5AbC/ewCCY5QMinw+IzMM5Bj
jCJw9SM3M3bEI21GV/dPcSPR5vjWITSq9O7zSxXyi5sQVNoRtli8B05LvPvsx5euK5KL0TNTIT7G
Wn8+/Pc3vLQW+zLoqe9VdErGJD4JQLNLR+Rfn+YlwyAZYghyskrfJhFqVwKMXr0g89cEHNpAbdsr
obTFHfFl3bNN3nMzpZCDnEm4J2WOK15WSZOv1O9F7yOQnYOvpomxQti6vSVrBYaIQ0nZ6qr9AKlT
0vWiYZmsYiEYMbi4ihLFw6G1xB6Rs0O6tInLyAD9gcAgOLY91ebi4QmOTp0Jufr8VBj2g0vw5R7X
gHVRvicu0RjG9CSsY1S2+bT+/JqKR+tSBk6/YdVcZDj8u88PaTH1N67PppQAzWTGETnO1hBFcRMZ
VnVJZVQyR8QYxbZ9ayflluW9fcA51T6A2TW3rULS30YZjUDgdz+HocjQfvJd7ZugaRjirYOo+YKu
WD2ZSQ/6kPM++6l8+vySIKDFdGPIXjWKzc+dSy47F2KAYmvbbQmhmN2MAFQwUg0ZxdLVIDv/i6vz
WG5cWZvtEyECrmCmJOiNRFGG0gShbvWGtwUUzNPfBZ3BH3HPgHEo7XYUUKjKL3NlP+v3wRfTzvGz
AlR8UtxsCBwU2s1Lwkm/kHDNb3ZB5CPOO+hty9vfl0VuW/dmM+1+3yYgAmKmIWe07Xe4YeKBZYpA
Yl33u9+3tC5fCmyO98jhfKFF+bWw7R/T8PJHxJlry8THQENW+SNFm2S8EndPSS+HV3DS//u6wWHt
CAWHpsvlV/kKUhTQ/u7UyDlbZWWiXWWbAZGpGyj2VspVhq06clXy8H093g55j2us88ElGepzNt3+
2Srz8W5k2l4XLSiCuiCM6FkNOZfCvHaZkR8djRrJajnneBxwVqbjqh8myb7p9MfII2RZcga+9qZ+
oPKJtccYZnqEIlNDd0XOnbrEvw58d7Sq+A5mAFdEJESQCEJ0uV1ZpwLq3rPOsX81Woo2hdzJgRPw
EOWv3GPgGMNXJ+meQzvVvx2d3ni3moAMjLZ3TTLOchBS9O+showawaGKS32+gkdFxcABAVBf+q9t
hX3KtL5EqVtvtDtoG0OM4E+UY74VmdI2Q9nK7e++8P/emss28fc//v1uM8OkZ53Ylo1GfhQf+LPN
SHjfUHO5B/Qc4Wfin5D3IHBtrtQCjJxiQr8zXerGIzFg1emYc/YWG1nqT+rvKUd0p/NkftLC1jqY
ZXrOFMJV4s3ioYXOc29QgzFaLeJZkv+R1D2uqQbPXtp4gNpdGfJYSiziTngcHAHONcQjZ2ahPFq9
MR6iuehO8Dx1UEvRcDaH2t459GJcZq/EPlPnnJYtF7ZFMX+AOVg2QGbyFIYUYSXlLL7rIX2Z6dcJ
KChAuYAmTm3vIG+JAIiBFci8jEOk76dswvsXCQYnsoRryI431b3qSGuYOqlaTFvKspMXdvAZltEg
aqQ8dkVnvetgjoy+KR45zSyWtKwVt8P0WLIhxKmIhFtROz2KmZp14dlvFeJUUnT1hqVIfHr1Ox2O
xbfehYjc8tCWjXXrGEUTj5msv+aM06UYoi9CNhrlSmN7dgu8SskE6JhVCzORWc10a8/DMpGGTDE2
3YXNIvUoFiPOJos+wKDIQ9HPf2p0Y+ZfffVWT4j5rhZp/zQEK2U2X2qovgzrZ051dV9G2/faY17o
d/G0/31LOsIkwok7alz+kyW0m3vYUQbXmbexf3B6/gCgP2DsRO5eMq8VZ0IR/2U6tn0DGOKNK4KR
gUU5KHMDSY7bra9+USNxuTntgxm1LuVQKDSYUGyTcMTB17pPRtr2198XBuc9LUbcTlyIuDmc6cvS
Vf1P6Q2lYUYDdgWHBtHx9odl8N+kpRojLni+SZ/KFwEEh8GjMV1cus8OnmLtKVMyB14XaQduf/ck
+njeqRAMtDlhah2ruXjBTRau9cTyYbHDQnNdFX2ZWCMK3e9/LC/b2WIZ0dGYJeiAW/XWtCVMYvwk
mvWR4808SIvVgac1DBd/0q+ZiNKTNVQpM+IU84ahv8vMGX9kiJczTaoHAYBiU7ipOivPyC6xCmHp
s4Z9lsNwaO1m/GnM9I8gA/ymdKol41mqo5lbNFUpRNl8btF4bFV9DQMrCuXH/qVq1QDOXfzAyay+
zLwXHDqr6kwF+3A3WuuWaX71RVURROlWmEdWbkSoaNj/fn0JvW9iBMYhZrFLuzB8G9ziiP09+xY+
swFGjD5Ln9G85Mjn//s65JdVYiNj2ZBqnnD2IntPef5t6tq/ieH7C00F+1hanP3C9MtuS/O9q4qE
vb8q1pQOGu/t3CHxV22z+f1uGXKKYfSY73+/Kws4i56jmafft7GOV9+Q2tPvOwe5v9Pd+JYbZNn6
krk8JfOndikjclDgj7ng6RM7QjvMaewduSogggukPze2Se/pjXlmvm7sGlzvl0ogbCufh4h8l9iD
CamUJBD7kc2SatpmLfLS2LQqrV4QMuA/NJGifSXszn1sc9I3Xc4jYa9vRwBAb+0U/R2kO/zgHjsI
bK6flW8R0CrL4hLC3z9PoVtsMqWXD81IL/R1AXNzmcONfqFWEfGk5yLqzFMU4cp1rTTnpn7Cxh5+
2eD8NuEUlUeuW59+Jevf7/dtn5hq70zJC54gNq0T+TdaWDZxqvenuEzNk7ZgPYGYG7dG2dBaHBE+
wL2/hV4F2ag9U+XDSt8y7HSyeX7E8MrXsRLtjblwvJNhwyBfSfNU8QNdk9T8aDXRXselYsOh++jC
cNDadXpnnG0tgoOmGvcEJzA+aKOVALuW1oG6tOaYVCzAsU0UlDwiw9Eq8/eZqhkUTcAq5JLGKbB7
ruHC53erZRA2Vswbft/+vkhmm/Fsy+e0EPmdqk0iUgxPgui7FH54T9xyvlI7/wz+qXwlxFS84kvZ
lpyHnvsGmceafQ3HCaksI3zCi9LshsgBp0WR9rEjBbyHySquvWTtbnVzuiP65GvAtdmnIdQnI9Dm
X0GS3HcrRWuHopqkDZ0fDDR/oHIbj0T6bHFlUdxtorabZmZlzOzBBWqltJ0+ciYWdSWOiTcB8p5U
cqXSLtz4snBu4UBCSNT+NWkMToDYV2QAtQMNHTpevnF9HAZuVli7uWZNKzvPZ9mP/+SjpT2lAO5e
Db9DTeTLfRaJYzha22jkqU1xu/qqff1TQCh80VLqEKaBjTsVfdmXfKmTasFF+TsDaBKFAomp9pzz
bv7o+RJPfv/qGMCuzXmOc/DIHRXBy0tkoyE7bYZ1X8Z7o6UpEd6oeuos0T+Zy/9zzBACnGUBYl++
9n/fYD3Nt94Utev/7xtN6zebpnNZji1txbadpqZBL17KiYTBxF9s+/v292Wiv9TJWVKrKipfTB/V
jOpPJmIVK/rypcxgRzXUNB77PB9gyL/kJYxZcAcxLtGQkvbla6XW9eACrMPvuz5JphfL5CGm6EDd
/P6C3xeYsydtsLPr7zvNbFchnoYTvILwjAlPa6knSWagz8sLHWZTG9S5pW26oYXDxxg1y7EQJzNF
dWIpxnKs7pCX6T+jd4yNn4XeURtq5PTOpr3aHLujIMYQSCaIAOb98ZhBClyxllKM7OsdZnqNGzmk
UtovttzgFNlEFmz2qVfH3xcTBZFm2+W9Cbc06CraGdVSNqBkUh5xsNrrmU9m1cUwBFRRBLEyaULy
TeugwKx3YO8Ip2T5VszUoDlOBuUFG8SRNsDNTDVGrFNAW/G3vCVzj/OBGAb2Rcp0pPMTVlhgwDOv
49BxA9+BoYDNg80E+b/1RAAUYPcrTycqmdL66EQCkWmS8C81UJz68CD2il2/2ugWRk7RhCzCA+47
5DmqPaFo019kcvYiLMkSsxIZctsC5sJE996ieFygd8bVJqzcb4+rstNsc82O/WmgPJohUmHJacuc
/GKr/tZ1ZXVIAYK241SeGloIT524iaoU+yYDvusTZMadbzObAqUtC0U9tX4dTURgA1NKy4C/0Fzj
YKeLTZXOiqoondPMETpIEClX48WaZyb2rqkdx+Qum4aWi7hcmxwoTgR0//hRl25hqAbcqu4eZ068
s3LnqRl9UrmpYvOFm3QFEREYehNdjQxRb3amYRWO/U2M9e33auFeAqnrlelHlVLSkc8x8g+eVY4f
qhoYh8Xi6OKdAT0ycZ+K8llrKBH+34vut7SldsGisYP6HakDxng7kk86jFlG+bGdrES06CYS2GGK
Phq3W6vBU5BQjxDM2GeOY5PQ2qpTaYYxNNo2vvUQej8dbc/9g04v14MX7ry8fsoh0nMa+JamlW+N
kdIdU/tPD6PoFJEsQa3IDwDzaeabB3Wz6mpvJb2JAfNiII5j2h7eSOEby1QR5HBkMrubFeVT3g0Z
Eu4keEcxGgQDasob6J5Yug6WBCrxXC5jb0KD+n1JDFCLxHz+Iu1stHiL+kf9hU1JTY2ehQROYlNV
AbkKmLXK06EdXkVi+muYedzVNPTgZH1qPLz7Ob6QeytxeVM1QEtNwXCew8bKzT193+m9DISdPFpY
c7hi6RCkKASDqJ1tsw4b2+gPxck3O2ocpnibuSne2UrR7RFO6qnuY/aDxtbHRrbya3ws/gRTp5mT
sy2QjSt7NDeVwzNUY4hIAJtMphE4Kio5ffiKWuLkD4h2Y19uucp0pmTElUZiArFDD3OOyj5PFOo2
ZnUGgbsCm95sQ8hET/qYnPNK/ucLec/glW+8xvy0yQXBH0lBaY8UD8Lnf4iMBJXroADjqOXQkG5g
IGDEqJpxW1VhSsx/YJXHNeUgBa+GThmB6XsXTEgXYPxYobz+bhV9enRL2V5IdcRkRVaGBzNYUa/S
dLFFxHTCEmc9l7IB9pU8iFbk7PTA84Y0arHC1jy5ecElvsdDB/ozyThmqOzEMJefOCkJNWnbwfaK
zajCAW9QdCarMBwtOhbPEfkBL2leAaJ3DBx4WEz27GxbrEu4Cj5wGpEB4IzJeJ5PTqI+CIckuCDi
yQCF2IHR/UeZxcGoSaLhV433VkooY+zZ3Dop28OyIHjG2vfhUr7Ve/ULkFDMLnREnmot+rQ61Pfe
9sw7BeNuULkgaqrC+4BwHFFCHxNISeWYPdMWHYFWml9jNjxrtGU/i5pV2DfumyO9LZYMysgdw1pv
mzzy3hP2USvTbf4jy13tSsbEgUgd0lZdy0VvvXsW4YpEJuAZDY4TRmIdqeAC6OR5/wYrafeqVclK
6Yg7ffdWNlVzydMXctBNYDs4/utMizZ4l+V6DA8oiAU6Xk0+zn02Gvo13Lwl+NvvM52LI8dRZCvd
3VeWc2iHDrawDJOf1qCxVJX2N9AIuiewIm2Gjkk4RjmOcBonnYpwzUA8MBkb98B5q31qZ1q/y6Li
GMZeKjWBUnEyCEhbn3qnwwKjT5QqRNYtr4izUK9IeLrxPoaG/j4bDXrd6+lRoCT42uhAJOgutT+/
tS199LAYVoM9331pAYrt5mtltjuzGNUnlWRyq9JnPFXerqdKMDQj9drYw04DAsdzMVxSJFfbwsQw
OZ3Gsx+xMTeql07BGPfLHcGDdlOnZn+oRprNSBCmDPkcD9Z/cemF+CvR+z2OyoEsixfhGfWmcV06
32QeLUvXumsH59MOk42djfI98QvnmNTem06FO1O+tnnIJP/nmMg4XOyXqcwYgCU6QLe5DxCCStaX
k3Dq/s4TDUsOv2s1kz4vUwdlFCd/PeSfPKNXHNPqYJShAZEqD9R4byQDKSaef4bMo6W0To1bzQOB
mtMyyM1o3lmpzA/JLLtVTxo3JUe6dVOGPRgF7g5gzLmOaKYnfRt0Pk6VhP5eFJyN0TH8qnTGC5pw
oY4nPcumPTisnZW7rWrd5FxNVt2Y7eYJwOZ6cLN3zU+/ev63NXRcGZaPHQldIeQ2YTserWoDx/AQ
eZuFmLVRC8h/RJgHxI4KGokLcSU30GkkD7Cu3c3eaHeDLo5679nHNBkvnk1CDt3LPCXxx2D1SMAm
2nMmHGdVLx2kAxnHVRQPBl6KGlNuY+PwApcqmAEFWQdgWzX5p4XUuat9+gJ8rHxQbbrmM/N9HzOl
T0y8o9VKS9pPx8dninchaJroTTXlfKw6+gvN8D+HvBQ1zPrDyuJz4vDTE6qI1saccXrgw2F5gMTj
LHoy2OJyO7iA7S1tOnD1H42GppjKf/fQn9ZVX5WBXcp03VDbubOH+t3MQ2fljkUfDFefLNUBSzB4
kMw8tG29T42eWYNN07NtyXNduw+OrXIv9uMo0KtYZIKpH9eRwq7iR96eId2/ghN8UujsyXKw0TCU
SS3ANUtbfScxmpIOZ+gsgQN1Et+2P2/cZIj4qZUxDIRopum4fnFHF5ZGaBxCdjqNTkuH7Jn0pprN
PehYd9xQfxA65NYNja3INOcwVekOEZC9VN6k6zTLw1NIYjGH8bwfVbsqJmVucFuNtP/YlKpAQYAh
Aft/kJtORAQMpf6E8ptSoJGem7k3Ty6OJ71t6bWDQUzejdoX5iWv2LUjUIeSApzhT4YRmBLdSAFV
8wMrcocg8gD36SK/Gi4DoTTZYeIWOGKfUnLtB4M7FNNjtctk9dYw+76GiefgeWmXSGt70gpqGpyY
9l9wIfa59gnLFJ39XIFFVIhe6x4OOQc/5xh29X/hkNU3wJhQ5YuPMqH4NW9bWq5i+zKbGdVHquV3
rfRHnWjwwMnAwYrDfE87udEb8bnj871kY/Ta93w8eUWAVT+maiqZJRr+ptThumOe8k6VZNJhS7rw
cE8K4nfmTDcUZ8l0R+k6z1SwwpsxNCHYqxAUIb3i1ewfllZ4I2R18j61oqKdUietxlVP+qv8HDGK
HHiDehhtMJp7u5KwIZev8Ql/g63UcvrV05BtgMM0AWJ0hGvvnuNvPvVyylZe5bhPadpsI1xKLx2i
AZHuzApq6stWZFJ90np2FIQcV93MJOXdFKffF1n+7TXucpOKBiZsVNiBI7wMxB+WLDzHg/NUmiKY
+6bcaKn56Lqxxjnt4//S6kdFfJqiPFful+zXlZk5xaBt9DBbVvW4I7qhUe8D2JLkhTOk5tGw3UPT
V9MpL/ON16Uxodf+3IBUYbdUbrjg65PWGJ+EG3uQiQyVe4jL9HsQwAUrVkGBYPPcXGFvbuqGmgLi
+fS2kIFClyKZCGxJTjzz20TfOyw9AIL1UzLhosYOmvfFvkglg7K7ARkxyKOhDWbTKZ+5QOrJwsnS
lJBM+dLaBXyohbCypEt10lBah54YR+ClNpE4x/s7an9MfwBPWKsXzMHepRPDXp/Ln0RExtFWXn8b
J6/nPte/5sI443EhbOCbXz3YDHa/kmO86mEM0CGMLZ/7vM+t2zCmxPzsiefv6FN31l6shswP/QN1
UCTT33p0OJ6PjX0c0ukvm8Dx1vpyvCUMiygVy7rV1NkjeQyg9WS7t3qGS5IspQJUSklR/dRGJIjk
7N0Qfr1bKrHLw3pMNp5BXL6XWzuBkZHXbbumlCKE5+b1Gwyczcmy5nftD1sO+uI6xlTQZ3yQGvxQ
A57HfA5pvhCyEhhsA8UnOC33/mixG2SDkIT0/ugkivk7pewz0IyT2u8uhlds59KntwDXCZ3ne+xQ
8crLimJf0QZAuPe16Hzt4IDaXbmbnkII/OqVtsZ3+ZIglD7/vlQNc3JSegRhYbfwoHG/eg5kQRcZ
HT0nzjeGC+8AJZ8Z9mKdruadK7qnaKDDoACfNyXU1iz23ErKc7kEF9P+pQgNEl4oD3nuJkcQ9c9m
NNzoEWbgRLtw0U/ffZoR2yjSF8eDeh8OMMOUSVG429AvOrBiCqrMGb1+NYNVbmO4RfyU9q4zPGO0
om1g4jGGSLIUM7HtWApNk5tu9reS/faZkcufOG3UATzstsiqM/khfuc4C5S5mJ9LMoWmS/9qTvlu
UUyrFvLDygxLCGIIsXhr04Pz6CfKmNqcPJhgY5dH/kHjARZ5GDZEd/NFS5dCUlHt6xGx16shGAYA
QIVKr6g8NKS5w0al9OHikUZ1eknSyiCp3T51RUPrhLJIIIXkBmWd7/Qopq/GhHfo1bJd915OJayp
3rsmPeh5Sz1CC82Ti+M85N5wYjaxl6lGobaB8XUM2Y3JoXE3Q3uwRsQ2M2T/GfqQAGxUZh1UDE3V
T+gkBCFSiys8o9iux9/NVCaITMmlqiR3bCM29KWuByMvtkUBoCLqdLpWSKDlRLIpIGTLj4a51uUn
NR5kLqH7rZ3WZG/MoCVovendmSrjwDVqMIGbw33r4JhzZ7L6uPrTDm6yFXLV1wo7C0bAHcwSFfhq
PFvEwzlWMexkRIM3OCMWyNkcNtm209x1mS8m5kzeYTZcdR1iYY08zoOcYQP5pF0oy4DCtweKY3h0
/VPfV5DsnWFLCDXa1U14cz1hrHqtYhVNYPBMVAINYbLL1GeVTXTX6yR1bW/4ttLe2OAePtOcsU29
+qr5TXfKwczlOuULWZhiUhXDqZqg1bth/IqDFeEVm29B+ekhbMd5bfPnEN2fcNvBgC6JkNOUjhbC
dKbHI+4fIZtl69GviTnVHPbFaOYcOGYc+376HrkeEZgIQS/N5zfdJY+ZFwRtIpsP+vfFw6NH4pKx
kmkXi7r7XBro7xwsObqFhKyHAQ/i0vo3ZD/E5Ye1aFwS0t2pUriwQqpPGCJDUn+nMNhmHAJfwM/I
2SfhLhGOtY4ZHtpz3TE4J+o+etTN4e+r9pkYf8ow2eNUp3k5TqGuue5bAWJoHSqGy00YsPyNlxLq
S9EmB2B9VF/FPjwWy/QwyekBexXO/fhp2voOwv9S4xJcQZtG0XM/Wy3aRemExTid7CD/8GYISJ7W
tfvmzZP6fyEdQGZiTpDBFk5zm1yrTlmrNqyeLVeScIp2ePFXduvtFGUAq2bQ3zUXBDc/VSL7ujvv
ARLteo5siFbE4XrqhbS5B5ykqnhr6ZckjaqPjq70HFPrGuHkk0q6nZ9074PBDrUTYcHn7G2nO3OO
pKmcTTuJRzWyiiZVX+7niUm4xnmodJENNhMaQYA/hs9X+Ps8o+WUccBXXOUamquhto74l5MlB5GD
Bth6+m7kxMw5cBsJpZNWABeTa+qO+MtuFHbNxtHDk5MJd4XT7ECkSAYlY+BzHRv7wQ1vOtYmup9Y
mofpg/ROsgmBCK6kHmPEJ9X7vHgHm+RthAS28YTenByn+mprrkY7Iz5eUtiDr2lNLRHW7jJqt+yl
dmQZPxRQk6Ogyc/UikveW/oe29UXuYaiP9HV2QSwmgdPlKvBKXhyIWPXOk4XK462QzNXzz2h2JVg
AfdIpKyp7R4PsZZjVZmQRVQrg/OCrV1nOVqwrRf/lFv9GXRr2I066rGF73OsbW1bt8NXHMVf/lx6
95nSmtLzf8IUrEWD6YhhJbVAacpKi8iIhG0G7oBY1JthwlJfH0SDiNQaxRMIZEFctbxWs23wOC75
kKKaykOXTW1d+Pl+0MEmWZxqN1DezSj9zvXR3zLdd4CGr7ir6Bw0qT/JPGKs7Kt9NnMqMKiwlzW5
CCSRtesxAkRhZakn6EGY7kXnMewKY3q2qyeJ52iNy4M9nqMNQSEAS8Zde++GbNqOBRCvbC4pjpJm
uc89ak/npQIR+8jZU/NITaFDbFsiiZjhIAPZPWJAohvREt7stVNBSPmM48RHvaDAJ4MVtWozyng4
IdZBh1L1go3m4JOVrpZawthKsx32lXjFEPtFtqMVhJ1XbakFfPN0I7vOXR3M2dHuzW/PxhRRaHgN
irx/9AaImnLa63XxtxiunWH96TQZAyPsP7rILA5grNrNyG5IVRzWBdr6MZ6n17lw3MPUgptpM3FU
kfJv5TS9YrE9FYZxZlMAe7ntiT47+wken5VYr0lh/ilN1z9aiVFSCd7uxiIiYI0omKrvlCfjmoc9
CpOJyC9EvI1c+6B6xh6D2z1KgzZGnef6JgQAu7KISrB5o0irDuWu8fto25oYn8gO/uWjt7eR7OJA
eu1rlDr2depvts/W2tTFHqJetBZHSqYoi6Hx2NMfVXtx+Znbkj5yV2+8De7Dv2E07lG5RVBMC/WR
J1o+/01HdUmy/otJDPWTdvXSVhNOkC45m8grgbCSc0tN07K6v3mVm21HS39Q4VNdIpDFoanSNTYg
dt88+L3phFmXR3J/0SXeisbxcRZl3UNf3Momm7Bh6s1No9WE30JKx8qxJqSZIcXoYUOJ0/SRtt59
IAA/zgaoeH3gQBYlBzP7yiLbRT0fefZYEZOeFtaL1evJOoNlaNfQ7dpkfEyiv2HP5+zS/sgxeZdk
vfvq4Wjk6WrL2ucNjw9ZV0d7Ti81jjt8G060sgjgYVgl96zLjyqi4rhJ669BOrBYBOPRzNU/2Uge
7JYaGiwKt844MMucL6XlfYwDq3NDlER3BuQoifWhFjjMfXoROgBaK1I/LrBY/SO2cI1PFFQeM9BO
rU29YI/xij8eQ2Xd+JtWvFJX2BwEI31S5MkeVP8n8b8dIaZvz2HWM3oawD4i4r7SPuLOF/vKrv4K
7WnOx61sKbelS+Wvl/rAgkg9rdOC3ynkvy0xCGxHqjzrtMFHkn1HdB9rlXJ3SUojuGE+KTIqTRvd
gIcZNVWfWdr99GrmID81CUStrW7j0GtdPwZ17D7HFSLZMo0nNTZ/UT5nsk1kqFL9KCnV3phVia2O
TqNDis9ra0fWv4G1jNO6QWza9gA3mG+ZHf21FL9UF91dYsHikmRiUoOzCAwZfdtpB9LFj7/1OGxJ
+tt/w26TxfG5jNTX4DSvzGYUn5368bvi3rvYC0qt/y751xLA0t97AecX+Q1Kj9M/DOBhAD1fcW5/
zzStIdlEa03rPjVf/M3o1cKVbqGD6D9dJR5l1P9xO+poTE7jg90HjXI5vYUUzvWQp6L5qZXaCZvG
/E2IelyZgxmv40k82Z3B0Zra9aGg3FlkRAAGCioqyg5E9aiVjvE6Zb78TAz/q7DMB9aCpzFp2afn
NePyBsOq2z+VzZItdKNnrzB3biyWZ6muNvps9StHYiB1jO88zspVqgB6JTGGd70qn63aWpy6Uu1q
rR73SmefZ9nwbyeiZVlSvxoy3KcUf6wGWFcE8ZYMcvGxPLSyNHD9hP2v1FcMiV69yNp3M3SjeI5f
C4vA7BAxhpmce9rkVJ2mb8mERbDRCqSiMryxVl1S0iTMJ6yLSOih9eOcBkMe6oX4EYnx7PdOjBE2
OdK78MkRBpdIUr7UrvNuN+gRRi9vqcYtM7UHUmzulZzFXnkP/sjTRNnJ5LzqPXVsEVXENefPbVoj
6IOkM1YwMnCC+0BrBZWVWqJ48qE8ep5+ZJD0Z8i7hHFYUqHTUN/eldEHIDWL0Fn6R3OGcwIya62J
5DNFOADnx7rSZY+KPqbWH84WGACCjeDZB7OV+FZ4Gi8CmpnHS5yekH5owUqp/sPSifkiLnKavUs2
4C6BMLvZjUD1Yw+nAtZqAGx2fc3A39PyghpR5THDAjhZhlHjXI5aY53G6b0aAHnMGIk50jL6nV0m
xa05+uvZSIwVmhNwKt/6SoUt4X2Er+Qd2Gj42UXP3G85wY7Ea80/hWy2jjp6aHvrCtn1uSlGY6Mb
1mlZW0sbBDwh6GpFxKcPMOGHK5XxNa32zQ02RxiJ7P1pKGb5dDzCw262qn11bFKyK5mtbmb9RaEA
iy+dbTsik//hiVrHy5Xrx9SST/M9UwxmQn+86wxHS4W4IDR9Q7PtyJOaa0srGISPkEyZZ51Lcwn+
duU95bBLH90neZ49B6tmPZnjaYrgdEU2SJwq58BeEJHlXtElBmOUFw0uGGHFtGVts8lxSCN56zFM
MIMFgljUb7m0za2UNxlFaue6PoeP9l/Tagj0xrwqrexthuXHk87dmZK1likX9XQkHjVJA000+9Y+
al5dgTtJU8PXBD8EYElywtXVBCFZztBzgVlkon0hdl/vi4LCQtg5p87cFcLU/7JfRJjJYKphTeZq
qMeOl67a5AS8Iaj1OxR4uAb8HUhJu571OVKuGLaQVnri8WHYDGue0/UJ3xbMcQqCm6LBeLN4iGbn
6HYCTZGbi7AvSLxmLnBEtdmpNqYPJn47ryMRPSx/PhXEjYsQ1Vl73CT/1SPutnLvJiTlsS5zise3
OAKJvibS1a+2HC9EGtiD84xc2x2bUGL7mw7aS+lW/zI9O3PANnZDnFnH1h8RNxN8QyhNKzbUHOMJ
vWqW8R+l8zsTHtqtzpjimAWTL4OIqe2kIUJ/uauNgqHomGwJZ/YBkKN17NQEmWsYaPHZxYoXePtU
y9MjkwB+7FEZ0M/q74paUWYxMhMv5bnpOlSg3nylAV3Ryr1ocG0uySlU4ynLiRmHE9ZxWkrxJWn7
hOcGSLL6zub1Nkvsst2En6cpiNHFYeU/m7T3Gjp23bWQ05tWMr0m97rPSefxTOvKYKbY9TbQjq2D
7Wui+TaPHsWHPjFz7OL/AI81jDcx4gDYAc7Bvs4CcNvHTf7Weo9aUMBtmfVHZWA3z2ZlXLqYw21W
/osKp7xYcElYSnkhs4T6Vy9TzHk8aqbucrbs+7XeiV3mpPKp43waDRbeuko9C0XHrZ4DPpRx/Yij
jO6AoQFmpahbiSPwnyiTaxG3NFdjznkLTdPcjdNMZH55i4kBwKyg4rnsGB3g99zZnFH6CZDI4oNd
x2g+p87pwveaTbsWk4Ia++GMszXfcePB4cdpz9OljB/d9NX17IWZsvg7+Os0req9E7hudSoxWacW
bybL2XQaBFl8kqAtXPlk5tpwzQjEr9ymcC5z69S7JDbCddEwxOa2xB+Cw2HiOLzOc+L809DS7tHK
nWy98hRWVDvbg5MFs/NKCJ8wgDg5XkhEMEteckWyyK+fOc5F1KvrXGixOsoExoUy5aoMHZIsjftv
QWCsLKnrZ3fs34uhXQJyz7MV2YEDq3DEj5Bgkt9DkMDnX72LnLuk6OMy0Ngc0u2LG8I3n3PigNPI
3L3C3R+HIzQ+Vt7VXJZP9v9j67x2W1eyLfpFBFgki+FVorIcZDls+4VwZM6pyK+/gz7dffoeNLAh
bNmyrUAWa60155gRzNBMfw/7qVvbc/1ahXlHiyn/kyOZ28zmcigwVNS9iz2EgK1Dl9bjov9UDj5k
siA3ywYjavX3oHDum1ZZqziXNvTDxY7Rmc6Wmdwbq/i3CmcCrlNMAwA84Xy27qPdZH5uwDAswwc0
2/yUIoGdKwpynIjB5DBvE62wIdBJiEu48k1F+BjyTyykPRDRhKRFaAw5F7iJWWsapds+jvYG75rn
oFAfq+6aqI6H93xwLoC/av7IZXEhvMM+iQJbXcwgOx6xCQ3eNozyYNcwWN9HXmf6tJignYiDE0a+
aaEZGOaLoeflgwUM5ygNopWDL0me0aaaeUjXrpMh/RoNHE98znSVyBkU9D9oGPpKUEhHHnR0MrOj
mGRqNBvPJWMvcswfRtfZ2awLVCA887o7D239YNsRjsn8kNMftxJ6FgSG5BhlYUNXzHL8JGAO7gXi
XoPE+DaLj7aLP6LiT6Ejd6gD78MdPAKjtYbiTz+biJ4ADkt0ScGfQUBPq3FEjol3i1CSeGxn+p7k
Pd61XepFNyFYvSxCcMxO8csQOR229IU//6Cp/iFjlapHo/DlrJ8jOq5raea08SOwsxLCoQ6tbYzi
B3SbQLbChBiowD0E1kgoc9cfMGO1tPkTXAORReXOVkHU5Kvr0yEl6Z4qrkUoxgFtpLDlei5G5V3d
Z9G56byXdoBT69T9WY6au6rqEH49cx9tfCJI3FmPk/lmyZxqmPYEOlwiQPLFRJIvdTmpbDVhHHCd
UAo6beith+7cZPUde2qESA9aCKcYW8q6qmnJAtz/dAeGqvbwJyGlCf9mcxv29c0k6djIhAhxt0OW
tby99h8tw8/KZrGJR4rtMmdMMMWr3GAyqaa3xpL3YSh+MiVX8FW/wgIAqBTi6hrZXefZxdZgiAC5
wli3jQNWEZ2OqrV16YUnZXsfJYMkhV8cZ+wIkYzeSEL9n7QeVs5CW/wSeX87mvoPb9eazhiWTI/M
L5PZoTd5jt9QeRIJ18UDJNLkC6wfzDrhXNkMADwqjs7IviViiEvsNRKNcFqFpdgKayBmggK8NbNd
GP4g8md7Zhgoj5S2KVgnktkisjzFmRk390lt3iOKJDHhDxLIn6oX1zTu160oFeg3FDBI0EY06Wj5
VxHocKvsFO+dcapxLFDxs+5J9GZmopGsST2dZW64NsoQdK72MTXkSkh6fpZbXFJGJPvJVjAJSZHw
61bezoUqjsG2cVscAJ6NsDP6TAitXuURarCAy22T5/duP33Vbkh9LsMHwsXnxrgUJo0LPNXbMWAm
IEV2r2BMZOHVKav7zK3bDaLddTXMx66xv8plgxgwEvULnXeXzfU7ylG2nDZ+xuLGaNGJF5XzUVR3
E+apVonT1Hl/8AZDPqkMjtThISp1MJWgntHeb/tZPuHVpQFWBL6p4VWMi0NkhD8Tamz2umgtECyg
6YmoqFtnVzXXFCDXqnQ2KfYsbD4IYTocXq6DgCsCLxIRbQdBoFvJgIGuatPj0PX3JZYaf6gqSi7V
Q5e0KsGo6TEj6YreZjaztWRbQKP4G2kZGHp1JoTiDdIArGjTZ7+P33BokeMYeECDoxeJMyqh+FAV
7NHpT8DIwkMfVmLYo3Sn2ckOLLToFnVsBZGl9bgaAbSj+9uh/3+eXET/y7DDEhxUpuYu2dZXGSl5
03sYphSe6FUpBooU5xUOx6aJEZdRH7w2XvSojRgHJR6hCWMU9DHuRTTfO6N/zy3vuVbBsMm08kR2
FYvlcpqAiBkABsBjVUOIb6QCIzNk+XGk341DJlkpDbmNrJlPOa71FVT6a4tYYM2epd6HjNs0zQTj
xdgqkWbnFzUKEyirNxU81raaQeNZl9DiGdGnitdkW9LaFPN1SVeMgvQ7HXgDpizk9KsgVqXxIbBj
AhmXtmHYB99G84SL+Jor/TEf4xdQniubJVOPime8y8zzrbckndq7CXIYa9LIODL4BEzwUKIX8Nu0
IVdc8Sq6Z37/tEPZd0GQ104ottnNV+h6d1ri4sjusCPNwBWZmGwzrZ42CVoXVMJxjsLBOLqWW/tL
6bcHGNqhHdOvdtiDgHY/Qcm8mLbloIpS9M1NwFVTQuPJW8rzmdM7Gq5hNT6QGJjQik3oZufJXc6x
RocU0E+sj76W04p0q4E2bMGM034mqr7SmxHOKUYQAsE/uHh52HcnAust95uJ8A6aKmimWq/8qmp2
Q4Sc2B6wtdtUXUXdvSpKe0OGSG8cFWxtM+KjrwasXgv9rNRerLvcbr4pXVGHQ77Sg/4+ssNLFYX9
Np7ofvVwwKl0bX9MTKBZpDNxqXBMzMfpVjZPXhW+meOGyxNRf1H2hFby1gAFQP4MhVpU02eROLG6
kTFlqXbRnHz1gp4eupd00/YmbRvPh/sCRY7woHWH8cU3jD4/WIV8AkPHKtogDWbFHKSHrTpqH2vM
6Alubz1AyWYNaD0mFaTrkCMS6Uj+40T7wmKBsZ6Ejui6jQ9pPX5addttPRTJtoXCc8q6ihNfPUSd
Ti1GKe0HFsVoZ101yXCDZj0x3F+Fkz2wwRIGAhurtxlPNPRyZrHNRZ74BG+MKwMpUb50xVLbesys
5FVZaIPIMiE7LZ5O8F7R57PTSPsxPRYgsa3Z2pmGQGIbITNnvL4kT6P7kYazrc18b3PgUA+ZnN+E
uUco8Eczc7epSv+4MJbxop+KlGyzMtDuKh2hEfvcPzokEPYRuUYzaSzIR4H7ajifivDsFd43ArgF
Mw/Ei4Bcg2HwXZ2LV6mHJwJH/+iteEym5OwhBqhSu9/aOp12cB5sBtksTS3n2tBd+xmGlDF6f0Dc
NZwfpo23JGg2s9VAC4wep6SwjiJ3HyugPTeWFGsTu2GFi8qo+/FmGgi2TnmjpBpe2sIqtrkZoa1B
uDCkD4YePhCAzUYMIWIxWcGN1Awfa/1rr800lLvPsWTfnOM2pG/JLqWK8m3Z0qpuGtboXtdu0l61
G+rzlZD5Mc9G4xiEBEaQnO0H6Sg2VgL73BsHMEt49/qkQN5CTgx4vgtNon6Fy/NQ0m+b5/BlUqS4
mAwHezjKq4TPEPikP5UWJXBJdB8oCiIFqhGvo9MX28GI1DpqqI1R0aASQQCQ4CKLpc+Iy4ZVOm6K
bFlJygH5uY1pSaMAnRDnujNrHI/pj2YX7+lUghUUN8hIWkRkIvA9eKaKSaQ/TrGD1m/aJZ3YK6sx
fadPu01tRseo5RxMCALrSV5ao9SjzZ2+p6F2jSwwidXcbZDg5hUvH0l+doZrNrLjy2zJTIIdwIlq
mLGPIR+LWMF855gp4xY+Sbl0p80zOVWzb9B03hVNA+DBCG9sm4l1B0Mjo4kStUF1s/ypDPphbrNx
lnqHuCxvuQy41FOKzKZ1GBAsNU0ee0cwV37faKArBWPebPycafSdnaCsVuhUY78dIGlG+TfxoOZ6
coBBM7cilqHiCQ/C3GlOnh4gji6Ztdg0bRJjfKNG6JUJqg6t8JKtLML3KbfAAxBPyRXHRcoVtxyV
ZOci1Twn5XVCdLoyTPiuTcIp28OD9ugatlp1YWVB4xo6m6rV3ZURoy5v7UZu2oI1KqKVQFl/hrv+
p2h1+OKmOHc6zQD57tS6jhYUYC9s7yiqnjm/qa0aLrQ5A8YEPVUTT+qq7AoOLugNxhobrm0wKYl0
gDsQiOmSOSlNL+JcRJmhQg1Mn6rpDQ4B05KUIHdbzi4J9mxIENzehZssa+kOloZkO2d0x4UThmQj
g3D8YOMmZS6bf4tY/zAnFL1i0mBX5FcnqE50QD7m2f0JZgeYHQfyRm7IFBVHbCDp2lWGt0OWgH9q
+HSAdB6RYL54nadWuRzQIhSggYvR9GdLIfVDruPGz8zx76Na/ERRg+sa1l5HE6Rn8vFniqt9QNrI
KkUe0CsymaI5vnGnP06mOfet+Im9vr51bQwaVkBMszlq1qptYMB3BTEAmhVfiR0r7iIb9a4pZnpd
i4I6a658Mj2oxPDZte4lp/KFpIrm0iRpf7SS9AFQGvreZMkRdXjjh/dKZidzuqMdtINT/akMhO0m
XrpTzWSH5nbyju8c4Y2rKeDZZC4ZBo3KVATPek4/ymRctYkK502BkMeZ9Jaw8doSiIDjI6j1vZDT
S52PbF5RtnMgdD+Dd1Whlu6EG761DSxijzapjo4OOxGbt4GvrbrmXNroUwPDBnvuii+v+orzGTzo
iHS6LbmgFPrCUMhztIuN95wVyM1jrf7UiD0sbLkew5Jj0lD3JuVpBP6JWTacSztE9RchSvKHkfiT
noAM5WjWwXCcY2U2uwctTpjOGsWvlWdfTGRWNEb1Cdm5XkXevofatPMyqPCZ3iG8jhPXx7Fiyx4U
DeUBPtjIx0jp1/GYrJDfZlvd+GMZcGInndnRFIbvjhI3RpIfuykYbxKzybG242LsOvGI5Y6MDMkn
3OTML2fhbStqKMEMy3EoncwCz9pk0/Wjs4vC1/6s6/6h6yp9rfQvLprtJmZXg95tsNawfmkj2gQ9
dh1pVA7+aEPs9J6sGWp2Z4Wza9tivWP+Qis3lj+RNf+MlmHDIPc27JbnU26QID1kkesnDhszAkHp
Uzrp2WImhjO2MWJEDFn/4WYtPRVsm2sGV0zgBq++MC5HO6ERPmTNMwRamjkMQR8CHfutVnXdNqOu
WVeNuaaynOn8GrswpVMJZpkKwYBN52g5gniE+uCyu3Ms4zswGravavdGr/XvgAFUY7MjCC0J271A
V4bcvfCqq6pkc0qs5wmHmFYMxMCPbrqlFl4Cu4/oCN4nDz5C2jz2wWyvie3AN4yCtqtvisTjaCTm
2Edj1pdz5M9e7pduNm0ZEgBGwjWUTPmP0Es8A+RP2EPNIg5UCNEShVsrOqKBvNsgyn1jdp4Z6M+7
UqMpz3h1O+UJQh2VHXR2DzCZv0yCx1WeHRgJvHSGS/PZtjeoyQkaoZvROeiX8FK7GzONiShqoxsD
Rf4uC6a3EJrUuoI0lulcMmqilufIRDA1LhVmLmhOB2Cuve5guJyv6GrWNizUEVzSQVflt+ryiy71
+CC1east/LIY7Vg90EvLq+mldHG6hlDJHbfAsDlUP3lft/5YorSW43iTDeENrAdnFeXxI6xakmuf
MpykD3FzsQKJ9wb/DHtj+YlcC/GWvE3GnZQLgo0O7Cj2dcXMTZP9Ldpf7NhpuiEvK16zMlTrqXxq
upwobjRhgqWdC/DARjjXTSaKsUQq0N7nET7ZYYyeCpntPQ0mId5pi8gdWoleOM+kNjwEE1ptMHi0
8wamLh2pg2nhnmZcAUG6Kcn8XkVjcCk6uKel6M/lbNx7WY58fFRfk6n9SC3iNJmHpbFi7ac+piIx
3StDmmHbO/7ABW49N95bWTuvvZHaK0OYxrXBzBxT3a4x18dnRnHNtusj5VfMiET82jn6C4ZwEpmw
O9Eec4rsiLCK8GCaZX6al2rTdPHSQenolyxTApb4sRa7IJ0e2Lfv3SS+idvy1mSeMKdpiJKpfhx0
mM3EqKy4EgaYvPj0iUX9HjyiYOSgUXOG2BSp62YYK7PsiQaM1KZo2xerJ/nQA7nbUnj6mIO/tNum
xrE38c6VkzhWKMEOo7oJ0ug2mBKxZ4LM/DIningqWFVG1yOZtMZJHuz7GQuDhmQlb5BrW9U0+JMk
vNHTC7qVk7tvS3mfNdGrbQ63o/sciJh5B6svKU/4HD3beCMK8SGNv9ntIE81AHn3JBAR6SAvcWPR
yjTldyhCE0rf0cXIhvwppo+ogRWbTb9r1J84oMIQZwM4IiZ29dyaFMlu6IetR5TCTG5QfMPG6UnP
c2bsCB8Jjbwtkvo2NQy8XLwlSU8jMIs2ph2xgXaYdjS9hogQ6fismz9t1HDK05sHJ73KBG2BSRnf
42g/0m2DxJdtx6HV1tmIVjwdi8+sSc+oXbG40xGZgG2I1uVYlD7KWfIvm+JsDHa7blndfcOmQkMy
x5tSYKCyrGxLZCRMHtb9pH0irrj2o2JuGFyyV6PFb+9URx1m5DU2SE0Hm89RcHTLye9U+J4ZZu8j
3hiBFMHK5zp1yoZh2o2Ms1mNvY2Njo08w+murxGQ5mmwDazyuEzQnPJz+WfCh51c742IFIQViNOF
UovgPe+R0ukvmdV/oDwkHNvuQF2wo58CgDIOxq5CzJts0KO1THH9JwuuC6zrepSNhdiExKQxlnR4
p2Drxnxi7QhvPhTyIRvb+qAoEFV1jBHS3k+NLjYM2tDMjftswKRgAyBbORyFrkx+5p5jq+eN2+St
eDBy5tPklRl4AYrzXJlyEzRlzECGsyDV0EkXi+l6lNRFqq3PVp5p284iRSdXwXNEnvnm93sRaE1s
J8vDfm+8b+JFoiOOMha2zEAP404xAECRL78xzLacCwTnYOpmG1Ick+V/f9916vrBMOcHNMKEvf3n
Wfw+tB5OGTCIQ1Da5XFOvLs2Cadtszwlq+nKY7rE9/zebQNy/SILsvJY3mQt3aLV728ooRqACQ5K
nw4MDvI2+9dNCAPCFIvQtxoXI7lm8w3dwFRssPL8/uzvu/F78/fT+sfX/nrN/+sxv6/y70f/r4f8
fq1B+Y8TdXnj//GY3+fwj7/8X4/+60//4/u/v+LvP/1fD/9ff+F/fY25As/HFiD+a83a/vMheIxz
Aq14tigqkNX9/X0jcfFI/d7/fVIWU8SZZfTfL+z3fznBt/96tXhnkxYE578Pu//6+b9+9B8v7feu
/vtH/vr9o5rz/e/P//UyJ/KrKnOVhTYgjWHc01e7A8vdgKCgfM+T+CmEfbXLDQTpskP9bsRk+EXB
vatNBO2FyTOT84w6090DbteAML31mKjWDYohRtSoKMRPukCyowbV0dwE2TGhtpotspEiGpgRiUx+
OjPJROEszWEx97p4xjHZMmE5OSDRARXC7qbqXU3UintTL9m1lD65Se4utTprXxaMHpAqIxNQCgkd
v6ld/FF1+j6q+MeEBUNr3/mOOpXeMkN4YUN9K5qYLdYYNSuC+vxmTF/Sll1D3o1fqaEBbB/tQxnO
Har1RGzDr3bqzC3dmtY3IaJvDHzNO8tzN15hOi+Qpyj/9ebIVca8mZzgR7Vjd3wPF9RM5pWwBsQn
ZWo/jB+o/2jMTeVd41ntIRqKZOdhOMTiUH4OzIPNfor2ACUZwQxDfSvFuEUAIyE5l0dIY/c4qit4
oMyiUncMtzi32Kt07YfdcNJ2mHbXptmPEFm6m4bklK3bHHobLeRQLLKLIezRv8u9aBdVRDTiCZaO
tSF/xdsIiTOMv75qbLva1gl62qG11WLcx8fosO8irBz+5ey90FWbAG0YH2GagTQtmTDAPCPng/a7
rZJxHWZvXsWAqjeYbDCmoTPKvnot8Cb6QwKnFwgayYP21s3MbzWDcifY8Tr32W0WjT/MA+KnDHkK
wZV2y+ZPfAYmqv5uBEde68/NdBd6RMpEEVbQQIzAzav7WkUY8lLasYxHk3UQ3/dQxdakJg/nWOnE
ZsUREhlGx7HDNJlkwNUgqFSL85DiGdZ17w0P41dtaT+5DdcayNypdlCESkcxIjBH6ZuB2Fk4tHgj
Bg0ZvrGtkYfrfcjQrWY73MEfWlJWTHpAHFnC0BG4qPhTZ+Z4rBLgt2nqaw5qSylpyI8pk2QE7QIZ
Bsl4IU08jqtbpVUD5kbrA2zcYdaDD4i3w6ayUHBH8YcopbFvElKoRVzx41VPXU/Xde5p4XrulchH
1x9RWG4CupLSoRSMM4C4xGMWG/wr7nqq00X/SkxT3VFyl0mj7WHpUl9mnnHSUn5rlzTtWs7L5KWn
TNTSvT7mzxTALx0orIMTvDDOBFeEMmMVEHTZVk7mFwGAE10zL3HExsWaydciDg53Mk6yk8xJfmLQ
Xyq4F1WXeKQR5Q8eOSNbCG64d2BMhM0bnjGFaazflX0v7qQdf1mt7PZYHIHl2jBNnCDATjIx0Il4
c6EFfYY2a68zOo+hIJ9V1TNEULNcWXnhrZXMMPidiaqKVjVdpk1eNs+OotWliEXDE8Q733ziggXF
EaMT0fZgA9AQBm6+dpppX0WRdhw86zizV1lnU7ApK3T1GhyyF+OQ5gwfJgjFmxgdWNcjBGCu1O+Z
GJB+wimrQutHuN0eVUK/wkxTnPg4eT80Zwu0P1gTbNEfmVckjvjTWzMRaFTtPvXGzRT2M4JLrB0Z
XrRkRvJmWOOhJWJlpTX5I3PoFy7f1YrcKvjtVsnPxkx+4y+P5lz+G39kzuem1Tu/wRi5nuj1yNSN
sUOSFN5wsg6dVR5ypExrQYWs6+oUlq9GqT/1iOK6erHLImw2ArbgaaztgCLfpX30NQDBhV6rN5uU
yAdSz3gHaKrrtnxCSb6hPU30axp1q8bt72qjeWlbj6H7BIhAZ/K9gxlOJBUipdzQd6YaDhSA6kaq
icV8wxoRrKMM3LAHuGbcApqVu7nP3zUydM4UpE+2LR/6saJEoAm9IlMyprQIFSe8DJE4uS2hMyKV
l8EmgqpRezNKGa/o+D+YDnkn5JObhr7xTkqrWVXvehgcZUV7fgGWmuUMg1aLH5tq3MICkZtKlSHC
ITpDGZmBtO6vg5c9GwHpODaIu12dIl0hfBGrufM00OJA0oUabuyH97g2wr0SzVORZWfbQvkqmYnO
any3nPvENmbEoMxj4OCf7DwnwEQjqlL09I4IH1urjFB70ZvZKqkSQkuIWKvqcd9ojPFbnY53gWZB
ktZeN7k61ghsONRRaUttkwoL300xfjvCvkMhHk4e+vSYITYfxHMlwC1ZiUsA1iawkW8z0W0P2Bhz
zKVVe6L+uASedc/xABnN0q6N3u9lvp3CVt3Gdl1itO7itct4ZyJuNCXNAE0wpXLt4pUnQYHLpqVt
NBJy12nxrIXxC7CGcRc53arwncl6LoxR0qehNAB4Qt9fSy7KlnIfNHJbRNYEJg4nGI0svxYU2g+N
oRcnLexOeaH9MMOSiLh4GqVjvr1GPZ4eO++Z77nVvHYHa96EWIgMkR7QZ9e3DHTvGTauZFO99k3m
Hp1+4VizY+mMRcOtnjyHCxiWdlgfxR96FV/83yEliAtpjjiEmjGgSY9PhOGtc6im8K6gtV2XJJSh
C9NXWaEhwGEaYdg9FMTODxmlMr701i4m4yE8BFDqV0GNIATUF2ryMbIvDMhMaT6Nhse4IJnlIe5q
d+dWdDrskCluhSmF3h992Ex35F2RIVzVtT0SrYlmcLZ2DGkfKsIksAUYPIXsAUbip22yztvRl2Kg
v7fG/AlppFolc62jfm4fJ2FEm27fTK57coYRVq4GDsIKEMlY+bcT1edmsh+wJoptNE0ESg7nBpPr
jTVhNCbTId2GJroDuElE2lUVg5JVrSQquFluEqQ2MkTPUoEVNod2xbHF1so0jrLAATHqtC8+c6ba
YTFdmbYwWIjtjzmmJdTMdIEtU0R+rU+XNM5IRn6MbKQzpHtoBLKvR0bmhC0yqYCwinHEfddIhuKA
vMJGWC4yVPl2jJ3R7HaxwjJOaNdZOVl26CVRmHEpXjAvyiZmPmS1AosPI1ZNS4+9HO+QKpgrL2AI
rBpo+aYNOoV+CsFJUP+ogrwfqEHtyhIBhFJhhhxpXD6HjF5dNVB/gvNwmSwgymQ7kpJLzR6LGNWi
3k5cfzmgGS+1VbwvbQt9CPPWUPbG3jOiP4b1PNjJs9FdkWHTShvL+8hKAfhJhvqlkK9BE52NEF17
ONEBkoqt+txvQu8DOiExwV48nhKPjXSI1iee6tfIm89ab8LLnmaSRVg8zLz0JfG9Yx3TcFQFCQGj
tp5H560zjNe6HF71GRuSLTN00LFG8G+I+qpmh8kBvk1rGlNWhQ1XXzBZhm+YE3tIidAEbLdE24If
s9BeFrOsrbgKk98FGtvLtgAEu51jqAvNJjJS+Imdk6XP2YxNkvWQtimDb7NP4L2kJlEGVXFjZ2iK
jVZilgJiH8dzsfIuQwl5JHOJFTGIJqea8IYP8m0IVAntQ55N1tG2B9pWyq3vUlhGzH1763EG+Inp
ppXHPvKiDXqQb+JUbeQLbrMZvBihvKWKkxHk2AVDBsUjWzxies1jWtPvJeZFLsduJ4+NCKtt0SPQ
QzYUsfCEwaVvPPc0lDpyMZK23jOt3XlupD3nctxVnTRRuYzDtWVMcsce5FAZ7nDFuBrfu2Z8I7jc
lkHMJrscRvQZevtdwWRkOlu/hgsDLYc6s2uNzPKFSXvt94YWiL4HVnLUbYseeILymSAK48mK8QQ5
VqexFCQm4eflv+72kRhOoPtotmN/xXSW6DeabQ0vtcuBYrsvlVLhTWErKr+UGX2o6/MBGXB1cSOP
kfLgaFiMuUuzrboASKowoMRAf5avVcsNUgVjzZFhUuxy9/emQ/3no1qiaf6fr4GynLCriYlp378f
1+R1iwFAvxeccNsBPu+1TRMdjcvwIehoYN6S00E19XRnaZ28mnbs+EYcvTdiECtUcyOyOX28+/2f
p4pXPiqdJLD/9/W+so8kLCCYlUtoW5E8Q10gGZq5xzYAY/zc9MLyC9STe7F8t41Hd11JnX5j6JCf
FJKmqhwzui0RwZz6xeG23FOlw+wq0J4MeoBczakk8bo7lyqr3yorDl5HZOjAZE33yM4yfC5GQoyh
n4HHEO02bFS6/30YAcJj3NSvMyPivRfWNobB2NvytwLq7Do9B5UFmIkUywkPx8ETtXMT0r7caGA9
rr2ls+0il+BtiUVo6BI8A4N+lA5mcW35UGTgkUOw3MQdOfbmzAa+x9kxjE57lUUUXoP2rzu2XnTX
CrEX/pc0xy65qIpKxzqNQZCdxhDhS59W+r2pkcpXRO1Fitja146on8Laem4By922y704xZtWB644
/34TEDHAg4bmGdcga9/lYQwHiDCqSOnuKWvUsCt0N72rB63eOINlPxCYrcNyZBIILojKMWaamMbG
PdGgoByxr1HdOjYe/orUyMJFlVLPXw1Om1rNP8p2TlWH08+k8oS+W7/R6SeWsTZr/D04aSegc1wB
2XDMdeVduoSmMgbGgUZl6iAeK9CaE422ZyXMT6Zdo3IQTn0INJWe55RaUaspH4NxdC5YTZwLcATf
klwFh4JTvm6c4bmMYcbEvfMKDt0h78mYdr93C4GSm7XymGPgQQNltA99yhiCVAMS3Za76F69XT8N
X2XUvIRZCnzaNBmNlBq1Q6bEYxZlFVUHAs82YLqQcryIQmcFye8M+vaPOlJTnnD7g282OM2hNe0m
x3wAmxuc4qbv/bDDZs1y1dw6y01uR83t7I6w3h1cLr/fsEeujWhm+A4kipMVMasdB7UbJImWKZiN
TRCa6jwMJvkwatOBUTnnYmbbMhQXI3OxYVZ5TfDo8t94jO6aClcuMQq3SVlXlygavksJlRRMucvW
0tROICSXAswtgfkaT725DIfrGg04u68belzyUDbJfQZVb0NtX51K0qBuPUJ3iNQLGMHHXsE4Kg4I
+7aKTdjHGBe4TiK2g4SyymKu37nQo4cyH3I+Oq/6oFJ+N2LR3RvEscdTNnFVrCFIuHlq3rveJW/K
9OH3RpmJPBCqFa/aBPmnF1fH3xsmCNWRsKDq6DIMoO2xpfC2l+yh6LadzILGcDzcBJpJccN07JyQ
4OOkYXCYQAaeW14QYFx3ZYP6vDHcKkBMk29jeF0TLrmC4o72gE/k3fwUMH9nDEY9EW0GLMd3KiOg
ojaZVNrdp43I91lkhAqxm2LswLZGB+68E15oPsmhEBydUqB8tSgPVDfvtDKDcZUo40ze8Z/0N9PD
a91nVyGrL3Ek3ucc25kNZA4yCBKBeGJ7D1TpZta8aE9ryjiNlq7TYmmCgw1P7hRY5jJnwZXUt/NO
hKyDhYM8mQ+y/BCphS69Cr558dciBo/dMB03gzm6+72BSvfKGU+V2dvaBTmLJDUvt7/Gl2pSCicl
4swaYMxlKnEjsNFf02l2DpYnib21HKqjRtlXHdrgylSpAEjX1adqueHHT50yXty6Cp8qz/W2UpsQ
xEWj9ojt89Zhb7oalkXZI7WuMvXsufEq6xg14tRMxWc7aMktTurY8LGIk8dusW0JZ3Wr6dV4YYE0
9mndmVhdw/E1z+qLgl7uM2ADChZr7cmlITpjsb/BiK5vYSyPx3kwwtvOS656IcLHts12TN1JeXaw
lbJbkM9TXB4oMYOTEcGkMGZMXMyXYWTZDtqBnCEtbGrtmJc26WtZVW6Bn2gP7IJwycfIL9ohfU2m
qr/mMdObLEmyk1XEIzE0NhxYrdEeC03IPf48yGK6pT1WKFSyNrwKxfscjtiMHY5ULQ+X7hdkftnS
rLZh6My6PMEwpYTPOak6lLe3IBIt8g3E6LfXprTUbZR06D2XG300p1ss9tfCKNTBq95yyu8czVaW
V2BDof7u25F8c6vk9ELLgkaVQ/eB95OGwdDjJSJaycQSskJx6N42lp5f0LR9jWWsLRG8Ib7gnBIs
dI5pkWKxW25KREOurieXacxBIdBEbTXBYTaF8R399PJUmlhcli/93mCwhrOfpwKp9miff2+ymbUv
Fva8+b0bhY23zdGLo5xM9WMYVE+/AVI0w4v735v/Y+zMlltHsiz7K2nxXMgCHHNbZT6I8yiK1PwC
03QBOEbHDHx9LzKiKisyy6rbLEJ2OUgiRcBx/Jy91zYjJBp94Q/rCtL0ztbtaXEJOMnvp4r+Hh0A
uSrQna8cnFKzUaabsIooyLHUEO3iNAcTvAy8EzngJcGAZJGSs/AIc0IpQpLA7V90dah4Q7zQvRce
BsUJ7PimvwRrzJbSwVm0MNPEWxgmGdsu48hRY7Mopkw/Z6psN+0AzO724JigknCGDlMuE52dEBMt
+ds/p+tqVLSygVJvgdq2dOfYuxa544My107lYPpC5FeDP/VhDkfdPPFkuTDgBJxSMgCvEhR8pmbZ
08bOPWAPe6pHTt0kMHZA9oMXo0N4A/nhye2SgJa7ICYsrKqLhAJwB16i38RBmexGVPV3qXKJiW8Z
k3PxGF6Hxi7nyHgBIZqvLOSwIduXQQoNCm9K5rGljuGYr2UfmIeiS3CrKzJVwEFYh3oq/viS1HpG
YSVGNgdTftCaDJgA1qVNHrAd0NhIxChk1hXSo/mIR2tHMcS+uKXAn7r6yfc9+UOu8qKl+Y9MnUmu
xQYQ1WyxH5LYfRgsJZexGWMb75x7aBwlWFUAySZg8VOv4L+I0rLAoYy9sXI7zHrdtWlBzUpLsiqW
XI7gu7EejUjRoBfoI5ty02I+nicbC0slf67S3yKT1VY9irJjmIg1ZdJnH2YKFqmii/lvcdWMoU0O
ESxD+ux9RHGLYsZmBxjuOI6/M9NAXzTJNdPjD86q6g62u5hXTUDvBOMmV9OVOzrVRo4Y5fuaPDHw
f2z0sZW1ZnuY9Hpjelm17P3Rucs79KnUkgaKySPtXSYaucMwo115BmdmMdX7amB3aiKPZzg2ryuW
XCu0iZ3z5Rz7AGhPc8jocHGEms74VItJ7tm/fhE0KpZWam2HsSg2nj66+1HgEcmhP6+unN/aIcCK
MvUyGNow67FYzpqCqo74z1nDMMkMc2dr2OUXB+Y7ibcviTaBlc9quS/auZN8JmUVXCzP8ncFTVi2
vdXS66+9YlPo24HmZCvLR4n3MY19uu4WqrWJ/JvY3+R2491FkbcPs0wumN+gZs79r6ilwEtH+6vN
W6AOxAd0Ulm7QnTHyPSe6rhkCdvV/WEyXY00WC9ddAA9TQyFDSHzUDIaYu8iddGSaJvqSFpAJjEB
J4OpTbp14gLjR/O5NFRgrsh2+U76dTSaZ5VGKIkRAc+IAgcfUtPRmqZEW0jXjQ6NK7zlMKCHkob5
MrkZAsS2AV3sAPqIyFsXlfcgcmvVhBCGmsxjCtHI77zpP2J/j08UMHLCbCtX1ULZzqoSaEqxwZ6w
bLmR+1o5houyzWeFsRCF0cree3ZIw8plA1RYbPiTEIJQZiQzqyyPFrrvFQ7Wb6ZD58RB6qOBsisq
f+M2fHIghz4Bz6z7vnx0wnpDOQQEIqHvHu40p33ybI+eaJ3dtVnzEdvegr+3A1kuxtGArZI2Fdqi
Sbc2isQvrIv3/SEJ4cAhKatmtDC7EwHJcGnvPVUUpGivG3PEwuzQMh4cj8PHisYNGbPDJuf17/ti
2qta5yJM0RpptE0KC5sLepHBRO7gMmQku7vdAcxeUnvnJ6+gMJLoABsXWHRJe8Y2svHRIhz6IKz8
M9LUvun7docAgjabljzGfdrPcgddVx2TyqtCQCq9P2krs9X2vtTLpT9k/SJO0omUcqTdtLnKhQSX
YRXioPliC1KigKYT3pspbI5QhwDj5osiAuuUaf6PIpbzDvg2Jhlpk40kDDK3gKq6nrFCZGadhij9
7BCtT50DcRf9HyqLZT4W4UZ04auvn3Gl9wQ134VNdWGVObo5WsBG0DUgVdmoR3D32ltRNF/4JlFb
xxahbHD8lXn9HsBFTu0+oc4oZqLVD9YgCbr1222B7R6ozqQnq24Yf3WDPPRV9u4hft14VfOGfihi
ShF/Da/suBl+iG5ahSZTqcDhb5SgsaOTzZjNYO6U6Z9uDDFR2QmG80p7GdDO3IU1iMEsehfW+Ih5
gtauAQcaPpz0PkvNAiFi0bIqGtq77iAurXYZg8S98/2K63WJ8l5GqIWnur5Ly2GFZik3xLqnZOpJ
01rYzXiyYhEvycDABSvDJyOrXKYN/JX6Tt0pxfjJ0KeTq4M2t5ordCfnigbZKdJVs6Ql+Eb5FnLO
s7ZfBzNug23AZ5i/JE1PYk/BKtN1cJRqDO5dkCDjwkWs6acuMI6ZHb3LK3e6JghgzqxrzsyTUmT8
LmtiyIGuPuSktuUdl20tsOLF4J9TtwgXWVCgpy51gOd6ehQxzimHquy2Dab14X5kpLT56d5K6rcJ
cTDpacM7Rca2xR1D7sZCQIWMy5+8rRPc7EDtuKDvuiv0LQv798DIjLXTAdCIUZc55Kcd0dWIWVZ8
6t34jTz5S44G66yXfkTLUZYASzzOo2L0dkPVebs+ar9ljF2PtnU8txubAI2Y6G4r/+XrZEyxanwh
uHtuRGpglKY6ZurpQuU08uSOSxo6mqStZ01VLdIKC45ipqT7MMMznR2s0l6IlvwldBxZRXOSPfvG
5pq4YeTle1gUDxTxL6LHEWxKEBF1sCe2fi+u3UcD779S9k+EdxlyfHsIguNgSTTIJTnG7OOIxp0T
eV4vmIQhvmegayvG72PyRXL7h/DoRGi1PiM8DAefRJ2uNPXaxNqJttHB9Sr2ad42ciXpCA+y9RF7
V+JMPWKvq0EtYbltEc5FlILNY+3LvUeThzreiMJDpOzHMQi3TQTBV/pYR0hD2GZVhiS0AWwMh533
w7yljh9i1+M4AVftLjOuZBz/Eq/XWJPjPWZIwbojeyIoGynRme4vLWL5UH7uz70VK9QmdlEsxzhg
ke/bDiZgtGT5lZdwIFXgbKB1bD2k8q7NpSgatHERi/AjrPpuXfaPCWwUCP0W3KMO5yK9kty0dpLs
GyVBWCWIklFxPlkdw9rCLa7iZyyrgCnXTCuPHqcZI1A8ifrZR6FLxEy/dTP/Hf2SmjkByGKP8TUT
O/xTfbE3AZ2BCIY2LorvtBEJKcAkd1ghbfWh5UyMzHRtSfVg1f5b2qqLkjios4aZS45JssvR2wKK
vpv0cl1P6Ucbm6x7cYamLnTuw2pWB9dLbRUz7nNhn7l+i5yY4LzQY/jHjtNmB7eyK4PDGcSGDv6s
aq1f2LaNhcZFiQjbRWeki9DDVm82INOJFJzlqHw2yLDL0OnQmxtUWuSBVVOEQMRNv4kwnkWuWIgA
Fl3VbGwTSas0p1UVZW+4dhFxVGqTxu9tGXykZW8uxrD7KLRRznKhIbFLSZBPAoI7WrXBxQHySvnf
dUH+M7Vk24yPo5O+l3bSzqsSnaKUwc4wnrUE3YrtUfPpOsimhrN0BFbNNcYaEuIMe5QLk179WKMe
zGtBZGJsdXiw5Z4mwE4PoeZqTH1JGef0LLUCKxhhRIWZbYQJrBI9n86laxNO5CH39EK4rOrgfism
fITuFIvS8H4QUpYAGAQQ6oIypRFkwnjimYBHkJThZKOp7BZunpl7VH6JQ1iRG1ULoRg8JZ+dafXL
hGkztjg0F0OpbzRTvtRoxQPoWRragateu9aweNRacZpK0yIz4LHo8YsJo79gsoDVDWIwijEMxEq7
iFEwQhiLV92/+IVWIgLyZubQ4sOBXbm0+b2ZM13iSQGCbDxQnmG6AF3RwhmxmQUOtDwNg52ibpGw
Q9M8Sr+6Er51RDTzHZkP4TFQCqBcneBdePIy7VA6tcFADs4ph0MYprfmY3UttiD7R+Ux5fDVXpVw
74oi9yF976bcAAfpkyxv1P5HpVgeIwc/rV+Ktwq/yLyICPTT5FeMgGareVpIi2xk+l7lnyMlQg9T
gL/ppx+xnbaTTyqE7h5FL5fnfgEsAJE1/WutoTdYbBAVZ4TYNu2qG5NDVjsFgfFZfSeEeda1qCY0
BN7o1Jvf6cFRpGzYxPjMcguZal/HRy4Wd07Ch9xQNALk6RZelMZrk87uDMxa9loQoaTK7t5ovQe3
63501jNmmtf6rsH8jFzJatpnZ0CVFEh3pdvsxkqQN7EH+DSLmMg1NX5zKAsnt5QVVaKnMc0Z1xXt
q7mJA2Mett28Jsz7VJv+iYkV3G56i1w29G/kIEtKbPIFmmneBN4wD6MIC3dM59eT7YMojGHvWaAf
3ND7xG9xVf0mmwK7Hz6vbG1OcTGvEuOl94YHLEcIeQaaS1MKHcJ198O1cG9Kq1nhjkM2JbJZLck9
IJcFIEAy6Csop3jrLQBZ5BXPbc//cdizscSp7TRZOyLsdpQt+zrUvgLZ7LBFLmwywYKi+0bTUG4s
J35HwKNvCbzgIEmiGQbeaEN6Lm3tTq0nHXu416crmwkZUmEKTcRlB4KfXhDwICkmw6ucyjvJXoaQ
ArrQDayoyg85ZSc+ZaKCUUBAzcjt5WBfwiR7dvA+pPqlRPCwUjJ702J2S8ry1oD9tw2Q8PVAik2d
v4QZwnEjqAhWMMEvtpGJw7wCKWeN5Qoac00cBpblinyCrPnKyRNjI4CgyO3EE920akbWJkka4Evb
HCNAAn02rUZiCmx49LV77A1FwMj4iMPrYpg9Ck0qNlrEaUjW4DPeQDdqtm4qoq2mGe9p4m7S+so0
FC6SHq8jg5KJwCxupueRdmfWT2cl6BwmE/JjG0hWfiV29s01xdTL71pnQukurgqH1JALcsyfDMVo
2NCb7wlcLIP9jR4392M1OXPdDddgK8cdTvQ3lsNlDbo20caJ9YqRgSe9g2+1WMRGvNNFUiwdf2QQ
UYOqFEW3NCfzsUjsN6fhQOrigX1n4Ptz5fnb0EDtPgTARQcaDTNz1GcQQI2VGJmsRGT65BAJUkJF
CLvToKhVnLhafcxDCI2OC45vmmr2bUb45Sv6AVEQ8LnC4nIEFUwFAECWPRvliiEMMBY23/ovlwxq
BGTBpuycX2aiIXZFIOClOAYKuntkrhzhIL70QUV0CaFZemwl/FlHXCAOQ9C+Q7nRc/Yn1zyXWDQL
pPy7nPSfmWN6TIzjGlsI4IIpME+KuD5+asQmcdIbUO8tL4F8qibDpK4DrYwIKoAo4u37oNldaeV1
UOjwB/0AiJVBz/nLNYrogISZE/15IC2SPNPPpvR9mFOIJYfA+rBKLvh0pBHPXC1PfMiGPGaVHWxb
dAxd0lY7MQJGFQ32sRhoNu66dg7AzJnbtb1I/BQZvS51Juh09bG1DQXrQa8z5XbbANErhMixv1Ba
Cqg5DBiChXA+bTJol0SihrNqIFsL3UqxRmR5hx+un0vlIcCwiyeH0eam1q9YXs7rDUCMRdrcRUlU
rio2p9i92NP5fOKLUMzjIn+JjKZdVx58myhKgUhbjAjHl8DWYFkiV2EsOjdhjnaZ/+AHSbZPwI1m
hnMaKlpDNds8u2+ThwRzLWO+DZP9c0d0TlmTg2cGp1ErrvCh6jMKp3DrkPgsSrfd111K9g+W6Y6Y
rqXJWyRVqjDvDJvM2lx/Z04Dpk0Qptl2CAmN8lojCLOeR2XJzsyNGTtPm7EMGDN01TkjbSKFM0m7
BUWuESHppLZVJOwJjn09gtnR+iT0MrzAguUs6zxI1zguL5HpkxiXmjNd47eL3N9qcUy2AXTQmfvG
HIHgjhx9omg2oUfricOZzlI94VBsAA+hN6i5ImhQFOL+ztJck3NEz5dl7rrsAUY1U7Z1KENI49g6
PZxe7YvhQ3qrkk0nB/DQ5bUJUTAmah15X2kd0fOm2N9+cZ9R0FaOxf4UAQiDnnLDvoUzEReuh+ih
BCYHJIHFF5b4eSyltsx1ihbTtD6EIpaypSpiQQiINtxEtnyjLXwChQGGUTREwOtxdRe7AkLABPUU
iRdPl7TRfvvLv//9P76G/xP+FKdrOFiR/yVvs1MR5039t9+E/dtfyt/v3nz/7TfP8Exd9wTbaN3C
uyRch8e/PqBOhTzb+DcUE33ioqeYJZFSOx8gx1ECJPVtWv+MeIdDBFAxAMa1iDp7H2g03sRk0NQ1
iVUzK5qZPsDfuEcD2Vewo5HumhvS8M7uuB5aWd13ieeeGsfiTVY5HnvzKpPogvv/x/tw//w+LF6+
YbqGZZuGbsPk9/7pfXhjL8ssB/UOvGWpl129xtbd3Yko606wayUwWquYC6bwD0omLxAkkBln9cEX
rnZUXuCvB7P8VMmgHSNvaVdFuE+d+CI9b9wSZ5CDidDVAuMb1hMMoJ7RaxfXyYOjMeYwEKPGnf/v
b8n2//UtCd83hSnYe7mmY/35LfVcD7CC+PECsJnkD8ukPWOHwQwn3oVBqr/oobXqKV+JA4rMOezP
iR1X/QBDMv2Je7UyOpelIUuO7ArMwbDu//GF1F/aArF8Um56cdLG39++TGAo9rTra1x66WB19yAP
aQKjtH+8bp1mqihtyPzAmrqOBKI+w2M21EO9Lsp6VtVZc6r0MbyzqOCvZ1P6hEyVbZbrTltGeelz
6XL80IBgGh0Pm0a0Ja1mGR9bg9opjciaut10cxb9yU4RgqTZvZ2Z3iYLrcfbrdRuw83tL/3vfzoL
6ttZ8VXw7uMwav7p5t8fi4z//uP6Pf/1nD9/x98P8VdV1MWv5n991uqnOH5kP/U/P+lPP5nf/ser
m380H3+6AZ2Oi+dD+1ON55+aach/ns3XZ/7/PviXn9tPeRzLn7/99gU4vbn+tJALxm9/PHQ9+4XB
2f5fq8X15//x4PUN/O23S5F9pPHHv3zHz0fd/O032/irxQiKFUNYtmG4BocvW04esfS/+h7dfiyQ
7u0h8dtfcpL3IhYUg4fYO/guRzUWEIcXUEOC5yHN+KvjcJ/OeuS6pqeb7m//+db/WMh+/8z+54XN
NMV16frvS5vhCR31sm8ZEFM9U/zT+WMGPNBaWgTTwQVmh42dIIC6fO9CbASVp3n3sP3re9wxsHGu
D/Cq/TsLReGxMQv54LecPbcHbES7s6QLxL6yHO/sdhUUFqd8L7t4heVBu+uu/ukJd/GTwtaHxEh7
cwyllhW2vzVFNggijm/L6N/sEOJXqUyfSBnuTsJxg5l6ulDX36Vt1Gx4xYRb9338VOvauwzz4Esb
tfuE7uFLjGxp2VWcg2mb2ARDJMET4oNl14/WW17TShBg+1AfRYspa5OzDlFgn1TFWwVs0EjG/D2P
QZWjI+oA/QT2omDDzbhp1Gj1Yxyo9RHlMcX2Vpq+Yvpu1s+5FlwSgwGDreSj5cPlTnnr26mn8zLV
GrwqP3W3XZ4AX2wjsmUBK7x1wN0JlRHs0MjSNvNhp9Py+JIGXa3CDJtLCDt4XfVNuJZWFlwYNbJq
eIn4grFzjGFevGgVuCFPGd22DLiMdybqWhMDW+u4n171VY2q/wH+RX4kTndGlBQjMTXDzm0nOCs+
Yc7wR4JnL59ebs8N8UARptt/2F7VI1fS+1PCJBNSq9msO3OIH6qxPQIzg6FjjOGWLM1h0/X48C0P
fGjW5wQfyGB8Zn+ez+jrB+y9s2ePM48oZQrIJA/Eg55A6p2szAKOTNAZTSP/QDqltYo96MOiSzDD
sBnYOhVwsNvN2wNjagEL1IV/aCw5LLFSWfcqd0FZ2qX50EujnRdSsy/kEEyzoa+i54It0l0/eNWr
3aPiZ0jk6Hb/UsW6ToHt1mentOGYplVw6ErNWE8Z7PlYs7J9jVFmKey2PjVl18+Jtsqe+GwFDRxL
vKc1EqmyAH+hvXCK09ZwOnOZMPL9akf3Vz864SuR291sGtAcj547LfjdhUnTmER6E80/wdbFYMvt
1IDw1RgL7mlmektLKf/e1cYQp0FXXQix6tgMyfSFiwtDF4iCHwi4zyB3nB8yZ+dSS9DwdOY+FTG4
4dYKt8LuYW4M4Xdfe8kbsiMP70acPYkqpw6vivHB6NgCkfSsjkMbMpHJtEXtcDgXQwO5yR6bBwDE
2kzWk3jGXnobP5iffjVtahBdNGrdtVvQ4aep0ZzSIPTf1YhromSq8QT5AYrJYIYnMj7KleprgYk6
Mree20qm0MTXN/i3F6ORRUd9SJ5sUMEM92z11WTgwxMRvEQVNAdR5GoLtowjLqGs7ZTiGTqmW60P
37yK5EvbgL3dtBoJel7pEVNTQkByUMW3iTAXeW8XZ7Qk9ozulvXslNi1ktQ2PwrTPBqlBbgjb14h
FgaQA3qJ/xXrhQ2IAhiu/5lK5b4Qr33lMZrpA9zLcGUUgb7LZV/uyNJGsaIK8xRYHgjLqlcvWtP8
akIz+sla826Sro40MPeYN5v+R2ZN+l2RKf3RINRkkdlVd3SQ3WHHQWenLBOqW537J8dSxBgSowIT
jM2f6/cfvWuqubTViLa2tfacKRZybEO9Y+nA8+86X3Y2gQEyBwc5a1pswiAqVp0ooyevNN511ev7
pAubORo+eReMUfhQ1+y88UHBbVFifJ8qZsDIVMKHUHbuAQrrvzxg5Lb7+3dIPZl+/w5RFm9Nb5Pn
LnnlXVl9xkh63gw3RMMdJnRChiZ5c2AVFV4cvthmxAqggwZqWzd50yr4R+YYjAfNsMpHs5w2t/tJ
qyyB0HsWugF+GuOug08+uvTzI51/65KXKLgFdhpiFEPr0qSlvwdA/3Z7UFyfAcGT5IrYP96eoDzC
f42GAwWIxq/RjfzXxiQxpB48+56LcXEe3Yb/uX+o2G5AZlRoC7lpDtW+CZP2YhNXvBls/9nXcXtl
XMNebHarnCgmQSEBWWpRwiWwZKeHjD1OnspCzmtoiqReD6CQb99RuuDfnAAVwe1mb/prAqg7aNiD
OKFYe7ndjfMnWCUNu6XbzUy2uB/SnphNV1kvxfPttzUJhiN4VFyOc5AgKtSs9/bql2qQTPla5O8s
Rf7l7f4sLU+J6eSPbgvDBWr5Ihhr/xAU0DWQxmYnaF9ygXxDP1cutCER6OXTELVsz4VcJn6YvIX6
PUYp+a1niLFCIqROyL7Zpgy1v5RDUT41XvPeomp/YzZ9fo3GoXluwdGc08ReSUDGJF/axFr49UMx
2iiJ4mqbaINxcmFkEiDmG5hAaODLdgifwwh7ghemxr2fdRoBBiNUes3rgRlCglOQZs4j4RizxCwA
usv42bFaKGXxMD02VxGvLn/Y0xS48bvkKfeKfqFTUB/I1TSZMZXZimJIe/AIl5nBUc4+6sxaT6bd
/YpJbRGQKj40G3tvq4DZV6GtI5BlIWxLx34ksqdkwICYrUVJhG/Jdl9tF/8FKL/wQ5n2a+PU5Vfk
qWNUj/USDa+9u7qJlecM72wEJi4iXOYZ9UYHm14e/GK/fmf0MK8NXfuKej5Rsx/Kszdp2+Z6Cajd
ioi5rBnILxm0TeZZzU7BPViHcdofet83lgDtrHvaNGpBcDnp8SM5eakM3UeCAYim6RoD4sT1ysHH
+16nXAcxPHxhPyC/lB71HTERWAEQPwOjX1QKTQEzx2YhRJ/PwtFKzrYj1loRQwzE2q+ppoarbu8q
SBnfop0Ooo3q7yHt78le9b7GZHjIi7T5GjP9AgnG/wwc7an13ebT0brXscuCj07GHwiVu4/ONr6y
MAs/pJx+EQ4+vCMajRlrivg9lwbt0/IKuhkZS/QDhBlC9Zo9w6fxPqhURDrINHwqX9/YTlW9sBDJ
FQYgso5aYx3nZn4v7KhcdJg8LkLR8ND9pngBbE9A4cTLiGP9aKZWFDIsB4gcXl0vGmoS43plpfFz
cbPWfpeEQMNaa/Nni3HSLKS7frbGmORJp2mOypFXpYUxcwOqoMSt6+1I+tI6GfIAGSPz7qz07Xu9
0cgWlY52hsJt0Omuw3Mop61eYzUyZd3+DNUDI+b4u02ABQb4Tc6suOWsTRTz4d5uQZUk3Usw5T1H
vtS2Zjp2L7qXbZHRG+dKo9quLLW5PatK2mRX67RFbzdbXRsWektZdrvJ8cEMSqFavt0EGKv4O73g
ntaOeU5/knJhU+PQvfROfx3JNICunK56HaLqzbWR0Ya5PZ5NIY+3uyOGEuuyjPWFRV3y6htkNfgo
vAmmTY+Noq5SeOVhAKX6WyLCTcgq/z0awatBWf6sOx2wlthudv94KsUODQSCd6H8FMt+GqLvRgP9
1dUxilDXUWtGUtla2W16qYjdoPPDUzzIm8QnT28tAK95F+rT3lVyOAxj3xCl7Abv+DBmt6eGQ0Rm
oNFF5x6X3honxLTqsjp57NNyx8q/sN3cf5axL2ntYNOjrvSfjRH8IiwnAjpMro+BTPN3PTpw/U4x
OYzjGkNgsrzd7ScjV3h/fA7DioSyPA4Xv98/UTijLXiE9IX0Kbe0338M8JkPWg7uw0SQ7UGri2Q2
qSlHsCoZ1geuuJ/ABt5rJjqmesClX2rOOXSEuZaKHIycBeuZn0btKLC6V15fPhOLXC4yw2pXwpHl
88DGaybyst7QhfqudUSI8DnTRdxYw9JHpfcYdx51r0vTH9wBmMxchg+OnyxxhI+ErCUVyJtYnUbd
o2irYOxebwVwDXeIAvco2PO93wlcKqQ39knSHqu+bY+1Z7VHORDuV6MPut3v0wHx3K5GGhBjviKz
C0xKFZxvXwoQgl2g5SdpTYqs037izyfkKlBUujm92ouHdvliZjROHQWk4XrLsK1q6YBjmfuhIImJ
THsYUdOwJo8qXRgq8l/ajp5wopDkB1wHXxjs3un1FD8jXb5oejyupxKhuU3K6ptQvqBTawzHAOfp
Q6EVn1k1eIiPvQraT4GdFvMRDDqq3Bhwmd6n8g1VcbMGmGRRRE7yzRXNaxprzUOcjelpdJkj3Z4m
+5Z1AJHaKiyataVa7QxalrEG8DAO4OcJsOgXLdRyFuO0O1VNi0JQawWEAuwAdt5a60DvdrfXQ8af
Tcgbc6baqq7Dmbvb3R1SpbUHkxT2mfTeMLyvDdJrn1QNZrtGdr90jYpAjusOzQD7sqmEg+WPyeiz
SNxpaVtGuoQ0WKym1Lu21kcisxIXcIs9Ekup2xrQaKsb51gvjsUQFe8Es9xnqAcvNHKDHYzHYJYY
vgNVKgBSYXmhvw7wxLPKKhTjzK4WzOC6BVpz556Xn+8A8B3JhXLu3cYz90WTHmKGncsSXNtuUIaP
mSbl0s9w+OJIlkcyZiss9PxFFPxu9Nr2q6/ZKcBQx7q0PjMhx4+q+1RBEuux4QlL61cwNNo321p0
obJeSf/1NzRCufA6iEhSPbUY0RrroBZVBDT4HDLw/lXYwdmhftn0pYmbKeidY2xgyLZixQHPLc/3
cHc7mOx8KdjfWezVoVeNr5rSNoXvi4sRf7CkRgfDjh1SRkL7rWPcS8BQr/F0RRyC3bsrx6Ecb6Xf
L82m9O47s7l4CQ3uLOGcvi2yYjDeB6PsT4JKvxQTmep0h375sVs9KC356LSJXAryqdYth9iynsKN
aerG18CW467S2j1rc7eJxijdyaZ/ijTG6nloEHmPB9at9EVEGNvWgvPOLVKXBEHUuF2Yn+UO2UZg
lcbXGkivp4wVScXiwxq099s/Gi7mHsqE+5JNJ72feGH3wfiJ2ABtpAr7Yz6wUXdz97OIuARZFPVb
N+zx4uODWxm6I09FzlhU9XIz6np6YEAx3es6qvoO6+McMADIdm+rR73c6XH5IXPTP0iGT6e8IBbp
1ndCCZszTrqu9qW+0KnCFrGlc9kPGbkXBNEA7/aWFV15SEj9+GJ4TFxK2Vn7201MI0T+xIh03TC4
L4Pi/XZ3C9Fx7bE/nidO84xk1ydgyMnPQdiG29Qh3m1dCMIu7N4H8ymvUYtMlOaGBDmhW4TiRV23
TynT97eb//iibo9mw+eEFRoeafXtFN1IpJCjPxCH5O7Z9B8Mp9UfvOtdxEirbSDRR8WeLY9gfjlO
BPu0snYPkf9eFpW1v90w+7pbasilZqmfOw/6wrEFGQzXf4djotZdSrFXjiJCF1tFD6QBpTMHJcqy
rxyJy61NsDbb7goHLOI9rX4QhlZfuiQH46rzgfbsB94x2BZ3Zd1DtR6B61q6YZ9s8mFYL4M512n7
JK53FVeAUp0GyQpE27T3M2+cSchbfKzDBGryeh/XbOziOtyYKmkOOgc/HjfyqdrG3dGlcfc5WTYP
AZHbnLoVybQ1+wrigkSIjyV4CSy7PuIeqtcqRQFKCqKJhrUEMx646XHMPARfZqRI3BUEFsj0WfPi
C5mYh4yq6UwndGmYWo0dCle5iU14dbvpxyD1JoVdu/MnRKOy7l+Rjve0PHqdJILOf/f7MT5YyOr0
6i2Pt3o/QX8O6gYyYyjuhYkgFMcs7nQCWfA7Ec+VaIBDonrr66qmJ2hAXrO01zS9ZTkJ57vtuzvX
FwiRoviYWAVu/DjI7zXdyTZy6j/KSjt40AuGcBTgB0HKgifu95jlhsVgtusAwPdV+0WixqQZh25Q
T5oW7nOmMnuCG5wDdB1OvkhuwkyWJP1VZER3drgnwhGMTkDo9vXWP74we8BxBpKNarT9v+yd13Lr
ypZlvwgVQMIk8ErvJcpLLwiZLXib8F9fAzw37jl1o6I7+r1fECRFaXOTIDLXWnOOmR8H2qeIGM38
6IoaaKzBcins2rtrJtVfiJNd1Kbw7vA/PlH2OOfRkt621qRaGZxpz2CEdbzKyoXG4+obUpR19MPo
TeV86NH/H3VhkqqD8QNuR9Q8OBNZ8MbY+qAY2wb/TPURZeS0M7eY4ENJMpwcFB2kbMT40ml0rfSE
jcKgG9ZTjK98RwNgbQn8A7eXWc6vzs7nNPd5VdJDz9qk83Q2lpXzrjfB62BFxUNly/BiF3ggbo8H
bN2WrcESkA7a1ZjS+oIY1AejLcSXYZ6iUlLrhdpvalsI+meENSwhNE9IzrHVwdMb/fBitU12V0xV
85QWkIO8FJ4PAmFeRu+AQgVae6fzzmQWUzZjqBK8HKFcFTpInaAbsb2l0PvKiItaFrTikDtCcPnh
MNmz5smGYW7H/bRJaUCAy/CmVwAVqJ6HQZ3NzjQBAzU1Lj41nZOoa9dQkaLl7e7tEIPnhpNcJDtj
frLeVNOhb6Pp1SXiN0uxjAYMexe2tHjZQzMyls+a5w6vxGq0sgYerK2etTYE8BZre5XOUaKhxSIS
2I08Qd4FT8L+YDMF8iSYwH04LmTlivCZXW6Y78wc/MvtMJUSt2QtvhQb6FVWifx5GACcarKjMuVd
O1aD5s9KkxeiSsR3M9D0rLrw15R8xbIqeQxFDe8pdN/NgYC5YZiylzZLjjRR8LDN9+DFL0b4BU9T
7zjnGMiC6XbnGkkZhbD1Z+z5+1HS2FvVZfpllJrak7HwgqIrxqIfGhvXgMsE5RdtYqh304LSBqqo
MNS3RpBLC5mDlCaJgqktMo7o8ZJQScjVMfuMRtM/iSbVzgycmlfxHXl68lpNpn9pU/838KcKT4X3
W9mVcdATCzqqDWLhgMV48FH0tp5V3MtxVUZEvPlD9lKbg8bprSxYzNuwcjU+boMSIwf1ElG+O1Jr
L07dxLjp3W5TZ+lv7fTjV5xPyF6c/rH2vW9vQNKJ0rN7EUNgLrAskwYz3+0s8RIz7cDKxrdlb3aZ
/ZrDPGWXBVpD6oSY80meSeu2zlEU/BQoirZjZ8E5cmaD0u0Hnp+lR6Ws9e0hEaK1VJ5nb8hG1yh3
iOPtM5ltunHSrmXueNsxJtZTB17owhzSpwVCuJcybaDMBN1w76TFMUCy8Az4Mtj2OAaXDs7mBZ97
srP8VN3dDrHo1V2dJP/6gR9lFcLzslmWTZWyRYLqoOWjeR/0rbPse9dYFZhrTyGMyhM6M4sgYhTn
knCS1ynqf23cPCeXdm5QZ8VJr+ziZDvdvw63x8r83hjLVR4XtBPmytstkjRevGdOYm4D1Y/rKY0q
BLfp71S2tJ682Dg0AFn2I+aonSbD+C7Q4LerTPYvZkI0GpwaoiHHztCXTKa0pUE9xfU+aU+pMfvk
nF5smix5jpWhbROZOScLaNFqgtRHTaL91g1uzyb/Y2V0JkDi6ktVUj9GWHI3wH68o5DggmqozNuc
1sLtobSvtxUdLYiy5BIhUQD6PiJXQn4Md1fp5EVrEbZXbOrGchrbbi9mN+7t7uA+BV0kDkzyosfK
aN96oUefjNfKpYBochZdGd/3vrZyY/3oT8Mj8h8SoVrSUG4HxNYgMgHmv6ZMtI9WT2OtB6d8yLzA
fehstzoZo/5G5H2Xz5i1GZNJm9SB+xKUgfoo/E+hOn01TA7Kgya1H0X8UYVG++AS6vI4DRgHHVKU
zNL7tOlDJK3rv2i+JrfSq8et10h3UbOOYAgdpsvtQAKqe5pquVC9xqQw98djNTL3kjgwgV1gMZu6
OaJRuP0Rn8n05EdE70nSn/CxlfI4ChaYsLqUcZkeDV23d2QY0mHznjM7bh81/JG4nYsXUfv9PeON
u9ika43p4d1Wpns253zXDqcsFmZa56aZyAWD3PzFselHO4Ky2hJNvM5M01ulPSytOX1tOmLyWabg
3M7EGcab2iBHkZyJ6llv0eeyFl1v9zjtH2oHJKjfmKQYiZQrp+wJ40AoUa2MBGMbsLsAAUOfrp3B
y8+0d5AhoAfdoGkJHeiFiVvWL4qEJ2gZ5avTvcL3qQicjetzZtrVuRpFflZENXD79mgdY5zoI1in
0gqQ0QbusotaciMZjlKaEynlJvxPkxqpTCyAW9kOjg3pNbhpfOut9OAWK4BOCxMCKYNLnzZxUkTr
iXdoUxL+0LnN9EkMG1AUxDVLHePlovSn4Fxp+an1tHFXBPglDKQhmU48zZjke5Vb9VVHE7CpR+vL
qkk3xvUfPBU1ubRZf6yzOroLiLa982FD3NWmuQ1NzTlaoAYbLaQ/bUv9rmv8lYMAbRF0krAP00DH
yYTFWUqFKi7JnOLVA5oI3MoDNuVFA2TPEDk4WNL5OLECVQpFlnS77ljNgK4wRbKSmqUBRLvQv/ni
LTLTS3+JluHCPMq1jGjVmYoBZ8jnjn3fc5/wphqwbfp2m8tVKYPmjrasc+cnKZtEXW6JanqzQ2wB
+cRkIq0ZdNKYLp5QxJ+6dPoqXY+UoQzElz8xrjHy4qXRIc56qnuAdzFvvbXBCY/ASEhSVhGw+DRI
g71B0NJRzfF8dKu/MmaRO/qENk4QO1IHUN1om6rsrvv3AWcl9erJ0sV0qoPmn4dyvqv8EZSzjnHY
7t3DIGz3MBFL4OhsbdxaRjhHavuRloE4FBRaIHY06zFu0YbrHdRB1xw/lWnUf2xcHtCrYFsMrrtR
cF2/AVxmi4x98gvScKAfNr7IUphkgAj/miZ9i7lLdPsMTdHFCxF/pBrLXhMmn3PO46Iy9HGtaJmD
PGieuAKYH4JWwJKE9+rU0Th/QMX40Ta++HBtvotxYhBVMMjpCpj3lw0e3bZePTtF/pPIbvyQkYHU
OVTNe8A8APUq+AL6hQJwoZm+cm3D0oDL4cVv4KYRXNfiDUT4R5rgp9XF/o8B6BeknfrQUjtZGTBs
L8LUBSxgfdhMFCFPfcR/H6la9FUhQjO9mao51q9gF5FGe8IBh1UUH3SNm3QsPu1QumtdhSET6+jR
scLscWqTeFdNsJs8HBCPXTwxlSujdTepcZ96NvJNkNQgw91XD3ze0S7Mcgl7nIBaXarlrT2YeAOE
bpXgDUE34MKoj8Z7yiHQiZJ0xloWpLBoNg3xgmGGytl4GjX6cGl3L8jGjJUYULF7lUEQiCbWWNIw
ruaD9dBaxHdjka83oO/bN+FR14WqPGKfJZu7sOyT7iT2qSJDALa3HJ8d2PD1KLQ3HDTDrqRluWac
pL3hBf5yB2XfY/LX7s3J+bg9zG7fXDt8zjurSYJ3/htrEK9gBDmtTqnUk2Uz/7FIzZC6jplP3XT+
ixWCE53/KnOXbB/mdbK+/Zt0QBg+Vrq88yrfv/rWr65nO9hB7tJl47clRSVa5b0ygS55u2mWyJA3
sJ2Yz8KtMNV5ovg6eEn6S6uAy4XQs3eAbHNB/Dkggr2zwLuuKUNwstRIzePIctd+CTnaZaNHJIrj
NeOJFjBs+QY1iWHThkLS1+yjMqq2gZVjG9UapLspfcraYzKdlOTOjqF7sFKw+b1dBgsRQM4L1Xcf
+taOTrm7GmjtvWsm4H4z6eN7KjcSKQ0Ip4y1EfDS4okGf9riBHDnbnnxIzoSCKZJQ6+Zl3y4DWT5
0LyUY4bfxQf0PTiXvMaHYVtk5LUq2A0qN7daWe8DdJHDJE5pO/lrOwWM59dlcxc0yMArK/ooyqzD
FFuRuSvEQ9tCsUn9AkRsYLUbP7WmFSky9Z0fxQznChEvlTPuya5rHm6HuCd+gqXY39cS8tjYmUi7
G07+dMirowE9bBEbnG7xZP5QJjP7zKtd70fpNhzMH0z72qtGNNSSxnr00MiBqMW9nTfBJY1bMjZ9
1zr1X+RmQMrm6qVFNA6Ue6XoywEhFCQRZgMxQ6GRbdGLvPrSsB9aYvse/EmDhcZJu4v5QB+mwUCF
b8yYhhRFeJD83h525+cL/ZtB1KPR96spBEVk0zFas7kCFNznf8xmuEm5dnFgPPcGWu4Mp4TlEbkp
2mtQTSBtSw/MU0/EAJ08gTEO2jyyqvgs02w8KokRH22V8TIJO6ZA5KU6kzoXGYRSQGKfuc1rG1yv
XjdB5AF/x3yUscauoZBaZ3s+3G5xdVJrfM8pZQE5l4NCvhsgeb+Eyaivwa+htMa1FkuPSNYWdAeS
l4UdxZ8uaDUjMXDADCx0vRHCPABmiU2U9y7w+60VlOpSe3itCIHbl2kO9Y4TZEUf7DIJwERhgf3P
BAmR1qAOy3ZIHn0ksDjWD5gLoO5l4j6kd/yaeBvHIgc9qsvpznHLn6C13jHBBIds7Po9ZU+99Fzt
kTXjFHST3DIkBICXFLR0itZ8tO8b0oXKDpmJCuiRqXKmdWTYLzoRdVsrqT8nmwhwK1boxINjPzJB
s/Pp3q8wT4eVdB87C0K0yDzKQi98ZpuKoTyPihfVJj6Jz1F5UeHwluCWTeDIJL0Mn3xXww9tTuHJ
bTPF8ihz3H3+9FKXhr1oRzN6A9ZFkiFY0b1lo46jpGAJrAicEA3q1gwxrdYhjarYQ2n3eehQzebg
wIYYoTVZF1gWivqN8c9nnmOCpEq6REjqFipqi/vKKJZUh6ScXdCmjQetKTH74JhZGbKHktCRqQQ9
8or9u7umyNPQspbbEVoy9gsHsFsDKSI3h9fIVf62IrICqPsgjSe04e410ypiRQNj3HQu/k2PxC/N
FN29zwxj6zuC6RBEcWPq3atFD+xaOjMfpxw+mJFg3TbN+NrD1r9SgVFH9Dg6YQONi6lPT5NPjStb
4P48Qz9ZrXNH7oyzcjyoIM5gPiemqY6qK/Mr6T5gK/l3V7e7ehfi3KD13LAZteFpr2Y5AheXZrKW
Y1h4G1M8jlalbyrHL5dZom36VA+v7Y7ZEn4gESQ7YUn37GN11dM0vQYlRuvJjGqqFdwJUBeGLayL
ZFmWDuC0Ru+3viKWqcL4uzKhug1CE5fJGn4qH2sCo6MJf51L/qlt11fHNPDUVg2/FECWoEuurkMB
rLzvuMD3Yiw3JX6gVU5tf5VtzyjYA44xTcSdE3C1CwqLuK7aLnkhk7aiQwfdkGlGPvTlnW4l1bW0
rWrNFAHnz3z39tw2BmVk72M5tKuSBLarZnoOuq+JxGQscyFwuoU0m5nxnShS38lRnxghQezRL3np
+hdrnJboFNOrU7XMEEGQMF0aztHUn1GyI2XJCq6H9fdQxs4+tXTzIkk91GRhXEOXgwuY8tgT2dPW
w8m5vSXYENVeJ19UV3zWXUHF6xtJtGsCC9sK5oEp59MrDXDIdgg6j2zTY9iLfkczZVzUTUKUz3zw
nDQ/NUN9AXXnnxB97ior+UMeYbjyB2KZpIerkutcsbT1TR37F9dMDXLnLVx8RVBcwyyL7kIIn7Gr
53gJtH0X+n80iANbp4iJlEyaU1sOKME7GEYO6UaEEdnXfNDJujKjZez/uXFqHNdDxunz5ptxT3LS
OF+ERhKREd3iimZyoLTW3U+aH6Kl++pqYbNNOJM5DwA0psSy2NmgpxjedH/+lhJ1r+zKx4nISyf3
Jd9anS5QJe69DOhykWonPTYamCBjf4DyK9bK9r+dxEKWVx0cn2Z+NAgHO43LxFnMWvYZJHN7DHMZ
AA9XbesOu5ms1VerV+Jw+65ORNau2brBhpy/umL+6sKCpCPpsC32nG3O59N50X3XU6E0ReftxvlK
kHV8CTrqygdQy9kmsJ1NUJVMVh9T5JBa4RUfqW/9BFJzPt3Be268tv8W2XgBeZv9wYa4a6LC/zXn
6Oaphd/jgyqWZoFg1HpzfTCQC1tc61KHjyONYUkXH/V+nmT0CRGLZEZ9Ep4f/eRR/OiNdvvFxfAT
bp7zYfRY99vRLt5Zz2DZQIt4JQnexcnmli+mr1XL0E3dp1jLgJiaTf8YDTTNY86hh4iO3gqZsHcP
k1vHktqLu6FL6g1agf7SDbPeJQubcxDn7tat9IohC5oAUaBP1ELkE5RkFZ4MNTLrs9WemBfQ4/oE
ZTmuphNAJmPbCNuAf4v/07ET52IjRt4gWdfuSLvpOPnd/Or06Cut3OsfGne25QaJfKztyFxi58mf
vbzIMTAqAwUxUmth6cmbFrOCoT803j2mcIuyavLPrkcZmKBJJoXtqtfV8DM0TPV0N/8FtbNx8Jgx
3wIAx3eaaXPk7oga5n0PSSZq+GQXGRneBrz5cOHm+trOq+7XBTlokor+0xEnPPsZvpNEe80no/10
BJvUutHlu9MhfiqrEGmKRncY8pN8oZee0svWm2f+X+zTdKp9izVwJctOPNR0VFdN6KorBkS1bsYh
vbfbItp0fqRdRDzYmwYZytnW6Rtp9dyFtjS107iYHPNaFGC/csFQKEMu1abWHuJIehz4d3eTj7g5
qnw4R5kqwOWgRxtByV6qMG9R/rbDXZxTbIR5Zd0npRmtidEJHlL+s6u+r6tHFYJdboQhnkwTPpQY
tOiFIBswRk44vppWMSy43obv7ayekig/P8pq+tJTP/sChvBUmUi04JSesfiMf3rmsZiyaS/DnGcC
4MRor8bXv973ctGxT0AvilCK84FdvZWvBq6U9Dfh2nSp2/wxA5Pkxgi9upBPoLOjr57vVWwl3cc4
525ipPberImmV2HI5tUKcGkl0vOf21K0S6PUhqeelOFZTp89ii4ZyHONvSs5a+RU+K1+rzIHzodn
NnctTOpNa43FRcdzgBWvTM86mVi7IvajE+kcqCnJqDgqFp89o/r4YCOuPtDyzvYjyMQjdnN0Qxkq
67rCtFMxDzrX2mSy4zKjOwxEeJZdvbhH8Vyts9Lpr8z0xaoY0QR7vUpWakrSJxR2RGyN+vDc+owE
aBhoL9YcuFa5ZvcmXK2k39EFHyOndeAa02ccpK8RF4FvR5vuCiW9H6sSBIXa+q8+5cRfF4D7jZz9
GXYK/J/u8q+333NoO/mzGA68UCkbiUqNlRFiVfRLWXFsnV79ENp+9fJcfIFwfZdorz/Bp0eLEXDd
ew1ib9G7KqDbg2YCA2z/knkoG5u+jJ9tfbCY9JRsTtF6rLj4KJLIwHuGwxRfWXaGtQWU+g4mGqtP
Ssx1qIXHLm7CYxuJf92ym4bebiPN5d+P3W45yiWT9u9nq/lX/vGTv58OvYEEpL+f+R//jKJJs5ks
4/rXX/z7927Pu90ltZbcNtnFbOyT8FiRQHjEaPGvg/z3rSzOcvA8DYLJkkV5MItL2tJ+KsfwaDJb
JhbOUKegtza3e+iLHahLTZYfU3cCUh22dxOS3Es6UtF48i5tIddQPxLjF4/yLogj5MzlEGpzJyfY
3h50o1Mb2dTCuZ4CMPF/Qnax2qKCEnWphnId0tSG+6VnLKtFeU3dxGRZLijS63LnmAEpmaRbXq00
+CZSM1uLxkZzQoEW5uWzLnPn1JcYRW53ERE6l5bc0FtP10tjdeLM9i+ZW7+Woes+J5YEJzT0P3Un
IfAYkzo2JmnDTdWTFVdX9atbYh3R0WE3RkLeR9DqbxUhN4YFDAIKjLNTPd8rJ0+KtRoTHdF7ZR5Y
OtYitMdfYrVbRujKRCFXCswAcUU6pSByCfiBRMrJ9ZvR59uAHFvhB27ceCuroT46LEmX6j5DSQwE
ha6Jmp9fgPMvG/mMiiojrUMOO4NiiMKxOXYq/gGQv8E5jkSwwUhiGzhPtL4GVl557IIHkax9G6iK
QYwugquUOF7Lu1jzZV+MQQ6Wi4sNe02I6wE81k5G2joSnWKzg+HeKBOixJxkrwUFy2ZNal1hrYd2
ju7txngtBuioZqqXh6oDpxMOCoF+fom0kNhO+8vQukvSB49Bip+wGqHddPTAdKKyVkxZ6VwZV5v+
wUNElD37mHWpeJB+n/EQEOvNLC54nZw8XzJpf0V/BS7WsTHEN8UbHSc6aH1erdTgHFgaiJXpRgxO
ZT7tEide8+31Fwb4zGXQQe0II3UaDfnm+MreNiMlB+7dvGd2UueyP3VeL9cVquhFPqSgPOIyWOOR
zXcJXRpycrJjN1XZ0QCnncTgYVHBHi1h0xcYK2Bq1gxgt7sJTfQ47WKb/B5COGmxEZ+QkkuAqnve
2gPWbIEzWr2N9i0Be2JW/UcJHzrvqu7N6HGKJ88ycvo/MCoD8oD7j4QIhk3gCVLbcO0syYIpwXYM
YGy9bg1w4dEsH8md9u7wkEyb3nYbNPbMO3Ur2BZtBntfQbluP/Kpp4OuzKe0/PUj60M2RAmbcoKR
kLcHtKfrZAJg3rbFq2VCqMr0wtoY1Ug2XmA8ulAiNEchV2uTd6BL7lpj91HrbcVpprXLTAYZ30cP
7IZtF18tmGUz87YZsTIPfEHUQbNmh8aTjqP/dciTVY8uVDIc+YKCibcbENmlDFH0mOCjOPPG+ksE
HqEVlXpLewzrfpNv+0i0uz5CwwhoZdk1k/sRVEaPRYtY5SYz4f7muv7gWOahdLy9F9vNZ6HPWx6U
xPcWhezJzdk0YOOWe5otBmnr2kEvLe3ZrElciOALbnpYpB+lgwffVXRWiJbVW0XUQdztIzw2z0EU
XG4/i0BgLfO6Ks9FgUqzbWgwVvVTEetw0lJqrEp29tWsE+2oeU21EmPVfOYZIfOm/qJbORsuO/1G
wDZ9wEdmZwyRO+t9933S2n1oMUwrk8h6Hp3vABU/dZi9iflk8Dex+xA0a345+4+hYfjfpB29ECPX
sMEj31fC3KnmBbcJyxe3c0Y42eZZtVpBa7Cp76UX3RGS0397U/I81HryFczoF+XaH8HANt9OaYC5
ljtsst7IDqhp4GPPt/o50M51I0mLfr7/9+E/nvMfv/ePX7n9ib9/bNRJsEXwCcCwAhEzBLB3o7I4
RPOhJ3uQuJd/37/dMtugONxuCZjOkCMgLBIekIXEUrGVHw8CiKAz5g3bmnQ8dMRmHyAb6sTGetAw
Crs+NG1V68uma6Ca6EG47KCRm/pR9w1rMdpltSpTmlLjowXy9ABtteRFjBHHbs7GK+PmmzCoZg2z
EsbrLVvPbmsCz243Ie8Wh9ut//xJa9v/y/P/8ehfN8WoPZbCqDa+7IaZ+DIcAlfuK9Dt27K1uM46
XXm43WqjkNfzvzz291PY9q4p/6pdOb83qg7HwzRCV28hNK70jrWCjdGouHYVqj6Y8+Gv+7qn14dA
j+uDliY8Kx7JFiUH9ItJX3XokaUT0nx7b24PwMyjvDI3wwj92siDhn6gqQ5ubIegqsOMrzR80z6u
12Hf4lrhj9/+sQmW9iGcKi6OfmOfb6cHuJ/8r3OtYM92qEqydEcIxiWy5y4xNwqdrGfxPQE//de7
dHurjPmtaq49jTwWpBnUZQT7gdioZMgOgVVMh0nTRpRX5IQFchzhJRnNwVWSLUflL6xE86DKaP0a
q/p1UKR8SOK8Fo1i2iY65m6wUpxdboIXGqv0WCgBsFEyA4ti3TsUcuvKgU5pqIMJnDP7kvlwu9UM
OUVjMO7QZ7SHMOhbnO0Q1YAScfP2YEOU5a4qrrKYFhYq7x+sm5hK2+6rtbVobWiVZBPRJluvyCBV
VRJNPijvwfKmTzOW75NuPFd2jQKr6KMTyMl0rQ++eu9MubFRzn13OX38GnXngzELBwZnF+guYPkw
kdcatCadRhhZtslAsO3J+nRzrhEe2uK+he5mxeObaaT7acgI9Bo1/VTQNyehuWTDa9vmqq0y/5xQ
UyxH3Qy+WwQGDVgV2xgcEkjcRaI5wbnNouHExgmtfTpnIyQSt1JKelQKGVsjTc21s/q9cjvi7jRR
nWEMg3MkIGE54TcI+mp4T8tg5dbkao1u591hHdwS3jwtZBStEfSptdT6lyTGkULUzS4d63ODEH9J
8Hf1XdsX3WPs52VEJCEkx5SCmGetw4tfmfMZezttmfO7f0EZ/j8q4P+KCtD/j6iAP/kfQmT/JyqA
3/gLFaBh+zcRQMKBFdj6CUiCQvIXK0Az5H/ZIEik67rSMz34HX/DApz/cjzDETRTkELouglh4F+w
AEP8l6lLIT3bdfjuIzn/f2EFGDMc5G9SgD2zNRzblIYrUDTwVZlJHP+AoCijmtjcalcIQ+XFMKJn
2MzZuu5hV/VkpYM+IW8R8uqusUpMUIYOitJIwf3GNvnC8KSYFJ/Z4g540+hEsa7HShqbf7yj/yIc
/BPVQpwv78X/fJ3wFEz0u5K3QxqWN//8H6+TDPUqQbJzCgftHAkM3H5E/E0Vs80YtXNbxV9eikfQ
o9M3J5tyA7quWwT9YyuRWRqR66O1NJ+MtnawdaQ/aesEmyoVz+glnqMGFYpwEWG1GZLkwl2Kyv11
6vSeroi9BBPApDQcfbp98Vs8htjxEvVksVVBSEKAKHuwPkIJIrKY/JFkG1lSW2ijeQTUb2Csya21
n8bThuYaPU3EdDWdAw/p62TC6x3kpulzaESg5Rw/Qt2IF4rOfnCIyFaaoTPpskt1EIW++1j4aNzM
5qi7xT4hKpCsYy7LOhcv5Dxm/zCBnWcqZEX7OGSq2bQsnU5b/uhjI05ZPQdHBNjWSZEXK+rgK4DQ
q5nEKDfz/id1SKEiRYFLm83yqlG5RnQC2Ts6GUJWi+YVkVZ9D5s0CusP3+uv02gH28aJtiZy7IVb
eAxRXcNBHPVbp59BDEymhAaLR02uuxLwkK/VZI0xGdn4YrgLe1quEnjR4XZwQsYbveYhZSYYSM0K
br9piYHzPXlpcPAm0j4kLgFNYLoBCNrBWpDeHGUInCKtQ3dM3jnRA8weAuctkm04nyTf7O3Xeh8y
OLSSTRFA79PDYmGXSqOKDdDpagc34xRAZMseoagYtkhCr8QmVuYGfzsogLxDx2GVv2M0fbAu7xJY
2wqfj9GoRd+mI+d9+MUiaK4t0phXvUugZnpv+AassrLekQ76jhT617C7P4yst97kv2mTPyxSKS9k
HXgo6fM7cukVdneiUug2fEWwafpcs5ZlDEuvtz8KxMENsVgUGuxtbaRsgyjajeq9e3pDW/qpdH+x
4jIRe/bSc1cV7k6nq7UQBSlKcdyy+xZbDZQuDSo5x0Viwu9Vky2nOqwvTdFuGRItjUR4yzSg82hZ
1kvYMrqKgqcwoy3ki/jLKRpiu8dnLMMEBUGI7ELyWJDcvQoRrOui08DRcx2o81dAUoZd53vCYBG2
4TFrXCumB00xg6N0q1xmubBDsmVl1HsRHRqq04WJKHtRoOlDPaitaq2HEOJtojEO1zm54Hi6Xqse
RxcxCu5WTsHOmjmHiRG+gQhYWmNK1PuoHVHFXywtvwAX+1OMw4MAvMFsXRkHRAHn+SQw9P44JmKp
EniR6Vh9SeoXAIUavm90YhbJJ2thVr+ottB05+OamoHABcmOhsGaEbFXT9th4wbi4OXxeTQAmIV+
+idrBH3EFNa3/EJ7zSwdq4+nfyF2T9iBpsmK7JIAUbwWLrWxYNSCNUekXw6BZxp+4GWB1DoL84vr
1w/2c2TmGiO45tfBwh0b5aswhlegBk9N0n3bdALZC4JUgQKPQI6e33iQRV2tda87QglBNa4Ppx5B
d+NQFbUqxtMNGW7yo1caFJtRFylsfL5jzLf2JNwVy0RkYA4H+mCl7m66Bgh2m9NCZYRs9/jEMNHx
Puw0n8tD1049Qd3eY1VZfzo78jcdVrGlCguMmZ3YB/SZq5gWM9ASSkGQhSxEyblLnZ8wvXo9Ozzw
ci85ujbGR7Srk6AhRVGNbLZCBuFJ/m6B0e679lfH7bgtUnVydObuEsvasiqbrYcVeZk6bbZCdeyN
ZnKHbeNUVN4+6PPF1ADmRKWwIwMgXTFtnvfdDBzmHBj61KVnxlvBWrsK5zCTZBbmgVYHff4wUEIv
VY9CL5nKJdFSFl8H2PIWGXxVcvUkENei8PiaA/hqWQnCVZSTJhoW+R1UseGANgZNN3GlnFA+HKh1
lulvVrD33BzNoEL05mgfwnPa+yByAc16lEdkUS1Ei0LFMUu1Tl3jT4sxDGrghmGDs3AslIbIr+xF
Prd7eypvYYNdHwfEUNA5FH1rt8g/bYTDmMHBhViq2uUZRpKovyszrk3Eao09AIcoK8zlFLIpHT9d
C+mQTem8ZBAzLDxX4q/Sh3FZZ8GfjKGUT3YnJFKaQ4FI96VYt5zT58loACHqDPAw8tRVf2w8icgI
fjd4nDl1UOyT2nuAE8xy+Zgy29k4kUlpPzCCHqwQxRagGLetV5AMvWXY5QMBX+M9W4nT0EXzsMpv
N31Xn0lxMredZxsHKZ49nAlH7N/w2JPGWLb0+ITj5dt0WuUN8+zKCZD2B3W8TXLsjngYUn0NIl/u
vWlEKW2zDoZ5uHIMVDqQq4lZZWaysHOFOp+shwV5cpjxMAfsTBaNhUuTGVnrvh/M5L5sLOQeoW0t
42B47Eq8S3Bbtkyru01CjOfCV0rdlR7czLbwf/A0Bv9N03ltt61ESfSLsBZSN4BXAsykSFHJ9guW
JF8BaOQcvn42PDMvutG2RBId6lTtYozvwtVjSAIN6KCPgVFCxanJqu0ax5txJuabpV+qvVimNADQ
IoLYy8ybpER9s+R/vHq4047wESq8vIUoPvrRQ2L0jKDpCkocXVFt0RNA1RS5vuktoYJyES5zMexw
TklplInVxKF5EXdgjA1BUIiqGIfSJ7axYaDWUlPvS1mvV467TbYItXDst209PTIIqwe3XMXK0TQY
XQKIITraniV1EE8oi19N3dk+n80Q+ql6T7tl2BVZ8Z82G8tlZnyGvqWIHMf7RCvEZdXbR0pTez1k
EoPtYuPo1mNmZ38sZAsPKq5HH0/YMTGVDWjUPTQ2TFKju3OKa5//fVEl1dw9onCdTLdhxBzEfKYK
Iln/dd2O2UZ/r92L8Mavzia+IGC29+s3hFu2sD0MZMnm3zPZe3Df82bmNNLZx4VAjDM0+04r9y5+
1yakZLTQMQdPPzMWVOGcejVdEPbQGtJ3k9ZaGmr2peeWZ4gOs9J+PKgiJ435gdEvr8hNnxp5WBps
9si7g29p8H9AvvvDbP5qYJugMiOvMnc+uI07bcyaR2p2rRebkIDodc6s4Qu4/pRloMBeaHCYxExf
U5I9D6AIK3GnjDK5exvRTNm2LGFoot9uCNicyMg9RbZuBnVOiNSIr8vCL5aOEEHqxHdFwxne6nHc
6Li1AEPkNyrMAwtEy4aC3k9tyqGB9cxIG4ui25yZdT4e8jIZVhDrrxT3quv+OIilJ9X/V+Y4nXTB
J2DxMpsTdNwG0nJe5cktJ/qw6w8rcd67qT2NPHfHcJHfCG2XaZrtTWe1WMma9GJ2VDDKhQvH2P4A
1oWtcRvxIA0of7h+ZLStcvnXcumlwlRauticJnsEeYkEGcx5dIdXTagGB8Ui5uaZopKXJFHmwUX5
8usUCzHYs5s7SQM5cAxorsDpPSoahka0hbKjEyRrz3U8zRezcb+6uuAcq+Ukdj2m2GNoVy8VMRL2
k00Udd2DPsIvl66lSln9pSrrgZSJOiX8tpSbRSWs1YSP4bXWZQx2W2hEveU2a1uPpLD3mehTFnj2
n5m2tKurOyNn6mHakk7EuwTTCPwkfpKamjWvliX03dDalWX4RI5esk/T/BLldbRdVgN5bOvhKQcQ
dIiBLrCgFX7CmGijxoxuUd6VtcUVIsyL1hOpLVr3t6ET5AuXci9dsabvKkxc+AOhkWZBZnYmdqGw
o8MhsMzqu5wm+wArZN65oE6rNUmZFgUvUDsGWXWKZ36l1Uq43eaaEo+WoxViKY1bilunbPwcYoDg
KasAn91vFn2bwiSdnRi+tRUOv6Y6x2K7/mtH6H9jDW5xld6ojsAJQeIL96RLuKndiXLIX4tw+omw
njSWcWxY93EXnEo8NkSK8K7BZ4ISoTCFAuHotsJ+FBESfV9hBgbr+KxlIcdEbSm3XfY6l3bMnY3K
W8MtsMyNAwimuF22aoySfU7m3CcX823gK9mkaKIu3jeZnapauB85uKJEr3w41R2JBQPXTsq4nQSi
w2PJbGhp5d5FKIyBFZj0yFEd3Z8TsFSbqEz+a7z2MJK52Ghe6AYyU/tBd0PmUJ3ccQ/14exlgcay
ODD/3mgbuYgzaIQTtz9fNe0fR2rJ2a3ibeZRJ/+vn1ZBga74v7gknIalgTJSOOqoQufNyHVMiaET
7p3pgu9qfCMXsjHaECBIVAfe2MNMB/jbVfptUu1MgmOjxat6XCVY3Oh0S2L0Ld7ygxk670XssprZ
wTDpmFTCJ0RRedXnIn+Li4l7AqbuY9sKMCWJfM8pCFiacNM7+HFFXf726jp/wl0BZJgwVu1l5c6I
Mg4Eaade5vinna6xjAlb2u1Np4WgFAwdJ8Nkyxn+uCPeOAs+MujBD7ZpGVSFZuE5Z5JdvFY8cD7W
t8IfasjCoSymKxtgeqI/Ru7zGe9lFNLvMnbWt2FUFMFy/jWThY65z3S1/uRl/UM7dekz8H2WazlN
TlV7DNH62uS4I+uYQ1qe0FGV2dTVuYpOnoZxvS/rn65CIxVO9mYvHHKn3qUaeUivXVUVgdEy5LQO
uFVXzwToEcjsqR/WzeT3Vh/63jRYOFtPhZvMvyKRPjS7wJbFkCpuJ+jmLLa8oO6pYSCACxUwgTD4
qZX5VnbUkRtqRnYJSbsR3sBgqTZ6TZ2hBEO4ZZGbt9Ebq+r03GjrCc4hK1q1L7Ya/jQKuukkzX1r
qB+Txi9Po8MiGjZIJb8TCh3niqZpriwXc2b+K7oCZgA2lImPT5a2pQ9dofMb3TzKao78uhWnPBHO
xWXJLwVGXwpRfGpjDmE20MHU7EDLc+QqP6bcoFq9Km6lSTgxEeDCTLiZm2IM+Ljh0o7gEGgF3X0J
fh+KSPaeprhohFz6KfpqoOU0BxfMORnsdm+vZJbY0bqAOsgan2ESlDQtonsAXrcw6ZT1f6B0Agte
HW4sWBCyVdtQ548O2T92jdC7jW5wQCLneO6bskDaSrpnXB41fIuMq94ISK99V5x1tF68p3XOC+nC
fksEqJ/YrBghA5yWSfoc0cvtsziRFVPPivnQLmkUcnC1QFVPoIaFkOFYEzlfgAjvkQZGRQwN67bN
TYNEIM7cfCM58nDDd/4ihtyFa//F8tBt7Xjpj5Uwb2lvn6ZhtAHIJU8lxo5NF+fXRYTsg2Hxju5F
Gyax2z7k0FESbNuUeCkAkiB0OHn6p+u8nxzCBvKHZA5tvTOXfwNsdks5yHIUym+Llm69pfrGuS2C
nISGVkS17xHCaxMQ/uR//5RW8V7QRepnOQ+D4UFfSfsEcz32B1RqfuMBDGXiphSgAs3PSuZOTp6Y
Fz3qv0Kn8m1aS4Ke/XJjyvm/Tqf2bZKT3CknPeAzZHDQTnsvhRYO/+7Ub2svSJmetM20bDNqPjz0
MgAABw0Mb2GlJzulCAW7IqNyuV06noO4G747sfZk9RwhrKEZNlzo7Z09RHvHcnch6/AmwbQHTUPg
sLS0A61NzZ0Ciwaza3aTC3E105ufuEeRscLiyE5MOc3RqLVdWiIF2RVYAU4t+8HA1euN1k9Vh+Um
MuiJsRzTn9lkNwPTIGpssT83hQ+jHskpAQFVmHW6EfVwK+qvruv+2kAyfHPNluolRXdMYUON160T
t7BKLopeB+blL+xOw2tXHGPCrZsydV/jwfzSslps7Lz0yASML64dn5FLU79sutFvXONB8jPA08zR
0PW+SoAGiDVWTvU7c0oXc03YOrsEl3HdYBzr8HcH7O7s01U0+wUQIjinFdZwPG+BLlHdGmO63xkx
ehdDCHBGI58DAtkWnIx+r4PtINmHfpHgEZ082JgwCuMad4CmDa/5EtcH2zEvakpe7fgQI8/4RakA
xoXO77HoygNYKUoJuoayRI76fkTV0EwHgJ9nxkI0vaGk9pJE8r2yq3JLXmCFKkanqbfrIHZzn0X9
p5gA5hez/SHLCeJcXXwYsGBwER7VIM625Aqgp0yFcsZ/3dhhf6Dp1V9c82yq/tirgA7lnRMu3hbL
FI+TnH80gd9JPXeTvhAFpsqIapV4i5y8a4D+MApCOewpJ5oGSgVnEn5jmE8B3bT4C3rUYM9ka69M
WwVTu2NUeRMtPSDA1yKq8IrN7Bi3OqsvRLuDzhAfsbn1JGdjwetP2n/6pKqVBvKcjLRYuL+Z0sKg
jaKcZa+haf/BbkTwJxYf64hNjtFXlOL7Ds34M7JtjqENT/ZETXo2sj9jViZQzqdRAo9yQWVK703K
9AHxu0T2DLBLcjup7T3vOWatmAJKLNxNmP1K8K/qHV5unru/csDywLbTs29XFsAUk/ciN3mnc2rL
08W66wn4qN71NpOyCSUPUHG1PHsiAcWsjaXWlaBmrPGjNlB+OlFMW0IxHEgYcNLhUQO7nTW8pZo5
+1Zn/di9dTPr9pON3LjUc/3bbr2HAJ7JLW7y23wwt6PLnM3Dmue7NLVx0QPj+p9JYGdjptPbkuOS
pxDkNsIJLnLVcHRFC4ukkEAg43MTVeIWN/7kaX/gWJT3yHEo62IJyJq3Jubwb2pcuS2k0gV3mnEm
vcmEvXwwKvACvdEtwsosZQMxZ8Rk+8jR/lwsa2GdmUWHxCl/ycXDeSlQFVPI8qq1P+vR3Fi6egsH
7hNQY7/LzPmTz8Z/MLrQo0Tx5aTUob8OxhrA+/C0EV9xASQtXPjwQDpDLQ3lsJl12CtN9BtVpAvM
aj65NBRiC2MPU70bQHZpNq3oE+wTzbvgjBkWYb6PMvhDjeWZz13+4yoPRAKBPXNC3JwEDSUlsKcl
NPawTCkM41LBBg2e0RQW3saWgkvPvDUy006FLfj2hrdwEtoDIXZSLkVpuoV2OcW3npEGcjuimA1G
cUo+uhyglMInvrO0DHQyeTRhIVA5W/qcyH529b5PBmMT5RPYFpov7YnZU6F70DbBc5IIeZpqqw8c
E/kkMRGVUoxtiXUl8fudz+CsF5wRqHTDSfY0i2hWSbtL/xjGsSRySE+DNPUviKHKH1VxHAikzeX8
ZJjMgxE8K6Tswi2SXbfMr6ZdPy9mSlxNJ9ML0+a1bVUS5JSHQbkF//ivkm1mLwAB6nBEMTunPS/e
sHdg9vqdKff2lH/1ZR3tM6yvJFoARj4jdi/+MGSUgHI4TOzGPkdxllxzr15rsp+8HoFm8FjAJaW1
Q54/EXlznlBtt5OQ49qizUWqrz/pMKFEI3ltCug2ciSa1JjmTelOtXUkPTzT4u68jA43nF4UvFAh
0S/WuUlgVquhxO42tz9DhZAyE1yozXLXYr8M+t6mZtfBsoXvFv7vaN3A5FlPYU+2p1mb/fo4Iei7
fM8OlX30nnyaY17fOAkxFgwPSh9+WG3dXAy+W6GWSnBah7Ktm11fj0iD4T6JIA9P5yHVvgexxKj5
iCczhfdsb9VxpNbJbvTlYGuCpqaMjg3rbAyhCkA4fpAciZTA/l3al4jyZ0DQ87UyddCAQmsDZiAm
fO/lZVm6b1XSKjKBGM8M863r/1WmHIxe9ru5s26umj3uwtlLrEkEHQ1Xd43rOm2/YxIpsOe4TNec
ZrsuOibZsKPbhXK3rn1Kq/YjZfZgME7ioJhtXWS8jein57Wr3Id0smy89i9jrDX1D7KMiAmhjBZl
P3chR1AmFguT+rHSpJfTCgMHpwpSD8UiOdU6GgiLgNh6svEMTqKzSRWmU1XNZpr7vywQUIZJhQcd
N7+waC5zUTxsI1xBxcm0aeG13Kas3Je6aANr4jGmpv27dieGglLMB2uyv2WnwSUZza3ew5TpkuTF
8/BeGZGx88q/esYJKeckMiHu+6m030PMZaDNCV7afMbH7+iO6mSctaLsN47G3gbhlb07zMhVueoJ
3ORr3Q4+VmWKbrQBCxteHF/LrPfWwYEMhAGPy0wlKbTr+BFrRhugUD+sBiJPaPwt8dlviFYElVAo
5OnI+M96NltOuUnGx0H2zm54xyZ0c95TrefysNgqwY4vqYpN9Zqb5xSdc/YV32tH3TdUbBF0tMxz
omvDqQHHUoCDPkVFseEKg4H8lqNE32CPQYrKmysYx/IwmFeZIDa03jKtvjjvnurejrV3fgUcF93D
OLuM6DUEcsa3pdacW6nsPypulo+IVRMuT0jQUp+0nUNE4PdEDHysxPxJvVkY5LEenwvAbQ/DBbEa
jBpM1xLvMEf3Qr8S1R52uC8nPxxByaKLNF9F/0WN3C0mQvRcTi2J6zD7DmPp/LKKAVyh1CtMKbRY
SpsAyaRDUcmd3wIH3R6RrtyPVh2/KSc/ZSCucBl8aS6CDIbT/CoM+OGMKXQM6mSwdK2Rez15pIXT
/pgi/D12TvlBrmrBuRfaRyxcL16mhwejLmp8URDfPd6HtW4rfq1jhxqoWowIGnOEYQYidUvE972j
g8+JQB97oN7HstI56dJSUDNXG6Bj71TfC/qR7fyQDg2ObRxTiEsjvppBKz6sZg0yp1Qyl2b29x/3
wiSdEmj4K/cW/ahv+tTpoFnHvVupPEjF6D0MlVYPK993tuvx0zQ4iHVH2zp2CGuD0dPOxe75krMx
7pvepjStyb6LKG4Odq7dvBatnGkavBjnBs1ioDczOfVYd05RxJ05Da+4UJNjZEDMXwZjry+WdTRy
XHWM3rj3uuTw+SsT6+PIMf+5pVpzLf8quqw4tC/C/TE0Adi3i+VuEOq5tHC/kr/5dDn9IAnpyV7k
TGhij53Z5U3dDDUjpFx+kAXlwdRSaFXo/HD9OApw7952TbVfJCQdF+tA7bqkhrk/GLVz7HVK6Rl8
dmt7b0pfIYP8JCGW4Z5yU9OPS8fik3aJ3GJ1dU+V466n2f6lhwK7qUAr6Bx7jgD/ly3B/s9Icu/q
7DJ7FFX6pMe/m07SVlKsvUGW+0rxkraNI+XcWpgNGJ4EGR1S015cvvGpLffpINC3+ZBvoqztzmlP
/0/a69epsUcsb/HV5OZ0SZd4DujQPanOqt5nArUR7WJz3NhHkzpShpWiuEOr/lu30RnKeokvN653
dY35jM/u0bFp6u5nkp+jCFQ3Ep5mUc3gEWEuuEKnp8ercd8at32MKqmvtH1eErX2+FbTm4n/AsKm
Q9BS2r9EGu4kN7o9+Pc3L7TmvbHMbw63WX/0Em/fpVmxNTMvw3bHbQrvmfrNPbts8icI7dr37P6x
deSkua/UMZ3rN6sv8oMb0m83OPTCd8Z5nMKeOyJHAsA73stI2xC5pB1GREpWs3YIGmd+WZC0mwpM
RNxE496w5WvV0LrXmEBxR6N9YjlgbJVJitBqL73AkkHXqz1AE9FgnWVNMFnpJ24cv1usjEciLMU+
V8ndHOtLkhjelpkHrRMwiBwnY/oCvsiLR66CPdiGllIbJhUGrwQFVjk/43ZEFOWKUKGjSHQb0VnW
KTdQxbICN3hSxgez1Wh1w8CHgAOiB3AlhsAeaAfAPObzII6kTombpAhwHdLTFDtuTV63bT+1KABl
yIFNbUtiZdfCTCDBMv3X2ulWGJxkISs+VJ4AX+LgkxRxeoDpz4gvW4eMAw4KTliMeB9ULiMJTv3v
bKosGML6nSXZ3DL0pZGaOHKP4Cja3j3UBuzfDSfHKyETXojKxTgbkmlfXZ39+iV2OpfCXreYaBNv
H8wQeQsjFqyqKyviwxh8uToRCPbaS73+k3Kt4n+/GEx/U45QPH2aOb5Rn36VbsRgqTNGenNDh7Zo
jWuPR+GXAbDJobqRp7erj9QmbJJI/88ywExS6mWBWjvaXkIryZpgiBLycKXWrMdCV5ySZREnR6FS
dBaf5r7GNiwYHjHwn2PgsLDqMq3FFtusf+6/P3yMyuakuwM20EXwmAz53rDCsy1K58Sc/JOCBDLF
4quTFkf/Yjzai3eAsZof8Fxjf9AUnwUtxzyaj/GWBI1xhtR8zsOFH5g95uQtXXXQdYPkRAXVEowv
aXISdiEz16gHow6yttlXen3tu6rfZ1SqP5vWCIBz3mpkf2hv6cdt02M+94hrGF0F3LmGUsk1qEZW
JBa/NXJivtlIEBzaAwBVN6cZTlxrDi+oe8DFSJ7Ss9rNr3yrhPQMG1O8qi7Jmgbw5sncScP46UKW
QtRq+9nzwo8qN1/KqNFuUGqHd48R/ZC8CUMD9CG9zwbLaBJlySXVS7/RMAOXarnqgjw1A62HQ7X2
posMtPJ8Pc5Gb0vBMl44kor33Hl3XJsdbB7fElHg6C1Rixyvx1mCp6yB2kuQn/lNk9pXlGYaopvl
dzmAaNGNuqYCvl3h7hn9WIp8gylqsTXtY5Sg4YwGoJHeBiJDLNQ9Jsp9JLxkZxQ+RnhfYi3VwTb7
1IXFPoQmEsiCPtahboarU+k/XoULcHQvluYeQPgxxOQWwPcHiVPhWbcVp3wN4ysgrZPncAsTuhch
9Y+vPYH8wE5T+zjG8d1uTLZ0dPUMsILobH3jUeu749wBm2uO92aNRrYg6uzFnFvbnkhnYNrLqRis
6KJpCfMtOIb4fcYNnQENaK4l2mVlaATdbGg7FYGjUyTdsd2AtxLOcpS5RbFyiGEHAuiALFC4h8KW
ZOQTIzxJiztaz4G7mBn5hgaQOnCbd/NBBRIf/VL8B49b+K2jkILiNr7XkU0fPUStQEXUAy29mAOP
qPGm7ox8l/TQ4215lnH132zlYj/Ai9lEHEEKRh7PWjlfoiyrnwY+WxtLaQcv1pE5ZfKsJu1upKPY
RaYybpl7qZU6zIYRncA/xbS1UDvRq/QtwUN26hD6VluVy5kIDaCNsB2aWgh/gZ3FL0Mb9akdTobF
7pQ28pGgM/pzHh9dXvGd2cnyOkL893N0iZkdtRp66z5jchI1SSIRO9M9r7TLws3saAwuHoPKmfxu
4kPlrONGrNgbLxHMyLCvOxOWMqzc8HGqt0G4y3aIwsMYifAohUDacWV4MriLo2I91ZhqUGVDbvEQ
0vn5/AbQ2LvZj68EkAmvJm8hDAJD5lvD1Z/CexGSYhKA02QbeKvg5TbN05wRMrN1qlCBYAncnWa8
73K6J7vaeW8zOqnb2GgZEpjEeSO32sydoq8oU3+miPW2yw2d4S3D6iq+dXHE3RWIczDQXYXhZ4HE
NgC61wjQOUbTMfZwk50+eYGWWGBMHGbfq/nRojOA5VPbx4Z5tnWZ7+L2CbdCcyriharbcKEmNLTP
Ehd8pn/Rh9Rdkinak0jGaxdP+o4h9BZbMEUa1vzING52udIhdBttcS3ottdk9lHy0gd6+Ndujeng
WQgiTODLa9nBwQI0fhu4Be9GLId7kSQz9KV+t7aPPVU9h4QWXFLhmT+ZrBqfNJB2SGt3b1aKY72u
H80UOG6xwjFkXvWHnLGk57TAG1TJHF6j8pD6XYsWQK60WHk83nkOjPho2jgJWt0IEnPpEcBl5RPY
AgdmRqAKqu7JsPk9FcaQfQS/8w2FGwHIKd7aYdAOwB/W+770tsAag7KPWt8hY3RpQduUOVdDgu9v
ynIpdRHl8wA8etNLxQCcAZ0brr5iXoZjbUS+6RXXdJri94cn9BzDzFpzqaMdJUO2NoMZVKDG3+nQ
5tsl7HmnkXlabGA2qbjJmKJb6Exfg/nmeuRMYdcKdn2t3XLP4PZpxt+x6amvyMZWymbXEi62X0dG
CCwT+tolAOqrYYF1R1p9yFcEWVnbRwabjBbnkKrwIfELLTY2kKDllWM7oyTABono362iuyxRv5eC
Gq7eVn8c0jy+N+KfitBo6+SnmmDAcYj1NZkw2edoQhtE8ZZ74c9Km8VzxEaYMMtD5eGO4OrLUWdM
vh8S+yOxmC2ZhjioEmi5m7q/2s42XqYegbPhnKrMAVUgBNQ6N1zrlFdS8yZukCnEXvcK9zbPXcVS
oX6RAlY7vVk1J7Z/2yusVw/SZi7aR2/HawsiSJdoNvzUpp6KqEi4FzDkyRyUBwkaAz/sc2K1xnFo
tU+bZufAkU3iR3a1LyaKXtqWq13E0yIwRzaKWdkSloBcl+qq6CIocsZVcnKEr2klFSGAhSuFHs2m
obfiHCUDv3pxnqJ2+eU4JjGr1HqB/0ZrLXEppYznhtj3oZuTvxNUi3iZnjTJytKt3wRL8HI2CsUU
xjCPkI+wlK1fFpww0+Hf30or3oa1pBaI6yFyJxRwqrYgUEb8WZJv9VQQrOahgYyzXkJJl2q/hoLb
BC6GmWRv6NahbzdazWlPhjgsnbsWZ0Rhq4+BWgNu3MnU/A5baz4Jvf+/L7hOABuHHXXSym1yBiCA
Ht1RHUKQg1vHHOJNbKwpo/VLWeftKRw91FgZ0hJP/0e1LRoHqp8V31DtX71Fxfu6rnw305jBaiSV
/n3598tRAdbR1zgx5+A/aLRFQJb5///l3z+W5YJgm0Q0NkclExTvgeuMORZak+Z9GCHezDIChchP
wdsz5X96DaOVg0UBmvNFtMOnA4WYTSl/8/K5ZfqQ+fZKwbFUzWjZ5EiRfFvon5nEBRRpgA+SU1vb
727PlcLtzlaRDYRPYf3HOfii+Bd4o24jk747usPdsi3oyMBNOYxUNfaODH2maLILTIOVz43PbsVt
9gz2oqpg25qXL2YnxmF28VQgV3Q7Z2S/dNus3BLOZoDV1q+al0vmjTDmVGQ/Ddo4nKlrgeFPciso
SwefjTVhbmI9DxpL33ljAZSx/x1aIyd+mQZOB8l0caisB7HByScUV6ak97amwib/qayJWXFb7iac
rvtoNNgLBnWM8775b2ACQY8b9DQ73hfG8BzrIJ34RJ1KG8xOKYs9zh6POhxKEmRmpU+VY/xQYBcd
Qre5VFZrBbPwtFNT3QePi0oIxWvP6sYJbmGpMEzT4GYww8gOuRm6kXgSsC6MkQP1RI8UeFxaOxQ+
QKhdPipGtgUg4eeQl+tKlm/KqFeOCzuAIdKLg9nuLSzJAMuaYLV0oRZ3RhU+ugmvgGw2hded23j2
tlSS/Sog94MQG6ejmwCESipwYdWzmBSwFa97KxLES2LMm4z0MmGylQ9dOm9hZlIudHcLUIqiUv2z
7alwF+Z4nLj5fxJbbR9phv7RVyf4KNGexslHbHXhVubrqc+Eh6Zpv+NMzZvJZHE0Mecf8zz/WQUT
hnfrJjj3QcHTwI0z7X2oK13Qj8u9N0DmKIeFJyXRfClKDVeE3cMexUejnIKwnNdp2Kyqe8P381TD
xBPeoZIC5/MClre1G78zWrg1DS76OR2fNJP9VNA6wehMh7tEaMAWv6LK4PW3R4OR3fze9Zp1Snrv
EgPcOM7DtiqA56N8ejBKa8Uu49CIAhy53g4KAZmWQZo7XCDFWPR8oo/LLpq43KXx7ALQMf0kQXmc
04i0RMIOO5YRJxaHgEu4jkBAxEIwY8PGzI4nkfeqqrg99to+m91lXzXzPR9FjH8MP/u/H7hYYZaF
Dc5Z8Khs3PRhN9ze1YAfVXc6eZ+inDxjviIhP8gqlGkD9TveQMpOtlhR1WmQBW5f7CAbc9CuSN7x
3rOmv8w1yW6Gf3W9pYbES+rATTqadaGiG7BZ0PP5fcxbP04LyV0PABRueeCVtxWgW2b6vzqIu1m5
vzEVLiQE8s/Sq9JTTjZ9lRbSsjAPJUBfBrL9B9k4yj+06CvrHeKCs0EmxGbSDIHrWedEB3J2KK5O
vHi+NtLyRX5I79n3cL1LzQOVwE4Ro3IEeIfpJR/XGywI/M7KL5Wb2Edj0V5AYG+1QeGDmWqGT55z
t3QE3DRrIYLPDq3iPWFeW/5eGMkACCBgCJzFQaLOf1kjGp1n3OAnpAyZ6kssiFzMGpw8nhcQ8mCj
5cQHq1/mw+yEE27YrNohT5MsmqioqbWrhwTF/bJzgzED+OHaY0BRbXaMua4lUH/9LtH0XWEOu5FJ
4OB9hnbBA9FjQklGLs9NhmNssT496ofCNMR/NHj/2T1P9KBPZ4OTC1rUaD+5nM0Ia2Q/U7Ike6YM
VhBp+D9EzsUzEWgipephaWD5KYB12msTNUUFiausHUsZ+1wop12YGsWTZwb/fhXdpRPfQAU3l97l
zOAq5SQUiuP9Clpj5MSnlptVFH+0hTRTSbsPchOHf81CKO76XENo6OcAVYG6lQXAVscDgNvaQIqd
EJhCfLjyFyGoGsxvSz52KCNYMHEP7tU6yjrvt6QsrE2a5x91FIV+puV/DLuD6YXL19f0U6lp9mU/
WWxY+PUNWCCQVzQmO9xNiW/jGY/WiEIaTtGljB9iaHhpeOX9yeyqHeyEF22IHsWY/CcZlu3wLg4T
EhBeUUjm4UqdR9SgumNrVQRpRxNr8qTYgvLFhF2BMW427GTnkCYtS+u5xPAepJDN9q5dnLFClUHY
cykYLZbB+VespQQLmPJuRYnXOQQJk0b8Z2UW6dYGH6PaytuM9anRNOs4wohzuzl6VNEL9Vi+EbG/
Q9DKHmhclRrTs3MZjLq5lCAYG8P8sKyCWzguXKSk/8CIxYSnyVZ5DjPXVtfjY8YQdxhTqs87C4mm
of45DOH/yeSbCCyPHnjGXU9vNRMi9VyBJWHWHNMWX2PedNHK49h6SWbraunmnT/Lkul0qfoGt+E4
g2hdig1OtRKwsfuMc6k5Uu/CkLaLHuSLuSWiEvlAOuKgXp2YSRQZxziZsT4qMLUL3fWJUn9tyuS5
l4a7f0pkHHcd1zrrWc/XO3XGeDesDM54SbF15+LbauQdLHFy9lK17ee+DIpevIxmzLy0yfeI+dO1
NdurmdsfNubkQ6mbvlaZM/kH47aGvaQ0tGAiQ6iHjK3dOX0DR2NwPWOrgWsNnt10L+XIPdpQJCby
VKcqIglqm9F0NutpwG97j7Dg7DQvHvhc4U2tNUFDoAP6JYSAtWCd0qVY7rGRxBD/rEsNx8XneySL
Hmc0a4knOho7pEG92Y4xMuOJRi9eRxBMYVNYd1vXOe+Yn1E2SUy9eNQmz7uCoUU+/x/2zmw3bmzb
sr9SOO/M4ma3ycK99yHI6KUI9Zb9Qqgz+77n19egM4FryYZcp1CP5XNgpGFLVJCbu1lrzjH9aKNh
uvAYswUl6PospANdYzJ3cz9veIWkBwKFyVeBbYmV40ARl5pAxuKIm51b2jGIS3QoTJj6Ec35uFIs
pswkpmIjOYgzgGitSKvhEKJOYu8Y8jsCxRlQNEjwweB7FHq/DfvvwhbFBWG45oqglVtUJV/9suh2
olgTTTh5zMyU+CwZb5F4uBUOAAQM9VoP2JOlPllEPvG0dERYYaaqP0kfojFHQYqRcRJcYN/CE8pu
i843dcWSdTkuQcLoOo68KYTpapMFjfhLmiV7AHXAia1avEIOaq65pHw3ImjlbEt4tNoITBKFCHkT
eLNMH9GlsVQoZhbYla/a30Q99Jclma+sABsjYuIzRtGyewfxDIz+a6sYcuWL9EqLB80bIhA2+gka
dnbh1BecK+J9jsQJLG2zLZ3xfsJuSYCaHh3iOnmwJjq3jSX1tWPXJdGalyXmdREWlyrSCorberKp
mgQKHcEjpUm9jd1tcSyQMKzn2CCcpQhIbjK18VohkKAEKlBWis3Rz1gVbTRfFjmJZVGeE9Wm9Ftl
sL6pNuEQbVZ9rZGkHHP8Kj76NnYRe3MAXBlU32QzAoKX5lvqkKZRZGnnYfU0djSQMCfkxQUaIyry
2KhReyaZV1UFkasxEH6EdO0iaD0XgULRSKvvgJ26PfTUy/qYpNBwC8h6awePqVMnxP6pUMCEdUhJ
BqWw1TqHfmL/mujTI7a+GvKneSa913c7bV40jPGxXXYbiJLo6QW8ld2MvoRV1aV2DisoMKWHnx+x
fcGmOjSIWQn1egslm5alDm1gqLeRg5damDmZV6q9tO1NgzQ2veUe4+2fAZz4EIq2IU1mFKW3IDkX
2lK2z2hP7wEQkNqSFzsKNwG1khTxvu+v56B9hEGHLLzNF0kF96kNc6wmfudGxjbhGEvYVGKsJYng
RLs+4koHnzs76CVbibGCDQ5LPBkeYujT44//0g1E2qw8rj4yrirQvUo0nSzmfi8PqFSWUdaDlqyJ
rJlOkRmFN0boXMXtoRLRwiu9wPTE6mgR+TiH1j3OSNsNgeWbeu3shtmJd2kOXSrI35IUU8JsIYt0
Avkl8CUwpnbYGeqcbMDS3A3fG1rX23Hq7yfWUI/E2smzOuelgFZMJ75Z0pKvrN58NjNKgwWNZYog
4XVjiiuq1v7xBxDTbGt1byn61zLQtzNsnY0VSuoK5XBU4dWyVUZcGGa9OKSSYm5rK/tQD/wLNUkf
AOpdDwMWxtlQvIG6iIcY7hnw46YpaS1AzOVlbwHuTSio0RtQd8LuQ7EqjFr8Z7BWfdW51MVFl9BX
xb37wA5WR/NgP0bUVJAbou6NA+UqHvV646j62fKN+YwGn0KZH8DhnrvM5ZB/E86AoqbWf6yT5UVo
QOnQDL1PNJAnDWHoKgiqko3ASWnrB5Yxhh84IPXODCamN8s4kQdBDRQt5FZJQj6wiCzEJcy5VVRs
QqAbRPbMX8DSCtLXdDTS2Iggi7KtSVpSVmm6ugMPffITdUu+qnpDj/Y4UDw52IF/uZSgCRk0vuat
kF5Vs7hrFQf6sNUWcLIWURFnCkfHv+FLvKmXdz26qLWWAf1cuDv4B7JDm5gnOnnIzsdwhwrli2ri
5MB8cCF5kVqTL0gz82ujj3iNbfMhyyWHAujshz6jLsKRMVmNsz7uUxp0iaVph8zKbq1SPzVLQlr9
vRjsW7wmLW99n4fabh4BpDgxMRXGxNLhznX52HeNyfT89KMFGC3UK6K6itkdBuwO4zzT2EwpkP74
mx+/+Rq2qbgdvxAOVhzGpgWWw0oGM3/5zzhJM88IMV5oQ0sFKU0xHowNk2wsn8wqux+Qlh46sqUW
6WcAIpsv+vGdfvwWLd8zV7DATzbd/aj9WuchHqPMJzNhugatTXiuHlPMVOp6V86AqWPjphpGh5oG
z3A1URZgm6Q7WL6rW91SB6z2eUeTe7njELyP6AqyLWKScjc1T5OpU5tPTZy+xn2OFlldYw5ljPbW
Ll8KTT9+G2THt/7xn2DTadsVx4whSfO9D+bjj99mf5mR0QkUqUElzKofQwthUwPC/jjVOGiYiZhj
UDAdVb3E8Ra3+yKMtrx2UCl75IIVoipD1mwrqP8PKtI50RHk1tWLta1qXEPODRXt2sskBKFS3nf9
tDNy4MzV3O9IW2pWRQU4NlDDbUKe6Rod2kW5RM0rcY6nk8jIlYJrkFH0iELgauTE6ypOc+NPFpaX
xtg0arRpUvYf/WDDX7Mxny0TpmWrGiU5kC4SYyFFpzdhsOKQ+ndAUkl6FL5IG/cPPTCvjfIdAcen
1MygN1M4nTqNRURgDGQzypkrZAu4wiqCtbQmcUGraEQlJdaEvioxKgzySLDnWN2Aq0d2Tb+76ZV9
PJJ3WvIWupHo+u3YBfd1Su8mxv/Gee5+ljYauuQui9KvSUlpL8rhVkSxNwAgRrwXH/nZ7ph8cKCl
j0WLq3UCCO6ly6kRuKA3CA6zDlpXib43FL5K+3q2wUEv1Oi5XHcm8InRnM+y0h8NgROljfoLk6V2
U6mmulMM9SFUen0FCidfV5SYgRSaW/pE12YqUdsaj6NdP9WyJj0MEi/6N/Vqnv37kd5jkukgqXNm
m3Qg+SOD04Qfr3+kBd7TbQu28UDnJJIzMgFEe0aVgfWlJ2GAO3aK7CHuA8pbdnkPIO8FE8erYbY4
a1nxa3wEwiQysAVf0CBJWNcNVYwA7cRGs4u9OeZ34MKLdUFQwEHY0V1QB82GDj8SGWKqkKO6U0L/
rCiLYA/DdCXwSCB+ob5N0FHV01RS5uZC0AreLLKebR0EB9+aKUv3BJGGcOE4fkL4J/mxuW8dUg+g
AuGtdnAt6MpDNrNSTin/tg/0V4CDzs7oE3wqfnuhQuTaA0DaVlrN9gQy2xwCxUut6zyw/b2aVVeW
xFOI1T7dmTViDVTXbhmgOSejLQji00jo9zYZ6Er/QLL8fxrQ3VS+/ee/Xooub+vp5i0gJOg92wdC
zv/8r/94Gf9X8FZ4T+3T/3jLYTROp6eMr7vtXp9+/fd/s4B0+y8b757uOKohbVOY1r/+QQFp4i+a
c1CAAPpopiMt/oZqTBv+57807S+VXwLqjW7Ylq4B8GmKbvkr+y/+qFsO4WpCQPCR5r9DAjLeAXbQ
POqSxrCmagbQcUPIBRT0E2AHoRtOQaVDRVb1uzixN3bmX/90K36D8eFT/MTw+fsShuPIhd9jcHr8
cAmThpuOUsQBUZANOOMKBTNMXWrWdcuLqbkoBJ3273H69+3/zTXlr9eEGSRUm7XcUEEqvf9YcLkc
1m66ijHR1NGo7rF7rhTypfLRXGfa1b/9CTVpC92mvAHYfHmO727iXGaIcciOHRGZ+yFhKOUXyGyX
cWX+4XP95l5yJeMHtslhLV8e50+PC8IrzLkI89JcXc7U2ikjAc5YaVSpP/9Iv7mBum0S++eYhgUx
G7TVzxeaMaEVJXqZlVHltzlEk9TQaMEm6LdVtgf95eeXe8+jYowY+DUYgMCodNXQ7Q93cKYTWnUq
GpRBuxYkmcs0ZN/mEN1BDgwoT4oun18Q/tb7QWlYqk68AC+R5GOqHwbIFKXEscU5FJWSKG75RZ1M
j2L3H+7irx+LSgivvoo8U9Nt8eEuloXghyhTSVnjvkP1ZmVFsoqsmoT19ipt753g7fOP9ctjMyya
O8gIdJ6ZLj+Oe7UhfzLKGrYvdu/Z+nVNthtAY1eW5Ekp1h8+3i+Th2Etn0+VAMsYJR/HfaO1TTVg
HFmNRCchwXZbZAiffyCxkMj+m1S2jAyuIQXzJrwMw/444u1Qw7pmOpx5h8ALk+KCHHFK9ZFCumB5
kw3dMSdlBKyoup05GSfxiDzqjlryKp+rc2oU193Ue7ImpqqZvSR9/Pzn++WFXH48RC2OqRlM4PLD
C6mMCrFvAbcgqG1PdOZqqSMzq+00Xaw/v9Rvnq0lVJMJXwgs+j+Ybj+9+21SOxHNSHMV9opXhuBP
CDokUfImQjlQJsr288v97uGCBNAFv/GQ7Q9viB42Pa8rBgucZMQ/M3Fr/R/Gz683j3fPErqwdZMF
TftwiVLpSLiaQ4pbmjgHizsw6u7ydNqD6PjDp/nxqr0fR8u1DEmhRVdtDX7euwmtSmvYxi1lRk2Z
pg0p828ZRCAqHrivmmQo1n0/3vec1fH25m9WTs7H5/dTiF9GsjSX/2mmpRkGz//9T0AgbJRqpcCU
Gtb0W7WXoMr7vV4hrDaz+E0QQwS+5pZF8Vtptc6aDNL05vOf4df5iHOKxWJvq8tbqy9//9MQKgxh
JM3IDU+avmDJ1471aN+HjXpKUgr36UzyodY9fH7RX6da5BiObqimA9lQfnzKdWSyGRWGBUVCvZeB
QunWP6H0KVefX+fX90NKqTp4FyScEe3jkkVtyvS7llfRKF6JcVsRcbbyp8dMQxdelH94GX/3NNm2
mTpbMCiOuv5hPAm2/GlJuD0JM2CVLNN45qiH6aEHQgfw+K3xtW2pxo+9MB6R0lzattj9+5+XO6oy
KdiO9ssSZilJN9Yj0oW+SmEmVc+ahuvbJoQFj7v1BXlo4X1+xd+8rwwajYwe1WJekB+WM4kYQLEE
i6Yv6F2T0nmWpXhSO6IiSoTmn1/sd3fY1nXWFuFI02Z/8H6w5jNqjLQFxi8TVPBHw54tRFD6reaH
oENG1xDjugXl0iX2fRpqd59f/jej1jb4ZUr0/SypH55vXmnJxPTHqA2fS6t29ZxGh/OHCfC3FwHc
oDlCsH58fB/1QBUCvjP1OQATVfUUsAtBZfR/cRVeepYNxxK8iR8emyKGuR1Un8fmXE02bZe3wv/T
5LZ8j/fTq61SZrMtbhhCF/HhYcVirnNVYQMnBWpCQi1WiPC3JIop5iUSmZUhuhHxDKVPWf9hoPw6
qXFpwwKcCk1VUEt5P06KkH1qm4PpoDy4rXFklfNr1zo4mV/LuXO78fvnI+PXHQnXA5qkg6eQmup8
mERtjAVNG1tMomyscIB5YHdAATw3Sn6A5rGugA1Vsrr5/Kq/eR2YsjkIIgfgRMOa/OFjCn1IYDvI
xfC7FvHwoE3WZRdAKFbsjcxIs/KLZ8R4BzT3xxmT8efX/3WocnnmVR11JXu9j++D36UBYZ3Yecb4
HucPMuTnMIr/8Ch/d2uZwy0hDJMF8uP7AEczID+PUWRC8tbAFKB0m+JXbYwBUsRuCuNUQ57x+Sf7
zfjhesthhzurWx/3VRCj5TDaZAiWOdoxvXUp4sgU+k88nHwy0OdI/uGKv9mMOBb3kgXY0unGftym
N0jYkmbZ1KJXJnuXbHnZ3teDc0x8ituDczaYagw9PEzsXT//tMuL+P5FdSQ1ByZWPq/NB38/jKpW
882kI5syysyrLKr0VUlmzB8+4G8v4hi8HBYtUfvjUmwFFMzq5XRFXru/iubsKUya0+cf5NcByWlb
I/5PGhqvvfrhfcgCZ2RxZgGOgA4dRohcmIgHU1n7nR7921uY5VoMEYdyiW3qy8L4875JaWjlLjet
H0hez62quVY6NL5BG9Gk+/xz/bqN4RNxMIUcTdYweOb316JHkesiqFEkmtG1ORtELKLpiZx5m/sd
MFAKt59f8AMMejlivb/ih41pO/rlRPAWqREYzgnQ1bRq1ZTS3wdBhlCgiABWmHNK+oc/b+jXR7Qd
JzJ9U3AzIWlPFMdHnXAs0V7OlT+xp7b1ux7/xt1AnfTlDz/t8vk/DmCL4yCeEqpmCBjf358iCMza
rvBcOlHwarcBKXzQn6vQeYmc6CCSpPKQ8FBIDcorX6ZfPr+8Zizf/+frLyUzUEI8IJPxQPDH++u3
aiz1fFLvJhRiKVSFVBLLscrYj3b7LImU4PsEOJGCcVAnfvdVZbvtbPtpMBdzgJ2JMzaPwobuQfHK
uGJtzFkw0e9232esyJGzSRvVNHG8gA9x7idBG6T0QgCtcbsC62MsqiB+4dNgFA2Y1EzfCbTkth7L
aYQlpKFsJBekywBzZZPs5wfVTNWpWhdVmETxWqaVXjwIAVLnRPpeUlf7nMC3rHrUwqZSCCKeUdMV
27SFcwWUVg8DmgZlLRy+YVCms6CtkqdJma85GYIT3YCrjs23ShLau9JHR6TVpg7LSccxq5SVMe9J
R51pcfbFKKZ+Q556Um7qvu1ID04H+pOUKjLNIUAna8USgBtVgw7msugcUl5IfeQPI+Sd7iuqhtJ4
aaMhJkwJRqJDmFZMKhfPv9amGZYRhIPnVgNFuVFIgxTDagoUY7gq47HH/q+HmSXQ3YWJIZ77Qe3n
RXOPF58+QYXH77Wn4DSeWtDP2lGqAUbJVaXP6EliTk5sLfxxrrR91wcOgNu+l+iHVoXuE+8um7Y0
yWok0ZuIm2zO6XnhTdVAVMyKQVpV3EtrPvtQ+2s4SeVEKrpWAH7d64Dd0odBNwVsc6lHerpELoVk
fkJIKxvzi0YMEABklUTX8rYiP9SZTzlgKxSysjSk/IY2ykEcROBhPAMiI3MZOh+ELX5WPH4mWEsV
BTN6GM0iAdBuzXKC6YfhsHuxhsqv77q+xkLiwYhiQOAwzkwonzK04DqaCEkzoBGy0Y8FPdnisrUj
k7jWpMuCE3ZTgqwJnjCGfTGomajcWdhJlHOnoOQ+VCXEwSu77yac/QHG3HMvYtXeomgamzVK1jbb
mrGPhLIK9Dg7qmqVKFeo7+oK4Kw9FsPTxA/SXFpzgJmSoI8IkG0GuySFu59U9Jl9bFt6ETsJanOz
bmdM0ROmdiz+HSJAtsOen7ZO8UYZPvIfe61r0mc1n2FhgS4VJaod4kSs8U3pgBR5Yx2pttubi0Uc
IRzsKbJd4vaE2svQ8UEMPKEiD492ISziv5W2xVGKqWCibzyHi11M14s68lo9mtfIVsQSSigUtH4l
HHtwN6Vq1tlXNE2kuU1rI7WcACpU1lL6QAmX5faz0hh5FexhvZAMasNjofAEMwRHzpIAeWtVbchh
6ag2+iA1j354UIVuxpoErECBJ8ZsmBEUXH6pKrQI1x1EA/tb2jd4r1zFbi3Sg2BlWhe4Z4XjETU4
iWNDBGbfImK07IosLAE2YpJDF6GgGMxgU6JkNR9KeKW3fmSHzb4zMYtfGT6IHpSQEB1UE7BUUvfI
N1MrRNWOGXM5hIdRLuYvNZ1C+ztb2wnhZG1rhIWuSqvBban0WjUyJVLDM10JzYVDu1mPkbHJUd5T
2jYzXQ3vtIG3F5Ophta7w7qKMrskLeAVjWTXS5eWuTlc92mkFV+oExb97AXQjaI7AUoL/1vhx5aG
TQ3PV/ZmxUmrhdAKwqjfDzYptze04MhuhIMoIqJmrXw68LFT1Nr+2IjuIrZURd/y+in9OUslHfkG
7jHn7BC1IuV+Yq3a/u+C1f/rTtv2rVhaUM1/LN/4pViyMdFM/tf7PzZ///mfztW7P6x/dLGuUV/S
9aI6zJf+d4/r//Qv/+mF/aGHJgz9p7X21x5aWvRPSfT0c9vtx5f83UajI2ayU3Zsi+aXSRWJfdPf
iRrCosEml0MRu1odegS70X/aaIbz11Lmp+9EF8jS2EL+00Qz5F/sgoUql3OGw7HF/neaaDqNsve7
gqV/xk6eDoZJ6gebkg+7knIOQA4hrIflhhm5Rkm5D/xqO8axdSqFehczQ20pdw7oF2pXZql2QsPl
BQzeMGmdky4GZZPauMjmIsl2zLx3URKTC9j1j/VURWtS2Uc3Aumz6xQyY6qgaU8N9C3QtWjslNJ2
1RwVQmpbxVnj+yNfw84/Z6Z6sGd9q7Ytb0PC5jGrHG2dYuFy0fLZ1B9RZYVlX+w3sprtfTUOF2nK
T1BPw9FU+t7tWhR2OcvgOgezvhpGha+3Ovw72qTiIxxupXqas0ol/8KvsZcC+tQnz+7wzUzOW5uN
lOWZi1B13KTNwDaznmpyYZPjNJe7VA0eEj+/xq/5EAAa3Eap4btaa7r0LnBiZO1qHgWEK01ANOVf
r5l6fLdlpi1aVtfa9tPLqIQKFOAHH4KJuXDCsToq4tYk235K2q9B3L2yBfoe6MVLh3KrSspL3wl3
AOg2Q1Zcaml702XZMQ3HY+UU97LPKjgR9gM5FvdlA0GclVJfNIEkcuI/as31VEN4KrFRq9MVQYRs
0P16gHX7CGeaRC5OCVVAnyKoXkjHpU3hlYY41RVaoWgkcVdtI+L9/H7tU1UnjIt5FlpantzYRnfW
jOm+y4kxLR9axO6sT/4ZmQyBkBhSA/k1nsgMNyvEbAWidmn2+bpLC42wChCacJZ3rAm35YLWwo8J
Ah7twFwabyZL1mWlKAfRh7dJmDqbZkLNybYOT4elCFq/WA06C3JU0hErQcfDy3wiLkKogj48hG1d
oWhyeK5DZak7La9KAs7Qy9EnxGzY+dlGhoFH6sadiYjtwahbop10T5r1dRSI2zQoQfXAEEIQh/we
nWuKdJgwJIqJPrZNA4fNLOfsmOQYi4LAIVuyH4U3GSP6enbNnIJw7pZlc59WNAdjCDmbPhheELc3
B5S97ApQ3YZYtYlIKh8LNNbTQKolRijMNkTdC8jOeoSzzELm4VRoNDBFumREHyeb7IoCCTFAuL4l
mOIyAi2zEgmb2W7MLow0VVcU0eAl5QN2tsL+ZsfSxklHLEyHdynPW2cDd7CHSmbd+LVAg0IYczAi
8gXXeZ9NQbmNYJi5ox2cc2hUSK0QvelBlG1MDNhuhnhxHvxDTpZEKK3rWI+wGzfhq10UwY70sXOe
scOeJDWRWaDyIkB+qyfGY1OOwHQHnmsVeSP+VAZEaKT9JWorUvcQmFv8k8XMsjIjp1+ZVuBAwlFQ
I7Xl1yoG00sMxi6NIM1Beds0ATGDSqqizGXfIsPxfpiT194pkbQ4DRJmxPDLU7viH/JMEv/JlhAU
Eh/HyaRZb1PTQdzVnqAGV8CisRGVY3pWNWwbuqKHm0KTuCprbctUnrhx9qUuWsMza4Rz2SPJIgCc
Os1c1anJdEoes0imcRfIOOFzPHdS7fBKZsPB0eSTGJpxLUmTwfSE3F2DjdEu2OEuDm8mNiLriP6S
28O03+LtCNH9UqPH0J9usb+UYN6MdFi3YXKha/mVmHsE0azx+gyoddJbe2tBQQGFvORVttYRfe3O
cPzkUkqL4NmKPVl9CXVq5oEUK2Mivy8KYadO+W2M9lDGpCYFGrc/wgWGaBjlpairLSyT1dAwlCKD
6n1jh4lH/A/GdrARNRY6jJXVySF+YlVOjheJuHHRg5NwQFQDOjaiasAanND5kvc2XYR+TkjpN3Vo
TK/SjRUa5wGRaHKdiUhDucQj8sl2XpW6fZNMUXiuGhttLwGcB+CnnefrxGC2iP6LPCkPPRerAhyz
A+3qAAisoUZfY/aWkCmu55lWR5DuSFHG9mYmL/psXGQl7yS5wIaXY2wIm4YxXdTdSs3y/sq/djBk
xAAjZpXZXA9jgE/9QbHrL01de7EhLkZ2c/Bl8shDY2uu4F25czqdzCK/As3ib4IuhvY2l4CTCig8
+k4Xs4E3jjCPCsf5PHo03gcoSavUVCu3rpNT7A/4eELtPDXxhTYCnZ9VY10bZKVZxVyfSrimMauq
Z5ci8XocuxW/LgZ0YQX+g02SxedQtS9jY3hVIg9ADqyZBECk4LtzBkZXEgbhGT3Lfp47trJBpm2l
L/emmsutOYIwmyakpYM+uSJlLOUzLlFVhotaHPRh08Vb8E7nKPYBM9v5oqZEX7yoybMOV5sIko5l
Doc+O+7nkM9fA4fxxgAKB/rMTZQRnD6Y0UubQjxrcNvV8OaxnBoYPtX1iE55lXcluM85T3dGGd01
2rwWDoZczDAlsNwELokFnDeMjLc8BHIQtwZxL+A6Slk/zXNKoQd0ZxJYT0ErLOrLWI3bhUIPjcIt
y37b6xiS/FRNtpmVY+4iQbonA8g1a3zvGCaZSibOh41dHevhi4GE+3q275lqHYTIXAsJL6VOg3cV
SQNEVTVocUSg8RQMX86z0aqJhgT7GNOB4dgeFLxsTcZ57EVUNVzHH2bSrhOSY9iaeUnPkXPk8KdN
6SWufhZabW0TUY5HjEkoFrSMIsi7Rt1Z68RqAq+tsWWUsG6PPfBer1kI96VjuGZCEDPnuQDgQph6
WWsfaL0hzFTFXR03r5HmN2D4O0C9UBL61K9Psh/vfCvGsFAHuougEEo2yUKVuRGx89pRW/Ywt/uM
nui5TdVvRT8R98nR/iqaq0Po617SdGzRmvIFPwvHoJpidN4Oz/lANLkyVTGuJHjF6viqVhhOOyEm
0gOhu7CG1isjkDAoUXvC38NElcKkIaCQF2g+BSSYMJNr2W6mfrIy7MKG71gOlzFVPdeMdNzTwUkp
EdvCRifXpS5qUlkD81yaYFRnhomSTcNlGcsvqTMhNFeJxEwralBhY95NOiQj0V3h8XtKFG7qw+Rk
gGwZkJBq1z18DKwm7Tfp1K9Uy3LXp7yB3pEpIooKz5wbsc2i+FmLtHE1OC3SzBykty94qWekcZ45
NN2ainXnKnrHBBjMhMNaysoMhxc1XajomjyOvvl97uI1tbfTbBn3Y4BSWslQQ+ISI+akaljSJlSx
SbVNItYo3XnSAFR41AaKtSWvq7SNXbSTKQX5OE+SdRNYsBPwAdOZvIYegzO9eW54/b4xAy0pmQ++
czOB8xL6t9H+AnCDW3tmmxuDDtLCb1V31xqX4fRSwtaDtZBePcfGc5w+2eHjUF8tal6daSOKtwTZ
5KxIbcmGLqZzXT0tVY4Cl1usvZTBQ4kjWVjrIX2l7DSIs4rDlzJWthEakCi414HtjZh18/li7LA5
IDXCb8k3AF1Ha2is5dWMmF3RK/LPKldPbmofBS8AiaLUL9O0PjX2tJODuQ8TAkucR6Xs2WqdYlgl
fA90EXxaYrXJZ2iqhCdfsI4FLri1HGzfBEGytzcmBPa2gskaPxEuiuTZ8XqYXRHYHUpoK0t8w7I1
YiwNnuOOiUt8UyT7zuaaEEG4zey7imdbvaycHv7WuboZ9JK9/XgFC4He9lmdIre2Cs/wp01bDgDF
7/M+cA24tinHE6KRZvVLb7ADzfCkK+ENT2pDyAcmluQSy4wLLN3dzIDTNEJoAMWAg05YmZflIVqN
2b3sbJdGydqWj/kAwz8ceV83Vfldpc4UjdpN5CQb3arXTh7uJAs925uUIBG+2TFT+l1B6lLaaPu8
nffYYTctm7zQmim08WBUbB8+AgHlKgLyqU+31Y02u+2VAdqDwA88m178UiLrJ+m8Hbb0m4Luou9c
BHBY/ufAIz/cmjxNbkrivrAVmNT59iU+035gZrr3nbUgKB17m7hQyQR2sP95LF0XRuj63+i8Rjcp
CvvKTbttkxzwgpAwRe0NXbMbX9jX+aM2rSlgD8ra8c+BuLQosEVs5HJiCteJuuuVJwGwVD1RF7O1
Q2wA/d/E+8E6JiYe4HjfM2c3a9CmG0Xue3zrxUOfsom87Nl9sltplS3Hj5XP/k0db4rwPEyXyN1X
kQSrSQzzBQUtYmMPfeXVArcQN981lUs2BOjY2vEYWcd+/JI9MVhqyAn3ZnnH1FqnmzCFC7Ctkh3J
ACW0YFYGz7r2k0MaQo1rnoOWk+wGRxsV9q7hpOfl88aez2qK0GYbN15Av3hxgIAMfA3grRlveJV1
jcWQsJ1VqcEHghrDWcINkn10w/6RzLwMXnvlBvN6Dte1dTNr+FDXoz2wclzUF9WTBoB5pdySIXlO
ySz5ysQamauGBXfpLJIzQdkRjIrr20cLr5S5Q/0eyA0GbcLtCKhXilUC4ByE7Lxhug6tNfABHHbS
M647EsmqdtVNrjGuR+dSVrsmdKXcWvHOyo/NvCPgKjE3U7yHmzYlB9M/YNNnnUbnD8nmoGJBNzi/
VPMuq16G4hVM4bmIUHR6lLP6q4m0s3tTQ+1wxzuyVupd3xCpss79y3Ri0rkAbJ05tyBiIR4QwosD
WcM3dKia54T8A7IciteSFZu5w76O0lvdb4EpfId0VU/LTzU3j2Af6ZYcGHVJe2GoIE5JvE9vNbGF
kMpAbK9Ag5CK3X1rGuoGnI02jD9e0bB9ZJzB88/iPd7xkdQuz8hg4F5lOWRFYwOMJsnJgtxLe0su
XIR1B2DveAuDEcP4gkS4nTtYOFdk2Nhw3ZG2iS05Ehn/z7dkdDhn8yWKQN6uiE8iFYwNTrUyN5xp
W4WojVVeY5TyLFCM+g36ylpngv8a+GuYHbaJEd0tnvwAmirtjHWhAtW5UV5wLzrZ1wRZme4CQ6kr
T79Kx1PwQHZ3/eI4B7DMMQNMepIuhr8uQlIv10G+ZoFO7d2ogFx0sR9a3RPvOd1pGj9hc9DzsyAJ
qN5JbCgRYRyuNa4XyOJ8GU1Y6M89BvN6RRpB/tJmN1ABoTUuFhRxQUu5yq/qwMP/zfEbWEz5SOkk
+s7cUTwgJAjqjcrGlcR7ckSwUA4eP6COlbnxFoA70wtPH/Bpc2HlpzbypieEF0s+CNAuGzw4k/vY
XJvONmkJR9tEjgrBfsMmwzHXcMiLEx+NZ2s1tBXX2PUra4NxZaEbdBcD5OLyaC2ZjQx7ou2dLUW1
hSQDCC0i3XA9mddgAUJcq+m21a/oGuWBl0EYRH6tbmCTZqukPBLPQb7TalgnN8Ho8R4p0ybvt3MD
N8Vld2spa97+gLRyfuLJP03gkkBTyHBNSqZGqGCzC5ks8q2lkcB+mEHF1Q+Oved1t4CEiUsbHNG2
wGlKbCCOHgJglRvBXB3CzbVWVYyyWLlKY3al462jP2janS29EXkI7bR989ByL8HiJxeGBjjWbXEH
5+s0onW58rsLVgheUuoQiepS5okdgi68+qtqnZJvlb5JpwcCFKFE0Hsdtgj3VPJT4EqotxnJ68W2
Y1mZ1rNOkAoFPYC30Up+KSAUzkypzGVASPAreuZOb478Kb2V4bknPQbqrO82rDH4hzISswhzJMNw
OGB3Tww4mh4pDxROUmPHqzFpx8r04D4zZ3SW2zK7Ax78pn232DyR79F6RX+Ztefw7MB9o6jFltcV
Chk4K3YS2KY5J5icbOUmc17b6X9Tdx49jmNpFv0rg9mzQG8Ws5FIiQoppPBuQ4TJoH10j/7Xz2FW
AV1ZM1PdvRygFw1UZoZCEt/7zL3nkq1732ZbOBtDS27GJifeydh0zzl6IZMNS0kJGGqL3yHkvSZR
wMlP6oJjbf3dFeWCn5iqCHMON/csd5r9ZVlBNuyl3PH2EsmguZsdt25ymyU3rbpTqz32/hFANatO
Dt65OHQ3uX5wp622Me0zQiwwnAbxlwFWbQg8HWWK8twsQR1ddDV0JjynpKEfM/N7YB8C9rQIZ2tH
PJ/UbsskqLRbKnSKXb+OP3Ho8pix3dgq5YUPOhL4ne+5eyT3chcwCKYHZ3aT+F4CTehKVUO1OnL5
Klx/+MKi63F4b4AiFMT7+kp2ks9ZfqoW/vtuaImWvOTPkXrrdz0PYdAvh5KEBygR57WttJdryw69
bk8dMExkF+wV5VrVDkp/1ZIixMmXsWbej4Bn6ZI+eRTrARs1WbBiZ2dn0A5GHUzPtns0m632wHtB
Yii+SCd71OZdJXc6mgvha10QDx+VwDUGt5IxGij1kNMaP2JsPFT5IWK+1e44cvUo4Mbm9h6HRzCO
aXxtCsrN3aDs+JWI1piwX3IW8SNavzV5AoIk21kRB+l1NW0ZoNQ7fdl31sGqSc3YTM51n/uSQY75
qMntByM/Y6Hv3xaf3Lkq8bPgbqA7c6ByOjH/EtvpVDysmYaArlSfi5YnhApB0z4x3sAHOscrU/6O
KpZl6L0Snyz+H7OIvtiXVqhhde+f7fjw0bo0m9uBOOMpaBj9rWnvSX4pqsNgXWz3hLegeVPjewmC
DbhZ82gSICvvE354flmMR906x4wbOLyYnAazceXaR8YxlGufWnM9OaHtnSmvqE0KsvYopceQBycd
LtgL3R8xJ3HzA1hKhSftut6Zb5Qn8Ei0YWv2Jz7e6KqNj611ypaj0YWxcU2gYa8fTOUs6MoZatbH
yrxKTDP4iTEK4JYULpu766oIMu1eqX0Gmw2krBJA5/NAbdRdzUog7B0DdohDsCZGHNNWwDvqeOFE
G0ka4M8Sqp3x+zi+ACCs+SYTuFAsQSLeko7EALqfrTFs8snn5kzf2YoquHNYJGpPFibqBkXdlu8x
kJp2gycj6a56MMV5CDgifTLVawoS6lhdBI58obLlT/FixB03dDvAdPDh1NHEM+jwFIZZ6+ddk6/K
32g241l/MpnBngBOjwRmhu0nRSe6hO8m7WsqSPOj5JkZ8YgXO4+xWcFMfJHqRTXaHhjRTjMJYPEJ
N03GnVU8lD8rElfepe/zzPvDZ3cXHfo77JkpcdBPyQv/GGiiLuDrYb87AMMgmMD3yTfzo/rE4Jm4
xCMzOu7ELLo0Z+eT3b24i4g1Y/oJ87z3C39+FKxbOGrPlIw0GdW+rrP1Apnq0K6OSstiwJnoBO/w
U/sLW/gy93aghQ/OEMN2Gn0BPco1yQ6nUohSeTA2FulSfQdvsGj1w6S4Ae8YO1jZe7cG865SY/lK
YA3pGTXHPewJeUDWBcuf5BfIwxvYkQRTAQxXsA8zW1+2ZMDRAmMlu/b6TQ3P6D5aDvmy5cPzzOCO
0Fftq3gpvY0QgX6txnyYMwi+fEfxVEKqpKolIQoEDH9CCSjwacN1EmxesvQue43IMqFGpxKmmC3X
b6YiaGrQ+WzJWrRBLCTFwejBI/EsrnQi/WAAj899wjkS8A2GLxsQbJehufbugUjzkgiHB44x1zdj
TLCrLunnM5BB984AiRP8GB5rR/9Gb7HXzfQ4WZPf9I/akO2eDOPTm8CrqRx657RcwlEBMtdCQtaO
c03g58Wd7yAjwQ69XeRry3pCvc74RqEwiC4KgxTyFtyEPKxvDHco40tM0MpV5RJrRc9GHNamt9hl
xIU4+OrUb5DTbaQynAjHOUcJz+xCqqAT423ewhjpp9eMmBaSibfOrH30xC+NzgPm6COeQhgjlJEX
KHnY9Ds7mClUU0O7Bbdya0AiHtXUv0/PUd2T072mHC8PE4hdR4sA5Ry9tA+YTB/6OTvFTXbRcNIM
Vn+ypvbOgDLfZ3hp2V0JaEaR2DDaEIwuafx31RnND4izeLpTO2BEMFUxCXaHbj6MsiSWCoV30FBR
WiVjnTbPybOdkBOoev8dabLdFdNd56ndrmiiu1SIp1lnEmZZyouXvHakOlLkeJAewZCyB7tubfYL
bDu6TRapPEwlpu+uGKyrqbMPus0eNlbEdb2M+alBsBRAJoWUn+n1fkyJwqvJA/Vq5d3+8jhr60zv
NnJIaZvQCznp9FW74ji0/U3Vy1DJksduJgFk1rIWMMhbTOBDkJfqmv9FX1jzyMWcOM1b0bGa4Syk
itXrA6DqljH/Wv7Y4gjJS1OMxyytwRMki8L3HogOa6eAAZ91XGxGlcacZ9tqrtnxpMACAcLmVvaI
SMIKjCzhLtFT39QhH+jxDc6KNmseHfKmyLso6/66618sQ9z0PfDPCoewzmRSHRodpqBzo1VSOyPh
3FMn2ps4KeHb5ChBgeYbtDxsW7vSuyJ+leFipLFeJod8Y0a0n6nDMd9UFFEQKkjhtYugSW6iAc+K
M6Q955jMwMNTC3vc1u5EhmT+OQri+GzeCZZk/XdSfSUYQ24h96awdW0Wui7jEZk/FiRI111abbuG
HG+og6SyOD/yBMf+TOBghw6ZfSnZ0iPpZ4OmgCPtlmJbFdCnQGY/ZjUT1KZ0401CiWQ6VLBQNcy9
aqX72PRVkqmd0TuwRIAMb4sDJifygpLk2UsIgp5YHtEnzjOdVkuKhABhpGfPGiSpzayoYpNBE/GR
2QOqFkbGBgfwBjyEDczJlSrTnhfvtTasT9GpwAsKOjIyoLOTZzD3VljMbbyaESiUerCYxpuWg8BB
fYcdFkI2zfnbkppcIV68MjQrHi+9D5t6uDVMkGp9ZDLMZemqgG5I1nrN0D+suAtFRshGP1Pf5diL
bOQT8KOYZ5cJEStln0VXA7NqFzBhkeRPmlE9prYbIH3RV4UgmLgJkgkkKlq5iAFrBQpSVvLJzQUh
QCvwl2Fp3YnkqrEl97nC13l0n0DREh/Z8pg1vfU6uskhMtQPFSa2NQPOqSvlkHcEEqId5QbtS0LL
lIWstkwF8KQ9xje2gtKtJDcs02DURjoT2yTTuR4z9ehayuryW+pd1E0PxC8wGxbzF4A6MkW7HMQq
vIdcc2Y/dsRXXmiEixAqu9FlshtWtGFbFdQEPTOC0lWsLUv7x2jEo9dpEZ2M9oJVG6gAC5id5qD0
mk6iJwIXaVG5G8cJwAG/uzO1b4uIAqfNuIsB2nYu11w+iCcH8NckjB2giQO64BTkB8lQfdf4euLo
58idv/uG7t3LC25mtsr2Gp/qORNrBd6sCKWCwv5h5kCxk470XwK/pfKoV3nIIfdtp+1BSyAIqiBf
t43Hya6RVJvE5DCR6riXc/yA98fdt9nFFDrQ8dg+aKzOA1OiSPQmSd43VTJUhRu3mC8TkJxt7jDo
5eJOUayGxq2G6FAp7UtReMk+Qp+6iyCh0WdPgeFlBzuuxLHT5o85S/ejRcy9zgzQIuoAJH9+duT0
jT0QoZsZB7KXd9aSHVti03w0VM2uVMSLnTIoYKUPZOOp0wMyc0C1TJT6Nbj2TcJCf5OPjJp4Cjf2
ADsl0ZkWO44LePUmKswmSJJ1DuSkR3PdYiIoe45M5UZpxEuEfNBvlyTlAqSyXvlkakQ9Jlt/mPgK
2S0gmhEwfwnzkcwksenypieRiARTUVNYJO0m8hvCp5Gi2iWbocRKXixnPbU16CZq3T4uc7XvVHej
Tvm9YswVrT2DXYOAqI1huZyqsL6yhjtQt8fLEtmMY8fyaUFdeRXP5ZMkKXZyGdP0ZrXLEi43kzjr
kfwYrlb17NosNAySy3wT9vxoZYHawLTT27kjm0W/V8ii6yheca9h3aEcSI2rvHHlxspNsju7CxLZ
16Tr3+GAXWWqDK2JekiYwWBYW8M1s1Otsqk1nluLCXCbABhviA5wJzfbi/LVcFpuoakko2ZNyqZZ
ACt+05ZMqPKmI2mrfkxy6+vdVUv4ZOjhIu21TNJ4jbTkmq3z5ymn5Sf+xSd9qNiYFGpFzHhKzWm2
IQDt1XmwwumWbFTP1xpiHlBBpXCYTmPavXCFkCRjVB9i8B5jvVGu+vY66QDYqugXUZuQc2erbJtN
C4eE6yUY+G2IqIJQSW8oTxXZ4oE3v/W6UwWWwRDXslooiqLzLVdc+kUh1lzLD5PtfZC3Y4Usb6t0
AvcxEi4YjQTtmAM9dHbPHvJ2nONPJ4/JOCyY7zWIA9vRjEmSc+xNaSyfIhncdakN1LToD5oZP7Ua
rk0yyZgGmaXiZ/l0rrOFsMqBoFY98/OEmzQmBwidhHXyrPpzGgEnVgif9IY5lohhzgkJRpjHxzST
9uCQutambXOjld3Nouu+rvNDMSEpe9KjmSb1kcP3dxNL8FBOpYUpfRLKTmDGi4UiAvbxECXWJoLd
Swglaheer9m8afRIpZO336JSuR0MY09I0HMcLz+QVOgsWFhYoKsiYGYDaa3ZNkY7bRfWPLaG8qfo
2Ho0xT3qGUYkOYKmwXPexQSPVolHxnrzrrUqFXQk7QZL91OhOl+jFaFC4DdpyLZhHaimS+7bGpL2
zhkhkCZGFgor0n34wQ9ezFqqq/UPdODJxunL9wZxUSArBtWSDF53kbRMklmuFBErdE63KSKmqCbC
gfVJ+VQ4qhHqVvtgkrYCgq46LwDytkrzqZb5EHDNj1s0g88mMXtJBu5nInQSKRpwIiG8U8OVFlol
ZJ5xLLFzIRlc6zX2NgAzs4WU0ijhSlSix949VrH7HcXFHTlxJxzliE4cElqmrvaVREJHNdtNTuwX
i96OhL/E2ZtMmgsWL4YVvxXlF/GhopjEIW7w3FbJQWmaidSgGmWg8uTkzCxVvVy4arm2W2slHuu2
CySH+yuT+6xn9BdPYeXBhBtX81W1Yju7kuXcPCdkDH6YvS0ABJZhnMKSVclV01Xj3aXv1RUtDaaF
Z5dUAXRSsTuyQhl38VjWWy958bRGAZ0Xf9UGGar2iv9UY7MPSoZ9ikJTc8JMFPug8mxKI+8mcvsb
x4s1diEv5lxoAYtROkszenZr+9x0AKjVrAF8QMYw41acBB8W4PmeTiaVT0tiKawPL64zMyPVCYmY
yC2z1WyXLSG+C76RU/eamyWvInJCI2P9JxttCB2rCeaaeZPRPg6TPMH8ec1T8rns5IQ06atRumCE
UV6Ux65kGtuYTEpia3jq+irdoT7YTHHzYrhUk0uud2DIX2qL0BOHpWnD+Bb9Wc0YLnICa+DqVrJ4
N6c63a3pxCihINwSYuxJHr2sHYEcmgb8Q2iAhsqowBoynndFP9TJ67i8aNlQB7DdLhyST0l5rHQB
moxEGHAB7P87VVL0GocGNBiMC6IgFFICBXpKIL22uh2oXPNSklgSAy5SluVhaadTPnmdr9U0z1lq
vk22HVipjjcgqeEg1CzXDcBEVU5YTG/cQz7YiwWnohTM+vu0uZ8n+Yjf64qwA+QSJssiocudGUAW
h2RVVmpgKvWzO5Gni7SKL4RYOEfm2yhWbfT4PaxLlitt4x6bpohYtMyBUjEMqic66BGG6+KloW5P
xt7QCNPLsuw8SI+7KmkDobCGsaDfD0rfnrD2weB1lMhfTDsUGgKZjpvBl+302TUAt5EBkwYeeWxp
RC2PZBLRlnUeHGtn+WELWV5FjnXQSqIrSD56B+mKmH1sglyBkGQP1k7VkPhHom3R5vFegwlU9uQY
gEGbFAnbLTr1Q0JupV3QVuD4YAyR9Ee8zXFFfzZlR3VqDrnqOMe8I2KxWg4AqevAnJutqoxlaI/F
2odfS21hwhoP7wgP6y0aVjDRPXAnY1S6rbQJTqKt3ZVj7pzihAEdCoMbEwzc9ciUzvXEOU9VeeWV
4FJne2SmUll7ssFPSpPAbO1Ztbn2JzLu+Arw/RhmWHiJsh99XABZaM0Yr61luffE6O2mmII74Ujf
1gYRLmKS4WA03jaezO6q6hm06WZe3CUevVaWpOoVkrS+eIzr3o/NCYMRMS9FaBOyjo09CWNGGTDW
zTvbnMcQ2THekAE4pFMq10Y8ezugctmmSOl/LMmBQqgGAH50nZWObCpb8gI5sR5UnnOJDDb8LML3
Tj7Ol3r9fjccS22VQnarqPXkQKmoRhnNlm7sf/6IcvLanQU+YEvzaOxEflIMc2H8mgEfz8F3S1lO
+0Jqb2OtQ8aXDeFN0x0CTYJ1Rq6lzBKr3QhYeFpUNlG47LG0hgAyuR5Wuo2pxuRvstFBTQYOd1Dl
fJjFdJXPqnconfbAWdkcAVGSTDpb29JFe1g7RHEWBYHl9uC+N5G15l2DqE9rtIBjLCFfp4RlaE7H
zTwOJ0cfwtgu6U9wd/jjCLhn4DaN1K46GEP+7grGt7kmCNrpUZgqMCkgHB+qKjrH1sIqMgecreP+
QmyEFCrh1HMI9xnJ5D1Uaz9GCojizx3ZRlHzpkwIH2aibdEnztQjeqSFRHJBgkvUIJdq5afSm3ZW
XZaBMrsIeIsIkvzEGo3sEefBYnwgHO8Kq2z3Lvt034zR3u4V+902GEeUuvluIEcQLZoxaafjZU1b
PNZx2/EWldigc5OYJolizejZXzNeKsTMFtmjKHUY8Q78CyEoQ5gMhLducTs9zJM63KclgTdkF5yg
5SQ8Os23Q2JDK51vHUV6aHahKsZsa2Tdh00ShSeYExa6S5qRidewMT5HZLQE5+1rU3WO1hRfcUaa
yKrTK95E9AVNhdPWHQnLtTvseNSIiARUCOVgPceXtpnJ73OImhCm023XJL6cWgWtUbXBOHMaohx3
6cQ6jwSKb9stvSAh9IB5I4VT1VffSUSLOHPo7WJ5MKHTgDzPqKVFRgKtGywdr7dxTEFAA/r/wevD
rh3JlQUpS+2/NezqCi/twrCAgRjAKvxL5lVds8wrxrgJU0p3sv2GreAFR8syXkjWpo922k+Z8N8G
z2DOASyQoSJUE3xwayOjlr4szZ2Ts9NWGYHEUr/yoGBt41Hx9krkHGmQoVUZR8dM550nxBR2HhuS
bNLoj7SE3Y4kTMpZ2PLqKYlxM1LhLke+wdba9qrh4sYTKxQWqy2Ed8iFzDZIHmIUWTzLqAjJLcpU
gtULARmrUNgQeENxs0BdAeVgPdvMKii17BAUtq8l3Nw2e7EIjFCY2u+Wur5p+P7IHIHSKvofdqoW
BxmMZKjy8mealUhevDGaL8VeCLmLVIJrHOamc5Eqgc3wEOGK7hCqmugM+1eaQ5T3p6IhJbI37jwP
xaQyRk3YKPUhxhi3MxWHbx/Ss7xE0y3t5NAx2nNYDy5u34RWQ0h9oxZLYAtX3yyEpyH489AZk8Jg
xS0alNFcEeVlE3TN0rA2BEJiQxQu4x+9jMUTl9leayZ345T2qj1Uy9CiT9WLygqLhH2kU9KVZjbf
WQdLkzY9lJgnbz13uOWfRiUMJ4YFnnzm3o8feqbkEUgAbubSi6M9foFyqxYsK4uJ3aib4Nmkpi0x
1kXFvpYcEp2aHghHLO+naocNobxxalJxsMxuFKd/AZuWs1yPwW9BPkKQoMBoNeXzmDAvzxE50sbV
pr9kHQzKkXlB1Joo/GskcBgHqA11RD4KRjMzZpyOhISE39fUsVF0tcp70vM1VYc62hSG+chxMNcL
6S5QsgLipDS8nh5KAm1vgbBCLsItEaUUDlbLFyNN+zW06y7DZUfEgXpXNzTqZOQelVrukY0jbi0m
uUt5KQV2oVCCSuqqeeHwFHeE5JBaMiNetebp2RHavGd1oD4qg2pfmwlvWJq2y942xHxa2AIs2ONX
YlyzK8QiwcyyVUg8TC/ov/+AZ/xbVq/rlU8pq+/uV+fWTzfWP2xdD5Xgf3/7R/4fGcIMTFT/N1MR
w0j5I/2zG2z98z/eZfdf/8n8+zcDkyMQW2yx8BNwdv1hBtPM38CFrWQW8Dy/M6X+MINZv6mmZYIk
WJEyugsz4B92MGiLUKH+gWg0/h07mLbiAP5kEfc0QzWAg4A+gMvDrOUvjIWlVtTE1EZBCfGeOeyx
GKMJfJGYab0HinuY4Gpmk7NWwfAqELCy/u49dV8U0YtoSLtblvo8e9nbn96/m99fwH+Uvbip0rKT
//Wf/+vL8mAF2RAf1zeBl/0nioFg+Csi8HAHRZZHzyiPBlsIy2M3qmS1//c/a/0E/sd7YKiebpg6
VA3e+V9/WCMzQyXiSBw6NXpOTG7XST+JKmLTjS2HzONbrKP+WE8EWuH5rCMEXWSpnwT56zbzrEAB
goAO8HuwsmeYixVz51Kj5lC+WvebGRBNhxvPyDgR1wAY/mdQhL/Y/NfP0OG94msB7ESlz/719Tvc
k7Onct3kmvdpD/TMejd/FIPAY5f6LVk+1QFSBMa01fOUTjX+0DL4+zfxf/nAfnkNKy7lTx+YYueG
NjfcPWNTraIY/WRO7q2WS2Orue7t3/+wvzgY//oLO3/hTvQa0bx5q5EVk4wfU92cS2LckvLQL85X
kdqPf//TrJ/Yz18fkpUWBCwTpgbPi/qXX65WuimmhVHC2FPxXRh9oBFXu2261vA9NQsnyxr8eq7F
qs+L+P7U8oAvLfOtypuDgUDHsxjJM80rRFDpdGNlaYJ7r0QcY+U1/4RHFCE7fo9umHp1cTc6T6Bh
UCdmcKv9kh82lBhV0ma67cdUPqYFMtxZxijGWHCBx0yxHiK9ZJ5l3prDeF7TNrD9HOAYS0YQ2b6M
9c+yx60zTGr+lJrepdT5FzU1urVQ9HlufZjaZjqXmBAn1w676mxKcg4KpKm9bLm4xfJsVtzI5Lqy
EioRJDODJiuIgIZttkykS87IAjWdHfUC9rkXlCXMMP2YYAiEfzIPysUiCniWhLQxo0hipNYWyhPg
ClDr6/dEcSMIWvJNXTPtrWYMbU18QRjNdk3EvikxawKFNGYZiJWjeLxT+DBYLreUcCfTKr+og4ed
abdvFffsbkywobos9zajMM6FpiUndPcMX/LXgswtlroIrga2b+B9Ch/nCulSyWVymbvDNifHQy/v
6bl4YuyK7B78D2bOflAvXvHkH1brBJIEOhPgUcUsX1ytYeSZWEgDaNxzw8x2tUXQdG9Zyw59zCA8
1MxOpO+4LbAX1I9uNTEO0ZLrCdYGGT4K0zfPbO8IjkYD0DBi6yK/s/uaHc7Q+wsq9Y10yOwWiuuh
t0ZgsICiXjcaDFIZOq8CFxaoensqiQ8+NlX+2iLNmNmlO270RJzPd1tVHEY2K83mXMhQLVC1Otjv
u5EUwPEtETmITJcwBasYkM6sBA8bsZzo7ghHZYrKOpZxD8Ouht2goee7dkIKx2/r4CoagxrhV9bT
q5XWyN9qSMtwsilw7fQZ4+687crxrWWOv6/m7iUDFcE75n3xO81sCgXCpYZck0mfbFQxBlkLjkVe
AZpZJHCZfkXRjjrOS0npxcMlzP4hl/WtS0y1b07Ll51VJSJNnEeT2YaUmy1qHPZPiPaHkMoSNQBw
P54tMsewWZ8iHoL1zoPncGqq8UNwdBhCx4JlPQ4wQ0qJykw+iqKi+hPizTaTFw65s+vEQbw6Uci0
0zaqg47EaSS1LFoSJ0vfm7h4zrTxo6kJ9inqB4IkhY8Ku0Qi5OkdCQ+nocWomteQwCSBvr7J6u7I
LOBikHnsm5YrA7PlBfW9OBVeVV/3BBaf1FQ1b+roeUyT4r7RtXNaD9o2Usm9Uzs8jIb3zIaNCnmw
YY43EU8d6jjVzd/s0nxcWvb2deI9M4rWNoZ0yVYv7tN4JLDIZB8zlvFLbTd78kOxsaKYyPuL2jPS
TlqCm1ONKGEvY2yuZejNJSMb6TxPRetLBVxa1UakijEBVIgrCebEVV9m80uVL0npWK+44RVWnXlg
lQQCZ1U0vRoTO8ZEcCyl5UOslXewzVmNe7AN0rzGIK6Rp+UgGDQbnDnxkOckWWSsv4GxXKUD1Aaq
J2tjaftU0cSb1ZFO1aLy8XrtdSzKs5muM/+UtG5XQSaLtkBHDIoUr5wQ1BNCgwa7cc6qHfX7zkMl
r9K7Pnb0ANYOx2t6JrqZZPpx7nZEKBHlqcShLNTVBzyohw6Nx90CSTDw0ANENTlC5ajWNwlZpYcc
my981+Yc6Um1W+97Qxu+PQh6RzfWd6lmsvwe4htJDA4haqkXum5y1a5w95g8FgQda/KMtjYBFUK6
pKUTkPn8TanBsCw2CJLOrYbprQHslGvXbwt5WgRzYr777ABHQj+JlA6UFN67pRXxzoKu4eucaVtb
NLcA2CY/KT03KNjfErWML13xLaMUR8Nd+TEzNq8qZW6WMTkU15GeNXdqlqnXePHe7UjeuxPyd3hf
J+bf7Do5AJd46ZFVEoVRHCHXmDdLZz/GHHkHdx3at7SzpOY4Zy2D2gmWSrGyzWhEt4RZE0nhuikL
pcknem7yCWlBQG/moVLrT6USu3tVkegxhtLZQB3n+gFuxU7KS03rqp+Vo5F7kn22IDSmtG71dL6z
8W3tbMnIbnkpJ5qsPMsw2pXGXSPxp0erYGTSPzqXyVCZoewthu5eZSKOkuzg1dVLWdcXri0P+Asr
UALgjhnZkJiBD0B/Lh6bCN9YJRijGd26Rr/T67S4USuPEk+NcHvW9Ukr2CJJurgN3BRMT+iAmSoN
gZE4Jf5jzdu2ppgIg5he3Kh8saqaDF5BUCQyYFyWCaYnP3UslGcS82NBnTMsJ9Nkkcm2HiPF8iJt
krhLqqCu5sKIzQRZNUMfMCWBdNtVleI81/H3QjxpgO7pXdQlZz1cn3GwDmqbH6NF25nZ+OPvyyVD
W+vlX8slKJQeIOTf4e8/6+0/1YI18/bJ65HRrhG6NPGC9ZeBLirTdlFR6rdWB65kXVhqLhPNznRf
XBVJTBrpZzDRl66KxTYh4eIaOQgfotevKyQXKV6JVRAJmWlrr4w79JvGdO4jvul6VNKeuLM8DbN3
dGaS+Uw9Xr1DM18VgrRCR0OrUhtetauUYRe5mZ84K2uAmX5bAmogpmfHFyVg9cfQKnLuy5lMNDkf
NR6mdMkwJztjaBg6hoVUPjuSkiXpmy+nYr+Pt2xiVLtdDDU95vZwgsaZXREzQg3SKA8xA0W3KZDU
U7bi7UueScyAF5h+EJg4buIuqX2Oqxti6u5FXIWRDfc9a9c87h+FZGbLqbnuU4HBFy/W0MvAGMS5
F/3WHvM73OAXbxqGA4Q71mfFdb4Ik5B2kxIwAdyQc4ex27tRmI+b0ZXX58qhg3TFXi3DcTW6n+Sj
OhfFqUl8FiHJY9fdehOnVXqBDRWyXczCfkGwo6jTYa3DrLHeWzFpr0oz7eaJ3Y/rKsFY4avPlJRx
SopbWZjf9khCkEvwJh7QYwzXBrkumhK8oyH16k2FrR/PHDDRYromfB5ZkJ5nuFOujQhvgDsjQImq
NeDHxKFtI8rvMyVonNCNXhUxvK0/Jq8Z4aLZEWof2g5VNhOr2jX2YHA/uS4WeAnZG27At7HDUNnR
AomL6FfqUEwNUESUTRq/Adufo9XHL9Gkkvicnps6fjEW9TRIRo5tx6tSk6vSyr/QvoGR669crdsr
rf1cps1ZxuT6NMy6Awgpt4Vnh1IXj4ntq9h3dGtBhKJSdbSmdds5w96bexG0Yv4YZ4pD/L0eKEBk
og1vgKGQKQ5Xid3HnL0xe8dbUBwtpGJqJD8cr84IKlI/dKdEr8gTEQ0AFni8wybDuWYpSC5U5sF9
w2ofPRytQNVjiMqrT7pS50DEFDPPafkw+uwrxoyPw8vm047YlcBExXC9mTWcGNBDWJV4WMwsRntN
wi1izf02mobRN7XPnA8v1rT2PFbtg7L0rE8HxAxT4h2wrN+VC4vvzBHdrhM3DOaQubCi3eK2v7UG
nLqk7A77xh4OapMVj0r8TAHAODs50YeHshJjALs1Ru5obSEtsfeMsXqLMb2hNLX5lHmhI7EhsbRv
ZtE42xpkM1qq6KkitAgFrQ0vhVQRyW+V1ms2puW9qIpztyQC/UuyLhL5T61jj3xv5X2BIJrKnUnr
hC+oxTTmzlAC+lp5g8NSbyz9R0nuuSFLd1vFPEx1xh63P0s0JTyRsNVysz2oaq1dO911ZY/Jrk/Z
zMcz+qVJgEgw6vQDEBNejdq4KZmhmB4ZcrQl02A/AF9DVajS/KFnUT3zivaZ7e9Q08yUV4pZ0zd0
d7WJGUudOvYbQ/4pnXFvNTiUfh7c/9Zs71+Y2v1r47//R7M93aCf/7+Hew/v5fJe/gp7+vlXfp/v
mepvJIXQXAGosV3LMhlW/D7f073fDH2lLzK+W+drNkOsP+Z7ivobAzw4UOSm6CqZH57N4O0P4JOi
ab8Be4IyD8meJTXQy39rxAe66k/XsQv8miGjoWuwqMA+sfv6dTTjqYnLRACx6OoRxibePA5UEQMc
pTMLhSTArGOHqs0utBPqe1d5eIorHRlilF+i+Z9UB38ZOP7+alxGjSbv1zoX/cvspqkSpTErG4sJ
2e0YQOk/Y2+w7mols+50z3lQYPadWo9e0KWiI57aN4ZS3E3kswcz40Tyr5kDGAxfjig7+v2fPtub
/zl4/AlD/0fxwuvzdAavRL+sH6jFVPTXd4vtQK5kQ8KYDzx5QHdOTzejPq0N/aXRq3mPU0pkwFvK
0eUErtg+8UH2eNZR45iSsLw5bYIpsZqtkxfztZt7L0PcQ8NQAIGMrjFs7ap1uFtittZ2f2nm5DY3
MiYQQ/Sj6gYInP9N2ZktN4503fWJEIF5uBXnmZSooXSDUE2YgQSQQCLx9F6sdvz2V7/tDt8gxI7q
KooEMk+es/fafcrEcjAfhK45WHRka/pWUP3Lb2pzG/11Y/Crwkimc2i6kQno/z9/VcVI0UUm9oC0
WA26x+k0M6y8wAAkx6/UmEyTHvWyN9PubI3xajHF2IYJrs6pn990pkAk+tb32u6/aMuo658LfDuo
VSFmDTMJdpkO6NmSHNoCeGD+COUPd/jsTSzbdrDMkrrWy+lR4U5DIK4ZEaza6eUJJqDHGSOPrXOS
k2Tq9nfaD3AyMsu7z4NxTFQr2N28cuW07nS1e/9XjGMZ1c7ZbZLmOLMbPnYTfzlUjrMFPxMeSrs4
NE6f/nNB1fmYHpre0u3iiTRI7AbDjBCSLsPGTvUDMGSaxzht9zWc0a0uSZWjubvWpGH+HCvjO3wS
H5+vOsSoVIO5pmlmY9pPxuhMW9u/BqU4k9EbH2s/sfZG9os0d6Z8QRmuwwnSZ9NZ6RoxgoW+XlP+
sBVd+qGYN4Hf5jgTmiVFdLuPPAdpVvfgDrVJvDedBQFy4bL0Oc0aCvuFU2pgLKO+9XGWnitNAxqh
znIc3I2Hz1zONXr+Ivgq5zrcx0N8ZUiBD3u25LEYG6g1gcld6L97k2evy44Yd9OFKtYkkXWjKbST
k8/kyvex2/pOumll7Z7traWm+JRDjSYTGOdwH7v5hVUmv4iGMoPJG1Cv2n0fCyM7Cn/szwJhxV62
9K8Yh+ZrmCTVxuKtaV3bm6JwyaWzgBqK7M1P8hXxbfJugcRDOcDh38jc+iWtxq+8cJ29mdJL8ZLC
2DphenJcjzFjWZxKfyowkJONhp9kb5R4PcldI9Daz7v+INPAxBKEujy3Ny33/BY4+rhEt8Qn2jnh
GZEj5lBSZpeW330U8xycZYIXuY1ahDE+zDDfJfbHr1FKZLRDOpfM2KAh2taobmEaITF3l0jxO6AE
3wbFqQ/lCR7RNgL3VKxEAEJI00DN7S6/RwXmKYbwGH0C7yTgud3TnHLSzTsXGRZwWznIfp9anIYH
hJaIkhWeN5tbwRxekYG89p2dwH/DKCBQwSA8lJusy8AaaYgQXeQvLd3Nz9IPv8dWcMK+AIiTngVt
lyFbDbgU+J0oajJwgCucfKTWPnJKO9u8/L+X1L+gzUx52elcuo+kT8C8B3H01zrTtlqVyBJYKDkl
pYjs9l0CBdCFzJ5az5Oj5o2T8IapooOtEXrxyhWz+Mx6+gn4AKhTyRA6mEnmHXxJuMyTUI7zT/Xz
f43h+m8bEyBEYPGeSRSNyaro/bVNCtBATtnU1IDoxC/YSJy9TVZgpk00aUmCXV3pz8rC0uCHwPKm
7ZQX8RYhusKFH1g7EDLfMsrOI43413/5BB+lwn/s4YzoLKZTzHdg6j8GLf/5EeaZEZEUjwzbdY3k
YtiCvsAQRx/o2x3M/1q+WYYC98KKcrfNZpVXlrMffETQhHJ6K4iinc//G6JL6rqtoebnirHfOUzD
7lUXG7Lgq+M8Fh/IRtx9rly9CwNah5kqT10C2CLnoejbiD5I1UjkkE72GkTZRxwDcq0LTWZnZ/VP
wfQQtZV9vjNBP/Go95cUrRvwwczc5nWmjiSxquPko1xQ1WBtag5rL4HRvg+lSzrHTE8gHei/e50L
awT+1TOR5RiJpQFvIjW654wjPJyLBAu2Ex3+XIYhiQ9JjEwnI250mfhJf/O9F2xLgnDbDiGuzG9a
MDYoWXnf0jG1n6ZI0LjystfZ89WJdul0alwWMZsKCHyY6396s7UVRRmeoGPVp1yX7aKxf0+xGTxP
SZEvhUk0T2oOCF9bzuuaM8JZ19n3rontl3k1pk5zUAj5/7kMFcZ7CbwNPyS/lN2TdR/iJ1qZYTqW
CwK77zNmq72WeXXpwGq1ZFBcYgTFT1U0MNOAo8weBpOQWExzG8v5Chp/Ork+Xc66rfVBjpl/GhXd
87zY5B1RsW3lH4bKtGl/W9+jCGeSX6uvqpT0Xgr0Eiqa3LM1Obg3mRkC1eEj96YiWeoK8XTclmcP
2dOb31tbRhj6RheCJaXEIWjTV+TBrW786bupwBFVlCycwUoA54lH2i9Hd9eePMQWBmOvqt7SthRv
s1XKXS3AhcBXvpK+jmz903NHvZ4tP0PIHlWIukZsnjP86tnpvb1TdXJb0/T9lxA36++i2CbFEJGW
zwDeN22Y/P/5QNH1S20nxv42PswdHcfweyihsJtpugvZPRDUWPXOAzu0iSK/WZSdRWMEKNy9UNdg
jj7+5Ql/MGH/esJ963GQ4P38WYn+GuLmsu0j9i/MqoxS4mrqto6O2nU60N0WAC4IjD7YXS2+oOot
cxNpzJNXrqsgAalUdRBJet3eTcd9cQxEXBHxUPRi2/Q+R0oug87OLwlCK90V3Tkp6M0ioVzkXSpf
J3BYC/jl/lqg3jlmGq5DlJfzXfOo8C1UJ+Ss7aGd/WPFJIDF0LZf2bc+MbhssiB8mXqv+VZNAX2D
/BmCZ8vAgwtUrsU8FdHtz6s4RkJT1OojiAiwioHOAz8txfc4Hty922b6NA3GKret9PDnUj5+Qijq
L8JhrDYTo5AnaWHZrAdrvEfluJTFRHniOLA0AqSWdTUzlzAi9ZnJ7BUOIp7akpDorkaU6ckyOFpV
ON3sEt5+1hQH0Zprh1rh0nqSQpISY6J3u5wMmntw73KKnguGCuCw2jMxFGFfqtzxmcKEac7acTiQ
E7MgF5PB3dEgY9wn1oCRPMP7PJu1vQczmz+npcaT3Shyjkov3XosrZeuMqudhguF342HLw/TQzcq
wCJDVD9b1kfZy+klf1wEYMWF62AfLbwpO1TfrYI8qsLDkDpWzH4TlsUZjOopUUX22lbr+CPQTC31
bIRLYZFr/S93qfd/uElDZpAuI6iAxu9fe+Sg3cFpLQfVUvzUT06OpY8OqzPE2dEXDQyXzL+BjPsK
vOFXYXPHtg5aTjuYPjMPiJDtmD+gEv7Lm/pve6MD6SAw2b3+bN5/H2PaIO86ryU/N2C6wbfoiLWw
fLHzAABi53lkcw+OfZkIf0Jk6jDFZ3q+mMJx+v8uIWA6m6ED8hnVjksY038uKn4A4Fw5Aa7Ix4Si
Vzt3djGzxbo5ZV0zrZs0BUsRKfPchI5PSxcvdTP6bE/6Dc59cEncflz5Y/QSI+z+l4/pUSL87wdb
siCINQvpJriuQ1LmX1UYRTux7zQvwVaGGBzz/s7HsgppZMcqEt/NAVgFVuz3Jo+TjXh8dgzAcSlW
w9KvEmvbeoFYBTXxnUXV9MeQs8mr3TJQ81T3Lx+kC4z6r3dL6IsZeB4ddQ7h5M/8dQzvu7bxmmaA
gqAfmcYkYpsiunU6X3eUcefMCtei68tjHE7dk9mBZfT8HeKDHgkGlgeICG5vJeQ+9+d5sIJFIJ2L
1YTPo5Di6KXWqcNUyILEVuclcY09oMPq1JNJxIKbwTo+hZF4B837kCi3OBCG2VuSKQ5qSxHr4FTZ
whfzsGrqOt94T7PhvYtu68XNXhNFsuiYW9MmGC+uir/bk8LspLOzx6i+NVp6vMPgLBH9vsF8m56E
m6Law97NjAxAq9OjMffCYc9dDIwU5WCkojtofUIlxfCB9+RlZP92TWOf0ArZDWRwT4YbLYIyJtua
xrbVuJCLg95ceow9TP75RQjw8VAnhrePEBA/WRy0EX0e6VfN+zxSmHxaEPLzzDm2x3EGWaWQgbnN
xvRdWwD88iJKj11vtMto+DYGm7TEyZXW/DWt/G2fXZrWSwr5cpHqq+T7fmqIPFi2fYjXQtqaIVqT
XyuolEuMBZjOSEzFhQXmt244SWEXCvaFmZRnhpfPLtCVBq8vGLbmCQvgBDBaZD6nf38cDjjTn6Kd
5Mx+1IkDVVuVDc7Q2SbS2iAa3GSowaXJvBvdBnh8sAEjS+xzMrfWFQvz6BrEh9eZuWgK8wvjW0Gj
g0a6pXz1lknS2Dv1Hvpi5IgdIB2NQIfkskDPhRNoUC2j1+TbMEiGiE5fYFDP1pk91ljD+lc7lvdo
8ldliBZ9wuHg+tgrUjcvn7Ft6CfNkKQeu+8mKRQLQOr9jsoSjOGRH/vjRLXzEpYDY70MbU6PZkBl
2t5pF26ImarFmITJzqYXg+XOR5swQpVpc3rSBDGAihIPeW3yIVUCkM5wAzCbLZHigfeYTbnPVTRl
Jy83XuKggZDR/9BtSdJB8yPq0l952cwHt4SozYfhMYvBZgQNJHbu/MN7hLn2khn/N9V9scXcptyP
kCXVK5Eywu+3pFrc3TBkfq6DizthGmC+dnQHjHkihPyl5LBoHq7PcUZB3/vloejSa+KE7VNVJhES
lexClFB9bDmnoCNC6+FNF/IQnwj9VfcaAfyHGCN7O87pi43yZV3ggy7yjLbQbyX8YBnW8g0pCr38
un2m/bK2Jaap1hMH03+w1dHA7zl4IPP2XoYZpcYY9/bKS+Zpndbu784eEVrnRcsQ5qmiHthXAbIl
d7STnbSTk+17DFdaTHKDafzElUNYilOaK0bM8MwksnUrBTmVJEV1HNSnY06ADJiabSqYmREnQsMb
xCtGc2OJHYRaOcnOJswgTyf5Qo045fNSL80O7hWOnM8IYPwKj/A3gtRA/sz+3WkgLSI8elNxAZMI
+BTn5O8StwaOEe7O1JwVmhfE1QUNlFwc8DYCOC8CteIhqK2I6VwLLHvuhmZB1yRm2odTMc2mBU1g
ZoSsS4upheGYf1qgYhc5jbiN0O8as2jGU94ttNkipnkQUACjl7DtP+Zx2A4CQ2UwJC8mKZMHYp/z
HcaVBw08xz2MJ9j3h59zR5qLUYbOsnOz6RT2+MzdFraxROyRIx18yV0MH73nvOcNUjkaRm8WYYBb
NYZ0e9x3z8nezeE5KOSwUklRUDJN62ig7JImFrUYcTanoRgLaIOyZoJbynEQVwlWzH5hNQr4GWfm
rmo3dVv1D/fSmc062/amOKKPdHejtWzsMdtSg2PmqKV79Dv/xEDRYrwVppv0kSGjQ3PdGUFymbO3
2JPDAV8h2CjIxp71MSTKxwUWwBGvFXYJgFJliM49GuNNwmfdZJnH3OfxaZXR2Z6kx/LcmxvVB/SS
1JweRIy/ixul+WwTcevCQGxTHQbbqfY2jtQfinnfOqkSCXeSc2rY9ZgOo6ZZd+zrjPaDjTMY6SpC
kQcQSFZL0d5xBQXf+VyhmSWiWWNqQ5wVanWUffYK0Pn3NLnz1TQ6QaP5V9j8dOSYnuMW+KxKcVQW
ST8uHFsZjMG9D6tJuGdGg+ceHE0mwwigEhEnQRy5cFPnZxozm3rM6UyCsyExCitFjXbN7p9HpY0T
Z+BVVSXqdRyAZ5fas3ZB/ZgMz3SGSLQFn60gCuOPjde5rt5SD7oQlsryRNfmnkMJLx02xFxissJy
sZ4aS+8xmV57ZE4UJgVUoIz1SHdN/uz2z86ExiadzW7hPqByHXRLsw/RTNXc4HyY3E5sS/WDufar
NAKDAABtUNN36ZNo2/qlxafY50gdycWsvwF1Cgb6HCP8/uXYGcWhzR+28RzcqNNM+3LwnsyHLamL
E/eWmmI1h4iz6Ph+m9oWmhh0JibyNq5PX4R7UfURZcrwi/Xm3kMVo5hexrHX/mjRWkpDyK86BMIJ
cmLTcR557tqArlmh3/oB6RHUj55lfgKCANqaDwlQbZgXkD75GgK64TW3gZf0FxGW6yAJ2Uk1QAA2
bvjjCkk1iqy1LDtQKAqm/6ymX7LLNgxvslUWsmOCchxyj+N47/vrJivF3now2QAXtJSHOwox5qm1
cc1LQ2zyNsREzegU0WY+EpJge5vImGFgD6N/CFSL4oBT0yYcuEN0ZU8f/SQW1sDhJvf52mB4qjvO
lOHhSktx5czTVx6j3Zln+dya7Q/4QvAHJ40I0okh22S9NFZSVF9xPRg43UuoiomZTAukQGvdPiLd
YhZH4pniXQllputTvbEUs3krBoTZ8Nw27cAh0bAPc+xWjxQhcGJyxoEcO9am98fnCg3Q44g2pzuz
TH4kmG0TU/kf9ShJAMNNukCeeyfnzd87ZbszX0VEnI8jm4soUu9QNjhZKoBEXdBeZdtmt/FxmQNv
LycnOpIIld500NLw5YSkpDp50byXD2CSQwPpo6mMAvCkpSAuRiAa0ykHZv0S0SvHUT0sw7igeCK+
7slDRLuKnAoGP4aSQ1XH32Ye0T1mLgcm6Ygl3vYS6kTXdsC28jWrxgtOVDpgWhlbLSzNWdYtRX/J
o7m/eIO+cYtWV52Yzo18Iry9MlMbI2ibQ50JYF8z3fRudvuNw0nq4nZTs8lYrZ7suktvWcgkpTGL
q85oLGQOgo7B086KJLd6IcbEPqUdtk8hjQ8louzMegYBTjIFSQ2nPsV0sy+oHMneKGlBkTLyxB+D
akwtvpysAo7pWDq7qhkraubS2Qd6BD1aJ2zfsnBwD+YNwproC3cdWIp5vBkiip+D0bTWmOqG5T8v
TWO6RFBM8ylMV4gNAVj37yUKmZt8NDmUlWxa4rVuRexe7BDSteW4P7WTem/mI7eAqtxPEgcq7MJp
vP6CcQ2EcPDmFyKk9Zb3W3TBsLBCVd4b20fGJEv5JniaSyOFk0mqDnlN+XT889P/uvz5b2VqEr0V
thvbrH/MhWkcG5VYlyzsf3Z5zorKnbwWTq4Ptt1u7Yotpa+tj6gKI04jQfqaexEJqMKz9pnVZK/m
MG6Kocy3YW/Ye/9xEYOxqfFifeJv88mFYLsNOg0YywcdasUzKTy5Y66oEfCTGpV5StsasHYShltC
G4zNiLz9JY18Y5FJTWGUp3uhE3x7pbb3bZqb+CWm6prKILkrK/AWWHOrrdHzct73b4M5eM+BADaj
0rC/yRYsYzwhLqGGhFmUuBgabVcM68p5cWK7W8oka040yRqs4KWFFKQcTnOI6oKK+l5Wrt7Pj61o
HvTJSAGFP/lOtvQQUmJrC4Jvcio3E1EZP2ERoNpgJI+rCuybb1fNGQU1ymABHjwp0Na+mKJKOHJy
iTsbn1oLNESljrxOvRp39PHQr8edvFZplRxD+B+Pw2H80kbxa+IMA25lUd9xhLtr+iIRkw3ZHfOB
XrgyTGM1T7Na97b12ikbj3Pl2GfDmRizgs36ZrYj+tyJWWsjR4lXGNmPcsJy4RgeDJxp4Flqo22S
gFDMSOL7qtJsJRrH/5m70Mlo8Q2r0ith+NIKuPQ69y79p9FXnJqzIr0Ufy5uO+29wnF2GdFLoB4J
iHRuDomUz2BmSMj0vuDQz3FmHLtAtFtasy9D6cVH3+mNo5JfWUXprl3JKUUW8fHPBajPe6qxBMxl
csb6AYi5n6Pn3BzFTkHWrTt0UL0v4m/OzFko9GRyCeuesWJnJvteMa3IhtbdcJDJb1kTZzcZh93S
NWxnJf1f5KaBeSZmG9a+2SIWnsVvGbWoNh8i0qLyfuJilHdI/vW9erYIBEwrchNRMt27JrVefSd/
lzKOftBbeKFV1L1R5Y3rSrVQaSyXMS4I6nFQJYI1JzmPjW2RmVG3W7r3+WLWPiLd7CHzEz7piY8x
gx6BGs4evotg7MU1nBxxRTbtPln8qhu4IcXJR3OmraE6zCz4IPemdh2VbA1eUb9a/mDeQuMFx3G8
Z6cNjj0oaA6Wh5Q+zsGSN2LpoEY1wbx2yeW+MxkPti4d68UY2l+KQvBl1DmRcEP2lZoIONwISJe2
9d5JS3mWEfxn7eo7pHNzHeVNcywNnCrVkA7MPkV/K4pbL6z+kHd59uLHzLMoHwkCc6/lGHqrXjN+
brK4utgNoRChUKQbaGPdR6k4Suk2RxOd51GwK4A4hsRbluAYPKOon6N4pq4gtMqINIwarEtX+bgQ
phgDpjfokXUgWmqdUmc3/lmG2j93jwvHBRDvKqqxEzvqkDnxq1GocEcyvVpO3sC8G6Ps62gzRVRR
csOGzrpMnKiR5VHzNJhxtfDd3FuXbRUghCTGL/b88JjH1QPkZ51L2GuXDEHcP5c0DKDmMuCLu0zt
67EuL1Fk+Biie/PLa60Filz7ZzjjDyYt9ZNqEFa2H+DTlhX5ZSmg6IROvJc25Ztu6c1SYbuHLDpK
uxiwLFiA3gxnxbShu3EQvPjQC87lVOfnPLPoVeSEmD1edQJQLbVxuh+r4Ypo1bq3Au4v6rlF1avg
GaFR9UBGwCJpe8bw/lXAEls6qW4P1uOSVDS7+oeGEc31nx0JPgOSAvymF+qvVTpa897sbMQneRIe
vbpcyXQat27IQBi18Pzp46/Fi1+BEQKw0yjdXRjO+odZ/Sbk89ZC5h3DAPp1rezNHKDeHXsbLmAc
0PIqbcbVuvf3Xsm0y+sTshpLxzzILu/2AXV4Pcy3LDc0YWqud/U6yYUjKVqTz8BIu/3ojN0HnOIE
1c83PaBs1h4dfFdMSJNSrPUFkYIkG9E+lYn3WYQPFmnELCxzrPgU1RgIvFS7n31q/9Y1uSb8pS0a
mha48FTSTX88dxMSVT3UyGzHrHiuXSUPqCbYM8n8u6T4wDjnmB+mqQ+YhfqXpHPki+h2OtQcOGLv
YpjCv/z5SUbywyi9V+ln1daup+wVhWS6Ticgw/iQ051tAFlTQVJiSMc7CeerA1JeMDxTcbLtGrdb
K7N0d7Y9WRsJuWPj0hdYijqMOaBaYpH5kkNMFF2tJD14mXXqi9ndzprsAKQVp1G3xSHogASISsxL
p+2zZZQF3a3uTziMRme6+OzMF+J14FoJgPXTlLcXmyHEeiDv5Ym8rYrepSwKlGAYlOuKOFerHk92
xxqjJ7CNhd+pIzZQGB8hQ6jINo8WM11OWYXaKN/4NJSI18oI8X8poPrWyNPboUjZl3O4sKM36kzj
qzFo55HRqq9k1tTH1Hb7papsxFQQrLZx9Da2UIIl8njYfMlW1AT3RvlDkF/vZqq6teFrEiKgzAze
+Fk5iK4GSQwBRei8a4eJY6Puul2qp981kJyvOKfH6amkvGZhWBPXYdsw5Rh/WvlwzKdmfiHA6Ml2
MgxyvheBCXbSr7b5ImlnYHOK5aYh740eRlx+ExSllhpRU4zBayzdQ5BhQCAckHAFsmxXKFzVyg+b
ftEF3jUKzaMTZf7nFAb0vkoxXxzDdM+pDa7YD+cOCrNB2Ijuf6ZqNhgmCw5absu0Lq67L3dcYWtP
v6fFXXsJGRlyinYujodX4fa7ye2dT53LYMnqoLd8qkub/sZbBDzArZ3pWyjNNc2/n3pknhbV+qgd
YZFdYtGXqy+ZO4sfwhA3SU35VscqR1aD7LR1tLExTVYzY4D7O7V7qxmnMyNCYlia+ObE7ReHquKE
uay4hBnkaB/s5fc4pY03e/Yb3r5gEaXuWzlXNhYJEuHTtn/xVTgvzWp+5B3CS5TSfI6DEXwV6uFL
mLvyaAqYwVAmh+/lcHaYDH65WdmtJEsQHLryex//TkRxp9c07BvAmijV7OprMgCWzBymrwa/mf+4
B7LYguwZkyaX2BwHdlUQDp8t8AJKbb/axD23DTG5aA/vQ2Fl1zTt7ZfH6kBK9HD782oQZb0sbZOm
l4fPaUzyD/qr6VNkZsUqUduBuQ1UEeOIXVOuorBJ7n1ZMugO7HeXWSkcr6IgY0jBzI6Bv7vZCzr/
9gL3tciEWNIahpaglnML2aqO2l/5fOxpqz7ldgGxsO8+CUFuABSyCzsCYIZ2fgFeee0mAmpc50cd
z8mJyUZIN1y2/r4Ab+89xq5uETL1D9Hsm8mHtsDwUhCky9yod1b+VYbWd8yiHgYRMzuSi0XkjqNA
3mQolxLaTDKaNScgVeDZCRmjDt2vFClgTIm19J1kXmsmw0OYIBTv1KkFrXWY2G2r6OGBK45JneGs
sQ1wFPX3rhIa1mc5mCei4ARNMOvy55VIWwu6LdaHocYqS/ikBgZ4x335zwKRGYOFLMC6Jkxqd88B
IEYslOYqyh+xQ9ZkfysJ4cVKU3WXJAyMaz23vyrHsL/FA8hsEGzLuE+QMHX+WxpUwVNMTYm6rf9J
Jz0l8jOfNnlayVXpzHtSwLznsXey5157J5UL591KDP9prDJI3mH+wjJO1RjpjzHk5oGX+dtRnBbS
IU7f28qoF8XkkeZRTOn7JLLrIOzsxlAQFf/g9/gMXKJ4qBjBpF09S5zDPiY6kLfR9N5z5A7D+2Al
LPtuXS5Nv/gsAWxeZpeJGwHXpD7UbbhBKwDFP0vuXRQ+FGurIcjTk0F38p04BJcaht4YX2UVwVdh
3UlSX24lO98TENPXKJXVthYg5GRDpwo/7jv8VjIA+748jHAA33sXm4phxze7F5eALDjgpLTelQh/
9AWPdKTjad8584D1jJct3KAN3JiR+VeK8qCS6lsh25c+dcadH9FniQoOnkVpXmN7BKWBtkTn5x7x
6TrHiLtERtNcYZO8hg7QxVmyWheJo7aBw1TRw/HxIfVjzKMtUsYp7WwjmcgdiQHlzN1O2XirytHN
b8oTH8J+7Ykuvw9h9Kse6JuFKgIjbkf6efDMC54rxI+9k+zEFLZvNdCTp3aaiZ61iPVIpld67Dof
txLU3uwxzM7ttt0F5qh2weNLnOc5f4+Q4K/YQaJN1lb5O5nV2AVSnvKsaLELzU14hpD6NSffUNhE
T1K18mAwlL/yT34VJXPU1o989BH08f+8TCrETX4XvGczca553Dpn5oevzDxWU+Jl7z7u5pNj8lD/
uc2augM51Nef6FictQ+AYuHVqt8/R6Ni1WIZRUopME8Y6lkUer5WUmQHo2EQMfpgy3j3pfJbJA7T
tfEbZ0nC4m02NVawLHA5+fCNl7MjtsHjJRpAbhzRo5tFTUuW+4D7L1yndpOtdIIipxOcTvM6d26p
E4C07LJ35ArzIaWLTKVcBgcglcli8OJx3bjTSLJE8SzJEmjIAb0ZM3MHAxsNjYbpHAy/HAHk1e2N
ZF8Yj4lCrS5FktzDxjVODfAAphnSIcTCArSvjGyVTkB1yTWnl5PJ9VSVw9vMOZXbxb84VKW7DOnZ
uyisl7A2g2tLp3FfJfz5km2PPYNclK49ZSh0O2U5RzsQDoKMcHgHCG2tsSETDjFSXdOiSrgv/VfI
VG4QAx1zg6OR0GhGnmVuwquovP5dYxg+DxHhQInf9e9zK/CAph51iVuv0bK/1HSfT0yaF3WUJ0w8
eAMe66JQ8U0I8hyw/x1CcHWNZbqv/TylF6Ew3/y5T3qhSrrMfMlODqzH5R6npYzorSTUqoxqa89C
kX94fKRtWbevuS+8c1rTtoH09qwGjfg4WIW4i/aTWeIasZ32ruZgzW+hsIanwX4oq+Zd+ixMdTFT
DNjzvc/shc0xZOdVymNswDZOBD1JXx1/0pjleygbayGEbe6BfHH27jPrMLCG2IOfP4dNN700PKx/
FjcxK/tQ9wyNiz4dAHjircMTS0hX0/+A7T1eH991H4zxBQPhU9DzLnNtFFsBGGAIYNtmA2ciF7sy
02m4kCBh13ZXbGOR+Budu3Szcxl+jLX5PgrnuRtJxTCq4MSvszWnyNrW4ys1dHRJXXAKbuxuDMjl
8BTI46TwnEgBjutPHXSPEI+VlABcNWPaZevbP6oMtT3Otno/6bneF7NGt5pPzzikp52PxmrPJ9ju
ZZT126iJl+VoMgUwtLkgnaeHhzYFy7EC69vYqXryK4irXa7xLIWt85U8AjaBVFzzIbcQiUTUZZZ/
FDKUwL3VR1g8yMDylSxnvZuNod8bnp2tdac/R9d2N7QGvmDa0uaaWkSAEPqCIr65RUPbUdN6Deab
WfCsuz8tElX3sUXWkNGMZHY8Ln9+Sj3sHaVVMP63BcJi1e2ZR/YPxp3XkZiRgv/3e5omJokEmeX0
dA+5zG2C7fq/XubjbOwYPNTAMpkNF//zYiPZXAkv+lknlr1NZns9JAkx4khHHjb5cakKevyxbtem
7yHN4e/sEyH3f34SMkW8Yaa/acvrva1SvW9S7NAqgBXhRGDThpymm2VOK91LdBaPi/qvn2oyjjch
AGhBj2fXNzd0slI4455bZNybehj3aDKYXbK8L0XnXYqKPCMowsUClANeM2VV+5QmAeY+PrY/LxNO
hsvZu3U1SPQ4s/8He+exHDmTZel3mT3aHMrhWMwmtGJQi+TGjcxMQmuNp58P/LusqrK6q633s8gw
MhlkKADu995zvvOh2cyOYwA12BzQ3XpetPnrmHBKxJteW6Wr7++/byaaybbTlbuZSQ6ScnteNRiC
QRgvGzknjw6xcZlc2kV+FGREIvHJyjTirXLvh2YgeMMPxIpakU1fYBUnmJ8lAelITOarzuBM4t39
HNL5giKJ5Gl7uqeEZzCuIuYH0fctM+GHsGOOYyh0aKFVmUTC5mRnLsdwvTzp72eaMaHaVF4HAmMu
wnPuNbwfVQFer5Ht6fsmj+Lur69spzT2WePwQHZ+qgmBPH1/5TSNgU6/4ES1JjDSuA5OLTkldh//
zgOQXLRL1l5FjJhjzJiO6mJvmOOxNm0MKGMpgD439clfbhKLjsHfb77/r2JJICHFvIk8lozvQ3uK
k0MAo/FQZ7M4G4vBHvg8+Eyhjk5tvarA3TfKbsh/g2NsgQ/AkE34ROCUWO2XG21zU5LZUHvtcKGz
cWMUdPMHBEkr15l+1mESLsKRJ77Y5AYD9agfnkTG7LJxrDssS4RYKYW+2p03s07K01aX6ojOBxdP
Nkak8pXId2qSOAPMq7EmLRTMpIWOiniUiiSfsIDSbvnvIGEsRk7tDQICDsvA/5GMWG3LtDikCRgJ
wqNvZkS0aE8Y/XgXNDvVbW+Z29G0p+vY/wY3SlGEbJgjhm6fQem6HguCG83tXBKS3MXOOceejlsA
3+/UX6d0fjBl8ZQrLBE25B7Z1Qd2YzQS8K+vRni1HNzs9Ak3fxvLHO1xeFsIP90XXDZoUN/TYvJ2
fRI9jjZHrEmkBl0aDNtG/juEOOtw8dsK7zShVEZjQOREW+SwibL6NXOahLAr/0xj/sD1h6s0rsfU
4vzJRfeaT4iYwq7EKrmMkWQPrp8UW2pN8OMqvQu0+tFm7kPjDhJhrGfuw8L7kSvrChYWSo4aTlGc
l8yd6gYNbxNBWMDyZkuEVRbz6pXUuJ1NjL4SpVDQEQDlD9Z4SBL3NfNVe8Y5TWtLu8cZ1fPtMOMF
h4uMkzNjYkqRJny331Uz8LWGi9XFNj0+xaadD3oos+MIaG4XRT51oeMdSvSbZ4xUAfUpklh4xcQl
CW+8o6D51WcvxPyyyzXyh05Nd3mQ7bO2PVqDVttx4M+G/fxoFTUGlInWajj9dA3t3IAguG/IJNgF
RfIYCgdiL2lKSVYhXh7AlJJB2Jp9u7WGCRQoqo3BkhpiY4TfA1nvpnH8nVFmewrTYl9XXOVt9ycj
18+m19tOLe2XymBGqE8JiWOuQgVxFQJhf1rCvYntG4rG57SBiR/GMXT2jyHsL76RWasGeddqrhDd
GjHyHThGcze/QqJ/qLDyJcI+DmlD3Du69MSPw1VR5rsZXg99x/bdSF6COKX4SjxqDi/KThn+i3VU
J+PeUW21my30h33UdJfC+ejDGbZ8/UofdaR/txWF4hwG354ksjiECbV1pPvXTNCULjDtMFG61diK
J6s0j7RqiSMc5Cu0mxx/jnvOoohpIhhtGcPzREXpbQfWyQirF269XwZirw1k/g6Ktr/PM2dvD8lz
VOOMpyP3hmrvrmmITx79aDsjzFvnWbE3VQVdt4lKeo5QBh2SCraNm75kkJfwXtcLj167TN+zZfZs
Qx3y2x/4Jh4XpjcZwouFGHS/mR9QZbxbdfZcUohmkSgfDYDM8yyQDjaLtNpN3jq89n1hQ5oWE1L+
6qv0VbjRGa3PXH9QcwHFDBvEA86byhbpu2VY2zK2v+r+91Rlj17PwWt75P0xvX2ytWOeq7Q+lZ77
e/QQEfVNMt7iu2B11XgvGE3Y+BwApMFfARtpwrda1RahKF450VInRyA3mO5kAaVMklo7uzKyk8x1
uPbjMdkzTMA+QmpC2F+1JAK7T984+5jMwyCKdJRfappLtAWtx8hlFkgqiz70slUXr0xfEXizjuX0
S4vM242+5953ELVrqZK7wtq4SJpySw3HAlobqJdq3lQuwUdC+92jN9r4y7CNdzWWeS2JVwdP8D7U
t0zYI55VJ1YZQn2iaDZaEJ7TIxafAbTsS7QszmydoxgcxAiBcyWKOzaD+rlIT/UY5IdpxNvCEbpm
avAMWEvPlLWBm58c119rswu4h/vku+UrxSA01AZjPlnT5LPo50hUeCcn9E9G7N96U/YgWrXvPQzw
NSkfZASxzyNQC9EY/U/CmMIcvFxmHWTLVD+rSCZ0yGxQxvge9xcF7HMlMpuUNS6xEF/1V6U95Hus
y5GP0aAqX8iYfouzE5LgD51y4jVdeEt6igQU0xlXwo5AAjAHslh0piCnWWreW/Y7scOoW12jXpmu
8cp1hLF9MjPU8E7DQNvCpfsMUGkVN8iF2JF/EaO9bfnoDkZdPGV2zBixwieV7rvZFisfgJhF7Bun
n93Ja2PFah9BaCAi4iMY5h+DMNtdHav7gSwFpEImWO+LO2LOasu6egy79suEVuVjwX2yreK2Phqe
Qs/vozZTxtGa8rewdsIbmcvtPJQdzopY4CsofwyqCB8Q1UOQgOG2LmvWp1l3cuVL7C91c8c84wIP
9z3T6aufozZw4+K3qlOadwEZPeKOZ3QOqMPp322yWPhrV5bDvprsa5Inp9Idc7iz+TbSwEQd9TWP
zLNH9IQ2dsWObvoBayhmIhyTEy0H8sSns+gNRKXOSTByov+eByujI3hhRmVQjgg5TNbYIuGcL+Ku
X0NzOtU6Ij00zJ8rlxGD0wHPlqaBIQqRNX1TV67LMYuIx8y3dspHCkdcriN/uut7dILyxkOJ+Gw3
xdmDBVtE4K0c6Xc7n3O+QauJ9/kttpjOeiZ1TVfj6LFRxQ1XTLr60bPqM81c3IQOXETCK+LYraHc
W3s75dRhiABveX5sajvaYkZ7yQhKGQyAdXb8FRk1Wr0muoEKd4zhXqf0itboEnDLtt2zbZ6SUfwA
0nymARXtkXTu/b63butoRumcEqCFiQkR1M829O+9LnuvO1b3KryajfKWOwB9mpPXmCJ1Z3t+v0bs
JrfMieq5RBWg0cL1tnplKFRvJ5pv63IgQwvUdXKUJjrJNINVJElMpOPZslQN3YopKnPWunnPswY8
h0KQAkb9qQT2te3T9CvKOKKV3z8YzXyTsRj/wmVNYqDTXNUsfwJSN+kUz/hagvheNQqokiMwgrsI
LTYMR3siXqd2nyfh3cjDWTr4VBkI97i2mbHRv/GRnG8sZ3jRiTWtp/inQhlNuDxyZOnf2F6KL0T+
CJR/dRrWscDTRDyWNAUQG7dMhmoF4h1i59lpgsc+NmG4eNFdPMDSjSp5RDdHzoS/S83+DUPiKZgZ
oesI8QitzqWqrQA7U5EJKYNVQz+bPIcfmcqe1c+CwtpH966ha3PgcV24taz6udTA6RycQ+CA4v2I
A6GtFfwUB4G2U19s5MVTUKTXcCibU92l78kcEJiGhGOVDYTxkAhAaFBMmpD+iGX67MTNBVVst8oP
1eyfxKB/Jz6HVoz12ixJz+reRJqwuMco0+M03pZK3PXa+eUZ5RMZiXvbpVqXCErwvc3wRSQJiUj8
4kAfGWeP27QbrhGdTs/Ard3wH23VHhKGXccARXdQ9AKpqH2KRFcedWYcxjaZdgbMqFU61lDbfW+H
B9ckOhrYiDnCjO4t+ZAaMf0gVHEmU+Xul+nCzSu9IdzT/WJbHwf2brL0mYXvGR6esx1KjyaR/AFA
udxXnvMFwPToGqWNbmMkhigzadkw53jIKNQwy/GRjPlDTA5sJ5RzmzBf3NmJVXBIGGIzKyRXgSFe
cV2vRTsxoEkHqu/+IgpMzY6EG4frEmUkwnOzovnsGQXPvnagw9Fo88ZohabgIFzxItvqV5trbLgR
uYLJcECsJtaJX507YT6WAYxKwkHdcmauhmDayMc7I418to0CrgwsSixV4KCtnWdPL3OcUYrC07Hc
AXCf16U7UGzcDx88spBd6XacdHELBZZMNBbQvSpMiHm7uUyTswCFthqD6VYMwxMZXAjSY8jdRCeU
6xFd2w4hzNkIuA5YU0yAE6rGuepuC3S9q7TNbg1lvaCunlaxy8xP9MgzGTZxmBs26aDlvsmSe5TG
ZExU2YoYJQZL6Wc6RJhjKOJ1MWwizZjKW7YxaYBNAgdE7WWXEewm8Yyui/x1k3jOQwj0rQYj8Jzr
8qGet9as/ENfxo/Qp99yVMH7tC7vY23dNDLz+SiDz7n9QFtSbgNvfK17u1hVpXzB0wb/uZnlZpYj
AVEGyac2lAYJfHwvyjAhn4vrTcfuZRMjMDtNfjSevr8C/gofncVqPQZFjc+F3g+pMAkCF5MEs6rC
t6DDPD63HIPnPHztzWi6QRRJCz8g1SbJAMqGlsehOQ9HKi7/EbiUsR854kFtR/6jF6Xhafb8bFXO
M+tl1x8G7RenNKBCK700Y/F2oOha7qtdFYyMWl1eKqlaRs+xtbUyNzh1s9pGSZYTazxpNEPtkF8t
jkRPoS/pHQ+vgJQ2usKe+zk+MdQTEcZYz+VmnHv7jiFBcajH2FvhgVZbPLRvEUJXJgBNclcN1V0M
YuhSekm8t2rHptbHcdJaCObTaPqJ6gyyoGxqLpluAHAA61adIOGBykbJQ0u3I6e3oX9yE4UmlCFi
jvBKOufGDl8DIhYvI3PEU2Bg6+FdCrYMcF8GKfBq+OZwT49rvHdS8VS3otnofvHvaUswloD44c7I
EAh6LB0R38zuo5jHnLOzooCigSVaxlieHV5Tl6DBILd+x0iabxkCEDDdkdFK/+s265P5bBbedP7+
KtJOgOQtfRvQ22+MuYdJYgf5WdUdXOeaTtpozsXFbOSSbRbMNPwMJidTfQFvrK7WctOOoJ8MP5Go
9AiEmaU5bZKlP1oGSLyBsg1LArboOrZW0a/MivCP8/d3seG8DfQ6LgpwP1h81W4mz7bPo8X8irY6
mikdkYmCWFRE3YL5iLdFGyXwjoyn3Ik+ZSFbJuyp3onSKh7N1jFIuA0z9gm87oz3xo9zwgXRmhRE
uez9IPoZCL+6H6pkn1DlvuS+MxxFVYstxg/rfZiZPM5Oz+wL2xDdqiX5GcBSWk2KGXe9mktUAwUp
mmtPjO7BEtY7kYX7Lor735jnrpnnmVu35I+6rGToI0zzPtWxsZ+nuD6OXgUPxSFtIC2abV740Q/U
3kz7ADbByKXvMlm0pgwyUnqSxBWF3Kap69uagftP0o4wGHnqq40H4wTAksDu0QQzWhbmhwRMxUH/
1tmmcZxCjiolgFuNAwHmRnpvO0xN6pyweDri960I56/Fj1KWTUQ1rYkwABU3WN3MSEcWJIezrZAs
jmwiULiNnDXrsLD3CvE4F31w1mbp+bdZipBnSUvItX5luxLPCplcQkcCrLf50jSdAaaqRnBLJQ7I
vGB3lsebplD9hTdhoiJoxEvnOP7BQj9CElOj7pBenCGhF7dxFDAOyQjMtouJRILkyLzPvsd5be1b
UHKI+5R936fXqbJhFXA+rwwdm+dWm3qv6f5tkL14G8NChkriYfYCY9he+9OpI0/iUARG/cRbDRCj
TyDY5mB7+9h9xhw1HPw8JPpw+RZbR3nokvTTqMV7t4hZAZKb9F7QYTikYpUPkRziBynb7DHGT0E3
RZlbB6nMWXc0IXtR+ffC4Td6rW5kYfn3UTD6tz6pzd8/+74xDARcGK2JF+nEe96k5X0zs1XBtXCd
RoypiZif0bS2HdFAQy5ByIW3YZB369KQ8cGw8cdLrNLbsOTCkcc1PokQmX5i40U2tLoOZs6uxBxQ
Ik43AvX+qWgJ10MO5DJPGaarVXlvGLZfI+ap28b4oZI0fCwbpGqpQm7m2VADpCTMEPHZzhQqfvi+
0ehr8uzDj6bqPshtuUcYw42ripd+Sm6GqK4/I3THpFeH/racC+rxILpNK8W1gNHifpZCncVQYztn
XB37dXdHMU9oeXIOKF/vbM9kpSgmoHagBaoumk9BJs1VCqKP7THJizXgfLDMOvkp0EiMeQWaVhVM
3JsZM4Mmydkel4s0FsaK8o0Av3UVJo+eQgiCoS7bdxagTR0CScXkIc8Ru1OjQOOYMUZd1+V00d1U
3OMJoRVIFp2H8qvs3E0boenMkVFTaJ1yehebNAGQMqYSgqmPvi6OSJjIBgSMRMs2Fvq1bFz1XQHh
ydj4PkngKupfeiPEApkTdZlFLe7S8mFBnT4XJhUQlw4mqOsAtOKq9SfCSzmiplqRaAYSy0iatY0M
AHUzCciChCjMKLjzHjxjvp1T52zH5SGJOWMDRHMUaBBtxuiABA5+g8jufI/kMi9loJ0QNeUwWXOG
mAClwsq3af80Vjku+NR81AOJLBZF8Ur2uj9kRAXhfQrWqUbGxb0lV6ym2jt9y0DA+q2bWFwHtJLM
5D58AY+EpZXieYZLTIbSYbDT+7hqIDGjqdQj4Nps6hmo01uNU9I6cid3d82ws8iIuie7lxA9zEvz
/NP1JshGgqYk8yngn2m9Yw+wnfjzm3EwYe320dZxGUIPU1HvF19Ry9+brABPgVtwwJLumEbED9n0
zrcNm42tBSOBXqGXUO1VCF5jJMg6t9MNp94dYYbFyiMlYw2eIiQwEKVSO4aHpneuDQ6HAFuubV2m
sLxyIVklIRjLviPDh5TBvtLVzgngKw+MNVdZ3YPpQONElWKI7Zy0xor2BeAlMT3WLDZkvH1Qny15
JmxuDBbqNckrIeo4ev5AWSNea+Vv0pAc16Eui2OHSv0hsqq7DKit7kq56KuX/X2pTxmy/Iat681S
sdUNpRwGq1UQeTOjUfTUnI9Qspv1UEjWEBz5nbWFzZzlxF8helU7XTF7n8aLNuNbN3WfaObZ6yBl
0+bbeARL9cG4QB11a18tNVpHp/BvDaxlZarCA90k+GWZ+Jzt+gfv77QCIh/tHZfgmqCdL6FzZ1sK
vd5ySejs/pWdIooRTNSlP5G25sT7NMBuZQzjz96Om2MjwgmUGuMnJsqc4f7FpzTHG51vtW+S2Vez
/W9zvMcEsJ1gQdsg4IlPMzz7PiEQeC/8BFh8mN+FfQGpx3edrfLoSvfEeroQW6jKYkhrM+jJfUG+
c6c3uCd03Xf3czF9+L0kO8XLeMHbuHzGsNTdEzORbsKqq9DEFOowheGXAlgVSEfe9vmYHgOmxXuz
mIrDbBaYFRvrCWKOB0BnnQUEELM/2idxCWV5kjTty/cxF0zUrPKXaGjfChapnQMjgv6oqK6oF13h
3dnM9tcNmpb12PtUNm1pbhrPQjRSzmerG8ajUvGRPv0vsFUL7h3tehtOB+l8jJGRn7quv8ygUtN8
cW8sXfgpPslFEOKKBCUV1fUm15Sf3RyubJ7HHanqqyiY4gMS/4VGTq1gq4PVwSwOjPHBqKt652SQ
b2q64jsEsmuyLwVNyK5QYiWHilajPz1Rs72hP9jNLTG8qmDniyP4xWLmtk813SNg23Jtp/FryRq/
TRKbIWyCGw7Rzjtyjc8pLjYwxcilxWiRWC57bBE9KDpAnByQpIeADDoJfjZyj+NCuge9SQ8lmMjy
YtoTh0Q+sstvRfcWuq5/ZEK2FcJ74N9FMbjt6up3E0IO4Bq60OkxxJAwBX6OtEjUiH4S/bK68b1v
gG0vm9CRc9GHlc/qSKjtEGRHK2Nu5y7gZqZO13CmlnOCnsgo2T04kNboafQroqbHnUMCsB5JUEjp
e2AGoXNCOkA3/pYTnipA5NHUPtNN+WXSRzST+XeVAQLwJlKBlvEHs0+cImTbPaDgXFm5+BXCrmW9
Xs8QDvxxUYnOcLHCa8yeLxmNNzn+giR2LQkq3rYdG0Vd1rdTkdB3LV1UG5KuC2d+LNHWypmuRhcT
I1YlvBFp+m6K5nnEGrz2iM1DdBN/GLEat5XdbnRMM8KfyWPrA5qFoMw3ht+dxxh+MhlEl8BmExZM
xFvLeSJ2uiOBAtvvaAt9KbpuNxRq6+rwWFm45qOO8h+1LQe89cnl4xeBxK/CDvCnNQ82ggbTAsRK
dDSKvjtbzHIbdGreJgL33KQOjjceZ4dE7NHBmBkN/qM02UDKJjjLGL1S7PbtTnbVpe/0qU0LKMJx
88W+623K6Rj35uiy9LFUZNETE5PbLsjnfTuyc3LAQHWGtwsN+loj2Mrt6JEjkrmSlq2rUVQ2x6FF
FT/TplrnU3JE1af3nJeEUAwNLQFmVK7DOBSEFhUNjTGn9ptjDt141VgOODnNjD1nilohc4H6l+IH
k7+5/Gy+ogFdSI30H4m9sylC663UGbu44EaahGC44souACN+uxkC8YlKaYdUh/Op9tg+8hmwE3fu
y9p+rEjnEX72Hvuk5MKOc1ZDPb4NPElDcFBH+VHyshm+z/2DGZwypdVnqDFHJW7a3gwBBXgcTeWF
bmfX99OjEUr16OaOj5sOoWJIBPuj7vVwQCNM52j5luAOB10X5trlOxF63kOAVRLG0ZpUyO7Z4lh7
UtlNyWgC6jgRVollP0U81HMY0VjN3fjx+zssIPvBJmFWtyVFjZXkd983gZWj30z0GflGfufg2bxr
HkeCIi4eIPh0dourbyTFddnMmhSz/GAmOOX7/3TVMmfvUvZR0eidbTtW5++vgnim8q1a6Z2L5cZr
Zno2eU15Yqfso77v9P2T7/t8f+thdJJ6wiS60NBILxVnEqZJ68zSm+//+v7KNRVD8e/v1WAyVism
Virt/ud9/vrx339HEDUL98N0d9/3qeCI/udvm8ujtEUY36Tbv9//+14yp7i2Ndfy5YXHARaAEDvR
8k230Fxp67g7Y6af0BpkTrslM0pjQBQsOBq8MR3vyFKdHmGMAIyOwjebjeUxMPua5Zh7ObIQa2NW
Ea5mfupBKk0cj88rCK8cETXribRPYTnap7yrx9UYkajBqHhPzuBqTNlKNcD51pV/Fugd8oCZlklM
+npMHPb5baR+54IWU1ZWw7EDCaJJdlvBdIh3YVBCifYzhcQgNE59DKicIqc/oTTBTIj/3PcYkWJ7
2ZDCg3Bfk+UaOuMlC9d4+QhgYhPHOHmk8OhmOjJAf05N2run2oBC5icGuAc6AkeUNYUa174h6pPF
8oXv80eQ0gmGOL2vGPCdvm/scYBhXTANOkTuAM2UH7itP9AX9PeE4+DM6KL33qjQJOAC2Tvky2bt
b1ejxU0hfHChfWvjF8WUC8RMekA8hASgBo5na+/TmcF5wa5NrwU94H0l5x+GJA+BmVNI+XBJewPH
AZk+jA1TiJWJo8FmdOzredNab2xBmixiuuHL9YfPJKEvVtdbw69OTZI+DTHX5RSVBJc979xNqKbd
iqMcjd5TmQSn0W4xmvfVqR/cr3EGVzlKLJYkVnsL9LPBzBcMCA912X2Ckn+asf6tu8Q/pRV7s6y7
4cO8WFn/yzDcjR71lmHnYVaS+J8OblApvoCyYHAIrfup+5rTlHRHhA/bUQSffQXRTNjjg9U8GrVZ
rSGOoe11SCiaPlx8Axtj9O476X0xYVw58BkYzvJ+YmC9oeM+bYdYxPSErNuBxsKmIbN3nWL1WM/F
8Ay73ovCS7CE34hnsyAr1IJYiy8zOLJXk1gHCaNWCDM73hdvio5yvK0q57Prow3XnuFohjSWM9cH
OkEpRev8xXSKW5t3bRXPtr9NRv3G6BUkV6GPkyGGlU5EewKue1exkRi10Z4Lpl1NFbmnSDdo4L2t
zbyRj5esdqDtNYyuTHVoAJF7IuJT0ChoFHdz8hj4rNmMv6GSlRbG+wwRHhkT467ORkIxwqTf0T++
46NpD4Nk05kk+cZEErmNYrjgjmudEKsY9LlH51V6tHqN1j4wwnMONo9aJcYO5PQm7wfUPr5ZcJ7e
pQVyoRYqAjYSk2vnyPJhV+Bjx+Xoayr/pES82LEQGiI+JqhjyDa6G8/lVL/VQ7H4cSwOTvMohSmO
hk/Dq2AhKHjbAgYvQTvivxJjccsC7jZED5mpSvFOmkf8MHv4igj62lvlL/IZz/c3U72SY8pZlS+Z
Sar5ihjsrsuKdAgrCJ99en5+m298rkEbRmX09T4rin76FIhFu8H8qmHontOM/CX2DGfMTTGVHSDM
pVIDJdCiEiHoQKzSGrTVbLpHt9dP09z758C5LTnszQL+iz3BRR0sJtoT6dWJnxK0mU/d2ZdHg+7U
wR9SLGB7bw4PKPIvYmb6yTmPuXEuNjG2k81YpxtMe9BRZkp0HFAzDpkBuMCBfVGx/kZ7/X9w+9NU
/v6//+dn0eVtPT38xt6d/2PIouVCDfvvwe3Xjyz6/IPbvvzGX9x2y/0PS1LvCuHSZxJUNn/jtn/j
1wVyDIf+Jy3RhT32N267Kf+DbFt+RmQDzUDX47f+hm23FD/j7yhfmn8FOv5vsO1/ovZcy+SZETXt
EFYhveXp/VOgXlvb2Fa7d881aIY+cUARqvzrH96P/wJ2/icSjsfglXiSd8ESOIj/gKxpl/BlWlMf
ZPSQkaPkXgbRNlDlRjh0veqtFTKDzWX9P2AErQWu+Y8oOl4XkDwf3C4tHZjAf2AEHclS1rjmV4WS
trVfZfQWeaiNm7cYLWirmCCXz7G5LI3gxQYuC0XOpOu9tM92ceM6p6Gmk7dr0ff/+/fjTwYnzwvn
vuPyvkibPsUCpfuH4JouBkkfG9ZX4GQXFU+MhOEKkiIR7gIUEqsOveu/f8B/+ZCXB/RNtNumaQo+
hH9+wBHATllr+0sreEh4KL+43jKaEPS5/rcP5NrCczkuqYDJAvjjaPIiqFBtHcCCdZMrKR3UaoSM
BM7zv3+YJTnhj0/WJfPJZz1TnrBN8ccn285lP9gxnVvTRJMDUggLUjm+RkQjBkG9ZNbRnVHbUHs4
7+aPqh6MlbStnQZjXDKy6WG8o2fbuTPjwChd49d8KYePmdK7FGpl5F849c9t3h1r+8a0J6o4jTbq
h+cSLOUO+ySdgabTNkojwD0FqIIZc6ANGd7rNv/+tf7rZ+c6yhS2w/VA+sL94y0V8+QjP2N9yBb/
AKQvKzAI8f2f0kn/9WE8YbpKOabjuTC0/+WYhJ2GIAq8LmIOUQl8hOh19F9LyH9Lv/4vH0W6nmkD
gHERm/zzgSibEjnZwgibiC2Dca+qH3Y/bP/9O2abf6I6XeWa2COVNE3F9fXP9wyqt2CEF0FDJRST
UhbEmq6vOnJUtGc2j8HfGQQxUNrHX3tD/KQoz37Y+xgzk95rkCKHS86cYwQl6FvfTs+48awAS6ZZ
Ddgii2LqRftoVrPjmFsTpAv1Tl6ZxByqgwRtH5N0Sae70j/hUEx6wMhBo+EDC3fR7ZDqSVwm8cT2
qs0qjMOqST29Z8I15ghpqh6Tp6MkAysTewlp2pPSlw5gzTKTmka1y0MLhYWukRkYk0WEelE2wa+x
7cS4wnZqxvcg0PrHUgiimRD7MdcciCMrt6SEuyPoXx6VhlZIxBCIBVWTZpga5woiR3H0fCmj3WRU
HsFa0qzp4qnJiwNYIa4j9wB0woywRWNyllgFAWewEuiGal0H3Wo0AVgeeDF1j/vcaOxzO5p6WLlw
xOYVPbleHmyUTnztDgkaqCaNG5rcSDYQ/aT8kW0VOpX9ApSZOcXo4jN/gWuZaZQMidvsisGlEX2o
lJdgFVrVUZx54++gCZvRIRQxWLI7vRAEy7lyi4RW9Vg8jzN2GeSv2rGfOsdAzqAh/yN1FebUXVuZ
mOMzYWAhvC439z+1EeRQr0IsbztQ+qb6AqtkZKgFOoY8lBadtxtKt8SxFcapd2IzLY17KaiFPpGv
1g69mXFJigXnrvEBd5Hp/YyZ6/yea4fanwYAMWrI0Uif1KnWjmhXqkgzb062+IeD9NYzEl4jGkY0
e9ABXFJZ+6hAUWYnkdk+1E5rGqvKZMr/Iua6NXZ8qesT3FW89sIvywMN5ZSPRvqkERHs1Y3SonDN
VBCQwDoN4ZPJsFJCibNK44GNpBhO7CeTehMlMG/2tQW863ee20b34piK4toAucvYgKC0qY/58DwX
zF3cpy0t6RGZ3bG3GxsjfZmhkD0PbmsVP/GrRWO6Gf2sbj6mRmR4Vr1pmB7NoBnie/bebvSIlm0a
jxwvqs4Okc0wXjDtYti0YwBeyTd/AM5yyNtZFh8zJ22xBqtr6l8jFQZAN6qKCXQbnD0LH3UbN/ap
0j5RmuucciV6Voh8rKNglxGh1gJDv53TwY3XCEAtX65NH6xlBj+anKvbYpDSeqD9q8yLUdmV/+qZ
hpWXKxT4o3Xwg9IHthJEej37vU+rrRjijwKQ24/ecm0Jxz3CM0OgJqeKQGW80p60hgVM2bhMaaIK
QZ2LEUutOU2gPIWBACMjW076qVDmfVvqkulgbAy5fS4ziHv3NgITxNbDIpUVyEblTuioBRrr8lgV
O32bmWyhGRTsBOIa7dDiLwVw2chp/VUPtFYtZii0xQukBsgIlmNKfCqF1Dn5uc77bZB4SbCfUSR/
Yb6lbde6blZCHoxz4M4ajA9iDCadT8piHr7N5rRRh9DPMw8dkGkE2zRXyAHMAbT6NBhOdoPWgnRa
nGT1cNe0oYDnkCumPG41MnSYbSTnUEOLG6B3asFTQeBd5OwDqnhTjg91gemIVlg/NEAPpLF1PaHe
J/LKqvP/o+5MemNntiv7X2rOBzYRZBBweZDJ7DMlpXppQqi77Puev74W9X226xnwwEDVwBMiJd0r
SEoy4sQ5e6+tT3ONKoEB8cqA+hLSt41JG5r0ImJA1+lg0aImiHc9WCZjE9R19Jkx29OvYZYE08vM
sarbNCTEVCcMD3p+65sAmj0AMMtAS9YjI9MIVzywzZjKzbF2ofAtKorGHR3ldYAdP6ohNRA1dMBY
z34RjvpRNmbZbyZDH5otrWPyXuAqchRnquJ3B6IT2q9hwkVEK8oQmHUCYgLWHN4xChEhOUMe9PsU
B5imalJ9E0iKkDdD90Mzzd45OGEfDO9SD2YOol0SNVuDylKBESqUycRIdv6N7KPWgnWK6ZcWspyf
IyY+IN66pEyfnFkbeG8dC4RMLqzvKiYY5ZxF2WQ++xEmIiYW1iAuJY+o++jo7pTuyYvsjSfLaQJm
xmC7lFrC8XAQMJ4sYf397tj/r0+W/5PCvgSlzX99ZnwKPvLvj386ZC7/4a8joyX/oVs2Mm2OeAYd
DUl1O/w07f/+X0R9SccyhatYJahrLAqfv4+M4h+mwUHSVVJSJ9qOy6Hj306Mxj+EEhzw+G4mRzxX
/ncOjCZl/H+qvjlK4DSzluPcErRiLOeb/+v84uBmF2ns39vdjI18ID13ng3sINmPVujhphFRSQIn
6RVZ5345FvR52yxfTNXLZ3tWKPBxlaArkHP1ZgbyBI3ploPp56xb+5GUDWLtFf4Ql3klG9CKHeUR
a2U0l08Vvv11OmUfQyv22Gu8lEQc3FyPaQsUVzikEAYmFtxafYS2m+IbpQ+om3+S2exJh+1OkHyI
AflKs+iZmV/mhUZvryUL6gBckxNC+d33MLKrTyvNPjmYA3tnOUYqwXx0doavvAbr4yLbRNWp3w+I
ytDcuVjRoE7OjDecuLg3M5cYYyK3C3O8z+Fpb61iK7r2s2hYAuCGXNxGKH6t4IomVbxa2NfAfKtM
lxttXKjy6N2KDqk4JUiFaQOpOrpwJKZPQ12/VqrdUt0y0asE2ibjbDaohTMmxzcutkSPQMkjAcIT
QBG03rEgRLMO8lUTYVFrEbwmhSKflxmbpwXp4r3F79PNX9Syd0M/hWvdVi/ZSEqsP7TXLmlrgpkh
NsAFC1d923zjb2QzYXZJCeGu7aR/1OJPMTZEETLF2saTvulGwr5Cld85Ir1FTrSLHP1H5tZrCr+b
f1YwXkwfUtJndXZXyo6bPvfXWm49TOh6gDNzQtj2YXlsFrPh0P9gpp9uOlyI0WJHzJ3z+GsUwaZY
pPNlbAWET7cp9vg7Qdq6b0WHgl9N/UUsdscY32O7GCDlYoXMpxvbUCbobzl6Igu2obMgYvO2WoGW
iqiPZheRsHuAe9SWGPw0jnqAPHF0VVtliTt8u+hgjenRUQBELRcYy6w/9mMTst4aX6T3ggVZ7J0O
Ps/KwfCZQi02Absdxb9flF/onrFYRevFNIqljGDvCtkTflJwrYc6yZp1rDEEskhiORWuNe19wooJ
Ms4x0UXkZUrzUi5mVcYV9TFerKz/cfn9nL98IVosr5bFfNxJyK1e7LBFZKAbzPzjSDWVLZbZOc9+
RpImEDYDX8VV69hTskfuiNO2WZy3VlQWx99X5gTyerHmQmvFs7vYdX9f/V7yxcw7YzxiEjeGp2mi
Z5oupl/Z4GivBEbgKsQSrBWYgwMTm7C/GIaXKnU9Lx7iXzdx/HstF5MxnZ0rN7vh9fiPhTV9mtXU
nMZbZ7En64tROVksyxpHLc8cEkyWLS5P/OlyMThTENdHtZie4blhjiAegVyufYmkGkULDml9MUsT
8tp6cWmU29FoXn5/0t/L+Ouz/v2hfz8Wiw1bLobsYbFmu3i0WZI/+gQddZ7eCycPPXSQGLuX98hd
3N2/HyYCgVy1GMDjxQruFs5trYnZE4tNfF4M4x2zx2OzXPzgFmEILB2s5cxsMjQ8u3HxnvfL5ffV
7yVY7OkF2EiwtfZXv1jXGWmhl1o87U4wI1Bskz/FYnXXF/t7vdjff1/NOOLrxRpf1NNjk0CfLxfb
fLsY6DlLbmdHUeoOwY+fdvOmWIz3v5c4NDHQW5toseSHBl793wuMivavV78f4rtsPEZGPUsmbs95
8fnrhMrqpEnj+5ddtcYjBsUljgkAX4zd4XL5ffV7a49ArY7W97zgBZiihb2JXI48mJUNgcCf02y9
uGv3iPyOLZQCorHEDlr2u/8LMPhFGURADQz7SYWOv+2gHRBl1B7mRp0rtAabaEEitLNzF2iGYlRt
fVS/3AS5IBSKlKHALEn69RfAQrGgFriH9b+kMhLjSbMAGX7v4d97wlpwDY3IHsqQcSWdFev4+ypQ
ab5pGTUxua/tNfYUtc71sz3Lblfb4pzgowCA+nud8gQeYOrzCSNnDqMZzZ43jlOB7Ad1DExICi6H
UTJ3m5L/RJDcEeaDWhTWuSzzE3wgCV1hb9MiWPuC29BJz6FLh88ao36bIDA+aHF1AQpMXl6Yeq0e
4E4NjJSZPBcnR1WtMRxdMwK/aVtOLqbDzDRHc+qBFmrJ4eMks5NBZ4HKQ7bNXaYfrEk/iba8I79T
HcpWJ6xqZP0MrbnF9uLjQilygq5HyoCiI4Mx5c1TxNuSYkBPwcVzcLB5eYsI4hk5j/bXR8wZ1R6b
ETrXPr7OhvUnyNMYAcdDGrNjaIokbV1g/IHdhHEDL1XhBN1WlobYSAM1tVW6H7014IQtTji0+RuR
KxbSnutDsL2ke+UbreCNQZIdvflWRsJhLuZDjpVZabjfUU4AdTW9YS69plTGjSYQJY7sjBhWx7BH
DTvl464xnGdrRi3KubzFfizTdTlTCSXBeGcUrXZC1I43wNCuBSv4unC196DO8LGYU+LBV52jaDyk
dvJd++mTNYJzr6tOrYRRcwfOOvb2lFZwUtAdnvUlsSUh1RIbybntpadV0bFNUq8wFjAqwu4NjoiZ
tlCAV0cib/E9czQ2l6qt1FakWKFkJKPbIXf26JcrkkHlt45DyaytzdRC6QpnR9sblqZeqJAWqzE4
9+kRjG/IuDHoTmCvRjs8Eb5I8CFdp8gyn/vMInm+c5k9u0XErPcevq65qZYJWJbsBUYP7OwsQKKa
10ZG7BkTcIyiDSJNPARO4xQn033VsbWtBmTsmwJvIxBXyr5RbCK9LzwnqJJVNy5B3z6WAd7iQPQN
LvvwUkvGuLM0vkxfGy9tyO2K3IZIkpXe2ov1BJFcraeIxHC9npyspa+OUQYFxyVqq+zR1Nx9bLWH
rM+rG5ZehFeCg62edt/0llcTrYgD6PydHqfjrenr1rbsOVLnYNc9e3AXH+wy3+ceydvE6+u+OISt
xCvgH1VXOU/6EKXbBh/gquPeRMdl/okUaYJWUMBPov0GAAxjm6OwBi4hVbo/bV2r6M70D6Z1ojD9
VZUdblsto1uBoA7hkXvrV7a1ss0YlUKQk9OhD+xyE8EWY82wcyoX795MREsY3ruN+jEImVyXoaSf
qOqvxC9+7HD+dnJpbX+nyETFktGSNMHOwlp5jDJnzwporXB3HWDc2ntZvdUuz1guCKjJKXHwBGGC
aoghAXWiASNYCTSzK7soLrFmPZUTELsxcPQ3EDRPzF3LexMpfMB0Mi87Bs9d6nqmPYtzZIdYp2Z8
EaOf/aErF6ycRcOq++lF1NMtqo/nIqyRdYbynCT+wC0w+qSQr1thHjB0+h4GxXPCmBoC5bM9gNCz
7OQrrp1T6ShkgpT14BN7jM1CgEWHNrAysacSvEqoZ9U7zCX07I3IrrPmhj9OEw0rhIM9stvwLDlN
o6quNzQAcdgro9ooRtJaFz0kbrJt/PLYATzaTon87vTwsYpe+RPI27EtznWnhue6bInGqdIX0SBD
CnD5e0POIaSPoRL8XoKo//vV74d+7PaHwbHO//F5y8kpCs3aQHEcDyuj1T4DWDCbPmv+TEHa3ZNW
PjCNB9rfJYwimiulW3Rgw3iN+/oRz/V08avyaC76AKRed+Nofw5x6JOxJO9N2hIHCFf65ZecZ5YE
R3UIL2gUYWqlq9mwoC8OSSMg4G1XDw7k94D0YcfUvpSaF7Ay1sKk/erswSJ/tfnpJyBvOPNfG1U8
6sloXVJF913amJOF+oL7BPkjdvqND2+JVVjcZJHwV5Yxnolsp1FlamtHBDAetSA5F4kpvNAGgFfh
FcnCQ0I2wCpnkV5hZv+ESf5pGKAP0vReH/2X0Y5vE5sZJvlNDlpgFAL04frRfK8cThkTW+Fdh/rh
ptOQJqgkNt/9rEOIEEfLzRzyp15MY78XzenHY6m7f9il+22XAFCX8WNaADqTTWwh21yap8hxR4Hu
1ar676FSVz9u9SPfh7v9KdCbnDl+i9XEuQ2T6W1oa22vzBlqaVmjTmoATGhmtkvK5SSmSEdSsX8Y
teC5QAY5oavB4HYXogK8xAGJTV1HN25RYtlxf8nivD0bPMmCTdDOss2UzR9zWjc3iZM2hy5I74mk
j7xC81G5ZvqrOydqN7N/A8SRi+vFZ5/Qd3o6XPuEI1CP6KGRCN1rl4T4PP0ZLONNM1V8lD0y3Wwa
UVwkXb2eTY529QYT7K0TY7dxDYmDNQHm1euIdS0OQbiOEQZW1ngsGusrjoGLJYW/Gd3U52uC95la
a20ajbiJYy2mtMVJEdTzrelIGvqFy+1B4s3Q2OBCFE3nGsHfXIcRVvdoQ7Em9lVdnrh1v8xidHYA
ICiz0gSRGM1+YzCidYoNjT8YEnKRWUcsHojElb81TJJwmiTY29r8KZhmQJRszxVZqu7AAmsuhQRc
h20LD/NUVyjA8DEoD1YZ+UiW3KOhCU+VbjD+k9XBqFR9juBuR1E67AiP9BBcp9jx0vMMQYxSpZn2
GpywUyWCU4h2MgkX1e6wMVVI+Eej+4eEaMg16swun7EINog3Ahfyx6Spi8C6uY5RFiDY8nQ6y3/x
typAP9K3sPHRqiSQFZGPA+ScNp52Q1PljrAOxib7EtDPxW70w6Ee9JFHTxzKAMGog/8IzkLCvdFN
tBkmPERLkKOObWxFose4zmf3UDnBz6CTYFeLa2c527rkzjKDB7CN61Tp+UEbqQ+L3KKytaJ9Y9U3
ZsAKHvgQYrSSvOs8X/K3yR4cdfNKI/UdYbHaAZtEEzPlWzPkl6QAnDD8clRxyIqc7oOsPAQKy79i
ZccGSiKb1sv9qGTgmUJ3Vn08XdJaY81u9f20mCvMZm2PXbUqCsi7JLzAVOJLQdMw+gvTEjRA++Zz
uOX3tzyzdMKzi4qsK6wjwWApDqFYrhw9+HIFGHdGrVtNTOVG4eZcozSSG551xsSbwqnkyZ2sgtQc
ODGBhaMQ7Z0D9uaD/0DZlt+PXdY9d2HKqk8Ct+7CBKc1xjf1b1Lnqzwkle2Df6jkWTIbXbULfYT+
6srXnOfWh/oj4q7wpLmp+9rcz+UMKrPWPU067wZEQcYamPIKgxKe9cJHkahQFXLPihWEc/JdtOZJ
p1leVPafKAdY0/dw9eyAFS6psCNFQPiPQ6g9G33yrXWD/QxU9qmgN3IYKbVWhGZruOS67MksRwpw
MFWaG50JMVJePTA9miogEGY1nMwE+VoYMckqy+kPM8CrLMzkQx90lGTCHp7sCVU2rBkam/KqeLUZ
28a9pHbT73Npj8e5yYYjRA/OmqHXpUBoZ1/HkhL5O8NPrkScyw0oL4LyLGZkJlnrKh5IjQW5MzqY
7yoxNAew3OOpVxSZpFR1p4mUqClhUqQN9crtR+Xp0zTuO3t6l3YkwBm0e2OYwj31Xr1KA0ZrHRQS
2u0Y1fOWqqo33aPh5ISNMtY8B7PDWHUg9hOl20c+9vMmEkO3G4fzHDTy9HsBj/z3K1lJ4VW9LukD
Fli+cPCtJVLnPM3+5HPYESqxKvS62TEy+2qHJjpFwaZNdAhwWIjUMENqXC5Ozmpehiwfrg7I0uFs
AicouSDdKcFf5MB68FdUls6wrOAwKLv0aUY1GcY0R8DHsVqoQbudWOXOmTvD6MuL6XNcVRNwQ42O
4MlanHRieJinfG/7RXxySqe5Vol8Rr8pX4liINc8qoCLjKl8hc9xpriVq6QvjV1TT5hCiwRwDNzi
287w3B76N4Oc6bZYLjL3X5URMa2d8kM4Cq/T+zeSReXBYUKxqQve8AkV1moOqZ/BCnyMJAgRFk+o
UMnytzHasj9Ec7FtB/ILkwF0ISB56EJ1yxQ0YfMZktTYTI7Zn3qz7U8YTJabZfzjOml/vGPCTqdX
jZnXkehMc7FUnlXkzQPmMC+v4uCpzCPthgSlZFXztL4a/eLep5WyKyutI2qqMg+h6D4cbcrvamS5
DyjEDz7xya860v/DvIypKhdupw5bfaKyyEMW0mGh5BJr8eU0S21fMcWM22+ntssLmPsotLVzxGZF
zWldQWQw+JHqDK0hV+156M2bUi/qy0y1s8Pd8NF2dulpXfAnK/wb03wpErUErgnMblsrT/SjmUe4
qxE60sbjOBcD17KdqxwhG6BTxxgD1Qa6dX0I02sLhGDbxcS5TWF3GJSIN64fvZWdzVPM2bVLam09
uPkHB/3yOPQvtkkDbzaHLWG6e7jAzTZKv/HJxB69RH+NXT5GclrHF7xU3+Po2weVcdRtssozHPXo
Jq21yZ0ke+nj6hq1hf46JPZ5tqtzBbm9KwGbhEv8gagKNPhIuCNHfkyFuKrgh9R0F8HNPgu050xr
EdLC/J1rd16IOvc5NEINFlvM8DnJtIexiNBOQBGj9tOM/EvghJGyAeXf+avO1aZzX4BTIwl3PUby
bnL79i7pBhBtjicgbp4M+SoWiHVvszi7y9YoiGlsXV33HH8M1q5bH2JJ/GaGJ09ZX4YbPMkCXARx
uBCLVHENk5ZGFXIcsmMtIAH+25TEj1Hu9DvDpYqo6bAVJRycEapZi6x254Yw8BMX0F1OfvFRWC5h
W5E9PzFV6CIreB6laSGk1Wt6EA4HQLCocxh165bcCQKiJXsSwKcaFjw4r6LfIwAZvVI49UFOjXzR
NI12jVLXyNTkvd6IY+Pgw5WmvBCnSHq6tO2N7EV5LJeG7O+r34urzHt/qvdA82j7Zrj0NH+8BT5e
surB9lCZPBR0tu4QYbD7860KU+JgY1y1Y5a6j6v5ua7sFc7c9hDrzdGYCd3qmQ709ouOBgIxLNr9
JD22vbHnia98YFRWvJdmke2zZKnSSY9JkqbYObHzHGVvpV4ja+/n4CjD9grEGe6nU1ymijBt+mJA
s2XG262ZLh5dF61us06X2EpDiU+bLvWGtuVtLNSdoq2CQpsz4tyW6BsufpQN93S4HjKr3ERT1u4y
RmcevviL45bxyuyr+DQMsSJqjpvJJtto03DOUS41Zqn2I4F1h6aCgKa68D6LjWIjhuGhAeIDrxUX
XjhH9E6iwwg2Y6NL8qjA2xGTqSaiARpNPdoFm7ijmk2SZ5qHtYxfH7TRQx/I78C4EfzaHs8Kel6i
4PQMdJOLKehO3xpOQ/cVQsgOJgViNXTpQaLBeibeDJ0E0AbXs6sRIjDpqiz8XuAbcHktzVnLNJ+w
8Aw+tmKspqGL0AsjkFdDaz4JQs1cxBoXi0QOksWUAA0YGWtdhDzedvtkZKN2oCtlS34ic0y1Q57e
tVD2L6ypz7KlELvqLbu08quaTf8tbcNvGMxLzBgzdJfVcDt2kB/EfGbT6lcA5KFHhf2z7pdvmlEb
V043Dd3OqPQAilwUoOM6sM0z2KwXO2OIAffT35RLHR6lH0abqEW7wR3Q0VzgwH5TUO5yPHiURIER
TIM7JQ5B+8IJgC04Ebti4IDDGZhUyXCrWcmG54C/T1NdMyM/YfJkzD1rcst3du5+L/VEETPr1Ce2
rXvtYvQcmRaebI2+P4lgsfFaNmz5aYSoNJy4z9pBR4wAPxj0Udxv4jZFei/MB2M2y7uwCbbmVC1r
KcMRP22MlZ123S4dQe/BtMiw5zkHLKsf/JzHeDZ/Ol3eZY3D7AYiH2fiW7fsd/kSSlwL9x1Qq9jk
+DDPBaXmeojR87OIEB8wI3Vo547mXm4+5gbemNk12Z9wkA9O7zLyRPKLH/qxtKMrLr4jOqC9Ww3j
Og0rEjkH2Na0SywrbOkmJ7um7R592Ha7WRNrNBmC+ZF7GlusiHGSv4WR+WigVnrWbIIqeFIzTqgD
HrO0umt6GhSNgU2RtAns/56G82i1hHDR/IoUnS5q0zq7WaQye5uxCKlJ/RYR0AUAmbbJRTvsaHV6
souSo8GtCn06t5PDUGkfrs+BCXPgPjSyq6bH+0Krm2NlMzGmG7UmW5cKGVPSWrNx7eFdzvY8+/u2
jquNb84EDYLKSJvA2WttEr86NGH9uO7fsa82236xVZSEVt6kvXGKMaVR3R0xVeJD1jJ7Q25zdxub
DhwhIabXvEthZEkrR8kk2ptfgFLtxJ8Jq747weZAZLhFoGusW7OK1oUkXjKGl3NH/lKwSSY7faga
WFGB5uvPDUF4K4YzVwIix5c3R0vLbzy6eCT0sburNUseWuRs2yDs5KOynO+4iOtvUlMOTc4gTDbq
mlikGuikCZJrhBI9egD31a0qPbK+A35mfFkjrcuMOtqA8w3ihPfVEmcWqvZsWUygGZ4VL6opH9qm
8r8rw4K/Tq4qp44ObaX5USvG5uTIaUT3uBjAIQzQvWWm1oekv5Zl9g1mjUTH7xJ2DPnEdnsXVZNz
iJBtbsewbB9xqYhlgUvivnuUhNDQ+bXrc6qj1AUAgprANQA8pVn+YtTyOisxfddYzPTA7teI1w1S
tidMMdx5K9U00WGy0P/IqFGHRNcUQXYuCNaGlN8OwghKoXw9ABb7meLwDTS7/xw5tbMWUj92hALH
ajvY4qlkdVwHBggEneOoQFm1N6ZRg+Rmv2jCaNZtNjM+L3lsXUaxc4+E26+zeysT58YEWEYrX+2T
gjdrInqEp9+evCoiTIwmKTtXUx2AOA7rTv2hi+iNFX1b2xYgw0yaAVhNxpUswlcBoaPCuE+9XsG4
jkGAJf0hSMPmwLBsZGLwDQeRRGk8mhXJWZseDqCXtv0PC0Rrz+eMdxD/zJaKO+EeKFtOm922XL5l
UlalJ7ThM47dj0JkN0T3ZksEJ84m886xCZQHQElzjrG5EeDcic0vkDmBR9/ih7b1vW50e3BIwSqC
x7kJ6+m5Kd4b24rQClJcQ2VdMR7hBJ7LVdFOGHm7bf8hwihnH+UPFg7zD6fy/ZQNz7bKrjYHFMOh
HnUizqUT5ZHiTfAbwkOFr13sMDpo6Bg9wgEWRJX13RrOec7Se5VZP4ibLpbs39mYNmOhiFJ0GSmX
tYGvIdkWknHQWDQPojeblRayvVdwhNfOlSHgQ6vw7prJtCH4C/9POf/pKRqs+LXW1BuZWyXotgFz
NZxKJ31tonOvyZW2IFm69jQsmlTb2FoNm1CQvNN/o9hglqSTq27bjOkdFRyJu6Zr1lavs50wmEQT
WUbfrZ9PPH10qWqzeYa0dJdiPcv1+IthzHEyOJxG+th4pEEVzD3ckwDSiH3CSLdl/e3HQXEX9NZ6
dvp4K2P3k9X4XButf9K7mSSVorkdm3kF6IxIUqm2jHtVbGaelY3sW76FM242jn0ZEZcYAM1z9bc2
cGkyQt3toG3cI698zXrslD1n/YSt/JZ3hsZdTS56NuLwnoP6XiMPcV9bpdjFhntbVpC8clIR9nMb
POlRtVN2qd9w75x9cC1H1w6mGyeh5h+bINlEeATXjlHgAVPxe11TmRAb05dS21ZtXNzOpQXUKgpP
JvsPoB+fktFghXEcSv0gaIiqAAU7VL5PZ/o2Cs1gXXd49aIwJw+V4BeKrXpl6qQmloMgYLYd2FoM
fVp34ScpZxXfwNe9xB32cdmC4i5PYa1eujpi/NY1FnNUkDKVOGXh3Uzo1gqQbbPGT/o5+CkZyyF0
aWMa6G8Shzu700eAcMbD+5Xl3L7EO3X7xLcfYMYIJnlMH2H9ypUpS//EbGH2kBs3y+QmvgGx/vdF
lczy1djL3V9faGCye4Ok/pBlAzXr3//175fHPJjgmQ38zmMykn9ePhExkJMBIUzqFKO2KaZooRIt
+GdmVjiAL9xWREii6UaFqZAJEbtOhdhlb2SVAhnJHWaHZniIu2mnmfrOcfHtKPpgLcIPagFQXMTW
0hkcio1rU+oF3mwyaXfyCL9mjuHPCpsHk8aJlyURchpQWTQ6DjQkkjU2lHIVzpvc7XDAJUcR0qgL
JFE+wviKZyC7DgvICuXbBo/CAZ8JevgeQJDfVp+qFkxc3WsJZoIV3b0DuZJ5BIGDmXaIqjZDIOQi
/y4XYVRn5ts8sXKY7M61iOCTJWhfgJoqtUbDT3uwY7w1Wox1VYpQTAfxhcWWfIJBLXFp3Z2KupOY
NK8LdXKU2vRDH1V+zM2MPm19L6P8YUC8sUNHsjeZsx7DtKi2ZVwykA4s95DBkQIhwCI7xrA20Ayl
Z7Lm1WHEDxzoqHUkgXGcTatiC5WF1B9GhF6aGa9jxdk1Md5cI/+eR/eSRegRQgsPY86HK5DVbNMo
yDZNFALfqHFSpLc4Ap6NOPqyZFJeJp0lMo+iB0Iix5VddfGS4XEPYCBmGWguvoy3DRiM9dRYYp1V
VJKSQWyYfVhqupRl+Sh7RrVR0Rh7VD7of+MPBil/dGJ+1wwzzNtQS+9NN/jOgXvCcedey8jHyVC+
zRUDs6QgE9YP3RQDbPqnRGu+LQnei0Lf9YQExBLo87YnEO6UugH9xTD/mF168zSwcBsUpA5ntpsc
qxY9eetu9N7JdnXGMuRTYxuN5a9tOd4HTnsPL/bJsaZXgzPmGt13srHzktISh9cN4V7CfyiGGYaN
+UOm/XawWjQohXli3kOHKCSkOS70o26ab73ClIrd+r6uoEc2JcH32DiPMTJNAk6it1l03lB3/saa
H/U8au8Tx1o1hhbd5UW1STLpWUNAxC/6ErJ5uWX/vyhkL9FXXTTFn/ZfFu3tV4FBFtpW+6//8k8f
/U/S0doYkf5rHe17lH1+fA4//6SkXf7L30pa6x86NbSuHNxTFq0jlKx/K2mxZVpYx1B/ugj9lYNT
6d/Nl/Iftq6U6dK4QNaoG+hv/01Ka5r/EIbj0JOxlYH6zLb+O1pafJb/2RGFRdGkrDHR+0ql813/
WUtbuAXt0QqrsPCbYEPPAsuZSqIbnYwrXPL7Kfez05gnkxeyla8aNk7IvR3AtoUqbNIk9d2E6TQz
YMTsS9S83pC9WJTFdoyt7NbvIh8OTvPS9nW1Vz2tfoovMTgx9ff00Nh0uRCtjQRHpC9Zi17BKiEo
S+Zsnt/GdL+GnsnobR/60b3qQQo0WAAuaWldCVZwIb/R1wqiwVzHAh1l1mxtoD+blsHyxlJ8ppff
01DGTy1BKCDy6A8hf8Uwh48fmVFY3uL+PwuZHTUA76sSRd6hM1Jng7z3JU91YBxJ/dVZJkW5Vh5A
4Zg7ui1bKWN4WhzayUfO6J86nBJMyolxzE9zl6Ze1436BR/5mPmIRTX4+HM0jm9xw4Lhf6jsj8r8
DxJ14nciv+wS7iyHCZj9R2rlaVc2TQ9KPd8HWDX2BNl2wAeyJz/RRnQHiThNI/QAOyjeMf8vP3bf
wCDjPMxyo1Z6D1AeoF53wFBE73FR3MkHyfHWK3sjvheqwvrVaQXEg15sxyJttiYCzJPM9U1U6/qu
M4foQiaCWtud/hPydgCvyX6CIqaFQjdyb7ppdu4sDa0YxjNiFZOnqhBiV7UOKEkM9FRJRr6FyPlT
mIN+qAvqknwA7eRX3FlZTZfMCabgwTX6FBVwJh9ISz7T2s5Wkd1Zj4ODhBlYivMECuJgdfUn4s7q
hTiPiS5MOiEs9IudYqScZctZspzhcwbhuy6mF8fGiTRWjePR81v1dfIYNcDRG2IsKcwlUfIILXXs
m7mRxusGNJ8TvQXkcD1MQcT8I6CJ0YqZFI0+sQ/WAIfJTa+BqE8mVFPCB9zCK3BJZEPQbmIYGQWa
sB0EvGMXYL2DinRD6ZyDsgAt3obxuz0b2hrynMl4xPGXfgB5HdO4M9NxgntKk7iYoLaB2jpnJjUK
ODOxUsOA/Q9QZMmIKLJ4y0a3plbVyClABrvukHw8s7lTQ0F9zuc+348jvcI8dbZdm0K7zNQd4XvO
SrPJFahZA7yZWZ7XIsu69Z3mhg7g1S7T5obnJ3z0i/YaDuJ9jMh36CjqVuhjgl1LDmttdwjaSPrZ
gM57xPISg1xA5z2N2U3N7t/7L5UPhrayEWi1KS3+pEC5mfmS4CvhE9BuFucJTeaeHIw9KVX61Q5R
dlNBbGiz71xAJVWLfon0iAceOoLGlva3SNhL+xxZU+ef6MMpkkFS9viy/YOnKFy159HI9DPMTnnp
deI6pTsjHqrvORX3O/qu9Q5hxCkyAUJh0b6bNJo99DSrLYKsjzHAjCuiZ03Puu1EaA2tAzq0ldYc
c2Z9yKrtnLue6baCDVKS6nJilBa/CDuDy+riQowca2ukrFS6BlzOH7KJm4kTaZCIt15US6wE2vNc
PNpteuOzxsyD7Xt9qYKD3c6buKpvUtF//h+SzmM5bmQLol+ECBQ8tg002tOTIrVB0AneV8F9/TuY
txiFYiRRYje6TN7Mk0kXfyWrJeDqDE8yj19o3lF3U5zd5474ttSoB4wQGF8oXkjdu67MTwLSkqDf
FhyZLkU2cDar5DhmZH9GxaEqtow/rdUEXPiag7+EOnpT5Bb901zHL3I7R5WS4JI7cRJjUAkTzyzw
NJ7yXF34E+ninys9ecFIWEXlwvHHbov7weeIK1MvfxC5jQ2uLm8FC3mA55Bms/mMW/abLDuvZf8b
Z8Vz7j6MuDzaGqN+scBynTUk1EZ1/xadqh6DhxwXv1p2pYFpYtA6iPIVpx+NM2nWQalrxkcSRYxg
O9SYiRtVIH2UtCznMlUk1lHAQZc5jj1yYM86g/TQ4GrMOn7wC/cxFZRhtsZeW+uTv1TcMblpGAbj
1yoxoVvgbblr8rgN3IZZYEMPUIEZ3G1H5jKlQgeHNWoWmnNWPvcLa4N9sEShiTMGHRgJJ2+Yme8w
+jXhbDWhzimc0cQSThLQiw5wPtdh7KbZR6fV3p4sinaqtta7ZO6Rl1vrMrTF3QqkKmQYPzDMc+EY
VbmzdzstSsEjMmphWy4+BWtOQxas5sGdJ88BuUZxvL9EFV9pHxPh3HU06ewgnDCXmqYPJoKf+Imp
AEjFjUtzEQI3nEjjRgV+Gb7NmfhaZ4YKNxMcZucKpdcIK6ooma9w5s3E2efjv3QgCtd2+kV4h7Dv
9M/pqGNqmBRetHhM9//9zEdY8V0EVvEfCpRLcMxnCSXY+zfW/V1eGx3Vb+3R2O4hyyDvU68A1mVb
IOsoPNyZk9PtmNlSCdw4sIpR61A4sp2egygBQEsiDhdRVo3i7Ex88WoWGJRGJ6Jd0KA5pii1Zk9z
Orug7t/1hgbglfIAbgQrFdR2BRrOy78oADjX4tn0K1LsVfNrI290ND5i4xLIjB65EEhD0AxxTtJn
mdTth6XpD4BjyVpAplf9qvZqqq6jrC+ukie3G833VDDst7pgiDsThx5pZ99e173FVZdpD+g2v9VC
Em2c7InlVgkg04wg6zEfVI9a0fShAo4Qku8BG21aGpML7LGFM16IGOoAIZb7qRq5wDbGQ891OpJf
a5yQSVmIF/Sz++u6QIgSz/Z2NYuPdJvndk6nU0cHr6u1N5CnztF1+nfLPYyj32/1fH4oh/ysT2N+
thQ5xKz3TqmPdx/Dq+yGO7vyRERkPM14qxfhRBgw+VW5RcZ/xoXbRiXLd9yG9NuohXfSrD+EX7Aj
DJN2K3+sefnQAN/xsaJJrsWzLxr93kpHjEMgSe90SYeVu8pjpicHOnHsqS6eFpky90opn5A+5mbF
4h6bfMhhID7YWveTuWFNNoVUTz6Fricv2aYkw2snllLnGBWmteIkaqF9OLheajVHqE1FCJtwiZaD
bgKxdYtmewEAN2Z2l+/r1AoJ02LrMetf3h3inAZGGizEWvZaTWlyq41QF1Tc+G3XBcyO20gQuy1i
g/FKSrUmZ4VQpKa/yzdEuFsxCsxouQLtUcfo3S/Q6LZiCo4Qbl5n1/oZq4kKqnVa/rr1+M1WbAdp
+1wVTreH6fTZSpb/SaG3FO11sgsI+PMj5pFHrXd+1oHi9Lj7rR/wnk7YLen3g/IdwpeAkWaa18Z+
dqWNvVU3+91ksyV4/meOPLcjZb2HJvrjJeNP/LrkFsduG2EeShUtW4+p/Y3REhaTkZq36nMpedmS
9OQAy0ymDMz0KhgAJftaDcUFjCtTMDwLfP5LrKBauzeS2iFBTCVBX4d0Ds1h3BovxqAjssTufcOs
/v5W523g9Wj0fpltMrBAHpJAYmkCGiWupVar77XcYpgtve/KJnUb219tNTJjptw96rwrdLNxB/Ap
iSz6Ms86f2jMGZGPnh3qSY8jra8DgWpI9DrPIt0LLR8hmP05PoD/hbJiT7vZ8aD/lyoQyRgI7hSH
GMFxRzcFtmZIYFqHmdgyP3Te43Fl6B1n8LvkSAqZXvRonRcqKWBuJJ7rEPQX/h48Pn4Rn6IEe4Dg
6pzNzk+fu6zi9k/pAWiEoCo8shA62PCJFjl/7BWzidXaDwVaoq2/zrkdHy0L7yszM7U3xYPFWH8v
++l7rSFDozHduglWIwszfWcyPpaN+dA63U0K/Q3Q84dRQvVbNJxMcig+hoyDv4jvHfsPd4k1gq93
nzDTxDqPXzExAOBgCdotHjqU7ZlPdOaVF8eYwtLXUUqN8q/dDD9DP1DFQzobPh8+696hN7iQkSEa
aHW2/gfSY0buT5OMdoe9WqYHfAiRVedvM9lI4KytyZdMMX3u1m6IujL5ZL7ym42bkC1xsmnPpCF4
KStmNfAUYlwIA402q8Az7/AXJa04Js76MyaaeQQb/mAv1a/prHxDzMuYf6g7bWJcpvfrdtApX20i
DPtpzhIYJUC7tJaH1+jSH4QkN5xEg1S47SZZN9DxUX0S3yIX1GpmyLNmIwlPFnBi71hKbTm4afOE
KaYNJE/9CQHobcK4ywy5+poL+8S0COCzxtMAuBL8ov0vhbUd1dggkcnUWY2mGU6sD6afiOexr+8G
cn6ByNlfE3ykIXUYSnNIV2e4IqGWHRZ7jgFVDvJxVMlnKV631CPdfLTSqHYN1sp/whtCn4FbWpQB
8qznklk1971n356WQ8pI9OJnLINtnWIm1QUnOHD10A7VjhNOBuPPFQHsZgsJi9m5hoTcrvH4aDqT
fFGj/NMxjZ8axb/eA82XlN3ez1R1JC4eVI3JiHkCnk7ahhmpi29eOPI9HQdchZ561z0Dt9vEwKka
z3WnlRcxv82OHDD6du3eWsjcELv4ZFz76GowBqUy71vqm7PSwrxbAeM25+Sjoc8xrADVU6BShQ2Z
3hD35iccvC8yxl/m7B2BIcyRjYuFY/K0ngoLkLYPxRdRWWlcAme/Xi9tGb8Ns3ehcQfogec8NxlF
Zp25nFqiWvjv3AT0q2mEMVvpDWiyt08ayc3QQbwlEnaYixY3MGMuVjReMY9OX11BhOw5Ajtx/EDF
EIO0xcJujS0jMMHV2wLYneaM13rqziWom33VUKVVpCNI7ObYkR1uhTR23Dtw3LiYLM2eqtBZ5/ya
6M8lAwg0V+skE65fPkZlywdLbUk6A53aokPS+K6tTlCnOuSB5fQStwVDvD5Vxzg9xwCHdgSSmAPV
021pErACHtC9ChAvhe4XV5CeyGney/Lhg9Mf0qqlfbRenGyzY4ImfbK+eoOZ7hmYDgdODxwGTXWT
JTomgSXcYvOfdRyea2NmKsqRhXalKb93sDF5iaFzbHHtf/1Mv2LMATgzn2Wi3Me8RnZfcm6kgOX6
Copt6s3xXW1vcJNRu69zXaeZA+HAzvG8i/bbJZ4rmIR5vJEH/YND+3DMPSAl9Tgwgse2DQKF5bgy
jxm8m0PtGMaZ2AU1ah2VmeOy773EOUuHNoOx0qNCeuIcR4vU/TMSGPucQwGQxit8/v8Pullurp7f
foxBZNc6dsy4w9TDh8XFo5N6/s6TIAd7c16xhVMvTWeFjHDGorfi6b33HKj8WUn4ylusk0MsdwdB
/lnTx29/qpHMF+s3BuYFRmnY8Qnl7BHhKm6OVT/l+8V/Gy3D3gvQwuYKL71rm4e+VA9ugneTXnEK
CT2KTVcWM5W/pMZC5ZKyHpQz3q095rOpoi5tHNWuVSAcx5JtEukCus+T8B+nFK91y4VxN+j+NYOq
Exi1FY6Gc1xHshk8VBVp5mefy2I2b22mMZaYqsmw/QCmop7QZ3kbqt0ibVw/XYUDStZ/cWnik3f5
zImmy+lRMb7pty6R4OcXWYFUXfTUZrx1LFsau2KSpyHt3mLX9vZCmEIfb4XgrppNRXeQdumEyoHa
mDII3glTv8MG0JzVkFg7I9N5digRr2Vbh01B8w8zV6UV2OpHEdqsUshdX01btAG7FvVzA6c8XUQg
fbj29WzhrRx/uowmIZN7bCFX3BHdKxXeb5s2elIxhJOpZTtcuX/mDRWc5QyiN1ZMl/LFhKnImKNN
KevzhF5z1lutwJjo9RyqlBazCYBcu3j//Kq600W7nCp10rTeZuqbXkxr/eel2LphTI8OGYYVBIpN
sJVWNei+fH5oybvHDzUHlay/hqaIWpNWQ+X8OEKxHfiILLN49/NpjWgH+eUqvjwuJFz3ZQmEvOLn
dRwZA61QnOsuk+nSQWsz6dNzyRpTiSBueyMYdJjcQHHXyJ6S82JRDTct3IAmGyfd3K3fSVknnNMt
7hCEF7i8FFDJpzeZZGQMnLTaEyYI65S3yKGqoOMqF9IRH0pBLV02mD8tltOLQBGw1r3qlwtmG31f
5xNg8WpzdW4/1Ct5PUqmwrGAP2CM7RslTUMks5Si8e2HXjRbxff2U8PAGlhufz7pWroyi1/pLJwy
bArMag22edx3V8zwJcYWIc+KK0nULRyChgqXWev8IDsnAQec22DF2Rsx3QDIUHlpM6zkfreQpHOY
AMM2lfYa76iSjPeLlj/QyZ5iboJJ33riIEY+a1DqEbl72s2osIlE2jx3Xsk3rIxX0uMcqiDHRSwN
0Nh9/44KHO4mqDJ9DqFXDIa7EwoPUTZtAICu4rG27YOVNpj+PHGaRtjrsbD6PRXFa1Y25P+JHTkp
wcNkmkmIxIZ+mqqPklVhbyezRYqbTS73sZ5BMGLiXuMGraBbWT4u0EUbwJW7Cf1q/l+VjQ21pnp9
MXJxXmTzZO/5iNUBuQoimZN7Vc7VhsHj+Iy64tJpDrpG2QWkNxVJqszJ20oe1sFm0Niv7bVd6Byf
BxUUo21esIqf1l5Z1NRTEIfui+lAf7OMzLglnWcfasYNJCPY2RuysXVHJ0Q6pA8dx/JI60G24y3h
CELFZNCDG8Lt6ahD/NBB3jqrRT8Mk4/xcBgwPSEw2WgQvLPmtR28P2Uukz22bwOd0KLtsS7EWdbN
N2NJ7CwaglcS4zWw2hqsqrAgIW05c2oU7GTrrI+zLqrJ+KX6+DalcWCr8SLcADa9seu7lUtK4Hri
SJW7HZhEXKgA2dJ9BEs0E3v/auljmBva61qrl7ymy1AifAbtcN25NF/tXIYadw3J8hBQO14/g6aM
0eP7mDztRgQjGCrlRGlZPwujUnt7QazNtt5IjeqAMBFOf8hd80/aiH1ZGd0b3JWd0zakePP1sfC6
7oh5EcZ8bFx4Wt6yGausnjrxX135kVmqe7sDaSJNYuv1LChW4caBdwCzF3hWdpKKpHUDEUmOzQen
KStQiJfEhfajy2mpE0yU0fh3/eIrwj/DA/QpWn0IjoaQ4X8LqnXSgrDVkmzl1i1Hazo6AiX1Nzef
3g2NmYuDxD+Cmjo6Zg5vjpewr1quvkT9gqLrH/vVHK6ZhIE+Dve4auZds6VfU0FiifANsAvzd8gm
SnXL9C2P0a2s4ZRvlwrFlLha3EeK9ghjsf9Y3X1LkJ2Z9so7mFPYK0lXmhioayb9mTf/Tm7pn1Jv
axJleuLNts6XwvTxum4irNPy7FdGfx7srj+Ok35tBNuokWZxaAl5l5P8wKKjglLQ9t7rzMxN+kEp
xyNO+jNXNAMvRfoBMof93EGDVzaFwA2CDh3EDlarI309n6jTL9R0h329SOKUjcUWTc6WIK7LYI1i
z7r+TrgQ4O20o3VFW1Ole8+h2cHH31ZRS2Fes0IZ5mAQZj4uMt6hgy0QjbNirMJiKmgKAsjuDESc
7lYTR1drF+6RjnFuct7JSbQJl3/8VAykxxnJ21FVXOUKpFBLMQQCuJjwl3X5CWP6R6/fHGct3qfa
dC7+TDF7igB539dMZ3qHjxDCXb3HUsHbaVT5Y2X14tzW2l8ubXze6Q/Hxav7x/9+Mdt+BzyZ/sFw
T///Df/9f9ll4TKXBtEufkNPdcUjWK5HZA+nUVUETJO+XSIQj//94DdvHBiPohPpO66snFORsp+Y
1W8pWMTxIXHisx03VJI0c/ZYkOalOKAkO2FOG8mw/MHMNFzBgbyOrMVHTOQf/mK1+3HItH3p33lE
YFlEYDtnMueykGJn1m6Gr1cvVI2k9FdZN3B+1UvqMHbR6YUF356OeDwLP6aQfPK5fzkYBCiCfjAI
jkEprS6FwLaazgX6lXHA2qsOdumTGmuGX/sfD+D0Ug31Q7lltKd+6ileZFo4j3w8NFPlgA5t+dkV
2clrzd9uA+kki3dKcrver1TO0ofFFj+1m9Opcb9HIOv3VDIcUm2ipE1n9FqNBp87V4tvtZelRPDR
Z0eMI2dsot5+teII8tqJ5lXsh216rC19CNyei1HBCBWd0eKRgjl4cydXQZyLrbAnHYDS6ZzXotN2
lUardNK49cFO1X80GcoxtoL0anxOFywlvUW5T18woNVBrBx1wi66e1zdZHh1av+upVKBjsfyCbEb
Fx/i/CCQ6lVlAs6w3Ztm+V8JpcBRrYQ427j2JV/2ThrsBkTYjW9pR4LU6F8DagCK4ry33pmCycAp
Kbblm/Aeipggjt7wlxM1SY8WSpRgeizwsXjl6N7haCBIOGcZA441haadBoLStr25ZLDI9e4JKPar
QdT1juOQCJSe/JSaZOey++wAo2LrZtTusdinl17kX6WeTRE9JFR3cVW/k/og9vNmu/SKiWRAieON
2wEdEKPDd5w5dFVS3GJxjGvxuC5DwvHV8NQzIVF56BcdzIJPHQhTTOaefN6Z1FQkjmRJBLy/ovjh
7ln7Za864o5N3E/B4Jm0zNyBDXwUZU0gwI7R01bDOEnBgMw1108uW+ZFoyHXFy1bGDtFWqZz+DCq
sroN4DJit//1FO+EPnJ2T2TzVwN0weiJnoCG4ziDLMluyL7omGOz14viZjclDKvClWcnWf/pkezb
E0P5PUkmnoASYKEh/+WJTyVeWbRhyphmYfdqcy3SHCJqgzU9NQuKukbVQ5gZV91ujZPbImfGVCAG
3lbPbRb9eELEeOjBnUYuah8IyfZssoXaNATS1hCXUd3V12ng5gI9r9pZmktNBh41q/70FimOa0nT
DEkJnJkx9ZIZvq3MKcKcpyau0WK7NWFuQ4KwzpzHXJ9kYNv4Qms7pRYFpRDvU7tqn407PAFA0Q6M
lNyDa29dDGRINGyMp4Ji1g4nE96hiYZUw/i7pN9e4RSBPhrfEFEeuGkfx9Jr75NW+8dFcyuFIOvb
LHGEMeRhWdIfKLDzXhfdXeW9tt6GCqobJxpjJkYGHVu7XmaXXneuRe96AQ0mH+6i3mYKtCu/+qNJ
0A5DM78YU4pTmT46Bf6PSxBJQCMHFxJLie6GRBq4stgna/0PIxN3RS6zhyY5CU4KoHILgr7dLwyU
ln9b9TjAiN3nmfWNC6u6h+QZlhy0ghWSLePDOKAvkX6GCfZgbPp3E8jNSXDcg2ot4WjQ4nbVN9g2
C8kUJOhOFJc5V+kD2LD8w0jlgmcZ3b60XMD9OINpeBhKolLcRDmCbenDha8OIqdVe2NjciU4roYR
ck5VftuSjIyVZVfF9CemneTQoMbsBN5ngPUHryenDWrl1jLiIzM1wo4bVOQO/+IqWfeuKQ79yMNp
Du5TV81LOPQFqTc8wFbr7Cx2tGRs/+lbl0DttW+IQMnJqrxfY/zjYtUJud8Zu4x90Kc6VY1YB7eZ
voA/4XbTk7mZ5SRh9JyKdEnB6pYxASpCqjBlUVtH5lIATzmBk8SmKU7a1BbrzLsqu+MKQWKWE1zC
EabkUUzy+WT0ycPixHUw1hT4MA6H+tggog7+hnCogwy5s6Hf79hgotiNIru5nvdPlxq/pGf5YfAh
BCVL+jDE4qa84r2e3Cf+sozjBY2IAwCQySIesyZekEjzSywFH331SAcrYq6T8au/ZOqb0CP8wFsE
g5WCJM+aAs/se/zfBjX39tnmRrjrhXEzJreKROfeKYyvUW4sjKyQLQvkIEhMRFQsNz0ZuRF1hsNj
qih66I3HPtOvVWs8O4OYIi31XjEbcZ6FmWlYCqxQ90cHNRkg/FohINadlw5oIeBU6buincUz8qNh
4XxdukEG2E1+WectXnLiZO12D/dnzrgM0m66HK3AI0BC+0MLsLVmGp+2p5kEM7GoJ9u3/3pFwlH3
QH1Xw1S3g9U+pjMBFCpePWwPlWMgY2jHRh9+pjVDlzEnpNBVvZV+HNJTovxv2Ux1pEuWzsmggyuv
GP61Js1sreVFbsKHzOtNCXipxilCDyKzKXlt8QiGYhwBvizlbSz9L196FNW1M/88oMFqcd9bhzmB
u06htBaLb/mVfcaIMmdm55PZSIYEcbPyN8k3ma6N1xeR5wrjSbnutYQtDsgVMV8mHjczxsmknDFC
Zi+zXg8PauAF68wd0qdOgxnIltGWtCGK+NuNCyuYNFo4spmqFCc9Zm2xvtV2YeODT/4SwycRNwvy
nH1awu2S8BJmAUkMI8bcz0HcM3QzSBGeLcyhyNoOlb4zQ7OesPeUfTglVhPp4ZOI3cswWFSVdEse
KH4GBQ1oXwbVqcxrjLjGFom0dGSslTW6L+bhnSgiKJ2OesrV52rRecu6J+gGjb/aRuvJMD+uFenZ
0mF3iQlCl5sgRxe40dragau52AnSQsSRQ9/0JWN+5mJLJ8cwLjt759j3ur/1wHWpc4BsYEXG1uuZ
NTYF2mYO53lVxP5Lda0LVUPDKhgoYtIBhANZFsShWS0/9lxQO4QHYMn1FxV3n1SfssJxf6biFul3
ED2LM08MDR/zQabmn9nkie967sqVth9TnosmJsdvVl9rAS6C0rNnpZDFuKxQCIvUqVdORFl6vLOc
NuNISW2x2aOUeXr1WPnGxRwNweBavImSpUtawL71stmrvGg5tKj5aMOV4CJIFX2Nj6lFe6EP3Xkr
3Gk48+wTbSwowqxW3stJ2SNzqhoTAwOImcoWZFt66L3mn0jQy9wYkMhoRFPmfA0MDg7KFtjBnPlf
szCj2IL6iad9dm01RT5U7KD1c4yIvGKACg6D+8zdCM/V1os1MKdeX7sHINtcP1HocXv0REAw/THW
ZWyWYcOHdRCi04FxqBqcYuMTqgorAfsz2abpEYA+oVu3z/fwLvZ9SQZmlVUaGvMAmFONd8lMzSLY
GzpW9eIb+/pRlSTB2lZxTnCqJ81kQXXVRKrEx80OAhGVXbYv4LRXOtjFk8aadlz9p3g2Ll5WCAaC
Bepz88hmw07XJi+VaJzDYtWoN8t0mXs7vYmSbPVkOPLmNuwB83qe1nmNyomPZj8XJ6NI+x1GtjZe
IX2pZ1rONIR1LMSVzFSom97E7FgdTL0pbtyjixvqJtZ/Pf3jo53uvfHBXwbjvum6R9pEiab33qPT
/UmG+i/EyGEHLoaPFNFB7tfGbnGbee8gaAWm9WeqLRpOEVODTslthcIObfcDg+c5uxdETs99T2AJ
/8kPHQ0MqLJ3Dqvdc6lkhAtgiFw0tNOoPXm1CVfsi4kyPrtUfx9qfF8csELFpYvb63iHNy1aBEpU
3BtvOquoVvY3e9atCDtgjTkq1OPqr9nEBYpv9uA2zaPPxyGF/LYbqfW+dzwSQHKIT44DOyZN9pw7
OHPE0PhxwsE70q966TxaRPUJ//haaDq5AxYU5oi2EEt3CptRjcjmA4kaAMxTwsBSOa4WTYX2I3K2
CyDi3TmByDxZ3R+FmTYcTYGvSc4wMygBQPkBm2x3V6dhsA5p/7eUTIIqqQ7AQzfJgradsX2nf9gO
DLK0U4lwaRKZXPQqqOK83dFICjfJIf2nGEPA8aijrbDbMSoIcxTe2eVDJYYs0sauD3m/aE9l61h1
pg0zwdRo1X/zKsMR0VHzUQi9x2aHb1y9uO7CIMu58xz/T2mW12RutKOW/uYaMYnBrHjEHHiy6pEw
36FYRVTlMUPUOcMSxwl0Zw/MCbjD3pZqeWvnC8nlHldn42BCaEjktyZ2/aEjsu/e1f2pY8yxW6ht
3dg0NHgWXzOHkVT/tlzpnvR+OtaUtO5dnRZRb5PVG00iI7nzLk/n38VMzaCl9S80lpVXKIHdscx8
i9p6pPPq7C6VDjsIRdYa8JpUMNAPo/TwIifOzlsrkDcYleMcYc+BeN9qaH2FuSCbkPUUyb/a0D5k
29+ULs1wKNtP6W8TOYk+OLTAI8SwfKadPCHscnLzALpk+lPT+t5tstcPYLvF0dW0MCMjAOCfzQL+
B+EpC2jjJLBjUbnZcEddRkwbgqpuz6LNC48MdswyZxlk3mhubduyXy/Um7AqTTwQYxrM0zxduEyd
R4Xsblo83IIWdINgyiXxqKDMY9hD3gAd1JisyJr6x0WLwQUhuxLBHw+6TD9yF1k/oeR235njd2pi
ZpizW6KKeN8WhhmM1Rlyn3vwZnHLW1UGgL5V4GRoRB14tsTEE+Xs+/pjYZMhP4kzoFpPCzY2zBMO
YbMETBujwqNjxN+GmjDn1PWPa6zYSf0u0DW6ZnOb6rTS8++UMNTOA9PMLb167+rE3ummBlE8GUKB
oDwoaqtrNuP9z5QzbdT0/oPe3RtY4eW+LtcuMplk7Qbwz9iKjZNH34JZLnRK0/94rprijWRWsRXz
/vb0YDpx1UAXH76ZrNNeYJIoR3urS7qxrIWJDi3ammUM9xTfB/kwv7C5tyfLf/HLAk2soYV8zEWF
XSS9WxiwRDhwsQ4PYAjdA+lDBgPxV70m+BLM6XuIs0e8ojdRu3xyN6YWQfdswms9xnNKY68L6NB9
oyKAuKMOrrCvT+bQ3mk4UkKF9hFkCH861zKyJTlkpkdoBwQEt0AR0aKDbhBCNKiwg3Zohx0Ex2Uh
J+ZOJvg4l2hdCWCftoI/pcSUyEPyp22pWuWeRwCboNSYMWJUZfqZDD0JqhG/y9qdBpOmTlTDDwgp
ECktxwWtlL8UMBEjx8TEsybfPUuj7azJIaPcAQghcEPGosDPxuwwtDqgmFh7T/vkzdtIl5pu9ae6
aL+EttyEm6Ddc3MastHirH2h6fCC5rW135VjWM0o+ZwNX0ed7lcoch/grDClTpnNZ1y/1FyaT4Ox
fpQ68y3fI6Hk5v6h76vm2OTTq9+bJz6AbHDQxJAuJh8DvYOOpool6JbuLMiL4evBftflJo/eMjOH
NjHcUJj3mEqqiWFbJOGIlyacx+XGMr/ndeIBV1PQEGNFNNoPHfYS33afEYiHoDfqRwU3M2I5OC6o
Cceqy16AvMEuNo5avWZndx4wT0zqaaTam8kBiEsWMwY4DFezwX8yhuJZ46Lw339tYt6LxchDeoWC
vLhLuRNAz7Hbo2WkZyMT/kEHJTCI7q3QzPg4bGfLxNjTzeC/rVPxoOVvcMadiArqnIejeYqHR+6G
Nb1y5XtrajEZYkA+VCk3XXGwO26rpVE/D4l42RUZZ5ds0C9zCtnItV8MQXHnOOX/OPS/r6167j2W
4UF2r5MkHNwvrwWtXeca4AUVFg1GPe2YeWCMDH3ElxXjNVBO6RFGNE4coV7cuLo6eQviMHaecn1v
xIl/nhSnRk25mGwWDlC14NHK8ACK1HgBedVtQ5N/q4UQ33UWO0fWcBRJ1zYqliIyudJeXHdESCuY
NxPv/Nl66/vRdS4QGnPHYOiUUxMfY+tacd7LIcGESl45LCltCDnvMKY79tZgcS9HyiXnupta7VdL
mLj3FW0JbBmIlTR7Zl2Hf8itrrmTvfVMswOatEnEiOZJQj5n5l5jAlrIx3juzprl+Jo01YOV98fF
SfXr2gxf1mzwniXVQ2up9CTkh1tssdYkfUu7WSf/C9uvsIFJlhqz+3i5z336zq36bm79DjZIHkxJ
jHfYTLVdbk3mHWSZoN2UZjhNgV5YiEowRMb8A293pRhOLJPxavX84gyTfpt5HW1mHzSI1L8Krcgr
EHvSWBv2dsGryczvwBQwah3tAd8ait7yowxDnMayeag5UpRMAU+5GKM48N10fO5N1C8zkRfXnt7G
eZz3UhgEH/VVBYPlTze59YYOs/Q29QIjLmtTxWZP47iJTbbDvlKYjRGktnrvEwvb1Jj/KxNoZ2uP
NLBW3yLVmsjhjgqTHiRuHDpSvebO9KStYMo2WFE4uawbvn3t+8THe2CdiN58dz5e4LlmlFwUE5FI
c8Ie7CL+FmdamSK3jCOmkXsF0G438z5GTQGwxMDE2Na+e6ubV7KcF2VW/t7nKB95bVyTlSXFmmzn
0rX9Q2AjQZ9/wZg2HOI8f5zMaggrPDIxWZisdIxdx8ipkIgSK6xf0+GtM1V74pCVnmYgEnyP8jjz
F0z5tSdRurc1zjqmnpNb9KlPLCkqAsiPwqU7nw0UCsyGSXpcioFUdt0e3Dlpz1T31TyEA3fqZCXX
XFTBiEBcETe7Oi66haHTQwYDk2Ti1SswtUj2sN3KGkvd+W/nZpg5vO7BF358858HqzSfuCOfNVwz
HQlEzgCSunhgyzsezdAxrfjor0KyPPnM6VXWH2yjvHKqSSAHqQfTQnKNyWft61FnWC/SGanh0Rwq
QAWyK4Laxb4RpxrxV623duP/2DuTHbuRNEu/SiH3DJDGwchFbu48+fV53BA+SJxnI43k0/dHZXVV
FBq1KKBXjUYiApIyJHfda9f4D+d8ZzIXF+Zu9sAYazQ9IXOi0VQ4lhGQOAiN2UPwj791KjSC0gWv
VFRzcpTdKWit8cZqDJo77wNbFAp+KZ/HGEZGOhOAWnDeU3f8GX2jOmjK7lXVMDkkE4pn4VxukSHa
a4JGUF9Btu4GgEwF4+MuefV9Pm854GuGelvSdc9BDuVlUBqDR/YzaILYtA541OC5daD2y4KIksC8
E1bL8tZmkQMSqtpqxvurP//KCnqOGZQaGqH5OY3EwLbTgGxcFi8IKJhvjiJHZ09Fo4M6ZXBCh8hu
5RSWZb9yqEc3hdXGZAaRCV9Nmh8Y1SVox3mdQ8hntclo0cKhFSOpbA3q2lBN55SZ+SaDq4JAHs49
n22ahfoaqWTn1foiCIjfVsP8mfhVg0GPtWQ6vEND2VNBs3aHlHhVRnXyiDrjpQvvJ1NE3EN6ySNM
zl5wtrsgPFVz9xZ0yH6Xu9uI9KGCcbnOcmY48WRdOa+PRc6HrTPk2kx2oqJ/sowMERyGit1IwB0S
fh7Iw3jxpw5JpWXuq8Fi2BnqFBqaQQaxbZVkutP3CLFKexkeao7cKihd4lUn/RKiL6ZV5dWmaEes
ZHi82t170amaGTeD34yCfMBDY3Qm+MiCHmuwcgJqQ9S9YeMiwHK68+S0yF9xd/Q0GI5Tziszc+9N
m6G1D2MFJ2a+RSDarKuASLSIdLrWzfaAu31by21QuKh15EIY98rxNEr2i1BCzqx7Lxi3hm3n62Qb
O9nRiaYXIUla903d0ju1qGMjpFIMp/d083T9yNFRsTTtusvb2zgl5a8MH7SBVhcCx48dMH9HH78u
6vxKtchayaz0xvSXBG6g9UBx21XlqntDhucQtZufs47QQbEzouCKmITk6k8krdkRTwF+lBYgRccB
KYpiWo05+A7g5yT/KpznwkGh1tK09pJosvoyhcsEdxqOSllfbZj1Fz483H3ZfRcz9ugAUKzm6maI
7DfdEyKBPucuLlriwOJdrW3cgFHywbplpzXWc68p2WDBAAoYIK6nhE8baUH4nxDY5f30yZgUmKki
bijSNKDRXZbL5BSNNcv3EBmVlfYPxfxQstSNABCv5AAQCZLfPkILaIvhloX5XkwVmFmvXxltAZGl
8j6pdxS1AI1q38gPt/WqVZ4zPYlqbARTl4u7P/8KE/EwkW22VggTVwDLJN6UXOHhQXhaIifDTVUU
oMBlDA/1gPY83xheRI51XO2aquxv6Ct57IIxXttY28mCbFdO1e380cbwkdXyEGpm5RTEmyJlMlBL
yU7D49T71b8iHP9vxxv9v2feljin/3vz9iMxLPG/PfY/n/81bnf5Xf+RhBQQq0EFIWlIHM8kB/Tf
/dvOX5YrpRNYkrWOay/O7n/3b1viL0G4pB+Q52zRMnvEzXbLl/rnP+wlCMn1THbLviVtX/j/E/e2
s3z5v8WQSpsvi00qwFluu+QrWXylvwchRXGZ2ORlvozCBKgy23Me3tbjn8KS9BCb8xwFQU7nlJoe
RQDZiPYrHkPEOYlOhvyFrFT/PR3iKeQximbou3MFsprJb4fuAOUsrdC7sTO/gVEN7t8MRyeGKJRH
yKoGP8c8skoMt1G/iVFUxnvZOgmdn0SjYtMXGPhy661yUPu7H7OhI2erI7cCcAgqg6fxjQhl2aAN
GFjYEMmBpBmr1kSiBIsw3exwmc/1HikJtPbADcRTmwm/eVcDZc9B9s1sMqaMERb0Tc5oqOocU99X
XptWKIAwQ2iktAJ0CRyRCcuGERFSuGGoLr09xNjE+LLhuzFmH22Lbr/y9x7JzMXREUaM0iyojfiT
ELIiWw1VLvQ1I/eeVTGC1oqwSPRSdfLgtK6nDiKaoK/WqYXZ0KxYmdAqJr27M6c2iK55J7TatLkq
02aF3R8bKGvfgQ5eCMf4aXu8CnvLG4JxLcgMFC8GiOMeO0/fzawy/T5iMtP6wdbva7t56FmvRRc7
i7hx60Hn3m1imQIn5ohSAnenI9ddCQriwfJqpBlNWLjmV9YR47olas6LDljGAnUoCxc5SCDKvLpB
hECKQmAbYIqGST5lHpFAIioyTYNZTc+TAMwOl26Q6Skb4hQFZ1gH1O+EbD1X/kC0TBe3MTvzlKqI
Ff2EvNAkYF0hEY4p8HJIndhlkYFr0jcwf+2WXvFxGDAvrVLfcPobp6H2IctDFOOtEtKsCbeh6Mft
nLbVViGpN1aVLmqCmxPXe9KiSfAP+yFrrSbKiHxQAzKvNfbxLjiDphyca9TJEseokbQu05qq9W76
yHcGrABWjYyUvUVUPQRpaU13aH8m+8vIjGTat+HAhMtsqGHv/JZgjXsgOkhpAeoE2OScXrN0dUO/
XpJYS8XzehNWviyPUYVkKF6LuCutS1CIoBi3+MiwRW4Gq8X3YIVhRxkhshL6QdHC4EyZrKXFQ8Q7
Xnyhn+Jhn1RdM6nDxDfjUKolGXTsWdoSX6CjrBRBf9QL4zfUNMJLWKHODdIHFQ9Ay5GxppaHt8mb
YoJkeooG8cwMlezlfROjXLxEjoc6YU20SWntsiAQOO6jWCRqQz0+JPU1w8YS4eRURsbmRsyaAbZn
QWzb+3nv5OPGqGqLvb6C8VP6cTHgNiBf+1i7QKNwxEHvNi4LPlauYq6y1DsQX9MzOxlrAGYoOSV/
q4sKKcPO8UjII2WnZ9QgoW1uF6S5WeRx1lJPVslHS7de3Fu2LYdvcNJNdW+qMq4+2TrGztHAN1dv
eohiZEhg21C4/IhxWHs2e9eVATCJuUIbCparwbjKQRghH+KjvOlsrU2k5CrpjlQOcHLQgbFwLVPC
TYMOTcEW+plRbRqqNnfV8wyfrmWQoSPAv+VTkXYgmZFID9E2JgHu2yo8+4GEJzdnqBsP3LGEz4k3
YfXauo1LO3bPPUhgY0/J1an3zkPUi08F8Rm/pA22BYiEfKBGhsjrsw/LwTx4zjB6L2U3tnwLUgK/
X5muUX+E3piqz9aKGm/rpybaiqweVbHr7VZad2YP0oykS89baOUNKnQzROPc1hreXaOieDoFeev/
8i3kkBTGxIQ9RxFv0yaaWvqAPhRDcRC1QBOPH6pw9zJSrfUz9aILrtmQhOOVvI/ug/gwrzz6qTVJ
zKxNSSk+sNgloqICe8UJH00K7AmKDfi/2j/OpeOlEIMaX3xEEzEV9Nr8FXfw3+tuDzdVMso1uSd2
ZswhXys1IrTFc5smmw4T3LSupoiAqgbIKethZpt/2GWIenzJXQ+KDt7kpc4iUmcLb5mA+WHSdrcN
sRbYn+xWpLvBU553CzYvNM4j3v56axFRAQXPmGwUsaaEZRvpdumWhp7hpRK50xyDThXOSfYm6W8j
0nRqc3J2UCu0b1I7w1sd2uADE6FzNqolsAeerTmuxnyOQtBKXsb3aGclot2RlS9CmzDFm+YOwsRD
mY/ZTx66yrqtZcMHLy1GLJC9ZaDJ8z2jzzYF7E93y5cXw5dHygjdU/OlEBX1P5IbAH+2LO2RE0xU
6k0WZmnylPG3zfapYU6sHOre6VCRNXRb2kythyCpkuxGuHHxmo0uumCrNGqiW6hWJCSlOGMxkVQx
el8BHpiTE1nT0RzSqrt6RcYkxpCYE9E2SE/tq9Qvmm2JfrMiBQuSJKNMrn2Qqo3B0ByKnrppDeah
Z9OBWPzRjoY0Px1codFxlBVrmAHXG6LXvCH9jfWAwlSkjbneem3Z61vWigwt2k7PzLVnKTCAyAa1
vZflhXvtMfXPt/jHCjwecxy3xzYv5haz0MAdZ5JA2mLyNXoMPbBTxpOu0InuFdnE+sBYJmaviyAB
KqYvlcLY08E368bAYzCRENy3msrKDn8RMBYg3pwnc0afOAf22SMXZTxYkdP8uOW0iMpBb+Tbfsxi
uQPwiJlpinnC7HCAQ5L/W4l6B7cEQ9q/lX1xVyWl6v75jz813b9++fjzz39I2yGOXfAAxD+GUN5e
qsu/13wGao7JL+VXEPJ5q1/T3M9JFfQmbp/7BFRf/ugCQFTHoVi4AINE7oCm6U+lZTRiDsN9MWpi
rGiTXKc8/fnu/n+n8TTVv/75j++qB1U5PfyiEPwvPYNlUv//953Gnna1/Pw7JOrPb/hXk2G43l8u
OfEmeCjLYppl2f+7yzA86y9bBszx+N8f4NN/thn+X0ukKrBW2FG+y1n4zzbD+svCNiyDAFQUZ0T+
z9oM25X/FRLlepYlLFMK23bocpGFALj6+5lrsehLAaecEY730IGqq9JCHJLO+aoW/keMxOVQKG/P
CMxmCwQ/PbCtTdFZe10ya5v8odxF7ZXE9XLvF+z+DMkf02dEIRqvfrXvHdJukt9cAlhxUvTCXoj+
2WN1YDqYuJzie5rFLU0BkYRcQYFV/XYdbtqwwDvSKE1IHbNVKEX0OCS31PNZxiN9NTy3VYx1pXLY
iPjrmq3GLk0pE9ML4oufsooeJtJg1i2jizXa7EcEjaempLCLPSzDra8/he2s0pwYBnhRZ6Jxb9wQ
8X3P/h3Vc4FzwOYF8OqOqsBSz71i5MtMZSfbCVWPuDLZAbV4w+zqgrhj67vlxm8Angyg5e1okbrb
w7lw/HzdeswTGVdhPGIfDZgd7TIwpkwCY3B9IL/NzEBX44u2CeCYXaY8KXDYTue/JQHWaIVYq3dw
CEycZUmnnh1XvjcwRAloAeA+zaQJOCifa/vDz+UHJIY7HwVIHpBGhe6QcrFU34im2bbmAEMswaAI
1BWkSSZMRs5aqvrgua1ZWnK1RYqNhO0NT3bdvjteRHBavqXSDRAhEokxh8U1qf2M6lv8ksn02OWH
zKze6wTdZzotAR6a4UlseiAG/E1KxPSKOfZrJWs8jRDFm1EQ7Bm7W/zImlmfTA6GDOhm6mdOSrUp
CDhZkZn9XtEvomzFMJw4BGn4U/pHTbhphHF2gCDE4/Tbd8nTtkfrB9TQBQwuTEIFJJi9UFLJTeNg
YU7KYVgXuDkgDaDfIWsA4tRNyjTSFPSoRa5erBLRowjVE6mY086C3SBrdJRxR4AXUJb9nPt7RQeH
2ZpMVon2yEjC9DzUTyhHSP4Lm5GoP9IE/II5MzFOAPwLono6QNdht0xj09xCeRvnqzpxxqcMZurA
QhEXfiMY8RXJccgSaCbY4oMpGk8Tyx74Xs0udsCztGCkfWOG7dpHCjA/czt2Xbhy9ciKJGLTjLqL
pZC9U8LBtVw4zaaKoacSRMMJ63EZvEoVmbs+nG/kzNK06X9UngdnXEvuKtXxwZ2oxmaInLt4dhDj
Kq++MwIkhZqpu5CW5Ei6j3GMbas1NTGDTr8vySEea4OVHTpJ3ARPiMQnIlPkKe04jmOazZtOhax5
4+QwBLAh3A4r1k5NbCOTiKll2m5NI2t3tudiJ7OxC9R1PuORaBTKv8Y6llO+pXlZB8hWtrFPNSMd
tYaUCTq+E2IzRDgZ0rrsNnbOKY1iB7d94RnoB+YlruTHIkPvQENOAeQOL/4CQhGQLzZjqwjbgC+C
TF+qTShO1q4TqrjNYZm5RDZRmgbgQsvulkBNUhgrMHl9R3mU1PGbaxkcUTb5e8EHBn0pHuGgBBzm
JjSMMtoKk04MIv4jDKJDWNykg+I0Wh6jTAwAK6UwtsET29em4PudvV3Jqm3D3GVmkYBQeaEySC8q
VlFbkHRZVRfeNmsL+ik5EZD2yduWw4nDLTtxR/XamQ55SpRrgkCOkHfi6LgvG/cBotpwKWbniUXU
cQxkQOVbIVbmK611zz42iIFd5sHJJAUSRf/VUTaT+pJFkJeZ3R7jLwo1Y6uQ0DILLc/opVIqeHki
GdVfwc49J4OJwpL7MegODj6UU9Qo/LS9ooxJ7hJm8gyXIsRmFhc6AAqcSMK7FCZ2ySGhxe+5yBkk
f0+hCA5mltxRp5eHycFbHLfAuYp0AUgPwYYA2zJH9Bm6LJ8NUthEx6dlUM4x5MO+N/yvLBs2SW9g
nUvhCPS2JhW1uATAztdBhflglD72qa3BGmSd+dD+q+yGUX27GQVEAi0RQJUOtX7ZD8PGS4v9UDtc
uBn+PuiFalGVwhA25uaEjeYRhhApV0yscBbDd7CKgpkVon64Qjv3ETfGw4wc82qoAOVt72LkR7rc
drS0I03ptjLQ3aLR5xpDtYpMdZdpvYoVkyR4uG8m17078dC0LF1uhpKJGHiI35VXIgTMzLtSYQ/P
44EgTLeed8R9PI+vmH+LzVwBkLB1eNtPxl1hxNsBy7zZBDewxFGW2d57mrePOMvC09z/2ERt7yIP
qYI9uK8+APJZV2KPX/imRygagwRn/L6T6WjcMiT7KnuT3VPn7vKiZuc+62QlrTQ92L03IXnsdmCr
zWMjpk8ejv3a9O5cruc3kRPr7I6/HeFdQ6+iGgtYT/GQzOo64okE5qzqvBcUFZtiHvWKyeB9FyGh
aM/A0oHMquGEtqbecnccze55TgXr3gl8raEYSPoheYEmi9WmUA8yGnF1Y+5bBWMKdxFcEyk73Z1B
hCGG1wj7Bvm8me2iNihoTpWTIGnu2fdNUXism4Hs8YRTaQweqth42vdgrVDkdltv3DP6hHTX9eWm
PSueskSXDGBmh2vXuGD+Rr5fUtzmODwleKS3lrZYuPXHLJgLNFzE5bg0D/hty/EWAMoDZkZrBg5p
5zXbTXYeqezMje2XH0K3b3iM92USPXmyOZiDunTMrcKojjm9dI6ExjqtQDnVngepr00id6UT3COW
uUSE14+g2AlUJwVrgVT0wzb3zEfseE+j5ooNhr0eSIioKa8CHtFMgC7W1D4xmyzWZoUlE0OAVcBY
7PM7U6B2MQxEAqpd1sTZStSc3LDqj73bPTX65NjIHLW4l/himBFf5jzWmxBdIy3Ps0jtqxu0z7L1
3nVS/TJQGiFsDt7Cgc0cFsTHqF7Mz5LCx6++DRuRd/er0YQ8ka9E+Ata1RoJIejwTRqAhpRZj7C4
L7C3hhaKck1/Tv+5rUihDavqV7OEJ82WDU7cUmQ6IrcJvDjeqDGnIh3cBw+6zzgSYJkxpGD6p09m
fmgjXKl5D52zGbuzPV9sWd6iS7vxyRJE28ufyfZ2YtgjRh/ABPJRqApGBHFfNxc7thBAsBtnqd7y
kXG3fYdsjfH5Uidu6zAMVloz6vMDj7V006PQTX+SUZcrlnAkMnPWV2QUdL3tX5MMrxe+EsId2CiV
4qZ3gtuc7lgZp8xWzyjQWCaFL0cvtusb0svXZZFRw0/zjU7NX1WXPUe6Ozdhfx69iQuy/Ea+a+/T
csnw8Idd1OD/qL0c/IvACTOHR+d5HPBEiumA4oDXBLbjSbvnAW02EpbuqEpqm8CJxaXHyqJy1Gx4
vb6bMP9lJhwgomYW0WD3ENvJVXcfkwWvWnTfItY3hWEerXZ8y90bGVox8ufsDgfUi2mFD2haiXms
SARNIpbg4UBATikpeMh4WAfDi5s5T1kcZZsE2vJgyC/f9zdjZ7kbdJ+sU3v524nvCz9+GOJglwTz
WxB56mHEbjBznrmbmYDy90OxgCEIzELG7ZE8FaXfbyM3WgJxiwP/EYq+DodBMSHWAMmwgaO9GYIK
7VRVAgUqcErUgcPzpaBOGxjWEgR17AbYmdTUuH3Bmo2LvIWd9rg3SvNt0KxdKSjvncj5XI4YvCbk
ShQH40LxAgbKRjXfRNGE01YjzRDJHbyt78oL9ws8AaXK8mRaAKK2P8MCdDxU4eLOGPJTFy3Q2nUe
IrWIZ/1Vem6zYpnSIqSv4oVcO6grcFU20AAbW7+/RqjsyAA/DJWLZjGCapU8MAZ/MJX54TOcXNls
mIU323QMPbNiIgzduHozEiZZ5FBk2kVgO08nQDjSlT/ozRzQXGhFEDffyKlbBGenvJqB8TLiiQnm
YQ3Exeiql3Ii/azK5VecmsQGjWjaXE7/BACsAng0NCn9CGLTOSyjPZTRx8gGF95issRBStuXfOCe
jLDYw3ARc7QKS/J9mtZ6CMv+hPccxpOxd1z4N3VhcLwFS/npTc/OjsKPYqfklc7G8B1k13M66QPv
0tnAsLrx9QROGAuTdTd49Xed50uGZ46dlWIY0+iHw9FITWltUbvPuHx60Bo2vYerdrCpYgAbrR18
W8MnysybsYLhifHoRtnYHlDevgEuIQPb9L7ca9J8+LL4QegMG6FNr1ndX91xMI+hCaqU6KC6AjxQ
d32/YgtubCm+Ll4w/dKZ8m5lf+cONVuI2sLGpX5ViYHnzY72PTYWeJgQqnyIfXAVZyBgutPU0YhH
yqgQmwCH6SbKTUzFBvFjE5WzFSBAsBkyk9qabfNmfgDfwmMwMuLXtAvvPQEpyFUMgYu0sddsb2I+
QfFz1opN3/o0tgVgrapFHO82j8Hs4Vkt0YKpeqvJ/HOz6QnC7mmeqmBnpeW6BdUDWDrZM23NiIsf
mS6WwQ86xpeSju8+cRi6lgY2RhuVEGLSTZKlmCEdn9zQlJSQMplADTQtXAXoUhVpy6YunH0CXHrN
UZovAQjkaPBbSlRJRYrw2qbVJ4M2mXY24oQCZNbrMdF1cILESZVVE5mKCnKOh+yA9PY6xQRmzOSt
35JJ/hJny97BTiaoHE25LVz5Sh4DQOW03M86VFtZFxAbGKBuTI0Ar2/KA0HPRCxpVF2Um1epqh1g
FgGjDAxbpu9IPyF4MFEzAtz5PUvBQCdTvG0MLHJU40xLRZzuG5SxURBnD2Gc3jbmmLx1BiwkEl+4
MvnsqKqSHxnKqYnc4NcRJBn9BHEIdV9+4vHd+xKUfzHOl2YEwjq+KUg5TF08e29X/Snq7H4flw6Z
okpWG1R09PU9iXqE8UE0o3jnu5hbqDQ8kcECI2tuyle7ruyzTqNx347Wa5QJNgEw8x7qiETgpD1E
QnQbb3AbXlrtndORTAPJaPwQcg214Ds2tVX2n1ZtIIDsv8QYQruNHOvy582eOsDNSY8KxeNZOmTM
8m3BXevN+orFaj3Yaf7eah73Wuyqxkl3lc8ChBQqgnNBWvBWxN5Zh794/HDXVRIKNJMKUfh7Y+AK
cTxHAvO1LsvkRpFwcez6mQdamzLO4EqbCT5gqt+Pey7ZcmeJCmMJyT9sNamymFrTxtUPeCVAo2ez
twAIgEjyZH9wJ2JzpiVPoTU2IHG7dRJ1vz3ktpteBkSKxSP0gMk4RYFNIl2wdzRKtqHkhMuxZp5R
E+BFMmpFA0DmoO0/221TvFE8ZgELnMi1zYOw6O6E6aU7Mgte8SQ+cN7WrTXdFzh9ppQj7KkMrrFV
++dKlSc/c+yjkjigVOUlu7Iz+qWXDK8Jnmrc6Bmu9mLbmekvOhKxxdF0rCnx0kREH0T/gt6yFrBT
VH2yXQEw57XByXcWs0BO0Lty442NPiC3VbvNklodIfTOm7YfTway4I1PyPnKdlJ/WyahSUxED5TB
uGUHfDclMT2A+cqH946gtfQQ1litWseHc4C5DFbw8vshM5NHVG7NGl4NNl+XNJvtmLb1cQqVfxxp
TRZ7vH5V4TM2OD6youJSK+0JBA5EkISFmO3YM861bOVhioaPqDA/lt7nZOfhjdvNj7N2P2oWL8c5
/SH3BL+Ri22/niSUVuxKSdrubXuxH+WweCTNQqlNiOtZZKxdRlCs6thhoZDChEflvalGlGeL/GwT
C7BfddbQnBqLwy2/b5SkhKnJc8J2cB/aIbFm8bxTC02hIsqGV1twtVrEzdRVgZpv1r90btFQDl68
bQuwv7rGaI/LngKjeVYoBLcG27NNR5HJX9nmJTH1BVNL3su7PBmXedSEAxf/WNMR28UzdoPjfsb+
TBuXd3pTZ9x/4ZDXxJE33jqtCCHXUMk4zkM1TltjgswAuHY4ZNYB8cF8W7rPkt3qdUJjwtUP0Ct9
N+aUsDWQXVsg/besVL5ShPzPGAnhaHrx/eAY4ZrSlPV2073NUJKIhpoxXU3qve/d6cmfBG+l6qad
KXmdRY9lKxYLuwoi8M5cVKK+tl/SZiC/a+7OtUsDiPMgb8stgd7VLmgKanGPzPooSD9J3lm1SA6w
SgJYxrBA/prd7AzkBuBAsXyxGPkdce09mVsyQwjAMfsb7QP8Y58CsH0W/f0wPyJFg5anliiUWaSU
M80VuEx3DXlXoDNYhr3PDZqTqM4/CuVnFwJ85YNO6+LswtAByRPIByelKqpMB/MIBeHad2r/PRmj
O05vsTCzKNYAt/gGU830NbWz4YcY1Zu+Ffkb/h94x87oHPOO4GyWrFesmbz5ddd8ZYui0qq6O5ac
1zFX8hZzyjHLZPFEvOJwcWLvJW5r2C01glZcf8ma5v19pAO68RkKYRY4T6gRLkBTzEvppe4mt2N7
P8hJ0MUM/bFJUvv5z0/DHslH4+F/1JHpv7TuDIGxqIIbsmj9l5H9KryZftcKoXaBkYq979NmEG49
3gbKxcAETvQjycsDq/3XGMsaw05WVk1hVA8tmJO9XbjFMQdHfQnG4gFT+xLeUw/g/U0CzyukmxlZ
12lV6sfwOCXm8FPkiH663DfuZB/pNdCbeGWZs761SYVCx89IhqyBHvp2dYdVuHqD7gQQr07Vk8hL
np0+egdmDM6dm7/pSdbvZLb6B4Og+u2fn0JShO89fTIWHw+xGZeL8668i2QJuVYz82ypo5fEmh5Q
PyPNEwtY3NSO/yrt1DxGYAG2mV8+44ZWNwZyeKDu45PDGvShRcy+Q9sDFITbgCpY7vBwW3uHgckt
MIujrWo+y5OF8sFrHmhTnW0fecWVwf0rNaOAOoSt2x1m62MabrDVhi8SYcGKMJEQeIATY2+2zQsP
njeue+ROddLeMLxs8SoBQ0BP0W1FI6JzCYbqjNMuOg+zt+ptSP8DVlz+WnZ/ysphPvnqodYGahtw
5pA1hjvDgricFYnYWq7xGXo6fg6HLt5PmT+zlq2ie5jk4WrWpBGP9akCYg8KLqVOw3SI1Hf5wfh/
/Mp//DcVCw2glf5vHf3yxy77QqsCQzX3sytZrOkltzFvQ5fCKp0X1Q56N1FObVre2eRSHcrRc45N
I+LrHGLsmV/NqRxvxqKeb60kYxhvN8MnsQBfWVqBFJLMGisvgIMprHu/5Xq22ib+RCV3IBa9+02h
THD85H0Yy0dXEP58n2C43VuNUx/IeN0GtbAvoijHRb5T38dmuxwaf3xp8p4RFkDj7Wx5/s6q4+no
ZT5DXVMkb6BzGVsPw3R2YdxsmgjTgmRyOSDquC9V0rxU9XOJbAtbR3chV8ZnYpcBifXV/Dl73ltW
N/1jpBW+nMVF0g0MgdP8Hq9l8yHo2HbDKD7UwP7IRrf0DvrJGTuJow/hw8BTZ/fnpwROHavQAOwx
KjidnngiMoN63mxGAv1K+8nJMUijqbkrGoM02LGNHvUCTkhKupjeTl8JT0QFSCoAjYv2Hh18mX0W
eC9GgZ+FXfmC8BPzJorTcdvFjHftHhgFi5yY5hucTcqWHPoAWDsoAS1D5cb3FfxTmAMddvvONN7M
ub6ZOx5jYS/dFf50og0rwrRMA0Q1Dy709qlx5CF6mQaYXGlO8hMAoZAVCQBpjzBvzapuzzMsRamR
/NIRlJWA/wcNzkmBi3H6djuw9hqNhDoLDMqQmPWhDKEnJi443gFQFrEym9SysQuRHkCA+5js3WaS
Z8RXu6mMxxvUy/k2jP2bkeYUqyJMKOSaS+gKrbRbYE2NnT0RqLt+RJ+jGjhExU+vZrW2hsjHw4YH
jn6cGeY+wbu40hUhhBS8GfoxvOA+UI3yLvQbzCo48iM+RoqUTWLOnE3hpd1tjBSfkj63mRjRht9U
3XxsfOuaR6TYZBWxIkWFDtFyqztqCAg06BZXaYGxjHqArVcRXFQkTkHRv0ZzzIqwJ+XGSTD+DRaq
s8At3dt8RIgI6+2gsoX/ZMR6ZzBVzR0boOQSgDEw4zLPhoDpY/HYRpGNvZyc4flBdP4PI/ABgTm4
Qyrfe4HQYzTqV1vwQeEXICehz0bJyX6L1NB1Kr1LMIAjUwXTBMtNT33KrJttFaiwPwxV85ebtY+9
73hwKbpbjIcnjyYKAeAl6xCIlyFbk9Js3rrEKsldnV6IciNqHFzQKkB0tnN2MSS8aoxb2Kl0RkyY
lkkJVRHPVvYSyScEI6Kns5g/x4pv+p5it+3a33Rov4O0J0W2PASFUxzl6N6h9kAQKVMBHf1gEc92
aSaI6RWNiD0H3ybLdN64tzSfT8t+Afklrxp5l0yl4w+WyOFZZ8W7VuQSdpP/S+oNsANQPEmhoA58
RdiWdhOuZKaHzQVHXxEc6+iIaOuBPca3oZmRlULdSnPgBaRFbwQo+zh173L73g50sGWr2h/U1Y64
3seoGg9Z0b7mhX6LIa/0Y/SlK2CKFvApM59ABcWM0NzgW6c9YzjQYgjfKbMGYz2B8N7lS8HGj5b9
Ob0wu3Y8TfMKpAI5761/dDvjF1D3GSgyGPl8scQQp7vyPCxhAEk/4jC+Gb0OxUD0Y/cWEw3UyJ3+
RlLtrLyckyNd1mvD3D/xZm5HC+WPR0RD4RN7l8LvbgKX4enkZhvkOI9gAHfmOJMNNVbxmigNfIfh
d1aYPB1TOmLp1auGi3GVBERCmigFOlgVU2uia8BqpLPvVsbfhU4Af3PUO2uGMk/ewapXdFU+dzMu
UKbUHbGrBiohwuq4Wxvt7RmazGsURb95g059RRnKoIa1YvW/2DvPHce1LEu/Sj9A84LnkIemMRhg
5EJSeJvmDxEu6b3n08/HvNVVkZpUaDqB/tcFVKFuVqUoUofH7L3Wt3KgPxymlM23xm+CSpfGjc4r
hKUMda2F4SCwdTiSRFqy/0E/TY1pCfNhrSrKS42FaQwMHKpphIgFQqiFzClgpnDL0aUCyuK7lt0N
6lKkYSG7oaqIN4DWQpqfkiI1RRI94yqWZH9B1DdHq4C92GQ6y6iviTkIG2tZd7z9pG9hvAf7HUYg
FkdgfF6TEiaFYVgTahul/V0Q+GShgp4hALlmdqyHd2F59y04pSjRe5SuxjdDeSCrAVEAw5yT675a
qniJOvI7TOEuUcVcW/aA8tAwrzonKFbkBT+xvVwIgFccrkk50JgPXR/TbODK+wE7lx0Zb5kXYN4u
vKWBrPhsREo2GAZ7HdYUtqPOdwm6Y7b6VljEChHvfGW+EVIWM6HO5aFO7Opp9kYF0YaDWXE+zoAV
Ogpxwl7ELl5crDCVE7zFCGl1MZ3T77pIu0pfIil9HWv7xkSte45TKrMGxHaovBPKTMW1IyFlhPrG
o+QoOgeWFzETEx2Vs2j63g/5tXDxmeQWZyflJN8raEHL2Q9lm7Pbk2Kh5pMLymkVxmKD/nn0zfMw
xK+qj9oXnK4KdsPw4GD1M9IA9ShQ4akFsZSXmrbMS/ImYhvsUUGPqq82lZlTsvazDXo0f6HF4rsl
yejws/uMF2/DscbdTGO6JnMilO1AWlsPNSpXF1pOoSMvkxqIL+rVwSFvKy1H4MWkVjpXTYrKr6ui
mPpaBE0vNre5SxPQKJsn36T9H+LXI3nBRd/Ss0ZIonng6kXrToVz8Gy0bjtU2RXJyTBDyWoJcZ3b
Qc+XlRFQZTRNq1DZ8aqjUU8HEzwURJSMYcrsTUlvWXbIdmtjuPf86auY1zxP3iGn/xIoccPv/jRR
XKTQS7Wqw4raSfpxMKeWpY6QGwjYA4ioAVcpc5yL0qeTHWOMGAMTUTbVHPxVsnLMxcLNX8PW0Zds
dXwIoC4S/XFDaggpniYWKRLgB7xG/X4wmr0f+9+neCgWoY6XPKxLutE9L2lM1Bm2gHUg6VHO4GNC
de2EENEKA1lCkh7km83P/0DceEXc+Uss3B92LHyqfhnSAXUXFQLItLDovzKBDum1Luj0d1GyVUB4
C20IViqO2P60l6Mn6CCXk0s9ergx4warbEXicG0FzINqVEC8zI0IDWsr0SfRAdqTkfpCG+k8TNv7
thze8qrOlq7nIdmXwVk7ZfHaMJOAHPQzc/gqneuuzaazwQcyorGMIo1SEVk11NhLosfBrTzrpCWL
IczR4vYvYkwXjbDCM9RF/jJGCAuIDpakDYNrLDZzTG+oA3dOfevbJFrKqE78SN0Kuci7THyotWP+
jtfmyclJa6noQZyNU/hkiC2mU59C2fhkd8O1OVIBaQWkaHtiXXHQUUQebMkmZdz09BpIgsfDaV4k
ntPtXL871/xsi+/tZnQ2ScBEw8PVtj1Fggic1ygQ9peOedWDha0Dh3DZ4R4hgL70BXyQtL/2qgHC
C+3R3PTfKEZllNaRAojquXWmpzBy6lWlEywzltBjm4h4kGGmA8GQdHajSWd+dl42EkiK6m9rXei7
IvVvXU/2kMwRNbwp9nqLws5eON/fcM6hApYQOtjjGYyBq7qTi22HtifUyccuJmtxYpmXI3spl2CQ
M0waywScjhLALNkrf+2d7Lqs0xtEuy+xAQumcMFSeR3JuAGluM5v76yGLp3p9O2ua55r3aVqC3GO
rX14FhrVsBiCuU+StwoEE4E7UTstybFE/2CYGyNvVkLE5KYPI2Dfak9Q4QSIz3n3QIkbnve1xko3
VTx4kTxaon7MyabEItcDSoYCAbhQZOxRTNd6JVAvQ9RqvUBqhL/QwpXMebRG/KiHyUun3Y8eIiZY
tjtrpEfV8IoBK+J3VpQpQtGvNIJQVpgxfxg+GYws+WepP+OR4uI7RKbxYlTRFq7+ZopK7YlYF2+h
+w0bvYieeaG8u9QC4SIn4iRTey0D4N2WADOlquTO5eiJyIqwCESYi0LlRO4NDyqhPq71fX+FZWzc
JcgYt82g1TeVYEYusib9ZuXlTVGG/Q8Fti2orfR16nkAidfo94S8Q4aLguAC2Zw6t7qi2ZBDWd5z
jDeBMOXqxaZT8/Ovm9K8ikpz+Damc1XDNeRNlE2YiOa0Qtdps6u0o9ZIvbZ7CnTzHTlJ92PcWu5U
/oicn0z1IH0SjvDXqTT8K06D2q5mRkCcGXs3BJ1MREs09rdqGi+r+QunebVOXa/DMoVLuS6c4B4N
8rAhI2A6N40+u5Dgezd91jn3ToNSsWZSfPWBLv3860Om32a42b5KkxWbbVxy0/Orbic23YMN988M
/EdpYOGVDrlAYXtZYFLgFQ7ImACZE4bgyivkYpNunSOcv+VEAHhUz8alVbM0kOcIpbZmtaE525tk
VnlZ9xJK56EQyXWtjOY26fpwqYHe5SRuYUfQ0Yyakqke0kw/VhtVjN0u8au9khr+Ez/60VA0Y/XQ
6doAjizVzJhmk2DlAFbNHFTniCXVRbbnG/tiwF/npyCmYyVaOiTWcvC0TS1C9+sUyjeG7tACCja8
y4BK5Qo2DrPNlipxsM5bEJe8HWuKX2eJ2TgATIxXRXTR1PF84oydYKFdjjJ+nrMwGAvJj3heDElF
4IHlyaUCLpOXeFXZMXQbWQV37C/ybZA1P5Cd0TuQ3SNaSTTxY0fsOjLGJmJtdT32Oh2zzQAXDiEc
p2m6rcAwo5uCQ3XU34qeDQ5wbW4/L/fWKK4jok5CtPGTieiOUGhYllP3zeEFYixw7AsM47XL7UeH
Bk/i2E9hq7trm+HepCgXEI4lD0E/BYuKnCNdz/ZuHPTkIFHhZwvwZOkNsppUxWu7+8bG6ksfGSQ7
OjoUw0zejiQvoOlZOQL7cD3vdNMhrlfeHLCIxMjVsEjRAyURBEIHFgqEo9R7cS4hjQz1Cl9HpVFu
ApBNoIW2aqDiTVZ1PnbYwhtSMAvLORe+GFatX55FcyWbrhxBVGS7pcgNFsl0G6AnuXCLolo3Fmdu
2/laOCQ4hA5HL0m2bN2EwzoApLO2NacFRA6YSvjul2zoiX6WWo3NjpTCRj2NnK4Jh/wxdTQoc8f9
MjBlpxVHyyrp7nF3NdiVvb1sHUnGV056VgPoyDDDXTxd+CmAM62/qFvvzBSOtXUhUaybdLidFxyM
4+0LzGfwt+BfGp7EehlrmrkrGrG2s+rMNzgFZmOI9CiEoVT2bOZgQ62HinN0vXMSWHhlnUDVhdqU
IuaiU1SS5VQbCwpGWCBJNdAS5l3skgoBsujEGh4SawG1YqYHG7EfPPTVxFFpkOFLLnMPKaGCjQ1t
TSRs8wW4Q7qjAQsjCNxMm/O1gIlWQ0q4lc5RXGyQF1SLMvxKuODVrO6x3P5GWh3nu4HTl0IqqtW0
UzmhmF6F1DIe7nu688vIGKh7sJkovJJ8GUqU4EkIemgU0LfukQonsk+YVYuGLE3TbN8turTkacZv
MdLMFAY0LQjO7wbp8KT6oKtGiHjtWOZ9PRIhFprGhbCoFavXDJs7+CTUpjCpzlzzpqrjO8jytJlL
BKo9O6P+UUzxtTHKCzMc7t1qmgMXLhsM/vz4JnJDD/OkgD/qU8cgNf67qM1LWScPRl4gJoRsMRMQ
yRur1dJSRDeRWcOOv4T8pV/0RZhhgILpRqVw8L54HIlpM/fxyCZPrpPcfgh07T2ovXfXGe9pxW5L
FxAzrqqHwCXuxkodYFL08tkv6XyP/sIzmGLg0yPcsPSLMINIFrjeo8zlFr3uDjCRM3ZfQiQ+OKxM
tbXCaysKHnkQyTmFwXHRD+6XfEBebaXCoXrimwvACEteuGGrDdWl5UsQ6MwrciQXsew2IArfKmKQ
qYM9zWgTv83hxktERdVN1XPATdL2pXbYoKSQVmYXEL9naSwsJz1HNbzQjYu+V/ZDNUXNWrUvrhjw
vSQQrOzRGrbh2NxbA3NeUlU/0H6/aDZl1g6Jk8WaOk6YDpnFXz0cwNsudGPiYnw8ccOLlCiwRx3F
XzvRqddU9GzQLly6JNevkjrEYiZbKCf8RksIa3tHQvGIDeMyHlGyknQ07UzApw6dyTPKbHfTDJ7w
qIbktiJyzEWJ0DNyKJVTC6JOTlO/QPlnF3urN+8QHA/kJXP6sXAcIKwuz9rBLm76BhFq+nWMMB/2
UnuGBmby9i+0lRyRVxim85o39o1QPrVLa+nAIV2EQ3Zd+cRgFLpPEcO+pEALMW4GphbBTUZjILL8
l6Jtz824eqjRWFRW/71vgGsPTfLDgiRbsahi7uruKbey1o4D0MEKX3I+XaqsuEZOm0V0xIYGXFIb
MT3EZZKBM5n2I/C7wmQKKntzWgbiu9nUDxn3VQr3gT0I7UUiJqqU3AW2zyy4+Fjx+yExkkQv2gX+
gzHCr6k4QNnWqqcNQxGIgqVbvQUDcoSy1NZ9woYkkIRkj/wuY3IxDcZDWQwveN6zRTFh4k68C4XW
Y5P5FE4sPAotFhUkTmhaSBzVzJKIIx/+RusiiuJ8BxDp2jCKR3ti9ai85CxCS74ojR9VBkkvxvUM
XoipOzX868JzZozc+BTU1f0kyRpyrPZCVB17ZRwxDflKHlros7qyv7qJv6sbOm120d8YCq3y/FjJ
fiQwznIDHnUhWSD8K79XT53nwvmMMafmnnWLMYJNQVZfVu59avY2NwqcE6Xlxo9ThlQco5Ey1Eo4
05uf83tLTp1lLJ9djY9x0CbyP/vzlPMjGgqU/BTM42C6KcglpZ4cwt7Lruck8SCwSNxMHxPJHdRT
3601OiEh03YYEcc+RNNloFX1qktrSkeTvAwNdvo2Oyy4x0/wggySot5HwjSYDrIvbubS4m4AmcZN
d134RPwOvXVltaTgAFLFnFtx4OpHxdvAdgyGG8+sLjgs6+SF4bGrl2Wq6lXJbCE9ClHo0c7rYoZ+
jaydsPnWsVQXepddd+OEbVTG31c+r53bRW+4zav1JBvgvlpwGQzGJuxSqppdtNY44WcgshY6l1Le
lZrzFYqOIoxdt9AI04fRuvRSlpQpgdWKwnJeUXQb+VCl7svYhFBJim5jxxIVjAGK20yv+3x4d/Vi
p4rkMbG7+56Oq67kO0V/mpJIZhvjLDMJuCya4hGhC5pqLHvUPF3Y1W/4fTYyxOYbOyViLSZ82en7
opylSBacgIEknK5Jd2WFMqBRHCf1iHpWlnZsmYnJLZBBFEQVEF2SA9Ex6T4r6yadtFsIDjQSBLFB
qVIrtxvMu5gb7KY7fZFsDYOA+hxazczRXUmvvSEI7cJXRb8ss2AXhrN2zIYbJcavpPwBYkWuhRzp
ahyrixrSAMJHzpM18l+b7doyYilbeCNCxqHpNxg8WDeB5mz+/spt+hxUWU7QCSW3AQGsFI3JC9nH
CzOtvxDJte0y9hokEAYhJcpAItDph9pf+saLKqgfii64wAhJEbqmKcy7C9LsMguBg7dt+Fh1SFsf
plJ7b7Sa19gNz2mFB2tpGNW6LUIUKm0JWHPmBgBo20Q288hQBgKHJ6eB+BzkIoA5f1g2hX01S6ET
RdWOPRTFUI12PT7L9aRTIqSwlS883dnaXemtXORES+poJYt8cIVKwdgFgIFsHbyZLPphlYs7q43Y
4wrFlZPoS9Poq2YSe+of3wPyozZoQCn3wvO3A6KDa0iSVAfy21qwmPYB9efY6N5oFxOq5uWoZnif
M+V/kXV+4RTf9Lnz5Whr3TDPui54QxSXbmo7EotmYL+FLuEKBNmOHgyprnzzNA4xoxTfane48EVN
coaI9l1aXHh5BM8vnUHADMSEmw8JiOAQBnkdwRwOlIriam9y3Ex2iSrBM4vwu+cRLuC78Atzxavv
1mQhJfoEb2DaJXlwFsv63pnaTWI5rywBHKQcuFBVo2hkEtKVFeFCucHlFBNwkAHQmOripRYkC1RU
Sv0dZwn/3LTbRzO0L6FSPjkgGjFA3Hu8vBSMdlatX4cYuYzJv0tnpWUtgGWOJpl/NeC0NFarYIDo
GArtef6MsmGzVurRWccsrWL3UvPi72WI9lAz3PfYvcXUfRlT9j83u6ZbNy6nNfMs6PMHCE/XHpYP
KOPlilV+EP4VITg/ohE29owtURJCQpVUTzCXr3T6I7YldSIqnICCV4FguKdGYtEOyHR9UUrzYWir
eB17Pf3t5AWSFaw/vEGLFEvFSCOUDFqM76EeSZh65Oy1NM9T0sI5kKoUZChHqY7hqPy3+fV0h2aT
ayniRUveIp1iSa2a29GlNGTB/Fz7SJu0rntWNru9bMxJwHDyc9fX7rC4E+dN75fzgf+oSjb1wuHL
VC22RaVC/5zGEghOCOcE0la+fZGXuKFqTSdL1RkuS6k/jnimlqbLl2u7Ye9p6ay5hLuAbDDO3H2U
8EpPFZa9ih5aSLuFuY1XuHetfeSjpq/SN5kGMNoyeUHaMr2TBJd2aQYrmM+XWjfgmyLSBTKGWtGe
e8uM5I7/G6fPFPy5mM1Jg/aQ5v25736zK+bBs6FNXq3auw779KG0QAIM7ABKxIdJ6VHFNwixzwnI
LSeEchDEcBrmc1Sllb7p5N1Zk8YynOY7rVDjanBIEMDGvxDjUK2TYHSXSC6Ex6N0aAuuvABV5DAZ
2rJGu7JUHTnUPZ8mVAvALAvvlTGu7brbmqhBaBUS0KgSuWI/MOdJEqkTgyPXtIiNPLABi7OFhnUB
HuhS78PXnvYjgs7AJ/wkJwY69ZYjRTk60v6V5bTuWT2pe61r3lUE/7WoEMUbU2rsQxSw/UT/0WBO
B4dCedXJ5npGG+8DS9920kYPUOHkj9NLpbQf4ThSE8MLIRq6wp6X9OdUZagto8H0TKqHTZrnbF+t
fKcrNsJkHy1NcqSRW9AdNSkrjRS3/Jhic687m3lnapnq1SsMTvPjuFG4s9qp1/eIVnyiGJJmxkeO
7UbUtPzzMmOBsZZhGxuryhvpiHPtvHFBGPgQdHznBtnzRA3drTjTTu+5J9aVYT24iCrPZ42DSBXs
+3Qqdrk+LuTwlvEyrF36gSv6EWvdtEjgpe3VOw/0ZSqqZ3MWA8xh6K7gDIYLw3LoyUz+jyJgefB0
DrPIChn7wt5Ryv5Wx5dDJfMrXuK+LN8NSI/bqb2M3ai4YS+/kjX9Aq5nLxp7PkMOPepI912zWS1U
dgXUfy61jsROhPTdRMVuPNIeZM1zt2o0ZdkyqL4LGFA7P56IWC83YHjWPIuLmsLfIrGDxyhQpIXE
FIvRKm0ioJDbPrch6BuXrSWvpYe+CwzPtGxdgdnPQvlIoB8RF9V5ELnFIrLzt8yJqDJgZov64nFe
BBqNQqkEYBq6fEPAmwgwMI2scYxWa9oOWiMepV5celq20kQj6DRxmHbaYKIBEG99mwA9z/VegqkG
sJtk339a5/+HMXCCMQDr4eeDeh3+w3/PV8/N87+9o/ppxqvnFDYB0TL/9vCMpfcjZuDn3/kHy8z8
S7ddYdqGgc7OFo7zn5QBw/hLEIHs2AqcmJIgJv7JMpPyL51/SceCIUUh/wNkQIq/bGmiXHMcQwco
Y4r/CstMwDj4BWWG3gkwmgliQHck1nT7V8RABNHDnHSOfUFnF85LpVRK0Vdg0PhWJ1ZDBXDKg2+G
W44jeQgtaT3FsuedQlAJj5KYMR29F5hCY7C1dZUTrnn33zLs6MGGxftb+Py/5gH9mhdQ/vyg+d+/
/mP99z//43f85R8QtPKb3rbvM2eibhP+6r9+8f/f//EfI+PUiNI/HVH/JwMk9NqEr7+QK9T8l/4e
UsLR/3MMaT//+z8IeJqlQ7RgKDHlc7wATge4rv4bgac57l8u/4JbgV7PFrpr/lfGzTws/kVD0STj
2cRKZPOdPhIpeiyi6A6xKnTyiQbSQpmPObkJgh2kPl58eI9+g1z5lbL3r2vMVIzX57sw82cuy78P
sP0cO+caYtj40atR3pbUbNLxPh/vCC7xk6+fX0fw9H57Mwd4DTOq2fkStnRmjJQFSLPqUP71kr2h
3LT2DhEEvJ07g9S1zy84f+7vHt78Ln64sarQ4UTJ2Zyv30fUc4dWP/HJx34WmCQfPznK6T6GukY0
TUebvbsa2nef59eujfjt8+/+K5LkXz8KQJSPVwjGzuoIf+3OhA0sHGAgBRzOlZ9/+LEHM/9AHx5M
XzWVrRd8+AiblZG7FJFc/tFHW/Mg+/DRuk8wJ9qL9qxv3eDZjTvzS13q7YlPl/Pt/+YntZjcP348
bvcMlB/fvA2+BuCWKro/z9h3q3bnFTcVMu5uAj0hr6TELP/iVFsjOnO02xoUv/WtMu8tkS+06Ozz
mz0yDKz5zz/cbI0xh24e36ammGcIDuV0gvRNOBEn7K3+7BoHM4CL6MWo26JkECPr88MmhVhWOXdB
ZWlfa436fUOMhHliYB8ZGdbBXNDpJRLwpC/P7G78arAswehQzokPPzKmrfmiHx5X1JBF72EtP2OX
Bcp3aK+VqbXnNXunPxvY1sEb72hepwxsD2d1WRMR06rv3mTa689/iXmM/W7sHbz0xGSVpAGGM8Yt
s61d5rUyjBcFwqxC0p0IKx2ZLN5J/WGMrBLcR2/5Xvw3eervpe/m78t85GLNP/fvLn4wH5g4mttJ
1dVZPpbFre7JCRi6bj8IiVR5a9h97l19fpvHhsDB5BA6VPgiD+qZVqG4R1JYNyaHbJAafzai50Xz
4zCIoTWACg1JiO0C76y1ERfIGqu87wM36Y1BrPWsGE78aEdeUXU4YXQmse1lQVBfSNUt1KL2CkW0
fsVx1NjFvu2tW/ZQJ+aDIyNEHcwHPsZnYWRadYb19KUHfHjRSvhB0iB13WiM2SNf2k95ahon7u7Y
BQ8mh45E5qJOmRwMvYSbj2CavNk736KnsSV1w4YW1ZkZ3TQcbOLRKF13ZBP0T8DXb8bjkXdZzX/+
4V12s0YnJDmpz1INNUBP53EzVNOrPwEi//wKR8ahOpgtDKfOCyIGxi3FxnxHhroHZ8Uy7j//9GNP
7mCmSEYLv46s5LaAnPQURYSMa1ifLPyFu1GENX54R3XlI9HFlTWDlDJQF59f+sirrA7mkSZojN4h
AHVr+G45XAtn6MVWzHCsp4RIP//rRHNe3nx+sWNP8WDeCP0mUNCarK0POtlb+Sb291Ahjzsxpx/7
/IPZgqyxrpFdZ5LChNd+11MYCe75/k6f/9kVzIPpAkZr7se1bm1tQ9dfw54gOiwwhZGf2FMcuQNz
HiEfRnLN2A1rTn7bqAhjtILk28LoqM8/f/5H3hPzYEqwItN2M0+ziMtMfVSyWnAOWb4DwGi7L59f
Yv6o3ywN5sEkoOwpKE1kDDsdrDUlukYsqXknXwjHpspfdi9BQsruiV9DHLvawYs/1eYQN8Itdjw0
vGnIkRt8BQ3FF+vWt0qcHsDpW8qCCyPqZ90A2pUq+p5TuyZVANdom1/g5GkhBKXIDdOrnj42aTye
ZZuxdRYwdGZdUj7Fz6KngHNiVTv2OxzMJhPE3KJGdbKLNfz0ULLNoE/ezaYdlVhYFcjs8sQTOnal
g5lFmNBqZdAOFI5JU8vTgU6WT8veNMFtf/6LHxuy8tcha/bUUUenHna1okg6dXqHsiZNTnz6sRs4
mDKmJkFIm1fDDnE29UgzjzEPxIhYZ53I5zdw7BIHswad+zawCoxTdp99V6Q7LPM5ByX3tfrEFY48
IuNg1tBRyakRV9wOsDhKGs+l4ex2xYkp/Mj3Nw7mDGj0juuHU7tLQxI8nzVzyjEo03RM7LlVopm3
nz+nY3dxMHsg4a9yY+zGnekUQJ0sVZeACGDMnxqsxy5wMHdw9lNG6BjdziSnyd9OoQVDeEWSsDDy
9ef3cOxZzX/+YX7FoVSRSU+SMxDm/JzfuqBi2iU0rmzv7vNLHLuL+c8/XKKkloadH9eoVTQOSALb
cYe9g1I/OjGaxLGbMH69wpQhmcZ1MO08O62McusXdohF03U6v6Raj4Wa6n2u4uZlsrypek7K0qKW
VwaFMX3xI1S6W3vyyvD7AJG4SC8provqDrVsXFwPIdGOm8+fxJG9hXEwM9hj2ARu4UINn5BvnCU1
tmgyByqS6u4ksU/U9ktyDcoTs+qxyx1MFabbpoFsQgJWEFl2+N/BuG8JjPH7fdYMpf5IeLj6w6XU
OJg0bJyGcZA7JJO0ngd5z/M5XmEholnmM2bp3Xt/l+CPHrYOIMT/rL78LD98GFBg4GwMBz6baI0e
8CgoNkQ2ivgxvxuD7ion9waPOs6e5MUXtKcN4gWl03QnhtuR8SwP7jRLlGF78P52k171b3qhZXIF
Ua02V5+Pkt+PZmsub358X4QtS2JDrXQPEojOakrQtxvbj70wTs0rRwaGPJh+oVG3STsZEfA7YaC4
4d+pc8MTNWfZDVwG49H1zViMf3RHNiTgX+6IHA+Ymm2VoMoY56UKEAlATFc3m3Pe114/8cP8/sHZ
8mA+NmqMc2RGgrDrApsONeQ5CCa9ZQ5r3/S0cf0nv48t56f6YfgZNh4Xp7G8Hak7RWLgV1UWmQ9x
ZBCmWdq5b958fiFx7Heab/TDlcQ0jkxihUsIW9ERPxvADUYulrnXJf3xonT3jZZc+qY/P9I9//ds
XTXudkqbb6jeyX5Nb1tTnqhxHNtbyoN5nMRADdUllg+9zt8Ik1u3NtEQs4ZIb2+TdNgOefqjhZJU
ZDT8KszrKPGG3YA5SXjd0vT9GVlGxHDz/PnzOfYiHkz7s4+FMHPDpWusP9aJV6zTcThVKj22qMiD
yZqDjWrIWEFYIkKKEvSCTXrgq6bWY3QvEYx5t0M1I0V0BfW/HR/0ENn1JjJMN7otWFXdTWSmHnxM
vaIYvbeD0CYZuayBZVyKnBPuiQ7BkVEiDt5malqRMY5lQtRfMG1L353Og6APt8Kai/dt454Y90ce
tzh8i0mqgjiWRRAijeZZky2zk5nU4s9Wq5/D7sNgd2PNST3SqXepIJkGxRfQeJARULAAq3hUWWGB
Rakl4Qf/0fD5+dZ9uGAs8PZmMqFzDM8V0L5diOas9PS0OjHtHXlgP4OTPlwAgmJTQe2sdm6VIUMJ
qjiDlddMajpxgSMTnn7wi3AsyiOLtYjgXEJ9OVpC/w3IVlOAgBd/9JD0wzmVcCYa8cLb9UUgHkpl
Jq+Tr/mbzz/9yA38fPc+PCFTi8tmmox0h/xYh/pUVs4E5CczdcIZS4JoLv/sOvMv9OE6SosCaRBF
srNyC5tqmmA3hqwxBIheYoJq/nBEHUxIEBTJxahtzmadMm8Jouvv/HjQTiwHR4bTz+3Qh5vorCqx
KDMTMBEF04XnERePtMxDWvz5Qzr2+QfbRZ80qnHQtWrnjFlGFpQDNKAGqtn84ecf7GvCom3iChYD
Crqxh/PltcK6G5Ix0U6sUEduYG4Rf/yVyyDykzAKmh1NH/WEsqR4Y9un333+eI41SPWD1Zjsr8ar
Y7fd1SWlG1Va0U3KjhqAr++NL4CowY2R7gECvEwD2I/EdmE3Qdn/+fWP3d385x9+foLABlS2jUct
RrXvThbp8Q0R4GF94h059vkHg1eXpT8GqrNhK/nwTfQ6bZ5toaITr/qRVUqXv379WKNtDaSuAyQT
KaRZbbsh8iy5hh7w6OTFqYrnvOj9ptw2J2J8fEpxNdS0rphzSYA1MTZ45ZS2b0i4K1o+jnK8btEq
Ua7BMtb5psj7xLjKanwM/ok54NgXOBjliW+LpG9Te5eDpEO6hVIjjc/ABSL7hyBuZkO6cGtNK65J
13UmLMaRpt83ftrkuz8ZKJZ7sB/IFWaoWmnuDgm0Xe+yvtOzu5EEmVPn7d8XGS33YNmp03gI+z4A
VOsFyN5qLMHKjTQIiC1YZHvOxzXwxv3Z3RwsQIVmaWMyA2z13ICKFQFHV7Fcff7h8zf+f0cLotNf
R0vTdbke9DVI4VSPdm4Io5aSDpaGkTzPxq0Kii3mK/EDfyZ6sOyD3yZL2ghqpkz3BVR3skGIuOrX
JoSyU+v171dUyz2YpIj3aIoJGM6+TKLBeaW4i8mTHm4U34x93psnCue/nyws5DO/vGbWwN6ptMxg
X1SzTHwstHJbJT3ZW5//MMdu42AyylIHOSzm8L0o2m7D93dmAlmEoQDj4OeXOHYLBxMShVQnlmbk
70UKAm6XsJ5WZwWHUv3PLmAdDC4xqNpIMj/ZS8CKl106ud/p9qGZ/Pz7H3lEh2IAo0lITyyDeD+k
4GbQHnXdDy1RuDa6RDtVbT7ykA5FAZ2UkVkQH7Z3wyBtFqRSEySeJH3/8PlNHPv8g98ZwUFF4n1e
7BvE+s6cXaEeJJaKE0ejI89ozkf9uBoEk5aZMKLc3UR4CZW2ppa3gyowYplaqX/5o3twD2Z8gr4w
/o8dnDEnCfct792dCqz8xLHoyBNyDmaMwHBS4rKGEjJ6hJukMtW7JDnwxPM/8oBmOebHB0SkUuKq
tBh2iQwMGB3x0G+LEsjEsvCi6uXzB/T7pR+J568XkV5dcIQOw/3kxvvMV+jFE1Irnfyl1NwTm+Nj
N3LwspVxGQFArsN9FlqOuVUqw3WUiwzznl6k3z6/kWMXmf/8wxYMP8OgJ3FPZQ77bEWYhjncc5yb
Y0s7FZ24yLEffP7zDxfRmgFem0oroqTIpHySBEcmX7JMldqp0sax2zh46biCGbeCRSjPPVgd1M6r
FxWY45uROMYf3sXB7Cq1KiqZUqN9HicZzAPfwCIVulH6R3t9Usl+fUppS98cMY+/r6Ih8VaFKpR2
bjdUu1ef/9ZHfgb74M0YwOCVdRvFe40osqs+cykldipZf/7pR16JQ6FxQhZObsw/QeZMd8TVzsmC
dFa90bhGnnziFn4WPn+zvTnUp0YxwW1ZP/T4o8LJvmkzFQEF9ONgzC7JzhwMKIfxWKb3PuOrtlap
rqXdzsPDE+GMHYPe3+KbMeUlrVnYs1HVKesVXTd+J31OW9A20EKt9k5oeWg9a2Whaw+MLauyMK0M
o34NldJovnR+OJjXRURWe0/gLUlqF7YTTbdS12zxKCzaZn90hrEOBYhuBAbM14pkb8eGucxauitB
LsWJH+3Ie3MoKLQ5LShyp+P9pLckndSlE24dklMJgeyJbPp8ZBwbd/PFP7z+pOCQSkQe+y4PMGuS
3oync4t4Zzy1pB9pn9C4//UKWTQWpELwJrp9KTx3aWOy1eBZlDKSD5L0MeNdm/rOATyUTUn3o9OE
3t1MtWtDBQfHKYJd5HU9YfcJlBV5YsI48nDtg0lpBO7t+oSJ7R2BnbcgwGqZx5W77f8vZ2fSGzeu
ReFfJEASB0nbGjxUOXbZieMkGyGjSInURFHTr3+nepXwWSWgVg00uosWh0vy8tzzTbVdGb+lrnVi
ElxrErxzTPkhy4c7gDoUUmZQol43bk5A8pi1uRJNcfDLdrjnekRVEgim121vkXPGgEeD8v2+ho4W
DwJljLIlqBv30VilDb0TVdTBHvLydyyMgysRngE4YjqEVS2e0UP1MnVm8L7wqDb5CWYyHWq/r2vH
GQxSGbw186GE0Tj+cduC7gSnKlDe0gccCkd63ZhzZ1gIaEs5hX3nIe6Rh9/pyOrsKYHp3XB/+Tv+
e/Z7J8hyZ2iKAkdXZPvNAUIiD+anadP56gtE3AlslHicqOaDR6qmHnaqURpClqIBE+Upz4F3eopI
kfowd4FPw8eWtTK44e1U0j/tXLDuV1KO+G3YbkC+87sL6k6Jg0VdmPqc0CZvg9tAeoG4bkd1hZ8w
PQ2CHFZocFsXcPGxOZAkh05F/lpwXphZrthz9AI7BbM2B2M4yEWiBHvZ7NQURhLuhjj/o0Lz8pgs
LHRX6WnyDC/tvErv8VyQ/+jqPHmZqD89Xf71pe9wjpoG2pUO/HBy0FSWnxSN2nPiLypgd4Hqu+vC
iavg1LBnHzhnyX2raXJDYxrcgDCtv1z+hKUOcraAVqQ2beowvvfDWX3nFk/0qBUtYSl83e87wTxJ
OSAjkHQdYnhh3QEkCb9hOiXyOiE8Z07woNUAQ+aJJvdJRwO9BeWmAH8KVKbsurDBnLABczbkEEXV
H1QHO47jCDNteyOGXGZXTlEnasDTQ7JEpzFsExuQaFBW/C3igbruSuqqMnuRNzl4IhxHNpOhYBty
KDjNyLbrd1cNsCvL9GoNc7fZQ/9MzWy2wTjUb3CD7K9TDHBXmJlqHrAxKocDasqDH6qAh9yEEPor
9Fj0+/InLCxjV5gJjPoYw48fWpimrj5JnIc/B76VT7DUXJMxLywzem76r7NczgmD/xdw92Dm+fCy
nc+WlmGS9M+XP2Hp951lnI8UBKVyng9tGMwK592pO0zCz+qVSbrURc4yhjddPQazie7LApjlhwh8
GIFqW5Z2/V1ZyREeJdd9iLOecfLL58Dm44E2snzCi2+T4QEiA2rxut93lnPiI4HYdYC/jCqaYKyj
oydPRIm+8uedxSxQrQCDl3I8DH45yi0tZlSNJl4mVs4YC+PsyiWJqTrmA5x86IogfJaZLxrk2TVE
uld1z/8JJhOI/eYkIYeEl7BNOdP8AGPSGWB9lxs4Z3reOSMRJwPkw9sdRnFGPw9jX7aPbaHgFnjT
wsGpFNuG9UXzDL8F0gy3BTI5cGq9rllnp4bqIqB1oiEZRznQnpc9yuqFCbfUmAl2IqT9BBSvvrnc
2MJiIc5iZzOBpi6HF1zQ4Qq/YXnR/E5lpGBtVYvr8pnEWfA4KzU5YJ3sEMlUBzeR9HwJcmHeja95
ClehlX5bmm/OukdlMHw2qJgPxlMEZnREesmt57Hyukow1Of+GxhBs659EAH9g+iGwttkY4O3bICb
lNpdHoylL3AWPMwv5tz3OwIEZYsUOfQxGs2EgazurmvAWfKE+FGtotw/VBCvw0qi08FrG3VkTZxy
TjO9s2JciR5IwHXUFX54gn2NZXyjB1rOQDWBXwkkI69CDmwR7pyihmHcmEvxNMVevlpIsDCZXcVe
rAdQ1nlDDobUsO6L4dO9iQdBHwnpvGhlmi014kQFHkmJqpGAHxSQRE8kaiHa80tSgz5n25+Xx2mp
DScEaJjfsriD/VJMpoh/JBqpqHgbGy2q+2kQkVrTVC7MuNBZ/kGiho5GMz/YGAbKe5A9Ye4pU9S2
Xf6Qpd8///u/zhJBFKVh1XnkNMOQqnoS05jXhzrEBXElfi3oG2C3+G8L7aRjSeAxBq6OtbDDgW+Y
9t5AGqzxdNLqfD7TUXg13pQwvBsfYi+B5hdPpYUCCwI3OmpXbqJLY+ZEB5QDqH70GT3A0ktk21j4
oGaSMpUxXItIUVy3hF0ZMaycmyRXYXQgOjX9ZuQNf4FytPx83YA5ESKr67wQXJHDMBO45MH+ump3
YdJUvy///kIvubI/RJ0QBtvYC4I8NXuUnEB5Aifm8XY2E8j0lxtZmHWu5s/WqoWKnMaHeYZN/6Ea
bf6lN6oQp+t+3wkBwFfGDW9anGzMmH+s4i6xm6kMYLJz3e87yx82wvDZg2H7ATIMZQCSTCzY3+DW
8911DTjLfhgtNEDw8z9l3hmLavI4gyWxNdHKsl8aZWfZ17AoNBoIyBNK96pPIfWFvw1CLwZDPIPw
YqWbzt39zm7zny/KX8Fl8HncwAQ8ORW25AHkG1MHQ594SgEPALoTltoExoVV+uO6Tgv/jTSh8ImA
XxAk52A9EpTNiyK4h6dvfl1VCw+c7d8MQ5Z2RRkfvFHiiq1t8Md0BOyiTiExtNJp5zn0Xqc5C7w0
zHooqEtOxFcYiQSZy2ZKDM6UrX/rz8V03aOGKyNta6+fSTXEpx5lvQC3g7/o3foJ/MhX5vDC6Lsy
0sxLhUSdvDjNQC7T15zCH7bbNqjyG76gUiBryT6Bw4WBAUg9Z8VaBnghtrjSUmT84dSoRHGstBDF
roD87LE3PFsrY1v6fWftxyBe4Imqyo/lDGzcrYlm1n/DyRMvT5en8cIEcAWBfWCIhPmM/QKlYb0b
yvBTkefRrznN4bgI5tLa6lyIAb4TAwgMWbPA+vMBQi5TwTl1Gm9BrIpQme9H4afrPsbZ/dOhnNhc
w6NyALqjVTuV0bZ5jHH+x7vk1LMqhskcJJArzz1Lg+OEAFTetvBVBOjOr+bo6OdA2sFiua/ylcW5
1GdOBNAayBavAhgegA+oNQvqxd9FB1/erVUUhqXXdZoTArKyBVLSDsUxIhFs44qB5mB1jn57kIMa
q7u0h9r4clPvdxhzVX2BQqHuaIP8CMhCB4d50L2BYW+vSgjD9vnfiEw1cr/+BGxdapO02MBDER6e
hOdA4F3+899fKyxxNvq4AbtWdRyW0nqq2bYZK45qQwZNJBCCkET2Q1na3XVtOQv/LCnWOZ5JTroa
o4+pgoHSXcVZ0H1KGYUtLyxmUg1e8nWtOSeAsEjSIJgJe2kGIl6zgcs7Rmh3LwUcXoW2yVV3f+ZK
7oAu1CPkV+wX6JXx9LnKSVqRjZfGLf9C+4J2a8qH95cOePH/zgX4GXXgZZ4tEQcIJDdFKNmESp5I
99uIGr62QpN3t0+op/9tBkCbAPUeU/QLz77JLRwS033elRWFKzPtfideEW18FJp87aqZgIRnupVk
2tLnOZEBkEB4FAC4+sgx13vgfdXQfq18j/fHGZYWaxny/5Jz/388YK4sDATjEdnSLH8NJd7z4X3b
+yx50h5LpidGmE1/QtJTyrs88QAqboUIgG/IgF0BHBaZXSAbTcaDfdOOsGwd0lZNuwQRILvlScvM
bTiAuslvGZxpPQ4G4FD6N4LV8Qx04hhMe+r3AbR6SWIFipdCI9rhUMFA/WxPhrexO5kaoGClhz9u
V/He7w51LvF+MsAtbQItk/Vn46zasx91Up1pmbDL6eVDE02RzPc4TIUogBRCVnureaLsrg5yaX9f
XlMLY+SK3vxiGOsqac0j2A4eqq2gkBnkuPWbmstPJijG8OflhhbCkqt/GyPYfOvezHcaNcrzRgZV
Sp7E2ENGfgsrQEopsIGNB+vay+0tRHFXCifYNI6W5upYB0PwSWG4PndTWfy57tedwFe3TV+lKPA9
MiRyzS6JUtsDr2zJiup3qbfOw/XXNQGliMCFpIX8nRo8Atx3MSvqG4uCN/MTDvcgwkEtFPVv133M
uQv/amyWI+cchOOjKQv9s1bjHG2nxtQ/Lv/8QrqDxU6Yo4OALbU/VEcxhQZnKZuhIgwFnLTB5UfP
AYluo+Tsg5clQBBkM2yrv5cloQGM9sl4lbqTxU4QzMqRVPDybo5FI6jZGyOjDIBu4HFW9sL384jM
1cnxuIMZVRs3j6lHQlx9exzvPkliJ/DxhBcZ4GcSz+vIqYjKourulM/tvNLFS5PdOR11Oe6stCTe
fdtMGWytbT7j3QW1v2vPRgsf56rpi0lORSNRH0tYPGwJOKVjnhU9XOAZSJ6dwubFowJMjkReN16u
KjDs4DeEJ8/ojkLc+CMcegn7aZgCd3eXZ+VCl7m6QGy91dj3LDsg4LNhVzYdTmB+M8Bf8LoGnBAB
SxddhqJrjk3aj/ETi+dofJKwIyhXttelL3BiRERjuG0ErD1axuAIAAvfKH2MU5DXv1/+ggX9GnP1
a+DxzknISAHoDgiDm3js7bbEk2FyDye++cUTCUy1RW8Y4B2kgAlwAxJK0Nr0Kak0nmGBHarW4vnS
DHSCCBCNE/IMtDhAlz18Nrr63YC2lm0K1Zkf6Rz9DNVkTmJq0iu71wkYJkNeMQXz9i7LqhwSR5o2
1a5Cmvvmcu8uDZ9zOmpLVGBGcPw5amva+jPSzmVxDFIDV/DrGnCCQkAHf4j01B2TcMbDSdXz4YaE
8Gu4boK7+jUT41jc1+l4p7qphfq7gMX7FoQzsRIBFvZAV2Lqa+nBOaHvjpxC9A9He97chjWj8DBt
gbYg4BRe1VGu2rQvAPwJjGyOMEoJCOAjOdDWAC1Z0drTdU04waDLcUScEMSOqhrCncWZb1cZ/6q0
FXPrUyKvgIlTXg/HJgOVYTMk+fATZl7xyllkYaK6lSmjR4RFPqI/BoMqQUHEPNrGPezTV7p/4Xri
mlUqIBhRz5+Fv5ui08/zDE7UcwidC4iyFsvte6FV4j1gewUHFS90mj6OuFkMXy6PzPspOcadZU4b
2C1miRzvYEcHGO1NCr7a5zhUBA8VUWsxK2pcyzrg7lP4Za988sKp29VKshSOX1g+6cGvu7L9Ci83
JQKQd/IE+MEJh+Dflz9uqR0nBOQsTOe6JQEoGgl5qfLZf/Uj1b3kMKv4fLmJhdnhihmlKiHymHV7
TPAYX/+I58zoB5XBsml3uYGFb3DFjBVLrYozPR4JjJNR34DqjDuRkyDYUl7kK6eB/7wm3rlDukJG
ZOSqKQen6QhWbQHuONMN7g3glZF8/mpK4YevoqtZ9wGUyqZ56+u6pANk2bgtN7ea+TU/Jqb02wyg
zy4YXxF5A+Ds/LEbGr5BDk7RN9BC05bc9dyaurzBmxi4gADXVUPFdmXUS3D3dBFYBi7lAKTc/nL/
LR2/mRN7wFSr60qq7hjGav6TiTqoxj2A6JM9wAERuIyAkpLBYDml7X0Wgt1+o89uCnpLbVLCUujy
37EwUaizgZugqSkAoNXDEGciuMUsrxkYekHxetXvuzpOyL5gEyJJc9QNKk3xYl8kzU534Ptdt2hd
I854hI2F8PvpGOgOYbbKGvvTHxWApYMXAgZy+TOWprvTTRS0qZmP/Xxk7ZknxtTQfylTBrvmAqFq
7VsWBsOVdaq2lLDxrUHOMKaXOP2mM8BofQUH38ufsdSAc7qB6ZeO4CbYHFMkO9M7njds/tYaac3K
il3qJye0gZ5ZC9n55lgXiiO5KQpwij4AGMuzfa+CsF95Il/4EFfgOZXSL5oeqyfJ0lZvMsDb4W/d
Ne2vqzrK1XfSyKvheVMEGO9q+jLOTIN/VY5rZmFLf76TDc78LFGx9rtjOsdZd6+rfqiPY5v6fGWg
F8bBFXeKKPVNQ5H4aCIA/jiSzhUYsZ59HloiV/aYc6R6Jzi76k6UtaUxTB/Ej1LpUO6KoenoUwGy
DbvNbX5G40KwvZYoWPqgc0/+lQ2piii2SIFMR5hO9TmwhTEOz92gNCi7DNCh64Y9/LcVjvqulGW9
fywBaeq3bVLwnzrEy//KsCx1mbP+BtlwraOsfxorK4KvSuUSgEj8i/h3LCXVHy2seLqVBNLCCY46
a1EVapSpDMNbL4ILN96wQ/FagEH4oKOz8UuAGrGXWQv1NImYInwKfnO5FxfGypVrxrYv2jkexuMs
ouCE1AfQCYW0/a3sAbBfGaqlRs430r8mRAvDQhrzzMfTk+d/BrMbAC4eBuYApRtIgJe/ZGGdurrN
tDMiwoWNHmfAaSUM9Emb7AzMKK9MR5zhMn9/xcAEijXmjB17MLJRUAZH6Ry4JB00t5e/YOEg7aoy
I6DYp0ZIjK/fV3ticku2sClM9iFYXZssDbvnua3ClbC5NCjOKh04lo2RfoCCgYL8hioYdDtu6+gl
tWM8rIz80qCQf/tMAy/SpTC8fggG0n7kTdEyAKIiG60M+tJHOEEAZttdoRPPPNQ6VmpjbGm3de1l
38FI7/aXh+U8S9+JncQJBHqAQXncj92DZ9lQP9RTrDsQ1ixoVx/iqRLjY8TGNBfbiTTK/zKDvl1l
K1NiwVaPuVaV8QSTphnO9rc4Zn42aR39rhUFBkyVsAELg8r/IVWA5+5q4A/52NZgHrZF/jaOacCB
g5Tk3s8Bf90AKKZv61DPcsc7oslK+FiIW670E/g4P7ElNEsRuKvVM/XnFH48HTdDDJIZqU2jYKsZ
GBDfWpRmqmaHUg9J7ZYQMFzWZtnCLHAVoFmNs5Ku4+g49zktNwJZs8eYJWehXOvRj5enwVIj51X7
VxCL6VTgOSSihyZG3TAFUc7vc7KBOUo4jJvcL3vgyy83tZQ2dG0bKWfj2M00fuhDeKKbXTQEfR4B
xVhMFPjJET4B4SbIsoHeMmlw2XlMiCxxTVJ1F7ZPM59mFW/AWUIl4Q2ECqlc4wQs9IJrRAfhaAga
oeGoRGk7QN4ESh/OxN0AxlKouIUH5JDtVnphYQcOzn/DXz0uKs+asSHFhxTxz1ef6yDobXPndZ6X
7LiNoZfbN2QQCW59HUjUePko4vQ3H7vJ/zwn1h8e07rsuz8pRTXIjWp7VEHDArMIqARuPY7MI9FZ
tvpKvDBs1DW0KXH1xN4j/KckjjzgrVFhl1nmQxU6s69pUuX9FgtDA9puWF1suyqo4QlQ6SfYftRf
rOGNWsn8LQyTq/DNu0FGKEvuH3gGi9t8i/drP7nngKRUoFJb3aQrmbOlhpxdhM2JiGpsJQ9An/XZ
BrGg+oFKH/m9gN3olecHV+0blbE15dS0DxE38U8D2oG8ESTQX9uoTcOVULuwVbkemkVkKxtYPj9U
FHKvDRlxXiniclW3uPT7zjYy11HtkZzNv/NaaRy487o1N0USxeX+8npZasA5Q3ItKQy98+HBEiLi
Rz9LMxqCRc8KsIAvN7Ew2q6OFxXJKdKMfHiQ9dlMblDU/GJpysZN2pdXlvgwV8gbIZmiQnBf/xCb
p/aplbKUP1pQStccLZY+wwnlHMJAmDrIIgMetsE7qmenub/zfZi8d/No+Mr7x1Iz54H6K37BUzMx
Pqg+h4xNlotth0teAFv3nDLWIzk+NuC7Xx6YhbF3RbEzAdcpLEb+EOcwfgC8F84Ej/3Es7VvWWrA
OWjpRCmP0cY7ecbSu7ZutUApeKH1yuRd6itndcTGdlDyTSmEPE2Wn0BUFuLUwuqsSzZDho4aVnpq
qSFnlWTGaMie2/aBlynUgsHYsRMc/mQEOq5YK7Rf6C1XBjuEWa2ShKORKMsktqU2i3fCyHb1NXnh
4OXqYIF+z8o00e3zODUx9d96UkPDl815nep9UGZNf5dmYVl9L4c8bm5RVp4Wza6Cu1febww1c1bv
/SJLG2BWWx42t7E/WVk/oGsmCS45LmkewL4S/IY3jxY+Lza6nCAfe5j4EMYxznEeyeRDoKRf1bt2
AlT93kZgYgxYTllsy20W1GB31GnLZ8BOQxXCZ6+s65iHMDXVfUq2cdL1Y4EXL7y/7EP4wUXVBnb2
WQ+IO94q2IGMDcs/8K7m+EM9WbTDN5nA5fUQpk0T7SFhBuR3U6UQfIntoDJZPhQdm1KBOeNT6E/1
+dR2yHk7gi0cS6x7XD8klZ8yBbsDe1vTUAHrF6uq8u3tBFFFe0dD43uHZEy86Svcw4B4T6Qxpyoe
cFEGZRw29b/s2E5ds/VThNdfou+b8ZETqG8Awas6KCk3xMB2TmxGmIOoV1sGaYwJRsvSPFQcgPa7
qtehuOujNsCTiExhGjRuUxBz+aGFV3H5IQS2zwxqgwIGxmc47rRp/RNuDYKbLcpo7YT3PA5oR11u
oY1q9FdPc4j4tpZWY253HF6BmdlgLD0NlxJoawBzhnL6TI/ujWAgvOReIj8WeClJ17TZC0vLFUkn
GuaAOO/wE3In0cewbv3XMMu8hymb1mQa5wj9zl3MtU2FuDj0k7nnJ08TflL4X3bc1/a1USW9SWOm
fyUgml13iHI10/PUlROXSXFEOQ9tb3QlIg9qmykOfsgk8MKVO9RStznbRDgO4NuwwkdBQ1Z+Cnhr
xjtPRTQYNhGjs/p5eYtYuMb65N/dqJ8h6IJiPXqmXWG7TzXJud1Pcd5jHmI15DDgnjXotTdtzVXR
7usMD7rt/nLjS9/obB+NDbIqyP3sOaFDV8lHsL7DSW8kwOL98Jh33BcrvbkUep2NZCRT60/lPD13
SZSH90Sh9n/e9CAEmLXn1uC/6+1709DZRBKZMBQbVcGD4oMmP84OQ1CHUx0jexakoEp6G1T/62ja
zKKvCRKGNPb2uJKW0zeURsa4wbcCr2PizP1uAPvM+xm2skRMEgzNEbEy+kYIvEY+h7D8pG9drOJ4
k8IGiCB4IsbDN7jGKU9CM4manmCjCtmP35u2rgnc34cuCD+jEmceD7Zmuf4++ZjH2W4iTNQA5bUj
G+UGRheoZtl1AQWNYlPXUTTp3dgPMNnaNM2cSW+TG78HCwWlm/pLJ3HBNZskZaQt9q2nBj7tSQpS
SXqn9Wwk2YyBMV6wi22KevLtNDY9r7aWzLBgRUErKYc/2K3y8WNLrfYV9MCTaYa70LSyFYA8paN4
VGBBwai1wL2d+rtJ/5fR8cIsyJ/bifT0V+7V4yg2Ex6duf4wqDSEgWSP/CIDKr6BoRYQ5ohxSJoO
BS8sKmmTAEiRbTII/A+7SrB8+p6RBHi5+0ErOU7bNPehZEKPhtXwKc863ugtvAzrOtnFI+Ay6t4Y
1Bel9yMXsMDYQXUMU739YEuE0huwaKQ4G2hnaXnQY5jlL7wZ/eRBB8iuRo+qKUdKtgQAniHchszD
9nKOwpq/Vk3Ki+FGF3lfPaTCb+wrfM5abDtZMDO2zUIDy35YYjR+CMgVx8kFb9z4miy4CQQhEpZ7
Nmph29yOEqqCfR4X8/xZx0i5jVsuVBQMwJ/T1oKrhYxY9puiVnbwd3E7mPph9ueoCrc1KIIomwrn
0v+dwqq5ROgWLDqB8TdiQ64LDreSu6KxlPabtknG8I1TPyhOoxnLgmEKeqjq3cKLVsT+XhiLE9Yu
7AIUfadA1M35JmsBshYCEBvc6NM9QudM8bIL1+GEofqUjYnYw7xByQF/DJ69yJdrog516xASPGgF
oRnYCRoB34Cuo/w9rULzuVXyulc06lYjDHSodGR6durTRMa/CKUcAmqk0b1iPxZQQK1VCrwfQqlb
lTAFNo3HiKpnRAeP3siChApCUBSE3msYMq881r2/wVLXZbgYa93XTRTiKUClyHhG0S/oSOgrFw29
mXHKQzeGY7FiT7TUmrP19RDO+1nVkNNUNsE3SXx5g/d+vYdFnzpNVR8eWI0ldnk2vL8zULdWwGLJ
KcSA6S1TwRhvQrg8FliWGf9z+feXBsjZ4xQQjIVH0vL5XOP+yUOuFmrSrBz41oah31xVWkFdm9gU
eAaSK25PXOOUvcMTd/Bj8mwv9rKFQdJKBpK/e86ibkEAFmbP4NrQn3hIUYM+TGV/L6aJvY5xjbeI
PBLX1YpTVz4faT5m0RiOb/7oUQsRrOqa3fkye50pN3Vl8306khYOBPOpikQkdmVSTKhICHGSXumr
hXF3dfLIY1tS+rY/lSM3dgvOurIbhZXyazwfbi5ProXJG58H6q9cQgJ9Gt5O5+CUqnoYd7Zpe5z8
i24NJbr0++eP++v38yJSpkx6cmraORp2OWZAd2vDgq1h9JZ6yVnquOAzj7DSP1FokT6bHHnSjUmp
fUWpa/jtcie9f8Slrkw+0mGtbFBMJ5Vw+QebZY8EddRDgAZ5xoOAReMbJCjJoyVNeHe5yaWcr6uK
p8PQN34R5ScpGR+/g7g0ddkG7N6BZRtICCFo2icMHJ17MvTI/G1gppfb1ynyc3OkOGNTtRWpl7KP
GOH29fJftTSaziG45/kIlXEVnLwWd90AEgayTUKNtObl318IDy72i8uU1LjVTacU1mDPWd8UCZBm
Fqb3uum9J5Aqkba53NTCp7i6eSQvPDlMuT41yNiRrUeRV0YOYmJr6q6FienK5E2ZtnIuDD2xnEUJ
XlUkruqln9tyTwWn6va67zhvgX8tMFiQjcrMzD/Z3JpPKKHiX1Eme11Wi7ruuTxNag06bPlcQd/R
n9MFSQd3hYTY4QNsYCPBdpc/47+y9P+/+tDICRR+V5h5gl3eaU6hFE/2EMeJEMZI52vsb1Rma2j+
FKEqULuaNHgPvINl7ijzm37KPFA6OJSTSFOQAI/pK1Pkvweh9/4mJ7YgrvvQHsr8EUSvURQPdTnh
MWrMWdHv+h41Z9EeuLU2GjZS+nF4nxk8WUxH3EgHCWqd0nX/1AyVqsO97AscTzfUFhaQVbzDFVxv
JUgp1dqEXppvzj0cUNe4Z2PVvBlSkQzE2Kx+Ix5nPycvq1d2i6U2wn8nW5Lz2sTcZB/qGtYr2aYO
SEu+Mw8AIwBMxiBcOb8tLU4nzgxzpCkLZ/k4soni8M6mLLxlNkOJ/OXpthBoXC/ZICatDq1NX/wK
76D3KL/0WbRBKtEzamfLsYP+rkzwNLCi1F5oz1Xkh9ZLqwaZvw99WDRVvg/bgQ3RVrclIL/bjLVT
+y0UBZQAK3N3YctyJfpNmqk+r+b2g4qFUH/8hI1+sMtnwtunmOEowTYiLnA1hSOfDPMPyiSNt/I+
sTB6rmo/HCGjrcADevGTPv4W+nL67pPKu+7y5SIlkLBENiKp5heL+uyDUkXUbaIoqO5x97JrFRpL
4+VEIzBzU2o64b9o2tDntKyqj1xM9V4EVtxMZuKny/NwaZicCAOFtgH5evaRpiByKn/SOY7UxxiK
APZVxt3UPYa6j1WyRZKL8m+U1hNZuZEtmPZSV90fdIDNQdHff4BlV6C+eL0l6rnuNYEIqQR+c/iG
nI3p2MaKJmJqm/axjoH57PMY7/T4j2GGvWnyZGL1FjXLZXTTEFmk3cZq5ZEb2MDIwW4DhTMZQrfu
eP4jL6spnvcyk6gWf0sURypwZUUvTTonNIE21nI+N6BNo+SlqA6oaJTep5hWTK102NKccIISyIJ9
1JSqeKtRnPijsYo9I+1gWhQgeUm8Ra2EF+0vT4ulj3HygP7Zw73vZvIiuiEGEVyk7A8ThNqby7+/
EMfd0gBAwtpBdaL8OPk2fY3nvPjD23b4KGDFvLZ7LrVxnvJ/H0xSXIhENtKXWkpcXKBxaV6qbAyf
gwJil+u+wzn8oDSDVUil1x/9pJmDXW/bqtzUStABhlZ9v0ajXRh5V6c/2RoSQFGRl9Lq+R74NvMG
tkNyF8R1sK8Hm18XOF2hPG0jNhs8uX7MqYfnGxOmot70KVcru9B/ir93DjSuUB6WlqasQ6rfQmxD
6RFFSRWuMgMqN0SzDcCJyXY4Q+i62Okp9v1jNnq83qB4tgzkDhkcSm+RS6FBDg4EPL/JtvPGWHxN
BiMKvu1b7J9f59yAZrOFADSzn6Q90+duUsCpo18DgSEI2wnftyHFS1QiOrtpz0TodmN7qHLYZiz7
hPxOJ+j2HyO4iLDHOuy7dN7mdMBD43Zqid/Hu9JHaZD4Vo9p2NbbXqLOstvgZ1nT3HCPp3jgujzB
FhJJzDlUoVaSx7YV5MUPhu7r0DTTblIifcjjgT/FRZXtU63XcmQLq96V/tuJ+KEEjeBFyGF8Mcno
x1td82zN0HlpGjsBLB/aVnSiSF6QO53HjRf7wSk0FIfFqQqHG2GS8tflblv6Eid+cT5VQZJMxdeh
CmS3GxroHP8w6fvzdQ242v/GpNw2+Zy+kBHWM5vGB9x4A4fOaeXGv1Cag1zUv9EL2O4EpsIDe01k
xaL4FrJ87FybOtKS3OTIX1pxlwS0UHh+LUbUcD3TSWHa3o5W2tTfhl4TDt7d5e5cCKWuEzSqm0o/
bT3vBRZY4ZeS4dHrnhD4QzzxeaxWztz/MYzfCQ5uvYCtgrQWqiGfS8qb0D/hnVJ3dI9nUdaSUw2L
kLA7oBgbjpiR7aqzAr/OWtsdo7DsvuLVL67Hbdg0eHTYTfM4RQqEt4nl9QMY5bKsP0ZK+6Ld2tRS
b7qF7WU0HRgKyNpym/BoHh59DilLtgH9mw9veGcPzS7tSTPZTWTs4MGC8XJ/vi9yoK6kGwIdP2SQ
kH4pOf6Grerbfmy30uDR+oUmwFYE99TX1Ux3memm+CNCHZ3buyGeu+z58p+wsBZdJSaSODN82yf+
M2ONzm8hXc+8YONrmkVP/+PsSnrjxrntLxKggRSlraQaPDtOnMTZCEmcpmZKHEX++neqVw3jOQa+
TQMdJC6rxOHec8+Qo/dltxPGO+GDGe07+/GtTMMvmdgRFsSeJtXBZIrhRLVVsPYjt8p3noZcPvc/
d31ZcAZGZZk/yxaKmbhe9LiKa8kmZD42iPfDGAFD0PGjGO53TuW3gjVTqHSfwKl7kh3IuaJb0G1L
mRUPC9Il7qA6ilSV+ZV8sDPe+/belJYe7hTDbhl9IgQxwMcioQXBtBQO2vXfF8N7H/DmYE4iHguo
IugTOI/T2uwIbYfP0CzVl//t5785jjHQnQbmHX2SY09eMwHPkjrhztgP9tM7r/+t2COTMZzLfStf
FmxfDErzlHGwWC7jYBDHV5Af12PiIT/99ffnee90fmvWLRckXglP+AvgyKgYKxbKYXlGO0vY1wDH
dn9tp2wthk8pn90K/VzhkCCxaq3ZLUy4WLI+/Y+/yeUr+c/K76KZ0hHhfT9BHta/Q0nlaekiMkEh
UkQ/4qhb/im70EEjyBN/A40ap5XS5Ye42TtL5622A5x7JkcVSZya3ZKL7zTKu/HMTGk+4q++c/m8
9dtWAxhHeo7nX74cR4gd4fyi/K9RAJF7VHTMlw922bsv9U2tpbhkG5crLgDX058SHG2QtswXDaG3
IfLabNEnqHV5k2/2SbbR57+/wfce783mjjIkNmw5DvYKbjjEgmreDcsDSlUH08wlU+H4989558x6
q/ZI1bTNGOORXzBricd7hIZhWdS4hHQ7NG3gctNVP++qGJoZCubwEbD63gJ5s/ehkMwH14JQViVw
8llu8jGdy68+iTP58j892VutBnUtL/dErL/dPvb5t9RKMlyD+hpB5VuMEwfzJO76Nbue2Agu7P/W
+r3VZsRzECn4ru53GYdS3PnQB/dn9LxvMPXA/OODo/mdo+3fWLn/7G+euxIh0LH/DV9DOx7GFQfJ
H4M8tbis4gilzg0c6ACTNH//Lt/7uMsq/c/HgeXSqWQP+jeAz3j70tswEt5EKcChi43MDlcPeJCX
SDv94Oh+Z1n+Wwz+5wO7yc+QIUr5qlhGoq7u5n6+EF8cdIPDAQZkLvWwP5jH8WfaJhH5SFX33ue+
2ewl4iIS2vvy95K1o91OywIHtSeNiK1iP8/jYnhZW46nvyj19z1r/8fnfbPdW+1DF4IEbRGWDqU6
ykVkIKmC4p7Qg03wXuEdMG56fN1j/Nnp76/1vad9c8HveQ97ISP56wrF0h41yMbo2T2J+gShQC4r
LkIsfOFqPkJeQYePhP3vnG3/In//ebkphCN53Ifs9zBhdHZlYZPIR8gwVbDNHmG6+JHx+zsf9Ja/
71FiKxNDKAvfH6DbBClH5Ch7EHmqRVL/kZDxHbT0LYEf4mjoEEI/vYZcpSAE63lhmOqnJRjv5ZHH
GbTIt1vbj9NdljIC5uFF2OSj57+/xXc2Z3J5u//5OidtW4ebUP4ZyygvPyOdyvR5VcQFjZ8x1rYo
dYa5HIoPluo7J/dbSRRTxapZsfevw871UhG2g8yI7AOkjP/9ed57a5c//8/zFN0ckQw33G/We8mP
cMFMdaVop9PjqIuo/+A53vvaLs/3n48Z1TztCUw7fkPE1QtwmBJCxRVHGZp/H2cQMk490zDC/eDj
3vva3pwsqAg5TD+W8U/owei7K2mXIBRkYRNZP3Jtfu+Le3OIlIOMlnTg05+cYw7/bXRR6Kqx7Iy5
y9dNt4e/v593To23Dt7joDZr12F6nctsKWKYHhcIR63jGKEbrvFLMf0gYoqRTiLBv/tIevnep74p
GOKJzBDwMvs6WIlggypfcM+WNzbx0RAdewQgkg28V6V5dETOY5J8//vTvvPe3mobpEskhi759AeF
vXOfpMiFggZ/nT86+t8rMN9qG+zuwQ9UW/u7KBfZTSfRtj1EjQkmK2MDPxWi6B3PuWXQJAwgZX/b
WIj1LaAXGtOGdFHL7Adb772HfXOUcJ8uZdur8fVSm82PJB7hyla1Q6754//2dV524392XZTIyKcz
069sZd6cOhenDlBHNkkef7DT3kOM3hLZARYNTDjEtVasG+MoXPwjtzy+053n4/d9TlNK7/oyK4f9
HrpJXHlIz2TDNWEmN9FBbmAA+yNCzQYt4ap6qTYO3Y5GuKvsBIXTVxCXZ6IrB7UF4w1AXgMt6ppr
lRxkwfliqrCiVNnrzvlkAotDaDPkTQn5wXYSJU7MD/DAf3GZ/wcce+s/nsAeZaOjQsztyMk0/vYs
QO1yY6lay4cEDv5ZdMh0Ae+t65QhL+IqW3keacR850zYhnFMRHk174ugDwKhPIO8RfwgHEzOE0Dx
MPwzANi2ugljPy6qQlEWhScntFwRrBgLKdkJGvewf8qnYjHiceUl3/2pNBGfTC1H/P+3cY3bLf9O
qWJ0++AMeufwfsvudySieInLClp3y9EIQnCD2x0BFR7CzPVAtrUck3roChHW099X7ju3fPzmdFUI
KNJdZrCqoIZY4ulENu0YMMIdA/T5gCwjFE2GUp/fI95A6YdpH9Lyo7ysf4uJ/+9Nv6nVoIBfUHEq
fwdzYNN/V/qidHoJMdIc5econUdy3CiGNOzTRoa8TPtK9WLdTgz5pwyc5NQuZL9zmHK03TUUP4in
qyGN2FXf7LRrc2armcGqytRTFEsmbsGmoXJ8ZJF3w/yRs/R70934zTFuDSnF5XvjVQGvNOe+9mgs
urYpQub7l5kgfqKooE/c8HtBQzpP4V74GJT2K9jgy4UflVjCspxXZ1UfnjLYIST9LWdrGatGgX/W
d2epYj3/AkEtJUmzEIrw13uwvglsRir4PfN9+aqgCKP2g8WYkneOnOwt9RpzBRHh8DZrxaGsSpE8
m6z1gInclLrPGcQRKx7Lx+s2sibFaKlP12oIAUOpE0kW2NOdENpsRVyt1JH9xHpqZdSQcmV0HSpE
IlE/HMDszFxydZFfWVf3MP4hsrGxSWxSCTHwTtRtL+R0gEi/dzdTmc0gUvRbQffz0HFQqmtFSpTf
NdAw4+XRO72bX6RIwgZNWyvaPq6YKWgrKw1bM4N5weQLxWrgqAlJriYNL204XkcXzoHpR6M+JXlO
WXLdyaSzWeVmqqmr8RIK3VV6QfF5sjNV7Qs4XCkntSsTl77saO2gE6TU2PbAQYHffQPaPhCidR4L
ZALkQUwSextSt7k/ZwvWxlwpZOt55F2Usd+h3Ij2oRjO3IWJ13GRDeU/e6dcHI7ZLtl4nJkb5EFE
cM1bazXnGZsPGVa6B+fa9LSFLhwpwIM6UniW7g9bl8Db7G4upI23O71DZeavczoJAn8HAT7zDSS6
i/hhd2gFHiA6HTZazZDDQS1BUm4ep3goluss2lmBm0FAdJZcpfDojj7tuUX4WIMPWJKk8gmzk/80
uaDX5ApTIl/89nGLs6XubaT5VwK0GPTFaLKw+RYK10iGYJGe+2/p3M0oCQTM/9bP4MUU/CqjDJyM
sxog4m6rPXSeQo+oB/ez9VA0DVUmclw3+HaROE/qcU+K7i7iKUbgUEXkzD9CbDLCSpvPoI8mtQMw
wm4h+zDTjSnhx/UVQvS5n2o6xbo/ky4eoMkoSOspqfS+mAL+5svGnqcck/RbobRZ8yNSopPtoNHj
ibnOYIezN06XCR9rXMoKP0ckIGe2jfUtnCwgBRmdrkU5rnlUlVMGFUeAtcg4Y87hTGqvIOgYA5Qd
XboMFVwE4uIwCmLSX0RN7XSO2NrzHwO0luWXdhsuVGcyIn/vAZ56iEePygxEnCofRIHJVKHE+ETm
crYPbYI3+1TQdWc/cSg4mLVzOPe1vy08i1t5DNqC9gkvJzhuQcVpCC7Uscp0V9BP++b72J9wR/YE
KP/u5TKc1KyA+uMuUnkorobYlIzclG0XDT/N7P2yn/dSjPN2haFRGTcW0/qJQOhJIxjkdhIunDxQ
xdXvuacbTKSKbuvtEYUHKJvIx55CVHUAjsNazcbB0RZ6S7UW0LmmUd/f7Tpd4/KQJf8qb+aErXHe
bCYUACpB6JvkcULW4vDJwSozzpops1EBV0EYTSeyshp5WF9LZAkg3T2fse31kcLREBDxdDHig2Wh
n1HYrNMFVq5AAoLtfYOOs1iPPkVVsdSOtb074riAgLbGLFLtUZWHcfGA23BksYNywwI/0N6FMtzp
ScTiXo3pglValK2TX0YykRZu9ujM+COZd+RQrj0gctnEAyF9UeUeotn7deAYs1YzxFLpgOjcmPjn
SLUWc/qWK+NP686z8bOWGmAK0isovGrGyJvlmcDLxh/zbHfmMBicnmltI9NzXbMdTtFfEq8mAFoL
8ml0NWhs4vWYGqRgvLLOjbzDL5Axg8NxZcjH2Oo5X/fsH65js9maT1vKKq0BhxmMIB2FwHbF6F81
a9oRWExhXAOx5jXH11TUISmg7tIevpAvOeWwaK+WzJltq4dsn8IjzEVXltcekkxU9ykbEnk9tgSu
H9XMU4yz6mRTWXyGc3gEmWGXku2BIo9ggk59Svnyuu4Y3Z1KBPnBHWrLVzPIqo1hvPuEHdrKUC2d
zzVoDw5e8d9AepjYvYMUbL0aYCtqoeVlCY2/K4zH+0/pMEeMAmNfyNLwhUXyU9lDEgjbf2GwyHxP
VyzX4Lfx97TCZeAZNmujaCEMQvTla45kTPj0i2JLl58DfCO77YjzFSbg+bRmyxneUmnSxP00s+dN
ttQfaYzkiaPUnVgwt2mBaQCt7aXsywOwaN2dcdEl5H5kgvXFKcritvgRABXOkAjKKY5+6hRKofiU
O1EMy6WLYl1bwWohjju8elygx1JvafJbhULBDJBbzBMqHFgIHWzh52lC1XrM7s5zYWFyf0N1l493
I+J1s2/WU8xnD5An4VVBXE42qMIAyjkOGw2G5v4mj2Tmb1aDGvobXqoRfwTYhriXCz9vd9m6uh76
MZBzv65RZ1t/EJA6uasg8nKdGp7qUZ/QdcgkrmIW4WYDpZjT732+cndrMScmn4ZBkPIzytxsnaoM
tiAdxk0g00GtglMdNK1qt5t1W7VmZuxuIiHoco4FNtNnoMS9f9ZajQoRBDCnGmUDGgkwzormuhuG
ugeeTNOGpoVESM7sEA9+SArsXYX1PbCJV5FNA4PrGOxOr4KZo+zAlPLqmfN9gBOygxf2RUtHNeHP
uENTeY/5Dw6eCi8XXqXX7RKoS46kzdP8tMGKmF4HIUTEGpDEp09hjfFYC3z8VJV2xqIQaaHD+rpA
TTgqFATwSgXwEPxCs4Omc9SvFa4I0JcbS7zs2FEYGIyXNxG9uJEvejJYrPM4hZ7BjYYly2uftkZ/
xc2i++mQXH76jQjJPPyK+DC1QzVk87xNx2VMtelPYVxn7M00Ewkrj32IM/YURpnhq8BUaBr/4QLK
rWtPDMblERIeNOQqUwkfn2aezZi+JFjWWO9EKmludLJJRLftE27nA9tw37/ufYgIaI7FxchqmEpK
r5LNlmXR5DPm5IcFKGJ5A1+YnnyZNhptfzyjZjjrAXOT/DjraCDPJVVmO7m93MoqnTB1uDV4Lcsx
xzmtXraVbvzRBgOnvYrxAf5dIP7nxLsKVbeQd0hVL9QNdts/TsmIPrYJfBS2YyB0HH4tKvG38Or1
7pw7mfCD0CtP7xSst/whoZgo3vRIiVtBhmqzWejGG6/McYblQLJ+arGLsCAM3vF6XxJ4YYWzbqny
S5UhVzSBAwLz0QQDoRaS3qcLmwtGJWhRiXqZEz5s36UpEmUPRZf4qa0QML+Iqc66uU1eU7vPSX6A
XyCymKtt8WCm1LHzlucISoqg6DwAb84EcNdElcDY95SJP+uIYyg/DcM4jP4G7q/BrnU6RshdOczE
Qkt5hzS3yfPTUu6E301dR1FsrLjDbKgQ9zaE7ZQkqtvTs0ykjbYHYgqfbw00tWJdqmHdI/919JAu
/cS8Ah4sjYGYnrnaSQ8C22FW7YABn0n22HXYZjie0V1yQpdhrUmMEExcp/hv9gdkFzKYa1cWJNzu
IWLxl0C0HADzZkOqngakwGj3NCS4l7uaghBbqnPUtUn8tdvDZpDjhmJjOphtdFly1aqxTMShL0SK
kATYUMxRODqQ2PZXF0PQI2pYZe6T/ozZQML1meDeHVo4XHgRh0eN3iwnV4WeJro+lRuB1f8RYp/Z
StTvWRJfm2gAzaiKQKxRxRm5OgK2XFBoYLn2g98bq8DItXXg8WJQq9mOkvYw46mnb11IZfYj2YXW
WUU2IZJzJ/IU4w8DGajzILZpmbCqDP22P4thmdP4Gtbuy9wfNcmXLENkDvofKN/WzuqpcoOnGa+N
sVB/Hooc2a9rrZkvKMJyV6uh+m1IMWfIHgR7Li5gHO4CMnYqqhZMoRoXz4uFGrlcVOaPMyiQ0VKF
FqQjfmWAfywVm1c3IxpkyIZMNdr7nofaXdi4DfLM9mU9TS2KtrQaW3oxVkW1Nil+CyQRNOYHKOKN
fPFDgHADpzV44xJPDlkGRvI3Hr2rO7eAU/MfPIMf632RQnJEoZmPp6Ks0P3CZPY72khDuy843lLU
hrE0zH5CUDTChBohGNHTQ499m6PJmtIpYldCAbjKQaFiMTUvQ2lte4wk8LivOyw3yDVGzaX7lLMp
3g/FxlH5Vx0hCQOWxMO6bij/cpiznShunPbHmicB2OQOViiCjmC0DgMraPsxKgufS2lWmzctrDum
8SyUmRMo+hNUGz2kR0OU/tr0lPPfESro/Cfma2MU1yhLkNUN5ixeMpywd9s9wmqgo+d9TafyGV0z
Vko1tNRt95uiG/mCSmYuT3h6HEG1IFjCOKt5t1NxiR2J3HUe8cQ1BgaQQ6PXUvvsj0I0KIr7fuw6
fcyC2NJHajrBi3voLfCab1abrko+yZ0kIq22fIL0sebKbul8BxdbBVO2OCm2vo7N+i8RtQRsKO4C
xiPRP6uJvT/QyMm4IXlI1VZJWCGE+ORsa8WnGSeRwS5fc0SINAAoZZbX8DokTNXAZsiEfhPUZEAA
CQ8PmVTWfNsoG/Hlg9xNXVYbVGPsG6qgEYQZfMRE6LGN0m25Funam9sC0mIA/0uw3a1Ki3jZK4Ml
weLzgnlpgv20zvDcCFGWwdDZsX7dXgUtd3m3kv1ipl8OkLxtVax23f6ZTLkjqwPezxsoCX7K8uQO
eIz0v7FE4Z4Do4QCN1fu2wUZdfC52aZDuhUQitaAq0ThmzWms7xmOMKsPvAxRgmL6Xu3I6VlzhfR
QQvPMBc8r0kA87sGOSusv/jqmTqmS9jsPaAHB+A/UwWqbzRCKI/qPJaJ2m+l6wbf17g7+Ewfhjhz
y/bFpQAjktorRJmOD7jnORLZUX2LfDmYJKEsvkbu7xKZY5LCFodWY2GRTRhVVvgA5GgqO9uVladQ
Oqh6z2fj0X2CHpf1J/Dfu6w8RAFinbExKSSWqKglwjKys5GIFhxqPBPwGtjVCOpfy0SDeP6MbPVo
RRzhOLUkSx9wKPF2uCvTbiei4gP6npsIiyAFabTbZ/gKCO3XJG1COu/ss4gHoMg9DMSj1xCbAgeZ
SaGAO9hhzsIXAYOJHCBA6rBLK2pisk/1LoUt76FUilqMdOeNuBsQrJh7iWQSvlLwlOZDxHF1wqwI
VaQ5gW4IRrmHkNsAFVAFlAvALcr4ZUuhZHmhsc8vfWfUL64edZ7B0JZ7HZbtdhPtsD4Bcaf6ymqW
y68pi5Bb+ahQMeqXZEjBfmqmdlFhbQqGI+iwwKdvnk59qgOgaROtsAoKBmK1ANl9DvFjI1cKnlst
Eo021qGnifcG2c1hya6Ru4qUPasYLBrrvs9Nel5M2pKrHSEy2zUHMTRFyyb1oMeT9i3bpusJfBex
PeY+suxzPxTw0pEYpqB4toa12ws1Yie+wvgoYaSmODTVfTHOuzVNkWErHqN4o/5Xtmy4SmuhE83R
tg6rIc1OEPK1N0rizAOON8R7i8qzcJE9Mlg3Au9a08j7PwXDqkvrIB1s0mpAjPmlngZVZWbnsCYw
k6pCwBj5V4f+PfdYjUnMkiZLoiKgwZAtpIRXtORkaQ/WukksaAawaTQA+aXFvk3hOMPjg8+Jy69a
xjSME9YgkQoHyvzAlvmMGISso5Xbh259ibuV4STCbpP0l4OT4+QvgbmAC/cKEuJ0vtVpOkT8h0lK
sQxXfB63Kfx0Q5uE+Wspcug8z3G/8szWJe4DnHQ5m7dMH+FPnJXdCZOdAlk/cKThCC+wg0srdOPR
A8yu1JScNk6t+trzOfOqFtM0MdGUni3k2hfOedAR8pT+jNKxtaiNMrvezGu/2O8F9kk47b6LxVzB
E3RKA/4dqBKHkU+dVA06FrN/LjMEjL4Ah7UzMqcSUkjEdLrJmkNk50Ducsx7hTimBYPnaNUuMMis
0RRsw1bDlajQ37N9zjUsqZzYxFNfRO30R7WzVy8FzEvGL/DJTnskuYlBqarI7RC+dMCfS1geckgW
vkI9J8xcrSCbdw1YFpjdVVtEL7G6iwTJ+EqXKRmXaxvhplYHjzq5pMcoKXTQR07x05OT6ALsBpHE
uXOSTM/bapH4fMa5mw7ZCcmTQ7IflB2MIF9gWAI68EHuYJH8ggQKB/IxxrHOnlPUudlYh6Cz8WaL
KXRQR1xzSf+PmPaMf2pRSu61pNmEMItSlPMnPvGU6HrpWZL+9HssbVVuPR/A9TFwWEdjPo4qQ7I2
OmX8MLtBiIp35LuV2LvMwm/uBykuBFL0B2mR3S4Wf787baNx9MSJ2Vd2kcgNpTmxcu2dAtDty+HS
wVoc9JbgJQCtxf1j/eGy3Mr7LW776Zr0iQYWJRYY6ayHFPaj87NRFo1Bs6MbagN8iNAUAOBLivkL
Yv2S6G4VKGXnQ9B05XdcmD6imHSg3yqPgSYLXnphx9WcHEepwg4OqCCuwCR0G69R9XUmA+KUgFVx
rXVr1uOATk9+oxzGn7ftVGgzHbJ8AhTWwAumTNlnrIil/eXgU7OEeoxhFTpXRZsDpz96UiCRvEL9
60leuTSLeD0h1bdrzIS2Crxyk0/lCV6NJdZkt5i+Re+U9lP34MsMypVKEB7KGhFrl7lNPiagKq3O
iOIqaFyW34VSJfhtc7d4fwcOao7+Ihr3kT5ARNouVyUOM48wyxVfDeLYaFvaF1yZDNZK1CeSkoMq
ZNCuKq0ol2viB0D5lYH1nX9Ntk5Fcx06GL+EcwiAs/RRtu0Wu9rksFHZa0xa6JwfgVU6qc9gwKGR
q/06m20+FXmWFLBawtBhlxD0ObnYU7aXKcKls1F50ta52pcwXMnCbkl4pPi+xdJIvUEI9GJljzgS
innHmsTruQfB9wIFeJBo+fhzzCh56jb4ju4nDZetcb0qh5DL+Qpxd0pHjz0rEzs+9Vh2ktxwu7em
uMLyT3cArAhKKi0ynRLP7FBnqDayVFQeErTAbykSjdxAKgl9YRlmfLcI3tDNvEUyiFrsiEqJcK7x
fEprb9OUpwck6ZZ6PMI8KFnz7wPOyAjwnR4FmF6A0mdbhuvWhTTSpxjz1bE4pT6lbLq1G/RQMCzs
3dyllUPcCwBYQCVI2rzlbRFYd+eVI13SwIpI50gQTF2s2+9yKbzqkSFYrHCYQsBJmw2Nye0GGRLr
AgqKQ9wB4v1ngjdUS6qu5cn0iu4Zy7haUH7A2lhaJSJX5zYa8DNGDkPHh6SNRGoa5Cox5M3GO0KC
bqxc1cxP3Mpc3TFZGNLe+GiXkTqk/QXZuPZUx+mJhQxlVAVabnspKFwxcfT8jAieAwnm0DbUbYH8
EniH7bBChHdvGMgEPWfJMGVuisF7Ta92tkxmAvl8bjd4PGHaib2MGZ609nZsk3TxtYWHInYGd4kF
fCO5VOj+2g4wHeKfKVzTv7RS0/QpK+EQ7OGO1PHoCjjS4BDWTWa+FXdhiG2LoOVNlwpRxOC9yrFe
l2Wdf2P+YvJvmiiIoo9Dvon8QWOqhPOOaecUCEo+T7Q6brnK3daMAbDADugcoMYlm32hy9XqJ8Uk
7qBxo/gbOCRgWoqEALzOCoRpNX6jQC3FesIdEdCy9gTShb2h0CyNT5DAZJkGSCYt/ROiCbL2JoGc
BVU9uViwrdfjEKnwJRaLVtmpK4ZB3UaWCPSswSA8t3IgypjibDO7x+IQ+sT1n0sljPkpwOmfWrTI
MPjiB2KjJYfDue5U63/Dbx73xffYzJ1Lr1UHk/PkTsNSSLZPs8MwKHisnD6Nxx8yblcpHtMo19bd
pRxMIPeoS9Sv4wPoK5kCgL7DzZI1RYdRKZTRHh5iQELRw1lSq25AqYaDdxnjcDspjOLaR9k6psyf
Ie+lsceCgyzVHtCJwlQa7oFL/hh2Pqx3PiMj5U8CzA64fZVF1w/POA4Tc4uOAchZbfYlEitOT0dJ
9zmWAJ7Is0Ck4yTqjKxG6INbU9A7q30Dr0gecA1D51bNlu/t9TZIqecApmsaR9tzERORLjcSo58y
q7qOg1Nxu1wMz7omy1WU3QNvQ9PQYH4JN7ibPu+K8F0ts+yfOWYFGDFwcLvL6Qyj/THurp1WkD8+
RehJVuQtFFJkKjrMtN0WBMBFFBD6arewXSdbjke8MyzvxeewbXs/AyRXWXaGsaGeCRoFnvePmdn6
QVQJZMZpdu7SccItKRcPfBbOaQCX4i6hq/u8RWFLX3JjzfQLftBgf1aA2nv57FyGu/UgyoHAaK1m
JRl38EQ06tjUXjKQUWY/2UzrafmBVej3/s8ylmSO4ENeGodp3oQhSrHhQsMcch83mIHmZglXLKIq
6KZXcC1sPwFDlgmq04h6LMEA9/BBCX8uGFhO7ksbQ2QcXYHDkYMijrt42i/+FSib3VoeQHnkOmrU
NCwjx6R2XQkGYkyMyNR6QLLqpVtdjQz71R7NXc8rVdhlYvjFJJz5js4g87R8THiC3RMfUDXxfoJi
tFduSTDjM/kwMNSbG1QbtcUsC2akNcEmzeDj2HWQJvtTHzSmUvWFNDwWNWzxxylFEtaI5JQ/PVze
jF8bDh72sN0KkET3GgExXRCnTiDmYDyW+OiINClsstvOoSUF+yF/zDHSbcVTKFdwks4Y7qd5+7yK
MbhPQE3Jah87w6CSPhJtM6HOO3bbip4cKgGGkQpKN/iKiWseIB5Ansa8mRQQPryIzHEAi5uYJ2sB
0LA7Zm0YtnOWw+JueUoAwyDBPgF26IrfMsYt5790EcCD7L5DBU3KEU07AjSLM7OpiobjpKN49odu
Rmgc8DEHfcncxHHacQGbfBuzPxbcHNVDKQyLO0xdWN9BPguaAzLegT+7sP9sMcrD745SHhWaw8Ip
IfHdQEC6UtqqHNo31Fx5tc2TY/H91GuvWQ3WMsjDZ8rmnMtnhqtOZg3ULCMultZRkV1hvA0DN6zM
KAtbrTApRWPd50BslxqIIgMO0C0YI/9EQlwedVcWPRKy1Dg4Dv/H2Hk1t42lafivTPX9mUUOWztz
AYBJDMqW7RuUZKuRc8av3wdQ99D2Tk1vlYuFTJoicL7zpi8o9ooYyzK5CYeq0KotU/m8nL8FctvB
JmbjLEd3c6dSQTlWU/d1C9tt5CmYXWuMZTI86iYILjoQ7vr5dojlNvkkTVDJ2A65N+BzCSomy8kt
QjkRw6bq86oYvqIUC9X8i1KTnR94iJOLZARwZZ7GI2ZZG+aXKCiAjTNHVeaWlop6JkcS/ZBB8DMf
4VmEzGunBiQ+Bhuj1o1CfA1KH4ryuWyGILcoWRujQ1ydAl5k0yGSshDlTTuUDC5e3Qe59InsMPgw
b+hhWuxbvFEV1ilHJtE3Hb8RyWfgH9pbiqhz5aQCM0I7bPANKVoHuN77RA0kLqHLda18T03oo+RZ
I0ECfUUCShocc7216QaMsIZ4xGhSLYs2cn5PTiiqhl5SpqdK7uymuumVATzJqfXI9p156lEtQR2Z
DF5nCSJfUR9w8VmauW80KjgEQ0LqbEKMM7oxfYrVKU4C10xpfu67+FmoeYi7jqhOd9BQECaHxrAS
RXGJzAz6JyjCdjI9NWiUYpvnqHgSwJ9ksE/MsKY0dUFMyMRlSIxzNd9IPHanm5bhCaJXm2TiHdyh
yhiJVTvTrRc9txTbQBwi2/KF2qaKMk+e+6x5lJhhldGneJRi+xj6agXBF6mwEWdofEnoXkExxSSQ
atImFFfprDJA1NTQeA14werDcdvD4PcPSl8EpuXocY4wyCHxXihW4KSz5ksHtCKUrTuCkYTaOYLO
gf03U6OsUzeJKYfVYaSOC0vQArrr7BmfqimbNw1NE6uq2cC1zVnpjkC/1n3i1ygsnKANxZgdK7iI
FLtpgGNSutBoSPf7R59pM+WA29ChUvT3qqqUVnfhl9HXvJ8C0F3uh7mActuHYEqK5Za2ILCbny3g
823fAuPSMaJLmxpwQysM+SmLaok4pTnlD1XcoAfRzNTLfQN2DjQ/U3vrIpqiDC48DTJZqG7cRpka
kvYNkZZ/RRNBh9CTr8oqAzhhnjTGMEHsIUCUeyKSEusE6mT2t3Ok8jT/CpmxCBtCVULe4dZMaqTg
S5SqkWW5PUhU8pgiy7EKPl1J8qBnzIYs2w6PeWV6jtEuVSlSf5zrCvoPivubOLas5lXJtVh961Ia
bH+vaNyQHoxR85P0SD+PWmhORDRboG3TRGg8lUKJ4OXckYGXokeJypnJMK2QgvSTadAK/AQPJ5oD
d2XQfA2jXk8+1WPVGaZD0oTcxtwiIlLPA+hHuSsUX6Ke16OhontKyXDRbMq8iMtLONeySEgiRfr6
WZNpVgTqqKZFfCoqm1RfN0X66u+1pC2nUzN2Un3TV6lgRh7JhPl/Sfh9amJjdoM02k6cRKUmdkM0
8v0OMZ9ndHNkhpjxBPCDuhFtHHfvfTQG1Xucjfwwd4mmwE6jNvGzdItKitRgl0DeLH4m9iyhlkzL
ojRuK12umDXHU6lInTdGdZwdZWWM85s570Prs1zaqfZIcxHI3l0AHjorm2TOVPWBaXQ0WMh1MU8j
h2uo15/T0UjUhzFKZxkPT6pZt7auibGBQmjM8rWXNIlaPbTJceJr63zuC1ebSWp0CNgYgzu6RJJ6
61ZkAA8ebJCgN01FAJm+INi9FGwgIoRq7TJBjbab5VyJPs8RiNI34GXQSdcm3zchCQIPvnZMYMXs
bhPEUU1WuenX9rZgSjydoFtb+55aQstkmFYZ9QNzgNKSN2TTa1J8KOE/wt9HzJqphZJvLsN3xN9z
tCvg5/LRFcwa1Z7EPXPSHzFlxUTU60IiB4eHeZnfxKmaSMQGBz1uLowb9Gs4GVNlU5HQ2y1gaspU
MO1djWR83/QISMlUT0uatqMnF4q96UCpQ1h7k/Xj/JSmndrtGsqesT2gMWwmGj/EBs31YrNso9m1
+9GwP5upWgUPYzHj4rjJ6Ind97uEhy/9kuSgaS9IX6ZoI+BqqFSXYqdziL1K21NiKjOugklu+XOU
Wd32SDP6edK+BSHct+nplmUkb0M6D+Ud1YvgdzWkYZHcS+QLGiO9Zyhij0SAFEOzacbBJlu4K7U0
f6fv+dB/TRWKao/ZmGllW021Ab4ZBWslA+pWqpB30yHeFho/09EOGkHYPrdqhHRE8MxuMyeZR2nc
NnQNIDsaRAWltEOzloDOXKBfgB8OPbMa7ZaUoj6rvYiUQEQmaSeVybG3aR5LVlyb3MgkKtMa1kxi
ArBOgOhCurNFBcmZVZJiUGCC/Q7PdjJr9nND2LEfuvyhG3Ai2FzikR2ZviHTfb+omxBvVSpInMPt
EnS2A5EBFNryqCzcfjIRyR2KkCj8GGYZaKdzWnlK0oG3Enp/myN+XAYSq46swCtl6pWDQl8VddyG
8diO8gYCWc7JRY5SRm1nJllY3uatjnqXZxBBKrchI1nDDKTXzbehyBnMHTkZ6/4OZLSSvtPvr+Fr
MqxKo6AujKHMlA3Pk8HeVhDwtAyyqE6TZ87om+OkGpTBjphBS7ZMpgAXVAa2CKGeILlJ91JLiDHc
9FMn55Sd5LOJixYCkuFhBS/Mz7aQQorPJAOyN7dd1U3ji2wA+JhO2NJsyXdzOy2Av2mQQJAx4o+i
+wrKaYUjUwUtiveSpkM6KmRht4cisZiqbYRkdfOBKmgsQq9MknTS94WqK+2TokA2bYQg1dWi8CWL
74FBL5pImkJEIbfkpBOfcB5tLfWf/IzsmOeWWW1zmFru+tZBu1f5+3YZ6iXHrzsEhdvAlNI28Ii5
bpDLEl/EjVQsc7DO8X0zizeTWcn5i2TDkT6GVVikW1sRATfPBMBFfaZ3A8LkyUIEsLcHQCk3DJdY
Wz0w5PrRDGmowNgrpXlSHSq7q7WXoAwNa5M3EWHg1KpSdED3HxAqQrZMIgV7HpQ0JIBVaDLzXEeF
gGhR+lgJ4FmSPHyT1UVs4la5qTabONeVbptPSkee2EJtlqGbJknCr9OafbhxB7QP9sEZF6qMWRso
2HRGdRR0W7VOp/RW6flajzBuTfWiW80UXixSDKe9jnpWXAISyhICyRpDeSkiP1dfl2prvosTy2yP
mo+C+pzSb0V9S0tzkPa90ffSUy/KIlxmxbr2MnTEFr/R1K7gPwVf7BvbfLCMycT6UlkQPZLRxCPN
nYexN35X5EnXt6qR2/Ydae9h8lX4MY8Nx6CCD1SYgjRDwdrb2aA6RC+H/Q0Iom4/6aFhxrYX+cmU
uWAt0xwjLyjK6GmYScK/H4ixjJ8mU41LsZlVMzYlJ1fSengfh7ZLvtijmnSPfkbYyT4inkPPvUol
W5F+YB3AQY/fYR6kZZgQ6uTOeVwUByVSw+pbNNdLlxDDiJRMRyCYJEiqBuyzurFVi1HUd0g7bCt3
DW0cZJgPFNR9505CKOOFxL4RIURBcdWARtZ1QruxVHTybVvpyobph/KiI3oono0yYjqILksp6DzW
CkWHQypVKwOQ6+EBMrpW+9XnxMQvFjhFSgb6O51B8vmbEZoG/OQ0wW+PeSYkHKcg516OTnh8LTt/
8Iqo7XZSW7aPMRJ55XMtprG97QbjThpoq31Di4wxy2lx5Iv3ZWozbGe1nmTPgCyyM5dZaz8Y3qDE
UFK6T+D9Li61Qqa6MBsdoZRdhT1dvJl2fK+K2bITx0+RujIZMpgwaxCJ8+QfeMgXub4ZLdVQbspW
1ZtHstaDaS/AtefGy+cARBky0TJu7YXE+WIO9APUPEQUSlC4ViOrY+t2fCX5Xa3SFSF1CZpu58BB
YYjqBklklb0EPGQ/lZ2lvtVhpofnHiRyqPdB30rzpUk7QFqPYk80ihdqTRw+1dEUEUIQc0/7sCAq
XfvuamkEet1KPZNp/Rh3NSCJ1+qBmT1oOUVb58DwYA/w2jnCI0GjFdSetYs0fR6+FQ0kqavgHblD
CRtRGOc707LSmsz3Rd6V6TGzdzdUwWQW0VUgGTDfAR08dnRn8LPv1hQK6bmNm9D4TGZlmqG47zNU
i7C0iYxeOCWm+AAe3xVfqJjTZvKA8JGnbdUQ8PaukQMh+Z8sCO4ldgoVblec0CfKdbktJUR3tBOL
6Exabtp8LNRPvRTByGx8dRqSd3OImIU6YRTBqFDXgKO0bpLKPoNOjgo6QMmoZIa8b4OWmcyNrFip
Ud5r6Qz45spoPdKzjMtHuuV/ac8y76H30l1fRM10pMNkFs37IRUMvA5uBBs5cpDkRaW5flsVTXqL
OtZQfsfHGqIZQLEZIY8lf92Mw3NCPazCDiqZ38e3voHKvnZmWuLld3Ydw1W7mPCG8IJZgUz9VkO3
UG6sREJS6ozgT2npQOeY8U4vZ924SNwuEuQ9UjLxSbGB7I66aFrplbTGuIm+BMask8asGNxn4mHq
NARqZpCW49nA0h02z3RmQFr4qVcgBTAFpNBRcMgSGj8XBp3y1eusxO/u59nP4g7MflBLmkJMgrSe
A0qmKmqOmITa5N0eaFs4bis5KttNRnchf96XaMK1Eg6L2Ry595U+tF6rSaIXnq0TXs2uRJ3LT8yM
W9E7UluHxo01V4iwPOKY7Ox7CXXYeFk9jlLl4Kypzc+RGeXzo6lpeqC4epsMffUaFX4KLadbschm
zCy0xrgM4AzphZwZvKiod9olrrzMs5cmtFT9yxSZfnlKRWmP70wl2uYABV8EhWei+g9PWYV08ltk
MbqZTq8bwXAnQ+lxKxjIjGvfCTqsfsKr6zTIeCtLCaXvE5WzKlFP+2Ne83uXdP4fi2OFUSyxwSPg
VOhsq47aTqqaBJFtENnGnD36KCiocSwf/f3nVBa0W3FmXUGddJpx3A7PdBTWssSTLBuzQGL4iVF4
BqaFpDq1wFZx+y1H+yMTmtbFAa2nxikq1N+VvEar7NlxqavhSdCyov/UTC3xUXR2wnGATjKHSo2+
CZDY3vbKto6+q1GZ0wwZP4I2IgIFoLpHHtVJ+U3Xx7IxuXqTWzxq1SxphgZDI46VL2nZh6mOhBrt
TXmqlBlZJ+oTVI9f1YJJbnWJa5Umv7shTG00Dg3yInBr6PkUJ/woj8mzFYdp+ECLKFN9EUPLDIyC
PR76QXO0EPy+uo9pkYebBb0L3LtroSnoMQKoVdYGTIismkeaVtLQ/XebAgb7wcCsUgtOkFh02NtI
KJjVs0Zrt6Y78uTtFfWA/sgEFlelcb4HuPI7e6vYqXgjuVGP3qw6JEl91OXJ+prUAByS22t8o18E
PKSykRsgPASMIbO/xhlDRWmFI+MhHb/qeqnqXiajwbA8vyuWW7425Kk8tlYzF5OjNXbRH8ccyVbi
RS1wlu7OWDkNBWSzy7qXmM4oEgnjfDQSxrQ+gx9xRtVopX0TDjrWbgOBQXGLC7IwSb2eU/lJlseo
uk9ipC6yC+HAHJqZEUyYSyvibsAqY3dhkHi0JiK8g+4D8ZC5ejWOlypYKgN6mdRJBgciWvlLNuh1
ey7qoADlDXtlfOY5UaB3UwJovuchWwweRYeianEERWOEgbZp/cSZBPfHLZ9FGuAdeHwaX0eNKqHC
I1FkbXySFIjkwZPQNkVoe2rQ0wLCj+5hlZsnpR29k99T8lANy4noWcdgxl2QEyGpI81hjS6J9yR1
i4bvg8CydNriKorQDPETsNpdP+uRvqnMkVmwBm+jV0yzS9xj565tgoiaz6ADxCKTsbiZAbOgc3cT
2lut3cUp/pWY6LWpGRNYSwN0dfAa2ffrRRzSN/xfjdKM4ydBj6LgRsF9FUu3FV2NaHzYBVkWkDhJ
R7dYCT/b3GZzvp0jzAMIyCTICCj1HFK2nF1QthAUhuZshWIf6VikL77dKbWQ31A4WeGwJ/Jkmf51
3ahYhodgIjf8DYa0GTmamPVZegcZjZNkNxloMN8kIg3KzBUCoP2TVITwyjx6MF9RyNXAk/sZxLV7
RGFOZ8k+LLLmvSSjok550NDH50nSaoHdJxYtDBX0QmSGkivF6TwajpQ2+ryEi4/DfjZ1Q9CqTR6p
OR2G29pAq1+JuD1YQx2YG7z6KuMATmgrGLawaQWVn1KP/vAU+fTUfPK1KtWeJB/dIBwL32d2INZl
kkM3MIoSXn4oDGl0dWVouAPCbER0Rz++zIybDU7kCN4296eU0WVSfBBnMP86u8XAVZUnvab7erVQ
VlGB8qzIcT/F2D8mXCa2Lr8lDdLZrUEmY/RCQpWO2lstUnQ5jwxbarhvqy4vXoIMwvn3TNV1bXqU
zHS0YRW0MIIZD4M4APiVCsTc1IhCJ19x09XEb2Idr1Ul88y8V0zfaULI1ZRw1hH45/soV0MSH5jQ
WBLjfYkKOHPaDIwtduRc1sdhV1tGKmDBoNSD7y3KvPGGL6qb85com9Ri3iWtDbjzwDfqz9ImtulI
jBGy1PJ5POOptbubIEBbo1CMVrNR3AvAFuWm0yRTem1xgErqCQA4V0/2UAvahEWKDnRL0xaeKVpB
IPzO18kveiYhF/W8o+i1qL/aKWpTiMHMltDuLpAr6a9oDBsT8qLg8US3w65opAPeITk3HUnYs0qB
PGMdwIRdtLuoI+GAidVkKcqrXyaZNR/tFhsIHYMoe1yLgFzoSkHbSNXadhEOIiygVWIYI9n1NNUa
nInnOH/oMTNHAOkC81SSfktTAHsEquT924kbpWIUX2rYtPRSznKZMrkKZIE4RC6irHpU9aKpC6fA
F5qDV8VzXbFClit0rGVJpd3f4I4l/mdrQ9TP9n7IRYhm2sCbmR+hBQpfd/UZl8m2jOnwdsBT2eJv
FO2YhYYXYgCqO7TAbTx9qRW7LT5Hma3YtFiYuBNNKH4c+sUtPRYs84Rr01QZn9AZIg5LKpAqSG5N
7UYEjbgZW5CoifRFSGB9bBsXEXTHoB41VV2YO0ystIA84HW3/J1NJ5OgpTE2PstdLMWTsBETGWGb
bvzBT5v2pFPL6fQgh67hax6TltsbYDML7GMKVEj5btSoA/Zxk+ZS4YZd3o7tNzIL6nx8CmtTqZsN
g5CYNISPSo7Hohv4TvVLS05T7Htl0ePLufgzRRsO69LyfXcAcphkBOxQFL2rhyjkS1duh2weLx16
N2X4XQMdyYoz0d5IKDZVW0ZCTA7iMEr9rbFoZ3w0YH6jEHUxSVrnTUMf9IG4oyJXyWHD1AeQr35K
SpHaw1k1U7Majxg79c50SensB9uDDmbaeByWsIfI5Yc3q/ejKnw+0zCVSZ7e0KadjmLbDGBaRLu+
rjtVcbNar+bMKXj0ZSWPOKtEIcpIyPT9Di3kVGnPwSxZ1pC7gkqMPtObEBvi0rWu7YLYKh9GptUq
fDr6WDjCxcELbI85V1VCM9AxQQqJXqCbYcB58Hs8wB+het7jYpRqHVV6Mkhx9MVEyW62LgBOrn21
KSYDYiVnhA2JM9MlBMiBJOQ0P8pxGQa9J+sD9GIsLC0Rm5bUXpFvEaVadWm4MThnmJsbaF0oxBzb
ZO43zJbnDvZ4l6BjpSZwELSLqUZIzQRyegK0Dm98dMtDeKPwrPDvxCSbc45FM4ZIfK/tymreO8LH
meA8rikL//Vt/O/gvbj7SDRo/vk/rH9jsKc3e9j+svrPc/StLpri9/Z/ltP+ddjPJ/3zqcj49+sh
P53Bhf94Y++1ff1pZZO3sMb33Xs9Pbw3XdquV+cjLkf+f3f+7X29ytNUvv/jt28F98dytSAq8t/+
2HX4/o/flvzJ//rx8n/su7xmnOa+5q/fX389/v21af/xm9CVvxuKrZuSJJkLO7okWQ3v6y446d/+
liNVCf/xm6X+Xdb42QFW2xpLS3Y+Cp5llyb/3TANVZV0w2AHHdL//CQ//S2uf5u/ERp+V0SohTj5
5xAepjKMGCrmDk03DT7Tr7EjBeqVYOI5fm/hBpw/9cQy3RhKVlyQyxQXRg3mqDRD2F23BZkdys6g
4R1e96wHcpXinHQWNjJMiU5D2fUV4Htw8APNtyPS8Nt/t6MkLWaPJKdEMKjJx8Du/nhZVwejUKqF
E5WPv+xWgkjfVpry+bq9ou/5pmrK8DCUfXHBrFJccPPQ8ouY6926Cm9Qb3/4y/7xff74/elL2NM1
xGP9/oCDyZo2qUN0yf4lSwTtjcGANmv3RgDjM+XhubbD7GgwgOiNnjcYh2wcZ8tLJ/O90b+AcTpR
FxumJn8Cunkldli8+xauWznQvmEQQ4mkleEjTmhrq/SScdPr0Xg2s3apzoW2Xx5LmIPshP5Qdsli
H3TVEXqeP0m7LK7r6/71hQaKaDdzdf/rcTN5B57aqDrgD913N4FRPfhBnAPQgrQWpag2upLGn5hW
vket5r+L8jmMaZ3eZtXkINeZHmu1nLdLS/K/SOAwlxSUn77Y5UevabJh6oqiSr8m/hp6GMwUCu29
VYnndkz6Y6e0/bFZXtalFP2yE8Cwbta9o6n0x+tx/27b9VxUUPXRz7zOLL7XkqU8j2gAzv9aQ7fl
n0WSfa+GUv3Yt6yRl8tsj4heJyiF9ggKrnmT1avbeqz1RxuHzKkf9W+Lw7R258ncF52s3mrxlLgt
49sGBfdonYKJBtBkl5DooAaApE0ZTMfry8fGSA4kN5FBj2Mc8i6ZWMk5HEz9ftaK77k0yPdFjlOr
Qx96mnrLYJAYwmfEqqkDreG/h18X/9U7Ql3SSappWqYEER0zFDL5EY/+RcjU2l3m5z+WCU+Hd0SX
dVs2rF8S2NB2RGgW+/K+kYBG6CUN3vbY9PLXMJ6zb7ElfZkpNJ50/h+7Ie/jvQyq+/SfDoi1Lr5M
klohx0v5/tSo24bMIm7j5UWjGrpVCb1hNky8wXVbZZnA5lV3R7yG4eRZURwR0KnPVEPoOIqxOLaZ
onysXveWy15VnhxD7to7IU6jJuIHXN3xg2UptKkMkQGtq+sOX5sN9FGmurluE0PxprZVdVw3+W0d
3FnJgswAHtm5ruN4iYzjuuRLMxu7f61fdzO9fwhp2IO2pW3/oiWDrPz6qIJy1WTZ0FFLSKZCXwHu
uB8Cu5DyUFbM1fBoGs9mRMSb5ysJ3o61zxI5M6clbOYE01s39E79edEY0/jU51ZxnOw73EisjFk3
btfjfj2Yn/UjOidp16LM+7jqvz3u4620GLGGzrXd9aD14jz5jdj72E/QPR8oQe2/S4zxEzNxfz/I
vkq8lV3TIEWqT3ROvy1xvd4Pyyb7z03op/rQXVcba7glSau5Xw9bN/WctF5i3fTzddZDLbv6uDTT
Xu0kbDlrop1qiUubaNN9lSvWjR72b+uaMTfT/ZKNcKgmMThWHVN7jYBAOzui6P84g5/foW4G8m8S
SVOdGZHoQRXZo4FsQuwKc953sTUcx0al3g3sFKYQAyKdMkL/wu01HRBMpZ5hBdJtqNZgFSqz6DwM
SCxetl13FMqYuYyt/XbdFkXT6ACuqG4WDMkJL+yPL9dttJl9Dfrc3l43XY+9biuWizQBEVY4GUi7
MGruzeuBYa1lf/XbXcOLf3zAEN6u6IQx8GjRNe3/lCkJUt7MqKryEQGcWr1VkjiGU6Od6Cuhndal
VIgfV9cdU9u9dsQj7T7WlmMj4j1753puQY+iIzb8Hzb9crlYIdnBaWQj20hAgEsrC+1Ee5BmFweF
diQezT8zFf/cAkE8degzHtDrOJI+6U8YgfWnOZu3RtQU9+smWxvoiyxX42ldpU4yXYTU+K6WEyyE
kVutq4cNidvGE05P7RBUcF7rlXpdxRrt028025hQ57ukyvQb+EP9Zl1aX0Rnazd12us3gI4IkdbF
6551ad22Hng9b72MVmRp7lwvcT3vl8uIyKw2IY/9j+tfr6WsV1jPk1tz3BH+0pxtM+wfMXajJtLN
+4812r94Rtgp23W1HZLsAtV8u64FBEU8wpfEjkjD8QjhxCr6kT1TPKDHZa9dVo8k3cwHw7bks9yr
r2hDg/04CUx/VtCnk5e8KHkxnNcD1heibZRzvrwAGRd7Zq2f1+1TW3MShAWvGF4KL8qtyLuety6t
561LwBl/MX5S1PxS7fBMVikmNWMJu8Mp+MsAGifdQpeozeOkzwAMsbDPbVn6Zwa/+Zj3qlf6kn2+
bl+X1hc8HHjSLD3fXbddjwM9h2oVwO/XveuFr6tgg5s5S+vjL9vXd4THLj2D1pXe9YTrcbhM52Mz
KB87r9uvH7aUdUARY/oPn25crDTXT3w9d922fDoib+rj9f2vx/YR/lOhd398uvXU66egZ8p8xIqC
TZxvEiTci7Aq4Ci0Xw9xKpu0dCzHDfmm1Q0ZisljX/RvM9KbVynNOidHrXenktNzsrS880hj7D2D
luUbk9YD4zZL0egzruPcB2+LKNsjey/QqA/ruGgrU3T6OJIKJTrR4GlTBYF5MCR8fy/rNoFC3fFL
q9mYAzqVbxMa4I0Jl4hYDVTvXsh+vQFZNxzItmpPfP0bQUrZpSnm7NItL+sqtsnxAFN3f920bm9H
O7sA4ps3TYPhfjnT0AyDsJVl0QauOyHYdde1Xy7ZNJV6DprNuu962etRwfASxlVyJm9L2+Z1PWyD
RsOfhijnjNJ0OkclYZ142dItDHxd7tY9pAy/S6M+74hCYP7QRFmJBViZbq1Ww8m2nJwiNzuD8eej
l3bTRgxKeMRoXv55tIYo0ifCA2F+DcKkgIP85wkdsNzPSZSaybxLNdms6aptyMzSf66TMiAO8vGt
4EWInsab+rZvougZfYnKyw8rf+6Re0N5ZoXA8fBZWg6rpz8OGxNl05gI0JDFFncQGF6jRFnhkjmR
kuSWxLusGsNHDG75undd0ys7fCSG8McjCPj5OGLduR42qFPqZYYSfVxjfQdAXBQk25Lf7hEjlnUs
fRoLb62k/HMRE+QuUtXskAHA1sClo0lyViAdpt7X9vjYEDvFCgatAk6bsmyql2Aa1ntxiZEZ3gPQ
1UcQWNUzKwlxfN6VL0Pp27tJr+qNShAD6vbSpP0HffHWvRAOD4ha5U0e1zpqmdB6NDGluhb6JjzI
svmI6yE72FBWH3tJMPAfRHde963HowudHFQ+w82gtdajFfF+SFIIAmrN9HaKS+RFooK1KeobUVcA
yx/rsvlvFtddNRjvzbpE4hXEybr+sTgsV7HXq6yL61UTy69cTI221w8i20vVLNE+rdDuquUFaxJp
ZgUCZrqL3a0vWYZvr9LMTZoWxQnbln3QAys8FGlUnO1iarat6sf0qpMLT0fz+Uw2LVEO+Fm/gj4/
lWNoLwZznPlUv2apBTu5628jI2juIXjre/SwzQnA83ZdA31r7lGo1usmMob/OEq1ywZ5f3/7y6Z/
nagprXqq6MR0kSE7NlJTZadCseLzpMm218xD/1nukrPRKMb3xBAPMRj5y/XQajk0T6lXoVf7z4Ea
nQnCNr8Dmz/EqP8uOBzuwIWbszFY9VnBTLqDJHxd167biQJte68ERjfm6ONQaS4Hwt2XU9fjtHT8
fczteof8kx1U7wKfQpds6etWENGg2ReDNC4yuWzoglmhMEc72UR1+7WgJcWGNNfuBu919IDCO3dC
Pe/fjLD+LPK8eEpV099bRWdClrX2C47U3XrA9dp9YvDBSu0vrl2JPne6NIIrBA/dErGVwzODfqG8
mE+TzkhCrS+/YfoQspa+ZXZteHM82EcrM+zbJBl8p8MZfYEVmzYAyMpNNpfKTbK8rEvrtvWlZ1jI
MFb832PGNOkOxBLcotdSNpKZ649piNauGvT7oQkMeDA2Na18X/dZdCHNTn9EqK9s2khTNutqZeTh
BS7tfkmBeCzKYb4ZDP9ikbtCSz0ma9WUKjeFQLLtdVEkn0a1lk8m/SQ+dmeZqtx8rK67CU/uDJoh
0HBu2bNu+9j9cY0BEHtPYlPwBs/kzXy2rySU0gWZYIazLdkzySC+7SWdPHzBNrxrahF9Fz6TKZ2U
vsc41f1dJIXz3ked+NBZRASsh/x8NakR7bkJcCUGSeJ7Qaf3XxqbiSUBa1gPQwJ++gZ2VQrfqEom
nOS6f5ZYulC4lW7NJP4ttmjd24Xjp6isxW7OMCjbs4KeyZbPjdq2J7rsXdAx4ATv61k+J3609xGj
3AOD5PdoIYJbBKKuiUD0Y1OMGu+OTLp1/xi1PM+6YR8jVUb2VMk6IF9uHNel9UVkFMFjEMbeNPv6
DzvWVQICvin091sy700g2Sz34lzFtyJU86wuL3iECMVb18+zEpvn9ch11/Wg9cRF3uiROGn9cc56
oJ7nR9TOL0gnHXq1l2+xXkwE3hjWbZha+mGgFdtOQPM8RoKAkcDIje8Ikj6ODYrkx2MjQ262XVLd
wsndjHk4ntcXHsDjGaliMjkTsO7Nsnfdtu4lGHc8h+vePjf+l7XzWpLbWLr1EyEC3ty2n+7xJEVz
gxApqeG9f/r/Q2I4GI0o7TgR56YCaQvkdKNRVZlrXc9jny6x4Qja5Yb2ZJqCxeIPxWKhGO5sqr1+
tOqxPJeBU57pYYb1US5ZOkKzKSYZ1Fgpab8TV7N48V/Nb9wXzytENPuagnR+e4fmuaPI91lNI/Ck
rKQ5iwgOYfQY2hSdzEYZKk77jm45g1RUIN7w6VNAQQvtB73mdzVxdfdrokfTdt4EvXU5/frYJc0d
4CLxV6M8zk0Ye5604dlIsvoThfoXasvtbyatujuaEPML7W3GB73huHTWc7BEx2Te9rcNrdnPTan+
sGa9WijZFiYp+853+/ExB+RqoxeD/a3vQ/ahpzR7mNF5HwD2MTe87j3Tf3JDO79/a8H6faOO+iUy
rv6tP6ucXIW58lWUK9HF5tH20nrxkmjxl2H1Ku3xGea86iR6L6+Mi01Dk6eYwzaqq/C7r3Snsmrz
zzSAjUfLHPyjrXrjbyBCnsO0AvHBONpG2rLl+NmnD+ZCnUU08KtD2XinaVRz29bh6rntN9rDBhB/
f9fVIT5EAL/e8BaX/haX1Y1e5+nvtsv+e1PeOXH/I6szbqTRzGewlJJbb+jALgisZ1Zs1jMNDuDk
FZA2V4Wys4rSrqgMD5QLle7+MlwDD6XIgVJH+7TkJdx7Nb93DMXdLtm2SMzyRwREzgaMxvjkqqDC
bKBc0fluu/YmUMDpoV5zzB47b9PZQUiF9uzd5s5P76lL9aOiXZ1NXgTgChsP1j1MP/k9N+Ft4dAD
OmIWNacCwpVCT15BqOB/b5lms/hU/kgfaFQ9SCytgInK++ffcmUFYAQbCSk63tHEc1Hy2Dc2/Hx7
ANc1B6pxkx8qWwkbaxinx479yTOljcbecI3rV56Kh4bT1MXDp1LzEvv5bTlUzXPRFdaG+sDrjUYn
wTM4RcpToG0NTrQTznH79pSCsLAV468CKNOF64vCqkpR74bBO9Ei1NxmtdPccq5M779nRBsRxSBD
6cft7eonV8AANLdaYlNJSIE8b+M/s4hhFSlBB9leZNq8LprGYnHNt/pJWKO3+74bi7vKUh/dgh1B
ThP5yzs+n2OD+rNdy5LvEdwlivQmninVNHV7kICik5dWdC368ZcgD7pHjeqtj1e3P/gwc31OzVg9
2w29uHRou5/d0qp2hetR/TBbw6C5gN5sPoOQoT9R+PFo1ob629xFfLF89q85zHsZiq75Q9PYOW7z
yF70Knhb1Ub8sowuNypH8eaG2fc2yz8oUWgOtIl/SHVQLQPab1tWrHhMU+HXBy/IX1wkjWHY3Skq
pwugZQWoDMY3UILMS9Bq9m0wmexPmhR+3dJV2O+GPuB05JqW7Om57fco5MdcrAO8reWuL77lVf8S
u6RbrBIBysqDUhjREQCb/qxR1X3TaSFNU0gy9F5I4c4sRqn9H7pgtorLxNqF/V2eQRR1UyImypxv
PQf8Ie2jm+U6zp1z2Vb2Keqc6daMEvXW1YLfZmD1o0irHkgsdfFYddXVhs897IBdna1i6Mz25eqd
zh6rYWM5kb5/Z1jzrQmo74R6WafgUZzfTQ4cZ32JK/0Q0CbBj10SfYODoKS8a0ruKIBSn3vN+1Ra
NFKMpd3tYqtzzoAcm49FMm1Vhx4UIzG/azXvT7yWvoiFBWnzpmKX/0H/qTPLvgeKN9DrB+rQl7Bf
6WJwTB+aOTROQt6pWbofbIcusThPmuV7MtK3ySqN/ydI4s5uSa8O1VrK8FgX/Ucacq4X+TrJIKFV
V76Eio7OfvV24C1EgqA8sI4QtU+gnOeczrk2AL90M3+ezCHkIWu69y6gQr+19ZdqVrs0M9yGhm3N
2+TG5zVIRF2nKu5vQcTpXqmd4xmecZPTMHxxtSwIb7rS/GMo7OBw1VrOeRfLMJYXuZKhBWxxY4PO
uXP/blidl2ClLcpLQLnISzDsBPsmpWPLAEZuW4DAcaLTzvoIyn1+8JpM3QeRZX00QsrPTZpntyLS
ImLcOVf3q/hqta49Az6yEWlx4GzWT8P+aUnW0zRE5bNxK+L/j6laY3t1G+ALnUxZhjIYX67YN7jP
QbK4eaN6dTMUwLw72m1pY/kZKlfibMW8b6YuTe6vRvAkwaISOSyiJfFqXUN/AOw/ADSTtns7UxWd
iqPWvL9OuXfrcCJE85BxT8cIvUVyOU3usO3za7sXvyUE+CD61b3rVnTiJ8M1is17O+RlKAYwff/O
AJfSmznEF54y8/7dPGK4Ns23q95E9wZlDRxAW+AuyodV/8sHv+g3pQyiB6cDMFA+pZyQs5HvG85e
vPi5+FXQtaRLlbOhP6uBN9mwph1fG03zzjGHz2FldR8Hp+4+OgaH1lW0CFVff29TI7kTEy/v+Q7w
RwvYHDx1NsVOkmuxQjgiuUSShORKIjP6KHOlcfedc3tYSnXv6E9FaZ01bls1eDS7Tmz3O3oMa135
2AJmt1WCvr4paMX61FNGvdeUKTnSeR5/movCD5YFK0YSaNGMSaGcOlrdtiKqbttRoxXQ3TxblcAp
7tus/Syh1KN0T+wqHkRyKS79NAD5j59MZLfhYQBW566yw/Pk9NdHs62pwlS1J4BRtKfIUexbL4/v
1Vkler/NqNeix4PDiZ9uPAzUowvs2FZ0scURRzb553zM3R0ARM6+mN+Q1Pm9aNT1S0F7852ooNQu
bukv+E1sMkgQfRFU+s7+fMYZgNMKY9e9G9veuwtbuF3oEId+Z0tDOGt6e8Y/nM/UReROwPtcRTcO
t/V8xO5H2v1/b83q+rzz+uYUkJ1ZR7N1E2BRU7NMw3m3M1txCEw/T1+BMViNe5OaZX7+2y8VJeun
PBuqA9Cv47eCtb8Duv8XX7H7E/3nwDyp8fTNxr999V/1f/cv5zwdlfLfGn6/3/lL/td5Jb9nGi/+
c36ncOKd4bIjn8M6fhsAb7ulGSf/Al/ctOupTr6J0yn7MnCaHYE09jG1w+Gh8qjYEz2I9eMhSmPq
F+cofSp+d3q9fOwKO/8QNMN5mNUGBA0nE+aPvYiUPjubASgdlol5+9mraIzEK4BC5NJT4c/zgimL
cah2vOCrh9HS3DMvXkDpzUNZ5PYlBitkVSkqdcmQBGAFdglIk6im/wfpjUHnD7GftAbo0th4SQW4
KWf5GWuC6wzPb1hTcaKeKf1sqezUVH4b3rMZl31mscsKaBogG6ntx04rnkVN42l9BqEOni1KqT6n
STEBbX2djpKD7d8edpMgpjQHaxXHu9j8I6467WKOYLBsysbN7mUwN858yKFNKlUI5saaBWeuagsN
8Cx3YDYYfnLvTAl4M78KoE2xZqVp/kWLM40g/CD2O7vneCb0klbZlAbLMc4hdGDBQucxSC2HF3X/
eqdXzY2ootbF71qPHP2n2v0ijm0OeFelsuCmo24zeo3zKN6SH3TlZr/q1jkkvfhd/SG4C7vyZlVJ
wDxPOPXa/XJ7yzx9/3Iv4uw47QhrenUfsQmVFF51e4Vx/jabr1o36RoQkpATe2whzOAI5BTguPqs
IaJbnF/TtEEcnlS1WALe5Fv9wBFMzi4EZADUT2As1RVtI/TlU3NTFJeratJA1k3X4iJDZtJfs4hd
iuWNPPss7hIpTiBgFHTgqAfQuszTO714TCxBdv/9PAJR9P3zyHL4qli8DrsgCrrvi//CmckS0jD/
00vZk5tH362pcnit5xhATgborlP3henzy/Z6NODRjn8GYe+3VSVXhf6nxyfoYVXbXc+ySjJaHltZ
5q2UmkVT3R5NKqJ3UogGGqP7GHoegCZ9Um1DGxhVv3e7Cydc1odfOTewEZjiDFDgW+csu6H8QL1h
A5Hji7mkRoaw1OMzv5kvOimzqSi/OlOGG2ykiuadTkQxSKz4Sapf6dZYmaPPAwoPAZLetZluX7TA
3I7zPmUuG5fRvK8pMhCe9DlzQLIXcRoTc9oNXr2EvPFOTHrQZh5VON6yrKIHMzOmXTAn+vsMknsJ
fDfDkkKUoPG8xJEGiAyydL76DRaK70akmM6uyerbpgvYtXd8EOTmQbUn8z6fbOXAqTQHl7Mu0fOA
zq35sh3KJYISQfAwwGC6HiO7B4mhhwjgOCdMi1I/W5KfntLrcc2zJKv69j6st5NW1aek9FiUGW3w
QYZcLW+tsqjuRRIPEPhfPErTDj50bKy880jb+sN/f18M5x8nqxb/x7ZGtTGlnR47mH8/WaWrIIza
onY+2Z7/p5VaTUdJ0+BcyqIH9SebaA8pNDvfK7HjXKo+dy5iboHoYv9g9VQdunPH/mLCiAp982wY
52GRJVBSLDJbKBxqsIM1c/kwj5hCO+ugo3qdI4nNv0aXtlOgLfQXH7FSRfNzjtUbJAr9DFHaJmMz
hFo+9rVuxtw+glsb31aGGvPnql6u3ul8Gmw3AKFMezGIXwYW+2ECfwbskat68V8Hnbqf4iByR83z
YZh9VrNcgRg1KdtAKdQLb6tAqyiA25S8iczXQV7eQXbhHxel11MSIVHiH0C5djZ9d+dQR32XDAVA
VCwDv1YpBaxaXqm3aaUaHxs9vBmyrP0KqqZ1gOGzPYoYZfUeHCjvE/2UxiWrwls2dR4HYKcuqU3n
gNHmx3Yq0wttKulF6Tk13tgtrfgb0eYjnUBbp6akdVG8sYlDPcdaBZzBtEsoO90DqekguWQOTrxJ
tcrrVHIlPmIV8U1Gel63Fm262//2W8PezSEG0S3/BJlJlFcaw/eJU/8l0mKVy+Wf9kaxODg+8LNd
6x8oAALetXF+j6CR2gE5U93qE9t/pg6iy9C5zu+cVvyuF3r2AfKu8lzb6bBnaZneltegOipD/N1u
U/cmUIPsEbJgBoiCbkLDDIDwQ1wN8E9+jwLfWXxhL8jYSryC4amCXsrpWbr4imHO6+VWstFH16eU
vXGexjh0nvjn3FyLSLkTCdDy5rH0AWaEQDWi5YafHjf0voh/NAd5bKRR+EvvpASIofB5A7A5gt+v
eY0uazgDz/qbrkubBy3KtkahJ3duU9PF37TGEVCvb9qsWvVs4aRvxBIKnK2WFdl+9RPn3nGhMpFU
UcxhvuNQyDCnWv3ESDtgvO+gSgIEtPqLJsWRM1yr3Y/U6j0Ebu0+l219PYUVG06pWFmOPGZe1N/R
2e0+U3Vo3eitN7IlibMMlgpMRuZSxySiPw1sfnbNDwnI6aJ+nmvgN05o1sBkEuVxJnMXAZK35qCT
Ted1MtSOioNHOJqg8zjA4r3OYmZXF3gKNToYpHu6aregDjfnxPCbcw0QWgKU3U9Zrtbhf/iIWbyX
PKv8LsUqytW/+mlG8kUDeQiun3/eUVE1L3c9KeF3IEzMQz6Xd8qgaIVFgfYVDiaRB6X53AajcXzn
cq2amF1hHe96AnIt6iLOq39mWVO908GaU27NsVV3q0GmXMU11iy/9DrrZZllVS9Ti8z3FwyzCjAv
EVfHWKHvzVXz/JgpdbIflbg46lJJRPfZIpZmq7FbQKlUGvnJQ9VOyYNpKM5tW4FvNUuih3XKOv/3
T7Vm0ob096U2B2fAZ/KGqNJs5Ljv2F2prTHZ6SzGT8DNuTfwAD5UqaV/dbibLfgT+ZNfpt1RTcEK
o/8xuoNPUp2/NMNHl8P0DYtN40dgNNsiMs2/zATOt+uPFOZv2lR2kAXYZz9M00sQd5zqALUN4tN8
KUpxeycqcAK++Ih5jRZHJSKYzDScT9u6vXbbci6BkqGDWifYOVICBVp/e7gCWH4A4u47VWC8Xotl
dS/EZ1XStv6UJ516FBeKea80c1ScJebVh8Bq0vOy+zzvQ8sW9qzXwRCiZAOVDLKN/eq/quTqVS95
JMWrfs2TyR752ACZM88pHuIrUbOes+/0HEbdsNVthXLmvMwuMijZz6t3uihsgKaIE4VxBGD+EpgG
54hA/uwWJYgIgCWCR/CS6dfy4iu5JYv4u17n3Zi86bxN/3pL4rJMOeu8FIh0fwCFDNDW8NIDkrcM
AMrlOXs8yDQp/Lxc7ZmX/Q5CdXxYVWDzBJd3acT6TtdK0lDP/lcpryd9FH/bpXI0Xkjp8qOQUFdp
8vv7W24K7EUbTMb1E5AD7eh/HOF82WaQa7S7GqbMu6Yq87uu6z7NiMqUNGcJpCazLm76/phX3o+p
LssXZz+OArj2jOGTUlTFSRIEgH9w8kPvECgGFpugFB5uAd4tDvCk+Pdgefj3xXwFKENyAhkW3uG8
wFGUYnagOu0mD3Cu2fl9GvFbQjxrSE5NgLtmDvG5zL0HGOUNuKtV405TM/hpFONHHEMp90YlLrTo
dseQo55NOeXmnejWWNFd69iBXY1H5GpYkoqcZn/kbjDeLiqoHKkCHGz7JSvvoAWMkmlx8Wk6Orr0
Ft94Zh089DPdTAO1yZfB9x/Loff/1PryQDXe+HsG9TAUhE31VNWhf5wqfbyxk/AlKA6n6Yvuu4+N
of2IAVm8MeajRsoXfE3Nb68tR5Ci6eV4US5dKD126VXh+Hn2FZ9eCexbZZiPLzvX5R0vC+B3doeh
ANVkrC8+oNMvl/osixIu4JerVUfh0N6GXA14HoxT49QXuVpyifyPy3eukttpy3tYz9TjmxAxyFTl
CCT4cIV6IlGTgkJGu2DLihMICuH5hfa74p5X0MnYNUGpb8xU7Q4ldCBA4c3uYuffBm5KM7BxeXWe
mqtS3bABFQN7xobxvX617B17M8bWH3PwESBfAd6Wup9FBLA7uK/tZDemo3MRaQmG336MypSK4HkD
v29Nl1Y4r9pVGZwex3AssxOA4GV53QPvfgOd39zv08wbAsDV7BYZPuBqH9m+vdOjtAeY4lXutbji
Y1OrO9D1vkVDUj2HSkuTOkdZWxoexm99U3+j2LZ67opEv401/shQjY3fwJ1648/q5I2/OpV/DrAh
VA37W/XJNkpeTSyHYh4zvBud9mXI/LwEDWGWe6V39mEOureI7xxXUXeaYldXHNG984sLreg34jg0
CW+/bPrvF+WbacSuDrBxt6C2HtZbWWdYdexzUv5nfgKeIj1kblU9gjNT8ZYf5zdeQfOiQ7nJohNr
mCT3vheal9aegAOsE3DNAaAZaIHDT1G9BgRL56ZwTfVhcWm8mD/4qI97yez7pG/U8npHN8wRvGzn
ZGWKtgcKytoWbTF+82rjC03J6rMPcjBnqrG1Bc9y0SuqOz1fM/Srv4N/oKEX/5bv6ZZSybIw6/tM
sf3f8vjkUejxeYp7PmEh8BLlfAhGs0lx4FMVHXW7ND9TfMrvkho2r0HiZV/tlyCQsI1ToejNiUP2
zVSbEct403oowB3+OqkmVEiO5z/F4HgcVLUa+bm7UhsBnMChBeHqufRUaAx93/3ql8ONpTSUW+a2
9eGaX7/1PD0otEKVgC5w4Oj9undmkQ6x7KGMwksS2MrOBqnhSItjdZfqfnnXNQZMVaNZwWiqhN1O
lNCcUzPQl9pJ94Pvkwu2XToWwBzI4i+aF3/rQnFZLbL4E791USi+JfyAb3zFOi8qzdcF6BJuUNQv
vrIeXZO/LlZ5BjK/8urXqQryaz5ZpMoy9F0+8ahKt902ACCAhZ3yiJ6HK3BvXN1UsH0tGhMUGuh5
YoiCd7VfqFsoLYrdGpEVLvZV/rcMkhE8Pv/I/zyvWix10x++0X+Cs3m4rG2Eq0qzeRbNomMZ/WVp
RZzFfg5YRYlXzLlR8d9iNY2WMSNpgDGHLMc9AeXZ3fUqJbevXaoaBzzHIPA02NNoWhUDpcjx1oS2
+yQ6GQBFOqQDp8KL6meiNehfEw0F9VVNZPzJCaN6zoPYuWdTm40yL3K/hddhr2qt/Qc4SX9lbX/9
ZFDkBfBjpC2ucGS9cYU1YHGtAbh/45qMrXNfU9W1g1njXVZxBWxyOMgNQBwARemQA+Lzum6YIIfY
pLWq7WWJENOd42xlZfBm9fBmsfHrS8mXF3zE11TLskSWKZIvXS/rGmJjA+xwimD4f/VzIGG1wfog
A+/lvwGoU/Nml1gfUteOQLLkaFmMaWYb91agvfGfouo36LPqu+jGvTHnVoq4ij6phto86rrmfgrN
z5wGF59takLBo2ebX5zA+U9PjWPGewimis8VrIE7q+3cmwG89s+unX1KVHZoAit3P03JF4mZ+uEl
BexX7Q24WNWxuULyY/TmX43XnNhqHH6n+Pu6BQHRfK7zbjzoMMhwoFy57MkP7UHNcuVZqWtw/VvH
+r0i3PsZ7gfR+D7ccCcghlsPdiX2L+Jr7581Db4OKu3c/FT5Zcs3NcseF+WrD02x6aOdUOYofnXV
tpso3BRA8HpXWrv59N4PjkbdDBIwMtN9X5hfjEClz3u2zdLimTaLTSRD5zj8qgcP4Dtu3xdBDlc3
5TBM30rRo9Qyri6wH2a3Lu8CJVv4SzmluImHGFXV2IaOYVI7zkZ4tYWCh3UpBweQAVGPpu01HdK5
jjIh3jNt6worZ/VDBUXsj4R+NOpsu+pDZ5j6gf+E4NKaSn6XeGO2p17kTUzRfE+AHvwjmmPaLueM
Fmw/Hk59GEyP1TVO9x5we4dk/vSBfZre8fj/7MaW+UFU7IFSE9V49/38iQVGJqFoJX/xb/xk8Q+p
gd/1PrjshkqFMHwnH/v5cwVswvXclgVswvOnzgMvniYLJzyJ1eJjt/GgM7gTa9v/YdEx/ek1hWgt
lurQArQzyBAZNTh498FQc5SY5R+6wVVu+hacv6bqjLuMo6AduFvTth081gGiFLM2ROZdTUMDDSzO
SfSiEqMMqea755JyuXf61TfUQZSdCddgiPg54zKPyHN2GkacU2eO6ulajOVH+JCBLYqLYDNfXas4
f3+lqEC3iZVD95cr1aDbpO3bbxQ31BdtHjjbqC9O1rAgEHm5FG3fKWjlUimgCclV7UYkGdYUvw4R
J1VR6ksCENehLNPydJ3RE/jH1g+l3XoAPsbgRc9gCh1Liwe5Wg3iJxGrAdzXl4g1FQXS3lEMq/O7
OVbnNZVMvs5raFm00SOw80YNkHq+vUnrRJ/6t0LX7aGCNT41YSgWTb7yQEV8ImaahXwWiFktc0wa
DRuwoYKJN+6mN86eEuf3yWTl976dakB2j4+CELPq5WrovD+yuuhugJeKr7Tkv8LTgG9+3Zm+qe5h
iwc/c8aoWc1yZYjPcvl389hWz+AVa2bwIx/s6CYom+kcvQ7jEE9nq69hmamHI1WuANSLVfwWGRCn
lxDxXs3v0ojfr1OAXg5g2RouriLGXRnu6Rtsj551TbcVh1DHxImVpxoiqydXj+/zQo0gD0AKIGJ/
rNtsIw5gkihPFMH/caVhKfk90kOwxPSaXVg+cQLaIVAdOfjiPKQGeAJmwwrfsRpyyEspAJ0/mg4N
n4v30MMb+0ZZ+KZxEp81txGHj8Db8dCrStAaZsLPBhJSYHkY4OlIb+AfoUwLpE3RU/tAN4zIhWpD
qVHE5VGc35jhml/iRFc0f1lu1n/TVO1gRYX3JaWWeQ8ysTFXDeqPagX2iJSuuzY0UoXjvvGwwvp/
eEgOuDxg1Rt4y6yAiqAQJjhHXuaeTat34dSxXq6mFnha2gN+ymIWx3c6P+vHbCNmGfQ5j1xd89ki
8nIpWjqLzK3bBOn2zbRBSOfcG/l12jc68ZEUb6Z8c5tvphOvdZA7hlWiPCRJ8Vn03bsZF+U87ZuM
arVXGipf47bNaQzs45Le+RD8bU+xu3PpOQfRQalcUKTclnfsBYAD7MA02DujdmfNCAIF7CtYo23Z
Jd5F9O1s7NkQGDdh79OFZFnnAL5dOlFn5+XyCp85IElQPLzLJaIMgNDw4s4JxX7VSQaZ2MiULXAW
6Y01gb8GgVYLavI8tECC7ocU7FItMMCA0lOo9eRy9YmpHNJOojRmpzdy7roF6Wgl5+8451vydyFr
w7Hyq+TJqezqXGdmBZYJA0y4t5YWO7eiyqy6empou2ub1rkVSfSzV/1PlQROWkQT6hw4e62Br+kX
FZ1IN11OmQJtmbAP+Xq35fWo2xcwpdyrzow8SGOmdl9Ee1O1kvvJTOA6AY5dg8B5oAB6jKPtIEoJ
kTRulT5DmGXeSOiSBZqh/kbz6o8Su6QRZ5WFNw1wcX54Mx39YPYdNaaLSkIkfQuu3r61MnULhykI
T9BDnAy2Hs8NrGnALYH0yvmo0xVnqIjQimx05s9LMYksUSLKQK0E5KtaP9L2xd/Okb9/Re1VtgFI
29w5INkuf/sRDkyQPMT01u3tteSQAeRWvJcYle/A8nFa7aJ7M6XIg6eNQIHl7fZNNTzoRbeOUdyK
6irtRpD/Pempy2uLFNJnoADsUx2uRjjd6VHRRiO99QhZWlbowoADNeF1TaW9mZJaR3lMq/T6BDqV
f7DjmV5w1slgdhTGamX0l0j57Kbw8LxL2G6UoNVVN79lTmk+rJ5Ndn02rFS/rJ6lctU3vpsVJ3ET
g8r3YSf3IvnFMAWp8q/3UoWdQqleNS33UevJFYbf+Z65B9C6h1s/dY2TGjVZBgzHle8t/cjm1rya
1tmeh8n2McmlB7mhCY4z4CxvAsS0yBktqJRnpp9FN0rSxfI+1WIT7Tq8mUrmX25F7kqc3kwqN1HB
ALEdnPhz7QfZbkac/tqMdHb4PGwermrOL37jfRJ9UnbTvp0841RPavE1y/4aymL6fC0r++zB37mb
5miQTqlXs4HwlWhNVz6Jew+FC+90z9roZ9vGVkIqU2DGulRyqUJ6y5YIchGzOZJ2DfZxVq4WWKL0
Yzqq929CGmgC/O3q8z56SZR4wZ/8QCdgVcnOC9MshlW2YVzgWTDPuE77OuObOwVOud77rQYHS2Fw
7jD3UQC/NvdMlizmOaQ7ii6b+zZWFxHXYXUpypLYVX7nU4JduAEJi63sOaEMntrS/rGMMsNqWvNY
4Jvso2tQH6uKunmqejhECoCVP6ZeHShU+k4ztQScwovd0LToAYK1HvbRK5t7ARv4NE+xYtR5AYQx
CmtxjR/qyAa/OevG06TzxrsEJ9Q4ezT23cCdWOQcDzic1Jl0Ul1AJoJlDeqRFyUdezh0bpkEh0Kc
l5BlVK02Ba1awpu+Di9q3P9hpLq7h/8gvMiwZFh8/hm1ZFj0kgHekbhztfMS8M/g5SaWG5I7jlle
7CYlnmgBanjCHTwQtR8nxcnuYF45uuEwfwDq+GsHUdNZjDL40WDuh6qKdq6l8Bys0jybuxoA+B1p
y5wjnL4J+T+FmE3dA/DNuU4TpTBx0jY89WZ1KwN8tzB5zUNZuVTiyuVimb2VKqHJuA/75k2MmLWm
o4Z3CZ89gxrPXyeas0vMklz1kuUugBwx9mD5d8qHMAfoVuoKqQo07515EBEMwoPNCQSFeRQ0ikoG
XTfSQ9tHwXb1FYP41QXkNCp9eHSw/AmrvU/vLu/f4Ec5d3Jl26XG03PID6sBpHTe3fWy6M96FNyw
V8l7ej2/xS+XEjPWfHFFWc6WwU1PpRL2yod6iKK7SgNpcK6pmFRbe8quAUcKqvEJKiXtSS/Dk2C6
+PTRPZlIAt1yjZBm2xr36vka56bWhc7XfaoUIYcxFFifZbDc9uVqSEHhWnVFMENxiVJ8WifW9jWH
VFvdmZGiVdAT7jIoTy+sH1iTIYmqmpqXq1XHM++zq7nRSYH87U483rm1WanvKAoe6Dci/s0UgJV/
AXaax/GmasxnEyTxDbAt3scQtGA2m9LpbFYgaQzA3PE7ZSjfDBX28nlrd/VNKhDNVPquF99M6wGW
cy5p2NWPZRMp565o1b3vZ8VXtzdoHQMCEpBPb/OfHrk7ehtQBP49x+oRNjYv4YIE19NhwZJE0fmf
CznBmcE8RbyyRgV0utM/tUlhvLc2Kltmq3M1i6uzWFdRMlczFKit0lGzxsZ/TF6qH9avgXza6cKr
+elPl6/Huy+QFQImF5Z5dnz3DarDoDnDw3EfuUN0T8WlPfcrwKf43YC4+6RKK8MsgrHdnAIISNSj
NQKXMVtfMHjndobZpZzbF97pJAz62Rm7F9a/jZ0pzUFAFUZ2Jw8wvGibQKOv6tyOdBmqBWg0Cw4D
8OuDW3sf2I90d/kQ2yc5AaN66KOnO+5jHUXXj5FF0+98fFZFQXCBrHfcivhvQYNyhaSib0MeBV32
wWEDXbZsSj3KPsDCNJ+G0OOdd9RwaZYSbHvb5ifNDJW7dDT9O0DYnAn4+KE5aWr/VXQyrC7J7DyM
3SHurPiyBKx+VuFRBQpYN/iK5HsXCx+yf6MOzu0SNhlKclOn3oNB89dtWNjX2xYuiFsRF13CQWZj
qvWGn9K3BrGuzr+KpZbkKVcy8/ivoRK1TibpKBR3jyCTP/4y5XwT4var0NiCXiXiybNfrestKo1d
72w1B+CwrE140CP7qM5PUdMazF3bwvQrhWpiFVGbQa9WUayr8/9TbJKF9jlVkj8zw4nrPzNb18/p
ULlgByYVlWOTdXqjq2mxpLyRn4KJM4jcOHcd/akN1TaEBWFx3Y40QgCin0PfNbJPMIXRnX919GEH
UUlBR74JQZzaqXeRTfHaph8T9U5kNwYtyGTXRVRO70yLXsTUS9hjsBb31gOpZLkU45Q4/Y2R23RO
kexdpIgwfDWHGS9pEwL4uA2Mxt5Jr/ybNnppj1+HtQW/gDSP5vmWnqgQGNlfuSxpgmHQb7KSXQd9
mO5UKLUnh1LjXVxXwUPkDM8U5QbnbOpTtk5mHbTb9taz4aiqFC14EJ0MOZxJRzdR4KZavRWD/5Kg
Ywcx8e3rKTa752tbBec1TLJAwmJtcz0t9nXWabuOjRSKnZ30YzE6HzgLC+9Fome8A0KKUmYRczs3
b/jSwQVktOlHczCap7QDF99tHaomaw7A/x5ajF11FN+uvb4Npd+xlVAxvs48VkpwD+h/9pF9sHb3
Llzlx26Z2ZjDq4Fu/teZvRb6yVhJv3VuPF5kMOHFWK5EzHVnuLzTiagN+g9rMovDv4Ze/WIu63rN
vKav/LD8H7VqcJT+vcrTVUGX91wb2irwVf8JdTeFhW6FLH4+TWXg7YCshkbp6tNJ9ROJR+MJu2Dy
iO6aTYvHArWz+skvhVh5k7gsEDyiE5dwRuzpnNK4mUt1pi7veQduA/6lYn7jLp4e+yr7udRgu6ZY
84iudK/JHn6QfPvOsORaM7z/B8x3IiHiwjrpJcOvZhKXdRIJa+QE9MpPJziwTx1gxOyXGXdepOpP
zjwYvP7faMAnbYq2/hiW9txmGFPlYYEoza9cTmvqg0i55rW3YOt8AHSNo/o2sPpDbSWwzrwGJEwH
N7jhnyRCDP+SRBzKSnFPPNj7I1Vl3XGolXZjzQs3fV7gyVBeExfQWuvo/F0vbsbc0NRRg7P6h34Z
P8A9Fm6myKxOq0EC6IvP4C0sHKjWfk4jhnV+owBSIoIu4CAG8XM0Gnzmm+imuDNB6poXqSnv0sk8
ufitE62TA3AQKryCgGklc64+cmWbFBxyWNHS/MLNUH4YnSeWy0cdTuMZ/LjVz32eOyngnvPPyixz
xqufRRw0a/QubMXqZyhvshs6/zaNqtv/x9l1LcmNI9svYgRB0ICvLO+rjTSSXhiy9KC3X38Pkq1m
q2d2Z+O+IIBEIsHqriKJNOegbpVaUlrUwZ42rcIRQG7jWAJVXWrWrtLZnUYZjs1ws6qJSLZW5VGX
GpTd8T1g8w5vJmIcx0+LCohW/BPJElrcR75xGAH+0iuDi17qBwAWovH7JUAQM48xWEtoyWxmVlRb
pb2D5KBlTL2qN5yT82YPIN6O0XoCR9gaXIlwVVIWTQcyV5CXyQCvvb/zbuAVyV34rcb+MMbTIdSa
Ln4Ckgi4FJsw2ILhB6AtpE55NMjggF8WNdJ8sHlxVbxVQmjBaeIKjjwFTAQzGw0g5I6QZxCgZihN
Vt1ZyrTuWrd2sQeNpzyPWScB/7p087JqtvD+/2GkUstJiQxRb5GhduzKUfK/fyNazJo8CHDcfr02
WpzZ5V1MdnBwQyAiIZ8B2bAy0oOLtE5vRBGlyhYlv0QhOAHToGCeHAJjXNMKanoDpFtjmaY7Xymy
xLQ3QQOcKKdqOWBhEn6O8cYy9wBd9+hrbbZfRImP/Mx1IWVzLsVnIcCOpyUC3n1ALfcjXKoZSzOP
hmADFQ+6iZKycXLlmmTUuD1Ytv2qK3aLTMj6S5mE1cnsNECBjl3k6WKs76QBeiv7UjjWYdFvGys/
sGkA/7Xamhqrbwy4IgqQpr5eEzzjCRgwwmBPKoENNHEQU59LYCmdsklr97Et9jTKlcgaBg7mnj5p
T5ocmxPNUMNphrqjHZuFR11SEjlH+gFCJhtauEwsw/cmaEzNm23xrWj2Kmj4Zi+g04b/8iRGCeS7
JzEzLNvVHcFd4SomlndJ44OFQFNhlMZTCxyjDY6y964b/R84YIEgOADKejfBqYxiY7CoAcTYAD2U
N7RXx+F5BNYpuW78zv9lx/ohE5Xxo5DGA/A3+2+86r4x0yiuQJH5mfeNvOoAX8Jx3E+QkNIFgNNF
NbZIOvmIYKl8rPxi8tyyLA+6nuWPNNEOuxAF2A/zAMkoR0PApb0ssgXekKIizbcJUqA9qy34PmkN
/6Eyy6+pJYqTAQSseJUE+wDvHA/znGHXZzAwPTLcA4BiGQGsEEtYpyMJPs/aVWFPIPALQQ+46vzG
2DZW6T/A0ag9lFn+1XbS8tRXldzqfQFKdrX27/YRenic9xaG82LXNp5AauncaclinnanPdRVyx4Q
4OD5ZGW8BSOrhXcX31IRCZsDc003OxRwO+GHvDXrdR01/i4Ej9YHIxjltuIICdIwSYd23ws/XI8A
aP4wlBzQkb5t4KAN5aDFO6g+aZ80XY2GtHsAxvmW5qgR10bn4pn6fglA9Dw7tkNxisZ+2AF8zjw2
qrFKkJkC3x9vy6DMA8tghns/zeRg0OMrBCUwD2rVSt/THFJhraNRZLXYkNrcTabuK3Kw3c1sb9b8
vduy7s2WQjciCf+R2p7EyDJP/+2XMWOf/1lPAd4K13RAWWFaqKh499MIbV+vkfjUfGQdYsN9l4gT
8JT+QkVQsAtTvEj4BkDOvo1ssHdBFN5FbYAMNdeqTWTq4ROwcJOr0w0XGoHNC+XODV77fHh29yQT
SgM5xbMGM4PoCZjTQGmow3Hvh3p+eqnvH1dgvhBXv3R+1QBK/AsQ9Xyf1Tgk0xDuz3qtmW15AOwX
Eu+SHgnkCbuxRFgfS7EiqW004joabLaQ6IzvHQfnapokC2LKykNaAE2nRjrq7ITpfPilyzhzVrOP
hsYZ65z5/bc1lFunDfimQvq1VyvYPEBknzKu9X/xqAQEdNiCbAKcgw+oMnnRyBgqsLgRPfBaP7YK
Essc8X5vFOUvo4jBLYGvyLoIgBOk+QpqEPx6IOl1Va2ywtQaVFPIih+KuHm/wsjwMjuTwUyNW+40
ybRb52rFWU+yQ1Vp/o0akoMK2wZopaYjHIGJsSi1edZXX9Q4D86LXCCp5IiH3SddabWgRVyJOMtQ
1VWmu86K7ZU0nPKRJ0n5qCdWg0iEbh2QwFE+ltHoGX7OrmOqZXeUIDjItIvbnS8Zkg6zUt6RoQfk
Rjs8k8Yib5IB9Ja8bHeklrYDB3SoBdod5IytY1BaXwoQjJ9lE0oAPrv2p6pvDp0r4h8jgBm9cWqi
Z2AST7vGVIBCUew+4G4An6NSSdx4Ffh2/ZWsGVntXmxjTM/AVpAbqawVsAZmt/gHr11gMICB7jm1
NKCEZuUPxusvnSbT2zBN7GOEr0gGutGnvObB88TMVd5m7GPgno16wNHLQc59NOIbqJpeNbJXqIoR
aiZoNEhx1SbxopEYCZh7gzbdz7PIX+ceqCmjHTj+4PV4NRVp4TMyLMSRwCsMhJ/0AbixC5RFEXXg
zkgqDuhSO9A8IDWiCg+UmysWJWqsWTne5vzzPHw149amc5llfloJr7UtvlvMVtKHI9fWdgbwVB8C
H7n0SILQv0aJ3DoaiLWmMH6QXTl+qvu4XJddE9waEAMcgIzvKoyF94tAEuT/tMP0oTFH1CtUNrN3
8Sh/1QWvDoTvGnTAeQJBwwLlOjjIsh5q3FSiFt7hlYPvnJfglQ9fyHTrytS84R9k3mop0xPYg67A
zjFvZW3zWT4AGXjbGEGzWiZoFuBKQPxMfe2NEZpoGms/AljnvBhH3ot1RjhxSwqLob4ERJ3WDQZ4
iH5fCKmw3GTArRxAJfjnhM+aRwFILPz0fl8m7mfD1RJf39nWQ9y+YjC+ghGrAcgoTYdVO6yB7qMK
bn6vp48/leJnBdrUwzu5Hu8RTcT59FW90KL0yOrs4yIiC2Vq95vAEe6bPxRNELVoZ5b2blkxf0jR
raO0Ly/LZwRus3HKY1RSqY+9yHkV6EhPBo/qOxsoXk9XIIOf3v8Xpkw/iSJj4HX6/ZfNXBW7yav1
8pcC2Gi8LVPQQaHm0LgI3/2qt3hVyaoQhCMkC3uGbvUJiZz9hSR9WBuXWcMCP94e9XufSIazlnEx
4BAd1xN4q9aG1UXreT0tpPn/uNFiwv9Am5FgvgZ1cdSjDSvufFoMDkXb43UoxG3PLZJLGcFd6kn2
MXSBdUEijozIaDd2AGss7OaSILjVrOMoSC5ZF+JQANLJagP2MBBmLFM0T42D37lXJZa+QUYdoBuX
Gep1TnBC+vhwmHfGSRBYUDTDWcbxFKvnUeq7K0RXftqume7opk8PgmkQG4agy61VzwHZgRbMvJfV
VB6LsvgcJ1pzj938pdGt6S5F0SBa+Vs+dDxBwZQD7wipqYnU1fgtA1KpkvQBcvRH1fgFaAzcCOkt
ywTtlFvV52UTWqB2aoMJO71uHrguylnVTmSNJkIQt25DsEN6IaA3bDefHtPIHR+RmTRsuB/k+Lvi
XEiyIBwOLk4TVxpJOCmOgD7JPBpSMwRWhtejttzTKvCb9Q+F87AoIMsj2AEjI1gvMsTR/mJtlJ9J
pFWoksvy5JlGdEFFBPA+nAqQeKkujZpYIA1JqvQeJeos0BkjWxHpM2pIq/oS2cSuDLMjyRLfCW6D
0e9oRM3yGZfP7XTjIUq7t58xw5n4zWf0LT1bcZeVe1qlZeXwgJv2snHBjGAHUtTwzWccYv3NZzRC
0ziX3QG476XTnqr8u+U82QYSEXwF3YxEJ7h1qrzz57EtUh9KGFbJMEXrLH9m3A5PKMqBj2bWpoUt
7O0NXlvJxWLTc40w2IiD9z1UrEYNfmfIwUc2KQ1de9JvqRbtM8WA5CsWJTwNB49xqzjS0MX55ZA2
tukhFO0WKz1zNqxIirsWwJwOJHkU0BmA4VRryZwokj1N0g5kru1eLqju4ein2vLARvatE6bBjgrM
5/Lz6FUITuku3LCge1GaIVyT1iq9fC5BYN2IKvlrL8xwJx0wtjiydw+N3oDyvoObRImoSVgUvhmS
mkApwzt5+rqAVoEPDNbc8o0aYOfj3qNltEXSXhBa1MYeGJwR+HyEiI+EnpXH+rQ37aJb0RDMc+wR
X8hAcTqSBGhooPkt9fgI3EQAaLmg53qnH8lHUqUmMgvUViv7/6Tvlz17hL6pwLhm+yFoWuh6hB3G
ZxHHj21s+jjIpcxa2WaB0gmUaDrIGnvTR9aDf6SmV8qJ1Y5eGbXT+q3S3/syDLV52du5xdi8Uag7
2DSmFjBV3/AYRDGOA94oMG4ZJ0slsBt1aMyN/tojGc2S3rshd0HqHXOGDHy14p/0aOK/7wH8pcex
TJodbVtbo1l6tOx/uAzSK2qUzaaFcVg+xj/t+E8y2qLRkYzUxMf/4UMsKlWR4tcwf+SYT/vUhXfs
3/+WQZBvDb0pD5MCtGKqqRVIVaAOushBODY+H/ckosl3ajRRE2TVsjbyRblDee3zPPtqbrFCPdpi
UVnMg6W78WRl1Jt5lsz/98Vky9SRA6Znt+VK3l3tsgX1TNRXrMepFtuIhTurEUAwUFimKCsuTwYr
frwBLjU6FHQCA2y7yHgT7BL44f9pUV5m2kqzYsdLQfp1kaoxLa2/5A3QMpkJegg1QrnkcDH6yezX
3Kz3vTF9AIpBfI/1PL4DAKvI+hIO1KR8SED3eo+Q+KkGJC7GPn0oT9WrCkmbfuXm3L2THrhyy63V
4dkEfngbETBz8jJ1Y6MmUb3AKEEa/E/TpWHj/lapu6cT83gLgGjg89qR2Io6G/6awvrAnJx9a+IR
ANc4wt2mMdZOdZhb66aWxbcm9Uih14FmKV3RgJWIVzfk+iANSbP0b6MNdi1WZp8KPC+BNWY1hyHz
syeUO/2ilVGSfUsN33qCMy040N5SM3va2+b8b3vLIbLWKJJb9ga62sveQMOubjXCeOCSr6Ob4yD1
OKgA6Awn+FdQRyNeUzXdLS3L5GgyiXr1WubPdm8kXpCgfpT1xqyLSmwOQM3oRVdzrGrV6f4jZSH4
HQDfpihx9jRM4fpa50GN2vKpAUatml2GYx0i3vGqvKxFhlh3bQbNB8p+nq9rVwZfBh1gEoIbgLy0
02vNUoHkNMg5ACO9WurVVQjRPXRa9r1UctzOQegF5OYTzv3ZB8BqwCkBeek2YtPFobVP4Vn9jLAR
iU2QLe0QCgDFqo3COqCylKt4Mq2ri1r8tZnjiCWi1rrWspfcQzpYdcmR0DAPaSZV2iZHBQeYgDWE
35UizbQouztJlx3JIOnNs74JKDafcbYD7H8hgJ/uiD18S19nW5UExPBoV89lY4B4McCxbyhYcCpW
gsHl0jZR88iayNp3deF6NKQG2Bk+OKoTY+/qpbnOYsdYN25oHOouHFf0j8mBrHto1ZCyRZYh/Z9o
2ATZW+XBB3T2spZmF2UyRbOg4zYO/8PaOkjXfReaDwYiSPveEvEOLqX6Uzf46wx8G19Re5ysrXDQ
z1OYw30EXFeELDGhWcVfzmC7T4OVmocCwCsbI82dL9GInDjM5z3Yvv20D8BkJ7PHeOCbPAquQNsZ
v+iWg5fxseZAUjOSB0fWwINXYAe5TCTo16KXCSNF+IUmmiCQ8woRwAvFUZMA4hFe8BDoxzoHvQuo
calHjdFUw7pocnDQvk6A8fBverNyMvyKSubOlkjtn2zOuu4pcofwTFp+nSPqSvKlAb6HtgPAwrMZ
uQ3SAEH5ZiInxUE9Vg88S5/tZYMsH09PWvcW5WO2sfqqWFeR5d6oSfBDv00af+inwjku8tov2anT
uzOJaDn1UglCbjhFDRCsxrem6hUDc1nqnhYiZmLY0k1WVnspgVAFL2gsH1GzCVorA+X181DJ7KDl
4LOc3M0i6/EW6PRle7ZUnMQqsuiGxPXtohBoEUqn465d9eCSPSDiG6xMqxxOuHofWZix8bmxQxAC
BSD5qnOjvdt1g3jawNjnqGDZGg6++BQzVnyUvrYmuT6Z8W4MC7kr1PoKB3AtkP3HLJLaMe04IMCU
3LHDEMVmIOwANrMJDCo99/JY8VlXwBJPJyA55tmY31gr3VPAHORflIJ/sSwLoH5V9v3/p8GUDf6H
jWZ4aErE54ijKrEqJCelSKlF7EOxVJnB9Fk4lrXV1UgX6a9/QSz7G4WqjjM9d3QgLnFuA7nsXZig
yEwOtBoreWprvs2QPLQyBjl8tLXA3IZpHm4thJw/5jU4J30Axe5ptjMBnV2lDC+natb3y085sHpu
NJlPxtofg/4pn3r/2c4Cbxb3NY7tcXGnJRMep2epDaA9K0T/KHDuQVohGByT0oSneWBHPEzDJ2pK
s+xWfmEloKeBzDUj4+rCz0YjWuQgy2ml4U6zHwN3WHesAOfZnyekliH2hhSIcbtM0IEHjvK8Xi/T
Fb0w0HGpn4JsMwU41uhuUp6aoC1PnWpoWLgFuCa60bqbnBW7RYV6ix4tI1nf2tFeG43jovtODbyx
sEnTYuR3PEheDC96L9uqyzCdciuc1tkDFQ9pmctGdM2JbkfbwoimGwqGplvI8Cw07TDf2nrUxptQ
y38C9zjGrRcqi940ALHArMazkfrOqul1fwOmsgpHQY1l5xHBhqntrW0JQI8zNWYoHnHwUWi4gbWK
VLklzs7iqLmWvuOJPI15q5kgyUDpJDxOmQ84cOj0VINJUskQCPLeK4wBeDn3JKUFA7zrdZfZTxWv
owsiuV8lcnyfzdJMn11wCwx6UDySKG/xE+OmyI4dKvaeg1KAQgNQd7wX4Z2ppnDCBq7jqln1wxDe
qQl6Gd21SDzkU+Sjvp5JASqyLjwi6+PzOzXkzWkAcG5v//Jz5O9TyxguCynAjqkjng28m3dY/dOY
oyQeVcBPQABszwiBIb+e1wcXcWqE+/P+bCOLtvVo7MQS3dwEX0hoAgViUaJeqA/9edYRauW8nNt7
YDTVBxot8mXtvAFZbXzkorzflcwu6tR7vc6iR1VXYKHMPBTil5P77nOqs3GbWeV01DVXXDnCFmug
+vtf6hRw1TUIMmOomvqAdPpSjFuEtF9UdS0HlztP/C8sqza9n9k/kBMVWZmujjvOegHISTo/vrub
GfBGwbhST1qxOWvSkDBx0g7nkhfNjoBzFi1fc68vvo8ObH8bTcYFCOYQ+aTGMsJLjijjlUa2NXUo
57HzWSNUMdNS087vNHLNz1fxWIC99h9maQf4rZIcOCh/s05rc1MBUNgiAd7TBxP8F8kqANvB0eUB
noRaGDw6ehM8JlngbOKKT17oAvCiA4ltOgHiz48kUtDUkNhs8yGYqnn8pot3gShaVwChBX1RfiT1
AbA97IG6cxMN9cpNUIxDw9b77998bjjsfS6H5cJ1ariOgawOBrKKPwEA+1TkNUAniyeT5eLoW7mJ
cvCRrZOwkcgUTIwbNS3Lp7N07W0IcsnbrMYKzd/l2dR4PO7yZDM4cb/uLOTX0RLfb18WI+leouS4
bveLQZpVGyFT628bBQkOiq/LaRFtBgz+xqNhZX+L26o7U54j5UO2RZifEvB7k4iaN4mfTJqSZpfc
yZmzkcavs29W8CkGQDs3QCysKiM5+PSQP6C6yOe0j7lqqCdsVShJM5kO1Do9FG9mJ6qLRJWpfWyo
2JIWzlJaPlLJ5WIzmfIPQYw0doTI8ws14+AqZH2z2fp6qMXzTG6A5ikf3T2ptKQ8OFqvQuv5pdCD
n72Zg3NQ63Z9ZKV4hA75tVHNXGyhKjbUZBNHAL1WciP34UpoAKrSSxRQOr477ShXgKd4EPVDXV9o
mIl4BX+R+zwAk/OBw9sAEhEkGOBufcx6QC+RFtnQ+lqfbcR18tbGNCVgC+buc+Gg7mFGoOMDyL8q
BUhODUGOF2lYbUBvi4CTmlhgyO2yGcFIozDMF/hyZvnmyvdrgK0h33wzluDdHlobaH+0uni1/c4Y
DWlJrLZ6ZxXgstiKdN40lQlKS0TFwV9dHegTF6P/OepSfgsszfiIWyX9WVCjZl2DqgbitErDmHSc
JfTatNaI7GU3rQlrOEDEl2Dq5GfLT5FFXhTNsw4iB3hC+uQexpq21Z24PiNvzzqETCSHHqgNlxQv
UlugDwcPvMvLdTrJ5oNZtIY3yKT6kjDnuQHn3c+gqVBTj3CYN7g+8Fna6JeL1C0kwpwjFL6eKEyc
xQG82BVSmOagMACtTQ8/sPhAgWPLKcVDmwE2AoSgtCDqunqPE1EM98VvklCgJ37H8Z2DHXZw8l2X
j+Oa6HVCU0RICq7HNZHvFEbzdiiNytkabpTtOr+vn/0COKlw3nz3pfiEc4H5bOWlv2ODSPZ/KvTF
Z2AP8VNFVJC6A9pHcNxHFx5/eyMCl3B+HVDY6Jktkgmt+FsXBGBaGXUJ4ujxG83HgJbE3wZsinQ/
AJerWwPkdL6LqDTsmcKVxr8n53vFm3xwTAC17WXVcp+hRQh4mACZnACNkGjTNsKxHEEp8Bh5AASS
Z3C+5mcblcQlIg/HhCYSpUOzUteDDbj/bLxsIHqLg302gIEA+Uu0bmo6oV+oKxpwLfm6uXVMpBSF
mq1/kPjTelku5K+Na9fZr24oYmTHyOlD3PF6A7rd7JJahQDbXKxtWWYiyQ1/cIADctRVVHW5JahQ
o0IKntWdg0mRGi7gohVuSOuKldaKDXAFr7ui37AMEO3IpAY1rKFQg5ZmUgg/NIRzbfIigCuvSz5M
L4r/uObN/JsuGbHb6lfNnR5giOkvJLNPoE0A/PNJB35ttOVamJ40v0M9lRJSQ7I6bCpnRd2SusDH
vwEgF6SsrYtq37L9RVwzo+ZGxlYmGkpYBbjGzo1caXndZHiVUrJZKazRrYciQEJo4yGkrWZofl4v
RKQdsgoQ+DZYZd/OuHmBI71ERbKiwIuJRS+l9u/9ehI4bASKB8+t+FFjRgSSVQdphSiCAe5SmpYg
uFfTaSx3dRx1RwHmTnyrc5HhWMaSNTIz+UWo7F+kWTijR2O9BZ+RHoVw8NVDtZM5705p0K7TvhUj
ctOR5Tt3w8LhOENYrjePY1JwlYILXl7Pt5n0cFIMV3wM+1tb1f2NeroFZNXJQkyEhi4eTbantfJX
IEZ/T3ooagMMtLTGezdW7DirkDaSardA5xkAI/7bHsk10P+243hdxE2GR1hZfI9so3uzu1G58oyc
F0BiD4HHmqT0KK4Vp2FxNaP8TqEuiqe1YfbE4sq+zIGyntkbIPCOGxrmDuDTqrC8kyotetUnUQqK
kY0/OgO4vhA8I31l3ybqGp7mT4BPfLGdvNqeA22g8cWbtmmX3wwtNlYjG7tV6GoDPFKoxKCmD7rj
BNfJZR4BX/lqV0jOVwpUaqHl0t4BeatE1sPvRf/JUJmDZ41WIR11NoTXWXvNcTrctH6wZ8NgIT0c
6CjUKJHfSOtC6CiEraJERemaF200f+Bmh6tTiCqxru2E0lyAWf60x8dy0/IWYM6KzCEtErzfpvAc
02GBmrLWgVbql7OI8DNJrqr8VjUQbbdaNznCY7mfXRKQPpKlZT3ZLJXejBlK9uD33DY21/INYOxf
tlzWkYoyRVbmE8pyae/0lKnJDz70uXl146I7OUm7KVsJ0KV8BJlEaojCs7rcBVgC0t9PPPaBO0fd
WUqLaKxWDgPgmuaJN4terDBx0BFTP1mKXBRfTUTn/VTserPrQxw8fo91o0cIvC4VtSjDuyLSwpzd
LAyt9jxkJphUiuRDaljtkTIWs0ZHUuMIOrJegK5eZTKCPfAlzzEVeJHH71mbUxyXiZhV+6Bm3XkR
CQtgCrx1vpINc0SxjNcaRrNyNVFuaRtD6jgSgYEDdM14gjQIfZ+p19p1j4sDd7Lo9MSjCcvocbym
6blr5rixmTGPtiSs2x4Ilba+r5SZxRb13slGs6m3vjIdAXoDDs+4R/mtifrdDU+d+CSkm90dh+HC
gB7zPeqTTfqnhp37zX4ay/CsA/zG40bm/CiCJz/26+884RJwgjHHnahA0n2QmQD9EM5jFVs9wE+5
/aqKTH0J//+2cRFxc72wKZ11bW3jsW6+DaVTr/2GBRdgV0ZXt8jFigdj9v0PBcALo9DJZreXlAWw
4Bq4WyTTJ8TlwI9WhT9ys3C2BdcG/lcRJj9AL+BshQUH8Jo7vF6PuV6uSNn3TcAvvK4jRRpliiMN
RH+/Z7ulqyxmqTNu+3gzxc6IQt5sulMvC34Aiam40YAa+PpRzOpU9S5QWrOq2yX7PozxKFDLp3aY
7qPt1nfrcTFF6ixqeyQPTfV+0RSRk+wk0iBx8EiB4akDABKFNShKVRuUbVchaJPCS4186u7QRcOA
IgxELR3FtUYNXCsvvckVaeEtM++mu4nd1Zv67p2chu/XLlYXeyTz3XRcG0nOVpp0Lri/xOcO72S+
ZxpMX4V9CZggQMIAhGiYHEDXSdubxyZcGldkwOA0rdQHh/N7HeK2r0zQiJrFzGwWIB0vZlqu2cjz
RsWvrjAGO5SnV6pOnXBEmz9GAiV+tqpoJ/zRxH7RpJFa53T101B33T6sTdywmwhFtKoH8NPxElfA
afQ7ZPjQBMlolhqtgl6CQNO6acp2tRh4pyeDzEKkxenXy9rFQCcKEATJv+ykRj6uL419beXZo9Xr
2SOSY1coU0nvJAIVET/FLbDRQssrYnsDnHBxq+B5fVLR7F02watlc7CMVTwC1VghNrbZiBuJFg1a
QLJXG4uG7JsXG68aZOOfdiGN/7pL0cLDbeR9gdpLPb86bfjZRBrXnkYdYoKAvVATqFqcJyrmAFGz
NcQ2n1p9BYpHtn5zLJmPI3WT6gDotth6PphYMchcRBRn0XWqYrELwmYXGiiGAwmpGa8R3/A3WmYF
nxEU3CZg9PoAfCE8fqWpqR9Z+BmU2Xw1SH84daMt/8pj4F4qeR/EBYD+g3hezqYp8qqqB+rAZNoP
jmg/kNmsT5OtBdTUHa163cUxTHAZSQF4XbV7x0GPPP2xC8lpFxyeN4brHhDJ/DxlbfLod1ECADVX
27Q4wq5pOE9MIcr49AF4/UoFeel3sw/dcyO+A0jcupN0aBMDbCPZ5xD5VvDrvdqZx0OQtl5YFvrB
7ht7o7kIKyd1eM80hz3Lpo2OtgBjMu6u8mvMBtxI/ODzOOgdvO7+tGt9bn6Cu90jBR3IihuA7shj
mrfts+VmD1bsZ1+BujWtsrYoLlrABnzHwa5LE6MGIrRJ6OY9cgEKY3bJhufwMpRTLb/+eRkMDrUN
ydVlCPi4z1nf91tTBMc47aebg3/bk+X2zVqipHU3D3s9BGOuVXs0BFGCj/fSp9CJrUeSVCApXiVZ
2RxoWCOZag8XT7+iYZFE5gNOjPOIRKMFJHldBxg2szyr75MrVw31tPbH6Ab+mQZ4v30RGzmgQ7QB
OE1jbx4WOalRU3c6ULXsHrj2Svfdeg216auo7tz1MrHoaRne2UcNeHWLZWT1DgitMsDIOrbxa9lo
UdHwezyONRK+6epCe9Tnj6OlZXiNdotmBDSES+3PcIRylPUB0G8gsQMFUrhaxqb5HYQGDWrS80LD
25qWOmzbaW2F1y0Fl2R1A9gPWGWuSUiNGdeCbV2cuZM83qB8CAmyeG39qAX+plc8v75j4iCp5M4f
8kBATvo1h7t+GOHZUYuArjN+cexxQLCiHg5CNrMxki+LXjeROLudUmssd5FK8zV5cagtm507lS5M
osGvyw1OjM06UpnFJOvDsrwOAe7z8QTsHJJFxcgQ1wXB9TxUyk7W4y15jBIPnM0M/D3KqtojTAZ2
XvTqSJYbJKFgD3UV1LiVXl4BmoVYF0RWME34+iBdKNR7GwDa3U+U4SIEYXXuQ2vbT7kdoRQldKYt
L5xip03QyvL2AohJhtDoBCjzqLm4CZDF6f5dZ9mwbweZr9jIEDdAYsUlapzkSnfy97PhWLyf7awK
NNeDq4r0f1sua/dsyjw9u33bbNiEWvBOAYSPCjmcepH83PhBeGuj4UVcdqDuXVRJK0jHYJNOjrNq
3UYHe8YYgVQOBQ29h3v9g4nXqr2taOfcJpui3cDgjBAmfIJK742yE02fm1ba2xTvCzOicx44IHrp
4Dg4WAFbW4TtTGjMb7qdFv8AxDXbwqHUnQGq3531Mmdb3W4DvOnCD08Tw9j4zTwWftbIdWKbH+Os
HHe0ZIgA5hUcCqcFbWhmfgdeQA9MKLDME3k8c8b61Kcp7hYGqJ5qV+zxLtbfG9UM+IbtQt0GoZUa
0gRCWRIvl94ioZ4Lj6/HktDYLRMw2+9dhqeDjZvrrklM1CEM6ZpJB1wSMoo9/JrqGMRe6yYSYeIh
N5xNdQoJEiMRc0eddwX/pcj7VLFfO7vKboyfVVKcB9fNf6SF+VB2mviWD/KTKYFGn1fOT7Ov5Beb
IcradNzFtxHoWVUw1itfS/xt7zbxs0DtNzlFaTQhPaJGKteH1znyny6j1zml+b+tq6LIs2tZnxBu
4uW3KUQwuYZLCuAPwOtVxDEhDlqrMrODyyS5T/Kkc1/kACcI/6NcAJx1sWOZ2ns7ZJ8FLqiFhnin
mdGN8pyssY3xU41ulEDlqNGfc4Eb3AiohzTVaFmXsORGyVPGaMV3NZcOPT8z1PWuJqAarEaNJWDc
7qWHmsjqG27XpySNgE3bhhuwdKHEbUL1ZZdn7HvmoljKnMpPeOoVK02z+icN+AFekIKusI8eOWvE
p6Qa3JWWpcWdm5UEnuo4HppUtNceobV13MTTx9yXP208d36hqsoPu19Wk/3CSb392Pmus0a5V3YN
HvB1x8vXYPG7jsLgVZYb9l+1PX5VN+tf4KZDSh+iBGnSPkxWy4HBZ5UrB/CTj1NXddvYdLMzcPJ9
vH/wt3Ys8//4+pLluHEtyn/pdSOCM8hFb3KepJQs2bK9Yfi5qkBwJsH56/vgUhbT+fxqwwDuAKSk
FAne4ZyYvwV5/7GO2Q1Yp0I0xuSttZtkMx2iFhWV4FPi30TfpyA/wijWMgEi1W+Ldhn9u92d9n+u
R3aopkP3YeeBzNjxAeZUBCmKGABRJkLzdrpoaw2NVtfuu5ami5ZVIxrEEj8EkThYQo6I29enqgby
Ar39oiYReIUJvvZI+++JsJMuCPh/RmEhOy8cnl77IIaE4YasiUI9q33gzXSeZxoYIANA31FJ9Dvd
+AjT3IqaIcutvUhRGDxd03aediNF16WfWwAe3Cwn+YW2I5/aEx3qeof54zTAWz2aY5Gs7MF0rsY3
ge/Z1TcBHEsC30s1BbD7nzruUBlMsjbH9w/J/HGTRYoloJ8v/hkBCHkcmjpMtu9r8CmWfPXhP5su
rj1DCZk3NUf8RMmZLo4OnHsUThcgZjnTfFFPwkOgPQQAojkV9oEUi13eKP+k7BWJZ9M7i2UlGi2r
0yJ3sg5wkwiPNN2TF1UbCsDgSy1XcS2GV9lzdxd0cXUSjp9fkVvh63Qamh8RqzYUgckaF5ADfOpf
i0SiKwwkrYUAiAPSY0WCcloM0zFDW1gukDl0am9Wk4y04EdNLjRqhaYNW+aRNE85Uhxo3DS/5lXW
ziNhl+8jqUd9MZhfaUR2pAWtmPn1zm5ZJZflCVxKf3GgWK2zzLJwHGd49lJ0JqSAjiMitm57Zs0B
nTnKg+QJqukEEq7cBPPd2KDntsgAg+PqKcmc0vFAp/OZJBXQlmaxUdUBqtBAxkWKHln5yjXVA/kE
KcKZkc/e1yGvwZNcr0MT2eWvqAQYXtkzsYP0KU9XVQ9iHVkxb9sBEeOSxQ07G5kZAVbEGV/LHCmL
LjDNv9lzqSnvFp96SPkWzczqlPfgGNN1ICCHnsA26/EjTSc8hC+Tj3v2qAs8gOt6qwWYBnhneXol
nnY7617xPDfPIMMDa1Hb4DujpwtbfG5MNyJyUrAyDcc4u6pUz2SqraqmuxX9vhZXSbqrItPcpC0Q
EWtgzE2pqJ4qRHNohgP3PCOsTj+v55mrMT5/t/yYke7DEhkffxNbhXhUdflkTK185Y0Ljt4Qje9B
lE3ftbwppHwNcvkl8qN0PwBZ5LFg6v0ytkhKIxoLkLNeMAMsr780nuuhexu0KOtFtjgzJdEi7cbZ
rCUFyt8DvFGBOGyXqiRYLda4J7zvh3KtfjcGv+1UJLE6og/6JeNZ+JhbplrLIXa387QZQAmpFY7s
3UMo1M87OU1LPI8jxL0uwhUlyrqD4aABEp5A34wzvGTNiqa4n41PNErlNejQnkaSyIV4tPF1UCMi
Q4vpyNLhoLQ7mdwocEIVSbp9J8gpm/RzrLkgZooHRP4eCzcPTpGWTUT74EJW+yByuaGG+JABctoH
DIH53bXQmQ0+qjP3XPWJLk0QoMW574BR9SGzneKLn+YFguZItf/uRCLLtN+dFL4HZ5V7KFnYFEhG
r/MSVQL441jOZR7ymAGcIcu79Y0QsGqA3gvQpIXTqXORHxc2Jc9WmqsDGZugfJ6Vd1PT7Bg4toMd
ycl93u1uuWVzaTF8LrK8+Ry0AdI/zwHeFndp6Q7AXhOG76Pq1HU3zPaCnYNg5msBkppTmSoQbOip
ZbrJpwTkTEORA3OvUvXXlgXtgxn3+avtTu5m5NOt6xiiG5BcQcQwPSWt+qtzjPoyctW9+ny0NsmQ
ZnuatkaHekBHjQhpQ2sDZOOxiaxnmtHFyH+ELJQvKHGCHudawLP+WiyvnPfFYiW61z8tZnoTwsCM
4fVuQkHOZLqoUsA3w2gjVJZVoRE80Dx1kMF0/dDcB06FiPCHgkYFC9hurHDTv3GeXBNLcIVwCRfB
eV6R9K2JYpueN9ku5LVAiAcsFuOowGTgSoBQsjxDEZ+PhkQAlSUPtg86+JWjh450PkkL6NuqRw0O
Gvoga3SfNR7UztkNK5TMYyZ60+5OXgOAKx5Z1apEee0DGZdRVsu9Y1gI6cYCVOW0zbzDVPWa9qZ1
dvVQ1KcpS6zuVAOB6NgK97jsNe+No1C2la0ZruIcILJm7V6tUtfQogWqXZmBoUkiQMlKF9IYWs2z
v1qkuM8dmDlbcKhoD30hs2WKUo5oJWq85oINEYbLUi0Hf2PBixMK27N93Jds5QiOWKO+xKJPn8LW
v5SGp0vJf4kYmi73PXqcV2SxOITgF3OaODgtoiLpjEMcgdC4i7LsZl3ui+9lnMpTmHq2jyYLYG30
1viPpbcRmZbVI0hsHdfPj13eO/4qxZH31AKDhJan9egD+ELUK39APSVNSZGhIPk8+uPzlCRYimR+
wxHHQZ56vyyQCcXOQeyem8aT62lMuz3licu+xp0W0HhzLCwE/MkVSKeglO1wuyWtnpItpYs9wBWT
w2xB0zFwZgsyozWWJT/WcPvxNbFC40tvI3baKSf6wrsEvZNOazypfGA7hLvFpchVd5JGlx9cADY8
WkmTb3vl8xfk4hFLMJjzTfP6gfOz/55kSbHyfDXsTBk7T71OvUSldPemGJHUpHxMWyAF7+bttq4i
u9kaffnA+ZhdZq3pg5SLVgBoHbI3rIB3yYD6bIZ467LHwd4h8aquNxcLp/mxTcOdCCakb8fhq+dX
Pbg2og4VQgit4LO0F5rSiGS1FzwUAHBCp6bwG5T3wG4ekuGgnbtCRgejyj8tbjcmmSr7c4H6EIU8
LQJFqC8zlFE8GUkDbOWWR/8xavc1Bkrha5sE2TGum3bXNVX3zRQRSGCKTVXJ4Lmrovy1b6ML95F8
doBC+Sozx0MIzCwOpMxG4A6NDbql4qFA4fgYRU92hgVpph0+3MnebiYgu1ZJeYgQekcQHkW4VczP
PorEPyFD4D/Fsf3Fmszka9TE5r5uY7alKdi01SoBg/hjZw2AjOjslaPNClRxnG2OqDUd19F5gN5E
K8IONlo/Ltzxzh3utE9dXXWoe0r8B8EAmkyyAkB5T8B/QyRSIepPU1KMDPcnIBl9z7TFwKroWKfx
d6YLPamYU5QSnDYulY1a0+idcPuvnTVVgpKVSEHoXjHEwvKpVA46KeBK6tlpRC1IsJ2XoRUXAxrR
paJF/7xLPtqIW4BoNnkYqLiJufjv1pdYDPLcf0zTjgPSyMo73JqgiJmMz1VcVOBTJ2vp/RomiDrv
66F8437sHwogw28SDR9lCa8FESai51JPkcn50UyqvZZFIN7yL8xTxZvoIrROmvHf5MGEwW8WyEsG
EnG9AGlHg88LCAcEySHa/NeTbgaJqeWCDVa6nwL+jMbv6qz0hbR0uZPNHqTBFwivHYvlLNRr1Sjo
XuSzC0+cEzA8/X1kd4239nEzLFbBOERn10bUcyoHczsLqwJ5s106dum7wa3HPCa/2cIfgLRgAEFs
D5y287tsWZzUt9J5dVRqRmdaZZ5z/UGWT6PAAY6DEmxu/ElNc9LMjiQk75A2nX+E1jOUt84QCIti
RD87ja/VRsbw5I+WB56R4XHmyCFZ6AL4AiAw51mmRsDxSgBUbRrtRr7/y63PlXMmC7IdGPcRh/U4
ujexGV0Cn3nnwZ0eFxHZ6l3JHc0hxhlchvM9kW59FIKmO1+D7nHbAGH3nZyUFKSmETm4pTvtXC6j
OWS9KMh3mS6+cdP+QKAw2U95jjbzuz2W5RPcyY4ob0ZN1K+7+OxB+965JV4LYuEMwcllgeUHupM5
6MAFbfXh7tOFysPnWbxoi5pXgERDhnB+mITlsFMop7o0OgUxCTlcfe8w5xdQL4S2myBsNygCTsBu
hTM34FDsHg/nY9AW0FLOYjEhv9KJ2dpVYF+jh1eEHrZVBt6rPU3pQk+6EPDtqyRIEJLXT7+Cu/zc
5RVfmV5/9QIxAdXWy67LxWcxSjQiI9wvMhqNnhpQMAZ+skXRg+L0ak5xvh1kEgL8E1PSkqJs8ZIX
eABMv/NIUbWCcur8850cNNjuZcrHzbIG6/F8X3nxszOJ8pGWneTZLvv06oiyfuh5uEnDNryCYC28
0ihsm3GLRCFbj0Y/ZaDfMF7wE0+nxa5U1XSuq+AS2W9O2kwDP1UKUUAvasCAEwKi62G5mK0LfAsz
ZcjS43S2Jw1Amf2DQJFEmLnvxlHhCiSly+59DgCwdz/y8Kf2Z9kDjNA0gQQJpit7W0aCH9G1Vl46
3Mbdo+N1xYXmXtawNcoXzTXqe4vLomhNBudlTupAWc3JsY11KaY23aAmKt+4Xpmtuy5ADDFUI7I6
KMY6txPQpA80pEsgbeMYK6QDtWHDQhjScDGhEerTfi1hd0nF14t+MXd6Bk0Meg0UWzlHMpmtb9xJ
OuG5gb5Y/YnIfbYCjWZyJuE4GU9j5OFJQ4bLFgzlpMGB5vNPJXCkMVEvt884DirMqHq8vA6ed6YL
M2L/lFpvpKxlW6MVCP+U6DjVJsoSv4azLjXCYids6x9Su904AfdHW06+s+1z/IHsOKkurr7oF5P5
0uLI6MuyP93JK9Rk35jNDlo2oIx2JTy/pbeby92aQAh6aNswOfg8c84KvdqADTPxbheBVesMtg+8
aYv+RAq6LHY0zVCvVqEgEX53aict0Mw01tWaFLTevPSd4eJMNsu0xvc5RdAEbc+/faqbVciD9OSW
oWBgM5npxREotu7Sfvwq0W+6kXkznGQrx69W9aZYkb7FwIO7BGmdog8CYoSn3q04/m0vE/Aj1srH
edmtVfQNdEg9gBYBtxBmvH7hBXKyWu60QIBATzzoQvQ0y4qLy8vxBSTS1WOKoNQKbNLiWzqmxSZJ
QGPDo9b4mlizuKqZPHVuOGzICkD0NagXnHI9hF0F3hFXXcax/zyFOTpruhhAyvpCcrqkUXM7JZkR
4kSu38cXs/9p61VWdK4bcIPorehCO9Bef5J1+RAf2il+/p9L3n2kYgDtOYKG3WpRgMUg32Qpjr/T
Swmo8JPo8vhMl7oLca9t+/hMo2xQ9sEDKRcpw/aXGU3bsGoKlMFDeOdGsj+5LHYxc9S78wAk64Nb
ynmTu/WWaTyisJWBYcxojODU9XVwotGopzSqcVcEsJiez8M7PfnwKrj1NhBGWsVmZW/uFGRs2Tip
r5YNyeZuOm/1v81v9HwAEodRinyL+n6AeSMNvCo0gVtHfQWAv8SZmWnuOJJGKBSYR7P+j/Ncr9RU
NoCgyT2hngZhajI4cqD1AlB1nHrvkDKOCDY3hmOrgHvkKRegMiB9Ew+N3+NN7UMzG5LGKsD/BgLm
afYhGV1AlwhFmofJXsoxXsUNGqsFnqordF5Kf2+y4lg16AVsgs5GM6sT/peaV+mnJgpRx5SM6M2s
VbeT+tV8OdOgmkCuR3Afze/siyI3erFGm60xK9JGoSxbOn6IO21l7wpRqLMHzqENuKy+VhoiGvEu
1KukGR7olSZp11NScBSxoP3e83duwiDTCjwBvofVVJ9pRnI1XMKmks80iZPRuVhVeB1qhs6sKY/B
hVxOwIPU3mQCsvdmY4VBPC8ru7JARfeYg/TAuIaA3gC4PLoX8Efotn3i+dtKo4o5IgO2hx28sAK4
YyT6sC+0gavYrT2C2IBnHEGaohf7sOcyrB9pRvaWjT922s9bFHywaIsxKQEDwYP+GrujQqQVjOv2
2PgbZ0hsVFn1k3mmC2ACrDMCsf26YZm3XhQ3hqq2wX1Nqhvp4mSgL/xsdwG6l+QIDMG6BFAsEa83
mse9A0bvykmDEo1BLuDu0Y01E7zTFFle7xKWLzQh+8WKRmEEBlh8T4BCa4c/p3piO0ofUnaRLopy
iksaMtMJSR4OoNNmzmHJQs52i18RtXuDjxyANw0aECqGHJ2H4iMUwwxJd74ZDvZQbaIkYCscz7qz
IcfUvZCXUU7DGoH/BBFXAMHgOKXpFkA1FZ4RAAAsIA3N6IknQGcmpZOClGiz2NEIvUsosPjwhUOp
8Gtr8iTbIcI6FPsK4O4PiVE+ZnmtABaWAdMJMSX0Z47NtrdtYBFbXnNgRXs7ko1sZ5n4GN3Zjb/7
9maLV4q8+1FNRrlhmR3iBG4g8hi0YB0w+uC3ee3pwFGao2iP7GVnr9FxF2j0wZIjxFoji0gzVg3I
csVRtp2n3EV0cALuJ2A+UDUiBao9i7Q9Cg2LmAOa9NR6olnRlDwAIgrmJ7wthBrpUDKcO2k5suiN
dl4u1cCJxTSAO4Pjt1OpmB1RVPS1Rlc3ByNmHAAStA7WWVoZ21ED0Rj6QoqhMnboW/EAk+W+iz78
yWCRL2uQoplw8ninuQmGqjst7bRpLiYwWxTZl6h36z01v971xtKUFIsbybTXaAi1v5PftOOSHefG
Q4ciqwMtEvDqi1WP9Z50sy0Nl1UsgaNRpgYE/W8a5tLU0rU94kgtcHS5aaqjuX/fLTd3zi06GumF
8rwSx7mjbrbhuj8PhHWIeWvGyX9vwuf2fQu+bwEJxkS+lBuWG1h3LfhVWpk9qgSjTyWxBKJecNyK
wPynrAfnux4g9Ol8j23nH0R03dfEGMaNO7r5Ee8O9qdocLKZwL2p66sYouHL1HjVjvX1vqrKcr3A
V84gK0gIvsNZerL2Nk2UAob6d9iWO7DLxS4Ek9DWxF173QUcyOxN4O+qxs8fHSLroyF3ZLdyzO5d
g7IJ9OVpG65bzmUN8CXpDKgwAIsWcVwluM1evMH9GWmurZlTq3qrAyv4RBMrQzuHJSp+oik6aNod
yuvSbWECD6ToCnFIdTNZVXK1a0b0zqEyAPELYQCToqz7rWU5DdJlfv3w7385z/2vvxzIJ9BTDGYq
P0ByReOK/PwBgEyh/t//Mf9vJXkRI8kNhO3C8i89Q2IGTIAlGKBt/lZmDE1BaOSxEwUYVN8CXYJR
eIBS5T7KgRX/FKE6HxXDYemfUcn6qaUaBWsS/rlz1XOUWOIpiFB6TiOrntCRQa1UAOt+8vWFFC7q
nhyAyQQdYrKrMMU+Pa/zNSm9Zkzwm6jkmwuUE+Tj9BRYr+xUgRw71IvwViF0BG6jFbHDAi+k2fOu
Yyuf2GEB2sKvcXecqWN1Sl3oBLpRuB26XmVzmM3ITfX4gwAzAvj7kVTelbPZbfG1tJubV82Bd6Xm
nm3AN//vf5XACP7rzxJ4jm+A1tPnAZB67/6hfISvGIhDxUvexN1B6jd83ta4KHDrruehni8aN9bv
eUlxJOUip6kTFEOxWtzAIYc5wHpxnceLbt6iMAFvENsGCtQ+Nr/1IntXf4Q/r2L7QSp3ZFCi7nwv
WT3/BGhLcI4+eC+zyQqvCvnP50R2P5I0qb61fZ9trRrV1DSNkEkOASXf2yI/GT0bNyQGb0uCDtiI
XUXtpIt3XFnZFqg35bHmqNUJA7zeI6NvrqZIBHvCd55hoBuRH9no42it67AXBQDvESnMzcsiL2wH
peJNoDYkowurJ6ANtkjSmxkqwEk27xOgOH+xS5HKP2YTDhILsjVpc0MdfTcwLou80vuUGdhNFmjr
zgor2gc4N9iHPueAdPhq7PL3fZrqBdxX1aMwEYnU+Co/pMVfdBfIq58k6pghVrEzTD/7ruKfpG9c
dKCZ4fjcuvheafAZoS+qzqy15RvunmSJsNKrtiB2DhJV2gJf2XcLZgggjTbtYZiSaZW4fgcYCU0g
Y7d/Y4vxaaaPQZzuQQTjo9NrQho/HdkedwwisGYzL42TCUCL5qzYzZwymlimYdY/8cjsE5HEkPzX
srPExv0/lsMj0dOQCHWE70vPG6M89XlZelnn96VJjnfz2EwBDCw7kHl4dGUOSnrB9wDS0UYeGynN
yyya1W3jGBe64JwYXfrqSJPSBbgL3gWtLfdleunRGRVJYOnhKI0zMYn0yP0Y3clChA/OgQL+yS+r
xYBkTtuB8pSGdBnrsjlljVqz3gpAFd8b32tAmMhwrL+XbTetkaiwn9JKZgfFgC/qo03+KoBdukH7
Q/oV2ZZXcyzRaJvLZgeWjXTfoxECqAuG93lShbdDr5KxzfyIfx6Z1e7QOhfOWuUCE7VhY7ljIYyR
6HO3dekYO/INGdL2o9sPGxdoM1Yqsge7tNKHJnYc9KDqIQmnxvHXCi+PGzuqwH7+YVjVCQxp3vrh
HkQ1ycnQ2sVkHmm3npfNwc7cl0VJyzVTb78vglJ8IJTX6/bnCGaebYPgyNWIVQi+l9x8K6acIU3b
2Ve6JKPVXpFInw3ItkVB/HHizg9bWYG3IrMpddIt0GLyzY2waZESZZFKDmSD1YOH1EbTRJKBzTcX
wynlef7Z7tiJumGyUfgblG4OAMIx8s8Zwig2XunOaF8qNoFS02a0s+BcRKH3pFBKslL9IP8jhumr
MZWoAWgN44imu3g3dW32PehQfa8NyHPCTz17shHPLNSRStTeDl/BgurPnhHeB3fSwv1Be5IBeZZt
3O4cQEGCiBhP20wxNByV5bEds+iJLnaJKmQObLRapSrf2mjlAEwqAPIXExrh3UQHGM1H3FixklJR
vh9BXwfSqwkYrrNNYfynnlLr2GlMNRKlVdqfGy98INH8KdLYdddAD+EoyPxlFwqe4Njg1MI6eAWQ
VOvJY2ztNb5xrs3UBNQdwlAr4MShG6vUApKS3ivjbWL17XERzdb389mbpLREmqefWo2QTaIJhHVb
1LLggMSBFGLrS+WV/noEY896kaHkXZ3p8ieZoWFFUEJzrgUP9+gbGst5PfJYFp04QqiL7N/XI+1i
TPveTZN4+prgqXQpyxh3v8lLTUAU+cYFJ9n4lGXBlmYkt/vRmJUkM7QZjVozTk6A4NqG7rCS0c5P
wR9R4l3mPCRJNI9I5mkFjawglMXqTv0nlzsZR0ddsSpdv1rL0TTXpKYVaa2JGzHe+sEYhyRnc6ZL
oGnsABts6iZ8CGnOtHCZLtaIrycogImTDdmhc8w+lYDS/I63n592FPUvyg7xn4B2UeBmV9lXcOuh
AtNBSCtwQCWXpihKk6P3yUMZ+D6ekhTUbqH95Pgo3I6Lvvs5sCfTBMU7mTYoFrgx5bx0ZtMkje5N
rQQIQDEoxjLLTleIDUjc1UEdbI8oQaJRCYD7LRsKtr5TjOjHPHoVfyVbAGyChZhMrOANLc7hwywa
Zf/oRe10GoCyfLMDmS47ZC2yaouMRrRDOgavi3z5XNjFAhLpA+m4m+agH/39Z8hUJNZhDn63XVWC
/QOAUg+63/ZE4EaEjDRqeCQahSmflYtoMQMn66wk00VOtr8vS8oyBSwKjT6UM/bS4vqx5CJaXLXX
NIbi1BmooEUeMbvgoYdOfYaSm0KDC/cOv6K3LXlVXFboagNaAsmBa3Qth2Z4QI4uWBN4p4h1gQcN
7+eE0nmD80lzP+TG1gEyLRoRf+GLLnCeJJtxP32vTY6OG29F0lnGZ/Kr0VW/Al9GLI+OHf0H1S1D
IteNRHSCjjMDCtEuwmTrFNXTp/n8Q0ehRcuVNNqVHwSzzXyEUh+nI1oh8Ru2t7vSBzdYpHZDXNpv
OSAGVqicqx7kZNlvE0KvSH+/SV/hb4GyRWBKwcoHpfj+T06kRQrmT06hdrL0TpODc3vr9z1Ks3+h
vitUVp68sNgOxF9BitDUIPCkcdF4E+tIQhJUrdhzRPwBAwWwcOXhoCXj9kQjuqiE4d9wmdMo1oY1
iOrQlxRP+yKI+Z78ZtnNkMzvlsysoTndrzvP5+u8yuKqlG+lq3uPRZ9EPuL8UR5sskSFj7VtPbHS
Ar6pCl17RTLAmqIFp7Sz2YRkswJAFeehGE6LaFAnloENA/UFTbieuNWdi9IKEbMFyh26weNy4wnR
nysSkn7QRmkZqnBNKjPK3Y01Rt2jnfX7PCoisbLMEi9ZLETrWDmt8Z8CqDcHXeRWaHGJ6vgnPyrQ
ou2CvimxQZJRCi88hjLMTpPr3l7+JFNoxUUnhvluR9PFjRR3sgCnH9RgIER0pyC3uz0Wk3mPwrqE
zGU7gJnXp9iK65ONECQod/V8HqqIV6cCB4h0RQaLKU0XGWdNYqxJbURG/D6cFyGr+0VurKwu2PcF
c1GrwMUTcBuLI+JkYtXS2UnLSJHYMZ4EFUhAazrbaYXPSvQpS3Pl0Zmt0YrMdoG01gC6jRZAMzoi
Nf00nUTkyItIGSo2kFa+Im51xZu9+c2trREFgSx7bpqh29dZOpyMMUkfgE46bU0g673G3MO9I8/d
n2AhwEMNDX2O0b9YnfhHoXj3gJY8lJO2HBkoNEH9nNIuPs5T0iDW/CPOx+pWFgNyt3bz4RgH/YTE
le5nCHz15tdguCcvEkm82V2bVH2e3Jq9+5Ms6NoXJcfsRLZ0ATOMAiuQ/VxnvJnlRZWf/j3iY7k6
onNDu4nYmc3NAJWaTgBQRZ+4428CcWkk86HGL/TZq750cZw8Gk5enWSEzm9ZqvpTUoNnggP0+j/I
1qKpElx7qQi/qKps3/whAeWwkeD0mxvdKgFY/8WRxtStwhyty4mbficZXW5s5mFlfGvd6SXESzy6
RqPgB/JVoMtm5he88keHwvPUHmdZ/63tMrxmIMhgIDu3xitMeMmdhl99QGGs8szWHJvFPklA1b6O
XT6efDGNJ7uoxhNoaK3u4Ok5CemCMm8faKzNteN2/u6CcuMqw5MBhm0W1u6WFuIKedV10IOFXvYO
eBXaVp3zunmsbI9dTcS08SrR2HKDJpMOXPZumG3rzFxPYeg9gB6QoWozxTc+6IsDHrBqNZuArRvA
ewJBCVqHbMwqBFA+UMLbrLFR56Bp2oyw67ZlPMq16dvmA11IMdsUKL1eOVWodot6saFRXQl8cr84
38lpGgxNdqp770hrkoguKTHWoWPc2JbVwBCAxeZ3NiQrLNTkI4yDdkZtUne9eWz65C+fa4T+vnHx
4l2D0W1qhl2KW+5rJMJiFYOM828UGHGZtX+h8cgGKST4pwt0e7N0PRl4FAZ4uR9WaDVA/q/o/S3n
od0B54YpIOiUzYMu5N8ij1Ssg3JqHkRiG9k+wG/igE6Pz2EPhs0TA3HiJTJP82xKir+kjL5VgUwQ
FbLAKBPE41WVaJMJu0E+SwPIUoHNDKQFVLIJW7d8BWZft06BUvLF8VqAT9XB9MDcztuNLGz2bW7Z
wFs1x8NgyvIMQFnvCNqu4AiG5Owce7F5aIv0b2F1YKqfwuK0XIw8R6cisCiN7SLE1z8uDsucRgiG
DNOahuR0p15kDtpN03mf3AnjdLWo7he6Mb0Z3njNw3u3ZcGbTz4PF9XN510+6s0uN8OYfl5yvdnw
xuBmSGstuyT1JN9/VYvwZusbz5sf648faFkZjVP+8d9vrx43fk9RuYCH5r7hcRsI0S4insEdQLpS
4VAFoqlQp9kiB7XyM9C0eUb/oGRsf/Y7XwD/EdMG7aqf7ZoJ5BgqTENgGaDfEJAJod9vak+hGamJ
gLkdN2te2xkg2OoIPdcQxUaCYg+aexn7ZCSD/xyVIWLPFjhl0ArOvljG2KAxi6HUXk8ZbtqrxBlj
MHJjmgJsqwTjzGulShDPZ97BQ9vql9oxjEsPHrUVTX350xCDc3AiFHlRS5YXl8a1KOXc/BXXbvfa
W/ZaRi17JgPkBYE0XFTdmZRxY+KYm+JuQFp0GJhHx8wG8Nmw1dBPxVsJ9p0d6orSncMFauVDL1+3
cafOpLV6fgL/eP1JJLnz4iAiA4Ki8i2JUWFmINy/atDgcI5SCzgRCWqSfqIW9y80GQFcHxVZW4BB
A2KkfovTGu++GtHKznAm6EJ7Z1aaDqRJo29pm34B1ZD1DA4QpImKPgJmiC2+FXmVbpGWzY6+NmNo
n7S6LH5TnURTbG2BY1XLmyCOwMRRywevb9PPqM/ZmeUUfbMGJg5dH0Y7ALnkF6dHmHFiGVA8Jdpb
CBk+o9SbqZJvPtpzTwlNpzZCxzbiAugKRzHFqCvw/MQBO1UtPxmjwLm6Gb6T2BmHbufItNrHugIP
zAPPthTy06itAKDxvdfOqErsdrRWG417JCuyp85H6AeZSTRS6CQ7MQZazcZx8GWiSQcwlI0DZvE9
TRmqXgBU3H4GYwOy+EPLfvS93VyIfbA1we3poesVtFRq09ht9lqVEoDZsfnJ8lv0GIY+23RemT8n
OmlpBAXY3zM5HYM+z18bVXb7sTdyVO6NjzjQItPF5OCcCq//Qn2lS3NpkXgHUCb6l9kskyBLGdAu
s001MlxhS1eKVS2rLxzkCKB3D/LN0IbeN7Ra/Y0XpOQ5NUAjFihnWDmD0ofAuFqjHZ5d8BrVvPhS
PUWmx7/JEO8JeR22x2yQ3dex/EzLSKAx7NFYCQ4tvaqw8dsPTP9z0xeog+VOvjFHAMMBeiVFL/sY
mLs4rAKAl+Q/56loSry8SBOg/KtGNObRbBEExxvNuIsAO/tqt11wkGE4rcexMF99FRkPKN/6RjNn
CJqXqPzMQCfzShL8211yj1lXcnad1EU1F2gMZvPMrcGE0a2dJre2BuCTPxHpmgnsEuBPGg8kwjN/
uORG8WrlIG5e14kptuQQeBXezbnzReiIrtGY2EXkEjQckwWQF0ChkIIXwr6Oyo+uhrJvFZb2YAyM
Oncei6LWSxF6iorLrRXUUXsEZsweAUF/J8q4eCwK479GyGu/ywbAPOCXrdPEo2PIdelEP5FHVF+q
EJxDqM2scE7AaQS80c4O8cASf+DEXKVpGf3F2d8DQFH/xmH4Z9cl7z52IeoHO5WIKQ61sytCBR/X
N1Bg7iw+SZP87EaAWvUhcDob3wfWPMIcR+bX3jO+P+8s7I0fna3RG94WCwfvk8+GDO8talA1bJFB
+aceKrFCmdaU/XQdwPki3SyAmja+oLXBvCaiMh9ahPvQBOca35RQuPO0Zf8w+nX2YoegCupy81se
5uPWG2x2iP4/ZV/WJKfORPmLiEBif619767q1X4h2vZnVrEIxPbr5yjp6+rruBMx80KQKUH1UqBU
5slzepjBygSy6BsHzG3vs7Zb08VTYl4DwA6fevSh9Lw10JpuqU2GmOYpYviX155j/XLzM/2Z8gYb
OgiCOKgbxN067Acfallme2xEuRqHcSfx7VkMbHCeOn2ACsq6tWvnkVyBqsvV5HJwXIaB82TJeDyO
HhIXTs9+eoGXrgH7g7ARsf+CJWNw8aYm7JvJYuDb3M7bkRmHDPD7rt85QfMQ2hxU83c82Gx/YZ6A
cHe2CAEl2rRosMLP04N9hqc2WLWd1noxwhsLw/6ZxyZ/KawnrlDMJCORT2Evw1PYmSAOnZEmQKvn
02sCWOZrIThbOMpC7kanlMBGjj4C+7UrnOHiQhh8QW6PoykalPtig9rQgJ8abM+thVecW4GLWRQM
rc42Sulk2tpHZ3Ro7fGxz0DjZ+ZJzRfki30RHmSUoDqlfbKS2R51L7VjYDAE/6AZ/0hi/oxKWf+s
DHCHWR6wHyaq+t9SNJ7ShKZg9crDNvNUumn52AV8ie01VmOjVk+96NW6KQ15kaA23jFkRA5Rmfen
oJPmxi3b8lo3KHmMVei+1nklsM674ufUTlvwFBTgWGLZwrdF+hub9Ffgtppvdp7mgGCVw7keh3Az
eOj5ToAEB9GnYewSHT6YjZ9seyNzVjTq5FgrI0iwLGg0M+rghnQhuD1xaacPsWc9dpFhXwZQPC8j
YDt2AAewc5Y7x7yT2W20jfRmGwBG1c2EN6k25wGfi/kC8tEB3YbbTqBuTNaQA9Tssx50OFAuQqds
yy5ZG9XPObPBqGWM72E18Z1XlChd5tn4brP2f6XzxmInfPILN1hD1YKdbCcMDwCdZdtMMufKRSeX
NjScvqcFEPNWb/9mubVSUsQ/0RcOZgg7sg8scX86RgtBsh+lbIcnOgeyIF/6YKzYI0ODZysZ+n3S
lmDz1GYFONzSVMawdQoxoDoJTooKPG4rS5uEJKSDLVW/S3xUwaKihNhYhTYutH5+niXw9bYNkiw0
Eq1GOrvP+/dogr71hR13zRb9UvauzY2H3A6i8/2QjQVCVo1INrPJAkDC2UVi8taJlMmyG6Qwt5kF
MeMvdhc23rqx8NmBt7Gn4OzXIj4HvR+dM2T2zy5kPppVArr0vXS9cxYFP1mYyjc0vj1brVk+lfh7
HzMEbqucuLjwLQG4uHqaWhYeczCprAC5Tfe9A/VtD9hVCNZFZfzdVmDcfBlq/jF5YM158sZJAKoC
wemZDyUawWdcAZE6Y4+U5bS7ZERSQIWBnLlOvvgIkAQM0+ccugXSyuM+stGiX6fuiMw5WAmDGhQG
lsPrB8t3YqDzIVgjQ3SOiHYlNL1OpXGtShfm/zJp4O6rBqQxC9btG5ClH7yxN16Cptw1em12GuQl
IDIYHfoh+OIPR/ur34+LHf3J7vMDJ1mWyCI6mkXb0gdgCL81aLPek4uIs//4BwBi9+TiSd4CACKN
FWfIoKIFOnqUBaQPmcM/unSsvwnp5GuZR3LG3JjNps/N6R0xsTj4hgkBGT3L1FcPEKGX8qlGCMMq
0Auy7FHl6UfiQo/ZROcx5M1A15sPyCQwEXdH4uulUTLxj7Je7iaN0mS00nRHS7/vyexDyGuF+H8s
KTBNm8Zae0hkr8mcvIAdKTAlszRF8uyCi4S7zdJP6nxRFqiXgxzBWspSgFyhZs6RaRW8SR/IpENV
gJW7HYNpnZN63n2EJtIleYQlNxWljcjQqkyJPZcZxW9OghZ6kFUsvAC6uOgxY/tcrzn16IBcAvrS
UQ1Yo4su2VGXMbqkQSk1TBMonGCWoy+q0vpxAI/EcJ1DpcyEhBVqisW5ksm4BjEef2YCjfGm0QU/
VQxuLqxmvy3LfTArewAHojEtB6BPrnE7DttGGaBFH8qPiVfODjJh0E0bITcIrTXXHJMfdTICsNy5
zskbkgpVtH8mNBW68/v0x2Q3/5rAs9swQefcDoLiWKRl8RxnkHzVD7JpFWr1H37WJWqF702JjjBs
KPR8+tYzo1Gr2MdKU4b+BCKPEXoSgBr2yM14ECPXHP3Eta9dUBmIzzOVwh+TeBYypwkurQqMdq+E
Ks4DSIPwLZnCH2OBIEgXVNuu0ioXqnxShtFvR+WqfYC+EIj7CbfZKEe6BgIgBkhK5RdfV3ae95ui
MfnxvtjT2p9hA7QXrHwlvxVZ/yz72LTyJZbyfE13Kry8xgsYNS3iWvInELua6BZck0kvpr989CJy
/8wjkyb/7UOIueMRGH3KeCj3U218IBD9h6RHaN9o+f/p63Xi2g7zz0Nal+Y2tJ66At+czg/SHy0C
VRCruL+cEQSP9TAFTxFY57Z2VgX71uX2A6A909LxK7D7g/NPyKpZIeHePkLdCquomznHysIiaZlQ
z43jMXswoLu6LtFG/5yDUX8xhWP7vS35VSY6hGbOZ0xSNNFR2V36Q42aqyjuvZdhyl+H0DaRlszV
luk3Sdxa8bqRSPFRZEgmjVI4eDcnPblJg8/J/1/X3u9MH3S/FtyaX38M+lz8Cf3LHHg2nu1bANug
+TAYUY323RYpWAhWnqcQkhZwNfrg2KV39vJOTZrkyQdRFPRhyRlAefoIev9dA2TW88S6TV2rCryJ
o/PcuHUKxfoAmiF6MJ3QSNO1k7kj0/MhN9AP1bCmyUEX2XsbmkNLMlkPYQy04r6TBYlV/5aHyOHq
G9FHZb3a9FOGbEoY4jdwvWfCthIkls783P2oOjs/zPhWx5TGOquNYBlSFsBFU9FZQI8VDMfOgXnS
WQqnQa+fjrwE+qYWrluUZxAmJK89fqrOH8Z3pOTcfZ65q/mvh8X+2oy9e+rA/gBOPM9zD3GIT8j4
lD4VJYjRe99L1mXlV4A86Zl5cLZdQPmrCJoirM8erVA2K9OJi1cfgCLo1bj1z7ytNr0boAEMLNfo
PYvaXyVUc/Hs8OwtrY1ohQJv8Dh4XbyVdsOPoPhJjnRPvzNKYBoC74TOq35ZuMg6DeAq3zOg27Fj
MKcn0HbWC1c/MAy4shjM51cRTOHSadHP4xXdBZxG8RPnVbVLgAJa5lp1lA7MXoDh0cnORlzVL0Hm
7mUXFdeZGtX09n7CxHWmTWX2PKYERDqTNkJv0IDdf+464jhFNgfHo1UssE+Mf8jA/2X0XXizmqg6
eF5vrrnfVh8G2zQa62U2KOcLL4fAWcvmR0qAc2JFJn3xyRxHk23pkbqb9Ei1eeqvTEg9bMo0WJT9
KK8gA5XXOnGvoWWAX0Rb5MfadFXDGJ/I+uNimuSg1bNoqp5FFyJlWD1Ilrwog3VL15V9vISCTLrF
nuxfdoK3xMLoSucXROOKRoN2i/Hz5I/n64mBYkyKkHmr+ckR7A7mMuLtdAJe9UI/A/005EIe+BIR
fj1kmKHN++9YQiBjYfhRsJEx5LOnWqJfGRAITdWOzsBorNBWztCOx/NphZSM088X25pwr0kl5F+7
fv5Euql2oV1nmGf9cdGF9z9QnEBaRt8LxDErqzbMXR/WwxLbLesNS0Sw0tnBHZldgb+e17iPIbQV
nys/35CbBeA/WkH+RD20LvtCLD/i3brztQoBUcjTIcdyulTcdqCCALJ5Ovj18JjEhXciOvoiTqFl
PCANgsegXNoxN5aDX8mt0N/tYHTch8CIdJoMZRnK+aDUcnUm/YUHJcxODKK5ZvqgvOHTB1p5eR2M
oblaqcSWGepi6N8Cgh+pL3tjTEjQBt0kv7XpI6Wh5CCc2S2GHIqqanbTbCTzfEoBmGLFE8Z+NeB5
SFQF9lhTNuAPN8QHqMoDpMrG4Sn0G/zvsAs/V0EQH4ISuFg7caeHGnzQK7syu9dmZMDSGI574Wb2
20gy+zJCogEJMejRkNmJUJfDDDB08N5/skH1daEBOkyhna/yzHz2y2C6BjJbAnyeYaPpZe2ij+rg
MO8gWR9sO8fx5y2jwyFuOmdCsHdBz5ktr+B2CHZujT8NmXRw8+nThx+zuZr6EBfy00cmct7WtsxU
vJNAaYDkxXZmiaVaayqFgMflHDyCs2UAhN5AhJ0sUlNqwZWwGXo/Wd19FtoKFjUeg9zN+k2StuOF
DoDXfp512bmIEuecgAkdcuB6Bq/ZuPWDqJxNmpsHKAMvugqFgELfCry/wzLvcx3JajxKUeTDKQV3
J5r5wgtk2nvgVprqI7XRzUQolKasNG4lLlCwS2S/JCcqzu6mc2q2C7wk3dkAoi/ZZMonvyvl04Bu
Wgv102uO7dKTBdQI6j5Y0miw9iAAO5oGmrkxSBdBHi0BI4iV7GkGq5l1RD4A0cufWwo/fOVDHJ7A
MyGfDP2h+PdABh66ch4HcYOHyutqFmYjzTYPDD/tieTa/MKxgx156UBOusgqqw4EfWGRZbu0r819
3nf4Bes1GilkIto1SHzbh8ku0RfjhP+rhPPm2Gb5loJjcGVUaQRtTLM9sM5Dhss3upsv4mCRtchn
uH21RGty+D979N54W5RvNSre80WFvXORHB0tx141Pcsf0wG1CDqYCs9daT6QQWM2dpVrAcXVlY+k
wZepDBTsYSnZ5X4LoE0gmOv1YB7Sc8PIgdgXE3yhsjx9KjtvSUSiQz58sf6MEeXoyO1fCIMQ1Ss8
Pui358/OOE5rNxjT82Bx8zAZpdzaoO2+OmWilhD8Lb4Lxk+lGbHfkLldW1bh/DAhAQKkWznh25Dn
mwnUUCc0CKljpHprkyox3gBwQJelzfuPxql2oedOLzxq37zOV8tSIvZC7hltxFAPOUyBCXJgbdKh
za5+YPAbGff5UYVGY67nJwzZCRqd0IDccIiDeSA7mposfLB1+csp42rLcnRVUzWM2Pxr1G+gsRPO
+i4gyyshiSdi1DI0t/9/jNZ6dGbv13dvJvQ/uWXzkSNtu5FZk74KOb4HAOf8Yjw6VMhmfysdBEc+
4AcLC2XPnQTh2Bs6XF8yAcRqZNTZs4QCQ6XdDRo4tBRhv3RlAmhe7IYr5PocLAcCYlZrp0aoUtj1
G4DiyCowNK1BzcDf9aNXfXPy97LqvTdpFAwN83W9InfdF9VCtH7zgLelDR7q+g1KtO9lPL0FNoSh
oIDwMHhyvKkQfD9o9vlVxxZ+h8ETG0hDTGBAB19aLiwo7HUXgFXcG71dUext8bNIviNTeFF8mMzJ
XvSgtnwqS9d5wvyi3wBDW58zjhj20HToQsgaMOjz3EFyV/+SJph3NkDYllv6E1RIiC4gk2ZeHOj3
vCbThdyoYoYQPcdF4LvZeFhA+3ETTCfsqB9r3qGNr7a64tG2a6gRYhu0y030zy0Qy1RHPccIVbYM
G3ARCt0DmBhQyTQ0IusuHIc/hn9U8XQidbeID9V+LsxIV+IbAanmTgd8E3jP0CdklDcQytoHYaOM
RRnmaGGERfQjN/D0lpnJD0hlyhtdiE4fkB0WRbJvpC9vN2T02xvTdSllxpBRNxAH4RFCFcquIfzV
Iq7aQcPauTrxxiF2YbtCMi3sznM+roIJcGd/pt3s5Cp7VU3TuKLWSUf3T9IZNsvZMrFA2nr33Vss
adTxQO1Dk+8DNJlGPT1KA3S492jeR+93Nt14D7pccKKU/bvPFZ6gMAU5c2Q3PngB0+SpCev+lEEF
2ZYgdAfIUR7pDSQm216oOkZ1QhbWiyd9ex6ldxeZ91Ga/P9wbZeeDKiIaMJfOsR4uavcts8+dRTG
ueEue1anmzv/r/J9Y9+3w0+6oHKK7FjZECssKgQjVQFiv2Hyh+VMEeGbMXJnfnAiaYqiRNknV8D0
WA1YXtDwhyb5hk2Q3huA2Fz7JSr/xgC+lv1QenIpcQGyNEOaAYiG566BKOhWOJa3IHPm0qpA4sWy
EnsAmsJFugSgYNxxJutz11bfKl74DdpYR/BRsupGReWpQ2qwDu3mQLk7QJHdTdAj1KVRPDb7pEEp
xQBv0cmzuFoV4LdZQgcH3VfaFxaIV+jg67PEtdNd41nXUffvu7rtHwSEDyoUATZs+CXv/rrj0Csj
JxBN5SYLWTa9Drx8UEUdrlmUhlsrwvuxCtmJYyvw5MvRfnC9AFwito2SQgR5zz4JkzM9gryaxNZT
k7GgZ5Z89LiCEeugn0/w5dTFzva7BGhVZI7vCWLKIZOv9P13VLfS7T23fJ87tI6B/Bbo8YdAdA99
jP75z83K0D2gO/fT9BAiORs3VR5yAlG4capqfJeV+QIWCnVtpVldm759JXeFhPbKQ748VYCcv5it
JZ4aP+oe0fu/mVU+U839W46eq2utWO/wVtxKF1I5TGGXaKKg6nj7dwG2vRdZpohx8D5ORDDsjVRY
q1KbrcCrcBjC8QzpunhdcRBkZ2WdnIHrXlZsiG2wtYjoIeCecanC8cUHnGd/d4EzJXoIPa9b4UHt
VzSNRmnA6icE3qx/sQHZAdJET6YpfYMmcP0xNBfIjQiZUhywaXAWys2dDfnmyxptl3rki/PPD0k3
LfDVU2AtcDM0N1eu4R2nvPWOVzq9O8n8L99fU2zHBQ0+SGmX9wH/z63vvr/uhwh92GFXf0o6L1zU
fq81u3U6ac445aYtQJ4RrCmnNPvmcZofJ5Y9D81OyknRNajXr+Mk+Cdzdc9Y3T8Hqe5xYyllLppu
YIhi+mgLYWb3hlckyGgqqX5ylyGzhLjSjaPvZj35r004GSsIsFvnpGEgTksRF8q6it58Fu8MNjk3
CC3mz4JDcllDniaRh2cbr6AFmRIULbtUIBdN5lC3oE7tAmxm9OSiE+DAy1L3lMnYA8GSO60jTedD
B1+zI0SeyMCehIGZ94CcX2kS7irDRIlAFAtf7uErtuFgBlvhabYXtAeaN0KtylYp9AM3tE0in+LN
rTGRpSNXnEX2A4Rgv4jXtj0CILrRZMfXBFCUE62KEWDL2142YmnYun/+biuqV5Gt0YvIXYT2BZuX
FSWIQe01bsl/zxfTXLCniiXd+q/7z6lnmSIHjnL9FplZht1DLdGmWaPFHQVetp+M4Dda1cbH2dd4
EBWKjfyiNBcmHUZwWcY5KN9TYpeZOWYcZ8ig6xCA/0Qzy8xOvNygzawPXLQQicQDQ9Z84TyRt/Gu
Y/4HWRHA1mtLdGAyLpAeOTcTGGBk5INO3wWv5Trp3MF1VjbQoX8BC4iHBpoXzQFa8ksilvkypeBG
uSsd9pu7zriteRVuJV7arwwNlhFxA6cWxER53V/McIig39SBlTGrkx+oi+8s34BQoICAmXSDR5eF
MWKgLHi20QT2aBkJKix98EyusduBACB7Jo+XiQsAAuMDDfURFDW6XphHGnRM7KpFZlTQ38G9IEom
N2AAmtY0ypoKvE4TuIBotMYL6sRsSDvNN7b2gExUoXedhsFYDy50uIU7KlC02I9VVw1HoZVPSQN1
8LX8KdkdOPUsqQuXWA63mZEBtiKq3ITGH2zfxK7WKa3KWgUZcneW1RoLidT+fvSV8wr2mxq8WbwB
kAVm2qldAWXCm4F/DBgnU0SwcMsE8F1vKN+RLHRes6AJDioFGo0G41jk26punTWZiVLVKkrMbO/H
8XOUpSm2i1DWRa9btSZMSgvg/AX8/sC3AK8SaVxKGI+vYG6W50jU6mgnzfdQ80p6f/ghycQucQkg
JUgG/vi/kFDWIs7Wk0xyxNn/XCs6p9pbJlQhB0DUF3aixs/Tzs9GFAqHFnpb/p6sNkXFfT/PARHI
cU5jW9CA3URu1FxDP0u3bdVhA99ESGbebaAjrEsYWGjRRuWcyud0EFaeHqxk2N7L6uRXuRMuqy4K
QfeHPE3roeuemueTSEUQiXGLRaZ75Ong89Bal01lr+7N83GOFHzXSHNHU2igreND2k2o0utL07R0
d4Cu/6+qu3WkbPNGByPCzhq0YQIgCn8SEKEKtwPKdhcaDWsn2HsMHBv3K9oc4DKj8eS+qjN268fQ
fOhLtU4jnh6TlL1QTEZR15eg827jvQQq+7TZ/TXPUY6/Bt6jBrsnsaT5YICSRs6XxJCWaWwDAHhI
7CjuvbtCoChYRlG7JzUX0nyRSYx9/gS2QxKEIR+N+n78O4zacn/3I3HHzmCqXtIELLYob5jDRYie
YZ9aVJfCaPJDL80WW/A2u7mgNVkOlZp+mGO8KiBV/b9AjC8BK5yHvhutJUWCFBhyQMtWqd1pkb+4
eLwP7KHrJR5HUKcyAE6QoAqcnd2C332a2mA1+kX3kqPgvADVcveTkVS2I9G9E1pbVNmbH8rgiAGU
gGaNSiRQkVBVsVOnAe4/nnYtQ9gF2rAZaetAKha6FJ9Ssb4BaUQXWu/Lz4Y/O+D9Hk1cZnHwTUst
fYbQSxXSKg42l1hre1TQzeGdjBgr1KlvIMdUC6RyWtPi7QZwOu9YVF2LzUURqqVoQapLTpA6cWQl
9Ph8KvvSO9KBnKab7cI6MXbkmu9Gp19mDxESYhzKva7pN3Lx5WaOKJ2lGmK54joLa6P9cBlhJVtT
KpZ8dJaIFKxyw7BsKXc7p2xl/pOnHIQbjurX3tCM33wVrUlGG+tDtKxyP38E+i87/seMwcujJYfC
xmMieHYMORjfed0Wl8ED5b6UuYFFzYqAnoJJB3NAywpoB25cM/Pf/RMI2zkLkG/+40fSfVi0wC3v
aFpdZmD9D8CYomVlBrDvmH12AfHnp9AMuf18ckHFLtnGxXcxAGlyYG1RugFbeFEM0DAWw/d505P2
oHBAWxEiLBtntKcwov+w3Q5kD3NAorCFW2Vt+DJiOZiXllnGaV5lRFAKQHp/xWZegogesAFmIr4E
1GjP/cFCw0UurRXt0/FO25vax4wpYot7VgBC4Hu8uazDfbM/0RR9Bd0lsYQmlNQphD93vm/7/32n
+SMsw1/W4JNZlZXY06rPgcxZchHnkHh15CU3u2Ze9S2RH8y6c17j2nW3Zqf4Nujy5K3zsr0a/aPZ
8PpqhS6/JJl4n5OTXc8vqZV+sQqsgyOqejsriLq1QX2lqR03kB7qoWsBxtZ+kVVWfRrB70y4h8Fz
lmGCXvJZbyLH+2K20RwFWjf1Z3zGRDggc5rHCTGRdVP5GPKLb9mauoSOtD+m7bKNvs9tEVjP5FJK
TmuURwr8SbgFWDdrd7UuNNAPcveRSZAL8rW5anfzz6onO61rLchHP8D9Wkj5KlRdNT5jCnNxaOup
2kK0sN/QHhHI+O9i8gGAxy92i6rgKsYcGOUZmQEhiAXgddmW+hFqpD13MXgvZ7kaNjF+Aar42mug
4axZY/yK/NC4kYGXPLBJU1nN7Q95nNmrWIKP0miKA6BK3cmfUqTv3Sn/skB4cnDO6TjM68N94YgC
s9i4Pd5itEDcB9rmlpZi32PduZV27l4H336MvS55h6V2UTgildIGybtbOliAi8Y/yaQN3sS+hKLV
e2007JS00Jala7qkRRtDEpk7GkVJHysn7hxWz3MdrfV6Ozt7zbsVhcZWpT57dqzu20zH5VrfewBF
nqeCpzuw4EOJ2VIfhY7AoNmI7ukWu28KyBSqMJnH7BtAYN6zAqkNRWJOCKa1LPG/0TUJ3jOH3gPN
Og3yOo63FojR5qgN7GdilVS82uP1GyH8U3Jlh4b+UgOroHrEBRDOzdC3C4iBAAfVBfqsr522wrzL
njj6oSLPgF7T2ECU1y7jKw3mORpgQfguT2RmSIcv+7pEPK0vtTwob9HHANc5gjoIcAx6HXLNtxUN
HptN8o3FYG4MH9Wk+1vUqmN5SvDfByLLfrz7vdJHjbVxQBIAP72lm04TqerIMJ7qD5EW1ha4g/KM
MEjzlJt+vBu4/UYzQoovC6dWqwEbxRWiKg9SXvlHiM3BNqQBmkiHLsO2N0q9Ny/WjOjzHWhOFJcf
sZdrFWsBOHMkigXn9ljs6xBgdeBd9aYttItrr8z0NL+mB9BdSSB3EM6jpO4HKEoHtX8UABMALSzr
8jyfAjBQgQYC4syDisozHZQe/jJn5GJVeAnWLr/Lj9I3p4e+joNtIITYlU0unwNv/OAaRAZlkXc5
tu4zoJEoeEMZ9D4BUifiZ10N72GeF7c+ENmaqPdy3XFPZyM12hM9H1j/0lF0JzRXRbFIf6F+gEx0
MbwzcG2v/RB4UZvh+1N6VbYyWM4/AnQGVBVLf42g+VyooGJXJAeyvVuaausWRoVMgvGbByp8TELA
EAMveo1a4OcBOYYMb1uFSzPl0fcc8pe6Ab7JTNRi2t7RJEniQj4xxlhJ/xw81Z8SVbuHu4umtYEB
lbpSUzfquVaPJgPGt66tQAQeFNnPPPlASyzAIbV+yoYwfTIYahRRWso9Q/nj0UimGtlM4Kxrtzs3
Y1g9FdD+DPRLo+jQZsFr4C3JRNpdLv0+5Ecya3Q6p934WvA4OIc4RQ8aLkKTQbBGizXWKm16Yfjm
Wh0DqZ6LAMKb3sK06lC0MdSRzlBx6OazLu3eetO3NuR3zAR/qPuUIOdgYzXKsTuKuAfdfSIWaFCq
djMXqWFazqJm7b/sAmmFVdIBeqx6ezyW0EZcEKYztuLp6DgaDa9xWneTAKA0mUZrEVmIc5IXkkhM
A+M5RbiGLS3oybJ+7PZhidw7DdIBovfzDLJsI+n3LqiT5hlxDmqybADlShdNP/ys7meFOki22Wht
d7ZKC9F5roP2myCQ4Bxx29Xdpy+qlLvqmjce5PZbZ6tvSOHkj0MTu8+iKVag6bbeoDFmQsIkKJdG
a0MBAZ1zax4P1a6ImbdNy6HZ4MksL1HYxhtmtiEoDMqYLSK0a+CovTozAQQyJrX6QGcp+gzcMY+2
MkUP+9Ay45V5EcgkRkSqZIK3T6xqAUYvMt0aeAfPBF5+nuyDKAHZ8Gd0PSS3URkHFnbRm8QOBGS/
kI0LwmnH6u5naGVofdb9j2oMzJVRBuGWGh47I2Gfpm6HJHOYmLWYuFmOQP2BYPoecNFZh1gEyQ7o
kVAAN7Np3kdAOGmiNo7YDV3NxUaVBTvWYjVNUf/hhuGwxlulPZSpcm4gDvxNwZpt9QItFJF/rXLA
tKagTddFh0Bd5ubCR9YBlAivyhHsYig/Q80ssN5clOS3vV+gbkegmSqzgHTrwxOZuMgFEckm0Qrw
tCMzYsO6pOAfJeu+SQt1N3npIGSafbqwlrIBXSOoIIalwfZu5GAtJ3BHn61sa6zn5gA3MIold6N4
r+qPygIVJcgvjLNhynBa0Cny5e0Sgsj5WmWWcSYfL60Aw6j77WJjevs09YX3OQZ0TVyhIHoVh9HG
9yJwemnWl5kU5k77QswxxP3yX74ePPSQFB5vd5aZLzwx5AzFqaqlD2i+BGuHLihUo4nsukizk8v5
9JbyQ6VT/b5T87XoPOeU8gxMpQXa6Yt+vJCVkwu8omvXqSIIf2JGG4w6i9RhKVT/0LD/TdBOLO0z
4Tqd0mFIpAXdA6MFDB7U7uBlARM7kIWfVO7krLNNLcbhoVKesajKRnypoHIOsQmUZA60Lad9OBJp
PeTgvWBBi31fLIvICk73xZvcd1NFqlhFJVCc94F5vY+Hkf0Dbg7sIlmrGm3ziUae0+Ev5Dn5ZtD5
jDIn/HkmK3wh9IXA+toF6mYdyJxybLA9UHf2ID+BvlOy/hqwUnDaZcBBytxP1mTeD17sHAyvC8GY
nZseyF4K52BW6W2KM3m2JZTEtWIRdrjDY8DaX2yEVhnpFJG/Ndoc7XkpNth6GjD642PW2N7Z/efK
qXc7EAdNVbBlpZ99i9wSCUM0hK8zEGwCWRO/FcIHJVsUutuw9+xXI8zBBAHkIgikmiVAD82lcYfs
Mg6qWyqCLGbZHoHvtDbiNNv6adcelTWZy3b0hncQyU5LNOX1EP7i3bu7aByjfDYdCNRBzfExGND/
qltrMwOZ1aIHbpj6caeAPfZlUd4cL2ywVOcT3oc89F9BE/vDhm701lCT3BIdHxRiVP/d1U4OwpYt
NG/H79/ICZIAaMOH6K9lvdOe0RFtoFMOWIfOx23bBgCfeGjli9uamxn04Ddq25uJNZt1UR7Bmpo+
of9mriGAuhMkQa59oGpC6oJM37vcywtDY3cHhBgQC3GwCi/ReQARntKXa5rfWPZwCSsEFT2+agEQ
erl7gPokWLRQG6UCKZ3d94NUSCWz1imeWHp7wojdPxK0SekK4CITqGagxWhA48NCDRQjF9L87MGJ
4tX9IoKY0Y26PjZXnICumY89UR33TfYaRlF0QwfI58o8jRsIdLEHWrZlbSmwLEXBcl7T9WKf/l9m
UCRQD2V+QtAAyhkNNy7kh18F46MaeX4bM3Elt4sK0raV0LDpSxNdGvhfrVQyIN+WFcUjWl0guNg/
UOWaPFMa52ujMdWKfAKLd+Ez85xFw2ukmzX9MEnWEMjmexPQzXfVnSeFVk9pxGpXgXxwQyaIgU91
ViTPfHScUyAcdDHrqxXQwOiIMeVFIYq66btW8TfQl4jsV49X9KYyZLVrI/CCBej22yIOL56V15n7
qucJ9kQw7aGsrhwaAn3loXcbMKObXyKClVZbPLdOe+ypmUSErvUQQU1g6Qb+sC9TbBIdjqU352MO
EUKYJvhYj1ylckGjrDbTW4XNGQ3SQabOacDO/YEsfBGAp7XXCZ8sBtLTfDzmoAG5+HWFlFsMHuSk
TH+TywHzs7VwacAR33KXx/txiMC+938oO6/lxpFgTT8RIuDNLb0oUr6l7r5BtJmG9x5Pvx+SGlHT
58TG7g0CVZUFiRIIVGX+JlRegiAqqi/wuKu1vy9FF00zqv3Qmd3eSIzuu78PeIt+p5ZV7WdVee8l
oRX0/8yoI9ql4zW7oo2cR9i86yH06+AhTovyYEUFsEKVPz9eKsOpWQ7RmAS7pkH2UQZ6uxlOcgbg
AM6BtC+nlV0jyqnHN7Y+BN1KLnGdM5LMyXAj/jmEsfOodsZvQdQ4iZ+vXDfQSf3X+S3P2WArGBzL
3RnuUPwAPK0hXmMUxwYA6bG3ErK8TYIn2AIg72J2IVFV/xxbfYSolPr3kzmaN37r53tYM8azxJbd
nd8NzclXLfekIyF60nA3qdF0WcfVPKIk27snYznYs1r4u8b12xXQPqA5rRU2d6k3DjstZHnTW/2I
MpAPMU31/AMCN6l+Ys1uI7mggARwmlsW+EhQyoBRTg0+Chz82jhG5Cf3kU/2a+36dXxbKLPmHuTU
8kPcaqw6qQ9NH2KEgu8iOWodl/Tl1PLSjpfXXLc3lEI/Ze8NzeluJ01fXdL4yZLRD7WSjL6cfgxf
bVGoyZM8k3YKZzFDIeg28MzwADr5K+pU1fl6YKuLXrm0J4+ybdpTsbH6zyGpFteXGRX6Vms3Zm35
adr1WnCwsl1GHaFzUqRMYwDBRdMDBDeq8k0zEdwWkA1iRdz6qZflBwmUTn+BD18gOku0qmJpayyZ
ahmVwzB0+QG/JG6OZUAPrZsaoPdxUtX+blgOboARStaW3jZFwOPuOiBnflgck4bdqgyGodLfyVmL
k8KtpaDBsEySfomXZqfxjpoDBdb9xyXdKuRrGULzq0G83cPxf3XR6b9Jmjq8l4P054vOeIk8Oli5
/w6oanGwkjJeXYPlzIjL7M7K73IRnbzOcqb8AN8TF5fUOPyVx5UtRIqlFBKjgEYX6X05XPccXYDl
lZ26+7Ekg/BielG2vmRSEj9CttZJNsFsRXdKUganxPXLLSmx+Stf86Pb+NFvrWPLBFi0eKGI2u+r
uIlvunrSHztv1FcSkoP8cmtt/iFXIxFbr1vkg/ZF4Ggb2zOUL4tj32psuvh3FVprqNFUaFpgVDYU
/h9mBgi+sg3lGc2JaesW9URCRDVulNHj1Yjg3n2qFvMCX8R2g/VenGsuzH32Wy22IuSFos/Nzq2B
oSx7NQmW0WtzrrVxVaVWf3TzVlsHFjyxsS/XwlYBeMj+xurCF9sPon0AKubI4yE64rkMG2/MKAd1
3a1lW4jyLQc5czXUfdOZTX6eDHdV17/3y2DdGemuVqldSPM6KvMDrORWjTnXu+vo9SofP7Bmu9mx
Ln+27VbZNE7b3SSLxEtdo2KRDG8Zr/Fbv8PWU7otnhWsIbz6DCPYegFusrcWqRdvHK09QHBQXcts
1I1flFYNn5oKrQvT6RKSJYRZBWIJ7hTeSz5EkhvXzMj/Q5+E5Pqs3DilvZJUyiVPMnSP4RxrcG2g
kVgNNzSaiVR0WHPbMWtG1gDp7q9ksl646yTttPO1P0+14mapTsoKPkBCEJmc6jgncVdt3KTGazZ0
z4hLATKHjwovql54UXk3QgtOcca8ROqWjezbiASGvzgdVHb7SDIH1dsFbSiHPM+TrW6F2ubK+aKG
nJ1MH+2YZdKF6FUw1VymSt91qta4KrYXi0XCxzQZvcYtP7VVy0OJ5MytcOpKP0TAMU7KszTrj6YQ
jzDWfB+V5qfRhTOs4kz/aa4Eq5j0noWldA1OtLLbzurEp5vS8t5lSaz04dYrhvLe2nxqhPupV3Ar
dWNKdCQe2L4nJlrRH4e5CfXPTX4LEAIfw1lBymgqvF+zDCC0F23ypnKg06nUKB5DzJuPJgzmi84r
7uRntfPUdRPX9V62qn/tXGUzHC5IJhmVg91k6bbFAvJiOCZ9fzuWSadMbmsDiRjQtit7URmoF7+i
Bvm7A5uIR2lJv/kxeI3ojfZxGsE8rKRPDhKn4NBw6K3x0e7VeFpd51ZTv4OS7NyQDXoRtLq9wNh5
3fHFaJKWRBxNMrbhGanLF2nJQSkCSiNz097IrLZow/NyjWuEXANdkPdrSMRyjetPuV7j+lOWa0BO
cW6n0vxHzbXgxUvdLzYgiHOLW/dLVEGwn/q52slgBFb2VtORs5BR6VNAahbUNp6kC1XccD2nqCH1
y/y6UhIyZsByZbQKi+ahatK9DMp0uCH7xoIeuLC00wol7Dz8g0wEdSct6F/VWDMpUrfqXaFMGFSQ
qwNkVM73fBmpxHqZ9hbP8zcMOZqjiRRI9bMJIBmiHmfjw+IWJukt15++VwZV/HlKXuLKL2/bOUZN
bB6m7w39juLTnzblrYosCLc0mgGa4ec7wYSlMbxPhNg9QI1kFtbkwf7TlnHXHry1YMvMPHgKkUPH
wjEcrZVfZeNxKoNH0y/44vRRzyOu9B/4DOqXwUnZKde2gQhwHf20PYvnfm+/KU5a7tOhKw5ZbIWv
7GTPEtAC7l+zE1bu3FGbzqYe3DgtDBWXf9O5C4f5FnEsZ5u6Xv3qxvPbMLXO786wb2KzaL45Sjdt
/CVUs7P5dur8T6FhQgL+v6G8MqNjR+6j4KY8uUVbblW/1L4OkCASrY1/uw42f8ho5S/FMA5715+j
G1hG5iMIHZSQlpAS6fo0dMYf+bx41ehDeMdCMCRX9LUx83xNHQewntUX35Um9G6bVhmfMtUtz2Gl
3Fu8+Z+kS9EdY1M6drT7d0K+BYKn3ssoyEWkZQrg5wVS0uzgRktZUX01DjJsGnbO/uPHZariaSHI
Khcd7uWHBS2aKg016p2TFBFelvib6poW3zd1zzMhSXv11DbORvpMx+rNy7DqZTuSB/kJn/BI4VnI
LRwavbnvcdN5j4kyVWW1V3FLXSfKj1F6pDkUrziECNOdsLNBJIwM0409Jc7JHjT25Ut2KWnNEo8D
e9gq/oI6zFXWqyisv/pVkN/7OJXdiy8Kik8hXxevQ721aB/E8ASRHH2PtTDga8hND9eBJDQop+nq
3bU/UKNiE2UwTy6OKSo30Cl3rKNc6RKHqu8GloULuL7vvHRXTa5/1NAmP3aoQsGCX9oe+pJDWjes
Tj76IqN6D5Roifs0XFE5VLYydD0UvqFaa69J8uULlMLJiVjZl4mjuqtet9yjjShlcgphkvnc5Hse
9qNxIIVBIoIX/XrSYwC6iuGc5SzSbB8Vpvn52p+aA7zzkCfGuY3scJWl2bi3k9yYN/HSqWnTZYq0
Pg0MihuuLM8f9jIiVxywXljbBXVskmc88GGfFWN3HvJwPF96Uvy0L20gHrnTnZGVGc+pRMuYHHog
jIzJvGuvO3flreV729ZNp3WtWBRZ+0l9apUqQBhoZxQwkgDOqf7OD5QIlvLSVtT+GRcx+ySxKgpD
t8Xo/GhChD/W7EAmcKNNu4+HjWRyJH9ThJm7N+xEXUnSpxQrcBRB7qe2a28lpF1YC1bXuvssD9UL
seGaD1piUbR+j4XEfstn8c5jiwC/odvJUX4Z3Rq0Oyo5GD/76pN0DSiooligmrAL+WgDGilPpjVu
Erv076UrcACUuEBaV9dZlGF/NebvvJ0p4Oip/4jn7levndRvJDf8jTXYqJhNXfE1i78UfaB96xuN
Z2oDOalamiQ5EFtMq5d8LOeTFhntWmb7RkGdBK7cXZ5296OLGsOwuqDlyNVyYwaOe2QLjbLswm2B
Rvne1Htb/9SU0WuwNbf6F0Rj7VVaz5Axy9nYZ2mrUpruQHzDHfuBDe2WN6H/jxJPT70551/LIEA0
ZEipviW9dTOikrIuZoASM3uVYz9a9TlK4BkHveW82GnRrBLdi38jGbByzML8E8fag4Mx9jcMVTAZ
7QIFQpWj7h1PUaE0NPDxnaA78uZTboLUbP8+S8DrHfs6UG7+73Esl4odgv1A5GqtfsRxHnbfz1FA
na2fLo2wLMcz632DFX+ADw7iVcqpBvN1vBS9LsemdU+dN6ef8EzWB/tJS/xTucy4bmgveKhlIOWN
s/NSb/lv+WX4Bd7iLtQD608axseYCvcPa0D5s7e66qktInunhlZzC1k2P+WVku00clvPs+9aK9Uk
w7RMd8A+b6k45TvVhvTx247zJ9vNd8XsYdae+xOEPpopAperlELAHau7+hDx8rlY0IkPnRy0oXsO
WgfwvVjTpaa/yzxMfJwAlIcFlO+yKL82ZbkvzSoJo7PIDlybn0YpQp9l9S+jfaH+eefCNo5CvdvJ
8L7MXdM7Oik0loOcpkt7QJzaWsupn8Xue1SAbs4xKdksxcb8ONgalsPSN1ihfwS0Ye+KYXj+Xz1X
1cVT9ToiZ9I3KMY3vWz13XWwtSNY+maQjo81qxL86eZqa3lzi/dJa99XCnYirKCyX5HDJkGtzDvP
0X8Cw9XuXVNBAtKFdGZDTrQBs9I5DGzdAnxrd/VY6vfSJwdrDu5cmz25VZV8b+pR0e9s+1Gi2o/Q
QokgDpvz9+tsGWwth/JiZT8VXU2C9F/YV9Jq7ilP2tMFbibNJSKri/u2QPwGaVAQoMtBdpuXjaef
5hTS+ngnfdeQvKQytrq2baWD7wWTZyuBVZUqlIgnD0kwH1ykmxbmUVdhGrp5kWHW69ebyEzirbaY
gs7LAeyId98jM58vfkPoCkHIiT22JaYWmNAsefz+k0FkGwTDHfplWa2GBb4th0/tT6cy5BR6cRxz
jMlxFd97w7ApUGv+iYnMqleAplgueEpNGStYqRipldCy96Omay9m3/+WCMeBEeQ7ydccRMo2Lwud
zGfe3TkajhmazlIfOVSAaU6ar+G4lSfI7fWbnTyOS42qNgbtGOMetZHm/4yKoBF8RSr1PUrM3CWK
ulx1AnMs15Juf7C0Y1bU4UaM4a9RVfeQQmO7SaIhflIAWK2cUgt/ujkAHJvqOmvUaD6iINJu+6S1
ftRf1CCJfhpGgjywbrhHc97UEbt96LfQ4py4g6+3VJfkECktxOxU8bbXPnJsMPSWaOlDohdcogTG
fepv/SJx9mPhf6lDHNzEfCNe3DbkTA55rwL19uEfXvvkDCHX4Hwx7YgqNGMkRiZ3Q1DfGu6oIu6E
RS0wIfLT4c5ZUtVgzclPm5Kllo5Q0thRCY7dwsByo6KIcNtKxjpZMtaXCY6uQamNdR0YdZXrVNPs
vdJ36kGrdYyZ5iVdjkAUOfIO1BlaSTUajbVlH2CXsb5B8IYXUXwzoy65DVQECr0qoUqHfcIderDj
3dh45CiMfh8Oer4WzRCRBLn2XbVKcOx7j5MQCb7GSZ8ES9/EJoHs30IqusZcr3+9VjzY47rMWp1i
IjpFV7GiOdHiTZtD0RZKmQxcyGOVrqrn6Oc1FMn7bDVaQbbr8HINoX3F9q0bmc0KB4x2awMRvpU+
OZMDpmXI5MupEWl8/a7hgZ4X9UqGNC/EixixtH9YplS7cCmkyyGRSrmcIkLH9GnRdAPx+cJLo9r/
HVM3PjHX6XImU+TsY97lsmwC3n+Mk42/ipFXB7tA7l+5lRHFco4L/kBucem6jDoX1O1y48OgcPDM
ateX+/4yzherIQvfYpBh4ACGLSl30KfT0TYey8jL9zqaQbcyYIRZocOAJVwL7ewYjNHMYmNyao+/
Spg1q7rXw9MQLfaEH2cu62AFKt3NX/2xzLjGXefGHvdtNSypxI+rXOOUgJwjciz/EavIZ6RAoCXf
qmnTRbtYcbyd3ihPxdInA5+0LtCLIpyN4Lju5Q0Z8o3Y/M3QwUoLiTnNvXBzhKCTCPCy05p4PeA/
u5VOLDTA/1zU26Gul+tGgWbQBn1+kEIlaoXWPjTUYiPNoZjSM4nIn9ac9S9B6ccviNTIkByUSnvD
JMQ8S0uuFfnKi+pqxrbrY+XNroo1ku7zd1jT8W7EznCTgsdUu1HfQzbFXWTZpYbxDKY3ZjfKQ0u9
k75+2ariM15swmU3Gol/57zsRjN2owmCvdV2WDa7ZYe/0LhEy7zp49Ieb3Ad6tqNPmrmvRz4APaq
7HtulKXP0Srzfm4D697zza2J6QIMh39jU2Q2bltzvL12yZmRkgJz+q5eSxOITLlpY6vfwMIDIgkA
TF+jAzdt0OQZz3Jo48A65aXWsyPWo5XIwVOl7g8GwGQyAui+95mWbWJ7nLBdoBmbeIp1WfAQOXHz
qhTHMO/Kt9rNOpB3ThV9t92IXGOGNjP+885jb/Rg2vFO3WFC4fC+5TDV8Z8hSo2jtKS/nLx1krvs
4pZJqAE6d2Qcto1ltfE61WGvhFqBrNkyXSZQMx53kY7sosxw256iZRJabP3TPqxuajyyW4ymYGXK
4dI24JNbCgxyIJW43cjI5TSZ8VbnwWjurCr8nRRoJKApTF9E0M4sc523FtoSgACW7KuovQa6hbtp
jHjate+qACv6sBJSLSGz2Mq741NI9uwYu7BQRdIbXOIXcCrpc1DM4SlTIPYkixDjR3/qILP1v/Sj
shWewja5K0echAsHsm7n6lsRg71qwzZSWZW26fnayit57ykg4IP9NVJm+yzCN5AHXHJBKntp4WR6
4Cb1dm3mfG+YCcZWNHpgG1CxSM2f0ic6PRfTqdoH22tO+smuK30Tl5N5xEbgVxF45Y/QKi8n8b8n
H0PLyTjU1Q/p0a38u+V8L/3hYtiQ1nX7sLQEzZj/p/UxlkHPXPv8nW4uQAUjH/8oqOMf7HhR9sII
O76ZYvOrYBki107u2vwgaouxjuQi0JquhlAukorDh7jiv90SI9ESQLpfosdhIH/6Py8gkWJL6RT5
nzqZWbmaUBBds0wPal9Ot4o2TbdyZhoBo5cY3CZSZS3dTZ6Yh2JQoKsQrjOZTEl6qMtgun2/4KeJ
EnQ9XK8ufRDsECPNvk5+Wx8j1EA3UkxrIyxH2woJ7c5DIElXy7P0h2OmgBHC+lCapuGcGh8hfHb/
/V1tj9Txl1pcEvT1xpir9ohQsvL1t3QaIb8xRe49yvB4Vi8eCaylsbKw2IcsoJa3Qv8i3Xg0IjMJ
/fnyeeUXvXwwOb38Wa4f5PKn0RYrMsfgA0lQjzLTVquafJUN0dCu5sGsT0bcuNrO8KovylSrezeM
mlNasjuxUc5nnb9DBQVFdMuwnlXDc1agZ6wbhXfc81RDUM8du1zLaBtBcOjKLQl926vXCFIhAI4p
pp+cNMs3177fWOvaUBGA+Bi4NtMca7BVlBnzAae5Y6AEhX1xtPy/nYrbpSM+mOD85+PcbaXL/jDX
vJpiVsji7tDoRBpoRpP7nf/SRDsQdMpJKo1SgYyM3r5BS/y7aQ5ssWSgN1xkJ4PS2F46iyR+MMv2
LoQ8GFUbFHpXebzJs0I5zUhhmKsQ4eb7eB5/8tGDm2ZM0/tqOVh8le41tUZPwQrcrTSd1gKrXeBj
sk0A81GocKgBTzG2X7bp//prMmUFG/QOeo8JAP6VjMplqtFby28gXaRsbtCzUE+Gp4e3RmG/tE2p
PfRjofkr1zc3neKHd60003xO12VSpvsi89UHExHEBySkLLCM7Pz6ZZ5MTnPXv0NO571L5pZl+yN1
hhIbveXyy8El/7FtekPbXPuop15+C1AyC2fKex2bGq1ez8j38VK1qdFNSMvv0ovhykevYevF90RF
11d6uzJaYme9Vx7zvK9XTYHASzMO+veyr8+tE4BlKBDu1wI7+6ePQCGAQvVf804vN3HsKveRjRtc
V3X1MaxV5+ToNbgLnAee5Upmw4oy7dOqiUDMgqQOl5JJgk0NHsBu+sL2Bo/BXLF+t8W8zrvZ+jEo
rBS8LB7vm0V0N4r7n+3IRrG2cYmuTBsUnxGVj2nRIX4UoXC1FARxXUHabYmQ5keEtGTSgIEUZuDR
Q4MpyuXRUCr+q9nO2SNfv+ExSsLLo0Fv8UaoI9XayUZ5LO1XM6vyxwh46F9RKFdZOw/B320Wp6zG
lmd5mAVPWpI3aLXQki5jUcqlePLU9X79qT/rUcBqBgMEmKqp+2kK7GEz2N14Rl94PHsZGq55ZJPw
RHFyi8vQGH5ZiPpdYBSX/cl1A/JpQxJnVva+f7mcZsli1kJZe+UlCl4ScN8fape8nQqBbisyombS
w9XmXbvojJp1lyCSEM77cFLGbW5o1mFYtLrj8Yc2jgZmmrNxtHutAACVVN9Cm3eIm7QlBUTNeYxM
AD6ZXn5rEwuUwKC8GDb4CoM80WOiL0o+LilALQv8R5WPvBIkSYpCkT//RnThPTL20vdIlIWAr5pk
Hd8jR7dVf+NfrZNuOF94DxeKg/Y62E1+tpdsaCBMiAv/QXsN/SjHBWWsj4junQVToJrf48Kp7l32
Ev6qdCveE6y39heIgtIFFngrivOOKCcBTlL2yH2CwvDs9CTsJfD4NdRLJ36KzFS7yexh3sEoy95I
1pzs0mLPKQRyVA3ICxbFWwah+AShQ33iRihOfeG8BUKIx4zFWiOP0Oxl1LbU+em3nMqBhG0Fgipx
1n2TULpI1OqNNA1MyFo5xSaAi1UyzPka154ZZ7UEtofXOetB7RdhDWq9OYmcB9iO4Z1mmNFa1n5J
O78P6FQ77gbWzmuzNqPXC8y2qFDfz33tmUpNuUKG2vndDiT9i7T9qcCgW/dRRgUSk8abQpuLfcRa
bwMrc95o+TDcmupYbuTxYibVox4YzrP0t+xvSPpQcP7oB2OJ91xR/3LNNH8ri17Jb1qHIpWjtvkZ
sDTCaUvZgExcfh5rcGBSNuinlYVwzB34Ev9WYQslOK6/4V7LYODCOg/gwFyRXtHglUcUJTIUrrbD
wq1SG0qyRu6VT5Wax4exTO1DYzTwgpGeQ0OGWs9z7ZfIew2jdue4tn0uDUqjSuuEPwvL2Vtd0b1h
Z4EjJRpIy73TvDoGkFY84B/AHQyrfkqLDdx2E6i6rb1p1a9mVstvlddYhywYJ6p4NA00lcbEcB+L
RUSq9nEr1cYIMPgyu4kQJrKgwryTdiNIKFBUusMly6pa+Xv7Qvrl8f3e/hSvG2p30LPBWI9tOSEI
GYPFAJK+6XW055yuCHaJU2OB53jqqxFrlCF4E9/IKDmGBOX23DrLqBObB6NPyqdscGyEtg8SBOnK
edCq6l5ahh1NYKpDqn7L9bO+Jseaor2bw4voLKfDtsHLntVfAFT75345mHntsI9srb00+9qdQWYX
36UlU9wmenNMNcBFjXggTP0+RmZxExWeccD9iyroUoerjAL6RBJWa6nXXetwg2cDWUAj/tqvKKG2
W1KgSAsxVQ4yirv8JVa68tQHc1tNbP75m69Bzn+p8nG6vRRyADFemnaEJxSVgxFEfu7fWWXzKiUI
KpT+HTaor1KucEPPkzGpVlhLpEOkoI/+l3nLVSTSLyCuWtTHdhG2iLJ8lEWjr6BY72DVfZJlZuiH
wd7Lx3Ejo6xK04fZeBv0ei3ZPTmUyFqffW3YXxN+Nnp80nXJ9+EF4Z1jsIx+7aFgkxTpAWfrN39h
pqWhORz6doxBQcJbs0Ig5E2o1WQ+aUKQ3ZpN1L/kZtQ/WFhKVNE3Fj/+P+7wTwJ043em4LYUzlb5
jB2esYvAsd+yAULpLbAW54q0efXt8hdOjvPGDXBiQBa8AL5qhux8NHvviOgM+PH/tGU8Xca7VOcr
XEEX+Zf+Otd9sRJCXhV2zRMeKjx9yuksXbVSIK8Y689C4JNDsFReSUOiC7uQ+i6H/89JZUixcRQ2
rhree8XMr5PFzjZuOvfGtawSjeHObTfvDN0eEPfOiT12d0VbAVyZlC8WHGrJ/9qubd6gqjNtmok1
C2YM0fxaY0ptpSSGNqKBIvJ0F+G9ftpQo50gKRrWHib9s70Ix0eLQJecwZtyzm3Fwz8s22n714CE
DNRZ8G9yNtLKM1zq0hGRkHQy7W2IPNtWCBSp4QbPnrlDcKQB4QPfQiu1Q0O58KhhmPYZ5jXm/o0X
lNFRIGGzjMqpQMlIAwDuH/8zernCMiLzBDE2ODEW5Uo6s9p3eEmpClh+p+oz/WTgcM/LHRF5Mp+s
LFjMG3K6ZD5brUAKkE1GA2hTWzUB9PCsn/TN5WaS9ugZ+qYAwK3ur+OXm2lI+ruL4EU2enBPNIQ8
gr5VbuNZU3ddYgZPqpp0cHGN5ttguE+xqEbz90sKS/3jO/03FWnir2mYw++uo+AxxT5vPw7OcBgt
/dc8ds+tIKkau8FchOble2jFOqbL+vAclcqaUvlFR+CCBx35e634X/JslX2Wq8TRnd+SljQ99/7S
lyZYtrDaqREYNwBfBs3LMI7qW7fh+YlzetLqeGbkHZASz3gr2O7sIqMxdjJau2ODEYUFbMTqwGib
JZoKnRehHGdiN2AUrBu1Kby12yhdyX9f+vo6jleGDUxemobqvIdIUw5ylT1Q4uGgzWqi7uvQ/j57
Y/GOeuWTaOS/knWVZOOmShGyQqO6DfZCApfDdeTaJ2eDUMTlVOswSEDsGBoTnvP64NzEIVwsxzX+
0RX1lFR28DtPgMDA4ARplvzsU0X/blc5GgN9nnyrA6jwcwtqTGuAGsEYi18DHym/kcT2y1Dq3tru
UqiaOsuNNGVHNYc8FrNyvNM8K7ujAEb5tQ7MH2nv7tNsQfNBxI+6Wv3Re6zL9ayxnwAujbuKXxi3
WZ7xdk1JWCzPWqVLbhR9PIgemXTJIVs0IK+maJfYxUxI4gbTyG76NDmIppl0Vcr0Gg5uD3Wm658n
qLJdojgPnhOCh/GAuPqhD0pgacIoj+/TsD/6lBEQ3gI1TSlZIXeKQ/Yzen71ja8tReXlSiVZEPaJ
xuLyAeRV+wC6XiGvQeXo1SoGg7cz3fzbFfYqZ5/iEu6rFvGN+ZWMibHs8LzQAUSqhI+ypUt65PLg
q3E7LDtC6dMRrtTdOXyULm5UJAYzXn0yOCGofoJg+4qkav4SOflM2gnefB/xvnL1ZDdNrFmED5Xj
zLIGI1HdGJ6avUTgX/fjjIm9og7KTq/sYl0ogVfA+4pQD/W7HeZXwfHS56f1c94Pxr2zKg2zQPgn
s7DQsCkHLms429D+5FUxgG405ofBsv6RbqplHk9pR78x8iJ86atqj5uYdx8uNWo5WJEG0yaY4fB+
9CGH09+NYbIqI+tzbFYG+q6rDXR1jawHorZY1GBcbZ5EBuziruWqNQ4zpNnWohIWWBFPcTvPV2LC
7qYw68uiPouTu9i0i4m7WUTe2rQAF8iA9MloBLZeXdAdi8u7XAJvaR4QBjj+v66RFOrPsfDwkf6w
hTf0AdgPmsBaDxOncHHwk7rM5ZBZxfnaTOzGAVji3Fy75Oxa+5HmYOl/av8JynB+uOzwtDCZ93kw
uqsLwlwbp+ghNzc2RmPNFo0YBCCX6N5p9u+WnQYbGHDXufU8NIH9HIVf28YfnqQnzYcRdEUzHGQs
KKf8qJQuifAAhOVlDwX2ed5dIR95NHH7X9sC9TBZ67PJHGbttm3yV4pOwf4aoo8VSnm8LW7EEA8d
SAso+jNitujVBEWAJV+onmQs951xM5Vzs5fRyEW1Pgon5HYBjr8ollrdTZF2mVpPWr3KmgULPQbm
Gh2JnOJNyT7YJqdxk7nJPyG6GM2WVA6A/Fg5X/6GGGdu0xlt07rQbOrPCI+lYB4fyqCs72JY69J1
7Vf5JHDQiPVQBfkUSybkU6w/c6Fr7FSOf4B4Az9GYsoo7uBij3tlUgqWh6R0NT/71QRj9VCbcfcE
jvJeuqM6fo8S3IM+l5+jDP1eukOqFD6C45uwagxkfUbvqPt4kLK8NcBPlM2ajHf5PWjMU5Zg3Nf2
w8bQlfhXWLgzX44ofMmSzt3iRYjR8IS6JGq27ZONauNN2HnNYjXRPMlh5OXKqqNX93BGULmOXYiR
KF8/xAuavbNt81Jvs2M24rE5zwcpukn9TGpwXUuCEf2ua/ds+gH+yP2bBF37i8hJtxrmVZvrQJ9P
xr9FzarxIcSVhbvxQVWsUUDCAHHAY+FypkXTHQ6xT6mFXO61XwZ19iG3Prd5aC4ODNInh9iFM9o5
+h/2tt197oBULG1YXeSZ3ka1n29JzyRrPDjKt2pEF9RWIsw27KZ4gyHnrpzUzE4yGszmztOm+LFL
0eS0NmnhJ1tJ0cxD+NsKK/9G+B/CKZlhX+4sx7PWlzvSDRT7DG/jMkFC0hHnZQXZYsyOMZPKbd85
y1mkFO55CDT0m+LZPU/LGYkH9/NobL6SbwrWTjyaX1Ei2Yjfjc9adRPUmKCOWqXfuz6Ze6Gbj0r9
WNZa8mVwccPwm9baBaCmwcC3zg04OnMdKI2/9wNekLwW2tOAlbK8W+WdGUXzF0Tp8rO0jMV/WRvh
Fcr71VjcmfkNZEwOLoZXwLPE1WRISL/XVrjv8854bJeD7Xo5BtmqfRPMvEHXTWaeGuC+50vTU24o
A/oPEmsVvDx8a9jJ9AJo5+NchsGtpY0/38Ojxc+atOVa61q2B+Skpq1WIxvtT8vVU8VX1/IbyGy7
6t8mQ8eAYilRZiTI1k5bBttrdVJqktfmNcR1EhKfMgLUhkqA1DtdrdE201zpS5KtN6q3MB0eWSOQ
ka6nIyba5Z9Za3+05YgGUmX6yPInJiJg5YJVwI8zsquM8iuEkjw3yicovtW67BxQUl5x0uahxmmQ
NK/Nosraz5Pzd0V7GopokwQ8BOU7dT3AXXlhm1gdpUu+qU7AX9Pwf0sPBR5EDIMaUz999oqVdNaO
shk8HzEsY4R1lc++d+jT+mwsOojIuVb96nJ6GTYwpey5H1AFWcJhkFOli1HMDkonvDfmsF4pSqnv
DQQc7wd0+szVPCGcFRsK7nFL5yVwOTOo/h4VPX/8FCynjYXQ45y052us4yrWoXGdLwJpEghTnAXu
eqDmvM4F8oTAV3wrw3K4wJoE4XSd8wkWdQ2/dMo1JTxrkO/mg/3AQfi3Lfv4iKwvCr7jb3XZ5cdo
XCLSRK7hbsQ+RAYuccm/cW41RwdDHX8PH/LALTfLWaNwflYi47cJpHEvg7EoDMvpFOnpqW3V1TX2
r/lOiOWVVea4hX1cePo/lH1Zk6S40uVf+ew+DzYsAsTYfPMQQeyRmZFL5faC1comNrEJfv0cnKwk
K29335l+kEkul4iujADkfvycJDoY4Nk7126n3UDBhO5RS31aG1VqVdpBuV8marxd7ErgFlZka11v
vKnSWaq1QDUJ5LyGuwAZWvtoSQ1Do72TUG8udk6UG+d//df//D//+7v6X+HP4lIIPPDz/8rb7FKA
vL7+73859r/+q5zNhx///S/b9DiOM65tmmDT4oyZOua/f70DQw68jf8BULQq4jAXR2C7s40dpyih
4/iRT7FRiqBT5NxChS7C1ea9gtJLbQr1YOLpfYBqGN9AZn38Sg3SlXyDEIVxSHI5PHi2BL3OVNJq
GAIM/+VwbQTAh8tegRqXJfpXsJ/eKdWaezMdHdSz9ShrOII/jx1BaHcqXcT1IF9uW9c5dMJXkKYP
tk6uayak/vLwDHbIrdIrpJGgjjtH6EIVQOyiQgW4kccdsBLTMBagW9KhFOEWdrJGKCIBDROadAA/
OmBlYge4Qzrb4iG+cjR8/8mjqEbnWkH5eFkEBGm2p42EgPL8P/81uPnnX8PSdQ/U7IjW2Ny2DPw9
/vxriNRC2AW4i6NIgfMZ7FBeBJcSCUOj9qG2W27IRg30I4yrsk5mE3jkULXVAn5tsjrxkXEFv4uo
+hvU03RzA0GOHFjRAs9dAKtB7iKiHijl1tgNcV/Hm6aufoC313+j+Sh5za+1RoXrSEd0GaRYKG9c
xkg0IIM1hvWNnHo0YVaID5CN5y6ACG0DbT0yzqtLuzHBGLATthWgFBkHxvmImYMxYyzeDpxag2e9
MKy3AyfoAhOgjuSRXGnRwGocOqPWOtIjEDUV9WHZcrZhSyE950Ij2rItVLKlIfj8khtwGc1nVtqX
tgRW2povQ1t6phaA4w2HXhM/oP0//6mZyf/4WwPU7eFoh5Ueszz0P//yEifr7dhr5J0Lwq9VihzN
tRKVuAYCvQbUaRQA2GJoK0DAfRsxh62rQnfFHDbqK/Kk+cpOyr3WGd9oB1YVrQliDwMJBciQpDwy
9HnvPgdU0si82Es2fW9DnAkMALrJLi5SPceFvpbsTYHKHsEH8FkQ1cBCcVuazsVEcv84T9C6AMFe
/IaQlSjoJ/u+dVs8trHlJdmVIUekMY30ZfBKBycrOR4lj5NbxAD11ahb4fcwTo5uHJtPMs36LTRe
jIPLnOouDMFIRB7FEF4Qmi0eJUQJdwGExTdZbzY7UbLDALLoY1C1w9XSaJINV1oJAUkNxCaJUs6J
JsnOPV6Cpi/XuysPkAOJMBLZyaNLIPvrulsHqK4rvAeB0hb1ccjqD5Dg/AA7QjxW23WgWVktuCMC
H1Hjxa/Q+XGuaCAnsBL1aKc8G9vt4kq9akxx4512my85e+svyyaMFV90I3ggNhQCDuHJX/WKXxEN
ymIW3cj9CMqW/gfbxKNCfsMEL8Ii2oEa0JVCem56e0d0OfTJxqz0uRlygQccJsmEhRIx2XlhGTb8
mMbFTNBCVwxBDO2Te2sFuE3TIml9vhp9Jrra9KSar0auNPH7I6JQrd8HYQYZiz0P3fXCAQRgHkid
uuJEJEFe2Ja3GQjepns6NSBWCY+JAh3xYisbKL8Yxmhu/m6fuHCRWwOMErFsbXT5VRgLsBCA/eW6
nPgIKqk3B7Nx71vdwpmeZqkxJBKGKctHvEvCL+Jgu52nDd1rVzzCG/myV9TUICvkXGzsoeQn1GuA
uuDceAm0lcK0nocfWPVp2iiB36xtobY07Ih0v5hI+OcuWalxRP7R88NGht6pA2f1bnEmQmXau2sB
XwwtU+x4Y70q1urga1kDYiPPLZLTZ7I0MaJby5B6ZJP2anElcz0tol4B+V6kOJHCFz/fmAtU0ehn
V6QbC4frm9AbAYqYGrxxg9tNxBtQUeLp4UH0Y8utLF3TRI3fe1eVYCcf8KBy+ajP1XXIzebHwnGf
KRc3CwYBkvNSVE+16T2hKgm05agHfJhEpdA3pyYuoidDDBxlvUH/ENSZvbZroAvyKt2XQDvd4CVR
XulJdjEL1wTbR1AXfpCmgGOCqP2uTrhxNxRHRKn4LVkGHUDdKFVQMJ4cqslBMOPFBK/zmUymkddn
sEGDnRWhw3UJSfh1Z47tjmZVbBgbJI/5OuMaCHEhjwmML0hivYkCdolkzToDjY5bp5bb+6iwEYJe
pmnJssOnCZqdd2C6uDViABpyL/5q8cjET9kb7tw+G3yjtMstDZH6Ge6kPaz7LC0vKlMDACt2gVyT
AqnzNEm2rGIjTpmFOmgjiMpQnhShlhh8EtT0IDide3YNQq3VMl58knfvZUlrxCUSptPMp+nFZ9kB
77flcVSJuRkgfXIAtE/s5KA3bwUKUTVpCy3jWoKxrxU9IPakirKMKedJVQzLHlTzUFvg/NO9hm80
0e3HFqJ9ZWVZx7Ljow8pzvw1HrO7CvXD95kw5JllrbUmOz7WL0045W2Ye8m19PBeQfbGQVhCoKLs
Brx72o1btRVk3fLidcDfYc07D1QOwtFuKzP8yiKU3P3zO4ihG59fQlBF4TmO7nE+1fazzy+cBtK6
fQhCljsla3sjXVc7gvJLO4KBGJRT8xjsN3vUSaP8adCOZGJDpQHi+Gk8r5nn5v5gp+FpcaMeMh1Y
O8/TpVqDqWX/T0vm3eiitPrzmGZozb9fnXbvq/Zr66hmq1kjXv/A4gVug9Y4oRAcgde5m0HX7Iq6
1LReoW09xh5jaRpvTBwG6/LwinISjVNgJRiFvd2YJde0RJRtKG/n1WX70x6cbqtw2XrVVQeeWerU
ZBDl+v57RKjMwNVfbbDd3nRuZmwaD6XtpAqmgJwrZaHfg/28uOki/AjITm7y3Q1n+6OJ2oV7vA59
dLPMdM10nUMbfLqLIve4M7yqPLPpZptM99loajRkLsiO0oR6bwa5/gYASKPsaIHvE4TDE3UDoBLZ
cUCQERQvU6XPMl7AAYZZvq2hHwpNkC2O7HBFvyWyfVpLExXk6KKh/2maCMvYgNPex7ItbtOxQ7TD
gXYedH10347rbksywOk0a2TQ8DVjzCbTLK0NXaBi0qo52Thx3KOsLN4PCqk9GgamGd5HyAUXDcIy
ZIKAdLt3e7Nc0yTZQLB+DfE57YpMnkQAD0+vZN7D6hlOse7JyIx8Xbq5eoqZMqFpkhiIwRjqCZVL
AkXxSXvNwAZyhy/PphhDJHD09BlFNmJrJio/ejKWt002jvir4ivx/+YhQifaDzWSknlYXaf1kD0n
WhZtzLLzzlHC63OP0NFG4wi5xYV+y8zM/YGSx9kVydJokyvx0RX37Nm1LCyHXNsu3Q9W+yQ1Czx4
joSyTJwPbP15HKmpYDoqjxpezlBqwMxbE6C9XYi48CEseXrTFlnmI5OZvui5d1U6LvvZmd2hMtvq
1RwYW5cAv14SDejmtrbbvRHb1kUHJmtdW0X2VXDUo4KwcO8YIkSMNSvOESiEGtRGGeXBEdmebKD9
KM7UQzK5ONNQN+oYZcTTEmqcLvxmDZq3JRcyAa0oVqPddXtWsWbFOkD0ieKcqEhUoP+20dd/GdM0
OZLNVXl6aELOr2K3BS32prN1hPX7YPoKNOIGNNDg1XOdgxnK4Rms7NW+0MpxIwHvfbaNFMVsffzB
jU1uAUpWPrjFKKZaNUO8CfHg3INSDbxfkK//giJ1e++YqBgBER//Evf69E+CxKYxDRtNGDu8GwZ+
NRgcdHsQKG/Lot7Q2gnUDC3NzgF5EZzzUKYQ5MYDn2azAq8hNciet7TWdvBqC7B5uaNZNkJgZuhr
dx5KD1J9jg5SRuF15cYqISLYJIAhlyyGiDOuFJ1MiHO8daFiCLUAbwKOg9LYr0Wg7cmdHOc1n5fT
OAlRm5Q0OPMbI8pvk0ltkTAt1MSWlW+ZVwN2MSkzkm3WnlzGZJQNwgZQE+3wLQc0wYIkK3gx3rhB
O1DN7Kq+RdmPUhAfn2ahD/U2q6ZZwyg/MocWcQfkfmrO3KK03po8Eoj8zetpd4LA1CmYNpf1f16f
kBExQyqkLM46L/QduGfbp6iDXi2o+LWrWhubp0pcgeOgfsyqcbjJwD5LVmTE7b0JWlefhpaugTDP
SpzDvCYe71QHuvoxr50HFg5r2hk1YeuoCesiPWT2uKumioF8qhigpqgTNSVxkvUygXMgnmU01rqm
SH3yVGbx5pm5UXpe3GlILostrOzQzwReiQbJXig9l5mO2iYZoOg05LydCsaDW8sGNHXyogpjDzJg
H7wip569hojbFxRHzHuRFyi2sJeHWuZ3r/e9KNVHVySvOfP3e693L1qc8+hGDf3OmUQ+ly/aIvD5
ydZlUedbMkVl2PtXk76k8/eVjLME6jLPPbf1gxbPFtp29kQNmtgOCVKBve4O9yjYuEPAy7pCQne8
dxv8a0VR5vg02Yyufeny0Y8AJUIaI4R0IhAZ2ZFmwY1bH3DcQrA6gtze2korBNwEEKTTVnYKBZ4R
OYAdOVcpGGQBVX6Zt5ouW5cpu7Kd/O8vO09OHm1dfby0CynWQzAAvTJ/kun/ZLp8BzLVlV2m7ZGW
/tVn6MrxhRa5077v//u8L+PrIjQPrUo7oCrB5km9ehr+s60Hnm+FF8x8Q8v+v9b+1TXKGr+DMs3y
zaeLO5UGFQNaUnGVrCAr55xqF1IwgdvEF8TJIEQTi/uMced51HN9izxFuVOQGdhK0BXiaOtZANni
FgpioeiOmgCs5msTiMl9EwNWv66hrGYNwGaWbIzuZOTxa0gRbOU0IhPIcHEmTAOInk6bIHmq7R1A
yXwv3OeJA84eEJPugKJxv0NA62cROc3zkNWQFLD4cK9BWGKTi7y6sRpb7aJRjqfeaNRRjU6zb7wg
njghHMSVm+yutnFmbjPpPiZKhxw7VG2/jQoqwIHgKAn5D9crAsijx1mcbiZiWj+2W7UZvLRCWnnE
bY+6giffbZYIoOvd8kQN2aln5dFvv2Waeu6797xXDd27TemEZ6j9sbVRROLigPl0H+qjsU9ZX17a
3DLXLWhcX4UOqn2v9H4i8n+uJFMvjis1UGqE5g3+D9ODjvyzP+jA0Mo+3xJhBDVEItFNKJi0bVy8
NwGls0ygnvq1Hwz3sNhlHwTnP/cIpiBk5DWlv5AZEeURF94IEmP2I0CRN7iHpnJZcok8Y9zpgOHP
pEgzP9LEmlSXiInYdXigpZMHzbVdBaalZXevBbRu2nihWqJerAZgM5fdpy1pIncNoOrfPw/tlC+E
TH9+KDBslCCLdMrhQBeaPoY39KV9fN9g3i8FVS3yrhZE4njvHXWHPZVNql30BKlptwOhYui2KxqR
Hd/a4GIiUe2hBgmUVR4Y+HFiiVfgJANp9rSKGgf3tbWl5/UWMBr4iDyrtjgwuJBp+e0T98N4UCO4
M4Z3m6mUeeUF3pbc5v1NN18ZiWpu6OL0MSoRPdnJGJ5mN14Pe6aDQTGFLgVbQUFXXOfsznArga9C
+LHRVH4AQn88fbLzFPeQMrHwfjUtyO0W9Wf4OgsfCieev3jTplJjzlaGsbNaJtpY63dQMmFXI6qy
12POEuiOsf4qKlJtDT1B65vOfnhMBq/SMYoN6miyk+ZCKguakuZq6A3zWzDIc1JDnUwoC6oGPDD2
UNAA9z0UoVDfa30rNBkBcyDCe1B/9gc9KCCe1HTiGRVPu3KofuFQcmfFCbvEVcsuCVRV12Ntjttw
GpJNgYtvJ0YEQsDGxC7kDAWzDvXx6Y5Gls34ykCSeeOILjiWKJybm8Gz7ByKCxjTDAoH3mZoaMoh
3MUDu3xa1iTsb3YZ4wwb0jYfuvNmuc4m/MQfS2lG0SLqZiq8BapN25KfbhU/+SjUBhpd3dHT3e7o
Tg0gHTgaUFcguAIE6TSfUJe8aEzz1FuWzz7L9OL9YWbe88OVlivTys8XWrajnmONP70mAC7mVsSA
cH+mwu4bwaDeag7zDNL+IaRE0Hyg1F58Phg/8Gz/5fxyIeqRj/V+nWXWGFFDy2TC1lVTAd8IxZp7
k8noIAoj2VmJnj26Hr8kYQKFqH/yGMA5PnsMpfzC8AjaVymgm+lQd6+G690Bq9vdJ2ETnLzQg5KI
63Sv1lg/1kznd2GFozbIme012ctUvA51Ut1ZXcHPtQOYD+0zOvUPFABZt2lQyavcyORsNwo7WrVZ
Lm4HY3zRxCR1BK2WIzXue++vbG7OWnx/Jp80Lb//h0ig4XzKRprQ0uYmQ1pS5yY+2ZSZ/oADSGoV
o6Ss9aB4VTRnT9bJlTs11AMlyFsvy5w7YSXdnux/62YW38UgtRM5QFUElU4o/0uuaKMCZIeoU0O+
Ydp2sX/azShHlMvWxq/ZrZRNvyKXZRmgF7oPUtNu/WliGVLPmL69WTTqk8LJ78/S5BBs8hK8CXNl
ljurAj2vDhZkYHlDewOKTnBBmY26E8maNFSoMUKtP2RauSEtFTIJ4oahbkpllosAC5AVzQniRmCv
QDlkPZXKiyYH7Ji61ERgON3lhvYwAmR4WuxVwHaRbaDgYaGXbzRdO7GkmMnmMws09Eprks4nuvlU
lz/xlG93C9t83epSgWMtAagIauKbsXMBmaYNVZHKXZIE7RlSgt+HJitvOpEVT3trYtVI8bi7SQLz
ew+VqSfW5OHBievBp8nKMiFL1uXRgYbSuv8PX0b3T1AK4yaiAqaj6wYai+ufU+Oe0rM2ZlZ0C0Kn
GJrvbYPCjDRPjijj/lKmiX4z2zjE8naqKtzVgKJg1BtFKfj5EsfwcwMKXW/8G6jERGWUVseXrFVA
huLWiyJGxDW6HqF8lMTMk+RRaFZ8sYL+NKBC5EQmaqygCvYiwZ2HhmMUV3yFnA/0SYe42i+Ossys
M/jGdkE2XcMpUFlUpEDcGniVD5Iif4Q0BXoFLx5DpUC2r1fyMYqAnlPQhX3Em9cPz5I+0ejOEakO
vCl2OGhIi3nylibUZHMn26zpjhRi6TNTapuWola9jN7WkLtdl/XtYvu0TyiZtiE/iMDb687Jqg0V
3VSFAwJfNwD/1QTg+9CAu3YekguCc5W/EDbT2rmAp2kmCuBpB48AfcsWtLCfZj4sJOZnOW0OLapw
DdrZDFXiFQ4Z14D+6lOUJ1j1VgE9Uwjq3Wg4K6BR3p4hI0h2asgelQV+bRL8dKYGKTce5PEZdK8/
IwN1Yo1WJnuWgkKnMyVoknEqvuZFbEGvbtx+stMwYPhf5JrsUBGJBdQ0773QNDZVrUP8qOfJqnDi
eOW2ERS4KpRpoX6m4NuIVzVKZlGdTE3mQq0PBSOYnq3U/TCFaF4N0Q6AEMjYJ+awKvogncTfdLDN
K8DykU47WlO2sYOq4nU3tKe5Flg2QGTWXhVv57GDAsaGhd2F1vYKwcNqGDUgcVIkKYUpj//8A3b/
7WFimrpjT2QVOM0CWfbpYYJ4QMJVntkXexgU6nS6kDMAe6V97wVN7ZtGlCNiDoKLQqJ8qXdy6EBM
s2QDedM215r0qJg1YHGiuoOB9NRhEdNqLMs6pI36TnJpZKcepBtCYEWCyH8DlA29zKGXCapzQwvz
bZX032YxL7LNBOdEa/6JIv2zINjik+Pse0Tx/taIteRCVZmxpkFPuUovVIcZYkRzVM2pOdGNGevJ
PDeNasbsHXcTlAmnjod7lNbv9VoCmpFJqII4TD3kOSR8cAdsvhZ2dR5bREzBH3exw7j75Qbqycot
7znQkbvEi057B+HHdDuqUgMbq0z+E07J+/xiAOYnzh3H06f/XPfT3zKshwq86EF3+0aGFangplSd
Ach80l4xG8TsWejJvcxzeSNQ/+wbdiYePVsTK8+ryx8Gb0HI1SPxBtLQY6Hi4WtUFM7KBNHufWgg
3mwM+jfXtdu1zpNu03sepP9IiICIHPHzqSs/zSN8K8LiOJNCEu3j7CRAA4m6A8Qftd77WsRsg6K2
4iVsLTzukyY4AsdVX5BLhYAeZEr9Esyv/sztR8SAiMOocxVtZxPR/1nu4z//Iizz3x9pzGWWjui8
7eqW/jnR6oUqHCVK6W9riAj59QSZa111F0DF7IgcfnPj9a061WL8PjjNdxuEib+mYkz2q8iS7w0P
k6cS0Gw/YHUK6VTd2zuZHuwVr5MbnZfKd9ogfOqxFP/c3sp1Kmsf6Py7ZpvtixF5jt80kXeopGs+
d94WOMH2RfRFdPC6qt2QVyrUl6aHshWIyMEbahr9KlOOug5ZhAB+oY871sWlj3L4/CErgua6LNvb
uveyBytR2UPF9U2jtPCWRo5AdQPwoO2hnTygZjruUDVQ+rRAG4v2ui/qW9qMFrj2uDGKugNm8Lfm
k24X8jpL/Jk/iQBChC0yojL3+wIEIGRbJjToZE4LeDwRZ3QXx7bTW7wZpLep0H2Fp/91bXAAGqs0
vSSCxWeahBxJepuF4BvTTcRocEyDi+YlkEp3So6KRkyTj+OCUI4FXrq16nEIEa0YkVQJuOHP09Pl
UG6mbbkHZft5H453rj10czoAGbAPXXAAIdERmPzn+dNEY1Ne1Zk8dKpVF0NpGkR+05TvWQm1qJUs
8CbSmjLcg+nmGlwIwYlMS/NXtnnt+7IAZSInh4vgZMW6vi0cDdSmwvS+xEW3ZpPooqm4ddBR7eiT
/F08ANRT2K28Ircy6t9k8TKIyignxlcCJP2E8CEIEAGEZqwPg4byztT6rzRrq75xwI8Zo1RxKJ+K
2Pzh4q3vFqBlwAJZAW2tsBheJ7sFBN5f2bMm/Et74JrcNzpoNTYZmN9JOlC3UH7ah+mNSwTxoLbN
10lX4m8C/shgNaTS248Rh+QxjbtpoZYBa8OM9Ga2uVFUIGwuY79OzR+gZtSe894651wrfmraeF0g
iAV2bGH4qd0ADFfzCC/5drPN40p/CJWZrpRW4cBomq9t3LtfSJcKrA3e957HPlRdUa9Q1dEBN3Tv
a+g1uN1lUFkQCEZuZFCYV41e6wdQwai953Hw1QuUXPHeKQC4lpChA5BRerlzSpTz1iMbD1HMU/W6
BX2B3xMOSFcQkZqWzF3ypPGHfQYQnTiDU+Iu++4oQW52BJZlPRPGEK3MB0YZGkNNGejSwglxrpLg
5Kx19qRrerOFxrx9VC3KvOMKQoE0TAvo4UE88Pc40QyMu8lp9nxfE9EMGZdpGjZ2gzBc/VIbubc3
ppNKMNrfU5nlN3QW+RGDrvkpRsjsxvOy72QzoaJ6qONa+XSYsVI++KyxtPmkw7EePL/Z2/rBYTmC
eqq8AXssYuRXzOlLqzs6ZozarrCEhPTUMN02IJcBSr95nIKZ4ghWXhhpHsVvf3guKz9NLxO0BQ2X
bcciGNb//CQCnvzzAx2FpIAd4+3M4KZuep8e6B4bwK0ASebbKA6rCtU4kPBhIHT/BnIEv1J98BOk
Kg9N5npPY5VCRHu0oULUmDs8wMIbahivXotmhHqmMN9MZLfrHC+eZp/7nyZEW4ZHBI3uPtk5CyPw
maS+8lBdR3s0sb6xInMPAAyOeZOMUpAH5TNkhdptDwwUVM8xTF315Bm1d2EWCv6gdHUdebJ67iKg
BkaRQUh3GkKUHaTBoMa8NtuwA519sCZ7DXXF49CmuZ8NNtyUhfhMWTonmp2KBPBq+9QAYn6OLJRT
JfgC537M1W0CKvmdMlHttKogVXFKwECXQBPnknnJW9NaDCw/RtvvURcsvFVmoA6wE/k3cpltkcte
uQTZwTxMGXgBI6WalZj2WjYUdnvlVgXkYLj+gEo4wLQi7S52GIi4wCYG9ItwX8AkbK5QyzRcI9Y9
3IJD4ys08fhLCBo8KGfa9hF1FfUj77NNNY7uC2iL7S20+7aAn/Rrqu9Yyj2oFwrQ2zjG2O0+TZAz
zXbIBO2WApHFL4rzbJUlMcLQnBkHCDleN4QgtSTAoxOClIZzr4O4VerpBaSHJrwo4Uunpn7vkU0J
pfYmKx7rTRoZUH5PxuoOb3vFIZi0rXk7gKJetX23lnpm7uaxnXVrnrfJhbwBeu32RXZBjaUUPnC5
xZlBQqlZNVF+MkJp7+dh17DiLBE5aFbkRGPqeRCdB7tqZQEWVwFkQsbZMzLacV+V0bjyLENDtbzo
nxX4fwjgk45QHqyiDlXoVdIdx0SXq84z3Xu8XOAvCFJbCPEZBvQBESawJkpsrsQuEoDCI+8JoR+A
afaeysVjIcczOYxdmK3jQf+4MtbD5F4CfQTmCxyCOiv6ZdQ1pN5F8ByITqJU37bupOvwDUALHQJC
XB50HooD4orsimWjtQEJe3zfQStvbfdV9RIjHlFBfeeX5T30oznsCiCNDgAp+nYLlQUZAvAylnLY
mUZZP6dIXdocmjFd39g+pGWykx5JAzAoxFtl1n5VxWitdABGEfMIIQEaZHhPm1BbTVJGpg9inOTa
k2V/BJ76GHfCy09uOSmrqiuai+sqNH0QzV5cDiizHWlIeScSlOCujDPksbSbMYIWXpd5IEG3zPa6
NgO88mVA24Kn1fzqasMlD0ztQZhBeejGIgf1hae/uslZs2vza8IBAQkaKDODigs/RTB0J1Pjdkm4
kaaooVZTmqA5J+5uFEypV2eqfEujGv5dnjt7azQ25fT4Xfc4efS2UaN6U6KY19Xc+jg0sVb/0CMI
cmidHUAcKW2gBtoK557mcRCDa+tkl3rMoBiIzKiD8uK7MLEhQZePP0rBxZVrCOcBwD9Qaoc8PcyT
yPRugDLxNrwYnAfD4tkhr2W/9iZnG2WuV6My8KTDyGUyvXMSaBZO25IJ+JB/vhL3cLenvfS/uxLt
Fodl+XdXmh0EIEPv/09j3/+wUZciLEffmhPHORGda4Aqzr0gSUFgTWNq5vHiROToizvoMdqhjk+L
hXofvJJoqmcqnPQqkfaDA0zlpqggu4yjDaoM0vCxqdwQRHYf7SKG/KLCG9tf2WsnQVK+jHIUwobf
8RXVVpFTsTUpaHWB9lw0OOd5dazOEF1ma1LQCur4RRX58Ff2aOjUXQ3E1+zf4vhiIGkKeJ0esXCd
4Z18hRpViKK1udOsNDMUW4MZiAfRGKVdLZixcjzcqBsmrD2PDXT7HKiYb8lm5RD2m6fF6GATW8bs
VMcf180T5E6NtAK5qYYapQ3TjmSbfZDo+33FbIy+WmmQ7ubPQp4SHMi4WAj5m7wO7maoEJ5MdYi6
I0nAIrJRIyYY0jL8YBPQkuw1RIGq/E4Dr3NdJBJnNa9+5rLZjjgkoiwGghe48xUgt4OdNZm14WaV
7DNdNs+enOiNEC1rmrq7IBP/FRHz5rkwgbsIDEiL0KKqG5+FGpxLXJrlnQEmgbKtY+D/GwiYJGI8
UcOTftj3+EnQKKqQyk3bDOhtBXptwIpLGMgajhHGvLfeFpIxrzyx9kCb5s+LyMitutPWtB+e4uXO
BjARmiw5F69g6YOmYN0bSB8W2a7Ka8jvdR2I54SeQ4Jlml4aHOE8nNVq8MSiYjDchEVn+ElTgvCu
qe1w05c1uL7KTPrBlJdMgeLcVTw/c+BU2MaTaX+0tCpiG5pGMRoKkrTP1k6U4QM50AKuXIR7shEk
zY1n73TQS9zqLvtl4D3tVYhQrvVBa66Kthxe21wWPniaQh86XvJmUO5rZbfaIxB88ZHXEOCkISg3
gw3gBqiFiLj22FqoNw8K1p9o1h7FTefl2e0AlasvLL6xJyfaMA/tVxrRhraeO2samsjvzxvSEPxe
+OdHGJU2JdO0aYGKmVulOu9Lzq7pyn9+SpAExkhDYNNPn5KG0gmTD59St1BIAtjjvCFrrquqDJ/+
/JRxNAbrNM66FR3Pk7z53qdiBIMMTux0xic79f6DTVWfly7rcc9la8+2kTHwiuEoaiDbW6NCtguS
nmD2CNmJWD+XWVCMQLo6yBLNB992V76Az48dQBvh+lUqwfzZlr8Ah8HTOB6GSwICN0145UvZCs/H
i6F1oOEet8a3pV2Q4Hw6LcVx4JfdCnUp8rA/xCHqo/EPYByXZgQG+VhWne1syIifJETmqBs1eiEf
FlcIz4EbpkFYVO9ia13X9drThMSRjwFpkq8KhH5PfFDRKa3xMzjj7h+dpNKNcBsKlKNUA+QQVO7K
G1QUQiVYRfhORG5vQ8kDJK1llVX7XphgsJrYW9UoMFMou9n3gwR7LRlpNXknKFrDzRhSLORIW4DG
a9yrJooBDUFwq0zNW5GX1VPf9kDBdsMrqB+dTaIzceCD+cGejEBbAb4hIHIH+4gzLA69w6uY7OTf
OlABAhSGQzoQ0iYN8NGxqVmHepI8IRN4o8KrAbc7sGT/4UITVto0Z0s0eHNYoWonANc6GEONHRDl
js8Tg/t4F2ouTWQ1F5RB1lc5KFcCL0Z1Mk3wpkaEKjP0vbBqKB7EhpC+W+srLVblucmKDE+oqQvi
3vDYOcjRkY1BUuHcgLhL+B88o2A4eyVYT2ga1MjlmWY/e3dctGsEgnM/zF1cgeY/dGkRLTcKk60G
8xvTGht4s2FYM3A07mk4ukN5xPlIX9EwB5v+fchfHddu7j75420a5Nyd++YfZQpkFzOH8ei04UF4
w3gTpkw7Cgty1hZK+slEDWhAxh1H/QcUu+FGDbmMpgNQD+jn/MVGPdwdA+gBhd522SqbNlW58aXt
eHJcdgLBtH5jOu1q0IwQGuy4Ai0CiTU/gxdms5ioF7qWODTC+rFsTXYb/Gbb0QBvNg1BR9ohRh/h
djwoG8re7x+dLmiB6nXlNazd0wTtRZ+wHOKDm5rhedme65l2HeH09f7PQp7Cyb1jzIYP/1K0tQYZ
tB0ykeOK56jZ1GXoQbtIAJyEAoOvzmgcuj5WOOL02Rq62uMPUN/FK0vTjEfj/1L2XVuW4kyzT8Ra
gDDilu1tedc3rDYzeI9A8PQnlNQU1fWN+c8NrUylxK7ebEDKyAhXq9cuAEC3EYghd0OryWOG3MO5
NTsou5hIloBJql6VdTy96YLd1+04gDBJ91EBFId+5hjPTVI5r6hQHFdeZdh3fVKaW2dwtZNe9dHJ
k4pLBLCUW9mkkNjCUsuoLLnLQV1+tcwhMXxqtkrnGliC0ydfqmJGL9/oVWGdKKxRRBbkx7Z3tdWH
5ISV6bTyeCQVHegIwbtWezMy+1sgO+PnlLTH0h0nSIjGCfafaiv2k/DPLkyhKmr20TEAncvPoC++
eVi4fesiCHWPY2ReG9Qe6qqO19WKCqiKWPgdleiSM1WlwboBEakUHCZuXVlX6H5ZV1Hq9n/kBi2m
OAwWxgkk923LY45ju9xyPeN/MiFRZ0Feb6r721THppKpytArAZ2eoKxBiSH0lO9EEe+jjvWnrhbg
SVu6AwjSMKRFW+OMldbaTga+rdtqgHIGpBujwcnuR+MNS+z+AfJY/UOHfZiV3aT9nkzDkPbJbL3Q
J9MBM94DVIpusxqCizQqLSu+TVr9GfviiU+ussjze9N+JYPOM7by86wR7gRr6Oih4jpjUMvqurrz
W7wHnjk2Fs7USlSPl6f30B0IdmTNcTSEbIpzh+pbGfUNLgpt3FaZZu0qLDTfTGYBuJG1L0h+iGOb
6yO26bnxFmrjT9tosjtWR/XNOGEtZQ3CAC03uHwbu9VOKCfMnlJW7GkemlYHjHQX9E9ucRzMVJu2
EO0pzxCjKM6ahq17cEEf2jIKjQv56FDgfRQXrqpXVMHzOOqhwQUJlKjRRQpJ1bm7Sgp3P7kV7k2Z
fAN8Nv4xlh1I2ptcu9UaYZ/KEN8idfAcHENA4JpxG21ZYbODZyXs4W8GtgazT/bYYbOyYsM3b/jp
xZ5vg/XlSvDaWlHfjRrIdEBSGgMb+RcUlzryDJw/POPYo/694/dJqNPxRPB1kobZ6ank6TeGV0CJ
SpsXMQFkjWc/1t/qWa78vfIPys9/8y/xWg/sxke8OVj6C5QttT1UjLVNpvRW/mZ+J7cifOwcaUDb
Bj9saBW7PLLHQxfZLkiNVT34zByreiJI1h2o1jvtQK0Mugzs/IVnK+LVSyujcSszZh6KqIru85BB
GULpBn5EeC6qDSgiwLrzvjCUdoSKaLFMxCbIv8xRMgg5y+ycgBILRId4h1r0S3JZPANk6h4GQ6ml
KxPkye5hFi6h4C8+EjP5GFZq2WijpJ43m3eaEtuO0vWsusqLCRIEwMZuZh4YEJ7kN7V1T4XhpNhK
5M2BCotUWNZJ++JxpGN4lHhj63NFglZ6nfYABeFwj1I90GeBi0ex0vx2sDjkbrOw3S1+q9ARnJgh
SmhRDnd06myjQWE7alQVaWNkxin0VOWpKj913OQvJ9nUzcsLeFKci0z2ATPSK1HfJHg0gbDbC621
azbpzIdDPYKoOWK+s/smvYbQiJ5HINVmXWlAxvp9L2Kc/SNrSEsIY2RgogfoCOnFuU3uHFJE4GwY
3M2/LznGqtRWTY8azMjIFFB8bMR6YrqDTFsM2iKya613QKMZaD4QkQdn4M0FNYw9+FK5xjdmCtqy
2aaufhybC7VwLxQn7skVFIYRTR2WGr3EAcZ+3zjBiUdpsgVfGn746lCwXhWiBIO+Aow5WJMTOgPx
ta88HBJ/wFMN9387g4aElTar2kNpXYrFPlFjG5NVoHiq7HZk6gDZnEz8ZH1wZiNTzy5BkHXg63NR
A7ocsJcI7q7ATkHr9tHdZR3qROsJL8cUSfbcmiw1R5E/an3Y7LwMmiojcu1GiS1B95QGITvrY2ee
iyEGpoua2Hso11D3nVYQosCb3qf+pmTmuQZU0q+CXt986q/BQ/c+vsziezcai/2nbhr4yUbSxB+a
qjtlNoHt1UdAZag5fxg6YzJ54hh6FpJEH1PPn7JPQGPgDs7blxFkVvSHIP8SbswCNHpjC2ASY445
S5CS3Cjo5wNsyIHI/kNblPypC7n2Oser2dLRqBCna8vNVKLajZOaKTndwjP8eOw7SGlD3BQg99r/
9+yZ6359eXG47jFm2Sa4GHWDfUmeycxJzRbAh1vUYY8Q3ND5DQM+ZT/YfMB7r9Nc62Ly1ik4mJ5z
D7nobCr0P0L3pAF7++fYixfLcMJX0wiz9SBwBwxZlK6gwY1FyNhlF+i7sRfIcrdT6z3rULW4Cuni
R6nc9mAlQLaP5ZZMGhT/EfaRhFxfe6gB7H0a3foEtmX3tkHacrGoL+rBc636Sg7FSrxUAZiqasLp
4LXmG14L+kPMSucYdLk8YXcs2w2oKMYWs8jvUgcUjakSqC/LPwDRrn4Y0vJWbgFer3jyRhQzsHED
sJ/2guv53Hs8+QVVP2C0NOdRsPFxBH+ZvEOtATjfjbGFcAGQQSTfuagcfjFBGzT9B6DJ/AposhyX
G9hJZw7gARaIz/AVf0I6B4bEJY73ikeJmrwNY8Y5Gob6De8Sciu8Sd8R/67esU1Y6MaTI8YM3OHe
sNJ6hLkKOZEBInMZPR0FvhhuV9NhZnLXwwbvshLlG65k697qzSfFt+jG7RtSskfs+lZPnoyHY1Y4
fG1NBv+P6xMasF8uUMt1wQDl2hZIHQwPhGK//3WDZjthCTW1R7dqNkzEj4KzGPXyRfcQ6myPPR33
RYBX42gKCwAHTUJvpDGVCGeHVaXqjXl8iJuxfpAtcOo66rQoqpm6aT8GIGF5FCBmuW3ZlJ9DUIOv
9ViPfjAo/pa5Zb1B06reAuHdQmowKh+1uH6mAEioo+Ldi4dbO4nydZeVzraS6VrX8/Ie4k/FfZtF
IajV9HK1+LAOSlYOtLX2FEIdY5+sPMvIbs0sanaR2xqrHq3TMEQ/KaDMihEF0CXU5ZTWFrTEYnOL
/KzcmiyDDiJJczn18ALpbWBCCu68gQ9pQxIoPdjGN64JRVC7GfkztJJnfwFh8Q33Oigo5jZ0tiNo
mUzymKof5jiVCS4HrP3IdKFFsvVGiD2B84691GELfigHtAPg5Xaeg/IIlj0LxJiOdjLxxwYy/eF6
VlhtIgZoaqCV5SF2gp+Dlxb3UdHexgYoeWwQhvhVleqP7aTxdV+OzU2Dgo2dFrneUUzxdArrodq5
eZzfGql2Ck3AFsKmTs7DuBY6hAKF0w5nagH6/t4iH4qusNNnmYYBlaUOxYJusPv3+6ZFMMHPqz7L
5fjJqRoDHTfO/4ERQjGrG8syjx6Rlc5PRWabF5eJfRXo4JQgc0xA9xQFENAIioRd8rbbQyOuvUuL
TrsJw3IF4HR/W+ZcbsrS6m/DFN8Ztcj3qbd1onXS9HzVmbn3ADXUjaWgIlHgjOdpBNzGVGYLSoFd
C8TklnpFO1ar2gWrFPWOujjluZXfowoB+c4RoM0gN45tbBrXRhGMZ+mQ7qtS9CtHkZFHTTGenZr/
COrCz3o9fwpE49xlRnjGfq/2nOpQR0w12/XJzOxW7EzQ5mzIbLC7vY7aeDqQGcXDH3WhWVey1IzJ
qPEjT9xseh4qbD/dVQC7dYcyUHROlQADM65DwPVScOBO/OTQFTa0K2Br86dhjN2brnG+UxRYSbC6
VoNsAwp1bq11h9YdrBTCJ/FDYYEwLgw03O/HpD5iHRVvM5AGvhr4+UNYAoQVuglMBjZfGOdu9QrW
03CjB0O71XmfN76thHhrY7BPRh9DELedygq8BC0oHw0PynBLf1kYP80E2j2N4fVQBwntnaVe/FL1
rXux29y5Kf9uKBVTuhDIFUj7O2p28HpNBBWFZs4mDaKwD9coLeCuKdc3Fry+YgNnPFRlWPpL8BQW
qE4cc/ASqBOWAOduBTgotk1R+i0o8X95ml37Y5uGTzrAGRtAfECBHkbiiA1/yKuJrIAUezSuEivm
b6nIrjyvjD9RUQa8SFT8THPgvN1cCx6A7NA2FgQaz5LJ7FTgNr2dkOe9t90a2Xxcv9+z2j6kieW+
gHb9iG/ZukRdZl9E5aKlTKkXoJEFNdOGfE4IZGwIIlS8MPONMzHj1ZFJjW28hB0S6Izfyz+rAKk/
0lMDqdBqYoPzvaltExQclryB9m98xIfTtilSgo8UW0RJDR11E/QpSr1QV4eq4aKDVrnAdgZuRk2i
Jzuy5pAJCtVDEabyLuDMRbGxMLcyZxCRUL8U+n2YXb7Sm5rfojy3vuvoerPw7va+VEPV4CaYsv6y
rNXADtJsUZ8FIcxYQrdnvCaDDbVcJEFfojq/0MVopVhGmZ5W3ou6Av1UW3HAy82y2PEQBNPzeWwb
MvVun66HMETBawfWrXVYZ9N9jlSEpdWP9KTOrLeK54sBooX6kV6cEEY9BfSbzrN+VwuxlG+edg8y
DOh9tFGGpexU/2lZWGBPqK723OLZzoX4bjfAlQZpkr1lwbOACkk3OSsIdFd7JwDPgsybYAv+6Ngf
BKQNQJss1qVtmDfDNCZ7o2DpEVI+8QVbl3wTQzv9QZSogajNPP7eYidPXV0VxBwg6pywpyjLwUb1
lzXq6bHMPR2ayBOeDipRYYKEaMODEKpIyiQVuqVjAsf/Gs8TJDj6zv0cTYE0JEP9U5zUcjMgaXGE
NAG4F1UrrCG+OSmaOtqGIGa5hWhu3pUQ+slJoRVMfp5BjBx/oOVrA27pPYTVD0Po6m9/enyY3qQ+
xAezzoeNFlXGW5rVdxMr44eWx/oFBIBgF1DBWRNGK+i9yQs2xrIH3BhuPRXPBB4OPKsgQp+G4A8X
2LGNzKhaTRNq01r5rNmF8ytqIThq1GH4AMSouev7sYSOQLkuSr07aYmV7cY2dC9hAkAOtcgHcn+o
5SgftcgXc7s4AJ5+93+I/fc5taH+fEaaD9LTz3keAbuuOA4hnjXcxFP3binuWiuqzX1aCEhMqAg6
gH0lWhuKVWDxSUu7ZelonQH9VqpscQVGQ2wWS1QdBFgm7oGLDMHGy6ZH6E+8tUOd//zPgAz4OpTs
+k5hJr+wY3uIamyhg+IGkAjDTc9mmQcXPawLKG4m3XeI4GKDLE9+uQ1SLxPesu4K6MrunQEYcZmX
8aOXo0qyZZF10wW6DWm3DjRWBpIrcV6UT0UUMtwurfRApp5JB/zwcb+LIVD6lGdQKmmKLNxSr5U7
0862PXNNvU5QAfiDTdxVEaOQv8ydAMkfPAorvFPjNydH5A9l+QPEw34f5M6vLhJAOgep81ACWriD
6qRzoFgvNUdQUsZfYysgaB9qFdurWM+r3e2/v0s5X9eg2D5nNuhjbYNzx7P1LwsY0Rmx7kXCfJif
bUi+gU46dbe6LaLHGtlRPzDd9I8x+Yl6l+bnZHn4Dy+s8k6mQBQjt42CE9Dv3yU1tKxd4XY/efNt
HgKEvs/tVHuw845vQR/WHhmkOK8WJNLXkD1JvvG+3VOsNhY3I360P2TcRz5vePNgSKhClpW2Tw3j
APrQeKWDFvR7MqWPvWEUj0GFEgQPy8QN+U0QNWVG8X2ANh6ehEV/EJ57BulmdBoCSLWC6Sq51aA/
OLdG5RtCLb6FErG1GVUrDN5KkyF73JnJhkhkcO0Kv3GbCpkO23o083ZWiIgH7K5S2BTp4j9eb03+
+6LSZqbOuWdYzMWlpCOh92VfYIQMlAuyRbZrZ21eZJKyrWwtUb0GB1CRDkcgr4JbXGtIX6hfFRja
sM00jK+N1Qabupw+R4yxIV+rPELFGN6NDkYPqcMa1QErzlvvAKg1ewKuBCUGqtdUJvVOIvUOdqG/
mxTsuU1zA16GW9QldNs2HrDoG7gdox4ZiJB04N4GeX8TFwMOkkG6Npm0fE++KG6e46ExT5I7P1Jw
TBxLKzPxkqQOurZrW5ZcyaJwatE8gLWhAxEoNXVukR2qToYj3RPDZdsgq+Iwv9aQW26H0j21eNXG
ayI11SHMXDj/rme8cbzJ/BygomjmSU1Pg8ikFvnIFGAJ3wRBqM+noTOUIEBpcAF+nOyf5rLN4Q5i
T4A6qnMs0//PR1z+jhLLNtxKjdPysb5G0zxZnhzMPDSOiecEF7zHMV8Ci/7GUR8Fyp5iOEE72n0e
Pc9PQMG+drxRbo1AT05c4Q7jgAXYY1VNOthUaLDY1JoisJyPNq+hzgAsI/mWKaQHEOz2S4/dt3KV
CXDuijqXt07PfmJTPDiMZoW8tGsazTZFVmDlahrsCeW11xFZeKc/gOOHv0K9otqPCVibKMFh93+k
QnNnNx+AS3NqJ9gBFs16FD6kVu9HUvPO8VCX297AkoHMRPmoNUc6VRWcOwPKbsJpAFYhmhO3/oXC
P2NH1kyCYgszHv3YNP8IUJ/73vNBYAKiuXaFzNOApV4sdqxzvV3PkuzF4e5OjKX13fFcvmK5GV76
Ig5vFZEr9lZt9j3Q6reBG0gq2mDxA+gMrDLKj19pKIbmu80DdxPVhX3ImJU+plr+lOZTuJkaUCEh
z4vEpaZgFnooWhD9IOM6Ozl+WafeC3ZzFlYlaefU7IjbvC8F6EuWJG2deG9swIIlQ56P/pGxSHdV
o2E7nLXJMa1LqEj0egNNtqLZgtoLNUlAm6yh0Nk+lSLH6leY6TcU+T5DXbb7o5IZSuhjeZKRM60E
0uhXPMixBwKWv5XwdPM6+7C3Y/rx0B+ScUhPnajfOxrVsvDGtPOmDmU1FEdOGgfmQVB7N/q+FlF4
TZIzdNrauzCKdnpgR1czyUEzyGxtSyZK+bEd0JTxbmJ9hJQ0YiMXpdxBEvbawyyhZHig7Wuq9pZk
rWWqNes0KdoTw5BH5SeNWfInbXn7709f78udHpO7oOg3dOwiMh27bV/u9CYADviiSxRqoawEYBLn
iAov50gt46O1+Do8bcA7WOz/LnYJW8b/f/kA+0eGOJPHUBW5JuFUVb4HcSSoD8J2VUsk2eNYdMH2
i58iyDcPI5ujEKSCuB0GL/00zeAA2uuryfpUD8BF/9dJMjop2bhn/LC9pOtwVyj0EHLtmXmsfj+k
WBweh5YD3qU6unaysT32EUM9rGbOQXZPi/vLKOogH7WAt7dyf7H/cdwSwger9JNOjlvKpSmh5U0C
Us5VKUOk1Jza9iO3iC5Fk/8H666qn/1tk9bGFphpYp3LsA0NwVGd+j9tQVtyMnlpNe5tYTBk7uS6
6O38V1IEIbZvwhp8v5m9h9RcupeBXd6bDioIeqVIDCWAOK/zX+PUg+bUuhB0OewSbBA1Qr/N0XeN
gwgsrQrTrJUh4G9Z8t6Radl7R1ShI4LI1S2ywlNb+Ume6gewXLUg4MpbHZl1qDHYcnJvrbbg+wi/
Kn/x1U2nXeJxgoKEFJpPcSPomCwzYxey6OBCJtA3R2iO4X7v3tL4DJQtmykSfE0hTJ2C4ekwn4J8
FNe7/V2o6J+nzNimeFd4CMNIu/WaCOB9yV761HD3g1a7azITLYJWvCuDI5n/Owh1l51fZPznwu6c
lZAzTu1b1Ahn59LtXzMN2wwtSMmQicNOf41lOLQEge5G+Yz7mtbQfQnqtxEsReDxkvGG8gQghvgJ
NJx3WwZ5fgsABKpIJWT9aLSiU/ItnVnrxqvHS2lrgFAXVfLEsLfg5w6KAYYJr6sJckO88e6cLk3e
JkMD52puWLduB/hHX+f5UfDwfThSXO/DJ7e5T9L8EhVIxoN36s7QvfBOQvbrKUkNn9xx148XQA0a
f97jZLG9q6ei31Bv40LoDRIKzZF6u6C7Y2oOKCDOcwCf5gfQxYY0i+2keAcR+ro3eiB3lZw6lt0o
vslrF+K7dYWLxqrDtQ343M6juzWq+EA6CCZ+FGs/RuogAQX25QjNq5YJ1A2jLBgFPVmxpZAMWdFT
jlsV1PgQDJacDnf8AxkUXyt1O8W68P44aC0+bEUi0zll4/ZgkvVaoPrrzD2bWlGs6Ktw7TBbZQ7T
zsM0TI/4Sw70BTe4pe0Up8eOEkBquKX31jUq5ZEqm6ioqUkUqCAc6/WnGiclHW/GL/TfQAGs5vX8
vzKXSJHSPC+s96FDIzXfmdr+oNmpvNDBtKLiWE/5QTji3UX+QZlpFOP/2+kqaF4ijYtCvGlH/xFG
kffAe6Deif5Lmgb6lxbI88iiCCuQdzqX3ZUsGp7H3jgPz3vRHxrsHPke7zcT9465KCHDItruJq3d
BIVKbHytNJdtpmHM9rYqDWZRdCoqLh5KFEzdQHwt8T0rnV5zx/jnsLCGDCUNb9Rs2FmCzHWAKyli
YQ6hzrA82aKu+SqBgvrJ0Iew8jPV/Gq3VhxVPg2Ym1hFPqViZPMks49GplVfcXBwYpJPg8h2CpCE
OSDmG23nMjkQNoHyB9+6HeAWtjpQy4TC+8XpSn6U0IFb/KAob1VddNit8jZINhQHeBLS7jQO9Uvy
wlTuGbNLN4afQsi27NZeC6TvVy5QtNM6TqPyKDspd0GQ/1rUKOoY2QCw+IK2V+3hUMcg9MKvWzM9
ko8OrdyxPOvvZiMIktM/zSPCX90UNC+uOeF3runGKeVV89yCHwM4s/pNgR/3qSfzra1MpBRvrE6L
HxInKa5DYRr+MLrV2zKcY0PgQUrIWYjijzyFnKpQsrKV0pvFzmJ61iwTKJrFphbFqBGVE0GlXsWR
PzUcxwfz8LgeTCSSUy0IHqjV4XV2bjUfrSpKo8MUOKBsDNNinzRtvcMbCnvBhbNrBxn/cDzTXKEe
S7/IauKQHZ0yUGkiNWnX1pmJNkWFAc/nkaBGZy9R+iglqMTUp//ydywm9UJQMt5Lb7pkU2UeUURh
Hr0YrJEriGTixSNLARKZ+iBGGgb9sxPiquiiWEOB2Wf7fcDHNJwl4O+U3S9iOiNatQYALR9M4dDy
+2BZSy0vnPnWyEemiJJby3W2uYbaKSnC8kKHFvxOc4tMYbblwR37yxf/l1hLVbxFKLndogbw83je
tNbervvudmjHcpXaA4OcRRo8MmgY0m20E0G+440ItnS39QoTaHVHPEIuJbnkzZTMd+FleOwOwSPK
8HZR8L3ghrxH3pI9uXgv0Krsqf1sNArTgJ7UNLOnv8KY1b3Kim+AEgTJhMWfM3fM7wwlsokd3/Eg
DF36ZNKh0qA7yLsswH4LZDnJh0HSwU42AP+AYAxQCuyrePxWJNFzqQ/RA+rlUixIlR/L3ZWXMWgu
4i0evOcARp6b3EIxoGdJpPSgA7kOzbBaacrUx1jbDQW/qSiEfBRntRmGLHZuvgTY6zyRhyadp1PT
f/HNZwNXHOrzQYDqT2Bv2CMlPp7o0KQTyMUW2ySyscXWjPE9cgTIeBs70x/UufjnGbygXCED+R0w
HLbKC9Hd913c3Y+oOfK9xC6PZArdLW8tFMOTRQdIONW7L6OY035LI1SH6P6ABzlQeWmc7hzgIjaA
k7t+XcSpfTXYsI01ORy1rulGiCdqGzC6VXeJU/AHVU6FTDp7+rBMtQ9GFvQQ8Bd/tpa+/79xpah1
AAyggCp0M351E+QbWP/SJUZ+ySIXICXlblHMsUFlS75vlWlP3j13hLjDyqm/dyAXR1F4aeV73e40
5NsRBda0GKCwqEHSfZ7a0qv+xdKC96lRaJs9mNooT6OTd9dBHYSENJoOCOU2C2vdwJu5epL3vL2W
EH6qjbA8FKU1mjuvA5KhcZMLRczBQZiJE3aLtsWEuof1PLaeXORVjdjPzUg3gayXkA0woAmZicnA
CdTcdP4CdFzzqeczfJyQQvKhcfCyx7QdXvt2YQjxY9xO47s6Gh5sEFSgHJ97e88I7PVotNYLdneg
BQodqmOuXtghJDoPqooxvit6EwTKrw7WBXujc/cuB4EEvtGRn3osvOcDfjEeQEXThHpp5Qyp6dTm
GWDI8n3MEv51jtkuggjy1DFkdymS5qQWy3IA+JfhS8/Hp5pPuIRQa56WmnN/07vdSUcpsZddvcDS
dgv/X1wbSINPgX364qOOL76P8bXi9qAIOqAw4T7kiTxKl7FbLqtqBYqfcEemCSDjbRk6JXAwXQoK
OYTQwUjG4uJ58R6ADrCski/k5sE0cw5xaFyEvod92XkqmqWGHtIJdWB3tleyrYggZdSHUXIH6fEY
vAdEogG5YmEYIDFSBy93rBNAYXME+ZXQzNXK8J+tBtGB/HH8s55C+2Zx97F2xg6WPC+uSjcTsN8W
7EDTU8coihIkjVG1W86rQxpzDVHxcgNylDpcMfV57QnwyGUu+rz41SkBlr8+STok9imJnbvlz+pL
6NUXHQp7k+4lqIbszcQO2caMGLAoynREtdKjYXo2qtI6dYDyrrjyV13HfQAA5MXGOuOxwhTkT6cu
3dVeHWxpeFQNYLSu3AeUuLlYiDmWT35suDorK7SGQwXVa43J4UZD5ugGLAHNClRx+TYYOHwfHR24
Tn2jr7UddXDVS61qYE92UUTHJZb8sYMUOKSuzl/80PUrHeldF3c4xeIirHFFrvm86rPglhKevLq7
mtIUF5OBVQqkJ2DFbj8fyOfy+N3H2VoUg3X6u9Dyb0ZyqJODCrneLtMuYeAQMNqvZx2Q+t410fT2
5RRfzJHG0qw50A/rFKIIKDzAZ5dTy48RysKkBc4lFG8k0JLU3+mDiEhoArMGpLfG6+LXG5BLoAR8
wg8DsUQblALh83V8biGpn2pdAVp+wzlHgBSjiGtMw+1gZMIPR2RdfNNsnDPYGt8PkqR+k9o4SLCG
HKiDRs/Rs93XKE3shh8kHaFNHrvHPgUZkaVHD21jNxsTtWwb8rWyssDsNweQpxAT5GFMTd9QvIV7
8n0NkgPGw4dKB79mFqadX3YSKoU8SPexBJOhpTcZ7mcor6qNFm+/QMtBCBCHXMXVUwOs1qBVW/K1
zmQzrNMwOFSDoY8FG7upMZjETazy/RZAeyvI09NyMH83qcML+vRUt86rEGG7XVzLKMjIolBKhS0+
av3jdDRiCaaxUQe1NVegRKDVC7zxqK1n8Kv1O+GCNAqrBkDReg0kKKDzLlaF3TZ3bWE1d92Hj0zq
IF/XbEHutm9i9zLpU3A01KEMGGRbqEkHJlNQicesDo5zc+maQwsoR2PRN/L3CT5FjZNodmp6GoO7
uLkXervNbQtllHim4qq12RmYXmy8UbOKY7A61bF2h/fwam+4MeCoHFSQ/txU4eEI6h0HmJhjAjkX
u8/Qm2ANsjUHbD9QlSgduohDIlLwfWNC8XjuoIpSqjX9PYT85HKha7UzYufe0yIsgsbJAHCqNsB4
DJNapTKp9Xfm/2EYk7mRgyVoeBFB+dAXzNh3WKxdOR+0dWPo1RMA3biPQNfrp8kaPDVA5+j3Sb6b
qlH+0DhKGEa7Nx4H2y03hgBluifyChJyLd+PWgFqUDUTyoSrJ2g7gvI1K238R+HhAg0e61x18v0A
EhVzE7fu6JOPel0PJHdrsgsV2IF/yW/GzN7qmoHvyUlcC9DMmldrKZTeCIgByaIOmkK2VYzA3yef
nRpUsfcAfkJnBTA6U19DX10/R3nYn7T2z6JAMZhPLjroXZmAMj7aGhpu2HFQ6Wfyz3GpssFuhyER
wFIeGAuP5LOh5hgfKTLFNkqA3kO6cqxGHOMuwtoXlAvDEYtxsNvYRdft2zAcjgAiBgziQaMKUH3/
4yWHmIRrnChgmWaJHyCOa6woEoz86WrkAC8Jq2jBKuQ186EfzGs3ob74i5/MDNtQBQRrL0s8+W07
6c7cEqsvfjKhyws0QszuZ6tFTqTsLai3rPCKX1wibeqkcwgB2j1o5difUDN6A5j7sAuSqj9xdaAW
a8DQsAW+Tny2qR/6NjetQKmrrcdVAGpgjKFAmjAE0iVYLRNRD1SuPGhj/DXQy0CK5VPM3KSRFMkN
F3R0btbNT4Cgw5oV6cErPQomETX7yRlACcSgg0TPA9vSTi0b89UQ2O0mCEUPMtY83Wljrbh7o/4h
i6rpfsT1+SHbnGV4RYwt6GFTQBAHyO6Fzi+ygJDEtmJVA1mFl6TZQrnGPCGZ2PuXJ5TovvYBZNOA
WI3AbAGaYbvIsZmmDmTSYQjBi8NViESB67CeexRRMPXIFO/D4wAxYSws/5piGbjMvfQuJ1hmkFLd
Cua51TQUM6pTLzOkuvEqO2bswBlmnLmMQcKJt6x/pK4iYiuKjSQopFXs4qJRZM40V2pKMj9iyU9s
WCl+dsf3LVRHQHahjNtH7PqAumbiETCXgXeSVlA9AIfyWBClzYe/NMbqQcW7pg3OIhmhctkB9sqZ
ylVXWbumxRIGU3UnallDKnBJa2blLza1Zif1L2PInEZWQ0xcB+vIx2TU4UjJ3uepVA91z87FJieF
p0wae66Z82da/F8/Dn3aeRpb4lehe8zymhWq6gy0ISTThwKlMOpAJh0AmV4Feq0fFhe1woQjt7k4
24TVJ4ux8t1J9tJNs9L8asJWDM5K01813NifvdHb5Hphv7l9wLa1lhs7MmOkrPPSYi+tlodHuwNH
BvlHM3ue8B563+pJCOlvrCrIXxQlqH4gk3bhrmHeR2X4aNqJ8+ZyYOFa9awYDOPKwa91rabQuMad
/quyi34f4j7oorSmMI4MyrOOiph9wrE61LQXI1b/jm5Cfu6vGZKVEUTTe5ilkv+To2HPTI3F1iFy
WNTsUBLWJIY85gP243w6L4DVI2T6xM9JkWELveOVRJ7MPfeaHZ9iUPWfxtSswI71YZOzSEq8fVLz
/5H2bd1x6srWv4gxQICA16bvF7evcZIXRrJ2gkDc7/Drz1ThGKdX1rfXd86LhlRVEm27DUg1a05q
yD1H0hg7itKPo1Eh/f7tGstCZoiTNVNHnVSWgHRm0saVxKnYBhjn3AcQMAD1fR+YF87Zlz7DK1tQ
6+ZFSs8cQXoh9FMEySSKKKfculCPQqjXjenbUjSkJiseIvYpAtPzY9PVd4UYkwvAloBi1kxcUWa6
IR81JZ5e+2wEyexiq8eW+40ALGKx/b4QtA76i5HxHcDN4L6TSF2hVuXUd5488Q65G5+6rRaM+Yq6
5HfbSp4mDyhpe0y99ZjaOg7y+o/N/5cNCYm3uTStOY5jgGf/+4r/YrECwl4pEMb4ELQaSPyPvMq6
S+M07TYXEaqDZcAfmqBtV1E8QdCjlmBis/vXNM/aLQ90BvY4A+dfDGrDYEAXx6gOu2cZBNk2hKjv
JqpsDPMwOmFvNazIq4MY68Hz4s0AdqJnaqLGOiDrEN9TvG5UQBUz7KXJaeM1YV6tll5zCNMAnIhZ
AzoyB5Qdp0mDmij1liEABC1UPaNoQzbmsPqkqyZrwe5aRpd6tJM7ajhEBpFDfyzcBrk5MlVxssKu
lZ9nWyerA0odzaNnFni7czPU3DpGdJIQebgkKiFATTtAgj4BvSbZc5UyWJwic611WnuGH4G4Nmwd
8b2Wo/BFWGdXNxnKS4Z6aR/3y+g7ONg2GbTmP7dZhuc0B2kCyHMBKpfjHQUAMPU2M0DRRuTp5aVQ
/BV5By3Nuk++4V00vxOjyO9G1XPMfDy8pYIB9LS1VdNCzkES45j6a5zx6g9qMKH4w7xk9HaTJZ9o
pEUwNcRn9iGwH93CD82pW39wBc1Q7uM8fsxVIpqaOAQmf6htvqPk9OKgXmdUP1y3kvt5FA6/ZulJ
cWfWzrdGk+3sjJXJBks+REiRuq/5OOKhGXvHzHbq5842nY3jBHwzll39jOoqcI1HYlyRN9Fd/oBb
jT+KZGp8wO3v3ILF1yDLm2eLl4NvDo67p1jdTrpdifKSNZKSOHMpxSFEBUa5mmrBTqQ6fDsWlZMc
cPAPtQILOMP3uMlu8CAm49x4BfhLuBTnINclnqtNlz8zWariQCi8q+rly9KkoFaahy0OW09gvZ0j
FvttbAe+xU5au9TC1+FPYf/iWlaDjCR4sKBAPNnDypqA1jTVj0X18ktDNtAg4xdDxpsYGpZqBaZW
oBCtoF8jyM4AJR+g0hrp1atEOgOct9zxznXdBecss5Hxr9PNUPVAI3ZTEpznLkicgjONpQFhPi3y
jp6LN+c1TX4Ld6cf0FaWu3lIK85uNZl6hitMvwzLfE0LOoFRnHWwSnmsz1co0gSeDtuuHAx9uFmz
1o5PZDSUZ6QgMpI7sacfRi4dVdyJ2/8fl/iw2tyl2AgqDGtQVyTbkrWfqNqxFMwDG0aZnkWTaXhY
1Z+kIp/o0uGP9j/E0zr5+zqJOVWHEtyxYH8f1irj8IKqUhu5pH5NagnvI1JLSMdp9pFaAo1+nwfk
xM0qyzzlS3ZaFU7LNZYrKu8Sq66/jN599GkcAEU6lkE7QhTl2pRau4rr0glQhV2mp1Y1hp3F8bYZ
RXoa9Ck9Uc9tExtVYu9BkIQed8hxXzg5nHoCxmwJ10G2BUaEIV+7TV9fcrNrtxKYAhTwpPWFbNQb
al5fqFePYXXSKmwE1QSuGuo5JUTj52l6OZ1MqCQdZtuyCvWqEGTGaYZa+RvHcg36GE7qIW2vPsbi
oBl0zfePUXkgM+yKFlWqk24djdou9T11Tep6rWdBHKMp3qzk4p0WAW1mV9bRSQZA1ahrT3oFJlqw
5PhD7g4+TXUrzYZolFplXlB3DbkCeYK9CnWR3XeuTPdpNYJMfyxcdzaC4AGkkhq4mUARd09xuB2/
xdGQGvKKCgw8LhOnxU5rem6LNY06m+eTV8WmyLKdggmXJhP2h7+ur2KDbnLc1XvcMp8XXrI3bKNb
0VUXx3vsYl/WlLhhb5gSLdRWTLJq06NYEOUvdoMvQOYUm27mTAnUycCH8ajSJkMSrAEb2eDHGU9W
1I4n6s3DYYL43+LRDPDFGWWN25FiX5elomRXDQ3/ZKOQ3hpfZnb399ibqTSk+bScDHm7A7uf18YH
WYTJSgMJHvZe/OJmlQDkRnxsPth6LzwI050jrHiCLhaUHHFvxn+nbdpPeZrr9+Dk3hBRBzUuy+Wq
ijJ2mm19B0kvvKKArALCMhrJ4aIEv3S1VFGVVBckFhlEElEFxFRVq3wC2Df4vviLAqKgb9UcY6BZ
615k+TWDsuaOD1V7dllcHSJZBQe308yTETfWbjRAB96Be3uTe3n/wDoGbECWOs8ickE76/bd59yS
0SpL4/b72Mm7ZuzZzwb4cOYMA3CH/SeuKflUPUyPRq8Pf5Xa8F13nf5LFOIwPQOFEcguHc8X+AyP
ohibzfKxgPprz93glPPHgrYCOF2t5O1j1UHmAnzIUK4KFrFDKiv+aBmKNqVnZ4iB8ccmMvljqWTQ
jALF60mK27Ydh+whjZ/JR1Exzkc2EnSKGwogh1UOa/AZx/cUEaIodq9ZgI/TRcgm7P6F1ah/pHi8
y7rHyQGWgdagiBbF0Cs+QMCThg1A3OBzss7LVezMDddBHkEVTn3c0ajYg8eekAwfUVk2ggYJdNbi
lY0B9uGx/iAUXZEuwIjdBUi045kPNietTnfvEVbbJT6KjL1t7yYdypGgo4Xjc9AoUS+HDihgHaXm
0xD5+Xp2LHEtKrD/C0O/ATz5LT7YQX0XUMKmBSekd24w5vjW2a6ODcJ9ZceQfQeXCHOTftWJJPnG
Q+9+GgEY5SWovqfYFcAJTmvmpdGPwNE/d2Wif0G20V2VXms+O1U3rdvJqu7T0nVQC9UPZylG5Jqg
aX5gri/LWOwJAAmc6ioukujVieL0lAgersleVTryBZJbdyMEcyAqnDwR0kfPUfBg1KzZRzhMSjmU
qS0IWXzxUKvf4Ljwe1tN0VoDoBr/72N+HWKUHVXKkbLpBBjY9CkDVyX2Sjqqo1AeASAJRyq1ya6O
Zl5jLePP7lA2z13qJ2pAls4SZxznBte8duxnL6of235a9aXInrkeJndJXjzRqFUmNrI1crvVA+4F
6XMvIyAyuGCHymyy5ylJmp0OSpM1TXBkNW7jsYpOyWTnd4ll9sAU2+mG4+XfXHuazO9C8Af6iTKa
6fQtd7OftbRE2q5St4KW6dhpK71BtQMjbJJ9KMF68Fgo3JEVmHwfl4W70hVSiRqKt7NJ3ze6AJap
PBVGmj+mEw5VRqQA7RQlOEkWA2osm5kQm6ivaRhKRY0N9AT2ohVDN+vGn23eoshcEWlPykFeGi7z
/nE4L0XTaD2wmf309B+toXgOIZrL7Nw5Gp7GPzSLDTlzDibS/1cIzf0Xcf8ixAVJ1w4b2PO/iF0u
W094bK/m8e+f9GaZsj9D99o8OkbTnEDi3ZyoR43kDKKOqqEe2YrR8rZJjYofZV9il6mL42YqBeNx
j8PWZWU7BOeXY/yni2KhaJpR2gG+KhROo6He/8VWFd7aRJnZoXSavy0H7S4OIvm43xiO3qNUSnhf
uw5vPfkQ/Gi5gPpNlX9xQTOyRkHicLUGIz3g9lrsEz3i99nY3qV9fZZ2t60cBqZFsHOuII6umPjE
3ps0Hq9Cge97qyzwzVGQXNwWJTQLzISfMsh8QHfHfkxC0X0v7fHbiBveVy8TkFdpA/mIt5ZhGyBF
D53AX41TdPnFlWF0Gb7cWJch9Vot0fwet7G1KxoxrGimgAjXsHqbz8lugYvZl01tcCQmesE3oFRF
RbXU9COVmnbZI8eG4RUMo+VZx/upT2aKci33J95w+Vx2bDih6wcmKimkqlEGL0Ww7vAX39l1U7xo
A/hipJV6G2Qt8xfDcYxdC2KheW6d87eSZZoLYvcYJ9ox1HjVXMPDqVJgOTjvUHPBeRThxsi/ZlPm
/WUZ9hVqt9GrtEWynVAvf8Rpl4u7q1WAhsty/zLG7Rhm8q+2Gyy/aDr7rqh1yJCCVniNsy4fD84B
j1XwHHs6njs4OPXukR9M74QrNosJupQeKFfFpspkekdR5Az0VqqH73BYbFoLOKCX4CUCRXvePcWl
JZ7KnPHMpzhaTqk4nLycPy9T3ZgX9yLe2dL9q3Fx4slw3IJtyzBdOs+y8MI39fUG70cQcFFGalot
64d1U9qghoacznosU9yj3K7HC7+TtNvbSDD/PgvuGfs5EOUR6wo1OSeKs8DkfGGFbu072+bqaL3p
87Ut1gKkHJ+tuMOXl6EwF/jE8XPKTNtPUJ53oiFP1x7PxWfdFM5pzIsWaMsCyjQVB6FU1Mlj3YML
As/zHKX4gQQ7HhgKLHzssBnNbxkY2X1ue+11iS2L9i1WiMx4rYVxmPl0UMQVr+sECvWeYjVhQMMf
BwCQ5UUfi/Pg9t8iKLxCRxiNkzVvTRdqH4fkpTgK+dOQHBTCNWkfItAtDC34ZcD3Gchzx7FRdrNP
qeL0T3Doi8y56lYoSjxTRJIN0AQATHhwPJD6rTTXix9E4MRrr3fDCzVcghZ0bZh6sbXcDvizemzC
XVHK4CC62gWiCqKlgE1KsMWypjuh9rsMwPyDrltqSJAurnlc5C7b6A4+K3lmI8V/GIOHo0VqdUKS
zGBVh7II6ZxbgfowM0WlxwcjihEdyAfCrXUMok84IuE71wnYwWDeE6GNsQVpHksHlU9V0Bqblp71
QOJfWhAtXCgk9PrxrCaY9OKwBJN31PCGimLv44ID72WJg14JhsTYyIMPet0LQHxW4S7ifFiVHfCk
lct95PPzU6GKL5aGbIwKMP7kRn3fW3TgtNAWyyfwUKgVlmBkO049Xq93N/bbRVN19Q/TIj3dJn0v
77MG6g4d1A4LdLQe4ocWGGbwl587AlKgP99jlKt3uPGagkLRKbduZ7mrGVHZVT9jaYEgb9FkJscN
pPIGefk+N4SU/ZZGBNr8sAqS+4DfYcth3FmTVh5xMDCcqClMOZyS2HwbjjlAYbIQmxs7DWkCxd4M
l5UqqNWUK3LbgJ8PnQYlOHUx5CDeLkHDP9mWEF6Mfsh4fqzV/1rcgl0ydgCZp2Gm/gnHLgKZKI3n
7lAaP1nZdFuy6QPbu2AL2IsOpaAfhFJpDPxMeQKfUXmi3p9sDPRlJ+flT5HLxMr02s3A7Qa3DdQv
LCUKEvInm0apVd84aLjYwLm2qePQxMnFb/M1GePBHqlVSpQfzassc5EyqqCdmTZc37h9YviAskHW
XRr1eSwCtjWD4AeZlgaMkvV5GVLPVhPqQhMblAsA064WWRzL8GbuBLQGuJlDFMupBeiySzDZaLg4
QuykVmAibTdZVmrruJ2cY4W60oPRy27LRNnhJaQ62Z2T/FWl2I2ASNd9aDOPHwLXa7fYCHavzCnA
kADqCYoAsL7fv/0DGRkUn94BwwQVnlHD/wgY7ghAfIM7JhQxwZBrKaqNALbwFHShd/JwHnaioQO5
LtT3v3sCnP8dehDzLSE0gxoAmrNd7lnmCse13GcG1F2a2MN79wjRWNTk2K/4US6mxaL/1N7wvYGA
y7NAccrOMrP+gOr/5CGxEuB0VYSl/WgBQvyOo4fA5w0OaqK+Do4s7Lp1non0ZSwcbc9A8uHTMAYD
76mObQaieT15YTIaLmMR/oecEKZN7msXGSw10wub6Kk1OVh6m/SFTHlw0RIThDEa2P0lD55tnFde
IlXXaBUD3kL6JN01qgjSTT3tIAzprcjbp2CN41Pn4zEITTGFTCywr912SFOvZ4xi37VvY4Ieguyr
RvLZ/fpGiOy5AH9R9RiSicN+RDYQRwG/Ksq0GqUOmhM4W7JRwwfrCuhIcKZRJNLymrvahzK0m4Uo
DHKOwYeFerz92bNkDQjHMoDLswksDDK7h3yFh00vD659F1eneYhTpAA4y/ItpmIdjnNVjO2lEJgo
tGjqV1XXvY4JOFJ6ULwAZ5o855Vu301yAApK2etcrzfaWE8Q6MBw/BUmnMK+E+3wFafZ3alodbxm
gRjhLrIC7OvT2Dwmg30guyVkBEkj6b3WUOY9tTyDkLCRQytYldXGtsO2adc1M0egruRdpGOzmSOw
iuWhAB/nozfI8ikz0h3V0XYoEQTPYO3NRbe0hohYsx36KX81PRn7sWeJo4HiM7zl5ul6YcviRt3v
sqr9FAQWDqSIKWtm96auUYC6bAS+XiQQJYL25XBPzZDlEIdowJYjx3thoyEzRMshv9HgNOFDKKop
dyjgiXCy9SuOIQd9tax5EpltGzTnldffOcXUnmtI5mnR2BxBddqeyYQ/Cb79Lv4FYtfDDZzGOJGY
dnqTfaLRTdxiIwctJbUu8rPGxumqWs8KB4hRkXvuLnO8Vs4f4W8xy2Xo8lqcfKK1589FH3FZRjjP
oH0vRQCsc5HpUPHO7iO9lBeIAzePTTyKy2hb952eoPxJNUHYl5s8quoNDTm368dUFPe2Fb5NYsC7
XQRn86QqhhgA9zpv1auTeGpsdRxPvQLnvJAid+7MHqlYsoeaGUM4j0IGMy/neQJEVb913yctKwZu
LVZjH+DtTy37YQrFLIE9rUuXkJIDZZSauw+2uUvhKNDFh1lmtkikAysQIGkvmwO286jGMsEnY2Dz
OQ+hM2VC0wxeU+X6aLh4Kfh/ORdcdQ5q3fI9A1RnM1AuJFasdShtABO2Ms5s8MQan9Q16j9QurZZ
yOYXB0ULNZls/+goVCVFPYH/MkKqDiwmqnot31AZaXphKHYBRyOvN5Um9aPdZt2jiaNDFLFG0ffQ
1eIV0M44nqjxfLYr8T5xSAznW5SHzTwxR7H4vVm7z7q2i/MaKuo5SjD62An7NY27UezGJh2Pkx4i
nY1S3BaIctVltfhPxEMdNYbKlnhatxZqCUhwoxYy6rLNHDgb3xc3JhCid7VT+XSt5apLXAY0Kyr3
8ePkk45LqTOeHe+9Hy20Bk/UmF4AtH8su2IjY2QMKy51JJYgDXOyyUVdJkCztm2gBRE1UGGYhzQf
BUeT5i/r8V7Hrk/Pi2LDAcddkWc2LkEdMLSnD4t4UYRJOJPa5TgM2lPgh+tSOBn1Mu62/TB9HQSy
g0xhwqjXRkgALjYGCMrkMHkg02Jfhp2avwz/FEK2fxFHn0JdEdLaf7tiWoQ5EsbqarZVRX5ri3iD
OlL9wtMvFaopZn5/U0mm0NAAWwo0cDyoUyrv4qBJnvV5sfBM1xh0rWof2oGo5RQNmBxi60BMrdQQ
Mavzzt662G5CaIgSlzUrHHOe3wJWPnO+LrGysNt1YnXeHhXf0K41pscKCYOLruPBmJga+wKNQ+GD
GHi8uOWkPdZt9Ej2KbXLjeyr6jCmoQbdlR2Z3bLv9k4DZr8UGJcv4Ns8RdgxPMvQ6c74JuJcnlat
2n6FE7Xw6uKM6GGKTSCbcDUcrqIyhzs9KrGr6BVFT3O8OwTNrs4ZynTUsjooSZH9ij/JKUhQL18n
6ynHv7NmF2D6lVW6HYtIW7ujkz0FVgWEuDUPBiPLn6xG9OtKK60tBQi8Il5RoravrSl/IpNkifSz
VnP3NDRi2Z8dk3+hETWZ1cSQtJ2qEy05TaZ7yG2QS5M3H/oSjGp4g0y8L5kL9YCJSFhEDd0R6AQV
23nsRChES1kFMm2WISvRFHhrwdHTA3GsNKDal4MjrkS2Eiq+efBpLzQtanGuj9OR/GSXElJQCki8
JdvM8KIuwoD68RcbXQi3x3WCw1K7QEWDDKbgBLqg4ETDxpiUqj215Jr93JMbrdIncEb8mnMzkYbM
bMadbofPXTMim6gaKCPaOKwBjAV0GvWGg5v+zRZaMeQSZr+pQNut1rzSRF14FsqxyG9Cpnflaa23
rtPeOrp4sszNhOr+Y4q9SAaaSnTJQzFeDobk2fjB/6EbQTnJ9JelXMjIoQ6AvwrdctdcAJZapVer
GhJgOp3kMqmGessQPH8WuE2BXaK4ouNmv6IumLp2rh6kx9mhBfuuZMFhWW5ZhHoA+kFappVXPU7S
+TKR+8RCLzvfRN5ck+KXZakXg0x9yCpsnVzeTKvaGx2gRnprj7zvC41sK3cuva1byDymw8+A413H
Sbr2LZjcLqiWacYcXMnxgrdA0DQ0j4CSFCtK3ia6fWnLxP2UCdva6qJtDxRRhG0BKj/sZd8jrGy0
tk7OPkbQfhivA5c4tpzbNXQN+VN72NGZfeIwvnYqvT7QEAp9a8Oa6pcyjO0LV+oMZIcyGUcNvgtu
e7Xf0BOIF/0e1im7Z+Hg/5/CLLUaTafVfr9oP4TNfFHQwL5ddPlstLi6KIVVGpIKpot9kqyTYRUY
+fgQj4YAZ3eBf1K7dF7BVnloIpnitByHgEPiQcD8PYIn4G4q09BdE1C5YhmYKDgO9xYE8sBwSg6h
d1D+KmQzNQFELfTMnO5p1jhAUavX489LQIpf1X9ZaGAJasMbsLzazJ0Oqa4rGlYo9HHVtNIXnVM/
kaUb0szXNJABkz7fEk+SfBRi5HN81xgnESbTXk5to5SszHWNn+Bbl3+j7woHksSPIDV99w8BWqqN
vrCqtwCODXcOHhiv7AEcQErg0bRBnNOAifuv3J2OvK60VzectI20c+OoZ3l1P6WQ6KUIqMz4YyuD
R2hq3ycmmO8KE+xH9InpR9HifNfhBRmkoPihgcAd1zEQPlsRQGsyRP5/40hU0gZOap1ECyWN1TIm
IzWm3Qcgu2+N1WKjntaoKdT90zwoQNl4m4TkKQgFoCoLBAr76Q11tScawoWL0Eu1+JDy/jOZZspC
6jqG/RM7hWpP7IQzZWFYZJKCWQLVL7zihGCKxN0fSkW45y939g/jvIIAexzd0QNivsXXqfP3B0TP
ggt4G71jYZg+RCbE3QLr4qMEiaXjmCBx0H7hwlQcOLJCVCUoW5VDYxMptxJPf7/Fk1K/qwNIGMW8
j7ZGJQqoJTitvGTesA37rj7OtrhB5X0NrdBegmthtgGPnWw1bIUBGTP/C78gcqB/Y4fzTNfQddPx
HKbr3q2EhyUaEFgNTXjtOgATM0frVjIHJixlPN006tw/NUNN23IQV+PB4TEQcY7F2oQQZQ8gGNPO
c5f8tmUBBinszp+NHsNr+6C5WU5lyTuCCRAkYMEK/CN0oO3taI1crvSXGTcLzFCEm7W8CsLNlisu
IWr38aSe0i83Pcvssi+ixtF3BpWYW29dZk9DlCVbpgntpCllXNRgVN22VLpWZCy0AvADGa7Iu9hp
SI1lDNe6TNk9G6GdKqevfemJndVwc2drnvvFsTY4/bFXo6ixDbNA1Jsr6Bjhx0T2CFIX45EsJser
IPjfcTynAlIXepxSgFiTsGm90piy2vaHPYYRGJKTAgzng+74GhLAGzKWaRVdQe8cXZE+NHYCkFnc
iGGbo5MqiS563fpkGzywv4pEgg4IKJo7alBTbfkTFFs2gMcUbIXj/jcPCi9xZOq0p4kcFK179XiQ
efU02/CnG+9oBs7QAh+FYM76dhkXtAiJlEDCiBIat1pR78GcH951XvHWVNjYBW2NxCssUYgtKTLQ
6Kp96Uod7K2LQhyEBFYeL8YvcQMKZLBhuGvkwsev1uAc9VrPX8Br1h+jHnyAJHqn7J2HN+Qa6f9d
pX69roViY5yg6kfkQqHhqudgRexBaEXeIqyCh5z1K90OtEeGgg0969khaJxx7YR65HMIegHVE4Ew
hOMFiLJjwiiifmVmlQnCjAbFuapoonF7XKiIAnulhVq9T6Y29bUktQ8itu3noY168ELUzZaGoxFO
e+bgz5r3tf3M9LE/oxYYiCw1BJ1i9jBo+hyrRZifjO2qRl73kQJ6Fn/uCj240GJ0qbRoIPGoO5dS
MflTM3rhFK9bJHy5vZaov/VrMBhcgVRori5DxgkcK0cy6ayHLJ4GlsBTkUIfUoXZgoHhXzV5XI4n
pBqOZMpa3OGGJkr3gaf7QtXXpBIQK31MjGsRGiMqAadsA7JwDpliqPRwx9JXRp+gdgqwutegM6cz
V5onTga9iimDYIgB5GPuu+bwwWsrL83VByih+hxe/LqnM4lCLHPdnvV46oJdVjOyRO5QZQvisc5z
NnbAkMVpFKEVNTjuzS95PuZAHuP0jLxhYUW7iNugzYjFtHOyCLRUWqx/ClL76Ki6Fh3FfL5gZX+n
BwNq7KJq8KkSZqyNPR/G7LVt0hQo+G7aznuTSD2y6FFEjZVowLHVUPjamI26fdLWxTTHOwcC63sb
ibQDYIaXpTBn5Aw5ayrD0aHLdwAQcfYu5TlFLyW0NFUZT6kytJPAl6dtQcRQoyz8aqqbB/WKMkIq
Pey2jp1k1uwlR4sK5MAF0muJJXtgVCCC4ag7puHSiDyzQNiGS6hT54PIweMXTF3Dcl9jIC+rSRVI
NX2ub8FbxA8dilrOHYkHKXthVH0Ggg90UyftNnaqTaslxiMdoWUM3BuknJnWQODHwE0G6qtPph3h
qJnp4LrAiBrLbr7XtTudgRTGK2BgT9ssqv4j2vTFiTo8ZXkd6djgUUu1sLBpJvJxei3B8dZmwdnV
8A2IzWx4MVDGhVMFfXhBXumtNylbA9DqsZHM3S6FcUudXBIOE+gwVEnd4u7MFvjrQcPfUjk+1NbZ
AdjQ3sKXmSh2x1fBYpvJiCCKFkNNcopEt4kzKJ0lU12CQZmMyl1O8iu4MPmeTNIycSNHNXVyFoG1
XsKoF6BKwIhxwfeyrzqtnoo+r/axMrV08yLv8i18D5m/a8t3j+J61LtUbQfC/sxhR6gzsWOqem2r
8RQChejWS5f8DajEkXds/uCfIpKpU6t86M5rfVh2WSZPs2sYcW17e6UP0ykaMg7HDgvtAzc1zotS
HGgV9DMU//Rz64wvgP7z3WKiHjU0gabO3rG/jRUjaEBskU7bQgMVsQbaurt6yJD8kV9rEAS9sL5v
7/E7eyYrEqreAbv5EPRaPH8tQX++idwy2ZNXdyBT36NAHae5gJZ73iOD8OhK4HUB+1tsi2mDPG+G
IVIBrqYY6ktqC03eJY7ZE3YeKEqBvnMmNyKucAtK6Ww2uM402eXvQyiPqpPb4DpzaqvgxuHJyjO4
LS9FDJQ0D6LcPYS4DyCzxJPNm1gsFI3EpBja/H6ECDjxdhCpB9F4kLq8sES9YXGO2xq53zhAwKiI
leAiIzUL9cdi0+3eXfVGVm9mIfpl8XmMkuOP68xGWgjvuShxs5H5Hm0ZAnExasfKcTQAMNAjWxVH
r1phNcAbwo583FvEwKwgA7HH36dZY6llAB4i8kN3WXtZo2sqgf/ypKwj9VxC5ZR64QSIbhMbY3/I
skYHwlm9jy7NbGSSP+qhrHamaOuVKcZis1Dy3fDvLY6Fk+9PIX0NaJXE2WLUgpiw1uxnzeiy8yDH
dNWoYRoL776InF0Bwb/OT7ofQNAXT7o9AilthZ+iClItFFmPVoQ8txYeaR1orJUbkBVPeGZU/NmM
Zb23rThcJ/E0XiUXh2gYwY1APPuRLgGajKJii0pUMDCoBuiteESiAt1K4nFG7pmVX3Hv87qLUTZu
vISoiT45Oo5RQa5nvASO+c2pGTgj7H6nDXb8lcV1sQbQvrjzchwElG7zWkLLXRXBclRvoLc0H2zm
6Pm9tEPfDi37NvhD3PsC4JP9uNSfrjHyAP9+y+X+FLMsDfnTv97KRaoc9br4fUClXe0zkOEv/Lhv
+0vqNulDdJxl1IoQFACT+Bq0rNgMYHg5QT3BvlrGKH3TrFARqcnCb1oQrCaKMxWlKmw/1ilEsxXd
qmqoR83kxmO9WsY0jRk2YIy/Zvxp2o2tiMN7Cb6pa5j22amE1qzPeGm9guco3AROpu816Am9VmP6
yeylgWMNLX+GmCY+fi2uLZRidlIRWLqJA2ZM1aOmBrPSejBZN3NkzlSYRHe5MF0u82Z3q+3Y4ADD
977UB0ZNPeERzkRQJyP68d6NTi0gow9FP1YPvyw0sOuifmiQh1UxZOlV4Pg2iwZk9lJnifltHS92
X7zOqkKmdh14ssvWu5I6eN9NxWl0xjtDmRY7tNbZOsgKa91il43qgdC75CxsoJA2cTDdW+bBw9sy
IOQgVKSkKQ09VDhgB9mYL82oZ7OXEq7k5Yl888ao8yo80NakDGSYQ5EcuCFcf94wAOFyKOsRJHUk
FaiBwHsNQgj7ygbDmhuLiQdUGkO24N3uQWj2YhXCp6jFPjSZt5OjBGOZmr444lbY/hjV5qZ2M75n
ufa5CUwmtg5pkaS5nb4MnFU+qBTxWWhcJEnmj06QSbmHOECJYle9PQ6u5SQrIwKpYZ8E+WYIOWBj
dhCuQL8F0uJBE4egsgE4tkEpFshBvPYNdNXN0OzWrhoy3Go2ecZQcuTE4jUuQF/k5iK90FAbcKsG
3OvJLGvUhUD1vIJaUWQ8CwM1/6CB69g6jwHrrFKUH3edI3xPnf9Xg+FN+0blA9SRON5AqtjdUBcf
jJtzFPnnUHLFdOpPXSt00pVrWdFmVPNbnIW5G1qa3AJsNUB0FfEm4D1e7MpsDE8CAmLcv+26FOAl
TniauyWAXQcHuf8/RzJLe/XGyMnNRy0cMvA+CECXshCHn5PeaT5exXO5bhxm+ijVNE+F/jjWAoxY
k8mvHKKNX3u8UuPsspxw6KGXW0hvNWcGUaojaoenXYD96L2eQj02Daf+VZPdXzoAXj+wDkRFAHF1
1k0ElcIIyrGGQgyoUQ/w5DIamUT5GyhKdFUKEyFrs8dnBFGwGlK1DESlrBVq0aID2Sygpx5c6CrX
hXGdcP6U4I0Q2XGB53hem9qRmnlMrg/j1gICfTX7LMaZ30l82yiqwQnaaYlfbDR9ceShlR1cKUBX
sM0CsF4mujGL2zA3bjemMNlh0uzu0x/sfdAFVyf8H9K+q0luW+v2F7GKYOYrO02HCZJsy/ILy5Zt
5gRG8Nd/CxujBtWWzz2n7oNQwE7kdLdIhL3XKrpTQUmpqcQEFRITFOhw7pWGGw2N1/o4VICgIbMs
rj8JJ0Gl0t2e5D/0/OY+YmNkcwGXzR978NV7/rlOU9Agidm7JXZD/4HBIBiabgtcCghddz2BIA20
UkvugISy8JILM+ojVUG37TSeRGe/eCx4L4wG0F11paZZW6+JyI7UJKQh9UiWLmDLxncBH6qLph41
weSmO3/p6nTPlxrIwVHIRb7Plzy7UtPN/XvvQRYvXnoFSyiOzrumRftgTvrSMpF97sYAV5dxNobK
M+T5rw0qYiX5gAhA0oN0iqce5XH0qKcGtZfhKyuW8pgGy6wU+tE/t/nfWb6Auhf5Ra9kW1Ure5Yx
KmO8DDnHDEiiLWC3nT/3fcwX7OhiDCC8vdPjhbaRkQ1p7TlodmsG8vShET12Q+YOjqSfjKB88u3y
MxkKC3TyOAj4XafXLkTZso71AnCQt4SNwDOiXF1tQvm5AfbeVSYvDbVMueD/y3EYquwMbOKH/CQS
qMQj3sbBZQkfM54ol8iK/T8ArvMVJa/BlZrSG957j7LMcAHdgIpxbVd/b/zvvhTenC54gqOATo4e
bF0Rlockbkb11KD/4erJoJ4S9P++kg8URs8WMuDH2ZjCi34ckAGZbp8tqv/wSPETUA/yEuekQIDF
3jcVYauu51ioRaydM8nCospR4UCF2/SpBhPScWrP+goaaHEKKhANax7H3DS7HcOmx8lbQf9IirT0
nmxQn76QKF298LmO+QW7DlOxoyDgxd61Nmg3bcl/jALo7pAUQXyaZV4iEOflqSvznkkL7DNQxwzT
z4ExOm+VbXxMZEIkc8BFIIoAdYlBlx+a3E6S8dVwQQxCm45TOn/tOmx50cZjCEoWF+g7w0am9yal
fOixeaZF1LvLabuSRNTI2NpeO9UWNsgyfrG9yT3SefbDoTYdWzfCX2+hf3o4aSedPubuvCE9Ym0H
APnvj+W1HSlC1DhHdMGEZdnZ6f1f8I/9lBeNc8BUIjt6cpigdBsQsXO7I22fOv0LE8AL9kf20wSG
2p8EqFmkJUkWz3sDb3f4Qs7VKLKdEAYKXYLBfOsZOKS6FG+g0ZwPVMCaIz34FuQJ2GOxZu13Qw+8
xdj8ROWs/ZjjFK3rQM0rK2GxOZYf3Ypfcq81DyqnVFG1esCFj6rUFQA0RHE77s991hmpqTMrBSWg
hp3bnkvTluf5Mfg40844DOWMspxgiPckTE0f+KXUHXMnBugDLDtwgKreiiND46A1m0AkBDr8cp55
oHgZNDmD5o14kDVeyPdtAEh6UtRyYUQ9akxaGOkxMTsgCWPrQlp/LL19AECHvZ/zOjg78YhUt8QC
3r5kQK5lcn+bWZX7jFPa9ojJQBF1RItMes/1sLUy4RGrVCYAzoA0IF3nRoTsSF6NIYpIjT1JTe8k
OG4QBZJ6sc5Jrj5N9QDRhqmeHlshtm0ipSMxGSzgd72avyHtzrskNHHUfp50Vm7kAPbOv5CEkR2T
GMzDR3rgTPSUyfIPrHKdS0iJnxuFY8btjrd+dcxDe7qmQwI44GXkn6gJi+zn0p2qZxr1IghOPY/t
HQ0taTZhN4rZq/+BROC6Tw99hypEY8hwEGUH3isIGI6kXJmHvUzkFkZjarVnktFFTWwTW5M4Jthx
xI5v6iw3EYeec3QnD/WmDnblhiJwsFUNTZ3WRr1Phhw0DyZgvaRso+jGEcXCLBW3uo1HEHekfE8y
XiY4LcuDyEfa+q+gI38LmzD7OCx8+lA50yfUvjS/4n3inQYDeE+g9KsxU7DxXyueuhdjGcyfm3TG
1AXeTRcKsLQDbIOGWOFhoZCuKYjYoM1SHmVZ0P5SlMJ9jhfUblG0xBE460+S+omG8haQKQ9adF+s
x8TxUGUom7qdUXw0odQenG+eUhjYPMC5CZA4b72HszxpknuObUXK2s7bfdPEC5aiOYQ6ztqzyDWX
9NmvSkuFJmWV1NMRNFR+NA5+7u9RtM5eRqP6JNaZ4fkgRxTK7fv6vDbZZ7oQKSiUBYplYY2vjTMe
ujjLn+0W3zWTTYyS08tSGh9INI8tB11xgBTHAe+SvbajnjM2f0yciXMGpNXXEXvIr4Dxnl4s5FCQ
gZYbQ7ie5rRHvoy01YFycDSDHjNlR21M2vvNpfHysqAS+MmOLX4F/OJ7gz18mWF0H1NP27AFm38B
iAW0SNuSDIdT23gPdqR9kFGApAvw1aEEcK8D/MjOcd3p3HAQ6criD6N33UMxyZRMolPUY7VRDABE
95DaBfjYJX41+YAn6x8yshsw29ob+dR/IGOKpX2JvfFB9p/j5ciJ3OEEE2Vee2Z61oZGiwi1PNdu
r8kSH4k4iwDbFLEYKXLHOCozyTimGbgm0LtrL+1Kve+VFJIFydPCw/aiTxObegZxWG1im/z7E0bM
mLoReGTgY2uZ9aS16sSRxigI3zpb7YSyI9JIP+QfWU841uPjnmRe4v8N8vK+A1hhHj7Pmd+BoGyK
geMjAQZyCRpAvaw1wT2IhxRAv7dyUlJTBTmQAh7ctJpCkTPJYhQwRXE8ILXofg1t7MmL66FNIAQ0
/tfLo0zJmHEUpq02XjrUw2386OJDsISonLaQaP79bWhjf10YuAm/v/OHob5TFhZva9GMJx2PbPWn
QQqSNfQp/qu6kF+Dg6+BPFYgYGDp1kfOBPjFQa4f7WwBfCmNDWtwAN0ppdRsxoyslK3BR3NXCbDP
Wg4O/VCgHr87qLEnY8e5AahU5UYCf/Ha9EhdfXFM67pFUo5KFxVduQinw7pULP4hrvDj9ev1pcvX
6SebBWIHoEEfv0kMRYHCNMvqwG4oh0Vp9TdwtGQAqzKmn5wszD9hI5501MhgfBpAZqW4rWchYRvG
xv5AzerFn00kHV+1KMeEJnGT/NUQhv1h9rruLbf+1nof8yDMW8s3LeKDwc/rEA7APjLfI1vAnj1i
2YWCNRmHjIEFNu0rSVtNQ1I4QeBFgB6YnkgG8oMO1I600xiCkVSgRKbDnl8GrrkAr2o1HuvMudqx
gw0wIKx1kR6TMLMm+xqCfxiact82bX/diMiEGiYjUE8Zk9EqEuf0vl/EwtCOkuYXl68hJngN5h3I
pwAHy+IuSK5sZhZ54GY7YPke3JzCa9pLAFyMIyA1ElRVWaz6VDLlba7AvzRAdLEHXB1A5QVIfm4p
3qq3YLCCQzVKTAPDeJdpbT1XOUiWpWGSrMBy8G2kxCBtaorIKEdugyQInpobMtcpgtJylMVHtrN4
h5HmsFOAv8VMpuoQyNkrzW4BgNDJHFlweqNQsTqwAeVyas5M+njI0jNmGi9t2cRvbMCpI28rNXLG
NX4TPR7BnWmhIE9aUGMzZNawEPNsLStCC3WincN25Bb4QfjmG0txseb8LxKRrTPhZ+9axk6N5BWo
lwzFwZsq69uvGLxLQaTfc9UCPN5xwESWXnv0nvMXluyYgWeBfm+6d1kmQLgwFaGLY1XXBXFl74GQ
KwN/NY3tTFJZL65xC2s5waAhaSZZLWFwy45C5BAevVLUbxOYW1FGNfhHHOEiW9FpJ8D4H+vcYl9c
e+52Xsb6j97M+uMqmv4WuqN9advWPJm8N8/IwBU7bzFPlJejknO6yt2tlW2iGha5OqCd7F9Zs24s
MuyA7xZpQQ53i6T3it2wAslap3J41pwgr0tmflA6SGjGGbJ+ivlINu+ZHzJRZGOZ2zGAYR3xouNg
FbOc3iuvARxh7Rioqa7BvL437lIAvlSPhW+NVyRqk5l9t9142ThtNzLiKF2QrXsYBwesBlnGboML
ck2zWi4kogZEBsgXkI3h+MjIIrsWhILnlk2XjUx1geVZneYWCb8fsGj7nVbAVQOysyoRZx+/Y/eZ
ZN8rkjLJho+LRAuTxkD1AMfliO+sN1Gc5s7pASQCIGj1+XAmT7UYZ8jenEIwhmzqPZGcg1VkNiAD
1AcfiKoWHUPwfdZVuKDeeDVQJOqb0y1EjeN1Zul3sqSZb6SNh3jCQwIN9VZQVKK6yJn3NATdI75c
bdilP4uGN7d28dtxH2J2FOUZeHgNCbZTYjEJiqMZRGQsMZ/j2pWTpdY8AlXNAxU1y14s3/bxrgvK
ry0/4f8G/wNl0AM4MIV7aqwhQyDAbbeYbgrQIXVA3mbtKUcuFTIBgcpN2qQBkHUkUBL8BJ6pjxkN
8Qm+q8kGddkMCF2JsydFCAKMp/dEBixZkG4sYbB8pFicqTsHC7a4sDG1RKkFLGw1JlWBpM0KC/cB
BHD9eEymOgf/NZoYP3lATzt9A1JsdMexiz2cjVTmeTS9iNRxXOLoi8sXuupqT/Eau4AHoQTDuvPn
Wxkf3hMNZc6h17s1EiqkQhR48PpVv01G/KYgd4L+sJa47IFf2NmnFBkqXlDGVwYAlaOVVHmUpiGy
rEnIZZ7C4zhekahAmiLBZhD50FArtPODTMWabUfsU9fi7foJJVeSRYY3n8LUOrp+UV2yTIQ3lw0d
RxEBukxB7EqqgdayDhsNSFqsKRqZtx5Mc7DApWhnnfJPbEy3xh7VgzIENRU2oiPfH5sDbear3Xu1
cU+b/ar7D53B4viET+fyDyM5W2PlInDaJrsrty8yn/hJZ3GE8rPSQyxFHQCsY8uWFJjk45OmxGO3
7dAlSxqrDBHp3WSeA9a51do9KLRx5QMZwX1PcCOuB4BB/uEUWFwYFkPS2zYBjvSFmX1dCqANb/Wk
qUHri70kHDvSE9r3cWRkC/areiCrp/ZDgh49zzu3/4wV9HzST2n9nH+QhQXbzf6Ew7ASJ8i9NQOb
oWPtfuYJryMSUvO/jk2JKqfd/18xmMSaIyO6hWJun7D/h6VJbIxXzYLywKlC2v9CNla92LVFzhQp
CxGsaDfq/U8yvL/f4yluFsn0UpUV9n0H90zbn3qzVMSAq2wDdzhoBZCtvm2o/nDzlPZWHzXO0oF2
io/iGNRTeQ6LNrj6suk8w980P5JlGXIDUYUH3KB/M/7P8aYgO07c7wEE/e1iC4hJlsrq/pjr4mMn
iZAa2VDPt4DzSb02tEAu7lj+TstQUg72owdDs0T25xQnZ5JTQ/EYcSrRGDQn3RkshhcdinolsOiP
fCxHFJgDqr239pk8kq1djvnaBhkowPtn5kV+KElDRqpL4EBFhc30rb0Mkt2ddKBNYOWDFHlUX6bI
5fKytcRrETjsPeBMvmMFyyRBWFuG6zt3GI2JFGxqPtdLBfgIyS6m/DbdH/qRnpzdtRbuTpOLASNq
vIBhCQXsYp+FyOIn0HGCG1fQ4TyUyOQkoGYmxHGkLE6gmaA+ickNkG3GYV68ryQi0HGSK2ttpyKj
fDDNjlr6j5hemb8EDY6c9T1RTO2yyJfumyFPgLFEw9kvdZPOrt+7NKYG+QUgJCFNDPTaK42TxTQO
9ZJ9fbCrGwuIM1pYAWv09I5KwmznzQdCyOs4ZMFLD/ZTOeicEMB61Auq+DhPWDqQgoWe6Ud5icM/
vwTxEgmrGFxAbFjdHv9PPKcF6nsDXJ+knfZ0c3nrJ+lR/UkhRxZ+RLerb0j/SdTb/MXqTyTzolos
pI8iKBlVSFt8n3r7FTaQjam4TuBYABV81qNq2SnwTkQVttKYS78MN5KSpWOk5VVkQF3dkRCENUgk
B7vcylHwDHrk+Vo5sQBrMqZwYcrxv4cmaV4Sj6emBPG7EuopHk39umrxAH+Xh4dHRxp3we9D36w3
oym73YoSx32GOq/rIs92i8CdsKN+H1OPGnvk4N4JAYQslboht1X6Psj0sPaW+gCCUJRL3u3AxY0T
Ln9Aaq9nTtOhzE2vQppvh6RTvww+AzCint5oAohCogF5CK0k6cFym8ry885xQAgHbm3M2YDrScIg
i4trkVsAkBld7LNnBeB1cXChDHMyJCG2DYHEIux3wxG02odYgKAwAEDsExiU3zblK7OsDtMgcd+b
aDl5mDjmmEGkUPenvNiv3VB9Wevp0jS29ydyM3+xajb/MrHCPUyOZ10BYm4+p5MwQYQHgGvUktZq
rdXgDLlBwZTAHhmvznr9tTijeWPYWjHLmt/SxLL2DqrmfinT8m8LCSR/tx2w6YHshs/xt96Yp8/V
WPN9MQ7T67DUDBN/YIvytUpBdNTsk2UC694PyMEASD0/dzi/3k0pk8R8WAyjuucbgRi5dJY3K/Wj
4k701VbGvKOLUMAfXkleRN+HuvA9AA0pCt0HDRUpmboFaVjLi2i1iiB5zHQsfR90q9qXTEimTbT2
4e+iC2XyI9OKx6vdPxMdWcdTxvc/mIZaS0Fj1FWcVw8LxftfpS+mvoaO/rb7hTbfjY6lb3XzaelA
+o8FMjRojLgEO70jciTILUElGjJopajQCBoKTIPwNlRX6VR/Ah71O9IG+T2AgwCpBSd6HjLkAJvy
vE6gNEX2N4oOJYhBN1nddKSxS5VB39v8Q02WSRg8MxlHuZAM9Z8oYaSY39sgmy6++iA0AoVJqMpD
VD3IjJqjUnxcLCy8dYXIKsV93Fqnyhur6LHOpOQVAPAKHztH5G+DJ9o0BTAs7C5cABrQlpjiAENb
3c/mD6MuNWTUVUhjoXtL8hwVUdQl9VgVH03w1xxjhgI+V0IrW3JGT70HmZG7A5ISpQ2AZcfT4A5I
OsNI29EQiWLvoWj4/yNzQMm559h5wjJzec9JBjStcUnFHyRRKceGVGoLDhCVfuORlMicKXpQCiQJ
r5CIf89vxhl7etvEsHMwVMwtPldbkj/xjHencEk/BFMsaVUke5TqknojnScU8uI9GRuHEFDFUTYd
HKR9v6YtoDqSpKqcyG/aLy3qzc8kIy01cWw1ew/FpvsHRb4Oy1OFPalIG1PPsGWN0vsVGOCN88Dr
2vTDUmXrgfBQjQR0blHZhF9N7GYdSbb0/ngdJdoq9R5kAHqGh/ILWlAhL8LBkUQosP/OZ2QaCaSC
H2jsu3Z8WvtpTA9rCUafR/3jeOrH+rj2VvJzvPbxwWdj9+TMbfcFCMKgEBEAiWjM9lqjMGxXT3b3
BQwhM+qYbPOFg2T6I2BSP+JgMXjxg26ZxdGYm3L9BbuA/qkuneqau+HexEb5mUY1sIOQaSMVokKB
+uxafhMplRTOUkgakuGwI8a8yDOXpzEZT2pIGqPu6qthFd+8yXET3QBUrI/6OMRcnRa85p0PwKeH
6KWBLR66mopM+oyuqUzp7tYGj8e1T6qDuoiMuQmvXPU9k5G6M/Unyovqv1B+Hjmm12cVIrUznK/3
mKAY04D8YQUiSmC/pcQTDYswQ0p32hxJQw0pQGyHlU7lp8DVk2CkWt1XXha14MM6KhvS8Dz+teO2
f9R7wNSjHV8kmeMxFfd4dt13jPVW8GbvuMkEflJaReba+0GhL/CjsDH4yqLWTJa9GYJXUpM/Atv/
r862jQPJHzkktR2pH3z1kHpEJkk9GXSVD4AHuWay1LYkw6E2uCu1WvuRLDTzT3xukltQuM4nMBx0
SC3g7Wmm8svKZVe7qgGFzIuSy1yVA/6bhpcpZh8YssWfzbQ7oELeaA79CISlMEmxYiE8BW/tlDqV
zDzUVJIUR9sZE7KpIuQqT6AU4zsm0pXx3wvgT4YA6bqoZ0EerJ82QxBJfQJHBQ6zjOyNkIInB4CF
kQYNVpjCICSG9BFfWI3BL3QO6rB+0hDH1HOq5rcJFW6oy0M96ogKg29LNsCkxfssyOf9w1rOdcy3
0lqNi5YDDcS+xinmAdK9yzp+tCZk0yQVjggZ7TbbcuPZqublwvNPJDeJUAGl614OuFNkV1cJOC3m
WNZMWYWxL8HGs6NyqbThyzP1VElVyiXgq1RTsdWmzkoVX33vTQVY5E3a1C+r3fuy1eBTezRs8It2
6/ICgILhzZONZTTtfmrFeGAOih6ixAL1HoCukCmRD2/UkHGcAQuwZ1N/1orCnxykpZeOPCSELxkm
WQCIBxPIMx42RGhXRDaL4wANPQdKH8mMRfRYAdt/hBnrLgEQpJ/SDrnSSEoSSFAbwE/aVmuE/Q9A
XHpD85aBnkUCWwauUccAYcnNaAIsFigFYFHGEyAvx8U6oXgeC1opWxKWHGwTSeQ2EreeM3/wnwPw
EBx8ia0ggIu6gvfDBSoRx9fX53l7a9MSQ3Pwmt0MnJBnIy8iARTwLEIh/ntPymZwhb3hu86xSATM
8UCcm8lclViYYqybcPG4DxBnCEm9osglspKg2mvZD62DDI9TQMryiygtcI8LYz5ZwOz9mYaYvc0n
NnnAW5RalK0umyFpbbHyn9uvOnghK5jpJio/rnZrXwfqxlJ8lJgLy3skm4c7q6i8mRx/+HfOA4hV
QX2xqCWXntbTimEO8EYFwPPbj9YPJKtjsEOB/fztx+zL3/zVysEHDtA6h+exGvyXybb9F4cw8kCt
sBvkkGSkDYOcPyPfIiK5dqBhCKQxuetuHEmRuP1kA66mYk+um/35YEwx5wSHEsUMhFh5adFg6ycE
1vdpElmH5xCI35wKKZLYrkpfcLZbmlEsu2aI6uy2+SXNyvTFtUNnRgIysiPbtTiTLETdw7sD5sXO
zumEuyehH64D2+vQFaZnO8xu6h19xrRAUp/KnLRAt5jCzw8fvlpOkTaAlj5uva7SxqxPG8BhG8qC
zFoJGpy21g0sQf4VHDmgajMBmZwiBS+RDfUmNpjH2srwn1Vq2dDOL9rOBGLOrhzaEDkBUJCH1oZp
c7Ex5byQXAcei349sryaUB5lo7gYZIhEiU0c2uqIRJ7fKkwAGt/tNrJNV3l/i0Vh8rVBNQY59937
RZpixgmVEEtv7YbaL554awCfNw+qt0E21AM815c4ycsLjVDZXb85yLh+sroMJPd3M1LMS/fFEHjR
jdlSvZGoDTNATEvblbU/xcJLzuoprktoF47cy77x7YN+E+g6Wnq+kwkbUkcyaMzqZUGKWr1Q5gTV
V2v9rn4XyiuQub4ADekqeKu/rm3wWhgGJlhWABD+eA6bSI1T0GE8F61trVFjgBOqbbxrbnJYoiwV
ECZSHVhdCpg6e9jTkBTKxR7n4urWw3EbjK6T2TiuFilfT5towp9QtxD+nbW/0UxmM61qaaZD0x+H
uLk38x+ypXHix/hhTV83Jm6OTagOeaCoTyoHEzu5S+tFRYC934ae+Ll8N6SymRdwYORDcwKpHnDj
7nLqkcy0k1cTx+UmkkODW5gP1i6TwLKJbMYJODOFwytAX2No47R2o+A+lucko2YC1dIr9+fmSSso
CvlqRW0gX1j5PcQna0Ay/jrHBQhkAQuf7IeZO8hEQwNuege4rHZ97c1/KEfA81172ZAtVo/ITqYx
aUycBURAuymOpNaGeug3Plz0mHrUGD4fD6uT9CqgVmhj5ZyE4k9w4biH2Y/XCzX47GdsrcoxAL+n
CpA4IJyefQtdO7NW+eV8M3hXwdQxuz6aOIo5N2rlNKrQ0p+iaicKp4eby5NGuT9e/sF+pBsjV2r8
+Ai08/YSSw5LXzFfIhHnEkq+zM3YtcrlBPq+q5IFD+bkTj7UIzX1tMIpQJKG02jExaQGGBPUVVLt
hDx3VCo61k86qS1vwmRXN8gGFpQY9+9pbEpPiXHz6vJL3c34XSMvjlx0wtwPE+hmCt64/ghw0fIK
4InPosULEzkq082U7M/E9EwN0T1TjxQxYGUuvBO7B/mPbCnclFrBHhQ4RvSvMR9877cDUoj6hirS
wRiB0FcE2Q072/NypK6zlPmtr+wbWJOGJy+r50zWumY7s1/FfkXhCVhTpY9gc4/jPGnu4ywh388s
KQHYFeYAprJX44MO54b4PYNHJMoq1rGzM9ssQpprDGyXGftrSOKz936LwgE1fngEpeyn0rL92+a5
RU8lckOZmr3TDy7qgWDPf1a99OeNqzYj196sbKQpwFZdlh6G6trvV9Q3oixw8oiNCrw4DDxMd10q
jOfar7fNPOfOxVv5k5a7YxqvEY25O3/AKqE9/8iVDwbb82z1kN7zXUwyBqKJrQOXdwuRIY8hsn3z
g4ESnbN2VZcdZNCsG7dBbxz1D9iItIBpU3qWdUHFnXVZGAoFUTuIrlJVyQiMHNfu/YPAUuPJ76qD
Fbi9Dfg0GJGaehufYBnN8KpVyh4VtFHS9WnYgYGa2aizSEBAnmDBdO3c6QD4mAbZi2i6IahfaHhX
kqmWU4+UQPQ6PMgpBinxIlHKB3cDbGbREowcWaZ+VNhh9pYOQfKxBiP9zXPFq5k16UclWpvhJIwe
vAPSghojW1YsIICoiEPBd7vMY28iZTbYpGHWF0X7FrI50k4FE/F5zgss6G1eFDvgtLUHqxcVgGG+
BbFGvK1R5uOeyY8ULPUj32ryt2maTDxLinqeQNstkx6RQnmbJHmAgb2sp9qsP9BI9GVrH0lrE6tA
5/T9bk7zHvvW31xcY5qCZztYjjYKFc/KUPkMQVbvBXe7Yx8nYKmoXP+NoYb/rRlQTgMKrf5AMqXo
5urJcDEP1rLGsXKAKuRnLVrCwQe+hotCzmV9ITmJLEC0gnrO5udEXsYH4hWbgbMnfxnmvJR4KAzL
KalAnhLpUgdLanBYtpzIcKN2hfmdj2msCcp97tJBBn6oqiCtjkaXUSFJwyosMTflFzIC2eio36wb
3CXdtcvMBaxu39dtSMdtxHaIAiPpkal0BzzDFg1IvfFMJugyrQDytf1cW9iF+B4hjYYoqv6EwqP4
TKNmnbFXDgg75CECwf9AwsKo16de5bBb5egCBjbBvNdpXsLBCy6OhMpDBv0Msum1U7LaBVFIhHw2
Zed0eXghL2p+ICfRPS7Zk0jHJZka0hUBlwgUpSt2x5oreBfNV2pCZJO/jkfqs3h4l9rgwLoG4fKi
DUlpTel4At42tjHuEVbp5c3jircJs/YPih6VangO5eKko5OHgU2/FsCjV5xwd898CPbCbtJPq9Ei
360Z5wsNexOwv9U0/5k6ZvqJRECjRBqcYW0tymr9k5Qg/Ek+9RYSZigGeaW8ca93CzLjTfo2oFq0
BQjIBAy4s1viWURNF1vvPS3LJp4CswMpOiTr7yYPxk0X18c2a4BAe4+ng66DI4m6MyBa+8jtJF8d
SttpXxyVb25vXZbP77n+ZZaMZwDN411BLwzZ5LIBIwSgxUgIHmy8a+IWSY7glVcjUrhIY8Nb/+6o
4zTyHUUKkm2C9TouzhE7e/dgSk4bI3Whyn/NOCjlQM1rX0wUclzS9ltPyxggRvacjeDlkSZawb0x
rJSQNA/q/0mmo5JbMSXxfxWagUlgNlIkEbfiNytDPnSaxb84lTecm8k0D5Xbvwxt197Am3IjbBw/
mJe3+whgjmpEMDppgud0WSFPzsrmpjmrOljgBl29ycrOIUjmSLQpn217+/cCFJFdcc2wMkaSGZ5z
iQnwqdZozjTSb2R6GTNncpGK3iFl7dubXb/o70oSPbj/a1gzXs/4f2oM5zgJ+5OzClQFyYZNqA9a
ZUPDPFn+WtKSHWhkYotByWlIZuRAw/9CljhlB0QVGf79QjbG5Kjj6KtbLqYnK5CBQPC0IHcHlCFh
WcbA9XFYuhdSNpg2+JFwTuFfqRHe2JzCvvpZi5DPaKV7FYG6WlXUKEhak1HstWxjPnPBhiNdB2nr
+84OsDdtAuK9yJCYo2BLCINEY5dscEoeoE60jXah3hTGT7XtN09kQaIHV5IR7En3AJWiXX5ocw9N
2oc74KOHil3b+Z3gW3x7wsSSutTUwJ7yRXajQdMG7YTqWc+7qe5oc75falSHaQ/qPYbJQFPZYJ2j
zR4t2AKegh+Fost17vqpkaR7fdgWz2KccOi6Jl9aFOtkJ9tZC8AforFSke6tyUz2DTZ0nsOSLUD2
DRoxg2YAjpW/fOEWUvHIWvuRUst+zWrMvUi4iUPjeB0FGLwwk9g1vtNdZp4Z3ucSdLpNEa63LMWz
Q7jD+PNq43ASB8XxX0D9w0qk/KvMgj5y07D8qV2D5tgDwBkZ9uZwSpZsBXaiUaKEB+BQB/D0lEC6
rizAHg3gGgcG7u9e4wAKDOnyYHRIuH9QY2kduznydJ0m31dFH78gTz5+oV5m5Ci2QgLbkWR907pg
32wxD6sbQApqQ6UZAXRV8fGFywBKRBEMnMcc1ZjCihkzRoqghDpOJg5g1gN/s7wPulAmAJa+b3l4
8sw+u4EqrQeFOYrVGBBHbkv2+XEZSivIAqWFOHVaHCDgzljS6iXoaIkaa8ZURD5PUEYhZxY0Fxib
/lRgEvNKImxmrafC9N2dnl6kQLcp6x70t3IqQRY6BnnJGLm0oBEPaqABy6swW/ILrjhBe0iAy8eM
XSygmJCcUucoMY4abfu9mbbAirkAGBIKOMZwArYWWJ2PSN0YUe2cuSsqe5fgaBp2B7Aqd5mfSuCG
nOrWffLEyi7U9MsaLmps2i2yC4c+YABgzTIgKdyttD2pN5aqS3pSaUvqhfbcBlcttDu8V4CRlPin
xPKeyMVeHS/yOqD66rOfQNRiuOmxPtgCoBHSP0mjTo160RaHkiG9Qx0TTRV4rice7wEiiB0Nv4pf
dNPiKOE5F7+SRNQ16n/Fgjx4a+iMEwl7DzRG0ZiDshLocXEUJ9XLGNcXT4I6UoODXG8zfJANJV6x
/9mEPEQ+ANlRR30IQ0Pnfs0pLvnZaH3l8K/hywSFRXxpwDIkd/zAJ+NcuLwhGlqYmdWR1lCP1GRI
Q2oy6ayHpEVSC5y14YOfOWEne3LN37TFQyguTOwQ6rtx+99dG1twlKGrq6o8ZkWlQDaHqr5SRVf9
0nkny+/+pHxdJVP6niPJma8jGJOolmsAbAIognCe3BIwymSMHFt9TQqYoQZbDDMKP/ckdHL80o84
nwKLuKROzY3SZ0dfFpUqK/ICTp0fbexVvLETx8LCdHpugfsAROoKZWI4fSqbbnpJ5dkUDZllgjob
c8QDyUir7Wxz+Jj11gqW0G+u1BMVQE1GlqiQWkkx9AVH7iXIRGyqE5hAvdtUlHV45LkfgJFVnNYi
H7s9KnG8m+p6bbFGncjsA1s8u32ZJcCaCfLrOBUL8jPwrIrYAFpq8qGQPBtQgi6mj5uvbsxXFhz0
l7z5TW1Ubph98dYV2Usd3ms7+tJVkIcfxcZH/cAaFxDULBHhnku0FKesAbviCf6XG3j+UQ1J43nF
cqNeLGFWaFgmFV5mTQkikruMTHiF5ZeKmGSAkumy38iCAU93RB05rqQ9ugF1VkNsLkaF15lZn02J
oJPiqTPkxnBRvxP6HQAOG6WROTQ9ktAum5+JkC40LnA7hxRE2zF4G1HIaA7JDrkw2UmIuN/hDBhj
A8cJZ2AegX2cxlbGmTzB/zizsE92E5vHlzp294lt5x9s3ucf5iTNP/Acf1LL3uaMjwnQIM0TwNDN
Z9KRqRnMv8aLGV+UxTiZAu9sUzxRDGqQ1I4D37BfjupaHGuIA0eyhLqYgW/iJU7DyGotMESh1gE7
pz5HulwCLkIp84ceCjmkHsnaDhsfwhbXBzNSmtJrKJ3lNBfmH/8agxTFvMZRZpovbl6N+BwMZO7Z
S9bsjWIBl+DDWJTFn0E2rrfF68a3fm2fLYllusrRwjmmdmCH7GOmdB5PzVuBTxTUlWw8FSX+O48h
frAn//84+7LmNnKly79y4z5PxdQKFCbmmwcWF5EiKUqyLdkvFd669n3Hr5+DLFnF5nX7m5gXNJBI
gGxTLAKZJ89xZS0e0sYAlC2AWIA2SVXOax8BGHfvcM4F97uvWL+pAcxHP0o/Trf+AJ1gSELUK6sq
rTtBKBFQQ6c7C3Q2nkZj0Ha3D5n1wqMRnNWMIfbZh/aHrHDrzSKHO1YjapDG/oFMjhmxY4rAJo1I
Vzc3R3trdS3uEkpXlxrmOBxPBAYEgWng0DGl5bYDru7SKshUNOgtztgYkg3AqOCS9fw5Cwf84Cs7
mTobmo8BMz6Q62xSkwXwCp6l9fhZbETirqTr+A+JRw79OIYXTYvSUxzVm9YyiwPvypNe4u/WEul1
48dBve1BCru6mTCUnyFA0BuBy2uzzNIEDSF/82JZpn9HG7sjb692b+1T7ej66das3gykX04Wg4Rj
iuLzKYk4NJlb/giWpG2P2t8zjfRMygcfurZgpWljL/IDZGE77Qf5s9rhj53RBztc9FReBMtpom0h
ClsmQ7fNEfqP8dWGctKU6vGBlkAvAfcGxp2NH/f4/bStyjlQM7ohuF+ldMA/ix7Z6tL9CyivcWMu
bqhTAne78luWUe9m7c2QXJZtlrX/uJWrpy7u8FkCclxRgWqRSmyWZhh6D6IJ3T5KCtRP04TIHVvc
UVkOQ2SzWJHVpm7RAIxtdvmnYABeOW8iFDOp4u25Wpu61NQIMcY+8ltUxU0mXBGLEy741bpDFcqq
QvGRmHZWgMJl/HpF1WfejWCC0sFD3Ei9/Cyy8icYYYyLxJPyMmT+X2Q2dIetg25ge6ew0s/9Rrh6
tgeaBdgJiMqsizpXMi229QJi+pPTy+RJVJPxZLXFfetX1kuS1BEkVkEz6/Ci+iggiihZahyn1NWP
qKjU5x7ZeGIO97r4vsyZfl1thDAMSDQ1+cUsXwCLht6Owir6Eo1pOc1mlHickY0a3G9+WnJwdiXI
uPbh1EPlwg5w60SDAhLIwyzjMR9mF+gSYSJ5d/yNy2KiXmxE4akO+7edaacBteWyBIkJCBZa1XSK
S8Eh1gUaz1021H/VtZKXpEreTslzkOeyhmw5cpVK8/kyrw1APA1ISbGxzBq8r9LGaaURKG8w8Y0B
x/vEynMiwFcABmZyMZQfQ/5lg5uiudEUZhFkGZnxnFet3m+y4kAHdtDCjAiqymyXteP1WT+E0OBO
Dvq4mg/6V8d76pJ7X+YrXYyPGhgqoE0J7l+NC+gTm8OOSIDJFKFqfFvGslnTkCaaNPneIfC1mZop
3PRW0Wy7JDdewHF3MKcasoBDj/Sa5NZjFsb+/r/3AMlM4dm6IXd2Yhv31MgmNOfen22djJ6R9K+u
lhq+9t3WXB10uNFb1dTfC6xwjf9k9v34aep9ewMtaes+cI2fc4ms8J3oMFSqCtkEUSHuUuy4NCj7
wmc4TQjljKgqOMoGUucw3XiAOfvaZg0R8DpBk++6UB/BN6KNlwl0KLsmcNiqVUOagNxGfgE7BQ0C
rSp8IDCQVc1DEd+BbfwDsoLP5jubeO8UDFAPDTXu7zbqhYONxJ+pOaBx/0U9Tr0ub70CUk4niDuB
GJpXAjySaXTpaSj9cGXVAK5HMiyOIyiIj7nTFsgIhOtEmcgOGFKerq+6uGbxlQ5RyrVoBabINS4T
DaRNzKih1tADCBiC6LBTlN5zTz36r4Zqokr9cM0b252di1qC1JC8naqIgRL4+xa1GpLN1U1Q1nZq
y57ZAkJ0qntlrWirZYGegVXjjaSI+eDupNjeHHf8R/rkJU54E1pcYoJagQN0ovmV9zvnoTY9t0ur
1yZGZkI0xotIbTasiygKt1ngD2AWKqf7GxmKOpGoXs0hWYyaIUes5jF5ygqV4FvkfiS0dfXpYLL0
h8gm/xkA/PZOn2xj17hh9rH3i09xEGffUVf/Ixr9f3ZAiQHYhlNnl/v9rnc61ODYRhwem95EkY3q
BYGbAFr0PiajXkPPNeFWt7mZGKM2BD0sGvIbaUca9wnuF0AO7/qm6e760D24g47YXAWl5DmlP48p
sT9n7ymbr1V6a3nURbIAfAvUndEBc1dlgFpdYQrmZX0LfMdg6D6OKO8L5m5ntMZdl/k4/gRd/ww+
RPByQJQeovLgnmxkD5HzxN7QJBsr60FYzo4mgxD+eWJDuxZ/8wey5cLg+6JxLYROMMtw5DLLcHN1
p/Zj3MQlA+LkiAeuAeEbN/wY9ltSHqBBV2xJd+DXjK443H8NaIZJcC3kETQXed6iYAnoPrQlNyzQ
hCMLEwiQqVCZExU4pQgdx/u+b5JNIS1/ZaAGCEJwEPEtV5I/9xJ5MAdlMytH8XPTcFIM4d0UIs+m
Zqlp33vLBPmJLgWp+J+X0P6RHe7rvOiB8Aym19hNEJCti3OE1Ou5cQFcAE1Jbt+rCZCEImVeQe5y
nh5wqbxPMZFA2WFXiiBZcTDN3lvpTypzXapeZ+aghW3ol9sVuRBN0jLiH6IhggO92s3iXomj0+kW
rNHJ6aRN+9+lhzQ1V/GrpNOyOEB+7MTjA+WcIA74XbYxCFMVT8ZCaZHH7cbRrWy/mBaWC5GaqqSr
mHro3vxtGdlq4eieLixb1OBSGUPFqFA/SkVLaXXl16EDwpcjzh16LGiuh7HsvhqTZFCdwt+D9+5c
5aCohOBIvawvzSR69FNUeUXmvhcgV57arvhiWj/DjoffJgm1aTOq+H0HwMul04EdLqwm/Db4wecQ
nAvPNmL1e/FY1X0HZBZ0x7I2ji8mAsYpnjTPZNKk8ZdTNBBbUaYWZVnbAckCAAox1ECmvPiTR9TZ
V/6NpvtbxwcqzIWO0v1QTc2Gj8HL0PP62CSG/iR5kx+jLHktHDFlXmeVjucDlLIzgtB4CsG/8ISc
BM0NdgTaKFVpTyupASX6i8XE6BVudcdV9ROEpI176i1DfQpQNWgbzuZmYhkuzkOUFocQCk6EBEcc
ZEKm9ENscghj/BrVeTkWgJ6or0VQesSlSZCOBdcRB/aKWSDXXhAli1tQW6u+SXUlNjBB5AEM3lKK
h141JogUQH2sHZiiTSD7iPjvvW9q92Ra7FWg+9Bg64Y12cTE9J2EUOj4mOjCPKBejG8iI9UPLvjY
LqPp26tWsuy7z8JdrRfNye3wyJ5lFqBz3K59BhVYEksgLYXfSSvQ7OIy5Yb02gTosYUVKCAaIBq3
Nj5pBNcV7ZKp8XXXmNDXfZcrXViBFtvMHLSM3Zi9rVsIgqgHjlyFI+z1vVM78SUQ7VbGev+M0Hj/
LEHHpJiZ/f2obMwF4txJmFzNs8oWje3OhpDsA5kyE0B3nIfGDQ3TtnbwGK7LuzZEgLrx9SdqelG3
W2jGDes2LPTMy43qXKLC8dQXlfHU2RYYpu06ulpRCTPzDDBa3dEGuEiFj2rPyZGG17j658AdzDUP
Le0+8ofk4owZWw0ok/im+SHSdXbzSctiHBhkGd2Bkt74GBfthRwgAyhXoV7Zl9wW3X2TymCT6274
rUGhrdqBtp7GSKzHppP4d/qmpVF0mZ8tgfj6j6NIfK3SNrpMXYhnFNYZVvvNBVvDtimhpgkK1wKR
KHUoojE1bPJH9whSlbPMHGtHtqprCcJZbxrfzl/S4QNpfAdWKA8hsyKQq4jplXOeel3Om+MIRfkX
273yihwXXl00vZohqsMWr7b8SGagbqdDaYfx7CXz5M0rE1Av4nq2HQ3ZQwI5Qrl6NYbPvmmZ57Kb
DjoP0nBdKWZ7XD3pEjpfW3s9m3Z6l35drqi3F11ykUFx5UJ3V4hp43ynBcdQCV4gP4MYRvpAg5KU
MkoItSLFCn465bBM6GWDKjPEOnYJTw2+8uNqFaPscSoAnTH6zYINvoH/StTxosR9/HwDIaYFCao0
8VIxitdozLNMgJByDMAuDUbj1c1eV+6aDD0E2diB1i17IxGTr1EMh+NoWg4rJ+iiC8jEXKSvu8qb
mB1/hdzRSyOz8tnPoLKVG8wAnAH2ZCp2ce86n1xALe5McPJsUyhjf5Wd58pe/wLmPWfb6ry8gwyR
9YIoyZrmoQgYbTQEiQ99XicfBrd9ov3sIAN5bJ9lp7y22UUbNJx31AuZeoMa58CJLiiePeRZD5In
icS1U5bTa9Y2bAPG0ehO2Il85ZV+b0q/fK5ae3xAXTTy26H15jbVQ3RHw7+76anzaNfZGmeALYKS
zoduDMszAgbdrGEf+cifBkMe7OlP1IYbZEUNgHD7Ym1HlvbM8vpTmEvna8khrizs1HoYmiE7TQKP
UppwwvSurdv4xa2k2GXgNN9NgomXYLQ35BCXUYIayFIeQazSXOwCCeRpSpyvQPl+jVBg/WxacXNo
GNLpZGcoRQQ452uQaWxTOiXft3alPTtj+8lHoj3M8Ws+QonuqbXl6JUuYOnRu8D9lCT3+gANBDK1
edidSzyQ4tiEjkZeIxne4/P1EsgfJ0jcY4MMAsZXGyBK9v+yAW3vt21zjux02ygO6qjFuTpzp3ug
0otTp0xkpyE1cYVy0JaPhbfYqLf4TTKtj6MO7d567fr+cFgOmZBa58WazpvUvLtw0lZlpLa6nE7f
fRDHGw+FHf4VJAxh2/eDOB3JI9L0oTM5ncFpehlSb/ZZTvBB6kdez8dwvTjSOpv5kN2a8z+mBkoD
nqNeOHCbahOqihpbVdTEqueoCa5BcYomyEazy8SgCmzItkwAxPG2Ioi4gnrGCW5ljV0A+EcFQqaV
cC+G3OEh0Wr3UjcJqltVTMkcEeEZNOM1KUKx+Z1HyOpdiULYV0tjqGCOtHrt+7a5gwbMfmgSCZHh
3tfWiRvyTQgezQxn4nKdcTe81FViPPVFHu2npgJuhLwBhayA5emKQ9DZ+lOgxeNZ7RVMOfJYZd5s
XRWsXcK5c0w3Nq2tMSJy7b/P8rAFo9HiODn5mXXAu5HJtYfYy0cERJmNFH2kxEqpZ+OPp0XGaDFD
uAGIjibLpnWH07Y3ooJIIlvyaxlWoIIOOSYlaQpJZZTT0mQ/1m8rajVD0zTBMvn6dn3Aud1Y4/Ow
z8SQBMyNtQ4dLVnjevyLNokokZB9qSNwCJPbzKmUKGfXSdI1Ga9WwHly/HR2NoYoPr8VRGfVvm3M
bocbOA5usby4mS3+aoev3A0cBTLuN6i2Hn+A7emr4xraa43CZy9rh+BDgGMe5MWZfHDSCJeIrnRQ
7500Bx1SDnfSLFEGkdXupk+KfutUGZKniQH5EKUhAiIrd19q/mYxkZ2a0eZju7oat73Ej2h2WkzE
vExrQx1lYUC8jSgpB8o+SPXojHeefuy0BGpRzvA6anGz53bN1t1YD6862J5BAx3Lkw7doY/uiFSr
csu4AxWi2IVMhJaNr4UrUIKo2TXid6h02/us8L0CrAunuABIVo/wsOsaA6xUwP66aZ7sfb1GWQe5
UKPFAYL/VWJ5DWvsfkfrwK+pHu5MX4eDeS5s8akK8bx3O/xqmqqWOZV4ttLQUJXOy5BmC+XsK2dd
Od+spdkwSdbgbEEmt+Sgf5jbEKiXX/2BFe/9DOodTDeBhRGdcU+NpUK/y3CxXa8j6/vi+TX+Y56c
4hpXnilM7sM8sE7G2CN+qAfhThggQMGpCEZqXEWBmwIc2RqzYbES5CIpIWqSInkPKd/frGwHjtgn
Ks3xY/lrS4J0ZLh8T0DXQ7bdAeUZvczigmriaBPYKPsZHL/wONjzkFWAckdahv1DrJqhQzZfBOAw
pglqUPHTP+QJWMTD0u3ublZEU/wa42d/f7MgQGrczXExXvagnjbUWz+ahiONmhiJzVXEkxVDSOC8
+OamAYQQEDhtpFjzVYMYGSh6cZ6dh2Tz00zx9CojTV954wDXcsjRv6tlBbrIISCJ3CGJZ9FEZ4rn
rg/rI5lQfR2vRRSAn6ZmfGPZSCaBlKc4IS+Chyl1l8bo9J2RasVhMVGPq2fwbIv1611oQqjZJL+L
EMN5En6P775WIyOsLna4v/T7LMNZBnKaEOMRol8bKOe80N1PR/B+w0IOdQCIuD7bRpA/ZFLsw76D
2uzNVnpZ9fu+MMWqHfH1yBKT7bLGvwMGKHyGyGL4bLcMYRzo9ewqmwHu32TRQ6q5s8cUfEYlHEvB
PeX7IPIroRkG8RsfvE06A3S+0P0jjfMUn18ngn5DQxMKqdqWpiccgtcI7VYeDd08xEKuFi6reTF+
t22tvlsgiQRmFKaJTy8pih1+TAFOyVo93g0cVTlTEWozXLEJoJpVDOlr1Kb4rehTyz7jzmefHZH9
BUBZc0ejxZ71Y7THt+GzbjT22VSND13YU1Dx7FPBu08Jkl6AAa1G0sYsXOtjjZPBq99q0jPNaHoE
cYbA/5wv77vYGaAVkGvbGisfUWaM++5UWK/52Hwaw7BS+/T1yD5LzXymkALwCC+VPfhbGi3NouxI
tlLkbJaIvHGpWnG7ngGd2oFSla5yDImnYTVf9+pYW+U1oCU0s1wBEaTjng8hGCXD0TyYNuCQDuJi
i7IailONI6SJd5kJygqtztzdLAsxoT4+gErrGhTr/Qc2JcYpzqZXvYj81sMvSMryD6QmAXQHGF+K
8kTrhLR+v03vKi2pWqR7njTDXWSEcofcU/3R7GrohybIG2jxTyOx2fPswHr8jDCE+HQr3hmi/k46
75zgISQKT2rv1NDMux+ZGoDD1jKrHfwaVEUVQnIjti+WanJj+mmDgGc/cMu6kN3vCnddRlJbL7ap
wE+msPDJInig+Ss98/WLizpmLBq4DYvdGlcbuQ54NkecIKAMbUq+aWUkDoPpuAfq1b8ZLi7kBwrK
txXLsiJuVnVo6fvFlw/1C/K21RbXcR1g27+/xOJHr7gMqXfzLmjtjd8IAbiV1deFxxTBYtsgi5Xl
LtvaagjdtGFuaJZsiws+M/Dd1IoRcHGMJvBl0g60pGlls8cHCzGS0ZV3k1ZOe712gC8Rbb9phA4h
OxunGMtKw288Nu86HkC61hbA27mG8x3SydBtGrn1scI7XYtUaGfaCdSh0z7tY0hViLzfmAC/nUWY
Znf05Ge+iAH+lh/pyU9NYU/l1in8ej0rKHIFZYZMOSBpTjgk3hhaK0uLigt5W02eLBsYMejWNPAM
OxoIrlgL+Tv8T4f5NJzWRK9BzRXhSVDyL2aX8nOiBcYTpNu7ygqfqSlxDdw4sW1uYsCZnnEGbR7K
/GuRpwynUZx71q0PVvl5PDkgZR9B13SAbijmwZ24mhLmP7hRpD1OHO/CbSXq/iv/Me5M/9EtoL2b
W8jK0JAmhMzkOm0csaFVds3jB9RI6oDkIe8aHn3B03tch49W4TQPzdi9NYXrpBuRJdugK4wjr9xp
3YvY/ToOj81QZd8FiN7xjvPuLGwfMgwm3nsWAhto8LTajtzFY54JXFB9XjNvga+BXgy5ZMKkUZMD
mCHkVO8rOVhvE9C2zWYknDlMxhYfxye9MnGOMPk96j0U0Ctt+T3Dm+r3OQMrNY1taI+sp85ovKIB
ErnvUdbJ/S+llSDmIRWOkGT6qFdDZnUPHrNTkMY/IKxcf6x6v95qcnIRLi/BpTdU6ZrxYPiSp/1W
i332Q7k6Nqtm16gvJDBisXNAZqs/DzE4CRiIX1/KUU92IpnybSpN60UKRFCkLOITzeLTzHLBPi2L
Et0pLlKWIQqRFeEeeOdEuerMtr9HHOiYgVETiP13W6vo+ubxtf/cH8FgcB9m0MSz3No5DviOeVEs
s+9V8pFPrvnVlDiyF1E+HofYGM8pOLG8CjT1Wz0JQVesckJCUZo7fYE3QWNfZYuoB3lRCICPxugt
Ey5llJYx9W63KKtg2hqy+o5/lRBF6aDRWRqyCUWCGzSpu8Zv8NssTcR69Bj2bXhnuPGEtH/nIKkD
RpJjN5WQnKqAOiAbzk1vE9ST5E3dYsKvSuYkUBzvIxCFVTnyl0o5HjmS+lEhUWebrfTlFxuOxvG+
NRjSWYsPTRdupp2dPACqyR+fwdk0bcvBR2IzSeKTVrkVFJu06FPM4p+1qjnRzA+9rTU/StSgrYDF
mp4hyDNtzTHP75MEeWVg+z+a2tCcJiT+lreWhvlsWt4ZmUrm7gWObed//+t//p///X38X8HP4lKk
U1Dk/8q77IKPt23+69+G7v77X+Vs3//4r38DyghdHltwF/+1IAFuq/nvX5+iPFDu/yNM6zrP28I6
Z0C+7ohqh2h1DCvd6gZqHBcTMe8sw5l9J4JOC57lW5600UzIQx43ZD+9ECB4NWwT6D4/OToMPAcR
Mosefk6TI2LM+JipCxGHBLgw+NCQGkhdJF6X6I/RZNtegXzlV2iUe/jnZz8m6AetslIrP2jIQW31
xkkPZja1D5ad4Jlggv6NpH80B9F93PWCu1lRj8a4WQZ3KWUvl/GswIeTjL8KWBTekTje5G+kWM+/
f3GQxNtS03VoRpQAJNK4VuOJZc6wBlhaOyZ4uKHo8jF3XfMxCiGFXk/8gUZWFo0Pfdt5PEDCwOtB
6XaPsvEPi781JM4ddBZR8k0uWRNm24z5xZo2oAYaQ/HaHMdm27y/jp7208oMebCft45y+wkkZ+mR
ttYNOzoPIgJDlQifKb/QV8U5xUn2RKO41A2o/SB1wf2h8P78l8b1//hDA7rUBV6ACZsbpsX+/odW
p04wJYGQZ52bwT3pKLF6LMNZfGlWVypQ3RdFCK/M01CeuQeTbt7N47A3inD9dx9dln6zRU0mnm5E
Yajj53XfTm2w8iczuxCjIU0k7fgd1GHWHukCyDVNkbGZ8Ee11YJVFk/8W65+yMzWLk8hpOtPwrDw
XgC8BLzR2c4c307YRWdW7YsRJVm7wAIzXdC49roFe/jWAq8Rqr2qWPMo2wRWUEDSKbVU2ykURafs
gaVIs8wj8AnLXR2k1RHCodW5NQEWpMucur0VVl55EBlt5+vbu4c+GVnhpWGDWTt6mw2cL3/+qPDV
v/2sIPCDh4EFwIcA8yhX81cPhb7XxiKz3fEMWKbvjdI9cmFqz2bVuEfp2qVX9oHxGZdQa4XS3fLc
WUn5xEztI9n9UIs3srDkHlFC8zXUDvbQGZ9R0jfcTZHpb8iL4frJqpRvgq5p7+y0bB5y4E42KtHq
0TAWsnkIVdMl1vVEicq8UyeRQa6N2IvVL64P5btNHpTB3RSX1ssQgZdQAGyTN6z8qHfgalReUz1q
0IrBIr+Tr0bQtCgNTgCf0vHcWWtWLTw68hbCRQQ2FNm6Mdyjb+jD567TfK/hg/UQuXW4h+Ic/vlx
m70YRoXasUrKL0UY7Uv18C9y52hP+SbWQswPbvMkWJisCrc1DjQ0xGQ/jFmPwCjw6F7tZsEOxSw+
JJ1Kba/FHBHzyHydSj/+pjrg402+RegMyqI6ZHmfynW5+GBqZ+RpdU+3xaWheyMiEXwN5Z7CowkL
j5rtn/96bG7f/vVYjAGhABkFy8SvCv3kXP31TGbCkyB04rMGxJ1XMdc+OeaEr5SA9nJrGT9GVZBE
JpokOw3zWM/urVDf3NhpSE049O2ad4U27/s7v9ZI9qOOipJCvfKylF5hGiESxBPj5cZO74Hnbn+I
y2DndLF7sFSjZ8iNofKH8cOojejS1NwlK42pB44J97DYbn1ou2Waeig2vAtQ3XuXDuEzvk7m9u31
/nGrqzex7HWz9e0rkyO9u3l3cl/edwaC2Uy99mK/8lteZdlmsY1a9JH1bbP18dEdRJJAEI661MTQ
TjrgeqcfFhv1bmzIro9gVFBbUHM1pi3mMa8iMDS1CEP9bo/f2ehlAAbEKf1mOgRJ3arS6nxrCOAb
jML/Ccwd0pFCfmrTGnwUdjmc2Cj5AXBMaPpxLXpGGgA8iUAMfFfSKWlr+z+N0vgK3lT5ibnDr0Xq
kFKVY79tS37CGT4FF6mR5h7PG4n6FwTstFwLz8ngnAx6nk9qtuiSt9msLyOaRaY4fKYFsguv15NH
hPU6EnLbwU2i7QhYxZGbVuoVPaiz6wi/4qOZQH7L6MwPXWcBclRWn3E+jHaJhZrtYeLlZzNnd2w0
jA+0fHKBbXCU27Jc4P+ZliOLFUJkGfe6GWhnaLpYQ1Qc/6/vGLsZc0czrmFuK553694u0le96c+8
MdkPJFofDS0ZXmwQ82yG3G7BKZ27x8yywk3WmOmrGNvFtYohWdGG7ke3Ku2zaDgIeVrwfqpRyn0L
REsSwUI2GboHUHy1IT+aoQblY6hJx4obu4TWuKdPtdyYA7D42hS0c5ZryZwtCa6BOTiRZjiUqCTZ
nD8jv94CEq/z47e1tOImOabW4hcGAhxauCOpwCTTUDhJ3R7ptXZlOMGmaaP4QLaiFCh9o4mSS22P
3w0GbRYpSgBvVEVx5VTGgXqOGlJvmehU/XFP9cfUJW+byobJCaXUqCBeVnZVWq4m0QBgLWS/5Vn7
3VGnrsoY3hrZR1BVorGOGF+96pT45TI/FimQDRnwMbmqoKCmUaURNdVb0HgEZG1l+jrbJAq+sjii
glDbBwi8z//H9D8fuTjcMDw4Zq3ETP2DzP9oRvw2Q/9SwKMYXtwqVFjfFfd5m741lS/ALL2MaXoy
FViVjDSGuIu5wUEwWs0z/z97zLuxpt7Gmm4lJzcrU4SNQUSrCSEuiJUOBwPn081kAMwBpMaOANTk
UeG7cjFd0PGQhw4CzVVZ59kayADnCMrV/SD6bk8jaoSyL0MUE3aHKqiBc0WlYGkHBepD9HEzWV1V
rYjrhEXddD+PqRtWTl5uqUtNhjy3XhXWFuSxXbEnG+1GvcgvFWRc7e6A3BdhVtYe8waX8rgBVuaR
ZpbXoTUIU9cA+A1a7NWDUewJZjmBQmBfcWiIE0qTbMO2cXz9mfqOjtsdubuK4Bw1UNfuQdM3HvPT
0gNttGDmquv7H9Kw8Eo4r++oRDGSoB+joaGQzlZjZ5tWzUo1pFkzTosdVTBOmZ+Bm9z8w9rFmda6
jnkogtRd1SjzvU/U35mNiDzUo5HFR8WPsuqlzJEaQx2iR+MU1ZWo51JT1MRm1m+GwEGSUHmSbcij
INnSmDZdvOcl/tCv/3w0M3Tj9mhmu6gCNE0G3UZDWEwd3a6OZlwPNYawhHkCfCtu9+5nPX61eOUt
6NIbUOoCNv1HF+SGtb3aJDTxrW19aAf7/QNiS8Wp19MW9c+uOCZieMy6sX0iU2eWxcbpmm5DQ5r4
zaLcnx7JgZpGLeJq0bLR+6LB7qsVDuzpfO0rbbDPFan7je5/GZQkQJsuw3CF53C1J6Nh4qEfj32P
4rjM1YLNf8h44NdG4Hl5GEjUg+DwOSHhqWtCV23L7bjED1qOfF3i/rBLjhNBMb0UAWgUTHCCPFog
+d4mQRccG3ASQh+ztXextJyHHnd3gFgN9jEYpxopuMH91jGQSyOIHABh767EsBO4YdyjTBACrUsu
Mo0TsbYb3BDDwgnG1ZKgnMetiZyvWhhBfPvPf0DiPy6Gtsts5upMNzhqX8ybaFHsF22Fr25/CgRI
fwILFb6rSlaoeS1Sz7ICDLUqgwo1d3PQfqHiBEzfJYTU0sxek5EaDd9MHeEl6a8h3Np4fmFYG+5Y
Eock8PitKIEVd+BQ7nIpPRpC9hWYIdWQ9zKBf4T2gVyWCfKjFctWoZLu0ksn/+I3BZKeqER5HiIN
8spuBKExxlBAhaIsz9cd1J9lr2BEKO8cpO28RoVfu3fJFOqRDXUmyY5pxTNJqSz23/leuaS+ue2H
Xq7iaYq8qcn0Y8ls91Nj/WQK95dCm/SQc2Ts2omPr+RVh4N+RCGO+OTkP23lVU2AzAUOEnLkhauY
ojXFXuSFvci8eNEi2ssA19bxz38Zhu3cPlqQKmaGZXCbu9CjN25iBiYII7tQ2N3Jlo3rScWsTU0Y
G5AUZODIWWzUy6bRAwVLfA5HHzIT5GfgV+7KDzew7MLrCQGpJj53bhTsh85uVkWZZs/4rlOandLn
Lm7SXmTGbEc2YPP1I+/jL3PmXbL6Rast7Ui+rQEKnhQf/5p867yqnvPj7DmEgfC6urbmfToc8Y5N
3H52EwAovSnKXl0O1mjaR+9MuavMVgPLDa/XxWQ3+wZ06QA2G2I/cS35hDjLrqjM6cvQhdf2EuVR
ZBdlfm1X/rGeyC9+On3WnOa5dewzSs/bJ9xD/YtrFC8RwkWvrOHFTrEPblOjrV6twD69gaJiywZs
LPhRgLThRLgbNZJB4J8IlPM+58jW/Pg+IkjO++h9HSgEr3ahPd/XgW3BP9EoD+L5FbIEwM4gAIhV
bfVPi1O4/+nt0Zt9fwvk+f72pNt4Y96hICzljpKdN0sOwVhXe9D6IYMSs1M+B7hVIXTXls+5zt5s
y+zSIz+tb6z/5rsgbkOdKqjuOpwbeFQi/OHcfBW6AeD8IBvSU8lRMWa0PY75lIGa01KgLtuZdish
hPArP2WJCllyZzxqskYGAtUnHkiz2AdNC5ITvlk/g9hxPtiT6z+2bFxzI2UfhGpQ1g1Njil7IgfB
q++xzqrTPBpRdN53bbEnV6Q+gWkMjWBLQ8NMpo1pD5/BU5KuwGZoPXZ5Zz3WTZPtxlADrFbZqGnD
SqyTmnebxaZ1fuJNIec7x3He/ADx/WF2wjl0FkegGZDWXeoH5ZlWZU2ePRY4BqlXIQsicdUJoM37
ZQerT4PD8o4SxwkBUQjyg9RRClo0jXNBqd2gYqUxouG5/Dp1wO81fvryfxm7siY5cWb7i4gQCIF4
pfaqrqretxfCHs+w7zu//h4lPabdM5/nvhBISqnb7iqQMs/iRGG4r7ow35UFM14Tj60oAC7ZxnoQ
YB0MSLXcc4mPDQ3QkrZcaVqARLSbeYl9+I+nIv/6VDR0w2LMMLlpmuAGMPVR+bThKrvQH2DCpN0E
AmrqC4lEoMonUOuZDauX/oVM8qUP9tzNWkofFBaw2Nwg9adPcq4LmSfIYU7AHHOcR5cB0ow1Ulgi
0NxlgAOEo7s0IsKkAQ20vm0IuZwzIJ/iCFipWt2aQLduHdMfXRrWkGSMd3QLu+mDZ/j+Eb9bd2QO
9gNprhWvBTSgVnkosm3edpccj+4fvqi+3KihISrqH9PUfBka0DOpoV9iUBNJXC6Gcl9tLKcsriTX
KmnnUK6pZ25Qf7XRsU2//tIDxFrk1kwBF3KnWWWK+p4qrSu6ZJOl30RQOmpIzQp5WSiTxLbxvcw1
e/8pTk2zAXLedHrQriYJNLJeVfqmD0GC4uNh0bEJi6JtXJJHIl2b5aLYnVNfbDuFF/CKKngQPfz0
sL0DzFW14Fix95DnwTe5tUBHhTNzksDKsAeGv3Lpli6Z6qQ7KSeIXkSttfk60I0Pv/+AW/zLW9/Q
bTzghAXmms65+FopsOoJan42wACZnyNDBEL7U5+br0VkWPXqHi5UyWMITaTHNtPBpRWRODW8TR/j
qADaMSoF9E7QZBocKYDBTAF4skCsaB2liNkgqRAlzAEcJC53VMShC2zZ45ugjE60j6cyD/WzIj+A
yBAPdyyJvJ0IW60plJTOJtB+DA0eS3j6ffNFhPIu0McgLv5s0igO7N+an0Xi+O+IuR5MEVAhvgtx
5pvrMNAF0oHOREmJKjeSZ/pN7yQvA+X8Ot7qcB3rPkajZtBvWoyWDig3v/8rILP+jz+Dg++0Y+i6
o0P/+B/FNYsLiS0/MiVdbE6gIUKZfFr5cVcH0EVkJRg6vhj+KEcWXSocqR+MJN1AqxW2PoAgPWhF
wHEUaztUX0psXUJ92uSOL++jDJz5IbM5LApqeR8XWncTYzMF+csuW01OGcEN0TH2FJwxyA5C6Wff
xeWQrapuTNdF5nvbyWP2fZFwsQVU22bfpjBjd+bUNVsI4LX7KfSwm4V4Ro365XsQFA1S0QMy41U/
voJL5iY4o839S3yCHM/S/2s8rZO18Y9ewkCD+KwMXsM7E5mhlSAu69Km4SyFYp/oDA8+vkNx40e4
iDGDodRk4RJp/SHPkx110eASZiR4aALxjTgjBHlbtjI+5b1gQDPiwkGmubQ5eyyqvDv0SVTsRMZx
TPX9qXGdhNU3km6HJol27Vh9m5vweLrLp9Lfjgmk/V0NGYVjNjnsiOMC7kwHndT+dPspdL79FDBP
UwssS81TaSSoWxi8lEBNFqV+CsP2rRsDvm2iBjpOxqjhSiMAQ+qnT+05XM2hu4pDpqHHg2szN2n6
vAgMSiHLVbi//+hbX1+wULQzhUR5wsaWy2TGlxcsoA2dLhLwHaohCyYgJsHBg2taAZdf3XyKft7l
Y/DRt9z9z7jcNPG3Cb3uLvMecW5I3qYUnDwn7IxtPPXjuyyfcmtI3nTVHaLcvdUCXp67OIOie+57
8FmTOG0UZvNsdgzQLJACvS4IjzoOCetIMQmNSn6XoTDic8LK8SomPD5XvgfLS1vzq7OfwqDa0Vt+
60GD/tJBUwCVTvxoJy8gRA1x+tsWRK1PAzQDXlwfM0YTkqY0A6jq1PU7DExQ/ZlnePC5f0+iCEuh
vPH7v4njqFr+Z1CJZXDdYdJGnkDolrS+pAkawbqeW/l4HhOgewwYcSNPFsr8RJcxTgo4UuGSNEAN
uXQ76u1myOCnRCFa2hYnCx5PH/M+tedoNZsil2btec3W9LTATZX+Zoi67ia3y/waDXp+pbvGhlVf
HnjJ+svABO27bVDgBE0Dsdox0B0EDAGUxVEc6dW/l0rUesHohceIDw/L6hThwOf2JuPT9tMaaqaF
w/OlTXdLOC1Dc6o+W6WQTodDdqyfomwYLmWRhqg65XhTWSkwW6ovMerEcHFqKQHgBiQt1VGGytOR
/xhE6FaRacJ0KXtgfWe9FgIIGdiTwEWvB+2ihhXgRve9E+q9NV9XVf4e9T343BaeQLt/aaLCMu7h
toqdIYAnK22E+1SQFvpucAyG/aXFoKapWN9W00O0HhaLu5YbEPTBJw2gs+scAeUQfdcWE3PTwUMs
Tfg5a5LttGsgR3aZZvkBzv+wicEGwwakgkY9WxOYCPrTyKIR3ojay/AMVUp4a201nMpaF5qYEwRM
IYcKiRknX0vixc2zpF2eChRH3+q0c1YGML5n2wB8CxWoat2F0/C9NdaEVW5VAFMBcOz1DnrkyxMh
PmEzaW/B1MBLcVDIrgULOgNEJ/ieAsiOirEC0tLlU2Dwc3gxcYNOJtaJzAT0eJimrTJV7/D94EUL
JlgCUMuc0KUuLRWG5hCQMfeGn1ydgdv3SZWFsKgBqWHM8GIexqTcDGU/bcY+kvcUYkwvHK9vNxTm
ngsuHjxpaus6B4GihJLPQ4Bi501f1O8Q0IKTaNah9JmF7ToqLQuZFRD2wgTie5BkmI6D1d1SV+DA
V8gtUrs5mo5+h0ffhDqeDdW4qHXul1l0N7YygnZY/Pilv63hKQL639OnJSE2ALJHI5/phxZkoFXh
gXNok+yV+uZF1O8Fo6LuwGLzTQQ+1KTqGhAdUy+/dYo9uIQBSZwcpOl9d0rH3yUwLnCFqujVis8G
NwXw5jQPgCPNWn3ppwjqi8MxW3UONBxtosZRZ6Dodp0Oi0w1l4I/jc6TreZjHgXTNECl7BUE9jJw
hUNIKNTZd+4LmEmkLXtqgm5Yo6yjXfuhHXZDF8HHOMcZFtJi5S5CBRT2mEO9NhvPfy5lD+uvrNC/
J5axhwhQGLhtGblx0mt/Ohl/jfvQeR2zoVpZcVpeQISEbCNUpnPPqA7tyF9IMZouC3VjdNItQ5ng
hvq72oOybwXRsZWWNdVmYW7Mw2ZbHWxPvMxxy3pqlaztPlYR8bYod1TTZngDgUFqe3PTFtK5TMD2
0qBJZfLS+hxhVZl38eP2sNTFtZ8R1PfrGpWixRRG8UPASQS5i/gE/C/S8EA7s5iDeZfaydxHMGi7
G+AWD4MX1+xGCZFMpVvZc2MDxkxy1GSq3zhNAvHKedhTwpVqOB2gnZVAIZzZ6VmvlR12nBrhiUfI
/5D7SFrB/zOqrRuis+YenAx7LYywHQUVli40EBkQMQ98FOinvkcS/IMV+3dnTt8BI4NGvhJSndVT
l3Nkz7wXXo/gry7KvX+L9CLL5GTyJRxEtfs0b9ZiHTFRVxPnaEB7UxfGc5B76cLgvomhylgG2WOr
LnapvwSRMZw5tp+PjYmkvsZ6sGZ4kz1WepIemd5AEkLFNkkb3JdNCIgnBmnCr9O1EFSK0Ac83+iT
jQfRoX0rh/EVaknbpB3Yo9ey+oK3QANZLvTrKkyqsF4160psQydmj2BUr1Ke9DfQ3oSAANPGV+QA
EqUq5+yDJJ5XjNSKheV9rEj99IMpTEuBtkqgAYv0WPcYhYGimBcvuib8c4xsgWvafvFi+F61s9vO
2lDTLnm38iJgRKgpY+cM1RzjjtbIU39N3aOIoNig1jB+rhHmOP5WmrUuk1wD3weZB8pBtDkUO/DS
n7uWfiTi+Er3QJWmvjkvMaSArwmRvMzNCQbwpdVDfxmZx2vBD6knuktW2Qz2w/5wkfFkHH3WIj+s
WVZyHRt8lkHuHHZGDaTBOsn7CGTtzt9gXwFXlqCFJl9n+1e6GOA474taS9wyDXJvLdMR/5PGvpP9
R4RTpyBaZ7H1Depv/mFu0lxYq+lrYIPwklXRXZgG86KR1vaHDg95Clv6qTk1f8VmZAIjAx/LCtyN
HYyXsB3xYUR+AJf1sQP17uJpcX6ZB5yoK1adIVG0Bob4k3W5AEjFawsoHhK4+Iud+WxdTkM08Wc0
tYy6PFXSk0dnw6EI+4m+Tl/Pj168vOrrQN9aBxLKfXGduen0vbbWcJ2Dtmsonvw619ZVYwHsDuj6
GLhhbbYA0Ax8L/WwPY+ZqohqKFZSQoNHbbeyQP3exlTBzPR6jlkSHxAenHZIwMBOQGHoYwWz/yKE
n8v+BDGk6rAo39NdA8iS4mscIZd7BxbZ+JiDf3gftTHMu9DqWjE+9iI6e0ncX6nLagx/xYbKB8YE
gx7QoRts1awNjU5RhTplk/0oRJxD7ibu3upuxF5bMP+U563z3Il81Yixe4tyzdk1qBxvKSyS/g2e
yf5jbLXJGYXxeA7TnDpcDU1X4HTnWQ9xBk3LDB/ggtn2MU6i9t4v9aduZJBoAjfrniFBdbaZfZPg
oXOfqYtWlmyTdyLcLH2GUd8bvhA3FJFIsEcy+B8D+3nqDSaeBps1j1J/o0YHScGHAIQBagn8TR6A
KYVqemA9hYHu3QPXtZ4jZd3d44mEb7ZnPeIUWMbQ9gjBQSi0EEdTmWcQOTfA9KYzZMxQqPXxCLs2
tjZdxxQmGV7O5RNOFU+LxEPux3gbkdhYb0O129uTHAQcCRpsevWS7wCMmFyoUN6i5p49R7keobwA
jCqMiLV70TSxS7iT2LNuOQCWzz7U3OaIYkz8h7Ip/98R6qd4Aq54RsyKzQjqmgvlZwbT7ho2Q10D
GaBg6LciHnywFfESX6OANG66YIhuzSAFNTGQ0W17GOpGu1IvXfLM4RtmYNP9sZCKHyM4ooYlxNlV
a46LPLHToEXstvj25Jsxst6SNgmOtOwcZ0X5sdetlzmiCBPupr0GKwmwcT9+xb7qIDeqFoC0yMev
OLe1Y96G2nVZDrgFvqkGhqIgTdCsZperX8pIBn/td3a50/Lu3dbxqipgXf6kWqwsP7XiQKsvdWoY
T6YY5rHa6/hTbtb/Nu/nGFSbcjeMtEMrbHzmmv575HQ4A6gWDOv9vfTA/abmIPLnVKJUVI2bzEOi
blSqUV2dQ1/dq4pdp+jIoxjxPXK0R4dqmVUwfY/rtLpp1GDkJx8LzqO9uQkdEwsVrF9lEIXcWQWe
I7E1ziqji96orCNsnIvwhhRJqb/k0HJgOQs2JEJKfVOXDCfN6m8pbOn/OT3xNJAQ06LfyqGP4UQ/
aW/9ZHzcLX1f7oop8N8nKMjNM2RVX+20PjVTYcILeDSewdWBN4U23IPTiqzN8GJXifGsXv23RcAe
WhUDgSF+SqD54VpWlJ2TQK83wHZX97kx3EBC23yBHZ19GAMfJ1KlbaxNMlnrHmBa1ETrxoqG9j6t
OtBwoc9tsrDwVsSJGvAv9578rgG0IJDeamZPVTyL96MNUU2kqMAOYc3ZUr9YzxxAsazg3jIL7Slq
d9QbBZWAkol2pVYNje+bgIPbT82EdWxf4IG8pmbjp/oG//n5PDUTBSocYcGOtqjkXrNwyISWjsFd
EBiwoagh8jBAyNsBu3saINADc0RqVnxwLoHh/BnGzrDHMw/cK5iaHDsHslp9VfdXDr71NQJ9c1cw
WFa3qm8ZGPEnhOk41EyXPrpLyr5e6xABXX8ZkKyvVqNski0NLKPc7JRCM5IJ9CNpgH4aKnffnbgt
D9QfWvZ0ls40bcT45gGohc+2nd3QXQ2Ht8alW7/FSOCgsOKaXhqv9MkZoXSNThqmS0TDdNulAom5
rNPWnOWAk0Iku5al2FPL78cYmk7q2U1tPtjOyZ98N1QDNJpAPe0/gFyG7XzNsHEHp13JhHCEA97U
lwybLZ3A7IsxPLMqH9wZRdXD1xIbvGy7YKaaHJL7JesvBJkaQbdUTl3vS0D6PyYBSmRtGxTHYSDg
p2svAXl30dlGrgSVr+CPpYfullAPyvbSpTAn+MOui1UkoEE1GsHVb2z/sZCQop0GKALA3Tp4RK2K
QTZ/BHhAjU6m4z0A9KGGqAPir0htaLV5pHAm6wTPtAj/XBUOpw3nUjbWmVo0C17A586ZEqA4uO72
fuTDyAAfedFn3rGCEv1TDQ/TNQ7I4b5RTViRgnFtQliPgnX42u95NooVNQcGlEFoDeAiquCiNsrr
lEW3c2wN/AhMKl08QPx+1SZ4i6GGek8/ZtLTJ6F5/YVCOx3fWbz24xOtYwWWW0OxBbCdCRb0SjMF
r1R/Pf7apFHgyIx5VKvsz8GgpH9u/tvcMod6QdzBptxj2NrD/ufB70txckK7ukNCrL5TXSINxCnG
qeKO+gtmzF1OU6+zIgaXybCh9gbZDufa+zBNl2p3HrfOdVKXIMxhwzHIvyhg6cdZrYNMuZduaWBe
5Of8JTiooa4xTKxdz7BQCZhN3EfvJN9JXWCWHbW6yq8EFI3rEcDpRDTbJR5wiXdqlVWk3/EGpEKV
h7OIt07MHuKoex3w4gnkYsEQVtk3Csoa3dl2OPus2jxIr6It1AcnH99raB3iv68dr1BUTK9NEupu
pjA9DZKi8wDNCCFu/2kGvNtHQNVSCzm4gO1IdxfpDWy2nEdQXIynJvvU+HuEwkptT2F/zxnq8B4Y
Awf+OoCCj6LnL3o05scyRgKIjHhwIMj3Bq9FfI4m9kqvf9oZgA281SzmXamVgW60oQs1aUBF0BaA
NglgJujI8rDgSE26A8EeiELaNPxcjn4CZAQ/lqPgEB/0q/Tw3BD4JltBh29loMtD21jJCm8O+WhH
5XRO+fCNWrxLoSFpsgmqvbZ3CLUxfOy0jmGDpQA8qmnGaXENsLnIihY4wXgKzwmHDQBHPeZR841i
PaZpv+tKLXycKvhGRCDXujSVx2l2M47DGlJ0+ckPABkqix4OKFpUUHP0DGRZtCxLd7+vf+hU9f6l
/mFbtu6gKg5JGQN42y9FKV5EhY7sBV7SvlYcuYGjiyy0H46nbbW+gwALNFOHFrhDxWMGodyE2sDE
wdjCgfgPPB6+mZrjv5smPl+obYnnmkXINGSaeBg7bVpnwFndFWXnbwtZt5do8CbI91sRXt5le/DL
yT/qjtmd4AwR7buBmTh9Zu121LT8FgBYf8OroFkBkgxkAbabK7sauhcJ+DJwMUbxXST+Gbqoo+/m
7T1rihA6g72/KZ0U7goWuBtcbbl0T5H/7PoJJe98HXtjfjc2XbYNy2I6a7mm74NBr1Gu7KGvMg36
zvQjDZJAKEQYMXbdScP9gyWEcQLH23F1rzKezcEO9zZvNOyt0BwYgN1xOwh43KIJy3vQZZE0O1HT
cfizWZTGlVqRbF2ojZqPVtXFD1UQbanb51VxmcA9nX9An+tHeIya5XchTMifuI0BTUOUnFFnamPI
NChQXOtEws2tqTwRCK3+2ewDpF2RZHzwvPSuHdLhJRl60FjaCTQWO5Q3BqyJNkBkxq8oDlx0vbV+
IMF1B9hD/+LhVLDpIP16Aw0L+8YKE33NFfyzr/qdkZbZ7Riz9JaDDgN6xQhLbAt5ALCA01vNgc4q
h0/KjpoU/DMu4mW7Y5oXwvgrGjZahnqeIeDcQ00TUhrgOAEHv4wSLF6yCvo9Whjf0HsnMLUV94vg
gVottqlLy5r8dQEXnZOMmQl0ZjxL88Ym3nY4AEtIb/fZzVBzaz0MafaN6f/viKiQHYixhfNva0Rs
Mv8DKcH1r9g8ywEeASVjbukgYUhblS4/AbKYB5K0VmLhivdQlVyEFUh8IYz1eBPJqJ21GGoDggyz
ygINzxIMNEnXOcugeQHtBWrTTJzwWyg0/RRrAIk8XDXAh6897rOTVBccKKcTNYEBA2idbqmThmPg
CdZWZkHzSwVa3EEM3S4Tv6yzTHZMrYSmSeKDqo50zgSSuEtY2zbkwJiHcbenJrQFs9shHvlRxZUU
ZyVjdktxPTLI+7mTYqC18zhjdEPAw1eyV0cEb/yLgKoDr6uVofvNGeqxQN7E/dw/hqg2UP+ki/5O
xRPgVW/0z/0qHgja9wAb8b1VZPpZqwb9THdKBugctBtnGNNP3XConZBMDZ3uEKTVhUJ9zYPhIbdv
AS+7G6xwsIEVbOQ1RbV0bUMBYU1NuhRtne59bTzB3z17RClrWiM5lSAz3qNpoN4XOZ7jBiVPHzkO
e5CLECtLxdIEYPyekAK1zsv0uJTJjuLHJNAO0Cz9mK4HSH5I0KYObdXBMKOFawbE3tZp0tYnBkbA
iOI4dlFhJRqIuJgvFNYNjja6Wqx7o8txCsVGGMr7NJkun4KwTZ0Xoz5aa4mjVWVpvFC/zuz6oPnm
DetyvYCytVaflguPiuZTU1CTDSWShsZ6CaM7ip0j1CJfplLI159BMUHty43I4sDtMoMV7jKxoXat
ReilhWloDANsamClgNNrex/HkoPSwTq3lKy9r9UF9kX5itlTvKcmDeQt3DOa4J4mKTeHfcGF506G
3819cCgxgXqY4gPFawJK96Kex2QJZHhk8wvHbhT+M3X9LTb40RNm5buS4ayYOe0PnwGB2cI+49k3
xAA6ddhdw9LJ9xM2wTv82nvfwpEEOC0FDc+1dwYy+KTeBnnh/eUYnnxMq3TaZtjD4tiD0J5LbWWV
lvcO1ZgNvTgk7EgaFEyrvuBPULgYL6ySr53ZGU9WDOVq7CNel7HBEa8lk8aTZhSQWPg78l/mqUi8
nsFPq4Odb5so5tjheI4gkQoyI2T2qG8ZEGqUmhISzzA49CCWBTYazmpqcutrclNWVbXR9FRugYmz
j2VW9qBdgkbLoOzyXDf6t6YuvD/bsHCD2DT/cKAwCKJIHj543LpmXf8USKiFuqPWYsegLoHO62M4
oJDtfr2lcRDu6mNM4/Ok0m/mmcv0TzF0G0IC5Pc7PfH1bWIz07QMUGIcS7fBev/Cp+pGS0BcSdY3
DezhuCGDY6a3oTtrjFA7n4a/22WKbXWhxkfUie5IWIQn4bAHNdatDO7P7GCpjfalq2w4USbgDpvw
vYZsv1OutLB3sHfUQINdNabYLicjCN0EbhxrGl7R4NClXhRC5y3u56MUoAP5LbRCcVCyzjyqUD1R
TmJflBBhdjBux5QXM6FILhqJC8HIg40fnOrqQx2Z7PT7/8t/pDRsZOcBPOC6ZTO4nOhf3swGVHJ0
CPGlNx+6bnoM/af5HSZ9fPUyJ/W2UFtwpDtOUJ2R3fjxlqJXF+orR6u3Ia9xJdElTwbeTYwXmkvS
D74Rx9uxqJEVU4JNtcOhG4Mj4GV0uun5n5NSiPOs+mDI972ChHoGyOe95ueHQikIUZ+otWruEzVk
hGjA57/EtWru0tcURgUpsADeaSBGy2Zr28hHOn56D2ynf8nKQbo+/n/e0iwGhoxLiUprU9735fRM
/W2aiDWyk9lR1Gn+4rTFqm89602v1T8MOc0dNRmbcIoV4YsTsPIYAhO2punqx7FUT+67OAjmH0fx
VQKXKPpxqQf87e//sHiRfElW2cyCrKUjdcFBYPmHxlDclZZpg1h+41S9Oznm6kNzJzLC64AmKfTQ
18H5H1344K1mYR6KUGvQd4hm4psTXVUEtfoSuHD8nU/YTudHaJHHWwOIr1fIue8tnIP+4AzeCpb0
y7toqBCR10rTK3u1AnY3BWV91xchLBeMYE8fHDCvGb61E35iVEDqHTYSMNA04wM1oaL2aZLuR/uc
a5oLtnyzjTyFyP71UuvgIrnUCfPodC+a/vxvcUtfybIzwJmm9Y4iVO+Gyusmsky+L7PplVoLAV+3
4YYTqEHsuV7hCZFfqGsJo5kTBud+j98NAIm4sr2Q3YacWoWD1aoLqmv8hhV8WJdQxPg+xXNADbjz
KrDK6hLYIM78LsDyyuIwOc46BDWCpfvff6r+gTG0uQ45IUE6I6bJxZfHRYb8TTNKPTjBeAf1NLcP
u2PaxvpzY9qujFj7aMf59OBFxjooOHvuR5ixGmX23YtK9txUgwOwQgYdFDXHScEClXZcwWwWsWOZ
emv8hGg/ryjAbGZiGmC5g7nq4Mk8j11//jjm2Ws+wOx0AamH+TCtHegob5a+xDGsK9TZqGfBrSfM
+BxKAxRa9yuq9HY9RBqFCRoqvj4FrFEyE+6OXcFq8G6BS7BK863p8AyLevxbUJijXqhMmBe/Qy66
hxfHC6Dc+n7SoetMo8mvSxS2Pi/R6gMtoauFQ5N9LEFzWG2zeQlfoSOW3yKW1V8T8/zDgocCXe7W
kBZAQQSUWiBUgWMkeDmZMDJXmKtlwAji/0jESPUZ+JyHsfFelkDDc0e3DAao8K+HPasMTGsqpvqI
fBN4ICqF2qoDP/R9cLhX+db61ybwqB+jImP8U3Bdmd8dBjGgqDCzTcNYsvU9Rzw4mgeJfzN+AYVb
PEAmTzxAWeVsiwZSkKoLNpsf8TQYA757jprwhVo/4zNsMy7zgmXVwyJohF53brU6/Am8cE9EFiPR
ANYa+HsDLZdrpS7Uz6uspn5q9SIpLk4Xrngjs63dG/FDOeE4E0cGuFJAbACU7P2VjtANYbBd8Tpl
PpPG9oOhxXITWx1SE63NjijQtrsUTgjqcQhRF2uM3ng63mcwFPyrTt6DPEr/HPAQdgWvo+cE/Nl1
4kDeC9Zu/iGwbO0WVhevTaHZUBnwoi0Lmb3Lu8F+TcBI07IhfvQjS/uPPzn/SkiROhiopm0KwzKc
f+LB46E39SlDhUp2EmmgUTu3OlgKSdCwzZhJDb6d6FsuXqs03szwx9JFdxpS/msDxIl1n4/PPXyN
/uwcD767KPy7TlGvm8jyfoyV/u75TfBmDNihAL9sPkwhTMbqto6vlSbFrmuH5BQ0RXQaA54i+Q/I
ZP4fz0KkFb980EG35czGB5CDfovN05cPeix4h5RoXp1MsAZvQNWw9y1QrYfGz/3LIIXanevNo+Yg
kwuNnug7g2ldWRYt8mJFtEbNTPsjS0EbMmrgCQ2usTVr6/KaWUW1H0cpYchjl2dw6kygG9rpYcAT
0w1TA6nKCfkqWilocXiAO/efU54GUOoR8nn0RbHm+C++ZUZv74wu6o5IxhngvoXp1qpbce/FMAbz
AIh9l7Z+FamAdJuh3XbSC/5ykvR7EDDxApsxb0VLhNDlr674JnawdxjGXQ6282qxHNOM8jd9tXIl
o2CKK8IUgFsBuzPQ/OWqrAIgKoa+ugdGUUyVceeZcXVv4VF+iBl8UmksGEZ5SQZkwfCnLJ4DVDoA
kR67b/g/uJYdcF+u7jx5emjjczKijF7L7gfUhr95JT4nOE6HK4k60QVa+dEqSMP3ZfOY1x0ACEb8
TltJ2jv+2pXFwJ7lkPPf+UG1ykuGz+KvdxGPQW8c8hLkHx13n0Y3OLcBC2NUfX1Px0jVguD3pxaN
0aEyy6eNqSLpUPlzXq2OmGqM5tFYgdb/b97PVX7Oo1VAZXAOTsuHTRWO48nWteFUZCxxp7Yw5j4f
ZFjYq/59obilSXfU1yUQ9EZed9/DYKcE5QDr5cmQQKqjMzZz3Fj+kMweD8wesnsbxLNdGAQ1sgho
dpOT3cdQGVwFcmr21NeoPnwFXMdIi1vqQn6oOIVm/Qe1Wj8CE4DpbAeFO6RDfNhpqMwVXQxKVtFt
jRLjrkWeGAcsledKJnZmNEztVg8AVx/rEF4KKsG1rEF3fgx2HASawp0J2tkBqXWkE4EFPlsgOZ2g
cS6OogpmPmDexf54aNqCbYsR+gWxw+HSZDfFYeQ5hMZ8mZzbrHgITPg/JFz6D0sE9aUqAoDiB4qn
C547/7pGZOcXZL2eWhGG3zmv13Y0mK+w/xbbXppiX1R6/FR42R0FBHBIcwcdSfsssqElqDXhGga7
wfdSb9agqZmvaWhYONNAPQabDzAi/dbbIuWWYxeJpm764UMK7IWsUkDQVReeih8RNEh9v0bQGqMp
8jXA59WlYtYDMKNQ19BDpBCjprqNgKdZmQOX3+HOhRQFhH9lDb4xeDoFzNeGj9hiDMTN0KT7MKmG
1WhjT24mzV7Lfe3PwjSBFPXKt8ZpgvWQifFag5tyQBWw3BtOAac8NalXkxqQ2+AD2dxbADzjDxPH
j7mWHlhmidfOSrxdLIZgWyHJCPHE6X2cNBva5lZxJzXzhbpBjdOAaYT1A4ylrk7SrxJe2ndGpFl3
TS7sY5GLHxWUByOIV1TA60NL1JORPARgoL3FcEoxoP6VmtNB14FOTmBO8cYq40eeFPxWK7oa+YIO
GS8VBvl1seaQfjyAWRhicjbF3cvvd/O6+TWTIiFKI/DddGxhQJrmq2igJzz4FBp6dGqcjkPaQe+V
E0WQbGBuBkEUlK02MhjkH1bsxW5l1sYza0D49/V4uOVOAFYdN+uTN3W4IImxU0bct42ZwDZgQpnN
SOsns0WBEMrx2Qokk/rJ7qbuhPozc2PVLG1AcSvRR66T+c1Tw9rhgn33C02VWZPd5tI/00zNFNqd
1zhgUGJiywL5kPU/GlRz1nUQ2Oti4DmYJri0k1+curBH4mtpG2kIXtPS1kRzw6y4ryBoEXT6qlOq
F204pLeNZaQ7MAE0l/qWixFXR95EBWpJiKXLp1iYrl/KRHuDe5bjRlUIik/aGME2iCPPRdWSjdhW
jtp6tpCDMDg/lXjekiscyUIuFgPUpMuEyspJA7l86aIJX2IpTMBddS2GhGmuV+nydtT5uc71/EZi
76DBLA4OSaAjSGinqLYFiMEGz43xY47ttdq+1GL417T4PV0/L/QzcvJbWmyeg8Phyrf5eHGY79zS
AFSeQ5eFGQco695swCdg/0fZlzW5qUPr/iKqxCxebTwPbffceaGSTjYIkBiFBL/+fMjZcZJz7751
X1RoScKdjhuktb7BoBMUMrh9oB5vbnUmJsCmiX0Ozb7fglIpUIIDC5mDGc8w4xwA3b+tvYdMvElm
W+88dP4fKrnmRPL7iYViH4cNLFSBHZSQ/5dAkwIjLnX7MT+EnIMD3SCZjBQyxzk1a6CFKtijnIni
lTXbPQtIx2XRFN9Iz7BTx4r//rv0/j5BgVlpQ/+VRKhoE3jA/rWxzJnv10iQQbkoJOVxBMQBX1U0
5ure5VUzG13VSLHNo3jSyHVE6xbl9RF+CiCRn1tYZJvevaGBvHKWwa56nmWaHJTVZZujfMu4i0yz
soJ6K8A5WrABzilFE6GAW846dG2vnW1UgKhZg6i5Nlwr44Nqru4EK88j/06ZNfzN6G/NHFOZ+/jf
vzeX/HUOAf8xDCn1oIcD6jXYuH9BACyLui2KodkWyDt7r6HZ4C66ZGU7OJ6JqmEUrpxjE3dQWo9v
/VGWwUmoJ2fM/bME6ZPGnYK4XpAk7erWj5jVHSMyxSGT/85puz5darzFFq6ow3M2ecG2tWdQRAKk
yRgVXxLXmj5xPHgu0yh6gYR6tHYtOezALg6ueNVr0Akl+Uz7fp05WfeRZE69mpA0PNAqSs5l1E1L
f1LTJ1XLXo3sM0iCCIRFKc5OomGIBYJuDA5N+6VxoYjs4dOKtAtmrwVr1gAqlynsIbdeVD7hyZ7u
IRcOP4K5Ia3K8YcGpW6pJ7qiOaAdJmZGtcPkWko3BZV86GHiNi/JKvxFyt4/3WJCMxSbBweeakoP
caGghSmMs0Li9PnCZarb97NZgmmgjb3oAp5dTG+a3RQCXx/YbKRQzI0P2sO2g049UvizPYMGgTHu
agm/j1838SvkLmzoTN9ujLR1A6YaA3hihOr/aCONPoEQ7cZIuNRnXsLPQhUOjC/9Bkooc6znOYc2
AA1+ZBB+3N5mmxEPJopJKKPtbe28wiwz3UB6DxYUJXcmdLuJubQrFAuG3t2TwMWNTczcJXLc1ypg
G3/Ic3hwJ9lZ/2oc+EqeLcXBwekduf5rwHSzdEb9NXhhmq5ZcZ/nBRZIJso5/xW/d6WFvW4kPHil
4qPvcdNVAfgPPtfOxgyEEFOKsywNkBx21ck08HKPqQUP8RRIG4XHHEiovwZA9OWHe0ioBN4k/omj
4i3IF6vi+qtk8Drpulo/2F4JB5IGYAMzAH+Mc1tQ8RL6U7NDHQVKbk7Nv3IBn2wspLaSOBi7WxKV
8lzwWZNUh2gY3hheaMN1fe7SPIf6d8rSYEGgNbvGay/0YrOGNOLBxdZqNz/qoeM+T/cZac7ZxtzO
BG5jSdMGOy/oYac7TzL3EKkn1oVP6MLMHjpeoj5cFdlLUfb5Uw0NY4c84MTpwJu68q+Tpt61cLe1
Z7NbJxc8Ormy3JkhOU8KZm2dImz5wqwxMW9Avp8L8BZN1wx4WQhTwzIpAZLHMhNzSqEWlgfzFHM/
09Q2cgsKu6b7R8CGULZpf23dyb/WzJ1OdTrg5cv2xQivhsxykgA44WxcTf5EgfaHRPeQEIhqz1cN
NqSLwKHjhoGkDRzXHIxIBePS0DveYqGV98fS8UE5wOAtBlRavdFSgD5nPsAMdb4GL6+j/sp0f/uU
cniGawB2xfMHmzifFHvIh22t2ygAlQJxyPgBVTxk328xlBdP//2KsGn0l2oHJNZt8KRxMrRhwQBP
+L+qh6D+lo5DoSmgZSGxnQ/kzu679KJ80J/xXna+Fl0bw5Oi/BH4+Q+86+RL7mXFuml4f8Bq+4R9
hBtbdES2vxRn/JqgooPvKE1gkY3kC3uzwXtY1SPy76brhV23yIawO5mum3mzp4D1VNvKfvSm8DYr
67zm6KnAWwxQOcB+lk+7bvySooT9YuNkMONEniGkVL/plic7V6F6nfOgesusmq/ckhRbM1oP7A26
8WbLYsxvbOuh1yq7bWL6ps7gcwkn6NsOJyC3QcAO+DZLtcKRuyygavxvo2v91gy22FDInBzTmua3
QaQ6Vbe4982wWeZAxXQBoFm4avzKX3iQaj6LqPMgYpxVLwrgwSWfkKfSs9eMP5bTuwdt9EUNq/sv
qLZ8kgCs3IqDJjB1xfe6hjc4Sdg/qqvXDtEouvIQ4sL4Y80XgNUXGuyanpTtInEm9UZDicxYCZIS
jhaP0sVhcA4PU5XtOm29Er87DsOgqo0fTHiyJdyGNVF3FNMASXonr4eFX1QFXoEbC3jCT3jBMigp
Tvm1zIpom4O8syXUlo+0AZPSgAZse5Pm/H9NpZrnoOt7ENyb50M1+a/5YZbnt1s7jNKtA2Hn263/
mJqDn/ycSvrJgLU8ZlyOOJ2F4LwI958qaoIfvnoFQENArim1F5DuKZ8suJ5DHIW9wG0pWkQhUj14
PuC863swoZxccAK9snweypqcLcd6IKBddFCBzLadldaX2pcVmPoN3xjerrLUsWKpOJheaGdg8db1
cAx4725CP/koS4u82lp/9S2cyQPY2UCs3/sUbYXdVyvZk5c3dC0JD/dIYOuTH7AcuSwsmrAIwhvW
D93OZzP1c5FKB+S1+0EvbqmTgT4mtStOtx6LxC7KJhSk57zKnzOcwulAjGkuowsPttIZTjcv81/d
0AjRIDXsIOOuT8gMg89NaseCUhaz66uX9wPUE6BevvZxYMLfBgkeEigjH4aQH02ohJFXuJjKblwF
sHuCpYoVPKRzYyaLEN/QkpcZlKjKDqa0Fph7jhwWZq9jdj2KVnvip8HJhCwrsR8yPHzuOyIvhWpJ
RwWc5ecNkhkAJRNp4FS6sYmRvowLjeR2BHoi8RIfFBg05gryiKCl+h2ISkFlb7WtILo622CxPsXO
Sodybc0yV9TJmqsLqx7zrDAN/ApBG42IXJsFKW3qa2L/PsPcg1eVvxr4FwdP22eaZmLf6CBZ3Lp9
zx8GDXsrfEXlMspWsvGLZzPmBQV8VqPqbHphC4WtJEPWLLGbi8yh2kzALQR1s4dVGCg6/aK1amd3
6/fiw58KnGtnC+pcetMhH/yP29h9rRkth7Z4vK83MWti4wNscoGjIUukFoNvqsKPnKu0BeGaNZu+
AGx4mtwCtGCBJ7TryLep8V/NF3TEIvJrEXdJ85iU0UY6OnloIMEBRJx1GNLEezQNp3kVT5aIVqUv
27Mty+IVJLwlPNCDp0432WuwCORYvPLMIk/KBo5lnoISSn+dvG5vFhDSlg8B3hNV5ORPE0x8IR9R
Q7cCsKq96dY+pYe2Lr6bnp5nKH8W9Oqa9JD7DFy5KlsD0JRsNTx3r/kw5Ui6NuGnnyMJBWyUFuD1
ua0PmNYEzpaZGsggu02tqpp+RtNW9si8e0n41M1sO1GLbCVwfNn0HAQ7eP9BfiK3JYiD/47eu9zq
/pg8r3VpfSqxgTu0A3Zx3LWcD3ipFbBwCaoTZXX7hI3UxcQtW6sVFJ2hz9hE3UeUYm9GZ4hTJbZS
wlm4GbP2q66sbW15zj+NP246+Hx97YoG9o26CR911I5rX+fOIRx6C4qyVb5iablliV9uTcHRowk8
QlXGb2wQQMxUrNvx52jJAekRQSZikjhFPAIvEjczPEwDEb61NCQj7t1o7rZzvr7y+5+j965ZW3ul
fKpqvBxVRg+uy2FyG2QKWegs+WBDs0kbNX4fqvDHCG3EZ6hnBWsGHaz9AIHUh1BCI5LnkfMtVz/M
TEB4xsVUWfgfrBJ3E3WdRqKpbvY4ycGeW7J+Wc9dE0uL7OfVf8dq4MKmVMPdDIZ4S3v2bwODBgoe
03xJ/aBZKqG9GB8GZ7esZCdzZRrOoFQRjr0TE0W6R+k4cAwW1btqIO1rT/6w6mu7eg9BkUZSqqKQ
e2nZK0yCFmYaCgbevuwGuhzG4gPyG731pJraXoMc0iwAK9VfegaekwURhLNTk+piBgxrhCCvvkAS
+ecAkjNQU59ZI2bgvsIMRD42+pPHrxkFedNv8h22bvRsesmsr5ZAvgk1CQyaxup68Bqd1xGPeaTt
+D/QA/HOeEB6N1sEY36gaPbRRJLt7vGOFZcKNY81sTxrZZHQeRYU2IKSBDiLxsYHw/cTjmSLR6HK
N+iVy0DKrIJLNABz04vMeld+9GhLFf4T6e9Nw6zvQQA9xha/qxdLh+lKUiQGKtfXOwdscbgFyb0P
Q7sTjHgp9qSwC4dJwVGBI/2dqPrJolXxljA8fm0W7N2sLmArW4vPCXylHiji+Q12qj3UFRdeoS5j
XSZfILZCFklRgc/p0SEesR+5cK3KhdM7b13oVRfTAF5N1rAmbJf3mLmaVAH3UBWd7nHtS3slUFCI
m1/rzajHgDAR6qEa8F1f2JMdLQGdW2C37yxtq4a1UBSV3zgBtc4LYQIMpYfyZHk4hrnB9GhCRIPV
5AOAujZdM9CwWcseaS8kAafHFvIgW9+zZxRWNsBmHs8hLkvsaXNyISoaD1EikzhnofiWPWe+GL4x
zXxYFtHwkOmmvijP8xbgyw7fiApOYMuTfQsn7bWXJyCiWrPJ3+0SGP582471wTcU1QTbzAOdG3Nl
Jpqr27A1GwFGxu/PLVNIYVniIL1ArkSUhSeIqYfLERys1VTUQ7a69z0FCu0MHQUxovQWPELiSlZB
/la2DMS6MnoU0UieugaEuzlsySw9hQMIL6YLhx5/o7qyW4lRFG8u3IyhP9s4OzPquABB5ADdmsHQ
XwwuUuSwHciuQiHPRghlL6IjOsbXvLoU2JxtRrihHBNhl1Cod8m2HGDxLvPAX9lkhLrylMET0QOj
A1SxfEHGrv60PLHNIRk7F9X2UVgrFHZt/uDAzeFrwEu90BnzXlhnVYAIDOFlAlET9B7IdE8TcXcq
pdkO/3MSpuvYxFcdD645cBFL7UbwhmugZptn3THlUAA0V/cG1mHNuo3wxOjA+HZjL+tgesRygAZx
3oJbBva7t34tSXWWZpIJQk9ExO0cxImhP3Zt+ZySGr+bWYGRgNTzCADGVwbW5yFL6/BxCt3hUPjF
P6Znmh7CKlBXTZqdmZ8L1p+hgHObDwZR+KhggBfXgWYbUYX9ktJa77u8GVHAA+JOEG9497ttMdeU
Ot+B+rDuxWrIxwayD+xrVGlxDXP4mPXaH9eJLYoFzg7Vh62x35Pw+pkFKaJ34CjDOTxJn+xGWifx
rUv6f9IhGS7DZLl4KrXfKbYGH4HkbKW7fNilfVd9DP5KRxl5Fy4QfoWHb4IJw7SLQ78HOAMiyXit
CvVeQGQGBzcKB3N3lLAEGewtvDSD9yRRK92K+gV/Xv2JF0gMBM3kv6sQuuwOrK73AFEG7yNAtjSt
3puBVAc6In9lwl1SlEswvKYj2NMQ1BEWJG5C5b9CWsd/BU0rvYJg9GBCyLfkR4AYfZQCMYNOYG2J
rEpvC1jH0tWAV//WjJp5AVKGmy5sQGhuAALMMn3ItYPv19wUjViIVFYX5ELDayB7cc7saHOfULd9
uAtrt4L9wb+LkqFv1yOYCnFZILW5tDVo4RJk1425i5kYFvyfSk7O3vRMPEMZRDiyjXvPK2M3CyC8
lqSVgvRhADu8FsCsFTQA1cILHC3iqE+Goy2QdVjTkgGkOOmdiYFNNlq3S7MmyTuc/ufZ5m7mChpW
SDLgBMOolhcIU1XAi2fqi+tztsQ/Ojunyk7g/+zlt4GQ4UsGOMF4knCkuUZQlHErpb7Ap0UuHSjH
nFpaW9eWOd9uN5Lzzpo/yXRVov5/HoQXoCwFfi6fNBKGrB4cuEjgEuyIV6GIgFjhr1hqcX/v0PRg
1o6+0EFMchfy1aHjxWZZ6g50HbVguxn8MAovS7uDGM4dUjyHAJNOH+6gEDDrb7NMaPI7e+k04bCB
TU+F7XgH6eZuoruIlvVTS/zy4DoAPABLk0OkBLoQ0DCCubuZDKWSrSPHfhlmsqiX/ejE+PwBih64
Fa/DdO1WTbHK3B7dLC8fPe/xNpVDfYKN6s0Jivr2ydxt5dljsDeaP9jcoUWZ7vbD3G5oM5i5zT+M
6ZqmytvffqC2TLstZND6pflIc6c/fygZymPap6cpi4pLklXlJSceNg9IZ0Gwr7zc47KzUZ3gCZSU
fw1QVFjOrEJGeF5u4mVJYE7jUgcmJXgkNo7TLwaLljjEoBtNPj8lbf5YdQwyenaLbSfyQWxrRkMP
PFreIwPs9YdKqHaP5L67mGxSrPwiab0db1oNWeMs3Eh4C8UJHAHXBnNkGo2Uagw5mvy3WBnZRZzz
rFxXWeA80LFctZ5u173bdq9B7zw1Ycq+e8x+HlMmkF1J5Zpju7OPaM4uLHOxr55nKPyD6op82p2v
lr7TywfAVcI9cvxszeDM+FpB/rPNFftu+/TNR1byZSiJuw6Aplo7zIUOcJ89UL+uoYQwPziZf3FU
lvxoXTgkQ5zqqwqyZulgS3G1yybZjCUfd2ZRDm2lGAKQ03uJRaLSyQ9oXazDrhl/WwSHqGSj5kUC
HlAPipE6BiRxun8SxNnXCl4WXvkBUKi9AiAx2ocO/tYb0GMWRphRpdHqv2eMmNH+3+6RZHb5CXjH
7R6FtuIpSMsTUBuGWHlnVzYJg4Jk4fQQwypAovMg6/aAafkksd8383jGIzBnF7TIkbWXmsZe1Zev
VsnB9wDa7kdewvXZc//xbfrWw4f8zZ9ICSGfMXiwR6vb2lYz7Mzq8NdqAN5Qwial82s1nCjffIij
At+M028vgZ8x2q2iZi0eRm55sVN/OpsBo/Zaa4LvrI3/2Rp1fwgh+KssRF6+L53GjZ3Hji14XTjr
zO+KLbH74oPSF3NkASTaXsOGvMC+Oyw+gt/Df8w25xgzO1c25N665kOmcKrY4Xkqjv3cgPUEJcYo
xJ60q9qtzSMcmFI8PrC/K8pH8F+gWwSUzMZgwSa7+gwJnuAGl+Y17W89Bz3U49OzwaXNM00va6X+
FNYTJHIhROLa9Usk2+WEM8RbmhbOAZoe1a0rVVmsAFTVgC5j1PIKFFFUeImk8J8cKTaDEwVvzLXH
fe00KISUOfKWOrCXav55UwfaXu4s1Wca0sN3tbfBHhlsC1ve2g26W99MNHKTTi26YyOwe/VT2BQY
RQLqRPmVjIB4zQwdE4LeBZTNKl4fDJOH8AFSXn8uSKGaYWyzUj+DR5vTFXEDZjJ2hGQ6pkk2nG28
YpG4wve650/KLf2v8HmHpXzfTEfRwHcPXwC8MTL+ofxRbW/wLhhlx50b6bVJWToRz68dSHH5WOON
iaTGz1FKHLYKmNttQHZFiQyqfBvZu/V7I9Uz9MhBteTEukJc7KK9un7PSRBtBsvyV2aWg+PRYhgS
fQZAelqU9dAe1OjGZjAQvgUMHkUJfL5jUVrVMpBgMJnR8BrhZnvwoDEdWcJ9raqfzcxxF4t7367g
zWm6LfVwAgRtc4XDf7i/rxNdRpER0mdHQIW/Qe5sF83IzgEnoGvEH5MZ82kiZUXbrQirfGm6ZgAC
Q8miFgxog3mRaUS1TsYZlF/AcZlTOS4Vb6oUHgBU7KpmqEHjKdjVNMDnFUclmgeonMEKqQEj/sFx
sPkyXTuS1bosHPAYvQ44K+YPSxAKPb3I66g/maYBrfg0jURvUMD/bkJJPfWn3+aFoHwdqgYs/Xmu
mVIil7PLSYrzh033OCkC3guwLd2bhv66+nvETM+CEV6QeB8uzWwTM1e32SOTLsiDdO+mFTukqYbe
5Xz1f+r+f8WifLAWY+jn8f1+QokaPiLk0YLMzsk0SEmoUzVre9TwIsJzlq7ug9GvaSY2Ehxhoc2y
NPPNynRIUSw2l0Q10CatgFSZV5mlCgDlxU85cZ7CmUq7rX3se48cUxeWVahfZkujPBwYdeGbZvFN
f9hMQH4wvU3wIBGJVLRL4eEokv6Egw1/ZMQqrl4HyxZKiyXtCd/BG5EsHK8Ijzne+3VaRRs2du6K
yjB7T6Eeh6JppE4KidS3JDl0+MN8b1M7P1bOnKyEQsb7UAEwQlAQ35luIvWxtDzyKGXZXMELgZhL
z187D3AQrR6AHRqgHoXqu+n6tZ0HC8Cu3hkl9s7EQkXVQzQ3wNPtIEdMwV1Hz8R1VvCzS0FTbiL3
DZ7d2WHS2bg0XdlSGtfwjdhio+qiBEmeIyekl6rYAqpAYnss6VkOlYI0m6eSHQgMj61TYdEoNYN1
j9g7HrUPHg4heG3MwvEcqLXDtWiHNzlY/mF0VQr2b6KuUx9bHU1B3y3TxyqX2QH5q+9mXM2TGlmU
64FS/P7nGWYgy88QK67z8AUZy/pCHZW+VvqpmCuYTheJc0cq6LjP3REmIdsRym4r04WqJeTlC9ff
me58izAgw1qEKlqxxq5iT3o2JEz1bfc0dQpYG4DDoY7QLH02VddEpxZEWnu9Y47LHopfi5JyuC2q
Rn1b5CKtI7Dzmlkl5o3Bhyx2ooxfTQ+apyzuObNRD8U7xacDjAjhnL0wC0xMtIAT/1owpu2lD5VX
nKTHX/o0/+Sz11RbQAMkAFzmlHrSvyKV9R2yGuOXEC4cy8HqxWnoPHKVmfvDzHd6UPhTF+UtEC2G
a0NzWKjPN8oIgTW47vTJhuHJ1Q5gCAJzB++UCRqtbaTLj6YROj1HoUSdESSNW8jETbfzKzUshlH0
sc1Bff1rDnOspIkTFTb7gNOVWceLtoNphaGBaWp/G6f+lWgPFm4qmPNG2Ck3tl1t6aDIjjOLnyEi
ikOenScvXMKZm060+9ETbJChof7n6rD1sttq8Op+Xz30KcxQO1D4TRLGKZrqzLykOrejDY3kCJvL
QQ6zms6cjgH2P1j1rv3ZRzJajk0Swkccok8eD9UWGyaU1N0M72mnq58j7Z9HqnfN7CUOHsKxzCL7
o50XTv2EQiBEk28LMzkOlyjHsVXTqALUHUiqFtl7e5HNNME2nK4KKejdbe9HZj7gHJNz7LY/xG/4
1jWDJcpEu9TL1SoQK2DUwksQtCpb5uz3nqSxBQTdxWhFcc27KyIwGn3rgHN9AD4rf8DZgi/ctB3f
kZobVx10abemKxOyA5nSB4IR05IKVUOYLcAcwSv8ZdpUS0PS8jl+tzBMVTdxEvfPrhlFylIdoWOR
rhxX4g3AvdeR1MUL6r3YWXodElAiz55r4X4aZiPX06vbOD8nOFZAVxNzVxD47a4NalmXsX8KWru9
3iNDBl+/FP98M46eGepsmWxcBVgqZSGmg4KGdHkmtuX8m/DJ8DNWQ4t/a7rJr3km5jCC7FVzVrM0
O5PlXtUofpseNOWtbasZXoG9C1MAX9GPKeH8aEadsINHioBNvAXZjmU313YGMto70zUbadPNQoze
u2ZUBOubPJTrOhfjjljgYw5hC7jbzCQzIXOVRa114DAdQqYWbo5CNXhU59m2xktmy4JEw3is+iKz
THzCYPND9NH0bCYQlbHt0LQQjS35bUJpJx8QJ/85wdwhAyMNMnyJOP7vWdpqsi1OnT9vE+Jz3HSE
GeO/t7lPMD8I1Cu/OC6vn3CyCtaQR/R/GiK5QYGTmeMDrxHM9Ajjg1RoZ13DS3P3V9wMmthtmekn
1NlMAiDdjeS2fbU5EIdZgL2Jq7vwo4ZC2oI7ugDTjkDlmul3hZT8fwOEALKlf7mbgMsVAQ3sEHeG
xpPgb5k/RiIB34ja3+FdN22zaoD/V2Rzse9w+hhvlyX+G1AzmaNInA67GhoBtiPTtQe1iZWtm+i5
AwEatRFAaxkJPCT3EMt6UUE1txYLVKSiZ3gh4W1T+HsZWmRYcgjgFPTZzGQTAysHijHOPBGyKmJR
pR4/msHCcnxUpqi3NV3UTqwVklLWykxmmpCYpvQDIjoQYZ4t7fxgxNGlR5bddF0fZa8W0p/N0KLE
OM+w8cP2VVY+mR4TBXSDNaSe57EuC2CJ4Xj5XkqIJ9lIle8hCa53GomtOIMkzVYqoJSivGpi/IrU
Vvdh8AK5DRZXUw6J8XnUSaNg2TJZ70x3qqGuTesAZhoOQv3UvwyCd3HAao6CM7oRgYk3fq4SfhW8
fwE+I11nSvK1GXVKkFQqDiko07VcK9lo+FDFuU3YYhp1uUXWD6zQucFeOT9NAYn2YyTh+IEeaBY/
42baPYbDYQR7FBwnaFj9kLMJm2lASatvV/cYlMgumoUg/v2ahoRTdZrmxsSSzp/WYHPCE+vPATNq
wdBE43Xd7pHGgG3rfBe8atUySoEtnvziiUF34CRK+AtAgwIWpm4OvKQJ/jZy78OF4B2w8nR7D/02
z+VtuLU8ebG1I05mYJpprzgAg7A/cfI4ZkvReNWj6RR42G3GzBuXpkvmCdBz/bQHgC9MyNTdKr8A
hnckt0Uix3/ilM1F9znW91l2qYY6rvEFQ7YT3iVwN0gzpR6RjgJSkgNkbLqmKTwH6KI2ZDsY+6nH
IMCBjoPdd5/RpS7fWHiXL00MiHD1yFj9w9fQDjMhuDvg3e8Pe9Mz99FwClmFYV6tTKyCimDs1360
5tV0CvMRAnmz3A0EX9tj7XovplfPajdg1sJEV1QpMoCYYRp/EjtoAQ9n0+vJhEph0X4z801I2BHA
nG346hYKRSNIZ34ZvO+Wku67ttJpC63DfsGzJsG33enjDpo4L2Wo3VjbDgxSKf/it5W171kjNmFV
6KWANc8SvmISuqn2hSnsFCx3Qrasb8nHYLOTTXn0xELAtvEv+jpZvNu0ng9wRQY/kqDth60GXQ0i
JIIfSt3vkUM46V7nWyKAQ0r9JN9obKohwzWE5zaCUDKoAxva44gR4YeI7K7cdYH2V5Hq6EG1fAN5
ie5oiRMYNHw+bkVDPNeSql4FW7vM1wW007Z54+ebpiqrDwoHwxoSIgvAzIIrSTJAFoml93DFRUWS
2q9NqPuvFoeDpV175FxbjQ9QTYp9EK3TjRfC4q/XpfdQ8GlZj076aBrfcsluAsgBN/83BqRlsWpr
8G/vMRVVkMGxymTnCTgsmIG0c5FiKCFJPC8lgLIdUd1+uC8ijaXw7EkkRMr/XVSMLZ5bdggniTk2
Cj8/Jll0GDxgNBYwg2j2KIk2+1u/mpEXpm+awPKtdTqSYwOJdqj6m9YRot7b4VCDWwuNzJXpO4NX
782VFhmmTvP4LOyOV8o8/+dSUkOilaP+Y95E5iWV5gnfm8bE7t177K95uXmXmeHb5X38fgv8sYY/
X3i3S84HazcAZT0l1R7S4j8blsKHppibPPSzEl4TuDTDJmiu7rH7QMFAmVrch/++xX31z5mDbDcN
6B7LpGELuLzTq+X0/RMrhx0v5HfAB6cHMjgCaeTUiTuAfNaDzZOnqeT1wkIW54fv/ahTDdCDYnyJ
p3h2xXPQ29ZRV4MekHnXQfEEWvJ98V3Qbe7a+Y+G62EB3T/+ZPV1t6ns0ttB+s2BKIDtAnYRdl/z
MYwnAl0qP2IS6Zo2jf1RTAd3qssXt2A7X1r0IysHtqZpC9SfgmUWFqBePCvm2hJ/mbLLvxmxWmfg
q9DjLsqdZf9RTLMimWe9qG5qtszyIXsXqkPQjuqQQev70HorMBzHXVSKueSKjAcSlSJ2gzYC91Hs
2JS7O5kGfgwMGXyZAvd9Bj2YB3s+5x0pDoJx8oK3J/zZA7iKhJbNPvIWBTv8Qh9zVm+zEaoJSJvm
C+2V/R4Pv42oVb6hfIpHC5yyhqN6PtQ9jyXAZRv4kxMUwICYxvcGAi5WEMahkgDVElpC2Cd/tFpb
bmGzi0wZ+KmAzIbBtwGLcrgQLzKdqSNUIsMHvFeW3FIAzIzhjynNr15keagh5EtPFS/lpLKvOGKt
YBsFDqlsy3NVg/GdiAglORwMv8Kv+JAwKV4hR1uB3gQd5CnEEX4AkC1qUVenTH5C2ZwsNG2HK/g7
dDfrN0JSxrZegTg4FypqZg16EfNEeEuG3dOBq6x8J+MKT0F7OXF8YfKqj2IfKq1x41SbDq6Mh5Ki
mB3CkAxnxRwkqrRcdo7rxTZKSQ+D7UWwygVhOKhj1QVwwWZedA4c8g7cX48ieksXDRXBLke5bJml
zvcw0MW+h75E2XtPFI8xqK7A0SgHntqCKjge+2m9q1yXHiCJDrVDkJK3gcX3ngIxGaLiUCWE52zk
iCauSjGdQwhj7gNs6HICwn0P7UMSADemafImmzpf9DwKn/Idw77Sngjy/G2EzYnPke5lgH4S6m7G
fHxxZSOexM5X7Dr0AV/zARtdg77JkHdaB0WLrfwE6bKWYxc2Og+llNY+cTtUd7gGtG9mg8BVZplH
Od3nkHKVub46Qd6ug6vVV9Dw4iPD476QR4fAtw8GuD9kPtrr/6HsPJbjRrZ1/USIgDdToDzLkRQp
ShOEpJZgE94//fmQ5G5273vO4A6EQBqUyCKAzLXWb9qY1IQ81F6Tb7BZ8WcMF/wqqrpTXSEQXQvv
gNhidrAUc4f2q25v7azug2qwv6lMcPRiD0j+mZ1Qt6v1CaHf9aB7CS/bv5tKZZcnbz3IvsjLUl7j
/9dwToaOmj8q5cSUp2ZJkFIuxrl4b7dF+TO2fjq1xX0QO0Ee9fqpFLl+WszYIkRnfwvHO+uq0Aew
/B1hTj8LeYsACs7rkzdP3hLIU1DPL7YeV5jpTcZpTG3j5Mxwd0yvmMC/HcMs8fwyHsiQjM0hSYWy
T1DXATvs8gllg1B42rPqN2CIaxff4VSBaK3mgVdg7MY7HqARL3EjpUw9iUd7VLm/MaTT5+zYNHah
BVMuXh3hlO8/gethEaxCfO9e6qqYTl40TidlPXjqJq9j9+iWQ3EK14Nca+RZo6jxvp9JYfp2pGib
cYyxNU7H/kQSqH8/G6zhV9WUX9CgtP1azfgG6nWJJStn7WdWBE9RG27zEf/TJLtiyqOcGgy83w9h
UiYbJTdJ+2et9dDORyvhF5N/P82sXy3QvNuONMtpnJfixAaox7fzhFyNeTQtAB62hqlj71DNG4y+
2JpqP580N59PpSe+G2VrbQs1nSlmlF2yS+sC/TCvwTMFi+X1izUn5QE1LICr8z5zPGcvf7HYNrSg
qAT4j0RfTkndLSerqyH4E6A5lluhJcbfm926u3fQmOvUQj0h/Tv6oqn696/p44P4muRZXtTD+1nm
5giSGMR94ajlwPF1EUSlC4ZUbZZda1uPRimGDSRF3NKVuD3Jg6vW7anPkP6fm7T2KWKxd8cYA7Zi
exJJ+H0qw8emBg9YRXUXpDrqXHH94Da9r4bug2ZNpygRT2kNCs0AB3IcogaBQtLymmN9a2w8/tJp
WIIuLR6RtJkeOlP7GbGe+Fo7PgjKtX474b0Z24UL28ONNzaQBORAnlDfRmfVZhvUVHm7SxoETyFv
UXmtTZOU2c4EvPg66yifD3mTbmCMNtvIqvUNQn54h4BZjZSKB87Md0Xo/sjw/dlYdvc8l6vAaoU/
AhK2YdDoOmoqC64IMZG9vZjjc+xQXUVXHRT6mgBbi6uZZee7xnGReZ3VrYLaA2TOFJo1uPtdZ+lb
bcjErs2AV3qEVRseKrjhbmMdwCKru9br2BxYLgJYXswiIR4BfSYbAzPJQIkm6wAB6eZFG6WpItgt
PBNaWEz7ogcri1qBvo1tfp80Xsh3Ttja8MbfYDjFb9mzlyHLJMJ7nkUxrBBP2UdJfp9SNE9duzvb
GH88ZHF1TFmzTkmY7HuRdqt5sQP31ct3OYJmfhO2YtssiI1AE6nOhRJds0RUQdY06pZ3q42u+QTM
y8lfrShUt3YKuShVagSWJ2iuCUoCo6dXgZ2LaJu50aswMbgaKfxETgfTv7VvPEPNQxHjDeMM53VZ
9WFiflOnKd4klHRwkzfAjrDr3riqQ7VS074PLvzJrmviE8DtwGrseWNmbX4YhiTbOn3Xb7yovjZx
cixiA4SAZ96GNocsVHomLJtcD9wWKHmft3uezzro2/JRLysYCk275Y+1HGxXWPvcHrbTqLewYMzG
p4jETS3sB0R0+Lsqafq0GNxyunFcSB7uCCbQL53rc7u6DuXzVB41AyRVjBOtwDTmlC3os2OIZgVU
NoKxatZavDk+5GryJ517VBWGMDyBAQYVY2YbEH3hlgqVOAHVXa13WPy88RZls+NbygJ9GPT7Oe/v
7aKlMFj4/bs5+8uq6mKr4Y99USwLMRaR/PHM1D1PefNCMPWwtDqETQtS9OiqtzSFQVt5y15XvIuZ
x2WQaZ13sjQg75VWzdcsdXeZp6BD512mSIv8QY+TZ6eYQsKf3Dq4yuBsyCFZUH66e2q65sYmPtNt
zztpCTZ08ZrI9sLwktsamgOkyK513Si3BV8cH2ivXtYz5sh4kppK9b0sNd132Rbfx/GlzPM8qMa8
2rPh07bso8agaayzncfWwXKWPlC05tc0s12BoR0+sBpd09yqD/N0y1I2x8j81fvGctIHO1cpj8cX
xxuwVaAy3AyVe4sRaYf70KX7bgSRZJCD99Mwcy7IMPPWX3obarOpbfOSHdU4CHcTeUIPuh65Tg0A
3G6qPN8CjfsE40gDJY/WiScQQe5DC2anUwf1kKPYWjdWQGpr4wgwexCvFF/vrfWHSq/xUNwpuNS+
EoUtPPXW4OvmPhE2pUklSyJKfY697RcUEyGCN6UdLLUbB8oCaTOPV+0ol7ScZg6bpfJe50xniVaB
NERLtRtt7bsO3WsTLpRrEw1UaIk1062cwBqChw4idcLljEU+MDCsQXgTOELHZjoYSd2gke5Mp1Fo
dz3qmx2iDGjveQWsCjzefRaB+B5F5UuU4RVVzNee9DKWstN8UBYKfTgKhe7gPZrWsM9n1p9a1MbW
VhH4bepE3GZlNnxv6tffh61oUdvzrlHLZ4D/7dY16n5TKv2PrBDdzgbqijABiAsjap1NFjdRYJgT
qEAiJ/4QBPvhoo5glcosaKpk9NsRrmHmviylifFSqtzBST/oFUx/Uh/DTldTAiC7Ha8aLm9uVmkP
8drqu2S82sIYr6oSoWtaLacxK5iRxKCdeUMEOYzPRSgQlDz9msSLfhWw1zatilWVbPLSPk1z2t6t
sp3ArS/1W7QaCnRV3b5V1Tj6vdH3b3hLgLS0jeGNnO4AcDKa3iLWbB8eI2xIIhI/QR3gTSvmHrgD
xU0Puw8ArcgPt73d+esN/WYKskiQLZw34FKtb5FnemP7QfRThdZm6rTpSOwIExC0/xvxDndU02lf
03YB9GqY8VfM/9iQh2J4reI4D5xsdF+aRAHYqR7Gpq9f7CKZgk7trC9xX6BROUXVlwRZ3GC2qZs5
XlgcprYtNjkE+ScocESAphmBwLjoKdBgrQGhbWnAypbG0W+ePda7SIcNChsx2k9JM1+8NDH3ad7N
59JpxoNZYlxAlr0+dk6rnVBmESeUcayjC3gAfpUbHhSEj874LuSHeazRCQFMuRXCDurUco7wCJ2N
Zpj8SEibQl5v822XqISxSf+Yz7hcRK24g9BuDt2Ishz8D+tKsfVLgzbrNl2qr5gJNBtAQmpQmpmf
F+aDjf7uENcaUZD2a2iNV1C7fwoblRXB5l/V62PG/gFQr9hMNWwKrKce+pgHfInHj8OQKaeCn8U3
ZtfbUDk9W1487Rtnfu3QN9tYob2+91ALTkbY/1Uu6geiEz8toFdojjYdCt1zg8nCtsM1dGSQhgYH
iTWUSC1jPJrjKmb7DfMi6FjK/DseiMxN7tdYOfRKlN6avCCY8Jy3EHqiX1lW/+JGML9CoAP7oal3
aURKV2l0YOeKQTDedlcUdNxd5BW679izjZVDzkNwFjrVEEwc8Fd3szcN/Pim9sTR8sitGwMvVIwm
UUkxkETtveRpptzua3n8WjktxAPfGFddo/5UJatXhZI8snBtRjOdAm1GOkJXmz/lHGh2U4IN6f6Q
kB1ZzTtQbiqOGNhEWiexaMN2Kfoi8NrmIdadbF+G2hu9qOsr7VYhC2Qpyjl38p1VgZ9U2AS+V23G
NWrMyxcSAISURncmIeiSAi12zYDIl25+00th7Hg/fqmHosCtIx0vPTc8ZUcj2ohh3jt9g3+tAVB1
rHBxTu3xZcprex+tRuhNgg9dW5JSMMV2wYxljwvZcElIDWCC2gYtrNctVfpvwurgAxn9SxTOCQgP
5JLh+fVNSH4kYWVSqmpbdpqzzR0W/rr/nVEx34JBpdpR2vGX1t3VOcYcpTp4N2J/QjXzulQ9dV1o
/yn6NPeSnbSdDr8UvedJdDP7GIXoK9jOs9B/Tg5JM2rh7Din/tujE+fuXx6ctFQpIpCsECeK6BS2
eEo0+AAGPJXeo10L+9Tp8+9mLox9Nq5fSOI2t9m58MpoE5Ke2jTfIi/Rd2OxtKhZmhOgOQ295jVX
IOp2JFVEikI0QZfZU3NTdZUbPPGIO9BMa09FZZYmgOr+yEZ42M9yWI40kJ70bdWmzJcd7x/wjzH5
KbpQT2Yi5r3t/Mlq7DeHXqFu0riBCg3lZMxFjI411DStUu0Dzq1BBTs9qELMW5BJ2xtorVPEekII
4ZoPVh8kXe8StFdtMFF+fIG66vnGAGepyLZjBzVcyQpelqCFyN/slcJ2fkUptf+wQOpgLlGlW0py
+GGPRGUi4C26ip+1BnF+NT5UOAv1Q3+nvIYbnd3BQdUAmNpG/9gv2AzaemVCJOu2MeKe0ao+lYd8
K5lZ+ypU0y0SomI7gwkqELfFao/1CqEbZTaP2O906FJYOAKaTbgJw/hLLxT8151TNwzaS59/UUHl
bLI0aq59Of42qfnuh6VOD7UaUz7TWN8WoE2Yt26hahpBOQFzUBDEDz10H6qmfUnChspc+Ccci+KL
Gg4/iO/6PTvx3RyFgtiEZ7GqsqvdGu2xo4QVeLa9RefhG3F4HLgCp7reCQl2W/c78qH5YVGQ/zbS
gdKRES6+AGTtV3HGfdW8ZqaNR5fT/m7GsveddPliIXyUFW91GZurzCNOfrXqo2sTiPlrJETpG7GV
+OZcPvV61e+cxHkypvxrWeCFnbTfskl7Cfvud5GzT+2jH2oy/3GTpmBH4fVUDiLcgZJEfXA15DCs
5Niuji92v/yoE8R6wiIw9XwIBv4WZUcqRSm0eqfVRrdNrQIefvJXN4A8JCjrLuNQT4B18hSwYI34
pTdutaRtN4p+oo4gshDEs4XA64rNshyw+2kGA23oybxx5ybOZUXTIgntdnCQ2X0MQDa8BWlAow+/
o8hm4BSDVmIvlu85X4yGefIu6u9lbXi7SVTxPZxMy3eSa+nZm4TA+c1pp6Nlj6FvQpzbm8vygtd2
cltppPs0VFiiOu9AOtrbs/D+UBzxrVRxDirCsHyKmuzXFDqT72pNfkK29OGnwwuC7YNTniJKfX4U
Ir+zeEMeuBMv+AO77uyYZeZ1dNl5laTUgrKHDVCB5z/EqsEjMXlBbVQFBlSj4PVPQJWAv9ktpFw2
uHCh61Oa01WeGR3pVgf6mjqW8EpCLHVCp0kew7w4Rm3lHGzbVoIyrZSrUfKrOp69s3K+yHLKjWud
zNaFslThs0FSXr0ZwJyVZ8u6X1JejWX1z4zs/KBbbXxX0jKFaBrbFyXycu0GLBqXBNsjrR2liBvb
c8f/JKivPYMkCKie9OcuwnAKg+AOaYsSUNAQUUbvNJEBbR9ixCd5C5tLnqPXZUPhgcoalM4SYt1g
bzo7Tkigj+lvFaIYu/WY3J8WlQW6XkitUxlGMj6eKUiRv1B8KZwsFZWbSDQoqMFmkoxmKbXcryrL
EtmDkVWDxB8qy3KyHJVNNpSBlZZLgDVKshaGB5uHt8EHTI3HnZhC72Zr5ccB22G7BbXy2a0bmrJX
F5Bj3bJ4t2E9yPmNYtoAm6GtaFXf+mqvUyokU8gLEj46fIf5rTW0P5TW3NvcwEtsZmQh1m45y3bZ
QtRAkeQslzDrtrSW+6Rbw0V22+whHY/KXwZHTgrQSyH7fqyzS55lD+w+iTudRs0uJShZOSil62XX
OoN0Uf8xY/0MI9OPUPZjlmrLucuDLn7XaUIoCbUWIXL+JiAGktPnBOEgvLUQdm3ZcgFSMXN32mO/
FSHksF5CYbU8D4hMyEuKaqk2dppRSLLTN3ZV83PVzc1JJe2y5d5afmjhpWlmbG3jud3VxhIfNSua
X0x7uMjxeMYVVolU84IldXdzutHx5QAkkje3ai/9BKBj9mroZG1GfRKA817x0q/D4MX7JVUpEk0g
JsMiLl6NpHlr8Tb7K01A8S3m8K3U2WrBIO7PeQi2VIWPg6pAYNs9jMxUH1Baxjshz03nKkejsm8u
Vt5eMh25f8hEYbZHYhJf01WfwdTi7AqK58ug2hsFeOZTvSKnSg367NqSvIK1NTeZ/iQZCH/P/MBY
2RvTzeZN2hk3kxCI1EWsP0S1o9fUHjowqsLQHmZdKw4fneu4th4+p6fYEh0T1drZMKEeQOvaD0ai
FY0/GUW7J4X+LAfgH5bkGNc5kV6QniqXBDr4lCzsserRdc6ukyEPozlFELeNgeRlVVsn4z/NWToa
2s6ubQ4ONqH3sBiBk+qLFnhrUx6gqWWnuRS/P7uixJtX8niAEoepoNTC3LgjidVUArDmf66csAb0
3aK3sOIpw7tK5v++uGTqEq+sdnKeHEDuySUWJg3zI8Wwe6xiMT1mItEv4zJ0G0EGdaPHTXrTNC29
ybMpMcw94k+1/18Ds70U58zKd7J/RH3UfJ/SEoPXBXAi+SFdM/Smj/MoSmxqlJBe4+M/D5gddpsK
/ojf99NvxW7LrwWq3lscyFo0ucD64gQ8+TUMnIscreMQ83VlwEerVR/dPr0m66yMfP8pGlBp90Ds
EsV5M5LMcLvrsW52gz5iLlCQOsUNkT3f2lTh3fmhaSUX2eT7Oeu92j/K1szyaI+vWj5ojzWwEdnZ
dk15SVtEBmbkbV8JiMaj0eIM2k+p+hrPxUCSjwobdly/dE8VX0Q71PxBwa8gNCW+ZPEswM+YuB5V
dks2xXgrS/C6cq7qLmST+sTdybmWIT4uHeq4eL+U0PLj0mGw3i9Np1J8cTrLpoTsOLv3uWRNIMJj
ZiLWonHt9NoXM4yym+dOt3JteVWifVnE1hZW8t4QhfrCKyq/yiEObVBCDDnKi/UeSNU8ItUuR5Mi
zk5wGhV0QGHiobMsbo7RIss65m9CaDHw387lgYgw/yKG387LNHytuNNcJD3++vdU29U/pg6qW//X
1HHurwjz1dkhiSvgc31U38HR2cCFyr/UKanJtGM3Sgw8H3FMge/0R2hj9K0akL8q2NNs5CR5cTg2
9R2Oq423Zf6Pi+GZojq9flZDHGol/7xafqYOA9yXV69i68FQZ2j8ToDUWqTuDloSenc3VvpgDKkv
14u+t8l0/5504+otZfKtQd1h5da0N9WwE98rO+ooDhwndRhJjiyjHsjmLJTkybLL90HeI9bzkI2T
30YLPO5IoYSLJ/XymuU3KGftDd3X+mBGCMSO0jFTdkIzgdUVEgIZedW+T5wb01izBqzhkBz9qC+S
czN64osy5uq2SztlK5tFq8FXjkDB6OkkviBG4z670B/WhpxgVmTpqPed56JtT5aqEl/DIHrrIjbe
bWPqJ7lA21Cc2677ykpSA8Tr9LtKdF9oi/JuxZ4O6SurmQJzFzGYdcwsQuWa4JJ6rAXeqVFm+fwL
f9fLgoK/FrK1N0Ky+4PJCparmFcu8V4orvlkzfiK5krf/jJ4yWhFe6/a0ah/jul0N50NsvfI0hRY
jYyUJik0k64V7yfKsPZUlEL+nznq6KS7qvOyo+KM6mFoSb23Y2W8CN1UD2pdCcxLi+rh/b8ybXvg
hfKnMUgSjeuzupjRT1hz0UV2YW4Qb0mXgPFbB3Vb6o7idSNHVwLTE2o9PvKXvkLi7nuirbR40RZn
L+uiOxKDDjnwuP059S5CKnH+Wlq9u6fAbu3tDqn7QhQXcprtz9YBBlCYintr86Y+dwTIm9r0+odi
gAogiTJFtgyHdnUa6jG5cZzqz2gVh1Jv6j8q+bJ/n6xzZM/EyehAF1cwFb87GGxsRGV1x3LdgFH6
29QVEnidSk0hAyLmy9tgHlJ7k45xf5TNf0+DfvYxbWrf8Az8OnYWJrAq+v2k+RdUwaaRXIlCBLzC
9CWKX545XeRsTE1FcgZJhw3Vg+Zo1qGHZ3ShP/7XGT/eR59RjNWD68X5PVKi3ULc9dSuykRrq8Uh
/AlqiQ69XMeptwdgE7PPUfbpYjpf2PRYpxzQwaZc2RdxM59FHL3oxurq27mhcsgBYN41vemCRMnI
akuT7R6y7YWU0O7DghuZxQy7M1zJsYDfJbMg79/BL9u3M+8dlB9gPhVVlwCyANMHXKNTD8o4EerE
LiV2tDnFGeGo1KcsbVfzfO2g+QB/40weiGumHSYiLDV/932OTi2cRuxwpr3sq1zy8fIDjGnAfCw5
t4Oho0wyogqRRMmTWKr5obMPZt2RLW5GitXgnQefxzO8VroeXruosE7Aa86ySx6GNrTwj6vSa2Mu
8+lzrjxTl2XazOtqL5tAmbxD75QxzFM3fCyMdqeNBID92kqoeF97NpNyTB4grFRHwyYR9tkHtqpA
1pCDvEoOuKRsfLUQNZokfBLSD/nNGYqtO2Lg5w7Gjd9AfVqQ2Tp21UABMy5VEbR9T8zVjMpxKGvt
KTeR+UGQ59DJ0RiG+BbnMXW7Zp9FsH5epsfDLQNrlysOUli9cwZTe1OmxYG3UDiPuabAC84SQAhr
Uw5MTVhxYZhurbzv0kCJcYAxY9j2UZf3FDHNELkSczrL2d76WfZjToD7/pFJkRgBrIlsB0VUKbGy
Gc2Bp8bK/u8Wex/AC+RS5NqxOjCfyxKbwH2mOPGmLRHNaNkTbpwJpYaNg0gNdcWyuQg9rN8Pk+gC
Vtnh4bN/pAIwbKrKpf7uGSVfDZO7cqag8XkdUtzOvhL6988uefb+MenWNndx00T3Tv/9GZ/JHlv8
fg/P+jaK7kL8efclWwpLIyURWdSHx1DBr1hD68eKR2WDHjsviYVobzTCg6imhby9bnw1s67eteaM
uuvazJIQ88ZEq6+VpkdfZ3c3pZXx1YA1c0bltdnPHaIeUquLBfvL+4sAfD7/Y2RNHaLB7osodftc
m3b8bFnWfBzyyfBrI4mfQRzw7JOt2kjDg4XU9SaNRrFPVjuEpDGTO3H+NpFkXnvVaoGV9DFq1Gl6
D7lD5dw8R/UGWe3+HwxH4FbDTosgaUiGY5vgtCfP5EG+2xvxDV9VZ6uQ6z5NmqFfutxV4FkhpClE
/F3yljqwOuzThl/ZOBDsJ6H9lJI32yMR99BhTL2RbkcmQpHHKQKqlq1mSdPKdOuMoAAm+Cx7yOMX
GGOmyVHgap2UkfFKQm+M5ulnakyIo/L7rU4VWPpQrKcst9JF2Bc60fyPCUO3KBczolqkNnP31KI7
ge+LSd40iobsKK49dOTb4poEj6AQfmUklOF+xN9RVay25JwGjHXwrFYmz7uGiAWxO9Ga55hN/cFb
bEq7s2a/zL31VC1TdnY7YvB05Y3rTj+symLq3lwZ5PLwvw3IPmGhskiF3N65+IecYwPh8lid1zCZ
puyTZ/KgzIt6ziNsGJE85G1PMes1XfHojo2ZqTxkqhYouHffezXvnqah71BxB80lB2WfgwJ4YK2w
csUJv0WmMX8Ph/zatPGIu7pIHmCtTRv4g3D76uK9310BIlmrfPS7zO/W+fbaL9b+FPXUo3A6pCy8
KPUBgTnXKlOaVzP/CmnG+BqPiYVCAIKsTq7AD9VxMs9Q59tba1OdvEe1iorllZyHvfFacpTkoeNn
T6+j598M44rZNWTOux6G4vE/tphTF1HVde0zpLiFrF6FYK2l/ygd9AaaVjj/6O+E+t6fqFw/4mJv
Y7l8UzrPC3onU7/hU3CWu2t97MA6RuN3YdSIw+jleMdGYjjMdqMcDLu8ZJ5jAcsxUInJ7LS9gfCy
T8K1rqapjxZgmB7hAIQPZB+FNyznjbZC6ULN0OU2cYU3uLO6L7ieW0/6yCat77ujjEcBZqgPs6qk
gWzmImx2zdKbfFfEoZT+UJ4rcnGWTQfzVc1qvIvSmc8az+K5rbx0o3RO/BNJB3ZOlGSLjJISAooU
msoxelFL59HN6uSnqk+rhPVk3bS8TD6YYjC85kOkd8aWIMjZNM5A4kXNTQxC4145aqqbPslD450t
1QA+1ZTZU79649ja8FMOyS7L6dZSBzQUaVQR6wjneKQyecNMH+YV82pIDanmJ/6eLtwTJFe8DCHe
ZJqzmdIniuAupYhKncPDe9+CAzPSpMmpVOE9Y3ZkPX6eLaJyN/FUWY8RW9gNWtPLKZ3FNdEsgWiK
N20r3Uk3kLMLvF+yj4MHJaBSIvsq+1dJ2kD3mhDBLnakSZppj/OAaEGM1couNKE9eyswfn3jfM7I
o+ljhlE25tesBLe5zsA7aPTLVn0YRAHaGhuR3rf/cSSSHneaJzKgzL16rrYzXntkrcKISNyYo2PU
D9+axTKuKGua17SoGMiV5TfSMZh1Jx3a3+7wG32Y4dJm7bazDaXc5ooyBC5RFGoFOjKW6/6x01Cp
1wTah2kDYwy/zruZpOZdXw9zOO2VtGJZ7hIFt7OBlbfp9QZGBvPkIenqcFe4JmIw6xWyL1QmE+Z6
ccrNEBgkchSElyGp3r27ahKSfeKnVRzFF7ManmWflCiUsoVVO3VbUtNzIPt0xPdNYZv1z2zofrgJ
9kFKwveRj/NbhHYYAl+YM8qmQsWaZJTJu92KEahdlPLU6jGLDMJwAQSHAj09PBRuSRhRc5hi5OSG
mqJAjRfo+3AzzX6CFJ+Anw2XWve2co+gpEP7+Nn3mbUt13ntsMJKZdoW6fOP9ufeQl43VA0WDyrm
J/LdpXnK1ZoX52Kub7LSG024lBXPk3ybzVZ8k6NybhxX5qELO3RngSmAT6EAW3nNOca05P0g1ib+
4EgUAWjdfA5Mtmjfp2jDtGyHHnWAUR97pLHmrTQUizOFEsK7k3BcJ9SOW/bSxhJR8vQqYsrSsHf5
EmJoucbjlBXqy9y03/o1kG/Xg6jxS23bCgU/5seaZkAHtPep3iuwd8D9xwgT3Jcl/ziTfenaN619
6WiVuwkI4q+6BRPcelN8smovflbjoj4DQP8m6glbJ6u7jpaqBMs48s70eA/gMI8RzqhE3GohCFBY
xTup86o5ro3USjztpCjsZ1OKwkLxd7bzRF3T6+BbDErmU50YHvvVSIVoCrElRHY2simVhpEMoNKR
I7C2UuXxxU5Wg2BQF16X89hWBg+VBeZtQ6FKO8uFWC7JmBQwTN3/N1tPxyfP9iPRFvdWK3H2AsDp
XRzBsisHgJhGnXyVTugp/G0tRaPauWol5PX0flGn9f9fF81RoT0MzfoL1gi+yL1lBJToKJtS+BXR
+4+mHI3nfzUxsSe9sF6b6QrIqCh9FfzWm8pFM1GsHG27bP08aZZXVbEc+EngTpQJGz8MF6OjUIgu
vcponsqJBI3mobxqLlH0syTEZIkpbEISYhgT2TyrfPJmdgbeOuBBXlUwSpA/Inax6lWNtTf5E5bD
ol7xQnsboCi8oAf+32Mw3d/iZhIASp0PJz+1gpRo4h93fJfbHuMIkPsyqEepwSXd/oY8/d/73LWQ
I6fEg93thxGcY4xBmYYas6hv5Djcm7VWoeRZlpDELlKwef81kGerv5o7Pnz2lyDNHszVUBbNDJlL
lRlUy2hPKO5SVljTtmkGsgyV7/EgE7Wp7vYHcDxGIC/A2Fy7idk4LUVWnVD0HgMtz5BHt6P4aCmd
9VyEunYkbkFfjoLzc1na1jNKp5UqaqSB6GHd/pkC3IvQJfiZ2Li51OJXPCIQim2Sd6HAnV9yTOU2
TkEdpZP3f6fzHa97WbuqkwuVTWS7aMmtrOzvMvW9X3ZN8nH9d5+cJq/6+zPk3BFk1fsHIaOzBYdz
B10LcheT5pEw3J8svNkUZLEfuDeXrTAVcqfMGFzj9p4Ta7RuCyttushDUjbTJVoPsknue59awM8n
MKC+CYgcEcRT1QoQKauJ9yCNvUHJxeN8N1cLb9kdWidXOPO9W4f/02PU7h5xBtLE0JzYIeFyEbzn
X9SqMg4OtExfpmdkFkYeJiuEqpP2p3D2vmrjHD9UJgm9IvGun+uJ7uSbkOL4VS4f8kBRaJNb7UeX
nPr3he/h6tps9fbU6Q3ANKFM96mp57veltADwVTsZJ89avMd2gH0m6wjnFvnvZdtHZA1hsr+Qm9+
TjPeEUnMhr1WtRcqNOWJuCrZyhzU2q/1xUc/VlnJFob18v3f82W/YJd/ByOX+lmsnrs8Np+naMDm
ENNVX2a9bcVEoc9z8jMCcPqLysbyPWneUMNG7GbaySz4UpP3UvA96grglF2N4tlmaE+AteLre8vq
1rygjaa4su6F3Dp/en9Vt2r3guqx+ohkprL5xxmZcITN6+2kyYzkPAbLpKlvSV5801I9/WMP395t
5ipgcgXO1z9GHQRHPlkwzvtS2ZR4v14VBazetHjpijQwqKdGNdh0HDlBgZfLH36ZjHittLNLuyxA
1QbNeo29NNxhYwEpXjbVLNt4vdse5ag5OmgtC1e/1Bj2va7Y90o03tPgxvqXodN9eZGqOuImIuu7
vAb+03JSq6EPLHgbVy9Gq9ER4ZVQFk/osUVVXw8BzMtOtUPBPc2am2zJA1p+4VWeucb0UKdYjn72
m9P/cHZe23Hj2rp+Io7BHG4rRwVLsiTfcNhtmzlnPv3+AKpdbq8+e69xbigCmKikKhKY8w+ZTkEa
nEQNVt4CNr7DIY/rXWR59/IsCI1VNLHpu/VbreEcvEmPV7IPeKh3jyuqdy8fpHJrahlB9EB6eqpY
BgrsiZKmh5vUcKaek8lVz6OrVXv0/N/q2kWoaxrM+hIrKZSKXulgYAXeMpwMFCU3ss+MIezuAtAc
m2nqS+RDNoOumqdO8UlExr2anJfTVJwOvZec5Zk8WAOQ5vXSDsaZX7AIWnpxJ8Ai3Tz5s83Lnb2z
tI2V9xBgcHHjRI//2bPccsqffTTFj1MXUtcnWLbkXeX/mK5QrD9ESYtBQ1OH2DoiSBvPVG5ls1a0
kKQiA5BoylNsgssxZys4UBZZzRlC9vk8ZBCz5NwiaQAN6fP+Nk0OpCq6lDaeuX4ejADR1fFBHoyQ
7POAQlQrrhO3fqvD1XtKnEugCMRHEKAQeZsqg+VUJ04+y1mTuBTJs19T8e9kJV4m6ETKqW6rTceC
XxzLOs8gJa44VA3i+Lg0Fa1AGSaiJs6g1WrmJ145glI4/VFkLc1PhTjgmtBhVPkoo1ygczgghPpa
jskoEHxPUATci2ypaNCfVb0Dwihmy1mJNf3MYEiSejCPg8g9BbUDN69FxkjKJ5GSTJ/Qj5Jjsgez
CmhA/z/xaT/4MGyj8eAA2Nnaw2DtdOFIbvvuBKml/L15G5XBclQVwa4Ivo3e5mrCzVxxdfBIlWHt
rLnVX/6Ye2venjcMQEpXurOPRba6SlX2gK22amQ62pmcfNdidr4pBnPKgOb7l8Zr3Ksr5BTM2LJO
CYLbK0Mmq0sPn23kd6bDgCzvo+l8M4w8P2guFSmpGKlNX9A4Ut66JPi9Owq/djhQvd2ipRplEH79
I1p2j/1XmBf+Em2GrrFFw5BvtNB5jt3iFY7Op6r0hDpRVL0E8ANkt90l+hXZ12rVdmX5Cjbc2U++
12A91BWvShbaWJyLx8i+ONgPYtsVBzFSGnzbWxOmhdWa8R12HThGDJr1guk1O3UnKH5Y6ZNU+cw1
/aXHbfmtihLy3eWQPChkYA81CeGj82u29mu2XY75D3d8ytPC/Clmx4iRvcUBaca5dJKHDNraYeid
j9mBBs3Rb8snzRrwy/FDMIyOP747GiZMpq7+aGDtcalFL3/ENGrWau87V7IvCrqhb+2I0dGgAvQZ
LIoYDYmuO83MlT0q6N6pNcFkObEx70PTaO9Vtlmbpk3S52R69YCZrWKtjb+jIrAC9Kp8dSIl2Iis
513e6+ZZdc1um5Rh8Wa67dltfOCGmFWhUTU+I2lT7iusXWEvYycSgyYACpnERxuYNTW7MjzHCXYk
AumU4pj9ACZYfxhPEbZraCB5Ld16+Rw6c3Fe+pDl7ddzw49Fji4zTXRNigHxkETOq0bYRXaAnqVy
dZXI/BJ42k95khrmcgIm5aemqsYXcfJfx4jps5j1j8f5z+m/YtQp2/ZGGHyyfKdHXS180+KBPTMa
lc8NuywkvONPsmUnsIRix85Pph7nz2SQWTZAF9u4/thfAZwnGyPBoilX0cNw++7JdyBpiitCTNnu
6dcYxeZlTMLr5JjGvAVs9/c85DfAp4xRcbayKtnnPikk0BTmiz03d3JTNpd+uC5xlrhPKK9cC2TK
1gFahN9U1EfIzTSfkSxbzYJ9mBYjeIuC5GsszkDPfpzJPjkq45A9+F9Gb49CUgfyUji1mFW70PEi
7b33HBKmelQfzGjQ3hvjsYrV9i0MFfPoTzyzjKqm7tWizE1eQu/vghQaouyncNOgYlnrFz3jo23h
Zw2eF6HqX2ufvEH3VnbRNQ+WXivIDuZ4okMYfg9KDVUQ/J2aole2yPTOW68r64OsMVPvOA41idYe
VwFM36tsKUWHQOuWMFmxFmEss42n2cY+p0bwZAmbPcShEzdbq0poCBhmsS/Qev5/n/3vcW6qqWfT
99dOYxR7chn//SM1quFuQ0SKkA1s7rG8btcNamu7om2w1kphKOLqip+FhFgEYdbv5fvXw/ZB6ZXq
Uzqk3QPiit9czW0vRkWd01Ab7GHr+Jss8MgiTqDax1AzoAxS0X8qBbPVAGGyk+UexBu7VQjYag9V
AaimqeY7WWaTaFV5Bvq6uIPmY+OH0f0+2lLoupNxWmNupx51YWGl5WkWWWPFSrB2FW1HIQegwhPb
pU5BQhT/qgMen8FVHgp/Dq6kStYYCaNI86t/IMF90IyaykbUXGaxGK3kurSID72i2WfZJQ9a2/ft
qmvVYOMU7Yi8D1BTTNrqJ1PjMyONgd5epZcPWhe20Etq55sC+aUXHij99KTn+if5ucIeJjfmxdPy
MUeWds92rvtU9ECKIAv8Ven6vMrtTtDAwEt7u1sNvol14UOk/ZSFd1lzV2H96ytfrZN1ZRdgZsu/
i/i3GJwmMS4tvIss1WPk12x8NbH3lt+/6J1jfJ7rWt+CcXTOQcmlaIgag8K6rrwBQzv3eZR91Vyk
Q0uYO8g8ZmursJp7d4ic6bl9tqoBVZTQZyFs2mqwb5AcXUvJQCkeKPvSKh/X/RTuoPl3F3WaC+ua
9BUkUlneQRUByhs7goMxY/sbU698kIfBr7v72fwrG+HoL/3oon7O9dGFR1+YSxR2zyXmtEDKbn1N
G7uHgmJ3Uf2UmneqPvB1NxIrPIRhU8Kk1KnaiIMclgORgJOrcKzWJVKZe+nr1XS6dtAN4O+TQJrK
PuySuT1GGmUaCVUFf/yQOZ51kSERlm33g4N0iJiAoxDQcwkkQp2uvV+299NcA9kwh3j+XEXHuk28
ZtfnyXScm3yLy1CPZOPMRqXVLhmkiEuNOPNlSuGSap33jGPWsIfNODYr2SdDbAmvyGo/Ooyd8zTJ
JI2uOPrJNSZkP4SStWclxsmyh/tepGUqHSucWEuQiVmPjheu5SchPjEfodlFNFB2yc9K9HsV4mO3
rl/xf/ZHoBdt0sFrPDH41P2+me8SX1DteBG/WuI1jKMSr/ABGlCDAoqjPciMTRxRnx3x8NXsXkhT
Li2qAM02KkR2niXLvW2jR6B0Gb5QopllaXsGWHJe3rnqTxAuQv8oNbsxR3tYYAuZ3l9lDqbT4ASE
pMIOed7zLJ5vUiNonf7wARgQ460GxknmZ/hXIaXf16GwBiqudthCtJSnYzwnG9foQfKJEafsi6s8
ux1kH8Bj1SONJoJUOM+7jx95E3rvsnN5TBRVULd28TCQnX88nGx64inUzlyHJEzPt7Cpq+pjBP0h
2muKvsKrWD0Ntj7qR2FQsc0LTJ+VhxztK/Kxv/4O3AhEe/r4+2vcRf8NcRxej34gVe0uSPU+AyUZ
Zbm3WYDoJAWcQx9oDVkO1ngyENl97+q15naBswdiIACCM1H2uMZyBefNZrcKDA3jK9R117hg2hsg
Nfrw1dbTL5HuDLtOb/tzOyb9GbZm5SMVl5XQg0pcY4ResCr0g+XZ7aD4FFZtZzrcuv4tTPYBAOrB
hU3xgkSSSCK98Lm0g61dy+btkOdTy70h2t66JHQJ5Qbss5sCKkwdIwUFpKkLTPuIpAUoB5//Qmx6
1tqsINTZk285G72lftd6P1OAeMYqnOtw62aKusm6EZMipOtUY7Tve1HPn41CPan5nKzkoOzzEhPy
iuuGe9msJvUNDyuX+vTsdcOCUdUDf2v50GwsQ81xHkK3QKbhuhDBowyV8Gtu4AwYuOUlHIaKxJgC
RtnAzc4PJn9l2Y61lzfkAEXoQzUnr7cb9e1+/M/BW3811Dufwteph5y5MEQMRNuuOl4ZCyWkJqV2
laOq2NKS5v59tBPN21w5iobR0xyU7Vcdiwzok3DO5fKL1Tdps2D6NCpUl4Mo/h5PGNXW/TCeg5Gt
w6Uf4uTOwk1wzUrx6BXYf6qND7E0Gt87Ab91dcfA9xACRND47UGN2/nByoEXGGqofhGT/KE/axoZ
aJlfHXxnvo6hAstYZEF+pWZDN/02+iglyS55CGKxlM5mTG2McrhLvGETlfirUqH8oKUMlFUsC78R
uTYYdQUTiMYt7gynWcLkuwyGOEAqeP6PMKUctbtKAC59dCmd8VHecuIxEYZm/nfZkoeElOu2K4Ui
sjCrlH01LqsrR9Wz04fjpbktTexjfCjqSypZvok4zF+zONNPocwOZRigbWeXBPbtfcaRoWARj+qf
+EjMevI2vuK4G3kPhwF3D0QC80F+8ssNO/egF7nkX3cyQt61CzMKD6BwjOU2L/sGjUVhjcDjbUWg
t26JNqKGofiq1pJ53yNXcgc+g3pW2oNtiYFlJVPv7dPK/SFvDF0/HWrK7GfZWtYBbTz+1ieXAbA/
6/Vgsql4rCEWQoBYGWbt4ik02MfJ5o7GvbZ/dYsGCXzK/f8WgYdd/wpx5beIphE6olaLUpdY1kSx
4l4KTT0aUcKSRr7NfI4xpEeD+/Y2ywycktcB6bz1wY0J95bjYwcjlj4J97rj7MbwhpX22zDk9Ys+
kWGHaU45pGvqe2q3YPywfiCLNiHkZ43fp8blG2a3sJswcCX95toHPtLxseUftoQIx0w19/6SDz3o
uig6uHATDDtYFUn0lukIOuJl155qfpAnu8IV3cFBFGm+rH/uw348Z3hyrap47p9rtLc/zQEWqEXk
t2s/bS+N1k73jZV4kPPVaWObfNuC2Ewfazhup04DnJLHagXTsj3IOhEy9B8RrYho/ruIpMsqdAy6
3x7Dm8t2q+IUtwZzkexdLU7XuQ3HBbCsX98r8Xs3OTDikglarB/G5mEZ7WBTb8wq2WV6QRqvNY1X
BaXQdRzY0UX3UvPVpPiUTUX3MgFNvyeb9peMKoLS21tGxyTeAm9tOuOQyJKuCFQ0F8Sp3St87fFm
guNCX4B2xq6PBDddiI2rheJtuqBE+EU0b/hlqUKeapaHwFVirm8DdQfE2SJptvEdL9t4AwzhNDWO
jjV4ALpBkUB2zgPWjUoGb0gTgiBVLiwXD7GRmy+G1vVHNDJQuXeC8nXIQd4UUzodwrwrX9UYXJwW
GeqdHA0t6Jvz8Bneonvfm/Zb50b41GB+sFIrfEJtJfS+Wr5+Mq0ML9VseJ+8NP3ZaPMbJnPW29xG
HStPs/0UsoHZAaQNr26u2Uc3V9VD1A8DFBIj3aiwDGJ8LnfSRUuaZOlpzlVV9KF9wOotD5qP9iBq
ejJQ9tnYTSzzZJ9vD+hJ6Hq3k1CJNgWTorcWC2nH9S9zNPuXqdKDDXRaZY1QhN2z282UixzOdNTE
kR5dT6r7BSU45/52qK062dgDFi6yz+3YWYFfCC8Yw2vnWxwq5vM5j1vE5pifpna4Knx3bvS1H6NK
Eqh9fO3scluRlblH9Mi6l2fDUCd7drGuEJn76PNKvT/VsfV9iqy1joT0C9kMXETmyESvyhvfugmJ
VLO31KMpdNo9VAQR/nr6AO+ISrGsH8vCshHre34KwYNsWVqkbvCK8XayqFyPIMYzJf4pS9JYOH6l
OuZcNXGQZ2qrvvmZ1x5C8n/tnh15eFAb71vktB8RrVpNO6S62Ht6zXBI2EKyYBwgWdjFRDV70PYR
mMzr0kRbnrxtUdQbGZOXTvNg1y3OOhnW2bnvcAdGoG4M7ew9nzILwYN5PNfJYH8uR1Q0kyZ7h0Q7
HeYBMR9Tx1CD8tO4gq7THGaDqZOUfUeGtF7aZCr5Gvm68WT62vtkWvrnMZ9fnEa3v2t9fOYHGLwn
ia9vEsAhV2tMnfPs5zrVG1S2VM8wPTxI7UoBSzZ21WYMsWQuWuPU5bUBCAta74XLRLINOoOyt4wx
9dq+wJwZ9lwKZ2gCKnJIuhlB9C6eWTd+ZC9u+QpSzgn6foClL776PFkohznxFoWt/min/I72s6NG
ICUSbGvMwrkundAhMBUnZpdAEVqVWPtcpYnHwE/UNOpXYAfRXdKROZfdpQpxTOudfiebclKoNfXa
6kd3LTdPuVMprrca+Z/syLZ1xznVnlIu8U9pzQdTmMihCIDuF7synibcIX/rb8R9+p/xMzvhTdp7
S/+EWlGc7/XEh9wvd7mp2APnvw7oe4utrzzC3IDwgtnGDn4acrt2/9JBWTn5aI5t5FNprX8cnHl4
QaGy+q1fxIfURAR2urnmNZt2wzcfLccNn0pzOsore2t6UOc6B9AoNfxX9KN79pzsMuwyTR4/QFZo
xYMi0qwUbhYOMm0EoFoxHdR00oaC1gBYdsH8yWF5sNPcAiif6dU3v3T8Y4X2wcbJsmHvCYGDOcSn
fKotcKGJA3+qdNPHBH/J1uig/omuVKsokrH2kfEqWs16XZ5SEgWXP+8xso0wm0YCqEZt01finao3
ynqIav0O/VAkF7WYtLRlADBRuuEAnRZb57G2nlKrHT/5Lr8qGjPE+VOi6n/ljhlco65o1lONw6Bs
3g4Jxf+rbOJvi6YH2MY9yk4DRAGXT8Jia76rqCQdqcm8OmOU8kOp4r0tYHO5EuYPquewkREY4ELR
v3V2p6KLD+RDgkRvhzptQWzUztdblzzDIGe8or0xXm0jRcXQNJcIlECeQtPGz63Mjq3WTO8jrLjN
4Bnutel6tpkaavpRrmaffVN9w0TO/k7FisJGeNGV5lUzlOZTNdYtpcXgZxHE6Vl2FVi63bdjvptF
gOyyLV/dxYmSbfKwM5CsG5ptMJYJrhJWsJYY2XJWcZ2LJ/uIR1VziRA5cFdG/l1BLFyrNeeRrYdz
rCKn281jgy9jWp4lch04GcBSURxAwo0rbBDeJXkDSTQwXmpVRzSPlkHFfmkh7/SXESLVM/oTglsS
8NOwm12NanwOQ13/NEXAfN1cF7hi0GqoYR5rBLQAFtOMxi7aaKkbneQPQEyyJgu1CtNFb3gIAe7N
nl2c2VBdFodgsl680jC8IMuT3XcywzdoO6Qiha4dn578hHTHn9aGp4z728dqlSMQZXd+kF2I/QSn
IEHucGriitQtqJ0cSxGQ01a1HSanfFea+d1TjPYxrDX93uFOsJL9aCeiD+6H7amN7fyt6a/OUFbv
jvvc63hch2kyvaUGL12BJHKF7uu/II+19FtJZR6pMaDREDubsVDru3wEH/tZXlYCxCkk+kGJCodt
GvIXoCBkj0RGxJrm7eYpDtd/DOQlCkt9rdYHOaB7fnDwLd886eirjUH1Ius3VroOJxpyX8wIepfV
C5KU852mAXcRmW7bfNQCF58qfnrFfjBwKWm0SntoqioVarrZjxqrhywwf6rK8GLzzXsb0VtBdlJP
Hzy0mg6tYRpHPALiuyHF9gWTDuV+zNGkslDGuFJYbS7lUL2wPUSUVTFDfzNjGLztscX7JA8aWQU7
ie1rlneIZLp+eHAjS0+uIDm0vZm5j9A11Hv5jYxT+5Gvn0qule+gGJMtIG/ep1mbt8GQ7WqLK//k
KFgOj6wttSS3TznqUDvdDPMXSEvfBz+zv4vQwWyydREmdvUNg5/k2JMKuyu0+LNVlcHSwvWVioHo
H8XBqsPPPvXCo+xPgBFrKzv5Xhvma+1NDqkYDgb3UFiU4nQAtDgFKp8zN1A56KZ9NwNwUquNjmfq
pkCrZrfAkRYanpPUn3FTrzaRxxJI/iOddvq9eRuVBT0DO751PwYXPU94u//4BqHSbWwA76Ia9M+B
XC/vei+oz7f+Jnfrs3gMb6qLXTVjatd3lnEdxSGrSwVl05iCRQqH5Le+JaZxskMwKe9yQB4SOUOe
IguRr/PYKbdd3X88YLTHnBxUUGhY8zens8yDLxSOwr5BYVL8HKPQwRzKU2GtNG74oobTXvaTvqdo
hYfXTjZR6jrFeVI/40GQXuX02gk+LwICXhlc1UEPnfcp9OCD8IB4L58TvyzObNEDpItcFaBv3wFF
YKUegV5lvCV9UK7k6W/tZcJvY56r6ivDKIsDkpruvaO0D/J7mYSdew/k7UHDhPEyxkOGeB9idllW
ltdmzNkJ1fXarSzrGWfN5rF0ZhTCoWhMVaCebFJqa8NVy1cfReBti8XDXk7qfuod4IL5LDHMse5Z
D1UCGdLvKfF2k/XwayzwC3tp8QjsSLTwbiihjra1kpyQTzdIPGgnUOAWOrdj8CnOsrtU8tAqZz4a
PlBlr5ubB7dC2cGc8bR7U9A8bVAUvPNna3yI7aznEh6+K2YyPciupT/p9g1bwmtIQW3p563GG672
5IMQALkuNZpwyE9a7x8w9lLerDlJt3EeFxcPQVQ8RLJyY1Js/mqZCOSGGVCCFt6cZ/BK2Y24B26H
2t6wFFwjMhdlNVOPvruucmB15R+XZVDrGN6WxZx/avPwqZ1Q/9vqPepLhtmWh9+2qhG52dE8zy0b
o1M56jBBrdy6GDFi1Joa38lLFDW6+KIW06u8RMmuQtUgQZFrXa5kmh1X16FrLnWsH0iwGe/tHHUk
rprgzi28+sxsDHYgPH7G/PBdbgR+hVagZ1FRjz5CG98PdqORhJ/Rmr+Fen3lXGYj+SFXRBhUB8uy
yDGVO1j4zuG2UpLLpcnWoKdMCez6X4yVUnmuAj+5lxwWyVqpHaPeOpNXgNKF11Lm2p2itO6h9nUg
c05QIdWMIdM2bBxwc+Wg9Cekj75MA//VMOz6p8nX4ycX+GBm94AMwv5J3FvX6Ry5e9n0EhVnwSn4
KltyTlM0n6d4iq9ykpf5LWJzWbyhnKliHzOrW/LSwbWd4biQtcC9U5Rc5UEOyDPSduHFzjIYXZM3
4Rkd69/7bSDWWWZcIfrXG+5jacJhdT1AVLOKJV2asiwyhzzdJjUodVyFnmEIBX/94wQzj1D2sNNY
Ttyycl6tNNuXHd7sXG2sx8RtgQfitb4d/Db8VsPj7VocFCzq/hZLipNuIa7ameMPOS4n2uhjrctG
T+8R6j06rA0/OcHQPWlCOlX+/mfuhSW2MCtFyI10s4B8dYgVyNEiRd7UbjMuAGMUvRSquW1z8EiQ
8NB1CPd1j0euMbTeux4u3SoyrHs1ST+6iZ4VH6M2XxuQQXtpxJWDvUL3TAPLwo9GZKKkSaOPdTki
+eh/NwK/RpoSr6LHhWdudQVAOhtCDjapX9wUwYWEHc6do3MpAwAISBetzWe3aX8ikDx9tTSfDMz4
2mCmdJipHl4LJBGK/URfx+0oIXn+PIFNgjEZFleJUpNNdJuLq0SpzTXiYnKUvam+6+Ik25gW9k2D
rnZnB0/ZpyxWHiqeU3mO6m5paokzfpFhhfdNncHAzCUas5JrZVXvVHi15yjqsVrUu/gQ1irijX47
HmxTGx8H+EByRyEPqZdYG72yyl0t+LUIR09keT8iahMGbi4icnsqUWpkHxI61TN6z/mjYaJN0hhR
c2W9FT/bLlLDQuADhxVz13Rpu29msCShbe1cVj0vmtN3lzirka/r7QatIZFQLnTtDgxb+JSY7AF8
H3muxYh3apRNUGMKI0cjMRoojEoP39Rwg6e5CbZzZScPk93kx8Qn5/2ZSn1yCFPEYgwVt4IFklog
9kfNgrYjaUuyjXzq3+25NzfdjEozXHAXACRc3KBU0DrNUHaSTQmBtLA7wmfgSfZkXomgpYiPRbyl
YQtxi5chbvuv8UaWJ6soxA60FhauvWPoGyVvZhIW3tTvFgx1kQwRaVFR49Ui5TKn+XTBLVDub3PV
Sw8lla11JLa7Ruvk8DKci9wByz2vk8+4klTpg4y3MAtkwWLaBxtp2zMF5XcElgSGWK2e46oz9l4B
ghaJxgYPximpt7mqzWu7YS23vAQ9s2doGKxSZIYRHScYcwgAcMXbBGzhHzEFqh9dREju+tQR0DZe
t+JHS1MOyjAZoWTWpoYpva+NGu6+WFiONYYUXmYa2yjyyM38Wl/KM35F+dn3TLjsrDuXJecybWqO
ejLbVPiaCPkxPs12CqANz824M1FEp5xN32+HYkAFLPeaJeQ2MI0oXK34/hsXMzW/+Rm1blkTKayg
XWAQXaQh3i8GZM3fySGMwuGk0/GjYYmW1RI57IniqRzwNEy2fhRuWuF0jOXNPQog5n6woD7If1iL
ve5dXEQP8F0c1C2dcoeSoLX86xRQmessnMrjkIzBwxRiIjJM0/dQVZBZF2v4CEV/Y6PnGWLNr1EM
VuobmMQJpgWb/JAvyCZWKSL/kQdYWKRyuKGmuAzfkgMyuspmde0iM7ZsD6ZQqc89t035tL/tGHBl
YUUQIX4jX4prrrBOia9+hSiwm1fKzrQRlkNXVWyxnfEvcE9sdjH31Cw4ykFlf0ZxJtiOaRMfB0QI
t7HQ3ZGQrDR1gyuY281QlSgwyKai1BsZkQL2d91MaMdG5p08DFX/Myd9cbh1qWCj7oIpjI9QK99k
f55pcAjsWhj6Ble3ysKrPEPca96aGcJRtz45YOpWtC7LctqleZCd9ah/u32nmwzZOoTg3iLxQ4jQ
KYekSuKEgm6DiRu4DveMsmVCPb2gCOSjvTuym/9hIy5ejP6PyIKSpw5u8jIg/r3VC6O5qBpQ0cb0
ZmzWwWVrxoSghWvHC2bMQzbqOsf1ZwkokzAyH/e0LEfNA6LsuEq70t7lTwjgh2B9i+4+G6JvphmJ
pXqYHlHK6Dey2YLU2eRB6R5k0/GV7447RfeylT/NnoUXoUyLzD3CUK2NME9m6JifCd2kuSgM9OUe
DGNI6nUltJMyrY9OUmeJMmK+7kJ9pwromGQrSEaDPFsOlYWLthI9y/5bmKL79dbIqxqCV9Hc4Vq/
XQoZfzTToD4Mppet+6wJnrigxGtKBtMXpPOuUxM2kF6HcOUAm/oxG+PPlJ/GK07pBURXJaLA0zp7
xE3bk5F4Jv5pOKXppZLt7KH+kXa5lx7tjNRpYtVfe30ah68zwHgUomBHCnQFy8iPw61ZRBOJYtnO
/QlXEXYY/xYn+/Rui4JCcJXXKVtcrKCc61wAS3clL0y3C5gclc3AC/QtZhAfIbeBxkI9RDPvg2oq
tj5U2Q1KtPnCeZZncXSvRE55f+vmMvR7qDIT/3doZ6XVb6FtGj2AAb3DFHV6THpF3Q2ulV+UeZhO
odr63LexROjaQt9Q4u1f+n7oVjMrsm8tl/iFXORb2sqw8xKF2/EvF3+513qozHVXu7gFkBTE06Gy
1yH4gm8KwhzpQBKyBny486PeP+qFbn5iU8yeWkTAZ/oLlfzhKfHK7uj5MwLQeme8dSa1EREwYaAE
yWMs79DB06+OzbUMOLlycbloXhUBNLoduva9a6bscuuRZ7+Fwura4Ds2rm99ZKk2DjXBh6huyl3n
AVax7Hx+6vF2fPDQ6ATOPD8NqjM9lY3Vs/PUxpNs2qUSHnXWNqACw7ZaG/1nTR/qT3LQFHuRMSXb
LZus2rjAzda3JdRv0elU4B/JwdphTdZmwRlAL+aVJLzukPBC2DmKW/SB8a+Gm0rSW7RmLeIgQuJ5
6A5zknyX/ctBzsIwp1jPc2KyqlLzUwFmamUXbAFd3evuO36RGxg2/Sti1qCQAutnmqwtRc1/okKO
eIw/f/Y8UycRVJt3wPTwdY/Vfrukv2bSkbm/SYSTlTdULsLsoG1jz5veKMgjGo8z5znuounNjbeZ
iJocLNeXKNFtkin5Z5QSVcrvj/Urau6R8paP9fcz1lG48TN4jsq0cTOkc+cxNj91RRzv0UuGciCa
M2ChTz1MdRxh52vU97ScCWM1zS5XeNbAFlfwMMcDV9ePgRgOg6G/0/r2JOcvM4oGE59uGnYpSpbM
mDZDjwfOwqMeC1AvZY9pTjKO5PBj8j1C+r3A0l0ugYHuo0+DErccTsVw6Icfw2R8YFGK2e6E0U2s
V489Vq4aQncttMqBkuQftQDwvmfbbq3jH7f2Wy0Am5FzmevWUa4XZFgVK8NpRFHn38oWiWY8zL2t
HmrcwIaVDAH2gouC3LD/GpYDelwU2HyIiogcRahymTyREP57Br6rKLGzM0erNjnPATrdy6lsl6JT
nnXvuE4qJ3luKmG69NpKTvwtSg7/ESObgdJDbkuT9yzz6uWtDX3+w4hRBac++JF++Le3LLIUatrn
yyT5Rm75CjlhyHJ0oJ0JJcgyEO5MqgsqISiOXaSHZwBRHwfsORhF9iEId7fe2q00fGtF6BIgh4Ri
TOZg+GmU1r4RQKh1N+efVbOwQWm3zuOURBx81MZZLC6NiO9t7FqnJdwfg/yITDWa9iI+Fge1MUhd
tZG+kTPkQBAo+doRT9NXSn/wS0UY54BbEI4HenN28haLGLf3kYZ2jRaMj+jN7CTAqUXxtn+OWDIe
kgU1oGHjJ0153yZGBSYkzv6qKf3ncal/GYBcbec4c6EjUDr1gBYfC0NfVaoXP2JpagAywl5q97G+
V4avyBckr37Sl8deWJhIiRsVn3knGLNVRZljlw+OD6amzpyDPqWnueyphWqutZ2iBPe5EVuzssbe
rrBtvrCOXPi1Hd/EwUX2gRu6sRImIiKRwMI1wSQSWja5g9jXWZ1VW5k7kCM0biN/h/09Bw4gKZAk
Nyhf9YIb2o4rid2VdOpqgi86RAiR+6aAZ4y/YuSwZGLbev4f85AgwTrcaJ58UnrPduC86VOd/eVN
BXrvVfOc9dQvwFB5+6IpgpVVgNij7hWdwOhhB9dO7uuUW9x3AGjl6GOsXNsaHv/viM7KXpo6brG4
7Jr7RcNnhL/U96BCXC0ExCylf0QforrK5Y84VfTlGLXvQ7Vhcw96f5drZXAJlbG4sKh2tn1SK8+G
AY8E+3P/h4WTt2b8MEYXlU6tUp9TMWcK5+CCFk9x8QfTASrt+8+wJT7mdJc/5sjn8QY8J2M3+qxx
gb+CUdW26Hdg8CmKAN3oUQRAN9cg10l7HvIf4ZiwNxMtH4GRaSXnsZnPL1OBecyvWNm/hJj+cIcK
6NFz+4Omdfb3RLfeC4SA0NzUwl1TqdW5M4YQbwBQGtRqzXcRWuXzvPLT7CeVOa/Bednp2z3KrtOW
uzV2ExpKOlwV66e4tv6HtfNablzX2u0TsYo53CrLkmzL2X3D6sicM5/+DEJu0+3Ve/17V50bFQFM
QGq3RAJzfuFrqtj+txx3+UXXK/kZq93u4KHOuBLpuEC5pTRgfAkr7TUIWx3ckjLsZBdhmWB6KOJ6
lpPGwEkBiabwIXXIH0phtfdkS4eSSvmNJxZS8JViFSvTL9iKmoP+VDdgoUF+o0yYeegqxkOCuCK4
w2gVqWTNx0BC/5eBujGi4+TYthzt3Dj4in5faW5w10H3uyGNj3sLKv6vnY9hT+EOzV40zfzVVcmT
eUWKJnqM1CR3FP/V70hq2oZWnYLQ1h7wydmKfjTquA9GDofoabHpTWxQUAtE081dmbXuQbyYduwi
Cq2/NYshhOHTqJhrvYeUoDaCld33i45Pvh5yt7mvuHVc1T1OcqKpjmrLRg6vGC+SrsGstPdKlidY
0GGmIwaxCyIpZ5hLMSgmRa3qYSkmZXtXbzjB6EXPV2nEIM9qrTup6KI99Ap/6xdR9WSWHEGKtHps
bbW7qib3ukm/MJ9ebNMNrrhhxDwqbPMsBlJZAiPuoGehuGoVLv1JpBDRF397aSe28iPKGuvKFXKG
0zzEm5d6Hco3YhUUz9TrLsw2ndRkmxaa7BVuUj/qIEq+4zjw5LtZ+qi3hbKtTe4cYTi696WW/S2g
6JNml7ZkJhUr2sQ6trDQ/H4Grgt+0gELqbcuTP5Y+xZ0YN8bL1AfuwobVi/hCxHy3Nrmdaoi/dGH
R+TV4YpoXXUeIZsDVlPVZ3RSfiBW0F3nU8VH3I/9tllrodNc9ESNoUM9oWvOYf+Ipn6A1Y+agayO
7efWNPfiHwUThZNwjBxym+Iswu4sPcoTCsGGnZTJvnYrWmlhOHs7MBHHnwYBc9R3CDT0yz735e3c
h1ng51mGplYLMUGEGb2JHxD7l/84q00p6UAIriY4KQXkecalPb1HOTQH7hbuEXCkf99lzrgxHBgz
chezYcTzih+TxVeP8wCIkFDe+ORS2MBOkJCeUTJ53rlS1h0JyWej5dzhyx1OSY1z9G1ErdpJSWqM
ZYpiWhzhaMkNQiNMi/3+Q5joF2FNguQD1dvhpQAgK8I8JXpbrX9fzZpWE80pLAdvvhiBF59cnTN8
LCqQPDCeTQpGm95CRAs8HkcByZ9seG3vRsG+4NFV46XoN6K2OgwICi0jn11+XQ/KSh3ybC9Ge/4x
BWqVd+bQ62fT7YHFsJgaUneF9OWtRTMfqYdLdukeRNNrf+FZW4Bf4QO5nrFCBM1clCFqzKOXhC+o
qSHtoJdPA8Jq14hy10gFFsFL2SNem7bZsEVOInhR7ehVkfT21kpt6kV5tBfdtVIM+6THyUVMKrwe
LmHu9gcx+ufacpixZZ/es0qMj2sjs//aWHV7G9VZ97e11ekTtOPEU3xfu0lf5I4cm6YdR0vzUWjh
RZbrtyst5z5iaZIQMfOvkz7Fs1EEIpvhrmItQthvikZglRExu7fjah80zRnmbXCtK3WjrMQUOEEL
qfP1Y6cXxg4h16cA1U9kPqWY8iFySa1cGngL1Xm6k7Kc079bKysRYziGfVKPDUbsyUFT7Fc8s5B7
mKaLl+j9Sh/NeEXmJU30fpNO0ku+zd6ltfyzpXfKWY+le07P6CL5FTIJOS5JAtJJbe1TlJgsomTU
7dFBtfRlzD3ryi7KH2lnhF+ni/z3hU6qQPSIi9FvfogL5ffFFPw/xfxfbyEWBF164m/KFlFCC0vq
8mHHBqB/ydJ+F6d18NAkUwVKCfKF6BdhrobQgMnm6YWHy8534/ABnNo/wpxpNREmt82HsKKVODT5
yErPq72/6TCgVt//uZrtyPVavKlBmWuVS9gX+wFGZNEAv0EUskTT0GvpKMpcMbeXy6iQW5hHhZDD
IJn/X+eKjyHeSKxMXVw6zu87f8j5fcVo9/4xhqBut/AKrWVk2GAmHOdkhJ1+I0umfiOuwgovFDfS
e4xapoG2CaxF4ajyIh3rfisCVdFZlcUqNsvqNE/+bxed3s3LYv1mXrhOI4xsxXu+L3zp+18WFfNj
gHWXT/thUQUksWz5Hz+tr6E44GnS5U9wif38z3//u4hFbVPut+KDz//mf1v4w/unrpmstWYlBPBb
P3pu8lDGthD5PcnGQ5dsp78VTchwAD6SEufKbpLjy2v3nAfURyYlPhGRqf6H6dh9/mO6XaQfp1dm
thSLvU/HgWRc5GEln7yGJKY5gZwj7WsyDsF3qqQcY1GkRjPShk6IgeM2d9vo3qPs/JfQyKzeQnsT
Po4IHZTiZ9R1S90K4kct0/V1PEL9wIvVPgD8A36KW93DOOXeynLoOJEsam72PzP0oOhJkm3N9mih
TGWNcXrR8tZdqp2OudhUBzHKFu4caoA6Tq/3Ikz0W56BzY6kUjJtsWtpUGU9iKv5RcMDgZqj/RYy
D3wKFk3X1vJlYoEFpArcnSK3hPHgOd9QGK4QRvndDIFzZ+BXLfz+WmlcZ1QU0BCJQQwF6TDZQXZX
bB6NexclMaByOHDrk5gbApLxHUl5yMi/0EgMH6AA1w+l9CSO3aKRS0/iQJ6hUvvnSDR8CPs8R6AB
+P79c47YaOq6Vj3I1bNY2kw9e+NIFrr3w9P/MvGvnwl/MHXp9zh5ynKTLcXTCcMCaYmsv34lnmGI
ebIha5+BoSVHxx74dk5sBT/XP0YpyglObfvM8eUtSh7Lb3E9pqDg5AABy17ZO7Jr3Ied+0JByf/W
yEC2Rq2zUTqFzD6MiPcJ8dsw+9nLdvalnybCx1T2FeIH97Zvv4hxkCwfJ4ZegR7OtGKb/hITO1Cw
m0B7qkajvaoiFzNztJXAzSgQqwwemb37JL7BUuD8qHMveqJEUKxVu4tOnJaw6PzLnKJ/EtYU73Pa
aU7tp9GpL7LkYNXauFGzXaVL6oZNR4GbkI2vUNLqk3wCcu4lvzGfqtprLCPlAgXFWzjlIs8zd/o+
veToCbxgM68vW7lJztoYRtsxwgdZSybxVbC8KI/Lo7Me9ckXsu+jm8rqFYrgXfg91/cCySUFcbgM
wn64Zdvv7Bt0ZTcJ9k6PZu68iAjFUG8yDaRm3nyV0kG7jSam25hjyIYVAMVbWqI/8zOMCUYeq7lc
s02X8Jnc6LHiLsWweDFljep9Ip1LERKGz72JsTegiPCkVZm5L1pP3lHqGK4NR4/XthVWD9WALY4P
au8rwkOnrJzOZxHneF2Xf+XZ8GS1Ufg6DEq5jEH233ka/5t1YmNW0rTlRvy2xUtq5j1Cs/zUreyb
EaT1MUeBbS+zgVh4JCXq+2FA9d+5kVpSed+QJ81QqZ94vELXNgybbaDY48ESTF/U8PKN1YQSPpij
fk1ZWUGpNfAOYQk4cmjqx9IDIhlZar8LUTS712zlJwIZ2a0XRcMyU9sl1FbKe39eZfqAApAXNXjG
Tld/jrJdpI9D5Nvon3GZXHF7svFLnWZ9jvWZFYr5f675+R3/U5yXHxPLk4tvAKxjiC66fMfTHJG9
qutRN6ZpGklz02f43MfYgS7dYmzXAXvqdVdFtPFK21YcAm9EcFd4aHbJJBbLIlLuEOpKthpCq+uc
GgvCiF9J7jnrLNLavZ/4+aM6GicYNtVXw44QmEe26mTCR7zF76lZiIE44WY79GZzTvFFPeYm1udi
JcnK96DAK/TIc2NXF3q7qWJL+6Lrq7oAxIdmTLHtTZ45kPgeycAioRAXPwQkPvUVa5slxrgWjBGz
8vzpfBcfBX5+mlSBmMp8qnrIRo3sxi5XXl7Cjw7p60WfB5b1w2hkVdRtbAWcndqv5dKugPyAW8eR
YD+OrolnAEVs2MgozlRucY83GcY4xc/UjMzviiediqLiDl/o/MRaDZTCAMQ1jB22Ep6Mp1R46LUc
FIhrOkv8IMtrY/TA7JPAWjemVrzmur9Nk9D6PqoSlAkrH++sEdVizlHKNlTK4gEv75/GGLq3lp8g
cxzC6lBV41vlleSdndJ+cD01XndFlV+rshfvVVvy9p3ZN5xMzWBtpGrwaOQaNrL8Sb5Lo4tdZ0dF
e1qpitPxTfw9wIADVbUqWqpaa5Ko6v3rzB/QwdR786vB0dfmlvlElbzZGWOPHaJXWS8+5Sh95yQn
Ab3t+lx7cMyTUAsWDWBsYmREUG0a+RCWnARAt38b+WOOChkThhh3xKhHGyU3mjWlFvWVtPpKsDO6
svCXBRaet/93xBhk6QFkfenXCEct8IfFLCTFMNrDKrPjb4IgxsZm6ZcBLsQm6uA1KaleA2VM+ktE
XHQHufDz5wIz+w0ptoYdW6/cSZoUv0Vk5rlOc/sR+/FmG9VkTZVSd+9tL/1+eZNmfK39sXtQKObu
KkCKW4TRraUxsQcB+d0mmuXfeVZcnWute6B2m7/IClJiJCd4mk5NBb7eoksj5zqxfeOhJMEr+jO1
sPadpNQwSIz8BdUCSkjs0Y5i1HnJ0PN7aRTAIIWMS7xvO9lLYwi5urrfiznQyTZqJxUPHBPzG8lG
Uxhb6+QxU3od0mSGbPaZp+g6w8MS/1OuRrXjyk/ND31hVGHHniMVNxfq8L3OV0k2cKt4L42Jwpdo
mn3mH5vmQYGadCzUkSRemjw0fQ5hZeoCzFxTd5ku55C5Ka5sCSfrBl7b6tNALGcd2uqYbGN0Cy8k
LfL+gIh1f6girz8YNmzDS2dQJstCUe29GJhDxIxLnBixxJR5fA4HOWoj6eB1qw9ri0snjpwFiovD
KigU48BNxTiIq/ll7ov88JHELXVEo8TR8G8hc19Vub9jasO7zBv6/kcNf/OlxJKrwNfwSxYn8k2u
n0OpB1+Ta/o+RQrzAtMamwQD+ijBHwyI11zKFVeib4owQV0dRT1X9IuXN++A36PzwOeysXP7xto0
XC3ekxPSLkr3uFxiyVPb8mrua+APQXqXvqrvgvhisFI2Ti9FF2V90QNfKOKGXNX7sZ0EhMncbiob
FWtoUm28paRVLC7tYPCza8Uq4am8j4g+2Oiegkuhml2LOaGO/eSl04fluw4bNNZxl7lxq8Z/sa0u
XMs1Uhd903S4sUWQh8EwPRuucStQ6/B9bxBQegutow5nDp+EtgVH9C+hpSKZS8668GYnQ5NQ7aob
wzeMpRXiFj8LPV/0nUl5kStgYA7+NCAWiLNwXFbtECG+D1pR4Hw6oGHLsQN3CzcQZKLonOGKhlr1
S9MrAFL+BeAo+uYV5lUFXKizhv7AGXGl53GzTXuAp4ptpnfwfNK7CNot/m2SybMsye7sqE3vyvFb
ZXrOrWgUnWNcFQmWFpahIq+vUlwHOu/b6y5vpGhJJf/eTLTuKJYLAHdeQ4fbiJZYYH7XGLj7umgh
nc8K/kLaf2462YTxc/RwOUv7i9EKFcokcZsr3ykd2LaCsV62xne8N+J97WnmwkljZSO0fRvsXS6a
v4ZX6VtklfLFLPorri5xzcmQu+gSOnfrYFsXlKfEw64HpLqMBgUj7cnYTDSdsq724iGpd+Pb6NwM
puAqlY29pU5bP7fEAsXvf4J7+hZrdfQSJJayHMZEPztKPeFWSQe4pV1fqS5ewD5Wg2hSmTq+aE3+
iMthtxiHPvs2lBhsKjCJF3lJ2SAO8PMRUPYWWIBVtQ/xmDdrtUmQEqm8FtA6xQdo+tSoplEFHtxt
I5X8dBm8TCAp3rjVcJmuFF5HgRImZ+L7ya0qwaUp0gIlZ7OHxpfhbFmm7g5czrgUTeBxykk1lFfR
atS8ua9tMhlEepGiPGRai56xrN5coiPgs6nbDlfBNKg2frEuq15fB1QEhISCgUvCMrfq8ko0sYQ4
a7LjnTEKSh5Da+Q5hu5C0YbjqcmonPTdiKkpjtJbZ/Tbdcvz46h15a/UB0IlXrTMrvd9wrGxRWVg
7o/fI0SfGEW4FFtN2XXX5VhwX3qfIQY+NedpgOhIzsPoX32KEyHzG1kmyJtF0iuvLlSA7fxZ5jef
FxVLXZoV6JK0QqZ7+sj//hbG9K9tYLIhadrgZwcapJJK8yEZUnPZaIOyayvJILEilxsV+5u1DHv1
wQskdZ9yL1iKJlx9+ySp5oto4c5o3kWtvBAz62m67IGi9+ziLAIk1wWxpJvDMRgN9ANz/hqFNJQn
IOtrDPswWhwS/7aZXiIAV6tR95WVaIoBEaKO7Ua3werNE3wF6jWlVsht0yKXlx4ZtLJOa0xQwnQn
+sRK2e83VC1/3V5cDPqoPiIyFSwv5VLHxoyNqlK/vrRzh6cQ+2pnN9dPK1k5gghH0GyqppJZSM7I
CFziUwm9uSJU70VxVgR4Ffp5pOmRKTVU6RqK0ZKzcXkUwFZ0kydJb7IfV3VhX8S7xahat2gnistL
jLh8DxTQ2FJMvgxMYFovwl/DGj191fZ6mG9AHaDcUHtXmuZhmlvl3nBo9DHIN+IS6O5w8CUFEj3i
YyTUECTdQPXcZrYNvWuQuCeguGKYWMxnCJkU4SKDVhsgVAKEva3Rx5z7eoQb59H56r+Ja/8yd1qv
80BgCItkL1JRW+XY5uWZ8vrpKqsi9bWX9WQxFuo/Rvupb5xG/z1OjJKweIv79B7z+36OC9BgyxDi
n3KVQgekN+oVtgYBdXbylXivRytY3WhXTs0qrWD/NBbm9n6TlMsp2EpV/yxUReZgsRwU5bdgMarW
X9hwNbe5ou9VfL2fwrLrr2FufM/toXoK8L47yOaAJtE0GOhesJcVO4bsyWhsRhYlecVai9HUMbDt
S0zEAKbgph8nTICfX7GlLJ/SUALhKfcet+1pNKzvdDR5b0Wrq1Io3kZ/7ztW/QheR/RmaW2eXVRz
msF24NEiZSNpZbCR0qA5UqBNDhib4ZBEofJODjLONFqtfUFn52Bpnf5La9p1ijbtN0j0WDuRd7rX
jSZYV97dJJaHhbmXHlMFDZKppUqIqIAvgH8s2uGg1lR0h3B9aU4KKuKq6yXrqgq07SW75EndsKqH
DsG4ToG5h3Y0nnrNtR6MyHSO6DoGS9vX7h1r8hJ3lcLfkD5gGyr2Wq40/kpkxblir1MvOGdGB+FA
YshZtim7sVyLpldLLVah3a8Rpw0oTcZBSdz8XniXjMONCUH7q+mwdQiK3HwME61fVY5m3Ph5rcP3
VIwrKWu8o+GD1a9VPYOWVdjLOrP65yJ2f3bI5/6ovGxpOzHPeMXqtm5emw9dx5batgd4N0O2F3kU
J1ZvEbDtzyiX5vdjqu78BnmC0bY7aA7AZkUuRkxKcSaOSmC35dIvYpzb8wqGd61ap2bw7NPczOxi
4UZmfRwLSR/BNRJXhJ63jgytW5Z+2q2jTLYXGJaVR9eTf2iBh3NfP2J673IePpricjDVHOPkuFjH
Fp+j7K0TAB/ebbrKSq8dpz8wzxrHq6BT02nKMQ8cv4JW7vDFRTzBWrq2+cWsi/7Kr0b3nFE5ue4q
HbRVIZ1Fl9861m6EOrHQPck9iwErbpyV6lWct6c+8ZIXZrGIXGBwPXWdcDJMXCVFWN54SG8vE5lv
eTmQyPTynxUetYvGbM1HJcJquyjq6FpDK3IfVgYHOJ/87Mq3x+LFzq1Hw7bTX20J+H0vhVA2URkc
0a+Qe/KpaInlBnZ5ihH658oNsaQim4D0FMBi0GJzqBV7Ej/TUNolUevjRfo7lFU1yY4fAn0cFlHm
dpsgw4+p7ctEhmIXLFEiuTexaMPARC7XaqEMp5oaC1JnjbEFNKvx1I2MpeuS6oX0eoZHpf+SEB52
A6n+EU+UlCjNi21VKM0Kf7KCc3xt7qzSLiHBYnkv0jeJYt7JFv/aOcJDZuVDhKHbdzX/WY9pp7J1
wxdk+4EnRFUAvgenRHQf8W0gLfycKpaGBFEhrWo/xhOqT4yHpg34XU0aj8ikaie+Hsdk0n8UXZUm
KSsk1Je+4nhrKJH9nZaVw50vSaQdLOMkukBXNgdbq3/wRcwSNK1QdzJtp9qKWBGCCrtS81gXDS8c
ip2movEvmuJFAreKQiPG8mKS05bhjYUtwxyRlnBW9SL0L59DbezncAJIACttQQOb8bWhSMV1BTtx
2RpB8M1zpb2MNsQTNAhzm7WGuuXR5z3HNpDWKUDM7FzAwbXcLxx+8f+qmopukbEcTbdYiTjx8kF8
lbSqdlTzrVub0gbcJs7EafDBaTTHywahwKy5EjLVFQJdOwiQ8lIwiir8dO5C+BaJRwGoBcaHkhMy
Kki7ANDHmXyrTs0cd9K1y/2EWxqyKvOo0A4Qo6jYkK59DxbNKKmyLclQLHnt7GTLo/pjukhB24oL
z0u8+zQyyb0tAg4cprHKmtF+0nST2jrKmKfRDsojKJ1w3QZV+FqBh+gk2PV9iHu6pVD7rFVX24JC
MXd5mUZ3ZovZnQjhVIpH+2g9pCp7G01T7VVA7eFZcyxtNXjGsBPNoYbM00DEPImmo9dr7rvyfaaq
xb2jV/wvKdLTiPfjKcT3fSGart5WO7FkqfHnfdOxDTS7O5oQFsACys3ZjJP6kHQ2zo0NqvKSChZW
lb4YyIysw04KyGQW6b2uOd9yBBleYvwa0LZuXkJc7Sk1yfVtN700RokEo50f5n49LVP2zqEKtYJY
8dL2gX0TZZu5R1z1cYhcYgHHcx6IKYlcqWP+kjbqsOKPXS9VT7HGdBGXCvYnpQecH492rDx8Pdhm
SHl3wwZcqrEQSsAIpQwHz8oeRWtQwur8Z1eZ6uVZ6sZLlGj9OVENSbMv3ydJkxPhkPfydRK+OVoj
q3eXDqq7FyKzs+as7YzuqkiQCBIDVZbj7BebwOliy/8cnCemep2MX0OfhLsmHy6CAOJhBkCuTFZs
SSOkajaR3f3CU808qLZjHMrpqipBrC4+XIqhoOvMg0t1cJfp1Ul0eRKQUaNjN+NHMva+QZPsUQdA
OCak6Zk8auQnsvrmvegY68ZDkxJbuq5P2Hjg3db7K73Ms4WOzeoh4vCOKsQfV1hbv/UBsPnH6DzD
c2MkG+UBdO5f4rr8ti31gNIjAf8eKt5wjvv0ccQbeprxgrBBf5W5lXQSL4WDfJEi1QP2q8BK5oFL
0+/ZMUYZAMv3GZ/ieJzicame5m6Mxq1lidMZd4iiDCXgBXlBoXYoDuIq9MYcz8OpfbmcxzFDqJda
aGiXOWLAjkkQL8SleBnUwN4FmbKrx9G5yVu9vIbJsPDhaCbrGNfDzRB0eDNPdngiRFz5PWKfSLBq
u3mgiprL3HZaae4Xi+RWmS4/DSRtCTZqWkQMiNWLNiZrgaK1NcqvhYVVYphU+S4q/XwtjBTHSMqW
VRjIByFM5xjJypdi80HTYdD/ZZKIci3gL/x6/+Mkzyj1c27aP6mjYFNgO6iXUM3psSD/EsKuWDmm
VZxUudeOJbo2/PJ85VXrnY08NuEPv+TG0Qb4ACiIg+8i2UJQHD7HXa5FIEkVq0InJBn3TYdlSzfd
Issq0W9SdNwXvTpOMkbtqfHM+ElWcxcYuKNujbodngzHPIiA2kv8ZZwEzU3hD+ZRVrOETXZUfEOu
aJHypl8os0vrAYrLXul6757b5U8x05iohEYxynd1m+Hc2tcG+tVR+0VHtkdEkOwq0bpkEKY3OkGZ
/xD2xsUBI1WCfqeoWL8UE4huVHHbUm04WGYn+w9NpO9EvwgbNHysjAmqJ9sKqLsG9xnXtDyx2qcw
IWmsTKv9GabGyQubU0yhOb3cRAPCcnLRtyucxKBfiKTy3CmSyiIXPQ9oANoR8yNnPSepnRAT6aSA
DK/LqN7yUxm2mVFq2yL2zeeg0dak+8evkot6UwNh6yhLUn42/CRb+NUgf6UKhCBBhkJuo+poGIOI
W4kZQ4O7O7/JF4qTBeo2V4FluCiYmOojpArn0hQyXnPzogylcepyDMe9aGH3VVhdtd19hbvXognt
5NaMh/R2nNySwXQ/RnE5XM39Gi6JOxHLfyv6cf0fcZe+RtXeYrqkGKCQacHa7Q1w9zJUnIxnz3Fu
hpjuiaYTWDxpp5eoT6ozX+6lHpfJDURq68yG3djnAxQpI25gacVkjjeGkxYrr46bcDlmQAZxfsi3
l7ZUqF+lDj9MxCOsMxsu65xgwdsXvn8rFoRtXlwjm7QVYwp3onXmFe42U+qtnOXjr+mij43LRfv7
4p9DokdutfXYd8EH9/XE77M957qv4gsxCjeE9z7x7cFQFPdu3uNDnAjuaouvkJP9F/1AU4B8OFZ5
KV6I2kOgutOjWLkVNYnL8VuUNmKIFXtXHW/NlhL3opx0Gkap7zZemynLtkuGhWxhaBQbfvzohznK
bMDYhSFyiVzMxRDZVOV177tX5pU4rxRYVa5a05JPbqPUJwxJOJoGjf+93CN/Vy/eHh4ZLIRdCIAn
WzhBkhyA/kyVyaBGh2Tq9KI2OYgXLJ3frkTzw/CH6XO4qfjjRq+AxPmDdEKhmocYdpDSaXRIu3hp
Lm3EiG1iabCyJhFYL4GzIGIu4WI8czXlROVcNC49mr3wEES5dVGoQlLHuhYEBB8g6sE0mu8zJ6FE
vXnF36rZiIjR6/Mru0mu1RyNJPTy0a2YyhiooP1uTuS3JBjfmgJtNzcFQu5D8PvcdDKcklM9Re00
iMl0Qh2KCxiNeTYO8UoJ3AyLAH6DG7zw1EVUUPqpwaSZe31I8yOF4AhI/Og5GyQsvl2a6jSCvlNs
7tF9Q3PATbeWXVibwAuMR2t0qQCBwUjU5rEtbesxdHxzA5pI28P9js8B/3uLcMJzpPAbHVAEX726
QgenVpKTAn0RRaa+X3noGn+p+2pJj/k9H2pc610lPRddou5trbc2Y270+66GElI06ReTxMEPs852
nemar6WEOIUF2QmtUTk/VA2pMIQzncf3UIBOl9BG1/8eqrn5ZVXfeAutptCmk99Wzc3+w6oxqSrO
ICAdsrE/Woj57NgB3CGq6qSrYOoTA+Kll/P+iGprf0xMba1UPUyZqUv1IuiVny+HaHK9DJJ+JSb/
ba3LRJtT6w47nCXqdtjOt4vB9uLJaFB7jPE34cjYRMd2ci2eR4XBsRjNGy06coh4C+7dPFy1Fmp3
0w9NAvkIcCzWk4M7/RpFZ6p3/cLKOQTOfZH4cYph8SJGPs37EANevl3gZ+83eztXtW0+waYiCDRb
OynZPDa6fHd50QHrmfV4FC28IKRDpUVfLqCsoQUC2KjKsBWjKOdnd4hMisVET5wmCJkWibREvENO
QCDGj+WfqxWsdoF0zauJBfJmgJgeLkOB/8o4WG9q+2xHXbkts6K+jUu0K4LA7p8GDW6u4xfa97Co
17UoApq+uTKNwvuhuBixlrlqPMl+FiPOLsu3aWolWyOS20OuOfmBMkG5rS0T5kefYWDIUeNGvBTx
YOE826bruc/LLf8mcyR7a4aIJ38a4Nukcn/lGP2+iJggmooT3/um6e5FS/TXg7/LgNRcJZF59qGl
VMum8HZqALinLxADGetY5xTkFDvYyMGDo0rhfrTMfClGG9cqzupYc2Avw4dAGoIHd5BeksDMAIYS
Hw58eIzOyo0YbAy7P6g5nztq9AojNB+AZtPeXwZBL8PxcWX4pkxtdNXbqiYVZ9G0WhSEUeg7i1bp
B6/RJNweULHauHE8ngfyDivEcdEWJ2W8MBFJ+MJe+QENnvGnpThLYEpwihI/WChx5/6Km/ImzxP1
61joxSJDEOcJxzQV/Lk73LH37NeOXGrXWHCYyJmjslfa43jVsc/edY5rnbzpnUMNjlMb+ZwPJYqc
Wptb10im69tC0xsM7Uj56i2gSb029FOS6eEG2/f23PphvLKrRnmsowi9fbspvljZ+OhVY/PTzVNk
eD0+a93/iBwp8BaSrF8PSm5+RR+VjY0a+c8huIdlHirqnXjnLAHxKimJumrIjWmrnJ05Eh48IOWq
OZS1498aLcVjqYtcCuaa96oHmUlmBo56mtct8P1xZ+CU/JpImYwOTIbWyhSWIg0my0Zx15ZpcwM9
mE3m1A9Gy1olaijvrWlWb/CtVszneiK1aYoPXilutKXgrQ0ZgleD0qmHzDfTFxOX4YnmZjltdlDa
XFsKEpyIaiEiQkdKsxcDA9/3KGpm2lKw2eYosZadXBh0YAsz8PNEoUcpb/2mj/lOAgdJC9lYZqHB
/8203RYv7bRrMgeydfOACPamGfPAILZiojP/yzIh7OADfP5bcZowjchadBbeGEAJo6cMORHR7zam
ta9Mt0M1HMsQRB1rDHu99kF3OK86WnIHo7h96BIfsqssKwcxaKmARz3bUDYCCoBSW7tH6xKJimlq
qSf1jW6mJzHoZZK0QyFHWbK9sy55r1R3m61bWuNapMH6mJt67CrDXjRLSf1ZtJFxLVpanC2kyk/Y
yMnWeYSwKxJsXdH4x9zXkVzLTKr7hWWw/Uprv3hUwkeX6pu36Pzhpkax7ouCd/SyrkrlToE4sKn0
vDsqSAFeocwrb/kH1rdaPYarku3Bs9Z6P6wkSV8s0ls45JBJQsN9STJnrNqFrcr1qg1hRJneECyk
zGlQwQuSDeWl7GghAHQgYWttSrwo7kbcd6ig5RKivPmVo+r6L0sNkTS0628saiycJpfW1mjKcKNz
e5PkpLXFiYWiBDYTfZbsiirUj+J0IgZEnIXiziUuE4eXYUx3vmrA6ZtOMeLcU/YYf6e+va9bDEmE
ypglRMhKHgqbv3Y2ZWgvLkEifo7sSr4gjpTWVymEwJsGzcI/bS/UDPEGxFPJ7k5WGBqScldh2L0G
2Kfu7JajXVNoyAWWYXA/jsOxDZz8WnSVivYW4euTMEZQyMdKH95GNd/xdq1q6gfLDwzcmyLlKWmy
dlcaGqn9XJOf0qGQ1wFuNVsx2vjk0y3t/1F2XktuK8uafiJEwJtbetNsK3VLukFoSVrw3uPp50Oy
t9hbo4k55waBqsoC2RIIVGX+xuxPMppF5b+oQ7T3MljieRPERvBiJMjqRsqv6xWKJmOPUbxcWxov
cbQk+DSVepxTY9GOHEh/UrwsXUsa+9aUNLaj8WkyKmnsD01Jcv9lbhbz+5Mk94fgUGVpvVwqWUbl
g3JsvPchX8XJQvucK5QnpDqX4SKwBb+bHKSkp8XZ96RxvAdVraLPTs2qY9HYd72SrV8YBztAReZb
HztnALEDRZexfFbHxbtpNN78qMRlK3DzjUXt581xnQRhftM/tnV0wtYUqqFqHB3bap5hhbfPaR7G
O39ONLir9MnBNoOvaqR6Z2mplo3AMpPSnB9hXnSPiutP3z61ejp+C5UBoUPDqPdTlp5nu8A/HccQ
1K1a65ONF9CqskbvF28j1M6mdMhXVhk4nyI4dtskn9M71K2Tu0XN0J3mhyl1um1WAlEZxBJP2mWI
RNB1U1rGfrpP0rBc23b+hBN5dy8ih0OBEfLU8iyWphV77TH3lHQtIns5tp5Pvq1vy5g3PEqL5VPi
LdRjE9NN97fD5c3rcl6AFpqAM4LZ0Lau5aBodeuUU/JYpIrlNGdleA26XcNR8REwMdBGvLPYjnFp
vOk8GNd+oc5naUZpsUFSyPo0lCiQq3351YoS881VjfLgBd5hmtwXqpKneOGJiLWRnEXztA/jrr7c
+jMV4Iln1PUHV6TSVP2dXytw1pb5coBRYd71cXFyM6zYwnhJ4Sz6lVR0zI0T2sZOROXMDqnOZvJ+
ZK4LVwvtOaxAoCVKaegWK1PVmYLdEiuD0hWiKBe4tvHgGdX0eMV2JFPr3UkSwcw8ez/PTbO6/heH
tvbeluHOAMKHKtNPUY2HZpZuqc5UV83v1IHAu6rt+KXm9X9qdIdmmKXRnYatmsyoIst7qIsawl1j
1of+S+3lCgyfwX+iwKKdefN8GQrXfwI15j/1yGvu4L5aa+mTWMBBqHEWdr6XPjmgt/c58NoQwQIu
NIWq8eR/CwPEd6+S62jKJOuwq/hPqbWBBQFnxeQO+3g5Q53m/Uz6bqNgeWLEKBPn7LdsvJq5brdk
/J3HGhuDRweXCOravc6Cnj5q6gxUanQJquIoXYiAtAovLjy6O129v0YssUYJ08615uZ46yvNesQs
nKcxxn44q0KGjutLZlgVJg9qjVzC0qZ4pp96NrIf+iSmkpgqiD+5OoqX0ldXRTOurpFB4Zqb23Ut
A9ftCikktWNrbCqp8uCN7Bjbocp++BjyJZ1qfS3zDOepv0QoA3YiQ2RfIxqVOyBk0fnUdfFXL9KV
18rGs82Lc2S4YTWdJj0ADq93xUtlQHP1CgwjPORFssn5VVU6+7ThuNJK071aEohSvFGz9FRqFx6O
3FfS6amxtrIsa4YQhvy83FMycJ19veVuM2VcIm+zG93tER7y61c9yDYVskpvqeZGx8bHcLjz4kUe
SmRL2caU0PVCRG1aAKubKTbzO/DVZIzRiFw1eYWcqXR+GJd47KZIqVTB3rT14Sgh1+jGAhKfWCFo
Sqc9y8Ec4bOsZjs2y5V0ZCqiyraxmFhLpy0B17DreVBM7dkcku78cUwmR2xDykIPjh/jo6JD5QyU
SHseaja+i8rRRiDbCbAcFNKR9nLAcwuoW/oFxN306j4D0nL+o18iNBPNoGWmDN6mtyPWGIrl/Qy8
TjsbCSZScva3pvQppUMpV07LxPM2ccgNIvOUdMBhaPIfefP255G3ybkFknc9k75mGbiN/q1P0x2s
Nopx90esis6JTg5rrGwyxGp7SGZQ1awt84fOHIyDzqrxznJ79w51wsLflS2IpQyXr7XVWiHKl/Yw
HXHctMgE5FP0K3PVGPE9/YvQKXnXrbGyy35Y84IF48f0DKAbFqM5D6e6nt0LXDR3g61Fzu/IzDel
Z8XPc4v9kD9X6m5uWJGvyyJ4Vhpj5iukmB9icPJQlXBNl1g5aMFgH8ArWytp4sDsbsIecD8KlzyD
x/oBJIbxubKGFzbn9YO+LHqWMWnJGAzLD63fYxK5zDMr59L3YwoA0xguN87Cjd+AKMyvYFZHeDVE
yOGmVyfNJaKt4eGTVPR3ie4Gx9Rp7nn86J9rVcU4J6jv6yXpFM1l/vh7rEyc+A57AGgXJGktHUfi
TnUKqnst6qvSmTu5ctHrpNyP5C1hydC8DViS11VxYbOaHA17Bq9dctpEATvqo+g3DfqmjKz2ezeP
0za0nfrkYd3xrAzqLxn3skXgOcjtpwDm5hlPwmhbDpB9cLEw1w4qhOfRddEUj5sHOWAd2TxIP9uT
81WZSwZ+90nEbUKlwMlC4gSDFARbc4xPv1QaujxeZbfcoDQdxz4mkQqMLci0xxLdjSHE2LBVA33v
xKOHMjRRqH0v26aOW0yPIUar38ikIUySt/pZLm0jz33oxm7eWEuBtOiNMyAQ81yZHs4SS5eHftfJ
1X2EbOiSQ7fUR+tA7fE8Uijl/44lg6yuTbbZK1CsxTYOFCCYUbRYkrXW1zkzPmWpNf1bV69s6Cjf
VbN1YJ1q/TOEGTXddmpfxyFYUmGu+2iYvCaGos/uiiasT6UD9IcirHYv1y77KFpPdpiPT6MTtg/I
bPqHAIOZ7cAT8RsZ8zVVVe2Ne8Q/lIrDVk+3xm8K/XFRJxek2b50LUZXzXKQMzk4vbLqUlc5iQGW
dI1mp6I4SmVsqtV0J399iBC5xyruIn+8/NuVfjUco2j4IV34CamoTlipti6TSNlKpxxMaxpXdpR9
NoACPtRNsHGdNL1Ei5aydGGVABBt8g8oVJrOpreGR4ifbAjYejpAg6Nhr2ig/kjZ1rgr7qJxsDAp
VsnSZO3w1aNWhb/kF3RBolNj+mhOZ0r/tTHCn9o4KI+qWqNaUXes7pdwlDLTjTMF0RlFdvPVtqc1
2tnDV/I35n5Gv2kn04uwOem12n0yK8W4g0RVrWU6MrY807D/uhSdEr3oPsazy2XlSym5O6Odbuvc
YliDLVrLa1zR8OZaFJzkALN0xj7yWUyVxjhXDkmU4KLwO+Bvk2bnOkmi/FjB0cPN3yfJhRxnptzc
s6LXvfhNwdHx3MR99cwi7ldaZM33rnNwNO809QHHDvficdOvG3ZG3+Okf07VpvoERzw5lVXUb2WC
Nf9QfIDLQMCCfdRr2QHwfPOWd+lO5llhNG5UdCbOYQvXfEbD8SCulGhY25QIYovS13/ZVVYrB12W
xyluqrtryRg/Tnwdl5evuhxixz97AGFP0gpU17lrUMQK85i1jpc722kI8IFamrWsrrPU/t55qnaU
Ph5h3oOr6+nFTNutdE3LMontLJvs2cDRS0EASr6kHCR9YHfTs5Moykm+7fUvCILikCAaaCAUkIbm
Z6HMFIEfPPxu1XMRPkSV/VnINtLCW+DaGrI5lMgZ9Ad+cVWOxqveKFR+C31CT6Qwv0i6qqsrEOwU
mO4kl+XHnrbxTGQ/ZdSihntosTC/ZrpKbB3u7RI48kKSkQO5xzZzkpesm4OzXYT9qgUVROpNYRfV
Fyj0laSVZECaACGql8TpLqYx8RKf1frFHuuQWiisEBmUsGRfIpSNiB1XsIOi3cwe/lgS7hTxdO81
493tevKRRUz5TkFvdojC7NFIyHIPuTkjlp14n7TEyo9xjDudNBc57jt0rMnML6PmWLmPjV4epCUH
z9w7Fp550qBWeo8s9fwgLct2WgyzalZXy2RLn6KN33aAJJemfPA07i3zS+/myHTPaqLu+wLfjAX3
DoiyjtW9A7V8a45xvcb612S5VdgI4jTKiZ821QuISQUCaBmON12DfEMLS0ypGpipfZVhDOIV52HB
1/ECf/RVx310tDZ/reF8p4XyWkwW/MjR+iKtPpuLk2H1+lqaXRcujqlk366xywWjsb5DVq+/78O5
vM8VbDER92q2rR0DcYxzLAVDY0Rgn4NXht3OwsoKubVoerTaaLroFPmoH7HSgQBAbgPwCg8BmtD/
3puSKupq5f9qmpH2HvzHXAmW0T6PLQzdzHrL1ja7oKebXhrfSi9uXZt3k7qRbum5jXVLgPRx3yc7
DdP2lYz+cY1bHAC3DL3hXt/9ETeoDWh8ZdhnoeL0rJXteIbCNzX7VqNIImX/a/7l1vkBfKKHdrOn
wj8vD9AuZEuMbIEwOsrO8fEO2Q6WH16GOWsxqntv5aNaS6tSvQRhjXFbIt16gdDlbhzHmr8M+Xxn
LeXWNNdeuqqJ3nLXG7ZurcV3hZJNm8Y1f/WL9Zqrm8MWe3M4RktTjI3iuH5ucse6ky4DqtslCI17
GfPcEDsgcdtpiu6tUcC6dvigzY6nvhZQ+S8UnNNVpw/qa1llZM4UzVzLaNcY1nJfhTs7qLXXSjUw
NG0c5SCjZTjzFp7d+W5cLjVryUPgZd6jDGbJwUt79/Pvj+thFfJIP2WuF6CLOJRv3S9PH5TXdPL7
BzJK381FtH+2MGWM1bbbSFOZTA3WdAnivdWKN6cbfjmW4hwpZyvbckztjVMMlB5nM0cQutNslntT
2a9C5G3ZdOJHiLMi2dggsDd6dzTI6wH1zyASDZhgnK2ogy4UxCN7k+XU8VpMV1oyaZ6nUSAr9Tcx
Z72at4Jprbew3W2SGMvnydCIlDsLRKXEf9Ve1LE7624vuQV3wu3RLtJg/SF7IKdymMgenFl5r6Rl
qOhd7OU0Uap/JtCF16tI14fsBMUtYDxX3WKbh8+mxUP3SR1d86nLMEPOdFXflWkDbtxucvL8XuIc
r+3MSU9dO2sXie67soFRsA5qUM5rp5wQMyucyzU0b4HDlC11ZImVA5JXxc6z8gJTTj7Nztx/UC/5
PnotiZoQX3SUey6xl3Ys/0Jei2qQ6QetS9xHCQlcI9hGfEW8fC3nMVgOC6HlMNQmvqjLVWSgc2d/
saDc3rqkXwtZmG59KlNv7RRXOzgDIX9ONT/h0DmstACt3zBPTxKRxVW14/cYnAA4zE+JioELufX8
fxMRZrAToowNt+Vq3Luqs0kdDWDL9TiZUXS0FO3lA9rlesovYV/kRnC+ol0ExpLaPRJSJnwypdjx
2E8/2QZoNAvpp19tRIq78H+1hYVCepN3n1mbAu/xyd0jVqad69oqdkERZ594Zr9PshGHbU3/l1fD
XiszFdNxdlfboDLnu6HU3ifpipWdLZgkV6Y+clrlLiNBfePo/8nj1xb6v/D98dfM6lWCPD+/QOWO
p1q98cPSeu16KNGmoQS/dKSS+UcmTw6A4q4qa/eb6ynKavKC8iXveVsAwkGdLvWR2HeH4IANqvMg
V4IPhPdI0KqnGIDyqQy17+Uw1U/Cbk6XLgRVrl1i5S1RS5e0JFS69A5rqoZbWbqmLP8nH3GfhCGy
k0RVLsmu3lL0bc79Td2JBdy1c06ib3HaOsdb7mso+UvbPN0FXn0qbF8fAADaEZDPqzYH3mrJATPj
vZb283feuxHO6/18F2Wm/ugM0FxlIEqiEKK/nzy7TURuqVYNpC+Ykfo4nUMs/ZINqJvlEJkP9WRH
by07BQ0NqlXbFDHm50b/WM/9UVin/UI9LXDmIY39Ij12Vb2klPLuhYc6JeiEQKeuTzJYDQgBVJnp
7GRi1DnRAb91wKILIZanr3s2MxTXZC5yHPnW8WJs1WL3RxMp0fGatv5N+U9b60P/9T3YGPq174qn
E5glT4wf7TR/yhWITE4bhhc5RJHypaoKa3/rYhkVXqZEQ/AkL0DOoAcApkItPHTKb3ZxhaHsrK7N
TsliKCf9vVP8sn0eZ8Psqtu50LwNCivxsxyyloddksTxyVmyO9KXGgerCdonaUyBlp7DwfpxmzOZ
w2cHekf4b4JKwmoQky6l1N40iIYvkZ5SIYBegyBayQLOtEoAjx2PKVMNX+ChGpjZJh2Zv2U0nSrI
JIaNmgRlz1bsblnLZUAuCxeVlRF1Wqe3fqbGXbUYAo1VH6xaqzM/q040bEEJOHeqC5dHL4Jul4Ut
YMvIv0czTt+kcT3t9LGDf9TVyYM9AyVbWnIo0sRYdR0VDmk6RuydYDiWK2nKLM3WH5UmcS7S1Vth
t3crF7z9chGljWps146T383Ps2bXL65akb4p9W0X6NNeXCdz13r0M2V4SuekotI4H8R10m+T8aS1
FKykWaVw9epFuvb/O8lN4epNS5noNimn6syrStfWFTr7uOSCfxD3aRTQouOgpzkg+Bpvaq9pXiBt
2zNKOH/GDk0fHWdUEtcBTgkvXWhJbBybpIE8mych4q3KRgW1V+WPQBTdbYz+4g42Rc/DF6+UxMUw
ZO8s3impgZd4WtvHP/lG0qb+mO0UaJ4rO2ypNP4ZxLc+FQ35UD+z/nPZ22epNWadhjuqSratFWAC
Dvv0wxXvbmSf+zm0H8sBeVLfSHbSbblFfM78cFwLDD6dYn9jN5Adfk9Sax0z0RyDOm2O/5wkUW6K
apZMisxKW6dqP55DBwC9NiL4iu0JqfwyeakXfl6WZ8bBoNT61MM4Zk1FCLILK43C5j+eOhjrBjPh
h0KPeH7rRb4zYFi99r33eVCC5ifvZnJ33fTmjRj8JnWjn8vIwKQW/NMmxq/o+/LBVOW6g1PyQney
BA6TV2ZbS1PH16lPMB6oAGrrY45Eno3FS9ao/UlG5x4FIDMK/IuMVmpwajzdfZJBe19OY4vMd508
sxY/SohZNcl9GKO15SyXn7NGO+U+WzaZIh8edqq+rsz8YLqp8a30kVNfTCldq/uVUFj+XLg5Ki6+
Y5w6Bf+pGMLt5nfoMLXOT59Qh6zJX0OdXP1w1d+h8dC9X1Xph0Unz/5w1RztX11PymeMLIqd3ubK
nqwkHtagVvUwKl/BUhlnbNUNjAaH6muWdGR1wzC9RxMne+EmfpD42/RwIAw1+r9Or+3xfbphWqlM
l8v6ngPXKoES3hSbvB3fNUZEOMQzOhcjz/RFWo3umwZIFkKiyoC10Q1nGWjtGZLSWLR4UE/8Antp
vwfiyIdqwsuHyTLn9xX++EgdV9JNABru+l3MDOrfTMV/FY8z1fTIbFHX+/M0GYthhRWtuZHxTFOC
s5zNuv5+duv7MFuGPRdNgff3FbjZTeXm033iBx42zNpWWreDBUT+HjZuuU1tY+IJRSxYYX5DcupU
sCetKTxyP033H6bFPsIe7kCmGaiUvIf9EY0aD6WJnTRlQFDrGNJ/HLi+l/OGvYmXwjD6sF+VTjcy
/d3tsnIJd7n2/2BAgiOecqOXKedM96uLkrJCKkP9JC055GpBeXUZlEMzBT02aaq5+WMgN9XqIn0J
Fz4gqfyCTBT12LaAabOSyX2B1crkxqgtLlWv2+FW/xrsgjLXrX2LgXmKtHQY19fJSl01O5jaSMcs
VrSymkA+aTHxWRYWWc7/Um2EJDxkASKdueJk8HXqBttrLfWvM3u/SE7m0O8g2zaU6fCFEXOYqwWM
DzUrVLPw5FR9pt/J8NVM5jpel9F9B8Ua97BUD4H65zEbzwjTDIPM5hmglmev/Y5eGaqQKClj3B66
rvKBgyzhEqiTqzwWY72yxqG1d5JdN5UGtU+kDnaScQcdPXUrp4lUYM9L4v0WlPY2QWHuFDj21t/T
SkmQqTEwK4s9dsNzq3++NUXaWpqZB4lRXzgtt1GRtr41r/6uUQhqPSePgqRmkbvPUFvTV/fZtofm
Vcuc7jluq31pxs0refgY62zvy3VMtZcvYqr8GQzO6CccU2oiJK6Y2QQG6IRxZJW0jJYjGRdFH/q9
jJaJy7PPmVg6LKO5gQlQGPrdnYzCJnlFPrFHYIzBRYJevlhsFN5xrpXhXZRLarBR1yC3GfnJ9tpc
hLneNbqWEac030fKSAMFyl/63vmnkNdtRAq/crW/XkhGZrKc66tnlhLDvMfV2tS/e6r7NNk2UJja
LTfGhK6kNOEkmY9ZY7mHGCWalbE0ZUBN1Q5u/w9p3EKxQn0FvuqcpGucLcwTbTxmLDJ8B6C9/tke
XP+sWyUCikY8AI8gCQYxfcQIeelD9fOoWuVP1F/WAuRRlVw5s7lD/GUB8KQz4p1Oz+YOiR7jLbfH
f0pLMx5atS0/L5OGqm3W9tiWL1apbnx3LL5XYJXXGsJuy+IBWB4V4p3OnvSTGrt4SQaTuyhwEDLZ
HTlT3Fzw/22eYeqwq0SUMoJZvi2qoT/0E4bzDQJJXVimb3WvxOc4tsON9Mv0BAZN7sQ64s3Norgc
jgEy1BZya9jeImbmpPOr79n2fV/pp1gtNE4A+/mDlhy0KIHeLunb36M+qLIXtHqTw7yMSnBgjQ1L
j5EWL+QwjqE4vSr1AP+fk2sPQ2Gz9HyMGQBKb/tUwYkkU8ZHkjUpJRBfAx4NeYR9PayvZI6/dKE6
PrqVn/mrGnR6bOjxRfqsitIF8JdzT15u6/iGygLmP1XGa7HMROWTxe3x1h/zxLhAlMQImDLkrd/x
u80ElmjGkj3okOvKEjPZtQG79zQfK9Rf1HnVLJCWv0QsNopPPj4WtwjNRAlcT0MNYd+suvQ12ge/
iaFC+Ez8wt+ibaRf2aU3dqgVBz/UqJ2OQiKVfir3E7CYPLyPzeJn1OvzdzauEKjKqng0gl65C2LF
WVPHmr/7w3Ack3JEfxmDF8NIvV1tOfVXVx9XEqCE2FmXUR2eSbWoz1oQP3SyZwNpA0K7qroXza++
i1QBZPaGJb6SPZUxZTDfRIuuXTQMBuU5cUL9m24G3rbsR++IlPn+6mOfGtTPKTsNayQn0q9ZB4Rf
lJnJFpql6f1r1dmXPjObL02LgERGducJiY0ETJsFy13v7HOsYhfTeZ59VXguxwSN12JGe5GS80s+
6vVGsRJ7Fy77URNpscdKFdXm6pLGQ7vtLOsAh7kL197ozxcHGREoinD/oNv8tem2+m7gNfM5ASyK
ILE/7wHAJN9ypKQSTLhJj6YsrdH8lG5uxpC6z7c/opd7lArriwIBdT1k9YNqhfifj37nAe3goX5t
myZ7Mcyw+sMNgBEHxVbHCe5BuprRCi7LBTI1VlaJoqt7b9Kzx2Bx+wSy9snt+MmmWpNfuxK97w/u
gEKcP+ZUJPl1JkAnUNVZXvQxKUCcaJStNG8D0oxQgEMjy9N2Q9mEDzGLmxW2RVCPdQoFRgaUSZpu
hUu2kujTHV4Uxltm/pzJNrx6uba17cBqEAOKNOTeoU+OUwLkBHudvTQttX/vy5c+fwmJGnWrk+vb
DIvzbTsoPtwr9AXcxDJfpA9Z0Vpp3GfpqQeXB2nBLtEqwket78M7uGD1yQZuhmREOX2z7PjUxkO4
b0yqfK/NgIKEruL7Cohh2iNkG6EBq6vr2Yj7r2GdPKZZYP47xtFaDz3/hz926HM1ofmpUspx69sw
TQzHjNZ50+LRaZb3sWrjMkZpIlkFvtGcPSfsX4LWtA5DpRZrvwQZvR6Ajw6g7Z/SzO5foH4aG89y
YPyFsFGGEJ2Q5VI+XuKrwYcLeSMPRHbgbnGjGdZCDJCBK9Ngsp1t4Iz8mniHXzJvXKOkzmurySBd
Qnz3zx/atepTVrCTvfTJwSo9vLISbhC99B+82eJx2lnlKbTmb4GVTI9OX/LAdQdtF5J2ukjENaxm
xxKnuYvVLHGDHen72FTxLNaD/uz0qFQv96PchnJ7xibrmERPHBL4/7k1wZx156zJHyTi1u/GmrqK
QfZe72wZGEwrOU/6wYu0E3n14FLpi/1ktqjTjiDwKMfq3XAkz3+SPjkky+jfQgZqhXcg0lkqxpTr
1eL+ymHRkI+6A6e36rvwHwg62q6M9HJRxAk+Izvv4W9EgjZGrPlTPy3soNx+DZcW1cj02YWWJGMS
r48/TLSwX5pwUD45U/qQo+v/IENOg9RBrqPOLOGqSb3dHnIPwD/XUjVorPYiyiejk52FBzdzyo0y
kol8FxSZpzpEOSnHsEHBi2UTq32wqaAaX1D8N64HBFPwt1Pc7B4fiukoA36jGpdbnBsCmjUq9XSN
vc0N2mLf5tZZCqhqqZIGcnwePEtF1hnjfZ21oDJUx+GRawK7pnuMWv0y932xkuaMNvMh6rAZkGY6
AtZUxjwHpJFp95YNtsav2mIl63uWucjTpOQBJxvi87V5W+B/aH/YH1xP4QbhGqxbZyyjkjs5mGk0
NSt3rCgEtS2CZ9KWoZk3EpXO3jW3VeyYe09LIcvh+ncWu60wgrEE2ideSXNw4AEiWu4c+5M7jzPG
3ol5H+dlYKwKHFUAKvG+kc4gZqRmN38PtKK4XE2zR1I77IFK38HEzXkKFynhaaklyFkstQRpX0+l
txZ9YHD7436Zo1Oq27wzleMwBGHB8y7H5PO1Rjlk7/ilt02XJi7M6cafsuo48SN+xSA+X+pU80Wa
fYMXHWip59JFFMJr8ARdJk12XT0EUfhNgqDZo4W+fECIKNyxAOm884ADYTtS5Re9QTl2HTW1BROg
exNknTJY5aaP/O7QwzpD9cV/b95Gi1rvDoBDg3WeVLwMJq+2D7Kwi/Q7NFX0h+uybhi0YM0PsN7L
Gu59Ief0B6vuupVM6JfloAwwNbYSg5/TsvoDBxCsyzmpYZFVBTI1rL4PPonclSMrRpen0sM0nXO7
5kHWN1RjcS/HKbDbWNmU7MXM3NQHl/wIeARD7Mypf+C/UARbR00DpvbRYeEvYxC6fIR8i/zfGgrt
4/VDjIJsuWNhaS5fU77wbdb1i2IMysPyB7/L8vp3SFTQ2xYF2NC8/uUyndJYdPCs5ik1u2MMEYkX
9iKDJ4p4InmHH8MqgfJ2V8Cz/48+3hLI5l7ZRIo7rA2wLIfI6QyyqaWCKFiUBlDQDKU8Ngsu8taU
/668c8zrqOAkb00ZvQXbvELfXN/91nmVg0ZHs/MtE3sNw0p25TD7/4BjZD0HjAgiOfyh2jabe5Rp
o6NeufGx6IbqXg9dvApi0/sUtA5QadzrjrqfgoW2YY6biRtfBDrq22rCEy5NLoIWlVFpzgv2InAY
vQVbgfoEcRLb78Z6QLC9fmKb+E12PS2ZCkAbQXa0h7L6Otgn6ni821AAHTbSVeK9uTLs2D7qSupu
tc7piz38LkxwM8rebNon5vhwB6ca3xq5seQuSIcNkrXx+22As41L4SmfP9zGCihgNmVM0+pgG6oF
3HPQ91m4sSonOSQTWHhe4zqyWqxfkA6bBx6alQ6aBrUkBPG6u9rUL6Ad2l0EQv+6m1GjFCgguXQo
pn7lH67tOO+ie7DiJHRBWV77ZCLcpHM0fc8WAQuRspiM7m3qAJVKC0h185QF1Vs+xtX5Kofh1CDR
lqavaOkRcTgVwA5CM4C7W3eTKaW6EsTAn+ABkEfo8bidMW/dARXSqK4ObViACvdrbEkyXVG3PQp2
z0njq88OhF3N7fEOWVpDyRNMMXSU/ArgIus2rLsVT2rlGFAEeY5y07lfrpdjRb9xhgFHjw3eCQDc
Ekd9ZHMAZ0zrP8kBCuyuj1XvUVqOaekrJXbVkzSDSbW2Zlv5W2nmddWdZmPmN+yFwye9aZpdPDTm
SccU7oH1b7AeQzLdQMMSMM70yQHAor4tInVYa5oWPzSxjdsKy8zh2Efdm/TdggNF6e6zmre5ZfNO
H5IHYNXj6TqJ/IB2l2B7J6iifhzNU2EpwZU1JvAgaV5BRo39cbT572a3NEs0k9e54ZR3ia8l8yv1
TG2Lwh3vesUnt4LuzqJm5Du7ctFcuh26RaApAWOzA1DW8+5iVFFrSvxyag6qfbHuP/RIt8ySa6oT
fB1toLgBmRk8UJb4lyi0vQsWVToOJhV1cRmRzlRRCKoTpDAghZ2Ncm5Vfk6Et1E4bIAQKcBueu9y
u46MmipLV97I6JAR++FSclr5bbUKHTLE0pS5U9kcbMVo9ubkwahzGmQhqSPYZpsdG8v2N/VitOQP
4HcGFBZOutmyZ5vG6Pqsvz7A07Zb8x/V3csvXw5q4g38LMpxd32PRV7Q8XilehuF+du7jD7bIOtS
mlq2BpObH7oFpCQHSJUkf+anNO/a56RyCsT2dfjZS0BCxe6u6nqXkugcHqvJUp6ttk2WXFD2I1D0
xxl836tV5PG+QDg7zT13r0Rtc4nZB2+n1DbBYVj2opzSf7eb7nR9TusxnshZ2PxscGKBvcs1wlZd
fOqN5qFL+XENiUrtwVawvXdQxaqSGKtiFevg1OvAh1ouFLI6dU8ZBYl9N/jqE1y8Fu9WL/s2GNFF
dlAtGhaFSV7E0sGFgRn8qg5ts1WSgL/NyaaLq3vDITDn+m4GnjN39W5qM4M1MWjxpWByPZOmDPzR
V/q2gvYV/0G3gUqpff7nlyvIPIrKtG+XvV17KPlY30wPt0G5jKYO6slp/i0DjI2zxfG4W9yN595r
99k0oIP7X/19MLKelJDCzxa5weyTEwfRxezT/jiToWZJSIlF+uRQsB+8yFkaewaWg8NXaX2Iu4Uo
A9XURK3QRvnjMrdrWYHnbGy9L8jb8cG3gT+a2tQa685Rys1tQA2GaG0mmbmhKuGDBIjQUcdHCM0L
HdUC3TNPMiAHFZYCQvhylA5rCZQznjDFuUIu253sNTztfm2pbKAL7McBCiwqOjeNDjn7fwt1yDCy
f+/SH7d5tymkvqN1GYJJtatybRbc60GDZuhC5wtI/j6ZzjFWEjRfZ6h6kWXmZy32v0tL+kNdVXc6
8n4b6ZPDnKXtGpjIBJCV60hfBm9QLo0lX7ByXEAK086yfPcEi6A++yWlYH1mM8C2zrwXnysPMA+W
Ismws2SEtH10N+sqgNVzZ2F3UsX3ZkkK4IovztV/x7FjNbuw7FNdH2BA++0Vmaz5znzIdExYZJRS
bnGve8p1Zrxw+KP+okWWsenLwt3g19Xf27b1f0g7r93IkaVbPxEBenNb3surzQ3R0z1D7z2f/v+Y
VDc12tMbc86GAIIZEZkslapEZsSKtdobbJfdTQ/1Py3bSA/CpE/22TmFxfk2NxVvjlwmtjzgHOQ+
/yxWUFx+VmKSS+lvYyZjtFnWkJpXpFN4op/2UOtByiEI0ZAsTg34QtLKPSiDAgYkkyvSr5q91rQH
8SDZZvqaDXD0JLYMLh9KMXJbyV7piqfzFvdqXaw9OIdpdul6Zz6ljg/HlrDOp1WoqlvZKWE0XqIo
M1ZnHj2Hg9Zq2XqBoTep2u5SZBXWWgLIYXGoKeJKfl5ca795ahX67URZsast2mwGelZlX52p0xa7
UmjORQqU2S6KgaKQ+MsuTHXZw/CaA2lbSrUtz70WrTqogSXubbEPLdUUoDr9drGJEBWOGsA90pfF
7tgkiFAuUfheTfhYeOZVaNPS6IvpoJOclHZ/zRVLP+ujpG3duB9hKY1fdbKIP6bQCezzLrRzI+MM
RPMtFA6y1zzTTBHqgaze8c3I21cE98JCyS4CayYQafTT7HurMK9/N+kSjwgCeSbshuzMUYvp18QF
pDaZxMQxRk7FL9t8O/TAUVeD1BfHXpZviwQKQOP+KhjEhM2JzOLYGAOfZurE8yxxKg5FEZTH3u1u
5cQpttgj5DHO9AFupFKN5ZWbtf5tZNe1qbW8eW+0J48t6f4haOMfczREO5OK8kTM5db0cxPhACG6
+UEMoaiYMB1qJ/6s8Bh8WOyhm7S7fMoK9I2XXcc6B90kZeuhIr2+ETYnCifRT6AK68ooAlgBCJyN
SckNZ5UNkJrKTPLUNI72wi8OnQfSncYb+NTpy70ujrfZeuEc0s6l9cZbR4EXXck3R9e89Xsqv7/G
oY3IGA0S2ap28ugqHL3h06EgTtsmnei06NCaJ5ZT0JBGab1Rp28R1AVHN6YnaF7SFqdSNf2ef7ss
vA9lkpWnlkL0eZDH5NwMfnIWQ3EmbDyiwAf1TzFoZ5A/12pwzywQ9Bpx4nRZQbUVG3p3PaXYZUJY
PnbKWW6r5pbF9Dh2SRz9UQEvtSs3+GGkjgmHj5w/UCepjiRy072pZupzYMU/RISZuudcTaLPUJHD
RMMzkMh59BNfFbQ46HSxp1b/PpSnISiMN6+j2W/Bmlm2R5hCVb7Dga2GWwXU+cmGDGufp3kHPC+m
yhZo3le5s66GQUo6qKW1Cd/Y9zpSevTD0/y5QLB8OzSxc1GHAqDAvF6llfm6lQGq2vG0mwrh0BVU
u8LGhqqAx2HaafZTjFQwnnl5p8CqBCUgbKmIEXNIHyGVPpOtGpQn17FT+dKGmqS6AhEo7dRp9xO4
BXuj6WyA/3AbuYH9FqhBN3qQ1eE7D/lvISJOzir1GrQJMECj1VfCJg4hu9WkbtOzGAWjSvtpFZvb
uqatrgdTdWmCgOeNrD4iB4Ooyy+TiBBOhEkSyuKPCc88u8Qx9M3Yk2dY6w3Mn7rSP+RT101fNZNg
AphKWse/0n6krgPLK+6LGi3NTob4wG0qZEuCwFp7cWB/IYUKyZ7n/glab+NFwyUdpRKlbhpT/azs
r01bwGAoulhDuLqCPK2mL91PmwgUB6lTX8XcpeN1njsvk0CEMq0sjzmfNrrL1gKHIRAbXVS84T+F
jR2DxdM7/XOgORZIxzIUZ/L7qHfIjiUM7rtlHXGNIIImNejUceuIolkPnv/IjsVkt8Ev3Mj+OiIJ
eBaj5fcAZTue6Gn+HuiXQFWz16pog3s9rT4loZ19isiXHz0AMxsQttkns+olkLgpDdLTsDGqcKWy
L7mJoeVfeTgKKa9Z0gpOVqjwjMDYC64mZTCQjCjNR/6HS3dunvwlzC3djLv+VxS0RO+ilC58F2XW
ZIEDxxk+cwO8gkl+W6vRvL8E/9O8ltrLu1xzESsqtOQ5Q5h1oyd+uK+dIoGBzPVPQZLZAMrxtk1h
PTiIMAqnN5liu361LXI4efFnDcxin0Vpt2/oBH+u9NFbtRNz+dD7cM6Eymea1fPtOBb+JVO8AMhY
zRtl9sM32hbmUKgCYAyNUv1haHVgoE3l8qA2PYzZYRuviqnuRbcmYGof8twhRqfVTmEKzv7y4FlE
WbV9yCLf3/ad83Y2/jpbvMsZFEXdQw+qffsv4rIBFAS34b2b6Ln6ye7DNVWhASwj2G8ZCoh1CJ/R
l1ZJHmecvFPsR6tv/0q76mspIcam+q4NrsKz73P43tHNpo0UaYAA3kLWySS5WOnJJNNbI86xKltg
vHeN+TQXmVt2yIbe1LCGRtWlcZrqBXqhHU/2CHd2erNv9VLd2cDjvkygpbpwvOcAbuqrWboUuya7
HI/c1YeiAE6bdUcN2ZSHcUgvalYYr5odyBcY2SeCYY28+5B1B3hNQQdPQ2Q+6XqRMm0vgoeio0pr
otgivF7eP6at39wLp67uGv7wr1WbIVdl+8/QSssXvR3sjCeB9ti3Fjei1JEvpqaPDSVy0L5jWUpF
vcloXhp+eFFfbj1ZPmRlqu5qjW6+2EFSiwYwZRVEVvJsKkb/WKTJSjgFNQ5tMN8MjwyrMCkOuMNy
9NiB696uzavic8LWzS7b4Ss4XB4lXNU4kxup7qp+YLtlu95Oo9FkOzfg9DFJZpKpTwuXiGjPyY2W
kvsvfhESY7sUIsTTe8IQEWi0SbeO2lhDPscAKTcdxDw3dnmGobBqsEtHxnSTdZXxrJmKdO6MOEeU
wjCe07Ia76ELPIiRFGBCfDoLmvFJWOQkfJZRAgU0jktVIEuxTD87ibWUlnRkiW7gTgzFlWo/oN0J
KTsqimFqytuBcvEi0hSh6Zmw4QI7lyXxuKPdrbwAo7IhTpvYgdDOnerFk7+3S1jCJ6MICiV6ZHby
NBZGtQnfYuY5S2QamyR6xmiPtl50jlu1ral4czp6fB4BBSpHtc3Dgy6lDIVHHJzU0J2DoqvWQaY4
7xfNeKbHA4FxcUpLMp19SouOdpiUx4/ud5HzaRdYErfHYVjNY7fTxjNcDYO0FqdugfwFIl7H1Pgl
e6l1aeZvsrgE7FapMOpNJS+qrLk/C2mKsTjMkeK0bGlc06sxXIlGG2GD89SudlAX/GyI8OjinjFo
jRSOB3uIvgqk2AfiELWSB+GcsWWL95djgZ8tTj+xh0Mcpl9nKUmxsIhzJBVRl6TmcwCbFfggHvvl
Bv5P8mdStLWrmO9O1Vy1XtHv5Noz7uhUS0k+5bc5QrUib4fk+7BeQmyl0O+WpWA7WAOz2Bhjwpa+
V4OTTo5h5QxS+2x1VnwfZuNROIWp6bOt7ZjVQxGO7bPjmdDEODRWCefQJf02g79g1/Ryd2tVGs90
c6IPcyJ/K0rd6KdmN6CvJBOmMyO+eH1A28/a61PrTqistA6wmC4fHIjC4AcT8iuek8OzqDrqYQ4R
jpWTNN3pTQZisHzl2CJmLFjHwoiEeuZF9loMNTPqN2HmlbNXbuN71+yUhyyQ1Ac9n3pvrJ/8zq4P
ycNExai3PjRHE7+zGLZjPSDER2NoR7M/PNtQQfvpVlBBz6ED7S8A8YfPtg9Vp6YYLrlIwj6sOIWh
gTR8XoilcwUSIC00+b7Bsp50UnHVDc14QtYrosma6pFos2gbiDFhiZmd3tRNYdrda97k5VUEiHgw
gABop7YMKAz0mzN2VyiZjSdhUgYSJ47ir6qMpf0JZ8F3e7inlVCHUw8WHXdCYoiDLivWsYmCPxeT
OIPvaFPpjXsVI7FGzpXWhjV1X0yrCQfqe9bRqKQfwiTCfk3XBhLz84UhRc6UvJxhzBA/mfAX0hMq
AMkzDnlBM8t5VFwG9dM7ZPICcI4mqDOENjDou2Wyn+cuWOcooQCb88EAIkXWN0ovgTIq5yx3YCSJ
p7Sw4pyjyST8QgvUyUZw8GKMU7aLnVH+wS1DOc/FMtcunz8MG40m0tlbdOlzo1nRMe419aFq6MLJ
JzC8qC3mBZ+uygr+Nizp2xGlRhEsvKLUWE7BYi5shO6jrCCBDLgNgAUFNVgbguDrlEKh8yLUr3LV
K8NmMOuUp2OvYAePR4LsfljNc5LKXcOCq4i0yzwn4clq7SclJMDHPMieRAYpahsadOIo3M191ctY
5KJEjDhLzaFcs+sK3gLFWEwU7iVzRRs1gDeROjJjsrO5TTFoph8SdESubNgXV7HTE2RRu0gQFnWO
/Di19B40QUukG6irzfPgYjsC3DuJ1I5I5sRVrdEfmTeHJd1ThP2bzTdCtp2KOX26Gr85SPo0rn75
G8VkvKzxcTz3OSaQiJm+o+1ygwekvLZf3QadWXHwyYbfJMm2boPq31W6Up6QpoMHNQH+dhsQWtna
CvlpESxs4qzKSK4G/X6ZLs7mdSvIW9gqlruoIKkIYoWLiUvDTvbaOs1d0sl652+qPNcQqjO8nIRf
nJ35a2VncbYcCtfx39wfYkqzxOO1SnRqJ5LFaYUlRAsQSVOr+CLuTcsNqqmtJ1n2suM7ZWThnRwa
SZzjG8h6Am7/cqAM93PGspQEKELMEPdFeAeyQ6kCHOwyxUWVPArQXW7il7GAI4o82s1q4OIfY1l9
RIpurbS+gjBcepwytM8isqjID0Zj8iBGIHE+JX1ezvMQFIEnHBqZs3AiANXBrANno1i1MXxrY7eQ
CgivVEBg70y4KDFUddihIx3G3Uy8oKCA8Eot2R1OQ/FyyxHWZd8e4XwK0gv9TiCNoGMLz42r0WqQ
uONPg131f7i0Fe7eBSmuHJ7n8RzpuNxx10ihheS45GJtqal+Kepev+gxwnwBRZxsGimSwq8Ffvrn
qYhRwd/DG10HWzFcJg9VHrSrxeiExRqwgXcWptm7REsyUD/JUfj4762BJKWD/NrFt+QW8ji3nc8W
m16V9DNZMULRYYrW228DxWS9PVPgQ8FoWqmDaOQ4SNUAW38DsZRhHH2S/AO0EBG6DIbZzYdfXlfh
NkaNCkcoAkGCnulIv/APQqt2kIVWdLVk/pNt/qFmofIg4Lm50qQ7mc7NjfCJg5N/l6cAMYAb9i1A
xHtK+2L6ZHvrzdQjvlp+6xotlo3eJOjCTW8HKFtIj5e3QgTa028mzkbVXqnwG5wW+zxjGSudtym9
JHrsTFsZDs7QFsc6HR9aaep906pbPJTJ5zhBGTBQPOdiWV59seus3GYjWpY5RGQt3DhrDd3xa24b
xmM7mE8QOFtfKLV6YGJG+9jR7/8JgapVNY7WlyRr+n1CpQTcAWEmuDonReymSRTlRI80IvVTWJAp
XzMD9kn4bklkqjAdiXhaOUOYFqPuinzOZjDAgLducJ5ba96dNr3jr3MJshxhnKF14JvD96GzlQeg
fht1snTQdIQEO/oQdtpUNJfk+i9bVt07xS+tR3JEV9tpyofKgu306tmBSydNYl7GBHQDcC865Ic+
fKqC1F5pjpxtEUYc05OMtvBuRie07kD1q9c+yepqoLHyU2hFIUxFqNmScNU+aXVh7xqQqqSuGXqd
1q1MBXWgLjQoqXFz3w6hNvXdk9L1GxvpqRAiMOTlbITcvVWU834NDukFCL1WVVGWXE73tm2jhXeO
FXuHkNLNSfFt4wx+L9q7YMWnLpNyA/mm9QJBRw3jsinRG5YaGxqjDZ5FWrKnhUL2CwoXFMHEqTiE
lVqwR3KDzWITcwLL0VZFYTdrF6Ho+y5S1FvLf6IFLSvOOtn1Nx0akuztf8JoW6VQbx0k1cK0QGal
IQzexcINrB8L8AcHwT/nZSgmO/5wWQjrhmBittMbVHYGqOZRrW9NeSP8QeECifStvz5w3IlhPIbJ
NhlKFFgXOIgAfzgw6q3BeDdbMRSHOWZo/GyCBn6rzUpvSeQAJvFNde1O8I24ACwdsocWBKXikH6K
U1e+XwwG0JWhaCUyGtChCsZTCB7Gte/KwzxPnzhRATqaO9VvG3pqGApbosfFObKkJ2ESU+k3/Jro
IbREiQdq3Lel1w4a+t04NNVODBsVnHXRwsAghnalvGiJG9yLkfMI4bL+GrlFc58ozVNpNNJrWPXO
SawHWQpsZT6k+lH3MFat/H06yTJvPun/w/JfYryuqj8H5NBG24ODPyxeTQCAW412+UtsdOnFjgLw
YYCxXirb/9450Phr9C7DBF780aSUxUfN9ZA1amkn9Eb14FYNDMCZVK11uJm/5Xyy/SJq/gxK92tp
p81Na0BdDzab8NBWk28uHd+IO2nGnWSyi5IDC9AIQoDfZM98ccHPw3DVwkdhT+I7ZZx+GwJ90wMl
+2RSXTwYYGT3BWwPX3TjXixYSrK11ce0O8LW3b+EPs1t04VyWfNgPykbNBCL/sF0gGQ7UEQ9R15/
rE3NPPi+Wa2GuGcrWzWgfRpJ34o/p/hMiL8um+5dGjb6df5bT58VI+gaiPJ69bDYSj/ytvpAFV4W
y5W/ljfGkUKPGxxn/aGl1hh2dHnZo7IXlcPFPpcZJ283kGgVXq/R74BdZZvKk/PrEPv9Nowz/dnK
kPOT1dD7kZBh5B+S/tdYxfde7jRfNFWX1ykPTw/UKkA+8xU5NaYerSNNUe90w01Wfqvbzx7onm3o
jMklKZLgAtmNtLVlS33O7IIqcFFYf3obaIySF9hObs6UNHSnbOJYw1sVkFzc2nVMDtG1E2X2wKjO
2BKRzUSGMgUtE8kTtfRSFvp+ovVZSnODY0bHupfpWqLsttTa8jGnlLXECc8SI4YIwP4s5i0VPuFJ
KcitADx86fraWwvwhYBhJHyFNoOd+nxHDbrr0ixHLxzmuZOIEWiOIpLBaJrRvTD1QVVdB5JyKOZZ
iKlwvzlw+/HQg8ijvaQrxS3N5LT9IYWS+lVL1HaLpKJPN9ag3YtDTt/mVU3SfQmF3GwS9tgaTgVP
eJdgYtMWJlNHSBntCajLpunCUThRvRdL8q8M8RD60LzetexVbndbMuL1FYKr5H6YeP27wa12LbnW
dRP0yf3i+HuscMoa4EAXcZa1CFPalHZFKRovkCxOPSPmj2xiz+kkPYdUTmr3qd+2R63qi/vIJuke
wzz4KFvKU9uVzql0KjVdWYVDU0PVW+5WruWfpyJgtoqAObYmGUqBNGw3wiiCCtctjTVS4Nkxhval
9iPge0phuJfcfqKvyrmijuZcew+t3I02kasOCjf91MpRiyj7ojuMWvFZBDoUp4FgTAv0pX32yjpA
eG+Ki4cu2Boab5KIGWmk5P6V9ifJSOVdSUvr9JDSfUnbAG7QMPneQ4cFJ3ia3FvwQaBH6onHmDlC
gOdMS3kfkYMJXmnA4H2rDT4Hlt5MjNrOFene7tV24GTAzI0e7nAFfju7doLPbmsMm8Lpm6PwGqp2
5LNVPDVxI983evg5y4LgMypdyj63bFq3DYQY3wgZleDcWZV3VxZqdLHL3t7o7IS/tWDtBCGTRKsb
u2KfPk/+f2yFNl7ZBMB1Q+vGL42uUuh9ajqwsMrUgSwb0QdfLdXW7b/NQ5uj2yk8i6MAaGU3X/fu
ai+wyd/12c1Uk+wm7OLs704vcXxgQVPI5IA2xz7W06xlalclyqHv4y9WChNNp+TQuYOOcCZMhK+F
yFpNZ5Cm0plX+c7mg0MEB13W7JFCilbLjGWV6fe7RMmfi4UPRKuQZI4fx7LOjzCoZZu8dLMjyo2Q
ZEbReOdXqbofqzw850NbnyM5b/Y9uuBwHkKCK/ObvMghEtv20Hbf8jC9IkMy0cm+FohreKvSiO7y
VPa+IUynrkwQ8M+tTn8L2GT2xOWqVV3lbj5UsnqHrtywkdRG33xwRCDAaakgnxJIjmbSXDZF2+FW
68DvzTavdbWLDQsrDKfqnSWPyBREUhkcxJWEcdCS7+Bx8jXgaSBoUhA1N5fXVaf6bTbFrg0hRxXn
mzDwRuRYGEIIP0AWDQ8cj8fxADxsAtMoqvsdKLjK//pp1GXs5pYbHlIS37UILJMwiQnLjTDU40+2
FxV7kbb3NfWvQEFsWIxIAPJcLE6Xw0dyrTCt3ip3Vv1YTjRABtKTWRyY3xJTJushGd2DbtvGfoBd
9WiOjXUDAFuxB7TLz10tPaAO5SKV7epHDzBUWnXtdwnu7GkDVDyrDgKILSJUF9lp1RPyUnSYxG79
QJIdNgZIE794SQotoK79FaICAPn2Y1z26rUT8hNtoKw+DKvCT/eOrCZkFCBUD0nPH+rpX7r4vxxO
opSVor+If/DLv/UlVjiWWNieXsRosYvYKEBH0g7QXroqLvRJsAOgS5P449oqaKMSQ0sZg0tleX+K
0UAX2BPd6491KA/X1k3bJ81Iwr1FezjM8jhbM+0fQ2/22fRCrUcgn3sp1sw7hME2Cz+uWxl0TA6m
s6bGL8f0hUyKfmUkn4q+rB/H9nUw/PoWjR5kw7obHEjbolPsq4DmJtviMHngWZVF+Warp7Mi1YKD
j+L3agnmZmG7UX8R0KUmM0xUfLyvM+LpA5xJAJuq0eMv57sz/mkQ+CkSEFueJ9OVqLpLZiTRjTlG
qyFLLZh4n3OACU8Gdb1nr0PG1BlD+SxCez1yaFaQlKndR90iFWtsxR/FlNtXyxzbkxiJAwAY5eCa
/FbLn3iQdk41eDAIGNw9ju8AieBQ6aJVAHPNqEU/gjlrpU0wRYFlVKzeCo9kKC2EOLrxVOiJvLYh
g9zDC4F2kAWjcKKU/T0d3fWjnOvBqbY8vlWRzNAZ9LvchQ0jqAFcLcA48U0dxffYqKtiR3WjQ77k
1/d6fnwVLjHTUKCsjgxaBaeisTw2f/VG3V1EhRja2nIb2no2F5jLKIvOtNfSlDXVm8sM8ivFPWex
GT1QAto0qKGBCrJid5OkPpClX9jYBSUbD499phpXAZklseTvW8EzxqOsptDMFU+SJKLZN7mobj0+
CYMUy9G6sStobie/GwQ830zhKuxOtLxPhejptmRNh6K2Uzgut3HUG1d9yLhnCZM4xGg4T3Yx8NBx
nqEDpcO3KfeG83IY25zGsVDrz1nZZAWtg4zNroS0O89OIk6YlhnizOllKkn5rau04NxYfgEOFPLx
BsQUkjCp/9lPk6+Awzre57f2Kd0qH3s96b749tSB53rRY18Ow65VfMjl6yY41057qAtdXyFyDtnQ
dIhpmrlJreXuyiBXZoewCW9m2MOtQXkoQJN5I0y1Y5AZoxK/z3QnPdAahMSWUZUPmaujdNxRt55L
J2IclfnPcVh26UmMrQIE1TqZ4sW4mrqUCr1FaaTyit0gU0LRjdb9Utk5ZJ7wMYZxe3KoIHztq4mX
BLrs+z4bFXTsEFSW9DG4//ukfmJ+nCYl5PS+jtMk5x8m9bBzI5UQ1jCTkgEvVUm9kalbFzn6J7Ka
krYP2URCwuBdaVxiTzgdGicGsG160WGxecATISwqu42wiQUMWrSOrUFXdzHtJ4VNSSeJUYsiQoWE
Ao20HMSZOHiJhmSjWXDHUOQ3h9J7MnCGn0NyihPzcDcpvTBXOETIskpuJPGq1gF2LrYPq+RVB7FI
XtPn/3PhZRHL62zaaC+LRayzvNailKJjoI33H+xRx+Z/zMPwWEx/Ud2cQCn0usx/b9vt3w81NjNd
VzY3Eduofw5aFz8ASmxPOQ2wq1kv0zXhrAv01qJ3Er1NU+3Le03q17P+ZUdP4a7TK2uzCGjSynWC
KDG/sZmWH9nLHLUsNo4zREKAJ2YERrHJoCKakRVlV5IqcJTDqARwTCWOsgqVWkVKth5uy2HstOGW
WdvCyYKbCBU+YR7BCu3DgmaRJT5A+lAFcM5ygZOAj5nmL26xQu/vxHKLWZxlSvl+uQ8XW5YElX/P
dyI8zZWl0HasoxRojx+qU6IWBRj0MRYBU3VrKU81kS5tPd9J1ks5a/HO1aplLEpjwRStNa60FRcS
XqtcQ/rt3kum+4cZd8pprrVN9KOUwL8LkyjpicNkqisEmOYKHQQa83ABdNM2LFnKfeKl3t0oWf6L
3rE7pdJvnQMlC16iEmFnjQ6Zo/Ba4VhsvbDUd2KIMju1n14xNiJYGSlkS1aZrYW3o4EMCBYfV29a
qi07CdyFQTmZUeHHylNufBWueTEUVZyRe44YFXr1KF5VrIBmJ0H5qefTRRNP4f/QtU4GrTEN0bAN
LvMp8kycwlx4EWdwUQYXyEBq8tgAJjPjD8XXzBPtxG8HbRoaY1OkAHAxyo5kQvVq52/jrvTK/zwV
ofMsscA/jpcriRgFaMoa2ueWJMTPl2CJC4uxZQ0yUpDlqpZc7xJV1KwdvfcvyzCYbPk4RDQDqv19
q3T2/kMIRce4Ws0xYgkxx+q1EDUWpEGmpcUU4fywtLAtDhFHpuiPSLO13WLPSdZW86vMk3bc2UoC
hyhImlOIEOJJnP3T8H+xfVj5vy/l/+5lxJXvRqvlBf73ZaKk437yTzG/fTWOmtN1Ogz3YtZ8uXkZ
2gD+dun3vn9a7uNLfR//ziemzld4ZxVXn6+IihidvcLwH6/p31/3/dXFMmJqFTXoGSxrL57F9vFV
vV/pf7h+EgN6+PgHejd+d9l3p+Jl/fO4VEf+X1luwZY0SE/5dBBnnWEkH4f/FCLiJjzZSZz9du4S
ssR9uNpvl/oXcz8stbzS5Wq/Xf7D3H9xtf/3pX77vjSS9ABBN6Tn01v/21e7OP7nVyuhphLRqfC3
v/S/+KV/+56i7kcG7N++J8syy3vyT3P/P9+P3y7126v94/uxvMrlnf/t0r8NWRwf3u5lKRNOsiDy
IHVpkL2zVwMPELeB3fPa6Cq0R8GVK8AOMfoTOqZtaLePssTZikBhW7xdG9LrMHkXx7wCSFY8mgHi
dloGsua3BcXQg6lnDdUeahJjjmJFVW4KrZevkpf2lyjzJOgnrOGLTYG7TgP1xUFgGPicrN2108EJ
TPsSxhbM94zEIaCNnU1/MuxTL5xYlSrJnGd4A2C2SG+UOVoEiinkIKhKZvlpWcCUOu8OKucP6zra
CINajA6o2zvea1Up5irtxuZcdJr/Sgm4oJ6cmpewL/xX0x6+w9aMptA0SkPIHGg7vBMjcPAwB9JQ
JEa5NpKBgjNIrOrFT3LnBKsMfoJdXhaT0BRkWKd3p7rrleq6Bz70Zm2XUxFL+qOCTC6EMCYAVwg4
3ICnGZaJjW260t797NmN9pog5kxdKH9q5cj71Ne2ffL9EB34UoPIyGV7rfVJvRPeKu/bdRBJykl4
1T546Smo3ZuuCf6CoqYylUMzKF5XCej2bzS2fYd8SXn05RAWdT+YtBDS7puV9mtKE8E+KdHAcrW+
u7NgsL1DhOEUtKl+duRcDbaaBLUAVDO3JSKHGOZWKd+ExSTAhM65dc51jSDqtE7eTjzCpLoPSHo4
VxKTry4wCFSl5O7ZhRhIyoJni8wDIncXkg3WTkf0/M50dLB7NTx6IwkZy8/MF4TOVMgauwSBQIam
SToamihARdOw8G13D+xc3UAtb7yYBjKZCLS4b154JfejF6U0BRGs9fDoJqBwtyI4HeiVgULJePMO
Y7EL2z7YieB0pH1AgaFlJ4J1Xde2sBiosxcYarNVnNaDElZmZVmJtzEUIHsRnGWFs9EHWdmLX0Ej
qYWekuQdxMqx6lQbts3VQczVNbDZWWtoB1NCtcsofDL+vFx0m9r0kpNP+OSYqLbYbDPHNJKeHMlA
InEy+3p+DfWemu04hp+0rgoORlTEW+H1ZaTmJdjnj8ILhd4Pum3cm57l3dWp3Zvc9uHGshUXAXCp
fG5o1jzYWgfxzjTMtFq5pYl9L/VD+aw1ZfXcDsnaC7PoMSylVx2o2Zk2tXGvZ1G2bmu9R4muQ5a8
TbtT5JgpkmPJd7gAo8camPg+mcDzsZrTtRcMXbgD4w/PimMon9oIbqRRTcqLGDaajmwDt0R90tBx
h+w5o5c0twB455WUPRtyBGMoJAinOKIzi++Luyuy3gT6p92GuNThIlL1Bw2M77E1IVcSNp8W4wdL
9tpd4cHRLWzikCXwUdWRQ0Jomivi1IKsPMXxGCJblhIOtXTuqraVL4ET+pPC2eOodVBbKHRdRNZJ
bQI+zq7Zk1x2Mo4WbP9ncRCugK/uPKzl5NtQIUvmA0wKRsQTjbDwn4Bos/uzquY17jNKH4hefs2a
7As0SxD1DAYKPFVWb2tPH3ZUFgq6Zk7LQY2qCv3qyVi71ZvHJU+9ihr443otK29e+6Px2+iKqvuX
vnSSvVnCnDYGrg4CVN340PAotnpB8HG8D41+EzRmfIiHqtxbWe09sPU31qqU6/dZLN9S+k43Prjs
fRubp1KvaLMFJ7HWomo8NHZ2ivXaejBLw3qQIuDM6kjeV9iUTIcKk385q8ofwgdFsfYhPIPXhDe4
72L3CIekBB0eh1L3ir1keckKFgXpahlmu+vDplqBuqpr+LbpUZlPs4wqc9620baGGeTSTN0u4kzE
2OSIt7WcRuvWJ5+kAHpIO/0uSQP5XlhIMUyCJr4FGo4A4SgduYeEEHZpYdMtJaI8lyJeMVXEe/17
iizkbZG9N2t0xQIwLxthE4c0ddJ7zXpBVz26sylj3afaOkUk/NmO9OcQOoRbEdflSzfBQA0a0q5S
5ZUvcOnR6U0PEJRBbM7dzMseHKXMHth27IdQMq82lAZgAaBT5Ev3OBFAPubWqG6sXJY2/lQNHPM+
PUYeGAzdD5qJ7ncFlLDcuqVtrm3P6852HZ7iorcfGtvp6Zbw1a1bBfGXVoo+14XUPfhDyVsJcSlV
0DJZKZJExSjVBhgph2965zZ7A7DMIzVgX5c3rTeaf9qSeY98D/QbyVQxLDVo7FW9P8Y2KQi9DtMn
YQPbdW3VAjbEnHtgHGXpQQuK8SIPkr6nLBI6PliOxNDumzLLNnAjBq9W1VUrlOoqkDvVtbU6bVXa
akchZLAu4iBXaAQuQ3GmZ1ZyICv9lBYNNOjC1hpT4c/U+k2sGdZuQJVsTUP1cBlstL49R0UR0lLi
z2gyrZ1IStcQ2lqHqDCVF7THwk2nQajh6ZLx4MbSGpGo8dSa0ztUoga3LaQ4WUlN+DL4U5aa8q5a
9v1fxlB/08xG/ZR5Dni7Ov4/xs5rSVJdS8NPRATe3CakLZflunb3DdEW7z1PPx+id1Onps/E3BCS
ECQJQkhav4lOyLbkBxPAsDk+YIU6PoSMv856244YqoeKV5SJ5pqo199pWe1fpgbB+lm9RcgXMRS7
fI5kfd9LDbiFyfyi91p6a8ysVPoBtkNWUeZ3IyTF/dAP85vUYuegHPmSqNIuzzXnanmJMZpXkYYV
61wrQ7kW0miCoyUX+DV1Yt3ZgSjWj1vZVFvlPlAaxRNHiR1KPMunUUHdcitDIa/0oD1+LmVmyiXA
rFc/TX+mUaf8NJx6NxddQ/hzcHZQUfKnLkLkdHRkvN5VVuKKXoLClzg4qeb55xzzztKJ9WtPNORq
p9bPyVbyz22nBHtV74ezXvdED8qW7swvIPT2+VNrGfpL3dlgq0C/Wb3d3rcMKxDdBk1nDBF886Qt
PLE393EzD+dKPUpDm96p1WjseqCbjY7EptlfFKVtrikCQi9zAWvTjIwRbJJln8KhCvY2iBBvlFvz
YURH8ijPcYFLsWPi0gbJqB2bkzI0xdGqiuwxhFqImFsefM8C81LlffeWpDVreZk+nOU8m57sge5R
1JCj6dEIBudVDltMXyAVnSKlDF6QBv6WOsjqWVk/3WM5H+/TpotvFKMxH1vbYrSJiN23rBl+Ovpg
PfV4wjCaRIS8ls3qa14eLBzSdgpOhi/aMN0FzqD8oxi54k2zZtzR6osbpJPyg51HAOdDJPOCAqur
shjdrLGSbzmUnkVZobnaMWoc1ljflGlbsJgfd4eyV5onM9RKxKZa6/MUmte5CSEKZOadYmbxr9lo
vsH8Ut9myw68gdDPNVbxn7caST6i2IaARoROY0jwReoSyOyaAvxMq+9RLS9/9doiTy8joTYZqFSV
2bMi1+ZPIzH2lqUpXwtnqFwco7JH2Yzjk2xY1bks1HTflV3itj4NVe0M/bQwkK5R3Wluq+QNVlIj
4AjAaQz5UKhN6888y8iLAqfFA7uuz13P2cAaQhKojYqX/jFBYuwF9qOF/EGEIFzVFnsFLYgHtZh8
1PwL+zbI4TlmPLlLDjGeDrcCZToEV7SrgasrzJZi3K0fqsSYDk6EfHzgm/Wx8uvgzlLL7ITBu3Pj
FEl8NsPQvlRl9Ms0kY2RR+l2wbqipqAi/F5WZ5ET5WIzLDW2al1ofk0SrT9uRVu1MOi7vZOMfGQb
y3jJ1Nyt5mx4ypcc3pNftVCd7gajw8gqVGtXAwZ2Fll7km8I532bVT27x9utvOKBErhd0WRHkU2l
rrymKvhWU2eJfakhisROIvpgBqXOB5SQVmCMESTKo6D3qmlod0mj2bdD1A+vvf48dnHzCwKeywcJ
MEn0WSlsocKFfAQRvOsct9/yQQEb5Wg/OtSzraxF6zo2HrJmuhZD6FyC4d6AmO/KsflU2AHmgsQF
bbfHXH6BvYFXzpbSNcmnYnKzYC4PeJ12Z0MDXlCMdvVJtRx0LzSQuSLrjHm/HxvmzKFqjTuLUcWj
Csni0YZYt+sVYzpvZcWcfOtGy7rMkz88ivJEDx8Nsy5gZ/CRdofROqUoDN6JnXjv/kCuNwNamyM8
PzT9pxRhkMuI0qGLw3HDDD5+HfoUl3Z/evWtIvfssPkioJEonCmINUnYSIi82ABQo7AMg2MZapjS
U0WUC6wlto32WXG6u0ruwhtNAq0t+fS9jGrGnaH2w71V5tKTP5kPvNPZ56JD+Re7G+AuS9bpnL3P
qLTQbyUzixhNxeN0nqPgCSuL/DZ0fhZZHN/0sZ7fjkZ9VeKyucsDxcLjVIGrrsivcu2kD11Rv5Qm
kiGDXV7nofyntyblrjAK5Q7yq7GPJal2uyCMH/1EeyorWbkZlpzYxFPK/7P7i4Bb2diZYcW94LjK
tLsYioohrVHAW0gtnieWxJbBG98mw7XGtv6bUtrRLsD44yH3u3+6SDMPU96NtIFUf5vSBj/Fybnx
jSjfV5V/0fVkPCXMHG4Kw7COTYuB3JiwFmARPyoz2/KCPjs5rfMYF4XzC4hPLxtQDoMBzgXkyu+j
rTGzBgb0ZsIEdHtiTEeT3wEZgiau4uvdNz0336QaiS6k9nd5WSCVG+AXoird/NXy5YeGDvLJdnyk
pQy+sDvUfYF4TlXg9sUMd7dgUXFRmthLttkA0ZhwotPk+iYofMKiUeX8M2s44qqHvIj6X1I/7HPm
n8FOKr7q6QM8beNGbIYxMm/wqaYjiqvHcUDCfG6H0FVhl3xPMs1L/En9HJjlnYnOPHMvhO7h/PvH
ObXNN2AwELD7+qtZWszUFSxzq27Snqaq/gZx1D8xllNOYdHsUr+PfuBwMez6qAwOkRpxP7uqfx7H
+ksa1YBIQVo++7MqoT+F9S99zRlOjH/Ca6q4x4i13IOLQUKsia+aXKEPoIbTm5YBUXS0xvncVfWP
FtzPtyzuH6PZgsdUZeq9HGFf41SRdN+bbYYUW/qjSFrjsxZFNZNt37kk+AhcrTB8sdEkxqFP+VSH
pvIAvO+TyFVD1TD4SNtdqRZLRLF+2LBEkYwYatTk8WHKGDXLE+5UWSi/lPpo7+TIaW86zDu8NvcN
XGoK/5A3UDgKjOw8FL/GwxKmPRdLiNP5MWKd/IjqpW9o1n0RmM4uYS3r4OQWgxa66uZhKzSWrB92
pkdYtNyZSPphP4aKHsQp3Kc7pHt74GtyNXwBOWp+BXOxJpaSP7sKazb+s46cjOZXi8ro0Ywung35
/aiO4Y73rQA7YlrXrNK/D51ffZblONwHajOehZUVJH2zRslsp/eh7vEXWOHRQEdhdN375xBrgod6
hCCEeF/4LWRWWEyV82o6ZgXtXc+OVWQ7b5kD476po28soOkuvlr9XQ1zo649oTgsZIhFSqgQS9pg
3ubFpw/FW1UGTy4aaUjc99HOCRc/DzVgiaafmv24mJbbmRXRNNP0PCVydlWzKr8mkYHbblJ9FTWY
4S7U99AGrQg9MT8EWgA/A+Ogq1+pCouXc3UMc2d69qsa6/pFtmzEVVDNpuIbA01IoqyeD3PxNjks
cDlWxLqbFZRviZrFnh+U+lns1eXuk9S0TD+jNP6UDo+i1Fer6j6x0Rj2uwLcB5Ib7dlpQa3Bos29
PtMgpywamtAw9O+gOhkI8kgniQ+X5EvpkQstnsSm1vTj1MfKvcjlatQcsJA+pSF2YI5h0hQx3/ui
BidJCtuvs6ECP9MU5WyEvvNSJv0DYuftV9Browu5Zbizp8C6nacs8gK7TT5bRXAQwGZVgWOlABTC
xU+zeLuQp/3PGrNBEx2iwrhAPnxVpUi9gTupeYXWhN9S6Q1CwPBF0yNpDwHVPCPvmO/rqDN2NfRJ
Jmu54fbYWD8XyCA+TsjC6lJrPHdWy5Bea75qhQEgUK2rfSblkJz5l7tJg+hTpnLJWMBGr0uQfJuk
OVRNeFFQSLifHaf5VJrhDZCU8ZGpevsp0x/yIK9eLRY5n3nDIFVQaqqJ/zD703OZcxcCM+09NRgr
TOflrNy1ilQce7sybvBmzuF/YgEFG+VJbBQHqYomRiaLsWGfuDZUTS+oxvRgzphjijrVYINrlNH5
Wg4bJqW7LicJe+zb8bDEguEPH8uQAUTOdhdwi+BoiQ2ouvjiJ87n1ZKjMx+kIi6gI4fccsmI3qLE
xyoDwdY3UZareFp/SIm9eWG+rycV8HwKO9+pk/RPJFwbtVq/kZwhfgCOabB2mcT7ECbFQVtEC+Yh
Du+WuiA0YrdUh+RgCLbHNmYR5BArZQAWNbrtih2SrLJUwFBOGj3Qef2TSFms7K4p50/qb3tRTL6z
xCvSBzJDR2tnok34I8tZtJP9xHxGtzs7TiUTuNLUcbydEcWw5qj4ttSFca4zL1wcOiQoMFqngzHX
NBDXnTk/ID880K+iajQYyFjpy476P3eII9RIfoj7+FNotYCKolh7jdAOO4psk6nqK/Md9VgVRNPh
C3oz7tUXCQztVWrD0i1KJf6R/jRKTf9uwJ7ATZ5pRztH6iUCmXewLU3+5CfzkxQg16T5w2s+0100
rd6j69I1ez+zX6NKtkoYkiGW5pKsJXd5Hof3Wlo2Dzyb7izVwZde9smJomUTMFU4R3b0RRRlYVWe
Qh13AdolL2ZQfseuILpLlEi/UfOiY63yOpjdeBcJqi2UtPEOzxvyoEcuCPmaGS/bMcQ4CyE31tJr
GLWu0jJBPNB5zJcJtGS/EEYiFRFovXSqZ0uJ+qMa4BCUQd6/xguozp6gFw3SlCNaQOcNTVB9LdXe
8oZcV47CCW1CstiTLXy5hdeZ2DsuleWlcr1Ubhog8moyRg9O4TfXJlBPo9UgdLIonmajjxdsmj5G
NXKmtNjFs6qyLmInqGfguA2RA7G3HZz8MjclKlvLoU5PFAeFWrfxe+0166X00KZNimMHTx3hxeww
B3W5L4x0h0sm/ZXTGTdwLXHIXLKiD5Ol4IAW93AVRVnQN14S2jRSa9GeKaAGyUrcPMq97vGxU+83
Jb2lKAhS7b60nOGaBIkrmzBLWarJX0bGao+xhvWtQB1rqf9Jam35Tl9wxzoN0CsbLTyK7GhGyUUc
Ko0oz+Wwa3chDCJWi+fkVtZ01IW3fKa1swceB/mDZfe2I9KyEsIIMtqyhVdHE8fTjcEC2quh0Amj
iczahZZhgErAs7TK8Mcc/FKsQvqZQh7UcgmLuLYFE6sF9Z02RcFNaoHEMpqwfM6KhCDpbAY/muFX
25To3v17jJ7N2R5P7/pOrgvtHCWPve/Uj0zrShdfmOa49vQirzgg4tplt6NbI8OSefS0Zso8WTej
g0Cgig1BO+SVGvl3mcCWinoDqKvDvDwOUc8vmFqqWmPwghE7dSUJLGjut8VLoIM/FanoT2rbKw1E
JfRYZmkVLl07dPZDaRQOo6eg/5bqFosJjfopbuFPzV1UMIQ269eu9llyp8JoYaSHRmDwOCZDwcoQ
vniTEWl89g6igu6rE8pwuXTRrZdpsdWGBU6AQzvjZZitGVFMbCI+aYVOkGmptVVtdd3exVGZHsUO
dPJx7UvxxSw1C/MQ6UmMV8WN5nHaN1oPLXW5r6JcFEWN9bTeepE1qCF26osluOO31o0PqyHRrFsx
FoocPbz4juK4IqtaTbFvEDI4iUGQNuIhrU9wQMVeu/uV6YHyqlTOfJ064zlLpf6cOxHM73RAdQxW
QcFqO57B/p9U1soEXmrtRpSLzVZNZLM4QQCpySt324EkZHrUojndCSHcoPP7OwKcu9UQVZQJTVy+
lRHxb6SORdm2ww5ZbDNBzLtbGYu28nmI468Fup6Ks5Nb+0FvWV0RUHSBUBeA9Qii3gW/yHtRJHaK
cpEaoFYg3wMN5J38858jRJVMLUJtt9WultriXFqfH+qFviZ0F0c/rS4actGbpKMoT4Q/F9pr4L9h
s4H7BCjL4u4P9AXm44hH67HTg/FN7+bjuiwJ5NwNosS4y7tav7e0DlR7qeBjZAW3MyiyT3I4xydn
hhio986BAZJ8E3WFfcqnQb6R+uB/pZhC26e/1QuM4LYV3+oJqanxkcE3mj3FrVSghyQGJNYSl/CN
yT+LAYkZlfop8JXGFXsHyUJ9zhkfMN+y0TLjW8FwElL8khWfDiiEHXNMsuLDMuZx7zYNNgtaGkYL
BQX4v4TtMlpu8a34CSOSpUPq0LeIvZpTpddIzo56GegPBsGwVQF10u/CtlFufwugkpXAONyKnWqK
BPiExtqRlYLmqXNayFWpE6KmRhYFp/apSB4J7NWPoiRp2+V7jrq92CdlGUK1jonUXIorcKp/bojh
F/teXSYhdhacBek/N2fpoER5ByOVAImV+CiJt7r2VkQhKmhR/1LJGgRzo39r/Up7s4ZFYDDV4n3Q
Uauu244VxUGrvq2fdJbWZSQOos5/XItzTXvIKnX6UjFN9fzMqW7mDvvrsIqvcmHcVL91XNNFv8CY
nfxe8TvpWFmTeYgJAn+x8YEc8Jg2x1I7ZNPt6m4Y97jDdAibxXVm3DowVL0ijp3XQkf1qOMCcAh/
EcJKOEURC9HjNbfsEznVaLXXPzWFyNKW+3efqhg6FjGICAkHJm0yR3fMMNKsdBMDyq6w7rsaUatF
aVxsBkarv2vA4MSiEv2frtHXGuKg7RziAEtCvufPOaZE166jSvRQgS4AYSi5SLGivNRRM+99acwP
LIAoqEVM1RloSOOKvWY5Jvd977+GCXVl/BFfFGsvdonqbV0+yL2VPqy1FbRpNLSaL7LvBuGiS4Tf
4q61xvRkifWFyoAaq3RyczAWAp62bKpFzXoI7fGGAZUrctUiYb2mlp2iGut44w0k+t81lvKkirpd
lGOFO0Wl7VZhhRq9jNVebwEYmOz6K7Jy850R5PJpGpyXbkrlO1FkwVYYPSOMHaT2YoP+ZoK6UvXL
gkH5iDvMBFWxlOXsTrwA81RIt4ywHkX7F0UovqFdqhL32V6avxxEWGR9h0QtB8vLvS+P7V7NWZp1
/68DQn9unrZf2X75z0FWUvSnpqID6rO8vOgwQS+N2ZcXkdVkFcvpPGpcwgk6Zs0jA8RmyvcmLc8z
cE/blyFKIizUugX0ymw/8AburEbrT+o4qhaLkdF8Lzk/15ymT9mtPfRnmUW4Q6BmXP7yRRdfb/Hx
NyIl21VZzc3+s2Mchu6+p8MQNfQUAaXIdOJDR2zrOo5jcKCxKe4sE9Wopyy8ih2TZlxxaY1ulMmJ
7ouMuHs/RVe7iaWzIyOIGGkMj8elrCGarziZ4/Yo8LiV2hT2BW0FYm9Z0R4CGT1ZL9Z8+S5bKCRR
Ed9YDCKQctDynREwV/dSudJuGxnZX9hqfo8Z3/C5oGu61SEfe2aQEj8uEfAhhmCxgptU92IjYUC5
ptpWPVoBHEN1skcXJnZ9P+UGKyqhD0UmKhGKtJjOeZC36vs2wDMHMhIi1r00e+FYV89qU2Hz7Mvl
q6RqsRvoev1WGMwEGei2d0kahW7YYswQA3sD+tHRkPUJy3cbeU8Wjggm+V8mDIO8QVfKT1KJm0LV
fPcNf75qrS4fbYQyDkDa7J09691d4ljPiQmBuBnL8pizROTlTeKGQTHBmWSTZMp4kCNMz0UZxlPj
U+aPL2kRy8SksFmtIOJGUgzWUG7r5oGxfRnEVr7H/qHbR7aUeJWkMdv0o3jdhLVzGK3ev518vM8N
B38uGRX1i9ikAIjR68yKuwDenyd32YgSj+F8qlgK2SlJnd2pQe5/ipXsiNBqALORLth3Qk/UCnRW
VnrYjjutwPwxUMbi3BdTse7VIezgwhSPDB84R50o9s4axmqXqanqWkqWXwLE6i/oTf1ObWViR1ws
5Gyx21KB0oFhorrYiJrbgVvZVkWkkNbPgSRa075T+y+TNpostUWcpajM/0wSheJS7Ah07bygp0Ve
VBUpUSZNLUTfVyjH7VF1ovLiVGN/NtvyRfMd9bBdfpSEo1tP6FK1BSDEUbrR1cXiC/jCZViA/toC
BTdn40ehmCXgjdDYOUYguXQW7dJjtJeqsVnk2/JxYyJJkefZeQDqwDIvDoK1TAxb0APESYdZjZt/
lOXUROKIGrdgUC6lMt03RPSBl1b7Wg87RNe6+GTFjOviAuyHa8w5nAEzKGH+Yi2Qr09E3Dpxi8Vm
reS3Ko9kTYtiUX+ryrzQPI0SrmFJn2enZsEpT4qRZSdxAwu61hZaJQ9g6Aj6Ymq63HY0InJcrXKt
uk7a3RB1xAiW8u32i4cpytZHtO3e9mxlIrVtxHPZsh/qdZHMM29D0z/pyDLgYUE4nwe8VZNEqxD5
DlTRtF50CvJzconsVKjSpD0YVq5422zXLsqCrrN/Hyjy4s5stUXqwyEfsu/++Hac0tdcPHaEzFyT
8SXWNXveixbQWmo6uz28fg9ZDVahWmNM9+JxsdidX7YHvWVF2fZEt6wklQDStgcu9nw8zrEdLy+h
TEWBWoCrkUuZEGtbIP/BpiZGR3vOpGZ2RQE9Ufs7qWdAm3FmeZl6lgXH4mLQd19qwvc0ziUpNjjP
Vu/zWYQkdNciRyqez3a73r3ma3K9u3lt7nvH31vq98lmsN8HfLWXTbzcD235nb9l/1YmjhA7xGFb
VpSxIvb7VPJAcFiWhl994tyub6p4J8WmWzoCkbIEaUfkxYv8tzp/K0NKgsey7fn4C2KPOO36C1MG
NrCuYhekHatAy9/enql4icWD/VC2ZUXqw2F/K/uvp9pO/+Gw0LEqlmyCfhctfWQk4zn5O7nk+6UF
iT7z3Z6SSXWKtgW7piwjKQ4V+fUk4kx/Dp+AW+Dm9qdQpNS+mo9Nl57EySsUQ71Z20vIXa7vs3hN
Rde1fRQ+lG1v8lbvb2WFsjA3RFMUFbfTiLItu51GNOktK1LrG78Vfvip7TR/+6VeUVEMDF5TrUWN
efmarr3fx6Q49l3h+iX+WCoqvKslklulMKr6ee3IB9HHvvstUevjWRl55efe/751GsYCCtuyydKx
iN5FlImsSP1/64ljxWGJnnpzrDantVvdLn3t1sX1/a+keB6R6MlFMgDqBIDn63YjxKdGtO1OwflH
6yG/y0FAYxZdWEpArb0RnYTIZ8AWFwDlny6uwmmka1+3rlWc66/d7fKh3l40UeVDve0dEzviwJGI
b0/y+pH/8B5/ONbPJFax5Mt68Wb+fSrl4rwM3mcX8RAU7QYCF+qcHnQWWkjjYv/vYO3d8CAUAwxx
IdtGXLUVxLiKa3uT4MZB3Iyt5xfZD2WquIug18TgrAlDeS/e2VwkbeDRJ53Vr6M06l8mgO2zK0Zb
uAhJ0P2Wt15U953uZQhRVY0a+90YdL168RybXpF+DzVTMQBdn6kYgIrk2pi3J91gyyv5nXkSjQax
vtST5nxCPPTPHRH/eH2UovBd/s9jBM+n1fN43hrT2sb+jHnF6cXPbq1VpESZ2Pu3rCj726lStdGR
TfH0ZW4vLk5UbZPinwA0LHOGylu7W61ihoewgAOKlylc0k875FN+dsvoTvREIoVrxPtsEWbZ3syU
X4GmVpekYxUSZF518VHUPPkRKw13fWWjvhMSg1GkGc2Evjq9+6QxKubrtn0lxadxLOJkdoeigORK
HGEH+uD7dmNESmwaA/S/lreHRn3oYtj72zdaAsh8AKl4LypKo6F4+PYyD4JOzamXr3IKqvDUQHVC
kQusMUYJUWQ+VY0DlXysjqLPmeuUoUwBg3zfc8tE6xVvtmN0fIxm02Se3wWfJVTrsOAss13XNIYn
qigN2v7IIPIBXjd6ze+3o+KJOyk2jIXQzrDO4irFk1m7qgmDXFTz7GdRVsWRs2OJ5Woa048QVs2Z
4z48mHSQMmLiP8QrnhbhXon7lgtxXHlUL+I1qZ3ulHQsEc3zeMNAKWNVTsV9s/jGFyPZs9yImvzy
uLfrk8A97xG5+Iof0ivgDmnfYBkxuy02FOdYZrkOT7B0h5Tt59FxtL3RTNWFgZ6+pwH8Iy7+3axu
HVi/K11fNTHc3tr30NjVApVgZeHPmG27i4qVEBlp25N4vdZbtswtRdsWJ/nQB63vtyj8cEgpEbYN
S+QRmYtPmD1heSMGpn5+KHTUoXHHInaIuRSdPOyvXTbY3WEay0e911kHAiUKbf9kDNkjgbOdgpZN
Fvi3Zpy42dw+mtm1iBxrL341QdJziTjukEs/BCXzbloQjWV5uZCV2hlGiXGfepKKhulJqp/1sNbW
Seo6i11HFuJFFO/5Njj4UKaJ2YKosyY/7BfZ/z7AWI8RzYDw7UFOCv/YRMMBFpm1Tpf+6+jD1Gp0
t/PmuHa0Grcx/aduQ+O4tdXc1F0wQ8NJFBFR53si+pQ1KUpFXqTExgwkKgU4WDB+HA66OiO+gZ+P
3hj7reNYh8Gi9f4ZcquFWZ+Teizwp2X14886hGgmY2wGuw5rb1gz6bsXcOtFxUu5jmecWY5P9Cks
Lxquk4XjSbRIADATVAPVRWjCPypKehCvn3jiRNp2ah/ZJ9H02rlfK4jfTll08/KintehoriyD7/7
t7Kwc5bQbHTb9nyZ3XI05QMoroe1O6uH/oB25VVctjib2QTFMWt/L6eIM1pjI7OEFH5Rw1yZ95Y0
E81PjzM6yWL/uy+8uO71Q7m+PeKrtr5O4h8aShNd5mez1r22lorTtvKR9ZrqdbOS794NiGUVB8xS
1/O1Wb9rgu+S4uL1JC+8oNU6c9egAncqMouPBJiDQxrTCsU3Xsx/G5U1NYlodlBGB3iX7Tnun6s5
Mo9pox+03GJsKlqT1aQhxJsW6fT2m18vHiRVpaI2v8ysxRshfhibypnAD2C8rfmJhvWxiTZD95QV
voc97Wmuw4V59++q1bs7uN7R5eMvUuIuygC9d83Y4p/7p9vSu2Lyiiqi2/szUgCNdOn17I2enrUg
FNaWIZGRm9FpBFCAfyS9sJiDrkkx0Bv10CTcsJzjXXL2SxYJKj/CyC866ShaeqK2aMFhUHFrRb5F
RH5hva1DHPF77zqd7a2vGe552Rio600St6YJo9YrcxV5azGrN1hImKrk3MOWm109VseDSgBbvK5a
1j4begwQZv32Dywh4E3x5d2QawK+tk861L9Yc55M1yEQzFKv2nAzTBzBln/4+1Z1X9u5RiFXjEFF
sxS3mau6hGjvL44CTnfc7r+jEEiKl+/dVraOZdvlfyGOqK5rILlS/TDQ896nrLOd8+xBNAnRGiRn
mnmtB3eYIQmd8G8BDUSPJH7ZHK1oH1ooPb57a0Ry3RTGLlUr65QtLYYVOWdf4X5zLpEvXgawUi0f
NQUy0Dix7I7tvL7O/Q0rg00ZyozKlk5OPA6RUmtUGRGs/9OTrhcl9q2NRknkeS+SolBsxFMTKY1Y
tuv/tNvMeiy7wiMC/hmXJHWd1NmRngNXk8oBUKju4741/LtmZ3WtdGysslPdASlKcWfWkZ3oj/QK
4PpJJNeFSvHw1+RoN8HF0L+1fjqct7kejgcMxHSz2n2YBE6tjyjrnKKiqczP8D+zfZBOu9TMgN2x
pBTKv/TwZSTgeZqOxvIckfYBRCDaiei21kdsgcPdJTedviw/iDHgso6aLpt82cyI4O2jIP0kisRG
r2563ADOonoeXh2HS06XUfC4vJFmW2M2kb3K89c+vB3rBxUKqBfnh77UH/pWA9kiEVa1LLARjTK6
ignNhcFCkFYnHTw4spvhTq9pPCaBvj2TrW4n1QremaAJHzTbTB66WdPO6Kxeg8WJK4rz+ehL0Q/A
bKaXS73kORVqwAHAJBbzrYZQe1C8oJ1quK1e/86WJcEstIg0NwoMD15+eok7OzxpmiYdTT/KoNcS
qChmW3vsyrrkexkRQF2yOO28RapRH9Q52mES6l/n6WXW8MrLwf1dsxS4k+xkFm48hN96aeKEAPOc
QwRl8TmZfjXgpq9lX5pXo6WtSGndQd2OUGq2I+dTA4XVA3Ur08NJu9UPtAp8mtQED1UKoGK20y0+
1Tc5k4dGRlxFRQUgkmQdnIJxb8ezw4V6kTOG+7nTTlJQx19K/W3WQvmI7a/pJYP0pCQBGnESvBmt
8fK81N7M8HMPc6hZxsM4KGEVsAQ1sbUl8P+rGbIj8pdwvfv6l4atnOTGCkNbkJYegM/ZQ9IscKs0
rrx5OiiJOl9kO/4UdSOkpgxLJPTc5V0dF8PB1PX4tldwrl48fXLJ5F0tzPs8CHblROfYmTZi/kbc
HhWsEb00LjWMi4P8nM/KC9ejXUZgBRfHJ/TI+1f4PQzMTGyBwknwggwHg7Wa3xNkRLEZUoDJ1az2
rrmcQZzGErXt9secw1TAsj19dYqvYwkxZ3IG6zVqqk+G2sIfbePsoR1GEJLhbN+bw5S7emQ0++0D
v06jEMFPvBn2g9shrmp1ZX6Plps7BNwEnH9v1OWRaotgRWCFqSe+253uO25mapNrds54n4aK7/rI
RXr2kpU1+Qo7oQTio56lDC94XA8Jd0XqtMfkR3WbBFoW1IUONHGpHNQcDckZ24bqmDvpLrU7Bb/M
pDtlZY8EfTQmXtAlpmfNNTRTOdrh4Bvcb5sO7tXFyTNAajzdSidmxvx04ZzdTb6hYMODllsv1Y8Y
QcDjq0cNmzIX9e7IVR0j3LW2+eh0eXxDdMXfAcsFSS318BGsJmFt+9FvlRh2xxgjh3jfDqBt182k
m7jFFtc4VQ2ctqJPbZ9inN2Wxq6ys3NiJZgABBa+qDiUAKuXwnu7DNrHWa/bxyau932PKJ3Iafmo
3GaDds7KOrlNlk1qIYtfT9e5gM6jOyNY3OAn2JD8cZ6TU11Y42VMlP1PA01RAGX2OVZ77QZB/OqE
2P5uHKvChRIcYsBs8A0icnOYbBqUjTiGp/vluJOq2bg36v5oWllzrocCUBkfvhuR2jalH8EU0pK9
2eGdOozjzkas8uqTa31Z92rLKNDjtV8KzIJAMqT3jlHUbm2jrmvMiXNSKrnxkCCE2mhkwSXUejco
bel7UjgXG+fRCcmOVm797wjcJ0AQajgzxdTqxziOj1pRwNI1OvufOImelQIPTWkOelzrGoJ6FloD
AxYWCCyX8q6tQqTEFxF8KS+NEx58hKpQ8nPbIg8I1k0IEEYlbpWmFFzSLnDzfP5St4q/S1PIBeGA
dGmlP+tGXb7Ah4WU7kBCLXmMWWcGe8v3tV3ZdV96v8DNKE2+SHW8l82xQoIjYlkg6SL+tnNbxt1X
PSoiFDN8nGV82pJpEnOPcvM8VggL00SLc5KpDTZFzlOY/Q9jZ7YjKbKl61cp1XWzG4y51bsvAJ+n
CI8pM29QDpHM88zTnw+i9s6q0lGrpRTpZpgT7jgYttb6h/Y2dVO77yD5uQMWB2dYbveqpwgtSbYT
U+e/GoosOVkHKhZW7yILwDxN1kR2dYxg20Qy3cSgO1IpfNYwctv3VslchYAPdhpwsdi3du2yDmiQ
Eqa0sFAkAEHsrQoKnA3eBVU8zDy1FkvIRFa9MggdO0byU+lMSEPLxQgOtHMEor0u0HvbmavgXolu
2tlZWztGAZZF4IWb5KZOUZzTp+TZC5j6DGl5nO90r82SFleo8ZFU66iZxqXRfJQKGwg9aGpHjhD6
6Ooa4LMmu5hqXL6GUvtdgc528mlrLyx/+ax48FV83cpnMqtbCe3ZRhpAicOVCkTgb5LcoSzg5JKm
b1Yv6Fn9l0d0D1OxEyMKCnXj9olGFJiUXjf0JEyzgik7KUy3k6B9SxAC+rQSjiYr+oMSGG+2relH
qan0B9zGf/Zy3GxNQ8PXMHHVKtL2dUY2IY5+DCgyY4+RvRnVUO/16SHTLGWr4UDiUv7iNgXx7MA4
Uo+lmIXbyg9pWbYu06F1TjvlW9RPqEF0MeA1v0k3RV3EL8bsE29Q/iePoVAQU9TyrBj4V6eKdQDG
Ss5CnYKjCRvrLCtShYU8SsdKD11phtaSkRYSyn1a5Gy6rr6ORaXc8zGoj0BzfyYIRBS6O0K/2nWG
dFWyr1VtyC8I606HMCsqz1CkYZcoJB/1tjcu5rLJte6x7qpT4Yfi0NQhrI5ETGD65G9lGZjQeBR1
0+UU2xHtdOQ6oVAOSO6kN8hA6FIMdLOO3ArPezdVEWpVi9x2uZdh5OrG11A3vhV+kG4TO1c2tmIN
WzVu97NRFq7eayFcvGEE7NFWnpWN9iGry11TsyqrIfERie0lZN3PLFZ9NxbTQ2qMLY7YSYdfuGJv
5BiFFGjW7dnkTtxXkvHS9lX1aIQSaaFReCk0m4004O41t+ItwbyVJ9sEdlID6abWSbPhOqiPQ2sk
+yBXN4LMqBToYmOn4qkY+/kkMIVyUn2UH9OAOqtfiHNeY/Cgz9LAFYbpXVoO4dEUP5Ajlq6tnvrE
jTLaG4k88hTo36DNwumNrCPQcjwQ/r2JrXKuWXrSOdloJnEcSOXzcx69+sPUO2oTy9vMD9SzPuHK
2kxD5lrJRQ4b+2HuH0sNTG4DzQFwLVkbTCe8vuIXmke127KkSPOpRdBexSMNb+Et1CtqdjquU31o
PVmsXQuJhGjUIC8j1Je0x7C96wfrsNheeuAJJC7i9FCo8lWqzdpLK6l0dJxy+HWCfSS7Y81tN2OA
5imletLlUN8A63Hh92P7WZvRrqDq1TXFCDVB+TnYg7ZNu046Yg41eUpkISXaLNNsLDIns78AkHAb
LadSgt+9l/X4B8sVM+JY1Ae8QmA34dHF6mif4CTmpnrxpDTx5GVkZk27+hYrGjJCkFQcu+wvEn5h
terDFTaqt1STKULn6bkuG+uC5Z2Fs1XSbsMGbRx8u4BTykMJ7mlTBcDcpiC7WGMNwbrWhvI4DeqL
Xoc9n0Qbofob5XUGY3wIJxMIvZ41T4pi1E8J6145E/Ft7epZryHPjf3xurMvk+Hu64j8hD1KDXYs
uUFjjaSoeKeeTfNFUuq7Nnb1E9gndWNPASsqG5JGoOTJtiglPE2woajGzj8wo/GHQcoveHzp1A2j
fG1iH1C/VSFPxc/nrYPXPlXxjFG1AYPCQkMo+VFtpfpg6SVV3zbllOtNiwBHFYdeG9TfRiNHX3u0
s6tR9absjHKAFUYR3//Ut74003Q+qmFxXFvr27jJ8WgypjO2WpQu+qHfQXSQ74bcjnfTW1+vGz1o
0NEdSN396qsU41MX+PHZBsN1ryJ5RH50ePk1YOjbwEtrBLh+9Rnd9gdW6YDHezDwliz7R2En7wgx
BHeAUMG9wxV7m8DH9n71qXUFea0BuJeLNAIJVlu7wbea6/qOuVDnK2ut3dpaN20zkFWehMb1agV3
w7I8YebRQ18jxyEMNTkIOC73wk/VS2dMt7W1bhodbdsK1sF+bcp5PF3HmQ+5jBeiCp7aDtICDszm
bu2DTdDdoDDsWMUvIxg2VTgpwcEtPkZUSlY/NBoOZh/HYAQA7M7TBry+1740lyovzyR/U3U/S6kz
7xBCzbvd9ePGyqIGs3f8ZkDkj/jrSOHjOiTKUObNeWC7civAmIO/PTc5y1wDpNtdNAPFHPzPnHXw
x2YYFhHx3N+XAZzrolOfBoHfMouA3jWX5mhm0VMZ7+TBUJ8S1jNP8lwHLlYY3WEdMBBEHeJZwrx7
Gb8OQT0l8W0C3mDUDpkhortU2vlRmZA/SJM6usfLplygpbWWFWSqaK4bKyRCrYBVHsmIlQm2Mkhp
QLjvZa1wARRqzyXmLW6mClaMda4+s5gbNrqCA+i6lxNk7xdqvVvYs/ocJEZxKcby+zoWi6Px7lfh
x75k+CFzWqY5rLD0NpJz3sY/ExQbIEjX4bH2zeZGiUs8jXGYbUKIrCnGJ248ld1Tow/JTTIJ+JfW
urGLxTXTL4ePPj/QVAisxB6+wI/MWjatKLZwv+OHj3dhjrRhgp42604ZW96HCp/3X4fs7NxwwJMq
h7UPV6/pGC7q/usb1j6/h+AfwuD6GGFRHsixqdyszVGLysfRh+22fMoc68xbJkV70dmxayCfd+gU
TX4qWyDxskpgVluJ8kTKS3kaba6tXm0f1y4jMjBan41st77BH43+3KvjNxZFytPalcb2RSu5MdaW
JUwDAJPUb9ZmZHCy5KrfVEW8r0StXGytGe7aMKL0UYrPPByH+7qZrRhnGL1VlgfmH32lbblzoUQP
HyOmwqKuAM5epRawi00E6MIOi2pF8cN3tb+siinFJH+DmK2+cgIsT9Ly5KpVOhJ/oaLsoGG3j1KL
y1zRCvvLVIUHbZ7LnzhXH8dcii6DHX/3Fy1mm2X22Vw2RmX6TgWr+Kaq1E2qqmieujL+PJUSpy1Q
Z67yHCmOyvAkOwq9HGryNXHWFEFYo+IxKlm1lSWtdjQ9k/ZW7eajuFa9gphcHdl786nrso0tfQGn
qN2wW6wp0EI0Hw2leG00+8C9GWxNX6ocE2GHPlfupoVARfu9SbF0GlDpQhzaJP0RWo95j/iLZqsl
0tCBvZff8gbgcCB7E6bJT3z1ba0Y0UPB/Dgn4g7Ac/Ig39qEjvZ40edK2SSTjlLIHLtWqCZf+mQw
tkMdk24ocsqvurnBVVnBxJGcazuG2kmFK6rW0fvQCfkYlOZ3q0lOc2FHGzHPMGhElb4Fxk62BGs7
zLIKssCuHVfyq5ya0jaMI5Oab5bc2kj6AeMRNZkqQunPBGMZfufeEK+FPz5oXfWiKdn0XDSphJdi
9a0cM/mQLCYQxJO4bOIieVDMFskypNFYjHbCiZMkfsihjIHZlv2v9nD0DQOphz7NPjYKxsGVNKIr
FpWzsy6nU7XOscegXBiN8/OgoWtoYv6ajHl8xXMnZoVo5BulVZrtHpHR6IeJuIcrl5FxyxHJWArA
Bsu28oc6heNrM5n3RNeDH0oWv+a6hb1Uhv4X1BIqD1oVnpRq9I9mX6f7WhvLK1LtBRUUZDhZhwZP
SqbnbgQA+LNtSi9mX84/FYRnzMX5KPdTys5oE+DuPjlDXKYvVjVp3hyFzR4lAcXRCQ0wZK2a+oj0
IEuzQMaUJCnxFAz9/qHru/a59Y32eVooYkbW39dWKnJC0lCeT2tzFEq5KUXZbdfmgHnYIYUh4HRt
3j0nxvJAgz/662hVLm0TYeoP63glMg0savUSrT7+lK4l2TYc4nGzNm34oyf8NYgdl71hzaNf1ye0
i2itG3zGrpY2kEJbuhjfwhFAoH5tGu0AJQ9Mu7c2scKZzwEZ/D+OZmba8gRb962fTy/Nt9nIxWX9
7P5gxF5P8f1jxJTVROH2RJZi+VMFz4trqucva6vtp8ALtSR1gskPbz3OajdAC4mTxW1O1oG+dRP3
vuIpUwDkozYkb4JNj6+hHNwwB0ZzHwXVmyRL+dGstIe/9a/NECaq3s/TuW9JEjhrX9C3rFQAtm/X
9w/UfsDY2/Gm6yv7Oo2VvKtH8o6NanJBr53rBm85p5e5sX91kSC0rwWAercdY/PjAOvedYcKMf6Q
pv0nXOmvcl32BFaiUKmgh8a1DafnyZLnw5/6JjhKWyJaBAeWIbmojavShLzFBNxgsu4+fzSJTnAq
yoZwvzx+KAI1ugusoyL6Wt6jNkV/JZ+/NtYN4j/sRJIEg7mppeCyttddYpqyUwQjSWTCuGrL5uNQ
gIszZxCKuVs7O/T54Kc3/Tau0vmK0q04wlbD4pTW2iVqsQ96fX4Yw+kAxbJCZ2fQXqDssw7q5I8W
dn47Vn3+Yxva2kuix9tqNor7OrJWss2cjvNHK5oqr4lm+6NVgsTFrap4WkfiBO7Ucz09RX6pv3SC
wFHr7I99af1D+ASns61bJ+SAypcyU7ZmOCqP6WAVLxJc7C6Jm9u6DwlSNMrwzr7UaZlttYRyg2bV
9wKv3153IgFOUTUssJ1S0lAGoECdBqYX9eVTPONq14SzegfTTsQQy0vqc6r3SFXkLnr/XP9ceinB
3V705FWmXgkc1cLoSC2L6mB3E49AVTYeYCApZ31sLurCn04mKzgOI9qda1MpCoGsjMFiTQfmEWMu
OCJU46KsaHkh0NFdgozZTpq+1HEdfQ9Y/7nolDUPNsqCDnz+BBFCs9xxA71aDZqChRTnm1KZOzfP
FnJLnp9K+OKoLaENEj9VSqd/5/o4EFTpL71GTiGAHxumifQGwB+eH16l89jlETnlyYmvlrC0wOlx
iKwtIb8nknSxfbX+ntnxp2qVIZvwzWoy7PpIrKp7jLG+Y15y1wMRoTpcJWAElOQWqL56sUsu7KUr
XjbrK0uO1R1EkNjxYXqhquQ/weBypLGxd7hZz89j0T70dlV8jaklwojJFEdFXMk1U6lFTU9pz0LU
pjerJqLFZjWBGpQisvP1m2nYt8zfGVlSg4hhE2EqBTfJK3JJwnRLzd2wz57SCbJLUWI/nmrdtlOs
cpMx97lBPwx7OQ9MtzRigXBIUW/rEdPaIffDl7xPlL0hoO8bU59gllHt0qyLNoZ6KMuhfkZYimdM
h2glEquPa6u1/ddOGturYRrpyxQhCwUbCcL20kyksHM1ZZwO40QGsg2YPYdUfvOTXt3lc9a9CMQ8
No1q6GAjB+MpQVKXZMcSMddg1PvHLBLpsxiDaBeYfbox0mb7+2//+T///X38r+C9QJt1Cor8t7xb
sEF52/zzd1X7/bfyo/vw45+/66ziNZiopoq5pKnIplj2f/96j/KA0cp/UGeGaxGH0b4zp7dUNo6r
lGk1yxZnUIy+w8OlwDR3aY9BmJ+XMSIqPgf6zHOtrJTHgInfK7JZ/ni19hVa5gOjYG+I3x6/JK6j
6zjECtEEhuv8obYzLRo7Jfq3hGZ6tl/1ddYNiwcWHVlzX0c0luGsX/w///LNm/VMfC/KiWceDNq/
Nv9n915cv2bvzX8v7/r3qL8Nei4y/v2vQy7R97poip/t30f95bj89T8+nfe1/fqXBvJVUTs9du/1
dH/n/m//9QsuI/+vO397X4/yPJXv//z9O6n3djlaEBX573/sWn5x2/7TBbIc/o99y4n45+878A3v
2df069/f8v61af/5u2RZ/xAkoizLlC3NNii7/f7b8L7ussU/hDB00zR1y7TQ7lR//w3MURtyGZn/
sBTDELYm26YtyyqfoYEuu+xS/2Gqy3gdFJ8iG5r++7+++x9X78eP9v+/moUp81f+fD3jjGhyhxom
H07TBAaMf72ekyHj5kI6e6dViC3nJNy4Idu9Gg53yf6Z+dhYyZai7TOpIG0Hla2x0gPT68uAPu/B
r/RrHHQ3w6iv0ZeciOaAL/nNT68QwlhUZmcpyb5pKQlIiRm26qLP/c0PrDckbQTxLqXUpH2NSULF
CWz8wmyDjeS3+M/xcA9laIFhixwYPjXHwhAIqQ+WB3rST17TQLwzD14oEW7DTkMxbIi8YgREQynP
Das+duuiRHswH1t31F6CoNinAQe0I7S4MDsMXbXXMb8pno0JQqbyFHc22ekOBTMd2WUXw7ofeTlS
0H7RwGYXg/ElifzBk3etUBoHHRzEtfw7dUHYZ21cOUOWviFAd0IeexMS3e+oEugOcPpvMBuRKwpc
ZPMzz9Kmu17iWziTqHA0klOaiRQbij9eF6ioZAZw2ixVguHdvXdGd/AhYXiTruwrS/shITzppgZ5
5DrW79OYOKZSfY6K/s2Pw8Cp7OneYRfUNerVzkP9puWxf1Si1oHwbjHVyz9lXT8FkW277SA/a1ep
RXO1TwBfKp31o1O3gueHQyIDIidLhlwW2B8Z46mrX7EV2mdyopxzgxNQxSniW1bQouRHgFfOMMsq
He59jPJro5k/QbVuU7Ol+DjigialxR5R1YQHSQIEt5JDx5LRSSQxaTSa5HUCYSZQIJUXNxhFt6WC
J7M9tAfJskMXq2f4+WdjUiW3jMeTNIQbPwJLMIyukQChknLbfgmHBjq7jwYREd5lTEWEcE31qX3u
LWN0GsX+hJIktFSjfxv7gCL3jKfqwvfPGmlLNrsekFz1UzeO24NRh2LnV2O5HbKShQOhltMKVdkN
+Y9FaqkbUNjGBg9BiLkIw7MskHgs6+0AWHg/VNtm5kk9m/EXhEwbz+iHs22GB8Koxqtt/ZxoVBns
UX3q9KjHyZ41WKxQ38mtm4p8oOQpDfmNqbnVg3psqIeBVqTIAsdBnTMUq3gwjll4DeRW9+YtyAFf
bhyEG6AqseZAjoe1D8DAnJK4U8gsFSLV/pFBuaPggzEZ4VDlK0fVL3ehFtWbSok/yz6aYsDRLphB
PlRGdH3Sjejc6XXstJ21swyVJZA2Eosq+VErJbCP8hPpCUm0JySCsfGMLj1qsJS7ITVU2T7JK96q
SDc4sxkFKOCBxkA6qdS3SczKU1EThKsgbpz7+B4hf+1wqAzEQBTtUcL/7IczJFgDcQcWjzuxlIy0
cn7LytYLuXg9gl5JFe3eCKisFXJ5z5QmdY3a6ly1bmJ0AMlv9inKIUOkn+oYNJrh68HJEH26HST0
quImoKRKVOeMUjZw0XFfWaKLHQGhf8+TnRxMQmxijf75krT9V2UunhrUcE053/pm9j0t552h9+Ve
mNHRGtUffao4XOotrqKsZSxcTE921G1IpH2dpzZ18kSLDkpP/KrF1ogp9NjvAoX0S+jHxGhTdbNU
eReJsHT80fe9pja7fZz10JynmxEEr75hj47gZvMMbOY9G2TSVrbxPWyGbTCFBMNSgSucdKh9VTvW
Cap9UWUW7pQF58JW+40fFvoOvvshitOA8nlrOVBT31E9+848xHoKEoiXt8z0pPc6r55QQDGa7h7r
yeiNKSvyROo2mjbnm8zuIV1DzQgGXNHyTj5SY4C2YM0XqsiXtpGTix4q/TVEiE4xtOGxBLHrTHnV
HzqeR3tMVLF0pzifuSz1WqZz8CkjwKBMccsgkB5K8JqojUU5xZXgqYvt+QJjSHWC0bhLVaS/RsnM
pCuV70sBJhISV4WNy/LQVT9rdH1ONU4MTm/uMSKJP/kEfKcCEoudpC72zw3+LYnObxL5rtka6gmD
D/+5QipRsScnk2btPTeVK9UOAyWAoSKKmiRH19P8jeekcEYij/1Y47MwdT61VtXYSJ0uHHkUrmVR
rZhLoz5znvfcnbWXdxiFGxh4un2TRfdAlfvdUjvVY73e93I9bYWskHNX8SQPkP97a8b0uYlG+30c
TM8WxZcJ3dd7soT8fpOgJdvo5iWKNCYDSbz6iJyeM5Gd6zlJj6WVP0flT4SwQAFLWDKMPTBsuWsB
zQqUZi0u0zDfjCVGOfh4IIP6OPeABoTB1LpIn/j5QNgAoSRDOmpMoRRA2cHtMjeSg7pUFIQgbhqy
KveiUOXZFXpFzTmqWgzQK0W/RZn9FFCp1GsBXrBTX3GYn70bUB5S09mjNPX3pheal8Uo4ocIUDGt
mVwIfnksE/1JMUVzGmfd2pYxGglqLtTTJIXBXiXQPZMzcnTfD73YSKxXkm3Wps3kNzQ8Yk8xg+mL
HfBUVoovhS/P4NZGdMYmq/OEHSBfYk35HoRv54Ge/KLNKuJLYfLUIsVCrW/4qlqNuklsH4PJxp72
U5AOlLot2ckqi9y+FbwCkHhArKy46JVq7dMkoCIDAimw610T8liXZsk/jtIQbcM5uEYiOC9m5Ze4
rS+TOSHgg5GzU+ZF6jW2Pe14ZplejDWiU9SW7wJbH3bdgoXGGLlHguhQFdkrXn2gYUOuEMkYP1Nv
Y7kGv1xMJWkiNbgKeyAa05uvYWIip42OnGMpkbwtUAwNqyB5VhEYdIKmb65pK0rMy5GqbslIO7YA
MIyQ2HySOvW7FJXjAwsxvgSSiIa51LCin7OhvOF90SFxVxNpWf1FbeMT1ram18si+lQLqge9krcO
8VO5tX1kh0WLWiRerOPXfELBTe6xTSDoDc7E3zXzvH7HxLS9yOmgP3SAsKh4b41BCd18gVGFDQ+c
tA6iEzfoM/dOcwhQBN0HcfWFVaN2xitAJf+g/LDT+BAkiXVsY5cqbbmr4pNOmgKvqMlVFXTqh0ny
d+YUXnNN/hqV4bXuBkyXxuQ5rY1tgwSfI9vxAwpDA9rC4aWusmiTavPRjHrmcgSzUdJ2W3R+7UTZ
lXbIdWJ5QTjuQBy9yHp9K1VxVNQU6kpibnJb38bBJ9YkjVvmrKlGPvcw6peyktzJqL4BVtqYhu+W
KQmMLimxdU78xvFnm6WRdRsNcYuQm4xj7VumcNdIolQ38qx6ogdFJ0rdArBeMWWKLNyY9VPnN88K
ZyOZdS/uFcwT5taVpyvBhWeUNjewWUcI23FXNEXjzUXxOc1jtNeUCjh2Kz+jIfU+6PmIHXSFtXrf
4mgydWcx6N0OP5zXuTaobfgZDpp5u4tQ+g0STDKWjV0oAdB5DEW4xUAk/qlzfRkWuGFgqsHQP738
eFc98xmFirjjr0Efe/4+vvAj/opQo+44Wz/WvR9dZdb+5cB/6l1H1VNsHhQmXVLcDaINbDDQaAAS
/uvVnM9/7vvbkCjMxtRZ3/LrfeuY9QizkFmV/e0968D1sP+n3YNSVGj2xqbL4jw79gvCPJkL5tt2
ebm2f+1Z+zDZAUznH+qV8dwsgOhfI9ZXa1+XUhBajDp0nnmOQAJigybq9/WI6wZ5xAgJg+XPGCtD
nim58FjiDE6m+XDLqMP8QO622iQLG4zKaXG0VvKdJL4EQ1Ae+gXIvR6gWz7F+sq3jbe+6itHmrj5
igWzbmcjiiDLK2nVBvERSUkK1cc4RVWO60ZDgG479DWwHf4Uph5AU7UOI5Plj0oLmHzdIaUgOHqJ
wp481uUxbPJl7WCWKYtjG8GQoIIMuL5a94t5TcIvnWvbBCyLBw+P3WXwnw6xtv90nF/7iwbOaBOn
lNgNYMBlB/2si8LqiJ32UWCXvJuMBf+fLCegRZJ2dtPSNGFaIV80LD9pvZKofjnsra9qCT1/wHvN
x5h1oIZRgoM8muJl68+hFZYCxdkmUJ5Ev6+BUy8nZ91E/361NtfTBAVSpGjS46+EROJy4tbNuu9X
cx1PxfOPveW8PBnW9rpnHRhTTkab8+obKhrLob9JAXOToe22dq1TV7cobABJjwf1yW6bs5Fkl6Hy
b5ryNcLEOZ/7c2XwE+UKiXJrFzTTnlhyL/uEMihcmrYKRuM6T/mFB/g1BDwSFspd6Zp9nRcPsi5O
wKJMVEcT2d6ZUnFEmf9QaqRAH2UJteNo2tuytTMsfxPW7b4FId9q+IgoBkqpwzZ0dNKCWDhtk7Lf
MA3eaq3yTPEzyH+Codoif3iYdEonOt9uGK5lYO2oiy0/5G4Kuy1G11uSgDxhwR3bN6FOXsqX1QAh
T24G8ThuN9K4GxzfDzZhFzxMufSpravPmq0/9uMnX0agnZA3SfOz2plIyAOB6RDv6CvX0LJTYZen
vRG3pzFuHtqOhaBak+XWIDPEfAkimPxtCLSj2TWnQdX3M3K6siH2hWadjWbcG63Y+7HyfaTC2fna
5yEKz3P9Ve1GbI0oogjqMXZ867KZiGA89Y3G/W0e4lJz1Bwhe1MDY9fulUkASKZOhI5616J3Ny4h
wbXveZRIlKKTuzxIW6kpWAeYd3+2XhAyerQybNTCat8RPzrwlp5YB1+SbL4tX0AbX9tkU+CONcv2
GU+HQ5EN7wl2zigBv+AbdVuMpQQ6qTVorzhpnThs72TnTkje/RiD4CA3SJcmHf/nt9LqLiUOTRTu
XN9UHjpri27FYWwrcCZck5HOz7RpScYAqs2sfSzwHb6MvXrU2/RMehyyiNiVSNn7VbDvuwErPyQh
2/I16MZTMccbQ9Y9TYl2AgGpabxWRgzJQ+y1zIDAoZBRQRkRvTwS70cAXsdZyi/2yF/X5pP1hmw3
Zh7jLjfMo6S/hfm0jSWx0Sz/ImX6tpXNk9oAdTFQqC9KoC7EuMF0IuK5TOqLBKE+ssSpDeSHKpkh
UZPlDQy+rNi0aK7nX8No2MWTjiS5vmm6nW/PwLv4YeSGKtfOtrG+0/xjp5tn3covNSZH+G4d8Ai4
JJZ+KlAv1aYbbHCUhyDuJaQbmuhTl4ZvQOJNmammndJDp4lTooljWdTnCkdny/ycS6rHPRg7uYYP
VWLMx3ogFyBR6TRPvd7sTS24F8I8JN2rNn4TE8KxDaDMKNiFo9iGJZMPKKUAkr/qu1XVPFBEYM6M
vheReu1R7Eosg5IsBuJIAQ0WtwFLzRG92yW7tyBVVDIU2kkezHvcdZvE6A9zHHyBfHdFqfVK+uDI
kT+jt3MnonawVTz7ZAFZvLhJOD+C3DomWnw1M4uqVfDYV/K2TK19WR96INVi1EECVVerbl/l0jrJ
lXmfS+0YU1QrC+3YmvWjZIVPXdDtZzzLimpfklUxcI0ycqSYc2DzJariU3JNFq/I8OfcKqe4KsDj
NkesdDi10F3IIs3BY9j1n6ukOQkz9ZRK8koU1ZDtfI008TkV416O5Mswz+DPSeopxT2Vfawbp0c8
ON7sLP8cg7IWmDi0xfQm98mOtKXbIxNatsWhNsdTkgf7VCZDN5JyDDa+1d4kqO5JMDim/z0c+1cr
Q+5CEXul9HegIY+5cjaFfgitAu3c6dKbwd1v9UNDLgTPOKgxABWSLYSfQ6LPR7tkdo+150RqUfdn
TTqfUex/lOT8pSQ4SMjA2JREJU5xIbiSJAVrrHjnK8E+Lw1v4n5L1XCfZvYlktrHDoeQBGqpqsZe
WCXXZjRuRm/eWb4++Ir12vv+swb+0wzyfTG3+0BS9r7kX/pEetaTxCmq7FL59k4ToTd3JD1aCUC+
vSlVeev7Jh5WeQJ7xDXu8Df2RRse8e16qMKexKhyCHM8V3JYNTnGmWnkdWGzy6jAd/o+ZMkPUwN/
n/EKI+MaKda184GWDMk+tfTdYHdOoQP6GeITBJIbcsQvahiTFU+1rSkwOoFULEovvKvVa4RjRWMQ
6Kn6RpZR8MAVwPfTvTwXVAftczp+lup+P+CY5GOOKmBVQmsyBWZXyyWuJq9TFN7SsnYXfB0WIVyS
B1F0zDLNxuhjL1Xa7SxPF4WrwO+ngxzPSO9+9q3wGecO9IzHA4l0J53zexH1B8TjdoNueLrUHNqn
ONX3cZ658sy8WSCJFuQbf1OgmzI0T9AhTzhD3atQuxjGsCvsFgwuMlyAfVu9OSopcXmfIb6KvmES
HbUh38St/0m3tR9akHwyQhOyXY6lBUgbM+WaBrhqZndE4l9iMoqJpW1lq7rk6e7/MXdeS3Lj2Lp+
Ik7QAuBteltZVu6GIXWr6b3n0++PLLVKXTNbEzvOzblBECAyqzKTBLHW+o1rnsvoWXf24eStXJyB
vkns/uJb6e2Uhr/v1ikuk2+BnvlSujvZ437HbXRn66g9WuYtcx8dMG61YdzyVjzGbv5Q1slzOPj4
gaSzOMjGiO6sfg3ACZ44CjHRnHHtgpdC5R/zwlsbabAGBn9xwunkKO0MMOiqWE+w+6zntPDVBl+P
APhWIkLbaziQTtbKmFgRvGkXODlXMm6z1EP5j6VdfFFTdvPLcGckIdqDpBC1nSmGo8duwts7uICF
jrNt0LMRYI+vCWg0W7SPhpSzw+yxtruTsMCJ2I+V2a8nVW+KPAbzaAOCpeYKVgvHt81QY8dViYPQ
qSw4m9ImcwmUH2+Wi+7dJzGmQzFa9+IILvIR+OPKT0Hqqie3Ut9hAduNc9Nq/WTr8U5ValNCwS+G
rZd8GilfwnFduWm1V0G/qdPhTGJ6TEcWYGQ7BDJ/GY8A85i147Wo7FPZF59rr/xK1JzYp8Fg2xXq
K4VLV71uy3kNH7do8WJl2uxEB4OISjwGPEe91L4STW5D+RBToy1VfYS+Rh582KEKkhjJ3gtt8umk
K1GdzONgD91mD215l9lsv/xjG7DYQZc1zAI1ZDxzs2/KzzaREW5TsufCdDbYC1yBg+3NtN+4ytvl
yXQPp0FuoHk9iFo/S2o0KBYfcenjUUTg7Oc7P92D5rx3gvhM0f2ojcMfbTQ9Ci0/TsYHwKinMTD2
2IY+h2K6CEViljymiMTaivRzgPBsZbskApxj4pdbgL4A2iDBm3Oa+c6b7IvdfMya4iIt0Mr8TEXb
b5PUouqdnoBgQS0djjmPxgrXGh5CMtNXGcLoXYXmbAgnhErO0OC6YOwMO99pwXigioEsgrcPvXhv
inRjY6VrxU9DauwR5jmiC3mFQn3IArx6svwFwbe942VoSRQ3aCh5Hrxg23cb7OLToAdPypPkO4Md
1b2NkhLS1JcaOHVnYxFKwFPyXKxQo/DGkxNM206FCHmxU2blMDA6UY7xUkXjWvfHlZwK/rB3yD8Z
ZnsEx3QwbbkX1l9k8zaWnl7GKDhb0fgYNDiJ+cOFN6SU4p90n1slho0U8/js93VKSbDCMIlKQ4fh
Su7vB5lv4BdsmoGaGViAIEBLIIm3XGWbycFkxJ22aeRuRlXsyvY+IZefxuU6A1/lAP/TVX2O4aW0
sbNxGg2YUbiJYcFbyMwEYCs7O6QKV77kPIwGhI3qbq/5YPSabD9k09aKhk0hY66k2UA7PJsN5aps
3/XJOm7qXafrO32S7F4DjJn6XdXzjKqzveyjfZgXK9sQ99pLEhGjKOOkUp20dbtvHSpQFnv8+sjy
TbLX23iZtdGGU5Nrq6ZDyN7St5kCSTmUm5YPnsF87R2SQfnn2Cy21mBtpTo7NWY8mg6VCslLxwXj
DRfOQf0SvUpL7bBp29ho+wr+wSApTkafH33VnKZh7brezkqMXW0ZlxDxqfljJ4NN4QGIl45i5vew
T3celkkuYDDT2te4yGnogMjqEGjdU2AEn/KcNGuh30rFtoHNbV6wihM1FrG2LUcYlnAdmnrYDUaz
TZyaz5HsjPF5kHJXgiIJ6wqtOepooNHblACn4kPgPqFRZGyhZ49lsrfd6wjn22a/aLA+I5N1k3q0
7+IKYQqJ8WS9T5xnbNm/ed70Aanek15VH4sU7V3CI916StjAtw15bbc9efp46yFoDgIN7cG+5XZ0
80NxD51ok5WQZyNuoCi65l3D54AyUgcs7fXZtqwvcCiOYlWSP68Ma+85EzvfaK+5IFUwnR6gfVkd
m6hA7ON+XsYEpPjxECn9qmFLhSXnRmjskiBL2qyAWSRQ8g23WJvu2KNcoKpiabvtgLbOOJzE6Faj
YVAWENu87Pa1iw8DpknYf3dmtS/s5lBAeTUgoA2uCSm6wJ0RMdTE3ytzIHARj+QCDnZm8FQL1xlL
swU8zy7tnWGgYpIku1Z3dlntorLzxZPAkcw9zF3AgQklAeuuZ/nFc7hF6jJKvigTxDoPrKm1dw3c
sRDJ/0qQlTGtg50ABcjyXVSQQUUaYv7xUsx68Z6EANbvigJ6Iu8MJ3PtdS1m6uRotXu/wNw1cHmg
NsB79Z2jZXuDnb7Xe95+Sf4ks6piUVNCzBdVQgpSyAhkaaRvl8OlAYiYnzKRqY2qEGwfFpWyaZEu
XE4BRZjLD7NgmUhxuAhDqGKtncOjyvzQ3I+93C/pj3fZkLex/5RFCbvgaw21A64x/mYgoo2NNyu9
lHX8pTLN+AgJYPWWWinJy69jn4XSmZWMjLE4sqUZ9jWqKR0Mjv1rhs1eFKyW1I3bBleM8hRh09/Z
n2W8cwjehcyqDQShbeMUA2Ul566BE3n0q1oRbKT9J5jMBkTQYroiUCte/GFcu3jKfApyVx37HPul
Chn5B8tpPqCqopHYYUtkFXr9MSqwwM69y9RLhZp2uLAGdQjkXfUpTOFyJigmn5ZuQPEoxvXtQ9kO
6RVTUwzXOrf6hAy52jgl/mDLNJi9SNJ7e7uAzzQAyN9V+o3A2rhNffMZJDso/MSIj7Wnon3KHmo3
UIX6JCexHyt1DIgGb9LrwxcNnowsnOkgaxNeiFHKY91NRxeroVVladZjXCfsV7Azb/zeO+LzGq8F
wgdwfDsEvNr+Sc+y5D7xi29h1lO/mVxuChCneyu1Bx5xd46TxzuyjfHeIEuRYNW4KvmED0aZgjzD
27UiRWAKYxfjlvNsjc13sx/ra2Dk8NmcdF8Znvc5AXy/iaroQw+l+5AnxnQe0g4JJQyzfY9wtTGK
TWN6l9aG1GphFC743Cx8qDWsICGcjPiPePzQVcPad6lVXYwZknLK9VXpY2IKn2/fhccu25MpyIh3
5kwp/oZbz6B4elMKLMK2MRwK3LuxvzgZ+G5iHNBvm57kx4w5zTUePTYLhmvu/SLb97n5NIlxNqE5
uXpD/ZLP3TlHPZ/uYzQGCn9EpPDagchIKqj3JeaLMywnmrZ22xzDNN81M/LSoeoncRtguSrKEr23
hwQWD3IMGxsNjzbJNknHtYCmUo4LkEjao6HZFOgQP6yDrV4d6sJEhL7eji3bFePgDoRrWbZNqP/7
U7CLpXXq6+CgkbkJpdpOi+WmtyZZSyoQZlJX7+V3QTRObeUu7z943N8OXsUKbkU2ob6HcwK+dZs8
dnciHDdZ5W8ifbZdDY9DHKzbot7k/hcbx2kL54+VXVeHGIOVGrg7uIE6YIVcZ1+w5WkqAAtfLOue
JIcDS+VzPFNvR3JjJ9xuLf0oSmvdjmffIAsYphtIDhuteDHMc2FdUWznpz3B7hmox4asTsHOTkmy
7XKFAtgzpMcoeK7EPf8LX0MdvwzuJ7N65oFYsmHpSaJhBz22T03Gym58isIZweJsFXp7iZC7ZsxX
HsJ1sz2KFmxM+ytHxgt76aRi5A4As+mc0LeBnvLR4b46hXlwKKYaK111ybDCsXJMkSAYrxCQwlJq
QlXNTu3VODTHobC/DWo8kbf+i4DKWpGvvpiW+5Lc9XjUOra2j4tbP0DdN5pP7JHIr5BiLOtVDbqi
9l4a41bwjGlchMur+xFY0GzNZ6dfinhYJQcHHpWN8h9f5rzND+KQL9XaSc0kCrQhgGEC3lQGLrn9
YaJ6BdKswutslZOq1RJ7o6L2IYY6k5NxE+kn38y4s7V7W37R2avk3TmuayKDfjVCIWuJQrGfwGhX
PqvRPKZ+dVbTcFKifBhhIk6BPEAUhwSOEHxOVlYh0kL1Ha0UNnBAe0X+bOcWAXeydXTAsDPE0wRA
W59z20XlSz9OXP4tykxu6n6MMKpsm+EcDs01QMkMULNq0OR3dy7uh7NfgSAyLjYsM7F9iNjyiXUV
HEIwMtTQ04noOlzV01PXfitMKIT7pvrQsZj6D/OtbZj7BBuATmEXCg5Afwbt4eOVU9xJ7Q7S0mpK
7xKxAUEW/oEqTv9UgB3ut3ZxcIxjg8sPWHh/A4A3VJ9V9LmLvyNOv6l1c1tk6d5ynFumuGdA0IdE
HGNCaqZ3kZxi/z0a3fPIHh0e+jppX5A4wguMG1f3dgC5dh24+kbZqwByC54UrQl9XqwKdhid5u3q
MNzPqQZEAD5hwbSNwWNnsbjrinbrfHbgb6HbBnGUHfPaMsXVN5urB41Zl/nNDcuvp97WX9Cz+AIa
k/ooRsByurNi/ZLb+plsTcbTooN4W1XJyuq1PeHHdbAydMfY2/k9kBlsRsvorgXL0IFHoO6PCZ1x
kGGxa9VjEuEBzkJed/c2lfhOvhSjuYkt1C8EjFUWxz+9sXIfldXXJykhYU6mo3+VpGBrBJlsDdkF
TzN7uK0YsEA6Ku5SMdnsBGTyhysvqQrDb4svy+LQ0hvsnobcPmupCDYswyRbk6s7CfMPQ2Pr0rua
Qam48s9eHglACzL4pGL3tMwQJXCcyrWLpxznO0ydEDTp7USe0xYwljT9AnK4lNuGKh0huifYfXvy
uQTjfmfBYhRQaRLTEo/YfoFphiRAeb4oP+eNdxwjt3omWZ5ga6Cz7nRW+TlO2mKNQbpxmWrTf5ET
7rmjLD4HTfmkhGj3MlF/LMxcv3E0PMJDsU2zI/YkOle0ljxVUZY8hfVZH4LycRlxdGQxBkPp2+Vc
0gl1KRL/XueJ4hmyPI2yc68wewkL5iMCNfeKSki3HjXnKxWoby3b8maXTFExr/pzqwNZOkO0CveR
Cp+VBghs5VVxf1Jzsxz5WnxnOaV7aLWsH3iad39Vo091MhLWSRhBjRCIC+jMyr8XGUm4UdeAm1rm
pZib5WjMPXOVYLCxgxUsiP0dQIEI9bHMVWBDQvfKdUFmASdV9FoRUCmnpoPw79XschNMIkKSoFo9
jI+y9e1jTOF/DUm+es48H2NQHxLS3FuG2AAeuwj5K0ykC+hlz4OFdpsfwlJZuqZmuDvUFrBTnM8W
YfP8f0eH/78Av/+BJ//fYOb/P6LDgVP/pA/8Ozq8+v49S75mf/4DHc5LfqDDDeNfNnwC01W66wDN
Njj1Ax0uTXDeuk5gZjgSfLYjfqLDlfUvR1pSBzeOoIawdU79QIc77r+kMgylXGEr25L/J3D4jHT/
FRpuGpBDdH1+I6RSTPB5/4SG56IZXd2J8KmdPie1X57HwiIeMCPYuhqF5qwss4IHJ4NLo4+hpdbL
YZC1xfntNctY/3Pi20sKIXZm3fSXrANEmeuUH/MhG/Gqb5R+fj2sYUqco4xdTOyTTnztagX5Ow2d
DFg3nP7l8PVFbHw0lIVneeWyjHYiwXZc6aO8LI3jBB3QxbmfYmeP1TBaN3hmjtQdcz0/GbWSFy0E
SApTot8sE8vGGgktlWEezUAc3r9Pk/UOf2wQnwWqhLB5wnwz8v+uCejAAAoYl+itnZbe0pgkdWb5
nPlsUbSgjHqKL9pMzZwn6nOvAMv6Y45DVrltWhQpinG8m0xyT3p31X1TsG2Jii8eqYsxBpgz+Eqc
JQQtKnDg30Bff5FYfD02qiM5oHnY38ZdCoI6UqcENVUA0OdlhFpPdvrlcv/BN/iVLcPF/G/XkLQd
aXD56AbaI+/pMtJxohq2sUGVHxHKFODgKZ6bujUtBMMCszkV0EJPy5mluxyhTzBuXND0K+6C4rQ0
Jn5GJ6B2hOpL/5fDpe/mhUDgKmy2qY9EhhPvIO0kt6VpeyO55cTmACgJeU1HnVRD/m8dAZnsqY26
DvInmY+Tqj/qKBy3RzXozhdUrVdGaOifqpEqUJ2QI2k9kb0IysxR334dG3LzRLj4GqXKwyE1Zc+r
OnVBqFZd3rrLGLp3DnGv+XHpvZ18m6s55thhngMMPaqoEqQjll/teDJVMoLv8bjp3vpG26dI387n
X08ts7zaGk9d0fw91ZrPv71oOfplTuOmyRHiKA4awr7VdZdeE9IG3PX2rcliMNKtiJt9NCmAqb1C
FqJji54MSEaNU/9dVEb10BSQrxHsIfM4CHF+a1IUJX/pSgm7LRxRU12m9ICYSU7izcUzcHJI4Tdf
Mhiy3KydB5SPwnY3NyZceApIqGMLFHS2MpPxQzAmc6m8HR8cuyXXE8baK9/pH3SnXy9d23x/5SrL
NgWLs20rdrNK/XP1o8IqvcGxkqthcjuK3q/JSnvnqrO3QsY2ohcRAKhifIqLSTsUvZ/g+uC5ZMu0
Td9bX8vEzO+cLoMbUc+HU17j0OO1f76OucVehpXxZMAHG3FZ0a3M2YywzteeMNDSm/qgO01NzCFI
VWObmd2wwjHxsayS5mr5Q/AhiP1PdZKCaUR6eDCixt+n1OWvYYpGCYpm16XHBfr7m9qR/+Gbgf3G
c0GfH1HvnwvWiPXyoJLkOjNBPVcDedKSconBfjZLG4PBvHSVVlxe+8uh31kf45g0rW8VMYKxYb+W
mk0+fEQmvozab3FY+uth1P8ccpz4Bg3gi4awhg889z4GNpO4o3ZKtUI7oZ0OkGI5ZKODKttyWHs6
MKll1uvhLxOsrOtxMBtWBByEOaqp7vLZsKwz+wZwpBk56wmOQFuX3c5Vsr1hbSccDDv9l8xHJyRw
v8cQ72uIMWj6BeSzfxySFMouBqmyGZYSrgrEP4+//7pd/d3XbesmopGmQ6Bhs93V312III0iE/Wq
+ZHQU/yCzUXC7e+mAAz12h3yXKJG+bO/zOmWwXfTX2cug5YjduFgYLr68x2Xo3dvM7a59fpXiP/E
r3+lqNCY0xsLk4mZi1o3cQWmp4xIBXUwUvrWiS+9QTIB8Zm0O9UVRBC8OuPNciYCEY7gBK5FPyYN
WpYdJSrLr2PLq+fGRmP1x2vezsAPDZELE7dgeRu5vM08W4s0F1WLIlzZbg5spzbrdIVSwHRa+mIe
XLrckuaO5R3X+2ZqXswEFwGnOcPx1ExkQwBkSBBGRzVXfFvDNz8uR8tYW0wflAlepAvHW4sPQdlE
Ljv/3j7os6H73NPmh8ByVIfoRf+X6+L9o5XrQvFwNVxTmJalu/MC9gsTdcDMDGSPJU89IjiUg3rz
HrqugcBYHR9AT5CNmseMCYaIhQwoJKoJS0SYGfgSuQMbHqcs7rDMkpcAQ9547lEGBe2/nMjtPLjU
7Gmyzi/uempMc3Xur3SW9GpLFC6WIyRFXIesvMWt+c8znd1xk0bI7MsgmI5G6vcZWoOpvglMUNau
6pW9rshRn6oR9JRo2Y+gF8ukLv/omhUqnunkkoYo3HNdo/QI30DfLN23phrUjylvY+wdXPCBFCeO
eofxqVOg6lUKtZHweC5JbmX8S/NhM8aavSsoaQ0oM7KEW35wcuYzmV7H+8Kwv1SDF+3tuvzoFK53
jrHHOiMuM1eLfvaHsfxx5m0sgoq/lo6LKAfgbX000nytEGByCy/FWbsNnjoKRLtCt3uoiOax6GD0
7kqq6ZvfXyTy/VPMEQbrtDCV5VrI/Nnz4vLLRYJAH2ogniXh2yDiDYixDartiGHhPq+BSFDIAWA7
KO0yFLG/rvPprrGk+2ECoU+IjOr00o1k0+4RWx23r2czSB8ABcrj4GKhHrpTBfcDSYGpDE6sqNnd
0tPajrXRLT4svSHOISc7IJTMIjDhsy0SBDTENtsxz8c7WdptAFB8U1Wpe58SEvxvvcVQvMzs6oHZ
vT6493pvbUAiux9SEGitDL6RcPLBjfTZDFI3HgyFzGdu1cE3pfd/Jn2jPaZm9hxk4UX0ZICwrt67
kzPcLw3iiuO9SqfPEvIluZS/x0ENOVvZI4EnNJRlf/9bkZx6t9ITAyrDcZVQkljQfb9ZbixtqqAA
TUeES6l8unB5cl+xwC6HeGVwyFM+u+Ae6m0LXCChx9Jdxt5PV5GJikGpiuxiuiEkID8Idu8nLa9c
3qODicomEJmNaY487AkZA+RqL8YSpixjS5P2YQ+bdJ4jgrC+BHZtHcIipUTE0Nu49fa6Zd7rmfld
8VZ5nZdNVX3R0i46ebAbIq+u71LSzZSqKmgQRse9tnSXM0K4wLqSv5ZOWVj1XT03S1dLXBIkKNta
etC8Dr2djFvpkfvokeH8+YK31xM8GtgnIIe3nF1OLO+5dEcTFQ5HsiddTuSd0FfIhnennEonGkiV
OkxF330cyZHmXeHekKSVL0CMl1FpttWVtCHkjnkSfKhgX0xtulu6lQ30wAXlsEHSTp3S3pT35oBI
7lShz9KxudVW6HjJbehAE8rn08ucAtFElHqCk7BzeVVJ104rE6YeaqLm7bW7nGncUV7RFJTXqSEP
HPoh7EeglF7m6pelUfOR7A0ytU7bkr5NFd7R8G4zFEgQSfLAaOl5dYXfGqL8n5IkROcJZYj5zNIA
Sazxep37wwjy2snll9ex0QIWYJiwiKibBQ/mKHeTEZjPmA0bz50TUp5FuWfpFQKaKJ+5vSxdxN3T
DVI6/mHpYvpU742m1ilq81Kz/exBg73ZpNQcw+rP3CkoLYBFIrSaWmMV6JCWOh1m/qpo0K6d58AL
ze6XE7/Ma8M7LXWr+wDpPJQi4fOKQGkfiJdA6YVUoJau20EY7tiYHZauYfFVpo4NMm6eTHy/MfSu
P7o9btnJ/HhYmnJZzzHpDc9a8IxNGU+M0OwfLXQXpg9hwoKXgFw7hvDkzohCYaIbAuJd9eiak2zW
v0XBVB+6TFa3tu9/NCirxKBcbu+GJQDaoTShDv9j9lB8NEvCjuX1Sd9TVmqa02hG8mpqlrxGximC
E3JN7B4C+DK0nPSBdm2q3JGzp4H8cRqnQK4yXgLrM7ku834MzXPGSHsIKlYpGKLXyRH9a+MLurZT
9RCvkr/M0DqUXA/AWww+uYXCwTnikRSAZES22yym+6qtR8pChv64NHD24HxX/XRcul5vl7eWx2Rd
Nnq69jwwJG051tvcQcZnDW56V1bmcLRlR+Uifg4b2/uetc13B4G2D+jgVsgIVOEV1Hx2jioF29LJ
pyfAVp/aOFtbXlLflqZriDoMYbXrwIbysYzx4xGJzM3biWVsObucgKnx6yvyDN1BANp5/NV0a2Qh
a4GtcJoEDpL0vckOJIzUPtGNU58FX0OdhFMwBvmdLqv8zhUulZZBnKkmFSg6z/HjPDaVuTjneBdb
m2XyPNbO85beOL90eX0QI1X5+6eT4byLQ9A8AQBlWy7YOUc3/035RHMicIEhCv2QgEdEfvTiY+4X
5xhlIYQ3O4nn7LSNUpHD3wlHNKepBtZDVoB3E8BQJMKmQRdQFYvzcGvPXzf77Y/AVCiikfZyVj/H
3Cq3j8H8bS9D0XyUieRj6CYawi/d67ll+Odrlvfp559uGfo5zndiH9+m/hwXVg9XYfnRLbgpiYbr
DPnEBh9UiiaYo+ePCn/dR7czh82YDmAl5+5ywpHDfccD/IJBRPZYYCV8F086YpL0llkoAcX7KHPw
gf75RlNQGas49dPjMsXL4uc5/bvX3bg8L03no8rczE0bd/467Z10s5yoIwSFETYKwuPSR3lyYrnP
t4ENZM9WeKagj2UcRyunO6XWBe2tD0g5su3ExwRTevajx2UyYu1AUjFLWHl1Y2EBEWoPbPK9B6eN
3Q2SSWhMzmNRa3oP+BcDUI1L57h0lxN9i/dZnFa35VVYMcV3uW0fpCzh1HdpsemoZz+0CExfChBV
jSHYxf3sLiebeUairNcZvhMxI/q7m/dj9bBMW4bUZN7sGrXXgZ1aJQ30J/s8RqCC99gY4FconOkR
l2OWDtfXU7WNXOpyahmsEPHI98tg3U/PnT59SaIRVV+3ZUvvtA/+JAx4a21V/5dEiTVH5vkiIbRo
BVnSVmzpKJCR4EQGxngXoRWOFRI5m92uTZ1p5/BZzvJnE0zAqVCAPKU+er1tCkeykf6tbqACpEki
HtNJZjtfBEDeBQR5rOu+gygLPyA5QZIc85saKxN0JdoEYoGpkS9BWgqPZPJaFxfzpo2Wql1PaQme
iGPAkjf/jAd58xorPCjRDQ9L4/tf+6ko7ouJsCjjaj38ft14n77gS3BdqUMWMQ2InNht/DMCcfgP
ZI7wzc6qi0TbVECk1+Oc3ApmDXZ9qbdn5BSiHLqt6FPrEOQ6S7XeXju4s1S/B+qGLSJKgQUAWapr
JVNr36l4PLsWaGMb3ap9mwZHx5nUVusEdd3BQ1w1anqcnwAMu7PLhcjjl3hwx+Nk+t994fX7ocgB
4pf65z5qk60fyO4xUnWxyinoAgJWjwDuwqFDYYzSxYVEj32ocRqANHvu/Mq6FYit2Jlm3hxTU0eZ
ZGCdSutmZsaLC0b7VEssJgx7Qr5kgIsUNBgCDoV5KwIEVTtffCmBl15lL6erMzceSQ4AVQ1ETcKh
VVZ72seg8/hx2TmeSq/yP9n1sO9a1lrEIqv7KR4/L8M4Wxh7yyzVdnkRubhxpdfmcE1HLfsYt/tU
9NrHFieBHYHHoSscpIjLaaW1QEQsDR5KQhmYeCr6L/Hn+5CGJc8RtmFT5LIsmwh0rjH9En9KldR5
7Y3NDsJ7uuuVHM/jz0ZkNYqtkYuQvOkDzjcpfZIXrLZivpvNQWbXvF+VQpOI6vzdmAE8gGFw/yjw
Czl7BnJqmeXBORv5ehMkGCdP8++UZfh3lQ2B9feX85Lc/PWeVoI7WhmUMiSPQvJj//xATWIhld7D
EKwQiFt5qRldlyYIfeDmPuL9XGhit4wNceufUX5CFaLIntAmqGD0t96uKof0yeqC9mYXIegQN30i
+9HjHdHFR1WCC0Q4192EoSuv7/byIo3+Yk+LmR30X2PVQla4Jt2fUziqOzYR6m45graiwVBCJWbp
Lk2GtMtajmB3puWlQTQJpEJxMdJ6J7jr/6jtCGnmVoz3bPLUmZ/Ef4Dzku+A4aPi16XlE1AoAlAu
ms7o0AS2cgJUbxTxZjlcms61o7WJYcwvY/OOomaJBpT0+19DvktFc3mRFBUupEoDKS1bvvs1PBNy
Tm+Bn51Ae9xk8hiNaXxJYzd6bSjSV9t8wjyj8GtoYA0eH7IYcBThw+kjBE1ACvlWaLZAiL4mlLXV
aKxDrJ0C6X0we1udVRPW67oU3NBeiLRT4Z31qJgwGpptQZW/7iwHqYEIsDYFdjUk6T5yBvkcRf4I
uoT4wVWlcfBrrIGLea3P4QYfAqP51viahS/JPLY0DmwM7NLay9LTDBzu4lKACfDxLfCjGtBRbJrX
RIMXgWNEtA551F0m+N3DpOG8g/MRAqA9GvuGPV6zFGxfihA9zglAiWwyJC1Aj0tfdu1jA5omQxIZ
SZCYskQK47DKAItjqZLvuhGJ4hynABB+AfwRt+n0fTy25LJQNyIoGLXPv/8h/8NtReEULjm2PRS0
HXf+oX9ZJwwMD3o3r6udr8p9NGfwcO5A9LKeE3xLv0kruBy2+Yy0V3Ho4+jsNj0YnjoABSLfDgNk
SU7LIBIoiCjH1bjRIrgLOY4Rp+VoaWrNlTtPIVUTCEqKrydmt0yXQvRoI4wkCtQ+Kx614xwHTEoN
t8pL4TU347bFeQ6MOs1gyPQCZtJelal9ThDfCk3xbRgb2Fd5XnUXTejoKkqapSuqbYOpHo6pKj2/
NRO81GPh25R/NAlgz8JN0UX5WM4GUqVpYDrSeKte8oP3ZpoDgjGmg4kSxH95Xsv323xuKTb3PLAV
65xC8eKfv4Td2Dr2Qn5JXQDxytafyFdAGNkULSgdR1P+g2epjmDQMQ+hK9DQGYO97wiEswHy3Wk1
1J/aD0o4BlSPVstgFUAqzlPY61EPexHVyWntOFp30AkVbo1bAwdkzX0hHILxRZ00PJVY6qwMlYkd
CDb/1syNTI3ibs46tn5+basyv6YTbNoMybJb0cKu5Kn+bOJx92whx4TUI/JxLeLLzZyuzuccdbsk
pScdGtVqMadYRsuEi8kS4TnIZn4UIHpVw5EsQse9LUMu0qCnyBg+ViaFMTTlmDY0lNjRmmNFmLtv
k3++HjNWe6WIp/cj1K97gOrX3981/7a34rdydFAg/F6OTXz2boOJvmwbma4odpozU+JcMl3GaPfP
aMf4RwiZcMjmbuT71xwo8JINYqkwt9ro4xUCS7QNHHhbKnBOplU6J40nE8yIz+xs3W9V0Wx1I9ae
RBJqAB//LsimQaCdBlDSu1CQ9gD34D5aCEyc8aL7FujhsR7xMbdQHAIeSiA7AzRiVFDYKVYfHH4W
NjTNJtG06SA66hcq0AD5jm13cmXya5PFDeXPt8FljteER/RYp3047x+HpUw6N0v3bSxOe7iHb/23
00kT/xXUBT4XAypI0cAzTTQ5EDE3bNZ1ikmAaRuAQRujy3cubicxl4EMY0h/hFVbFUT6sUkaTKbm
OIbwErJiCD+yFOz0DD0SszqYh7De9IkkT7ZmYwIbqFDGo4hni9Hsy++vAkP8h1uWAMNGydFGJ9V8
XwlqqzEZZYM5chplKFmF2PA1kiT4FsrPOXWAn/oJMuEjgQoqc1MAhqYlVO/KP5Y9cq7CajdD4Wph
9CcDPjvLHuIwaT0+5hFSzbM5WwgF4YTqSDWvoksTmnm7k2X8mUTRcNcUfIXxYLTXDJEulUxIeMn5
5+x1JHAbOBY4XoVIs646MUyXOM1/NEs3tfr7bppSlAN7PLREWl94qN6DxA5hC2RArPskeRwM116h
MQA/cxYNwZUFcuRkfmtcfdiStyzNKWI9xpOs6N2jz64U1icY8loe+CHA7LCCIeYsToDNxanpDf/k
TwZUyUrBMey6k5WCqfEcxAAo72HfA/TT9zDjIvncbof/4ey8luPGoTT8RKxiDreds1rRkm9Ytjxm
ziQYnn4/Ql5rrPF4avcGJgLZ7hZJAOf8QUT1bBv8gPNZccR+PsVyRk1Ob+1kTLYaLLeln8X1qovm
xdl8f2iRAuYIlnubtEOGKSAxb6+DR50barO1C4DhrarXG2Eb+bHFEKtYsGE9a3mgnwQStlXRxZvR
r8Mt9yOIZM8/IMcLzYx4JvpOWG/zH4TSMtuZolpm7yZWJBGz3tFMghaVJ6etYfdTFw4s/bqNCJg5
zUNYKZ9xIivPslZPOvRABW/LADvwpcLqZ6vwVz722Dos+oYt+DJu6ntik+g1abjYTI2iba00dtGh
IYGydOFTJHguDkF1H9hRtmzDBjaGIcZNxTpGw/H0YMxFxD7lIKse7OcoDwVSCOmXoda1S5447UMb
PpFyxNZxCrEMqqGboyg1nljWO8dcPU5haAMCDjKdJQJFEfvKfywrjd8sKz3Hsj3wSqZNBu1D1ixu
ijLLUZPcuAM3rNaHANxNczioRfXjSLYRisLdJ+q9dZccwG3HszXDide0t7qZoCisMRyadjnix0fX
TuGAAXQq/Sk4Q0APAlc5GGqlHyeU23c99NlyhsuUYwjJrcgfrIlFgmaxg3R6kDW1g5ykgtCgi75q
Xbjtxrex3Wl9lm9/fp8Ys+Trr1sc5v1ZmNahYFU9hzX+thYjqK3UpWs1G7sZm9fSnO5GsE4HZB27
Qz2DtWQ1GG4c0SER0ASnZqjW6oiuAf5+4wLoSL4NWnKbxYzLDec9+zCDc2VVm9rwqDjGRuiqccTb
YqWTb98UDjYKiEuhRRlbwAfgsz9EznAfdpO3iyYL3jgbDTIpBDtKFXy4+x/5dEP73dd2LbCWAJmB
XADG/PvXhnYQZAifdJumAaQOJru/97UpOsVO/ZdpCnIu2L0A/dnG5uyJjCvTQRbOfDQpJi95/RPq
2v3ZnLevYap+1XxWT24wjYfcF6DqB919nEL0JbOBR5ZFwaGdl5DarBKTBfYX6MvxVp+T1jJzHZCb
/o9vaX7IMc47Jtchz6g6SAiblj3/8f/2x3UwifZ1/g/4rGrK1kAd82LNRTUKZ9tXzPqz2RrqlcSe
BK8pWUVIc5EVrnFBIkQFde8FR0yJx2WX97e93ndoABvKLnNgKVpkDvfehORI0bTujSyAHBwts3RZ
g9FUdqO/d0oNc7W0yj71yHpGdetdjM5DErgGMBBOVfzYsxG7TOpNE23YdHxpSQU+hY2LHI/AsCiJ
YORqJR9dZwTHwwoUCY7v//Ek/OaWIAurcUMYDrGLj++BwkgDU3H7doPbUniT5UH5Vuh+SkCOwNMm
71xxwA+uAWdf43ueLfWCUEqZBzYodhMuPC69Sxe36dVgCBdbksQFvG0DlWpOgLjgbRtadZ2soL7G
pC+AePFXMa1iWardsxs/y3dflzTI2wgWE+i2/Pk7fsS5zTeEZ4E/niM0Knf+h/gcfiLg+tyS9wlx
vC14gNIi8VH1SyCaeBh3aX2SRRxAxGDvX27e2/qk0tAsQ6o/QP34aAyetub2Y6lBNPVsIQeQV4Tj
RORvq+wCZs8CLWDXKGROXnQuB50HIJo2fjTAiM9xpuz1QVunUMYueoA5gh9AecmDHjtVu0D4wIEc
mtheiedy2+E4YOuPYZDuiqS6BKa/jhXf+n88L57Nj2xaRK9UfqBfn5ciSbp8GL1mM/T8EqId9ZNZ
aMm6qRCd7R1oi0pFFtIbsHSczW2tAWWm1s8+JZhOqwsj64aVhT8bfOLpxrTI3RKyQpOzTZGwidxk
1SiueZuVTvZgDa9FXDr3A0ikecpBFW48TALnui7SHpskGI6I0rQ7V1P2ftisqzFFKT53SxA2QrtC
VHiJYYS5JDBeTS3f9IVr/iWS4lLpsf25dKAGtniLgyhYwIz6822k/3PKBCvuqUR5PXJVLEN//Z2m
MlfL2iISIwLdW6Rj5mycZrSWlp7cFE4AvcivbsMkYQlk6gjXZEV4UAz1G9+xI9mP8XfVDsgjNK4C
JXWYTeZDdGPT8FKCC8CW7nsPSu+UN53YIXXvLjMHwWjUOtW1PWTKxbWmevPn7yTfhb9OhJ6qGYT6
eFNCxtA/TIRkKqNan0q8H4PGRA3KxXYJnYY6tYxTAxsXB9FpORBrO7WNgME5+yvJwksHDKetEFKS
RfYjQ4CGrP54rZtIPytAjuPZz3b0Tu+F21lr0sTdUhca6aBTbyTdEUnv4YTlKyIn8nBUy+HUz8XU
11vEBwbSR2yCZvKZUijBaU4ZZX2cHmBLVWgrd2eL6NQOylt3bNLGWXU6giZ2bRbkWDdSZlMrnGrt
EelaFLkhjhr64qHf9vNXRTN7hhMqqLesGs1Q9mFmhBcEftZ+UpHwDbU+uOrAz9+KugtfNRVC2Z//
DMY88X78M+hEdkA5ui7/fPgzdIDgS4UbfpPwcw2rJAP2XNeKf1OmtbEXr/oEldmpYTK2unIBz+sf
lM49Eb8yjmE3nAXo5f3EdLd3rPHrRKjmJIvh51FHcGlRqZWztnQjPkwBEU2li0/9XMT1+IBESHxW
s7E7R04NRTHXYMCFSCQX1e2fv+0s+//x24KUx1rCYYaG+fFh7WlmodN5IzczNoHasg5wROk8pwdM
6Cab4DjmKOWQif0+BiGkxK2VkUeLq36FXB/qQJNi7OO624V1OJAo2fdKkV0m2xabVkfIASAdigpF
DlwdOhYpX4Jr/fDJiVNyyFVWLknU1MtJCG/rGVhOR44NVleoCXt7ClJd7dKo0nE5BgrAw7nohIk0
T+E8eKhbnGVRBGN5dsvqPCJEgMw34nJG3443xjhuMlEnd0HJO6t3xTWJGnuXk/JYFfOewfZ6CJD5
9KTp6PtGU1Gy1dTFHj0GcPh2Ec2xU0T5KgLViR+X/3Gnmf+c7wm4GfOPTp4KUIf+60usxFqeZZ9f
kWRGfWKww6M6oRYZwlIZCy9deo1GMsqO2RPgFNg6rriJDANJe3fjJbzz8ymtVlWhEbcsnS+lURjz
Ao+0mkD1YYLw4LtzTg51Ks+CAuv44zpQ1HEvALBFPiS/1tsboxZjNtplC7tTuwOw8GUlCmNnKYOx
rNqFY1geeDmwXUaa8dPAma5qO9+JIXz9v9+Kc6YfzURD40f5GFfQ20SUZZnVGxNt653VPOd11n1J
TAz6FB3xmhR+cIAR0Y3mp9rSHlxU4j03vrcb0Z3qxlsFar6r8B+CIlCFOyeTwEnbPiF63K0njOah
6EBkL+3iEeE33BcyL1gNqlgF+fi1JRGzkxMh6e8Ui+TtGI3GwTGKWw8ihs0+GQHqwmvMvZGk17Hv
NHaSZMAhxjTbqoHd3kDsVXydTNm8vupH47PfgxOR8S4xB72qIcnQVlLOUTkYB7AryjrU8CzyKkVf
KbqGNHNPpDyrLThPzuje1bbv3sGubYi3sWTWj2KECw/ht/yPhYc1r7s+vPUscsYaoM35vfdx4eHh
kUhgTak2aMGT2hyyOyeov2WDlR6jDhnHInT0jdm79Rn1QhVJbvVYY96zaxwL/4MOn2AM4h+yKj4B
PIOBj+tTCuZwhz1nv0M2nVSbWz1bLVI7zGcTmc4XcObGfc5DKnJ0hwu0zpJAvQJYjJDSSbstc9Cn
mnTzQaTwWXUFG75lUIUbrzR3bBMDwoeoV9tBxdyP68cAg1vGO5xEa07uGHjHKUcoJgi1k0eQxIlN
fYuReHKUBb5ZLiEjA5NhnfDMn+9l+XN9+DkdkjgGGXlWoLyofn20Sbl2FVl4Hu3WZkNJymuNLeOi
66ppqSTsQ6JK+Qt5nJei1/CuN2N+YeG0G2LDYgsm4az33kOUmLySi0onDPQUpDFp50nc1jrQFo3z
700Ua3Ym1s2s+FY+PM/njI3Fopiwo1bgjRvaEDJbc6dHLbJ3qAKeW0ME5zrQ+KuK8jVCUOHPX9ya
Z8dfvjjJdw/BKYMsmemoHxdmPE1FOQjuI3uyNlo+dsehR/6l6tIzxonRplVUfQleCHPysbeR/eD5
BB6lkqSPEljRcLittjTuk/FhGlxzW6lltkM2/NomSGj3oweRrk8HeNi9vau8BP6OH24GDINvqrwu
L2C6NzHpAYCTiHWOXQWIhfdpS66jgoKnw73yxlc+UP80TPqqRjsfCM7w2tTOrYrGyIIvC7QkwSYj
VPr8PrMW+sxpyl10dc3MgSrlbdAgdhZ6hSkIXGlsjGsjWuRxvK9dTxB7Kh7qOc4NyAJtxwpk4p9/
Y2mS8+tvjBWPIx9X2+LV82EPpY9TEwvFTjeBx34fR+wzDHbvbHcsrfy+LmftPA8vU3M2voOccJ6M
0Tzrt7JZxWcOoNs8Qha+hYsFCYp+/dbmsqkqWT0uIyvOb3NdxZtGsbqNkYoc1zTawLGrq55d05rg
kH/uNNAQeJkizR4XEL3tLke5w9PzJetO9dVEo6LoCNVVwrx6qSGQCrIQbmMzulBbFY5iD/heHnUD
mq4ugiTv7boxu/bI+mg333Vh9jcjU8giL7LsPmQntWkzxcO8MWjPoRWm69yaxFMedF+Ltkn2NbzD
8MoWgvkrqkdQ9mgpKEbsPI1CdKxiCPfUme88Ta6oFonQm7MIh+JUjNaTW6sGqaY8RrbCGQ45LHhg
TKjwu6Z1wP1VI6wgCqRPpyTZ8lcqN7FHFs4mCTssWMRq//FS0f4ZKHTIkdmaY6kzudH4SBIzy7xU
DDuLNuNohufAdBA3wL/U6LJ6NyiKsxmZ11/s6tHIyvqLZ2cTiY7a35doyz8ghH1tDKP+YjaTWBqw
7s96Nl3KgaSeH6OFZBSNdzdUTr7UEGV8Idz4MNYBbn5pxV86xcPVTaZLIDTrMxhrVFBUPXgI2hSk
o4K+sGa1K0JV5X0Ym2czi6qLrOF+Vmw9rU1XXl+ALfV436OJiG8JCN91EuD7WXZqcdEIl++4q7EI
1nEHisrgQbonzDW2S8lZa0A+V0r0ILTkqzvAzH+r9bNHW+Lzo8ydyiC8o2rUyUJWe5eYUZXh0piP
xtWDMuezKvpidaG4CeB+srp14egbNe4uWanYB5Uo/GmcCwsY69oL8R41+lE9pR4hkgUqNO7U6aDz
Mve2MXp4Yo4lPiuRcmy5r793Cs4cieJ+Ndgjoy3C/jpGVwmdKWc8tT6RKdPvoq1jDh9PJ3VuytPD
uPO+Iv6C52mGhGeGvMAycCJofkivXusoAnkKyOVke3mw1wGTHvrJGxB7SZ1t7A2w24Ckrq3G1G95
1nHGbbryMbVwfsq6sXgBxvIagmF7hSey53bIcQTgP680Lbq2PVnNpLb/8u3qrhk1QPdG9xUZMvjK
A05Wh0irBxJ2HCU/j4agUf9jNaLZ/9jfwysnCKKyD/Y0PFQ+bEtyO5yEY6r+uqswwbJCK18MkeFs
s6TxLyYwEsCeUTJu8ItwuVkIBa1S0EcAiO/kkN4ew31VuQ9NRdj3vajmquchfQdKaPHeHiLHdLTC
+sdYWdX1yIfwPZ8h6++j+zKGK6I1OAPN5713qKUHhTUAjoJA+3iUqDFZmBF6PO/V97ZUCZBC7h4E
YftqkQURfwFL/5L6eryryyjZiHhklVC2V1fX/TusveuLbTbqQrZbxPuWRqaNwLqD4VKOTHJBrgl7
U9Tjtx5dath2OkRC7qlXJHmKrdyEy6Lv7KFhVYv3BXjTYVE2iB8hAUuKaYD6HDWsrebIcgvTcpmB
SVglulNbh2So26VIAoJBEhs5mmweRnZ4yMq5jbbwg/GpQPv/JNS0Rem3UM6D2cLfGto72dRqvbse
24T5okQ2Roymdwp6Yzdavv7Zx4lvmaiVdmUH2Owawgt7o660GxEnwUpRedHA3vwS5lmzqyL1SRWO
zc5QxREoMEsQezbzc9pG+LkFESCVKMles/oBWUHzS9tWKvLrbbATkKjXsVEQz2N5Cu3N6Hm8Wki+
NUh+12iboyzUGedYBM5QLgxHb47SJUb2OHk7bzbnRpGGBwTRi53sQC/GX3QZ9Fr+n96yDPEQMwbb
KC+hG5mnaiUIv3ub1pjNo2y3Ioyc4TS9UB2trxflDDx7O9TCPgcJC5Mhi+mxEyLasvtvY+RhiqEQ
zlUD4fDBRAZUNlpDrP/HU/nP6cfVDIClRNwMx7ZZ2P66qGWujPQmUL01iO1prYU1W7EJrfeFPQQr
NdddknbEH6VFJQizDMRgnl/RTTfQX9+kldEhsOSCgp2LRBmTbSJVq2dnAGXyWRrb86GBJRTCTfpA
uHa2FJCN8mhQwYJNlrNKTdR8U5Xc5lwUVn7iFw7u1dhJ8I629CdUGLMVVlnDVWv6YPvnBRhm8+68
N//bGszkteTM8FJ0RlmBEYz89bdglzcYvYd6PsCtRTKVJJkm7SvmztbtW6H1KKKaLMZi00iwK/c1
ZYUETctU2qXx0uwt1pqBme3e+okGPTV9rR/fL1Ezx/aF59zIJjNOyOKyc0NXu7iJG808GKHe3Fhz
0RAfu8my6iYbkN4vrKB9a/rZHuX+3J4OFi+0H2Nl22gIvLEjbR9poX+jW7V306m5szTNyljL6nvH
qCQbVREKiWgdk4KksPZBKe5VYRBDnAthBPqx6fMYqMp8aKIwUC2GsbuikD5tZVuiEi2Mr4rwg5cx
NND69XN1J6tF5i0VnosnvnWFFFhDbIiZ4MXTx2rJ7pcUhjlET6KIV3rdhC/6UI67cggRQpyvNlTQ
AOxv6hi291i7tfeDiluQrg/X0KDm2sqwZspRyR0yQg+y9hpa5Vp2yqZc6MGyxIh3L9ucdIBvANoB
xS1OeCuy8LbtM+csP8AaFbSpvAZ64jzCt83qflrVvlAJbSVZurL0CNnM+dOjMEaEv7eAATKS1THy
7rV5dS3l8wTNDxKxaiERiE5rAPt01TeBfW8PZn2TasNhtpasl9BJvvxurDzV0Ouvk6s5bBXFvCnI
9CdMlO/UqYu/EeV8NL0xegqsqN9YENUPtYP1PMC6AlFuRvAdhdabr2q2MhKbyFOWudcJ5+hdo5jT
TlYjo0AYIR/Tr7aOMlfvtn/5Wvx1sKfkqbDFtM5J1J/KueA/Mq1lB3jrr7EaI4IRBeqqTiLUqLV0
QPQOhQswLJVYJRP+eLjtJne+iJI7VmKfcr/w0eWnBu5UXDtY3kGgLfskQ3LKnW7Vzsru4WztldY0
PpHaJiidT85SVtWEqK2txRXwhfCCHEh1NAWvl6srFPUQG00Vf0eB9aRNurhP7Q6zOmbRnay26LMd
SyzUgBnVfon2XnkZAqe+sJEklEBAd1M6uYkBG1U9qdiaZKBF5CMlH0TARdrWGcyOu16IEPjOr/UQ
Cvi2gz+3eH9uE6VA3BED1pWbWZjaV9aVGVx/nGs2chRXK1eNR5Ahb316nRuyr4Qo9tbXjsb/4Tx5
TXW+yp/Omz9dfsLPz5P/M5hn5Y1qd18m687t8vIrWgnpaqoL6xyhToJYQYZ9aB+Zn1unX5ID1F6D
iBSQiF332o5KdPAjTWx8DGqfrKS+yhHNUHxzjKp+GCrF3I6VNQJYDaN7vBHzhRxReOLgAFB5xgnQ
Whtl/TiheU9uXJClqmNlo/Iiu7USj90E4M5nc2qfmECwm3r23aIJFqqlPNqDsJ9JNqL2Fg7DbaxY
3kbxULaTl7E7VLvlZSozxBDwfy8DbZrLnN8vU9RzLk6tvWOWZipGT+4fruXVs7ngfC1XKZ7mZ4hr
NQrbhCxm3WCnhnFOPfs+THj+5ZNM/pQsHw63qpNb93qMYZLvsDRaFIRAFliphqcqivE2YWuzICH1
oyp7ZbVxBndmOIp97jXBfpwMYhjWqKbLKROgdcNM7MqqaO9kYU5Loyd85oGCwBX23uL9dLDxtMc9
WjHva0RA7lVwd2rlF3c9LnX3dZS9xEKfvohm7NikJOrVw76UEGyCQd7cgVE2WzldeZpElO0KG0dW
aI/ec+cxHc4DTGVWku/ZxLC9Pr9R21ANxUxcnSM7P6hxP9tZkqi8PLE0W0gGHBHohdWPWKRhDYy/
IqvjUImhVCK38UVRle+lyAsMhduY5H4fHDNulnscrxae2iePylzEPVB/1G3vbT+mZlVnFxXsGzmg
y2FhNGEcnGUnxlvI9mdufZBVjBhqJDW3SYEmS6Nfmb9IDwSq/aqk8JdCQ/uS56g3K3TCt69sc5WW
Vv05bgckFRP71WLPC75BGLehXtd734S9BXi4eNTj/EWOsMPhzshaUJS2eJymCJmqLtI/Y4z34yiw
lO+y6eeBHBVaPTZZv/bdJGZj30yZGz4OJlErJ4AiV5b9uc0J6ptzFZCksS0miS3tyk9t5xAUqwJv
n5jrerKMC3Y59dpDZhtN9GrmEdYGIomCnHquV/skjUv7opYBmRS4hhms47Y+Z1r8oyjjAjqY1h7f
21ODH1yOeG9rZoV7tRR7kbkzzffn+QiBK9syUb/zWvEJvFOwWdLWvdrVK8Vqf7QpfqfscqcDHD8P
kR0eszyGf+H+vUkelclXfHa1GxJt3tvI3PafqrQKAOU6nwRBvoPn68+uFdoHE6HOa5kW/hVtWnTd
VSXaDiRQlUUNgX3dIuQPZ5JuOTDVHeRwKlEu9NI0lUWG4t8ZtfwdaWzv7TKk8Fn2pa1JKOKieqK7
5lJ9gJo+19JfanqMSvCSPs9Kuquqxc0tOZvmVowXd2KRmSg6VCI7cb2byhD5Nck7a9H18JhiPcmv
smgszz4i0H5SJ3VZlxgANI72EMR2c2cN+dKea6XTabyAs52Dp85V1oIwZk9RV8yJc2fuFPYq9dIU
hyOqugOhQUWIZpVr1YsfsIeqrCxBO78ZHkpd+W4rZf2tSIhN6aJ58QIDOzHsEk5egxZlorCDxAkk
edGDnLwSQ2sv/6vDyOjBFY6ySaPE3rtR1V49ZYai5EH+Ld+mLqwhUzP0je4hn+g0mPmRNwdQPFcr
hOKHnFxkVNTDWR6Fwwg96efgChykddAycDQKc40cAihlY1ajc0Q827+Uc+GLLF9j8osF2RxxkG3y
KK86F3m46C0S8d4uOy0zfBoSddgjbGmxr5tPfb/SWITKRba9dZA9eL/SiOripgotfUNu/0tWDP5f
o5Yv2NpZrxM/HW//LL4nrYy5Vxm6hzJ3BPtqsGtiqKannye1+J6DzbVe/Qx8kzzJRV5u0wFuWPNG
+mbUqv6EuPcCC9TxOUpjjOpIvK0K0xyfvZIVcJQ21uk3w/R5WPbrsH4IDXb7sNTndgfv2kPWoeur
tZisTmbzNBmgT4iw9q9VjOcLYhlkM6tm5Sd58W3w0cKJkyH4xEs7WnV40cIMRInbUS38rnQ7PQ74
tKN2H7UutFi3u8ZVeo3mULBaNqsqaO2vk44lsHDT+H7QlXGD5o84mmrWnfSyYpNfG/UDKAFgXknY
fAsRVvb0qvluB80nNSz0TwiSdyuRYX+D/aWysfMB7VsiS3mlj59d61Ul7UjeSit2Y+wPQLOK8XNc
fpPNfuh9aIYpFiymYWrvKtw414rdNzvNV/PnOlUvMMVqwmp2dhsM0WOpW9mz18RsE3URbGQV7ZgS
xLIyXEQmqkcg3it5tgjk7KPhMF7l+bOX4fbtibg4isTI75qIsI+pDUDr49L4VJj9dnIa9R4IfXbb
Kv2dRSbpUwTzex+VnbGKnfxRA/VF3ITcYpYToTCJYppQDbX4JipSY5eb+l+y1tSiMxe5SMXZILgj
294L9FWSGyW0EFEi0yPbnblJthMXIUylbCp14YxVe4i6aHwuw28BL+onA6nRU5VioSqb8fPNVnox
tST7+vE5GV//ddTkOz+uFY2vhhYqT7keEmOpGzw/iNTfBo4bbm32i0tED/iAMkB1uwT/uHmrA2DO
FkEF3UQZJgdHpNy5jcZ6AypFu3hzkzA67aZvu6XsyydUEpxpOinOVG41ts/H1hYYyPVGsWUCHa8t
Ph6riqf0ydfwtg2rwntFzRZomc/tzg5yXfa184o9EfusZodKToZxyaCsIrUoYKoE6l44TbmbWK9d
7amLV1bWp8+ppj5ByDO/x+WNxZZ7kfuxuuxz8JC5rmEXU6j/OBp/9v7rOEWYzwiTNfdR1X3q7Km6
E1msownth8tBh2yVx6iUtVlqXqqpTG6N0f0rIenzMuojiZ5UxVGui4PHUfP2crztmvbaaFybJ8cs
XloSU04QAAEjCx/kbDlBc7j3XdFfYOyuB2vEbmqKlIMZRfWqmSbnpVDb1ziN6luoEBZTojctDD10
X/quz+Ekuek59SExsha+rebxzHjZmv/qtG91iLB69WqGivlClLqI3MuQolld+YG56gzDQQpvbpsL
34jMIzL4SEtRk5221fw4akpyAFFjpTvZ9qZVlEZTu83aBouN+ZT38+TJuoGWJ6z3EofjnVmOWHX8
LHjntP9e1VqnOU5zIc8osMjaY/2Gx3n06vY9Fm29mj66FjqICFElx3Gu1rlpLx29RmV/rmKskK+j
aSQfOVctRKw2dW3ma1nVcXzfuYprL0M7Tx/55WMEbrCXl73yM6AUvb7Vqh57OTLjcuhogUUO5gzK
fNk0D7PHhNx1oJfWxg+ScmUOCFqzl9CWCq/znaxWTRGeO6t4kjV9HpFaYJdE56lH2YYLbrrPzZS1
jITwW0azqUkwXd/OqLpwQ3Y/XUc1ntOWl6g3kWrfmX7kPWe9Zy8Dbv6rk+XuNla6mSrW6edmbEtI
yEX56CRZyZq0mL4Z7BnlUwPW7m+nsxibrsi+/Dhd8bjlIc3gfKBFYJNqHi8lCq0TeAYEuwCWPemi
7vdBhDOlNVeBY5mbINGCjew1amtYxVYw7WSvMBVnUado7MvesmmfC0yQbvQhH54GVH9KswHhXaHc
zaJ00avsAGH2VbsJqOkFAkwO2BzZHq2CW535eOrYrAU/xRVekkDmqqPsnUKcxVCPvUcSob7TCQnI
5ijCuSFM2GnKk4IA34JJUWBazpcsEEOD2ybWQTr7F8YhGSNFIQE3h5xkMU2furwa7mRlyPIBSQC3
38kNaFCOP8ZHVpjVcDw/DZE+3FlJeN+HeoUXZuiEe88L1HWUQyWFBGyZlx4Y1ykHuf63NoVpCNqw
3uL+w2iTH/Siz4XsqMFInRrDWsp2TVTqsQHk0Vdh/jC01qXrWvdSG23+EJRYKOX+6G1lZ6VO8T4d
iBbK3jHJrL2wXRwUOrzzoEc6m1Qp7qfOio+ySenyH0ey7b3qey4mle9jfncK3Et1R5KdW7t+0KNe
e6mTtgQli3sH5AztJdDEUcR2+RAOuQpxEmvsPIy0ly6An1iN2GRXpe/fpoXySZ6ueUOKZZHdsIci
aF2UQb8s2zg9JpNufFITe92XevpA1sW4jsn0KCdzZ8SLR0sKYsrzKHmS29jJUfb+8yQ5KgPeHM3q
ePBOf8ATuhmW9F6VRxK8II/0MEh2tqYBPAHKYFUFd+n74D+f++FSb2CI+XPfL+8wq6zLrKkWngCt
Y+VCrd8O3cGdgEii3jZlJV5zzIYRHjdz41vX307IjDHGYki0K9koi6k3p+L8dkHQvniVFO5dWSor
Ep9BMK4thCoXTYQQ3mL0evWShe50cb1qy6tyIOyV/WiS7Y2JW4IdFK/v7W+nhh3PfO/wHjPaDGZ7
2ZX9BUqbrMhTHSOc+c3ICcLe48Pqn1cmM/Cl0zBakBd9u56ho307BvpdlAS8yVvulwSr5At5iEld
zNqII74SbzXZIYu6rfbwt/DRmMe+tzuQKS+ZML+RvY13przG+xCbH3dZRWg4/O0j5GHT+WJlmohm
vY9+O5s9DahYo9WxEZz/R/ITBBS3S5Pbd71dikUHmGYts3wy35c03k3sO2i3zrlAw8GF0DSD2/dc
IPC3ci1PakN8+JZ159wQgM4+nNDOp8tr2L1ZroFCNuv3i/z8FDtmMRPzWh2Lfayp5iYuvfZcpf5z
BG5691Yr8u5s6BGWFLIeOdw+RcJVm7lHtskigwOJbYWK+3Cg6jgz5MPfu+Xoaj4FEVl3G8XK57er
yjZ5BTkkCt3qGKYxQM2fHywPZW9jjsYCStfsiqAtTcPpjuH8f8aCVAVEQnQEZCuFNY7fy5Hbw0O1
42yYrilWshdYo7tswdZBUqBHttlOBrVD1hG+nVFQqBG+Ncr+HxePUIOa2PrKgX2QPEH8BZcLmvZe
mjCR4rj4blri9IKOkqbMmgN5BvRQlA/TBK72rXNwoCfMBtQwgIr71sr7WQR0JTvlxfy+6JbkWVHv
na/mJmGAaHDyJDvlSb4C8Vapn1vEnXYyq+XlDsE+iFMvY4MZ74eMlmist3Y59j36/nP8367R/u/Y
92Hy6Gf7eyBetmeu83ZtWXv7f+gQDrvsJqqy+MQirL6VUZjebm5/0zS5bkQ6RzS3cijU2FvZJGsy
csP29XcnymvJK/88MRMwwn5zLXmZn6PeLy+HWlb1dvlfrwVeNjr92iRPlNf6+YXEZHx2q3lNOceY
fjbLkbL28xv85nr/9mv85lq/+VL/9gOJQUW6wA6/2KLAUckxb5QWCWvfy7ONHZjBWi4gFWF5t0n+
l+yTLVahmEsbxyIgtyxH8ewrzsWIDZ1cvpKnuq/zEQfmIOzeVqgVYb911obhktl46RPdO5cE04eF
oraDWOk5PIyEu1H2SM7RW0eLAdqSZSuTmRz+P3yd15LcuNKtn4gR9Oa2vK/23dINQ2aGFvT+6c9H
lKTSaOs/NwhmIsGWqqtJIHPlWmmj/VwJp/y0oWxULqQzm2fcAdDYpHUnLbfVc6rZh0hvvEcnjBho
P9gpotQh8PvpG1L29EWhibUMkRNAsA3YzIGz35bNa00vPxZeMZ6lK3TJFpYZio2N7j7KRXrDSQLS
g6931wCd3QYmbHspfXJlWwu4OZPC3dx9k/nkB2D9UD29ynKUOaEEP1uyVPXLknNKDSfAPCdLR7NV
ZvqfkbcSV5c+NQAoBd3gaTd+jlwjWpXK5B41YO2cMaKXtPN+9ydxAj/plJwBsMWXWqgZvZH0j6B1
FV/koCZhcrsKmrxZ0xlaLP+cmIOLKmL3bZlfflsw+6UJvA/4cIho2t/uO/u8Wl/WKJLCysY/5BYW
pN0RpTtyaZ4qwOF66mGqwQHyjB7tNf2ePy+lN46Foi9lVNQoE1KL84KbVwYERoVuPXiBHf9DdzvM
t4qkzwlcXr91bK46cBpHOdRp6h1HwKot3d0/nZlQyLfQOe93jdrvo4wHN+iUiO1UMHk5aEm1BzE0
e29z8i63y9SHHTts+l3DaeFSFXQl9HRAl0YVOytRTciIhk65aJvaQXXSEd/pj+x3t+mhgdtOCdVz
l+uuvR2CfOaVCbz1bbopE/88VccComd9cbt/6Zlr0xgQgZ078HK9jza+g1ZXO3NsSx/Nqz+uFFMf
60WuJh9J3Fu7qtLCna7mpHUCgVSYSb/0lY5qMLG0oN1dYeGE17IaXtpstPYyahAOCzqVJgmznzuW
Aih37GaNSkOzVOltuQQ170HLCNrbYKaZu6jpbqFQ/58JGexqyjmxo/SgQ/inLaTP03MT2pK9vIf0
3O9WWzZtW6751jsglZNQfUUrme6qeQhyhG8XhTN+1SMFVcq7T15WI5S1yZAspeX9WiZNJXfBv9SI
bbfo2kERMexlKzgtlME5Mb0A8C+d4fdBhukxZMD/9TuNsNY8Zdul3bgVJcOtJvmlBRIXa5Xt2hqI
YPgsJ/vhxySfAIq8Qf0lrcflrX6ho1hwnc1bqUOaljL9bsLi8Lv5x1qfWQ39kkXD3/eB2t70TLFY
X5aijXeqEU7Pui60o8M7eiFnpa9HPhXJ5+AqXcFkm2u1sSFR8VkfhkZ77fpyf48XPUCyNlZzMKTc
sje9BnAsR6Sm+2SRwNcWNgmfiyid/GL7XroCdEb6OBgw7xPzlZxNA0DG9kS9bCWnuyBGTU0655g/
1/33hgn1qGWoD1O7SiLF2Ghm6rngChow5kObrG92YJXjdSp2kWYJ6N/mELCmP0Jk8cfK3GAW7NWW
GhRMZMaU+lvYu+6mjMP6FI9GdRsCI48XIKhGOp76kFydVS50uzTfpyxzNomOhjHQUuPdpw1yYdbB
eHajXt27blwtUpdsUKwHJuXb1Log8ihmBofoazCzSucFpe/JTXZRoNTbXjeTF8//dodD/p/oyL+F
tAYyx3TPf1GRCGxBKVk1h58/d4j6hBRLYdwwUnIrJweKz7/5qSqI1YS6wyHLvXNsu8UXGPxQJNe1
BLnEkV1sF9l8d8phq48VGkNpnR1J9o3bptaNqyZ8tDd9SqtdNzNwVIb4QjX6Esb6iwoVx2NbafSg
ZY21kZl52zcpi7Sdf9acoX93Hm6ndbjNz70NmaI8pcs1DX92m2g+2t/XIG/cv7sXMmLTQusK/xKn
YkJLHs4ImBk7aHi6+lkl4z8bt8Eon5UoqOdqAvNloC9HvaIph7T4oQrof0i84jFwjeaxg1aUEnm+
k//QmFQ3bBChtZT/JHOAELnuzHQvTQuiEbkoGtPmuUDtXrph3vmxSOPMfWrjBI7TVLeOoTG8h40b
PI1IPT6VVjdtSlSHVtInhyjVYtiejWR390G9cDC8wT3LVbELWyUwgPX9Rj7Qyp0ehDq05NxcDrob
aquq4EVz9zWp+u/UeZQIgwIVkC4Q61JAI0HejkZ6GuCCk7RJvMOdF1NAQwI0gsx8DnJMAbHIPcgo
IlrlYOGZdUJ/BqlhkPPHMcfLyFDwKs7ZXHgrMXyujaI99mbXh2svSo7SRFaG843ZvtJbAtpdlLO+
NIOfadmDMMSaZE5/lq6psppDMPSPhRWV1tnOciTIwbm5RuKuklrbRRYKDCKs9A2tQuNnx32FZir9
VGRpsiNJ+cOdxa+t0/L0Q/Q6clQyo0J7okm/5Vun+nt7NrtWcS/gMncyoumuTUXrS6NraEK3Q8e/
/Y8BisedlXTrPgu2bbdxnNr4x+7fGp795Din7OpnVfbZzgIBSZx+UpVZc1T7Rx2M6iwHhT3s7Sr0
gmhlaWImLUybY5+ChIOI8vcHbuWRL0cjaRNXXUxvtr+UInxQGbJRTWn/AIq8zTKlX5Yw2q7lZGEa
gH7VSGuhe5r2d9W+An1WwPz0aZyc1luxDzI/t25loBLt8S/Vq+CJasz3PFDMz4PHHhIKanSlRAZg
IILrSS6I1dZDHiqFPrc1QWsFjYrAk3dO+wKW2V/mWAeU8NM6vs3GclaaVqGcb+av4IjS5GPQxwGE
M8E/uRp5KDf0wZpuMe2l9c3wOMYZmpSNob24tZM/eKqzl5NBiyuo20UxNPaTdIkk+l4aWXKWltvA
5c6SY5aq0crhSUpxzA7UTdim+cnp6ixdyUs6Gic1NY632SDuUFyKVF4MCa/soYptuiOSDIRN+UXu
z3XAfstu9leIMD+kIKvTzOj5HHzYcjM5hg2podgvoqWcyhzN6tm+TqcUWrwlf3vtvgki+iZ9gT5v
J7yvlPwXmtba370aARzTsHNKViXFzV+xWVnVoKsNV8YCMDZfC5UkZVY3p2yuoQNk2pNA6T5TPACq
5Y/dg1okdCRmrr+zY9++1iYF6rTPukefRtKzASprIfFVhq13Zz1DoLVBSP5VmnK2Ebp+M32YixZD
bZTnqAMpUepJtVEiG76EttceJ9KBiEhF2bfcrw+W4Rvvf4sQoQVJ49Qhvzjnx9P+nQ9g7tvHkIPM
h1u6CNBgAFH+x4RMoA/am1zEJik0bvfRw/DHAgvV8kVjxwqskXN5uOLta1k0A9G88NxlE2qVvGdM
WmNosUU4Jp5NZaCfCwJKh7L374sMQ3jPdaP+tmhAm0ZJq2sxcylbNezJng1yKPFEtwqtmW65DKr/
tZW07lZyTT8zV5EkNdDQxSeJrKTvfh+UAAJ6RgmB5BT5VtpbLkWt+oewzIarBy+YjUJ1C5Qt789K
ge82oRTGJR1Ot0XotvbX3nDC05BOuyis7Gg9DrW2r73wU0MHYLQ2NGXYVgn93zL4ts5GKmRttNAj
yjuDUuOnuVTaVvTDhGsRj8NVhsshaLW3QUDYmaqCLmY+DvmfRLbUYRF4NWnK/6TRCWehmY64+WSw
jJM++RHIYOhPf8TdPk9pG/O6+2d1XyeXyHtlX2mNVmi/jU6mXtmnsNXsUzCOJGrvtrzScztfRO5Y
bqQ5BKL8ERMtBwHjONu6bg/G41k1SmpHJtj6iz0PiDwrK5FRWhjljHTKoQZ0g6yRZ2yrLOkvVdt1
l9tqw/lUwMK4REgO7QlVjz6q9qGGmRaAZKWep4bPX7onitDruijdWxRZ/Nc2SRXKgJPypAbpUUZ1
cZHBs6yOi6pyi1XYpfVysm3jwQ6F+dDVnkY7MEfv2WXOLumvPLHt67Q9S78cCghPlt4wNFuqwrSp
Ru20QfYCwuC6SlAzHPhqw8jwePclg6gfxTxIX13T1CBD5JCkSbd0Ex9KHjco7cusFPhSRg28cFqt
wjY86EcjHKy1FyMYPqbmW5kb9vcipT0JOb5P/2do0dtvCpph3zmCksNtfoQGBk1997uKwOne5tB8
vmv1v3ctmt5DWjJfWqAeHnQapFdO1WXrssjZm86+fIyaHUTaI8WYnz5oE+rziIqhMUfIMDlE5UAb
qFJcStt3HgwRBschT56GyXA2cYJ2Z0rX+FlYuXauy3IaF/LSG3tvaahZs6pa/6dTQI5zluFjDOaR
XMCwldHS99vqdmYCiD3tWI9U1gBiz/dN54buTtM3VHW0o01K6Qd21LFOuQNh1BB0B9WFPp+Wn+yJ
Lj6fsgZS69KUE5quTovWKIq99LHHyZ5S7cjxsH50ZgNmCDi/EchYyDkZlQaettLbVFnLEDkhVOVJ
Uz0eQfOP8nKoGmHH3tx/OnKt41Ybkv720+Ui36SHKA+acXf/6RBsL3qtig+qF76EvT6d5VChbs8v
B3BvOczKDPOEzofAr8KZlaIgDb6Z4xCotyVxrdg7bwqf0T9Vz7WNkCSthNAEGsiRQRM0hdNwkYPd
esMlyqkToJxJOuw/frsM1mqUOKgMkouU6bwsNrsjbYPGQmb+Ir/tjr7g3W0EcXoalNA+6fNziGYs
6zfTzzpv5UTIWsqQv8XdfRXlBn2aaWjm28mhm69cOqWQVbMv6H30C4skFWQedvgc9lF+asrh8y1P
MScrpjkiYKNwkL5fEbRxh89e4DX7KBTQySFj8GBmhlh4oZg+lw0wYF3T00va1Mqu7JTGpZmUzPgC
hCZ6n4bjnh3vH2nUAw3p8sq17fQK6/MGDa78dHfJqymP/+3K0Nj94Xf7sl0qvvFIkznYbZpyqEsW
PC/7flOABLrqQMN2Yw75s+1V5bKCSmKTWon1YAe99eBBTbUxhVcuIWxFq9JFVeHkl9DPzyFyAEgY
o7fTb3XkrZXOgFlPLzjDSh3JaJYGMeKIzovO2LepXhorDWmLi0qw9MmwEKQk6gylu5SptK6p7H3k
1y9/Ztyi8vOk8i2PoYREfwuIW1VP+hsas/6yR3H40Zu5T2Hkz840v8LW5NfBVlUren4mDujCtL6P
PE/nLUdzug8iDdoTSD9P38T11fUN9Sgn2Z+qm0iH0gOW30M3D4Ff82uUl/YIB6e8EiLVQbrPlJxy
eoT6YuOk4s3pDXaVpP+PdQWpAPDFzP5x6VWfqPqiDjALyiBdGmyjskeLhs9L6+rkzW0De+tGhrc1
yCC/ulp6daqgQ2KdY6qok+GhROD16COavnLoPP4arOV8AJ3bypka65hTcKDaBCMlKIWeJkoLJufm
U9aN3dFDfx2B3tnV2fWPyXuYrwx0pIZJvZQh9wkasotJbQ+pEsVH14f1AVRhfLyb0mfPE/JKDsKf
AEMAISY9GhnNKpf2H0H9VD36osqOpFKCJz+N/lFHOEOlNc2nfToptKybHqWn7zr1GMXeh5y6BcUc
9OKxTlf3NZGRoRxfBSS15rvKIdbqPTXz6CIt1fbQONfyzf1G9Mg4O4Sy3oVTbxsqmddqHuSVNW/o
qGeZtwl38OmGnpIPsG86ibrKvkZm6FxRZWv2NCtBtfOf5SMaWCsnG5GOnWNvy13DeAhhET/8uJuD
AmMUgwExAsRaywhNhVVeI1Piz7pXyjj9kMFSXKH9ZlJQehkg+4syRJ7cwJxWmfrdjFXtJCgmnSdy
nNMqd3NtZfEiW0tIjldb/iWbxh9NY3ObiOu771Pop+eEI/iW597c50E/dNLmbBLr/Ku05JA68EQu
5OXod6DD9BApAFc530PkVayHAs3UCYJiDcHScqo/TKWxntPRXYyVazzas9WFqbOEDAIY2GxWjWKh
mtqfs26ol7D5lBvBFiIGv45aKm8+b19ZFnYtFIDMdneJzMZ5HILIuZY8X2/BHoewo5sk3xI5mUTO
I4eQFMGv8rnzo7fEQcVpoSYt6AJosiVf9jhbkhtbsmlnfAvop8gEZRc4lvkqB6vbMhkjQvWvy2Y2
bSfzOfla+r70dY+DbgNs3q90yCbnS91UQOln1u53n5yW4Y7G49jLPH0lo+XgB6Dbbza8deRj2pxt
w3wzOTi0yoCcoH6BUNohctrk7NJusnNGIHCzZShJAhMYV8E8jFQweH8NVH9C+j0hB8B5D+xIr/5m
xjBg0ZIeO4Ay/xMnV2RQXfGm4+FYOr51VPJZnWtCAJgWJRqLzI0SmsMJ0fLhpGsh37hfZhZmSgbo
1Y4XwCO7W6A3T8sYGJBFC1z45xrLN611OiJi0aiQui7kLdFXKv0yvyJC410bXX2xIe842KjpXOUw
1jFMjXqyB5HIL1z6OlOgCdfyXvjNWXv6S0hW6ACj1t/Xgr1dKRA5JNElrtViNdGb8eqEGVQZCH35
VqW80lN77lpreiiKjH3LGPnAtQTkkTRI2r2wYchK60doTKp9OfT5tnVi7aUq9O8ygk7EI2U08REK
r1ujpmAcbRHWZBpsx9xVvlfv/kprcmM46WYSlIqaYrZwQI7/RooiZ36jQbGdmnR76PH++G/gFEP/
UnoxtAbUcbZxY31VZrYSObgzU8ndlFdd3dKtgEz0H/57rEdP9hbR6q/SFZFjpxYuGVB+3U7XeyCf
sAJLf+b3l3po0VKuC+2hoSd4Ved+spYmLWjag0DdhibM8svdJa+qYUSJnN1xiNQaojf5xOcNeGVb
CF99kCHwdfAI4HS3lKacUAWvBFcxVvLmxii2As1gYH6Zso/i+MGa5euRXhoupZuBvJsHHmzJCnlg
baWWTaEv5LQMNMbikA0wLYZO8HkME9TDpAar45Y71RvJVCG5N84KrKWU3BPC7+hMmqF7Q2gNp7YI
P2qqSmcLdOyLX4TByph6sSvjqXuJhtHe5sLJVnI2Q5bgrKf+FzlZ8ng8aUr0RYOx5qordnw156Hn
UMbj3y6gFfo5Ia+Gasx28cjftjS9Cak+eRUOin2aeJ/Km6DNA3xf3qqdwi1aD+EJdIF1buOPIhuD
owuvy9GeB3n1N9/fQoa0pbMwnlb//6VDC69DputrqX5wF0a4m/LqppMgp6VN/lo5yEH8urpPCLXq
ECDWYLqaZ+/3itUR3jQXwuNwMCy0hlQ334ddDpoNJuXloE6CPZsVK7t2KsURJm5xlFfTPINU18Z0
wHB7ml2vNBXlsdJpIRvIslS/0Gk2J+RElTgntCnQ6Suyp1EbXxQKiJ8SRzPWfTL3rfaYJOMXbeqV
NNp1wREunGSFQpP3lE3WtoEv6FjNQyyysdhL2+pV6Idavd9EvR7tHWnKIC20fThw5/jbZVVnb4ad
jHtNK6n1pYVPHb5PHOAGCPKwq4FyoawFoq2WfxxmS7rucdK0WitdKnZXHAvh7uvCat8ALHY7JZob
jGqz+6SDeXfZiHzpQYGuG7VSZkoQ44nP/ZuHGsgX0eS8K8IhfaDWtFCzOnyYHJ9Wd1XPsiWUHNMq
COLTrWrazBVSWe6Mc7b/A6xf0pL+gCPagp6lfFkbjrY0bEh2g8Qfn3O1no7068JgrXofcTQkVyAd
1nFE6nqBKFbzRnIhonwbCGqwmAl0LJuKLhAw8Km5tNzR2KSyC0tVaZ3MRLMTY+hfpE9eCaG9B6aH
aGoIqNiZXz3WPJSm514tf3hLRZ8d7n7ELPuT4rtbGQDLbL/vdPTtzErxHgMfUGEM+z2JwqBfuHWP
huXcVNtEYYI4gPKJhvIrlFyms5qKyD5pyAhQZfCnDS+McCUphovcqBZqSAOTNTX66+iDzZDmfbbr
3OYkTTkrTbWh26bN7ST+lx6Kkq6JzN9Zij6twoymTtcVPbQZWYxiJS2feWR8HSK3umpZm7x3u6Gf
8ndbM5W1yjaZV+u3yQE/JJknAKfSj2ROmzs1RUMx4KD34Mr7MYDdAm2yAgVCFEAcr7FuDBhp0ENc
F8Ro7UoGjLCqLLad/YTcAywZVsrzLwjNhyH2Qtpx6RYPrCJ6Ba8F0e7sC4JggIH656y8kr7cV+iA
cGh9TPTc52PW++U4TMPGRcINVrEAxc8qnCIUFhVs93tnIh0VmlOFrFqj75tW2/i+2TUL6RP0LjWw
P3nVLUY6NUvT9x2Bf/j7yoHpESG8slx0iMdujZlGoKinR/g7oW70hYpUkxOeAQ8l6wBV+KUSpNHZ
rhWq5qqhRYcmiUgwZlW3yYSaPk9Zbi9U6hNfPSVa+5CH/es5xrkZvBicgWnyCuEnlC5N59Qmm11M
EfEc63m67JowWyEvj4JqkRTWdqSyY7JRPoxpBILMnt99Lt+IA53tCG2746V3RbYbIyOZ+gU9PD2n
LFO5xk2jXAcn/IiyGOGZ2ZL+MEvsQ8zJFX28HF1Qz4qfADMkMFKiVa8NYGimuuySZeS+GHDYPFRZ
dwlUS9uFJUqziVVxeJaXvw1h/p55nJvvrnFi5wlczJlbG46IZU/XOuTZ4sZKv7XUqI3XoTs+1nBB
HOJ5VoZwtiLBp4ZgElpwzo3r7FGguJACHVWKY6FK68b0AjcRxbRmw8NSeTQDxX9E9glIiK59lpb0
izIyYVx1/CUiEv4tzOqGbqmWWbeVcV1Z+9eO3mYe5u6zaaGrGYdC25ijX3zEY7vJqbB/DRUY9O3I
nC6K51VnuoeVpTzeJ527SPg2fqpnunYDlaNDm4r2SO/JR6AgPSTMwfiSx+q+lqXTdIIAGmbI702U
Up3yy+BNi01tNQLruSat1e6mrjBR4IzgSx6M19o0ofGS4pcIxsSHBqTH4lYr8EYyYX/a3TyvmHNt
JknIg8n1wJftdTH5Yi/rzpGWXlxOJcdMS3ix2K2vb6uK8lLrRHCTuUNwuJWbtEB/tulE3jdlazsr
G0qmrVHayKaUPdA9rRcrFCmRn2RDRpaxyQFs6saHGRvwBYv4e2eQ5GoCkbxUSjBuAwCZexFPwaqw
OFxIvQOTBDM7ccRlDtKWVxn11B9OacsBKed4DZ7nWtJwPuamW92AU2ah5itFi+NVNsz8XKN7hWbJ
hxyya0BFDMl06OdBXsnBMxBOtuOwW9z0YkuNpGWLzI2Uce3p3bppvzY1D/LMmXnrIC4YJEvBL989
TK6S/vkeQAVcoILtppi3MKJtlYMqZaKkLYebHdo1KpNJ800KdJTwQmQLfea8ugl2sB056HyAP5x8
9PbBLzs+uxGxQ9Au4ypF/GBljmF/7aq6R2+KK0QmOPkbrbKWvqBU0TfI1HGEazrqt/dAGe2F+bes
TrL9H34yTefS7Mxt4E0PuV18rrWs4XAcGK9OkX3OhyRCM0YqEHqIAsXBsIVcU79SHbNWShgZL+AJ
QEHAb7XtO03dBG2Mygz1hc/yKqOR/HZ19xV3n1FDaWcpaMu2hfboJcMlsKv63fOp9XcO2mbShIwF
5dokhk5NWPU7IIqZG1R0F2kaPqCoxH3zGlFcSeB9l2sqw+YZVrn2SgZBxxijzMPjTpq11j4LAPeh
XiiXZtDjh3hUBTCJ+kNacsjqzAcJaJi7QOm8Q+aa3iGdB4+aIi+WbkuTAgV80lwbLy5m4ImmvZiz
eJNrpMlSzmahal2yQH2U1m3BJXXr7iX0RL5GrqxHukSzHlogORtBt/Poh1dARmdFjb1tBbL/WsyD
PkXhDsK9fDHYbWItSHoWV0ONh33dqR9SaUK6yszz9qlmfLbLNF+NZgSxpShL4H1qf0k17VRTwH+W
rs4foRF13fDgNWkEnORE30iir121rA9ygObe3nKWhiYliw9uVbz3ldptQAnVN5J6mAUgqR/Fa1Zo
HnSp8NbLgRdXuw5gwee58dNXVOgMF4m+l4umeaWcLFjeC/9/llMuqVbkIjkmxyhcNjGaxnJwVYBc
izKc6oXgFw59AzOg3lBiddqAqVuAdDtkNzsd/KTsJ2gtFId8GC84hP7k3PpjogvolXahru9FjYiZ
PGFMdVR2J3n4kOeMyShdnkR2txgb8mqFSBaRlY0PpVPR9JfpJLxtGocXSFCHZ6vIds3oROiO+917
NbEjupUS84mmYStVjHebzUtoFtZrRhv4ddSVf6RbnUgEApcw1pM5jGstC+OVOufwM9i+djSLfkKU
HHhN+EsGXE6gVfVJhkm/lAKXV3ISVuZP0hplMWAe7pPQoCyDsdmhy9kfaI3uD00Q/LjS2uF30+t6
MvRx9ORWk+OhFwC0CKGOj7Aay33qd+ND0b1Qw+rQ/Jl3dHYEPGwqJ16/o8vbzK5f6iKDhprEY7WP
y4BSZG70mxZQDm8mMz7QproHfxAce5hEFw2qwA9563+4NFp+gJQctzSl8IfXeBFc/nqzQCkipDUx
ad5KIB3UTaMPN/fG4xCGDcBlVnnwFKw6FyDtGIUvBkJIq1EfuuM05NS85it1Hu6+u5lWmVcs7jbr
XTPTF5P+WtRZc02UouB1X4pv9YCaqTkOn0lmxevccgHbqAkbO/7k01Yx2bYCOIjroHtJGpB1rYAR
7zaL8O2TsL2FnJQurY8uSWqJiw+ICU1VK67KLU3uWfWouE2z0A3IAt2eEqkcHHCFSAc7/Myx/DcG
qfoN4NpLrTb9a54Duxlip9k6ulEd/Jl2q4i/T66dvMWOF/Dam2acTGm8G1Pbb4WReetGi6O1B4Hd
qpuc4KHKVzWSgFe79hJKZvaobRKlyZbtKMIHp81wql38Xg5KThqPBXLQUlM5ICjwOP8is3UW8y6r
quzgLcHTKeETNIz5thfNlwCQ0VGrzG3tzl9rWcKSw6+JSX77C/9nlStmg3WcWCFLW1OqVrvOtb7f
3vZFXXzj5yT7XgOjRmPHf80yOzSlWUPemNHV7CiVdbbmQV4lbmidvVGoK+hnrGXaT+m0kM57YOeK
XRWCspT+30I8qJ+3YCe/q7FuQS7MrX4L6TQ4+Stb6Jv7TGBSQRkmHrFNOrULks+Q1w7FbsjRbZeW
0Y1uvrpNGCYxs/B2DaJrzwM/Po3qtrnJW4KnRvSyhZ0jhsNYOmGe4hKmp+E0RKebJScic3yHJAPo
FvRdbPOT9p88OTp2WX0PnYqkU+wMT06v9Vvfj6z9aLr51efhtYKyOPxsOPVerknj8jEpSv7eoNtN
/eSfsh07CuV+95QY7veMXMpRuiyyqxfXdvfSGhGhePJtaIDqzorW5VDHjwihgsNVH/Wq89ca9dmV
NG12lQvFMJJ9NMvMR2c26NZjMl8PfaYctcbcKoO/FkYVvffx5BysuuevvujapRdo1oGaMaIs5hDC
aaewU21LJFOS8thpFfXXxL36UEocvLzLDkVTbSyYu/e+QGBC1fxir0H/t8w7tLehMUHWA0rX0dvV
dvQ2mk61FnNRE/xsg+Sc68yC5VEDssZHumg+RMlhmk9Id/PuC+rrWCThbU6bo/7P0D+Wlx41zSKc
8ynh0VOci+MpLk9wEmDJeozN7BRPYX6SV1luUMOXNviy/MTZejo6GcJshPmNB2rwPnlbCyP9XrOU
Lz0d9F2QfNP6RgPcPybXoHSjYxXCItoIO3sHbHmVpwBo9j4cvmqvUZwBcA1ifw8RQXOqUGpaaenY
vY8BT3eY5sqzPyrde2YFi7br7dcOqr5r242fZJRh1t4udmChk6bFoXrl0s6zl2aXAB5ytOJxdBq6
GEfvFkW5tdrYTYhWFoRlMVnHvd2Y8SUrg2itTLn1yqYMzGcxZP8M5QuvTOtfNx5fy8qtPqoI3jOl
EOlttTqoxp70TXxhm/ljdaVHKc/pIJ9XixRKj8hemFPxnmQifqFZGTl5EVubyuKFJCZYReld/lq0
NP87ZWddNDgnzwkU2QDqmKj5i1SzIP88WaoJS2dRHRy38nbDkNAdler6qhzN7pq2nbKd2WtJACTF
yU5ydeMBEHkUnm+giKv7705SfQOFVf4TAnu/sfMMKrWt1ojgYR1nWpWcPbJdjf2xG5z+qHCCohA8
7aVlgd2CcTgo4nJxj7nZtzlhJMNRTtWaBvVMCEGANG9B8i5+AT9C3aN44ndog8uBv6bwYg9XxY2y
szTu7hBowiWcYJeohatv/5iQwaif6avBK52lO9/SsUqhUo2Kwn2VxB3SxnoTGUveJmc0Ja23II/r
UxTQsTOSh3xLjbLc2UYH0ew860HptS7iydvK2aip3EXAc+IoZ2vHRZDI1R9qr6U8HebJLnH40hQI
3Ca1HkIov2ksSHmABoXO2mvoJs2SrDsFRXX2ILgKlq1R6FffAwpSRo+tpkUkOxgShC5j2C0vt6jM
Kh5JDjrHKKtp3p4UaDGV2oj3Mliu5RAEcX9jmpv7XQyKWOu+0+2VjcRHwKMozLZoTRRLKoDNmVor
+KM5xTT1qbtGpr1a+xAZPDto1T6MQbemfA9v32hRAUt7V9/LYIWj3sFQYdEroC88+QUN1PBlfG+c
Mtzf+y3kTnn2mzafvfTfN8+//KJvq6MXuzsTxYujHKY6pIzzFzMwY51DjysWtzirMSA/mgOn++Vv
C+/O2C30NWg7sZA3V3PYW0rULFb3CgLHKnsZD7FYytKCHP6Ub/67LUNlteJWzJC2Ksw93ffuPo8C
yr6IXC76WTzLamuv2o6D0yy0HrCKRi337Cca7V7yUgYliyHIdJDFVXq0OejRBv6DUC9408EX/Q9/
HqzwAw07FqI9ULBt7gR695XSR8P+tMkH/nDlRKVW6AB6ubbP2e1e28h5leitKql5PVjmzZJzvyw5
N0dK2BesqbdI2f35K7KKhL0GYeGtZU8ugk+7sY6Gq+y/NdK+3HhG6K3kpC2EeIIUS87dhlns1dCh
S53mVl3b79DKtaNnOSnXJA4SR5lnZkfLcD//P8rOqzluI2vDvwhVyOF2IjkzFGVZksMNymvvIueM
X/89OKCI0azs2u+mq0/oxpAcAo0T3peb689dYij0tDVvA0c7guTNi6hzxbdV4tGauov9tjmJm14Y
QA2JHbTh4dRCvM3RCbDy7wMyj/JdgEZMIudLKKcXyu87u0xp9/DfMNKtFogxQlEVeJUAx5OXii1e
ZyLNBlymz65wWxFNkakXZSSo1GkpzSX97bR2C9oKGXeISWt9gR9/BxASKKFNNBcYog2BSNEopkqT
0NmLizhTzeZTM+hPB2nrNuBa+2iYf67teSKp5Z9bl7bkd4LirxWb0Hrzlpbt79Y/aNhj7f+THUkr
dJoLDIbau6fIaR1KGwyHYgVmXRK5Lz0ktHmQZpdNP1RWN+8GvRtOhpqMu81520BbdlnWEj/JqKD4
tnHude7OVIlyZk7mf4A2oNyTzaLJexHzdqQYc5ll3qQ+1XbybzrdYBIQXQrqPbXCIVyqQTQkMKaE
wYegM9VPKbxbO17iwe2vEu1TvRhCtbrViyQerjnphzT3AcJaFshASmNXduSy+zF193Xaj2sQxG70
L0kAL3lRhiUVB5neH9XKqA6uCq/3jlodsBK9+pkkBSHeQh9PvV9RmCXYNOuU3028ItsIdM0jio0o
H5BuBPPGpplpX3Q0qrX7oKQfC1zIlhtLYSwYid+k2Z3t4eAENBGEZBzX+0ramEdeLa2L3EJ+BOfp
xVO7bynIPMhN5+EeJLqZFNOTD5ebSLiWT51NecF0cEI92d3hgMrqefpoULF0E+8fbQrSrbZLpt5b
75WN3BDFMVnAROkKuIBw9AKpLD15TvJhK7BfVMWiWmPoixgqQ/JBzQCU9KO4pT0+aW9T2/y15ve0
fH7qNN16lfSeybPkACoh7+I5dc6kUbzXealHyibq1HLti2g2tW123immdwB0JFxlyNrpj1lV3LMU
4CfL316F0+MoohTuy0yGtTw/DSqi//CP3+kgb/xSK6bGeTAoP4AcxkHA5vsvYlikpzXo/y6uOQKH
dthzoI6AMbb81SZTiT/JYIVmA7oILA3pQqQnOptGHdOrkw8ihQZsvvQeP9NI4X/wijHmf4WGco7A
ArzJY1+9GgYtWfKlehedtPMPPWBQe5i9w1cZjCmIXpOAkHDh6NbpwZCnYXYKDfJeD4YB9BNCGGQx
3ndS6F7aeSOEXxKfkoCW3bQXEu7zRaRM4gASx3IxxCRgnovhz1T3qxcZiKzU60zEQO3+LBTKYR70
ImamWr3Axk4j3EDl9o/W11MR76eEiA5lQ8F+OYb86fiQuozp9FsG18xR08F8ovk6/ag5+f/s4foQ
zhTW8LEMXEj/TOpT4P7pT33TDhdfV3dl3tLrFY8pKfYajFFzgSuQwaot41q31kGlu2FViR6w2J51
dJbXmlLeVnFbZpfWr35n0ODy/TJtwV0ANz6h4NMC3ev9OptfYQblcSCbsRerGBrN/ehSOPm8QbYW
g02WOosvK7LrIlqVH13WO5FAtgYLviuvrashkwYz0YnV90xgf8u9B4MGVYwVnKKh/lLbrfZSZ60x
7eYKdDEwcPdQXaBbDDrYq9NOZK3XwnM2Qkdd9QSPD2KXLUxVNfa1G9NRuCyUYSzSaFrgbn4N56Lm
McJmYlh3XOVyr3GAORrV6D1r7Rh8sl3/s1sO6W+FCcGiPo4FFVRR+tsE8bBGsoU4ZBTfuBeSo4Uo
4JSpZXquiqDZF+2oXKF1sX+ZAUBfMDVBxlWAKza+dmb+0+hQmKpHMdwCaTU/u3kV7UQngx+q7UcT
aNoWSIFVr9n+n95AklActKk9uJZr0YBCGMmVWFIR0qi1kINvOpkR+CeWJAWtIluLo+9ab44Pla4P
i8VZdtUJFj7DTXiWcF2+Beim7I+hH2OapQk0i1FCeCJ+s63Rvs0j1f4YK0rbxX1Ty0Jsst9m++/9
BjUnl2DkZ8103wKjEh0VMVGdKDjI1G+dk9/44fNIKWp12sKoP1q3WS3VvV9mjQlvL2Jua4MWN5n6
ZjQeXfIfu7J2ie7TmlrfpmUA/6C+RWWJUmQzIa5AHWZxEh8xb44iroOtQHgWGqeRmClBbQY9KKJ1
BrT4f+n+V78wgJudg+lZtgta96/ZsdwTFS3ZS9dwcNjJVAaTQsJCyyBhs73sZdPLTHQz9O8XKwue
RPW4XlzayAa+n/QlCTmusa2V2SCX5Di1S2NTvVq8c5AKA7vOneZDZaS8KlAaCIQJMwpXvGInUxnI
KoCxAnhwsVg3/Q+dZRtvKSAT87br3+p0aOl3akQt3OYsa2VFYWjZxer/5BCqKnsgb+YrNHI73kT7
iy4lYDC5z9e01ObyWabio/OUP1gVFTj1ALkCLbipel3NEIPtaKAtjktT9sUZfONS6dr9UHwvivVB
ty2TXcTlQZd2kC1acQY60XIN1aeTfPeja25bK25dHMEuGHbOgoJhKcZTkIG4XrVu/oEqjwVKYakX
q2Z9NdzrFp+usZ6aZnQBAV3cFpXsJLPFqIUjSDqQJvUJIaCh9whMJ3YbLUi0ybWK9eZtmgbjDBR2
ueQajZAe0ga23VYFXlxVJuD7w0LRKNvJHV63x3E620b6L1CmsRg1J2VrGd48m1ChqSisj+sasTtm
DrKzAWKefD4lmm3aelobmJn//uBiBR3RBhiUn0gGc1owR0wKK6jnx7LK20+87fhoSZU428XUA59A
rG6vdeMARzvA8i2zuFT0cifyOhXtbMdmudv84X38q7Xi9CRW0a8uItcDZBT7dbrsTr9Cex3d+Hma
xugCi3RwCFy/OoxLyKMfPZoIFYlx1JoO0TCJPLF0dQ+o4RIBERG0xunZTTmKL/oiopsE5MxjpQ3W
dRss36JavU9+oRgmOD/o/1akxN26ylJx8VgfUsC2rt/0iueAH6HTJTvMCbDYkdnzHXCs+lzXPeW0
egjzFX3v3iHiN3i4U2qkHp5SE5Bx8YE8Kn41lkEnt/gSjBWvnwtr1qKyFVe9Bkl+Xu/nbmWRLyLj
tN9u28BxNes9X3Tr00CmHq2UhylW4v3Dw2EueJnTir46CHu7wQXAA6jsnUdW+AIu1MihYh7J+UDr
bnFezA8iU1Xg7oouiY/xYhbdnVncRzUoz2k8/i7WvKF6pQRNVLCZ8gW0SWbUdcIrBzQPCE0z9JN7
sBa5iOYUCacmWn124iaDIDrRS5bvXVMPD6miUQlKRwiUHZoSXGU263pwJb+1gJculrtp4eYxZb6y
ShYogdnsGpV27dih2cFcGicWuJl1Jro5i/zLSJv5gz5cFmyrytHIaCJLwY3/3iAu29qJ3Ah5gb48
bhcbrDJ+ogn5d6n5adQlDWcPv0p9EI0uAxxci04t5l/FY5aaoXe/v9XJBuFSZURM925PWTCloHtM
WgzHFXBoHPvmz606DYAWqv+RLmkYUvxTnwzzSQ3L6FcfBIddqRFdJvCQUzwQHpo8iX9VgsC8hF1j
EwuIlS998YuXLkwEvDwsY8jxyF8G+hD+rTapcRRp9XHIK1p7UWyDLQtFJtH/tnozi27dfPNREt9d
L7PpYvAYzgrN/KKy6lbzj+tlIb1U8906F2OqdP3TBO2vUjoQkAVep12NJUQsMxlg+/kdBp75JPrB
Lr753S35r+n7otVfllrf77td5s5Hrth61u+kqiijXT7O3d4/XLKuHrsgoEXxZ92h+EpRxs95rQcv
ITm6vZvp5W/g5pBAtzXrZo65/Zkm6yfR575Cv7o7ugcIe6gF+n2A1oSuYQqrHV7YF2SV8jc/dj9W
LsC4wDk0H9QKtmDR200H5285DFer+Tl1jOSg5LF6kcGF7PMSZeOQ7R5lMW2emzkB5ONtzeaz7rHJ
4u4Y0fi28bZ82zLYrnvnXiWBuw/pYNgH+ujA1hK79Hsa+SGwGwvUcnQylJPtXAa36mCKXJQiy6xe
LDILNTitHteIRQaz7YDp2OS/31J8YGahmkglXLKt2666bXN3VfkoDz6reba9/pnEGxyhnX5JbV2/
mLxqGXuZtqpuZ7AFFk62OohXvniJfRNlVqmKfpGZDOs68fa18WB2jfEky0TVALjBq/D7ElE6jVVT
ZQevoUoRpqeEhJyWQWZSiSmzwqq0yyau3qUUbm5rfNljtT36bvvJVpu4LXdm41z1dUDdNfWhm1ug
22TxHbPfT5TTFLuBaCmpuKGJrn6slAB991p0tZdBlFo0VsUO1FtQ9kWhE00+5Wb/+93KbQ11Osab
47r/3c4lXYpXSlMMSlzGX9uA1FbjVB/5dy5e6CkuXrKax+Ruk3P+SYkbRspp0935yA6w9aw7iIsn
JRoylWH2KZblruLDgMIF0qb7N3y/1dltm/SFrB6NQksToIi9Ns/tgaRj+mLUPO3H7FkEbdFMjsvx
Vvxo987oRTQUEJDLiWMyZpWyKtA2dXfXFmrxMkaEqgdrtPbbB5fZ+unlsyzhCzc1btuHvfvwfk4p
ZRy11v5OOTVV1R3y7DwNk37TIflp8nGoyhN9tP6B7Od0zeoOwlyZykBB9HQtNqXIYtmVsTFeN6eH
NSKuC8HEnlZHURpGUFa7u+V32odN1vWB1hGSUftfdaAbz8bS05PM1GjIYC5FgxYwQKuhFDLOGgCj
O6U4tovuwbDpxGXbP0y1YzvTVVA6bk6xBINdz28DvcgBhOSLTKh/pmkJCmu/yorVZ8p6Sjc2d4Aq
x0Nra8lel3PaD09r9PMF3M0nGm6Wc54c47ruO4jOTaQZznomeG+bT0MOxUVNCgd2bT/hu2CzWqbB
0HI07EtgTvM6XX2IYSbQjH7zltm6xATeu9kt3k0av3k/7hhlVQk3NC2X4uMmWUXH37IlQNMjTXjt
F8/uaAzLNUpioxog4aB3ZuhFSy/8MHfdvNdTOkxDAzTVXZIV862fAss6EWlpCdSaNFcENtzzI4xz
t6wL8VLrllTl0H9dNxFLm1vdJTfGBSWSjeUaYiiz30zQdgAMW3aJFpa+Ka2eY3sE4GAZes9IqIyj
cruBZKHdifJuqjWdhtanc0ZTic4va4qieFud8CYGMGBvQSewKI3xA8c97SpuYnxbvyzbLmrCm/bU
BslVFq3rxfth+74FIxp2gxOFgmTTs7nUL1Dg8kT5fiCZoF9qC4JrMVSZ+837n5eIlQook6eOrFnn
st3dTqt2TMyr7fTa2Vhu5EXacmNvlnu8yDLbhk3nyBNALOuazWQtG01e6VIDlO02/Y+2Ed3/4HJ3
uR9t46agrA5d8h8x3jn/ePqjLR5XqvI0E209pPDcD13Kl+nbL+bvf1F3lxxqOmVzt3R2eQriCp3P
3cWCUCMFuRA4Cft9oA8F5SaL59QTNtnJVJaLOdKB91+3E1nMMtsuse1zt+/DFcXnQfdwKa0rnZNV
g/CwfM7tI/ztJcVl/YCy5O7q2+XWn//hUg2ZejAG1MYMop2hmNUTJMX21V7iDbM69s+2NQAegbQN
RqTRHiWyOLfvK9Q+wvL9utVbnQnDn1b7qhEvx+jX3QM9L+odLwnUgPhadFy/yoHG6UemMhTL4aRa
Bl2+IyLPckTa7NTZhUc9hXj8cY+ijZrwJNpaKyx7vy2S2bqTbHq3f08BjA0L1t6oHGoJY7JTMlS2
9jb7Z51WhQBvio8x+v/Tkv916we/B/H/9Skf1j6I21YqHH77KFLVgx0HJwLdtDurPeBYmcXTAnDq
Api2fEcFMAjaXkxvvEzFJwGb6mkevM9zAujVrp9SUtrLYhlsCzLhpgH2adOtu5KL7mGq0t2D7KUE
jg6BkVyhyf9DSCo/5BFkD8vpUYZmOd+tlcAcw2rqcPR/i65bDFXMmedgWf/i2GxdYyOiIZeY5tbo
ay+x3XrufbJIYEQsRvFQJcDbgGFyszGImxhkJsjKsur7Ldc24nfD0OXz2RiyP8FHIaC7DFqiNqem
sX8F9h8eHCUnsCuGMh/66CRNBqvWUMJ0XSN2v7r6FSRHXWWEPxNvVZ5HpZ8WaGHQo0LLOSegWpwB
TMpuHQGrW6BUxCTTbEexHd9l0YmVrro3F9Gt5sHxkqM/2PpOfLxJgXZ120zWbKIsnOfyX02SuifR
JypBqM6gyHuIHSoUDS/tPliky7pyLq8qoOsfXCrJPog+aIb+poDW/aAXo2q5ELJF0E9tC2qnt7QF
qlU/NDScHFbHZVPHsi5qEIII/H3OaEsXPeSRRHRNUG6p+QKYl/zS5rulmx62s7L8FS7C9hz2ZXWF
qrm6Kt232WgHoEVBhvTZrjL/JFbx21zudC3HYBcaYWPUTPpZG+Wk672/imobWK9isIsmA0k8n04i
bgajMp+HVA9um0p14vnmQulIWnSXFJp7kQCYzGSQQJW3RKtkthke/ALTnQH4XBzF52HJts22KweU
kARgWNJkIO3khquUJ+FjHoDOeiltDQCjAWJ43QeQgrK7167SUyIO+XBSOs+8JBUFOnpB+9VOpjLA
0UFd6vsgjlQjvem2dUUNsUxdj+FedLlCVmy3mbe96K3+ZpF9qD8oLmX0XPMIuMrgL2UJtpu+iaLT
Db0+FcP0H20yrBoYNVzEsPn9SPe+7J991ysS9uYBu1wX6rru4DWRexJY9yAr21uZB3+KJOjvdKW8
2uD5gVAJ7nvG2yNv4mq4AsUnNCF8pNt9XS3+gUb1qKpY40UWVFUcPVdxCzZJYs8/pzO8dk5anqGw
S37y6ad9jXydeDgdSr+BV2vsm6DhY8Gn88WtgQYYcu23JHGnU2+CUiVuvBnsimKsfzGbtqPO6qBZ
PXTb7/06kmguoonApSiH0PiWS75LK1MvHBzUTK324nRn+a8p7znPfmMHzxZEKzcZjPeZrjVRu6Ng
Gg7XgLKLxaANepuCS/U+dbIWwoHSVfctWCbtLqh51byzyzSkH+ICqfs+1K2w3YmuCmZOp+KuVjz8
RDnTob7TO60EeIB9Vh+1S+dna6gr6txhJnzxKo9KlEjnu7rgXeW9HZ2o8rFXgCvRrYBXiZX6N9oG
RCXDA+gVXSIxfLu0v94hZP1/NnVJIKuHVgv/6L2M8i1zGL7kbVpcK98LISdcpjLUNv/Vd3LSd8WV
nFm7h/OYqvR3RzGIWPpANKX0K6z9InY6ePQJLl0jFBzFtL9VfyhWZXnP5QKK11ajQX/X7MMWWsbR
6pgvlsnSHdqxaey6yWoZXDpPK6rzz7Pg7Ymj7BODNXnSoCvdrVQks5CZLMPKcDKnDcE/4TUpHbrH
QBvPaQfCLlwlq1nklftE3N+Wyi7vDCniD6TGN9qUf/C3HXD+UgtsHq0eLzKYVu/RXtJQa01hZpLx
q1psdqO+OWyuooMgAc/NZ5UXkkltANlr3Y76vLfVnqUb5nF1+ts9Hy6xiesHAsBwBGewU2FKGZ5z
eWVeXo9lJsMgL9ObnLybm+UVupY34c0ss3TZR2agEvFyPaV/ALFlrPvLMjFuWz2sEnFziWeoFZSi
g2nUawmuLSUHql7OVyk2kJkTRUS1bFPzzrbavTy4JJPdv5UvGJk+KPt1o3apZ5i7ydw1MchosRFa
/FNrfQeGxmK695WrDL+545Kqlo8hLrLF9jGmKbOBxVkWi3KKgRCNzIjibtlclA8fzrAy/VhXIB/U
Vh4axzKKAYU34dJ4zRq7vfheHA1/iZY2IWrLDYsuSdNOxwMU4q0evIqNuqzuopm99zwpTdhnlFGB
enPxy8p4iSiBeGlLoHJKGqNXAheF6kigtxgALQN7VtdfhKwlEnqX1acLjRBaVW5bQ2DBQR3FF/CR
dxYh5HJnOHpzhaOhuWrLbBMfzeITaekIo5MRUUarktl7vM/Ecf9LEjgQXC+3me0Oc3dnyuR+pFtB
udvsnlF+Abc+O4OVHtxA0g5uMnsQo5Rnbtx28zGNfOgVNh+Z+QM5xsO2xqPA1ZwmUD/YdF3RceZh
3bZ64Ch3Laenth3UC5k+FZCGVjk3nnkWSfT9u3HTyexHInFagN028498HnSy//YJtrX/rFs/ltbB
6WCoFJhShgLTpERzJZArYV7KjUAEUT+IRgaJFcf5lU7ZeVVvAWA2cSGF+dAXNfUCWn2RtwQnjWiF
hGZ7p8gbxvYusr1cPLxrtGQCd2nOofLuRebuzWV7sand0Li66kk0MuhJCl4ZeG5OxIvYQzA8jLP6
Oa8SunX/JvAuCyRCz92F2xbNDGf5wVOr+OKPgLfJz2tWA8nyKqxX3fb7Eeu7r+i33+m7flNBHFqf
9Q6CKMD01aueQte7X6eVGlTPMh3a9BYCZ/M0OvVIT9HiOTqVpezB2KdUo/K/af1ymQKVYe+NqRjW
nUIbANpxKcCSlXAUR9UzkcmF4X72n3jbjz/BV6yAjZx2T+NSYy26zmiPSVGnryIljRW9pIr/QSSo
t8uXsKd33pucF7qnnReZmYoxXaBnZlfPeYHt+E3vpj3NElpawKCs7p2fPEMltbNQEGcd1a2DMrU3
bRG5434ydSf9qMOG9FWz1F1a291nTR/9n4NQhVMBp7RN4bhRxi+yJB2c4KYls8ELFUbqe8BbHcb6
IFbTn5/cjn7/AmTHfqc1rnMDScG52TFvpFFMOwOCqC3bbu89xNJRBQayjN8ft6Vi2NbJTLeU4ilL
rE8i2cumm9uDr5Y4kPro7tPDlmakXRITkq5KjoxOrrzMEUgwVkVnVgg4ar6oZBg0SO8NigNO4guU
Kf1CMgVqmPRU24C8Mp4MI25f3cgBLsILq59gsQ39Lty3CrzZllr9kQSzBrXETxnsYdbZDd32lKUg
HNJZMH2QIQVJCSa0hJh3pzfaWZm66ToU2gXcdeurXdTPgeoXn8Ca4Z+hg4o9sr+6aWi9drP2VXwU
ygCvyhRCmN5r1tfR9cpza+qUTi07wH9KYW+r+E+qpb6OwZw850tCRAbwqhLwxLSbynP0SVSD5Gce
XKjhf1shhtCab6XjdHC+vev1qAfT2SYAaal9TR9jkVsvrs2/WA0ARZ+azWEFAJDu/lZvn2xfH24C
AtAsSABplbtPE71L4DIumACizFxAzk2XzvgNGcDIZ+el0Ax4pgr1TDkghOVRQU03/Q/JVYZymflp
XelQuEDBamdKsG9HCqGqPyfHAuGVHJDrzjoHSk+/0jXVBQeZxossMzE3TuhC4ShOBa+SSaopuzul
OG1rrKqHGO9Rzs3gc2PkxXnb9+FaXR17z1Vm7Kc2KaaTGQ/TcUo8DiHpSBc090XyQWsidFC0ZwOy
r4xaInL5vCcynbvCuDzKq0m0dwvupmKSpZY21UcwEMLd3X536xsA4d8uaKRHC6oAisb9+W5olsfz
6Oh9RnE5ljf5Rz7fdP/sYsLSs+7/z36eb1GTsl4T+IGDp8OR86OPIBsWGsizRur/bDROekqjzHiy
iXcd3ciy9iovwhTmuR/KyHqDFA6XNp0+zTWamcDCavvwKU3NDC869qRNT2aQS9MDJNMkMWhli8/W
Ajgfue1PFe0hLyJpVR8980SibmwxvnsYhfnv0RzmA13c4XVD4pSZ6HSqeYDweTf3VfdzXJq8N/bt
dHWLZLrOrWntO/8paIhc0ZzUdjuZam304pq99QQkcxBdYKVp6e3Oi0O9sFZNUdNddMPbibQN5kKO
9beiGPgOApGZ9lQYRktPFDgUgByOMLU2Bl30g3O182x80fs2uNDxfO05Ob6qZRa8ptWon81B5SXg
XSczBcYaSK9vD+pcd8OjlgKOJD2Va6dl0Q72Phvp2F1laceE6YwKwqWHUzzHoDmFHmd0gKm7Z9+i
Jpyc9ItOYSJ4tst0lbnsi/X7nTpZqJijZRCHlIO9k+nW86YSDzGKTi+VEsLKQqPy7Nu2YmirNrzV
afDVjv8g3kVnmBt4r8as+QfF583b6yYHHNtB3SdD2h6dtO0M+uo954Na0uU1lt5NJPGL+ih+AkTL
OwBL553bsZ8vlZlygadMaUkWNHOl8uTj7JRqlnvUFp6HdKHUEMOgtf7eMn0YW8JQu8ZlpV1lZtNa
wl3WjI6bTgxRWvBXSmQUReaM57Y0L6Y52vBPNUChn5XAsz8GM9wIO7dIv/qhG1xFB6OCTaEZHawE
sA6OrWrHXkBVHJsAhe7bGm1TA3RoNvkicAEdi38iehz5T5yAXnip3TPJZji653n6BS63v00U3eWI
xOdOTkbYrvcPK8HsTA5pYQSw3AFrQQlyflP0pDjRppxQufFNJ4YaLIiWgnx8ZLCiurgZWkClzZg+
DYPvVzvDBwR6kqm2TM3SAH19BNRwqdlqmplXdJluQ7KUaBFBpU5r8RHRmAAL6DwKhNx+MHeDG6bc
E4J4z5nR2BdpwJ/7fTCAriJP/i7LzPCK+QI2AIfERv9mLmHciUrDego1o7koKkNCTTvAFErXXCZ+
vIvMVqXYxVOUoRvR9bpOH5aLUyQ7bf6yHf/lbL9dLghPakGQ3q+T4SLJMZnJn0Vm4XtecDP8rU5c
CrcP3/KCD0s28YeO2+V/aA4a19tXZuVS3OtpT4pDhUoAj+de/kymWRXOUaaVVN5tf9A7L/ljiqWW
ErofyiT/+FaIKZNyveVrQDSnMvabbIcUl3Buel69xbD6PCzMk1Pjx851sLMGtg94FwIjeKJGeTR+
eReVJIjaT4pm/q77Nc06lhoTdHSpCHMMj/gCQ6/SLbHKQR76q3KKdKBpx4QQjt/wGNzcc/At6lVW
6hgnWbT6631sntyh+iOv/X07ddBd0+He74wFAH+dVi3kCTaYRCl4hs8iKSSrbpObaD3s20xFGfdl
sne8wT+MvlKdgGlMO3KYg6/spalT2jlllvPnO1kjXHibYWsF3awbwBn0LOVT7zgl+MPQp45jVx1D
1R0/ZprnE8enJTD3ddDG7OkXQQ4eGt+ikW6BE9YA9dFoYbnVRflNx52Z3taOfhABGzZC80+3rcsT
Fb3DZVzg0fplkJnoHsTNRdHZm44Y1ukLjtq2w6YLmvTW1/NXiJC7G2gz0EkujCPNMEb/irL289Sb
42cbdL9T18fOHsT2Arwb5beBZ+0VYEYKAuKC6sd4YQgReRvEZ3p3NKHZBVolHvdVVYQ/nVUeLz/J
1FHn8Cc6Dp7pfCdBvFi9RRXVzV88+bO2Ls4c4g3vU2u7UL8RR2sKQ6fYKa6dE2j2ybEKiVrzqAFq
c33fjv3gEDYZ7cTyei1v5hySIFR/ez9fXtVXm3elAb9ewTTlBCAP/+0YYDbq2dDT6ulBvwJtbn4P
pweBdXhYIrouOuetARydY+T63iiq6QLuSMkpMpgnYCTyimj0ohXZXpSrXZTbkEWg06yeq11cHVnv
TOb4lNTWQXSy0URnChSky3Yiy0Z3n0EsqlWb+0mFvpjgfdvMVBss2Ut7KY5u6+Zttul8M+sOrqao
pIZ5nwf6Cx+QPBVzL2vutCKvJvHSzJgFfsahk+OFcjRc7Xfb9eKzXrn1jdqDva7QGEzimxqcKnjO
KTsQqXYcBcSGSsl3Mm2V/KRowXh1obFJKBi48dbjgt7P0UiG2NAWdrdRPYjo51Fv7OLa9K5RQln9
clpaD06kqqhRLSZnn1B7k9mUuJIxqT7KkLpedBpz4ME3XV5QnZuPlBGr+quo9fKXPvS629gAIGLP
gXuM4PegLHZoXoiCNi9ikJnoyGSM1JC7/Ffh8eCmt+M4QuzQnwcl/QCDon0OljaOSHo5/BQUryb7
xMGvZosf63MlnchsL74g2vMPxDddJBlko2UP0cNb1++zpjMPjeIHNzDotZkGW4/cgzV9Eh2FYErz
IlO/sOE8T/JL08F4ZGbEmWUQsc6BSuEQ9q81U5A71PIteYnKbqkJb9eKvkUhKYY7Gcpo/bLKq68s
k12GfOI5Cl7jfOgV/8/UtH/NukT7CoJ7ea1UM9qHpaF+7dXRPc9OFR8Tt/vdBMf6lncg/o3aF2Og
aVyEEnA38vX+F5EagLQ+JXE5n5x2IMy8uIsuGBUFqJi4eQrU4rNN1QvU8xOkk4mW7XwIAp9FFDZF
0LmyXR5pbzoBiYCb6k23YUZMhfWpSJweZAON4pcsqK/dgiXaL/hwtkCJbrKYxfIjnVd0VblukSiD
Rt+93u89ASrd1qxb/r0slhKuZ0cPnk19gIWgURLQitXg2Fdxc1jlynEiCK4NG8rgxe4qdLUNyatu
uURdY/81pAmEVoIwMS6xTK2lgVRkGVaxXhCY7uTFXcS75Zqi20+0oB42P4hs6cqp/U++YqpHrSOX
tObqv68O+JHOlHR+HivqscmaaicVAI+OdjEf5hoYEM8yYZ8k855z2oQPZS9Tb8Hoo30GhhKRI9fI
L67iGvPxznVyB/PggRazb2MN7pZEHQ5VmZtfbcJQx4nXt1MNMNbHgLDfT1BcBLvUoyjaqJv4Jxmy
YVZ2lW+b502nVGF5MKCZOuZT6ByoL/Ug9rD8VytSKlrcw2NrJ8qrqGQAI6o9AhEA3toQuPA7LM6T
qX0sXCD7xNny8v7JtD1nN/aVugO8pr+VS7SvSZWbltndT1rpFF9noq9LSLCdB/B2Q/UnWyQnTy9e
7n/JAvtoGtZ0a4vlwHQ3DQK/pv6583e16/oXGAnnm2ZU6DjlzTdvGcRdxHpQfhudDsDtd/3djute
cQcEj9U4lETL3g/7rP4O+BPHeIgI+W0fa/UXhVx3VhT+NCmtfZvP9lnuLqx/AJuMnLj8cNtHS+0k
OyfgbBJvHF7qyZkOnTrqNIwkwN2IcrPA8qPvLYljDBx8h1Y3TiBNth+JRrTPja2FOzDSNY8aOJT2
MFzyzGhvkVe0H3n5bj82GU8kasqLg+hkMLJo/lCGzrqo1Dho7sYBMPiA6u/z5tdOKiTGwRDuIgBT
P26G7TrveifLv7vOYlByappqgDFouB6I6uf+v3MYjX+OFW16ssNkPM9G2H+ZWvMzGDzZn1nn/NAh
BrfZckG1VPN9Ovb2X0FEuh7UyuCzbU7ROZwDgI+rQXt1fGjfmtFQd2EKJIQVLbFsl+hUV4ftKcqa
f4m06UWUIfRLei5kSnC9OJS2D1DSguvlT85wqMNM2StqTZB+w/nyoLe/uKZFY/x3+F/iIbpZn151
vZiezSIv9pwx4pMEkiW4THcOJToWpEszqLOiKsKouuix/VVUW3CabuR8r7kGqbAlVi3WoPDV12bY
r+Hq0QHxYInDfQ/ZKWI1178trdykZ78hewoM5ybK7GHpplvW1ylAYZtqjBz/HCqkZhcO5UyfrYVn
97CC/oyZb30Yhu5RXEF/fDh/xVkefWY8t1ctMj5JNqJeSH3LhAPUY4Yiio2fh9QYniOTdqA1gdGm
KQlahUPNBGaIDQLMGgHM8zA5pqNbUAbA/1gCItQh79MJXgVqfPRl8A2wVDjCA3u8iFvxj4hSBmQ1
8bm3q/hGBaD6GloAFzYVMKsiTs6svcos76GwsQhtOkGpvXrLkJeNRw1SPTXePgojwIipfi2pQaAv
2SiuTUM5JK3Sn9VcCz4r+Zh8CLXqE7fdcFUNdfGcFDDTEeCq91Ff2EeI5ofbaMO9KOyKYZJCoZVS
i7lwNYpehoQqhP9j7MuW49aBJb+IEQB3vva+tzbbsl8YXo65AOC+f/0kijqmro5n7rwggEIBkttq
EqjKyoT6Gc6zYEk/WapvV1Zi9+ehyz//vxPGlFgedSFbWTTxmuV5vXnHs7LoCI4eBEF9paYNkbQQ
uwo1AszDe5xOX6O8zFAQgTD1pGKkmP/n8J3NAD1xZGTWhmzUiL4Xu8DvQYquD859KvXpueq3Dmp8
UVSC4zJNIBMX3AO27twYRP5BLUAjBSWqpWmSahvELtgu/9gdA8JWpaXFoQdIWH+YqGqtXdUCzkET
noybfWZ4/Sqo+vJugw5663qASoWmKEFkn3jlPS0k3yVdZsw+5Oh7dblFNfKIV9/InqZMNuuyraZt
pV9iVRGxC08q1O0sY+q1AzDJdQf5zYmmXWbC/c8as4h/9qOV7ei66Oc2h4SCSloU9SLHhiODsxY6
7mybNjIJdE0cqzY4xGzcOIiWnqK4H07Wnx4NaYJsfdIAvLSMaXpZsuyw2KjXCOgQMfbPB/Pi/+En
sj4e51+FVizLlhVgRP73V/ngQ8O//Y5kM/3WPbLqbokA/1DdsK6tVlBidkNcQge25pw1a6hbImEM
bYPnOMvx6B14tSpiNj2TrbJNEFUZAvWONXvuJ1Av195Y7GiSRZlcVZ0PTm2DyWfB62+8ScfvPg5c
qxqkR3dw8zHAcC62MhkAncWPyW6Ng8X7GGwM/zZ9aLaoOkMl22KjXmx17sG0w5+LPSq8+G4XfnBD
9ADiYgcttAAKniR8MJwmfGj6zgBLCOPICJsWupVXbPGO5ZsiamwDJSGqP7i5AgOGdqeFkBIdL1WW
XDJyIZtWnFP4qvWp/ylLlTxQqHmJRCd/YtKOj0dwZ4J/SEekyU5uaSHA1UxjlWvaZifyHRzvwBU7
NDJErSDgxBGLswdqGhD7nixZfw5GU80mstv6QmIjVn8I8ZIDiSJoC6A0k32WvM4epJsOpz7DJ4wK
HxQYekN1whMVcHlUm5/lGPxIx0Lla7sDCHSZzUdIkrWev/XCEsdWiDeD14mkg5cmsMMEKU3E4hZb
rD/9Xj8S8sxINx8m6gxvo9oOP5O9H6x4Z5cCAIg/p47ldAEZGQFO41q6G1kC904+hekN8/FkdPm0
m8LkazvG6jyWkMuCqkaVrobYHLcRicrR1EDyDo1Wket0g6/TBRSVQL2n+oENavibp4EHmWdH4G1O
4ivU4NporydKJ0SCm6dNtF+mfQk921reCxO0ExO4M9yN5RbDeYqLvRNVAXTjWpykAtspNy5SomBV
dM3plk/FIRtx3xxba3A3DOmCg9cDBEjDLI/ZjfegHoWwbLZr+qmDCLFeR419bD2nu70zpwhuAu7d
ry2eyyP+F8Y7vrvxBtScoAtgznXkefhP1Nf4/Qf3W+jnwzrtHLw4oC62ekcHTl3iCpcNiJdDB0oD
f50mI5GHdx2CfGEkdlamNt74zbeL6bMoQx+pNFUcndxgT45ZgIJiAh/cGMt87dWJrmdtxxawKpCB
Nza7DKgJuzRJwhH2MMG9H0j8f3elD8KsGECUxrWj1QBOjF3Qqu5S+j4wsXpi9vG0kWZat8lPfmAh
1ATTYqcVf7NBKw50ciW4CP4/nOlH4nGwGYe4PH34VZYfQT2jBdbVN6t/eN1BeDB2jZeEDSsLjIXn
dMjViwUut21QZ2xrAj/7MgVRchkyjlOOWbigbxxXLuJrz+7dZqsk8cyDYUTiNS0NAIoh0OQif7SD
xO47O9SIe4CkggzIcVsWXybVQLS2jkEjCKGNPQLu1QF35M/zkPtNdq4nqKank/oJlZlVpCVkbMCy
dOw7OHtJB8ajwpqgmQZ+yN1Qe+25HUR3Bmijm3uLrQpYHiIfAaYF04T68DIzeaN3SK26TH/LAezv
zICEltU44bOTug/QNBu/9SYvN2R3tB3hztkOxdw3e2hJAwo25iGsyn1l1O3V1Vn4tjGSY22CFI9U
48mWhsMjeZDJ1Gl73H2MFU1SEwXdo433yMc9Rugv2y50QkcdPsy9qAeDnifrlRuH3Y6lDRg6yzbN
tlOAamsEq+proBtrDhTqbpeA4qV1w3NshVjt9lW972T5W1mAKVEjdC9LkmKHUqluhbot8D8v09QL
piy+5sFHs9R8qHWrmZ8hM5avAubzHRkLpyuv77aSen+p96f9yId68+qoHeJr43zcfxBxDFgFNHbm
AoUPpHjOIFCqkA7xHowDEdixdRHDx3qG2elDvQMNoUu0LwvIKNGSTAlAd2P/6Jfg6wIh1wUXNH6N
jNi8tsT2WE9tdUS06y6r2AbFtp5+64ZRhAgZeCIS7f5uDTklGt4VOlW0pyEK1KCMoQDf/gOdHQkl
6xZTveUNGNcWvOziQz1qCFj7weWD37zh4vO3rWmbD+toGHXFN8gNF7tACQ7B08GW57mbxq1CNKsI
cJcumLfu9NTcrfW77p3VLa0QAXLtYPedPBf51O0zlt8W03+2p6madp67es8BKthAq+iN5h8HgdV0
4hwyBf/urRLPWUdRXa3H0GjOEqV7xSpOi/bMfU9mO7IimRCF66ArTgWKFA/5MDjFimaoeTeePcma
6k1S2g/ilNMah/lpPY+X+Y/r323ltaD/sg0QgBQsNcDeCfECEdb1zQBW5mbihc9XYSzalWNG8X6Z
SbQPDUVv3avJ8Y60oiqst7U0ydnXokUVJc0tq4PJcM+I728X0/yjjFrxA+6j35YJ+kmhg2KrGHn+
xASKWhManaX9qgqApibfQxhCN8OfXgk9vHI1uwF6XK5onsbUSwaQCcRDcl+WLNu8c9M/bJAdorDL
9PIbWE0lNsIv1JpmZ0eapjHtM/8my5rW6eUaECy84CZUCQccCHJSa56FmaHgaSLsFm/csKovZJvF
mxlKKg6NSn+kllPsQ1Hyq93b0W70Qu/oVn72bEXWT3AbZT+MqteYfhe4W8vhpy5MQZiFANl3KwUD
HByg+oxzoeD8nBcZGO0DYPIV+zk5o/MigUh86p1kU9eG80Kmwqw3LAaXK43ExBBKtOSVRt40DGvL
78SxMioX7+TK2BpGHWxbvRwHp+wYlca6wdH/RC9xITK5ZXEL5t4yzl66NHFRfekCj6Pf6Q6YNZ8c
55UG5J+o/qdpZ+6F3vlDFcvtxKGuRh6IKEMgsDOHFW2G9ym0bL1ghQx48cXyM0SEDOjdIfHoHBLU
aR67Ig9vdm4hmMB693PtsF/5OPS/g4dc9PbvtnO/u2A6ntdCrqW4p0bkvlvL/WHaeF4wr8UfZbgC
IgQRS416TpB83vahirYL6tl2gXrA5VqhDNyEhGhZb+1AjY+0oBlQd55WznfepRPQc/k3EJXFP6CM
AzLUYEgecSE38XyJLTB4YKKKXtO6Ml5ArWit+cSqZ1B+BOeosP9RvVbRGNL6NRtz++IDNf/MLGhn
xwh8vvlqm9n4K9X25aOs/fLZiCZED8CDtaUFHKeHh1RUWydsxDpnYbh1iqm9eLrpdTFVrg+S1CNb
6GZ8PerSK5pI/QCqDHY0uM1q7pMX8t7HUQ3FcdmHesveLHbGY4K8IX7jAsSvSI52ePokIUJlMsHV
i7qd7EQD9fShuNDY0c6WmUWrtK0BTtZDsv1nDU2hmhSnLAchlner9Zp26KDS1pgH4t0jHj5Ur0Rn
6pFtYenjdltA2s97/WAn378t/WCz5Vd9Sj03IPLuEUy3ETYC+n3VixI3KDuIrmYeJFAbAUP2PF58
yMZjiSs/8Fb/G7Ma0a+1bfAZ+dJwB035BNBBBsJ3mwGpqUZxilIP4nz6PkuNkRvfgI9UF2n5EeCa
rjiBIfTNwzPknrl5Kb4z6OWscuBGIZxYpDhdVe5huY2Y0kLgl8Z/ZumaAu1qSEDElo+/f3zTIde6
M5EEfaBvbmQ0CJ4OPAfjOibT3rL3kZASwD88JMyw5zegaO4dUNj1+s9S8s3w974WTZMf52cAvsd7
Q5Ryk3MXoodGc8oTUzlXnBm2adV5+9yf9oHnBw/UMKsCcVcTfmXj8GaygHi7S7tbkQNkwRDYMLpm
H9gGuLj1SvIdIA0DTeYgP+aQMZx3G0MhQaNt+kh+gZpA+Um7pWImKlmiiqbAcUqcBNlmMVGP3Dwq
hKIxw2N0roZiKR5hnRuBeyaqoUAXplvEkFPcvsGfRDaqrpn+TMzlJFRb49p2uq1cKFfHfbYu3TK7
ByLK7mCwyO59D5mDJgIPveWlgb3K9bRVgKM8y9If5IcILSYMVZlno4mOy1rqKV2fI/z9Yp43gjbx
RjmTc6Edl59qGOo5gfgdxEHxOyz2ccrqlcUd4EP/TMRdKPaGgqoht5hxVqIItpFoFMpKKgNM+7DR
BA2Xhmw0SzYatkYxru2oDdZkQwmWUc3b0LiCTtLbeFlYomS7asp697etwa7UbgvFwdcuACK3C7d5
NX2WrMNJji9NErSI9UfJo4UD4M6tAv8KqewMWu8TuEhQxHIIeXXPeeitCqvLHmLuqAfwsWQPbu2e
LVzdL2R38LDdQg0JglykZhdolvLIYig4huLndjaKxqm3FQNgjMARLQplbuJf5Cne9v4NBVMjyFSB
KdajwtsC3+nNGitQb90m/fSddFQWzZR3ww/6KzRTT4jH4F8N7RVUmOdAzkz+JkmyEXRRApHIrhjq
teUg2dyZFbuRjRpbz+LX6TxXzGZyyMCEfAM1AIhIwRCyWmzzbnqPMkagUEA1k3wBWkzWHrIeiASB
DY2aqQxEsatP6UhXbTstdl2OG4DvFhJ0wq19Q3UTolJR+J2noE42EmHfFvsUAv0orOQnmWiS/KnX
TNEPSy9aTOSWF9bO81zIKujQl9JBsCruorlHNvzn7HMBCmCapGbxpWFQmF/MvPuFF1F2nFqVQ5rP
2uQsFc+g2jqBPsC9RMhzXRCp7Q415w9kWuzUM4YR53jymxSUPVMXnEA000eqBAhRb7Os8SKrO3jM
+t/2qkuBKlIw3G4MIzvPeMrJQfGSO6avlY0UVzSECJt2qa8eBvA9myFYWkaRZQ8tKC4fhOflO/Ir
JoaEMvnlrTP7gRbB2YTGqGNx/zJhLOwYeOKBE+MDC0bZF+U2DEMIMWoajWUd0WOA1vdJhKjd+hwJ
gCcjs76b0VBam5jlDuREeXt08Ug5+hCeQDkTt+/UTJozo7KQdi2RCtx8mDAs/7vJovFIdo+X9j1X
qKVt8e0dre+9MIx9aeMEy3u/fgIasHlitqiAPHfCPdmoiYxPo4jEI/gFBYjQ9vRR0CcVRx3IXr34
SCb63Mhe9mECGO70H1/wC86+PQragKsXAWQwPLWt2qg+uFViffE4e4XKev5QmR5/gSoqojKd9SWr
MmOPYnpIn4wPbQ/RC4eIvRHdvs5s3iBokFdABqL91EAmZTbOxN/kSo2KQ2S8B6i/zfPG1LenKqvP
pmPFFyWgCBmjHvA1DwNnE0dCHPM8SV7LSYPGC++JmX3y2HTiE3kBCRTuUw5JZRpaZT6Bqq7tr50Y
8E4yZHj0eGYD2FKI/XzO1odtQIeuMQ6yVzpr+7bl31RT7oQZtlCVLpr8UEbZLQv6G9ijQX3ulqC1
WM6SVVVObEcHQQFh1x1nQbZaTpCNMJLiaeWMDDKQ5Aqo3SqLXOf4f2V4IcIXYoJZXEZoJhh9yWZy
mcX+N1+yddCmCwvQnYN5veD22WsQ4rUGUIw7NVCACPR4t86yvJsDIZoVZErb/Zgn/o0mqCkbIQ4I
NaWz87Ki0cvAvYkiDFdL6mInamh9GAU3XJ+m2lwzQC7RmMkWNQMoYCwEJNRsUkD0tD5iUg4ccuJk
bgdoJZJ1HkMOcue1Y3IkW6mKt9l5DXmTkUFRd4uwHOL0OroXuEl6rCp1BxvdxE5k67L06JlTfHoX
pZu7pqbh7JHN2ZCjlyeIujL/2cQlbiM8ozqC7cf6ErTBfcg7/th1XDx7aTGbS4/Vp94ewKShveRY
vF+kBu8eVMp8DJtiXhQZebKCAIGSwR48SmuOsPpXFK61K7e2fZAd9sVTmsYv9cSKrxDWcrYu4s2H
Sbs5Y7uCfC57jJBkHHG6HazmJrxp1wO1+S0EA/G29xwOKfKm/5zx8c3ugbwKRbxsU8eOfWp10ymo
O8w9P3beD/VE98H2YfjH5cNW/x/bkwuytTV+5N5Je/tODTNc+940OJ0JXKsOHyYi61fRlt1tMUMo
qTwNlfdCphbR0LtbHj5IeAgpin2VOa8LH/zMGb/4VZUWCsmADdpbafhKHPHv6OJpbDZd16yoS449
92bHRn+raqNr95PRxI/49J2bPfF1grf346BN1EvArR4h6HFfTL6VPOI9BUnKP66C2cjJCB+RBW2j
ZkzsYI2rTL6jIf2Ucuz9bd5aCkmFTkZrVLdWh9ZFua1dn+rOPXdpm+/93o+uS+OVKkakvMUVcUrs
X5Hi+Z5suevickiOVS6+UPqSUpWU10xrgEpZJWKgE5D5pInBAJLDayTqamFqmYHXcF3grJqWVQxN
UZ31dEeAkEGYcsSXAdPhBM9lL+SmqmsTmRsulH8JdJWC7Xf+JU6KFiLA/VOb54fMddUdYdTsTr1x
kPL+azFGslfzDJuC/VQDy7yYyA0okJ+eEwI3rXeihjyGBiln0AmByEFPLKuSKB420LUYN4uNfgEh
x35XNV20XraSei1zzfAQ1s7PXjlIoZMzgEXuGWIjhw+bzP8Au21RyTaMx1pX7k26ms83PePWlQLl
7nlQHizR+YfCrl+6GMhQaqIkmHDIJkxpR/hRWyNLF4fRPA5unEuGwBBHLYCdi8ce6nMHqDXg1pky
8Ug215RadaZ8DbhsTkLYP3PtihKU4SpCcXDqIH2s4zF97CKvfWiqA0RX2wi4Q9iVFwIVnoq1qjvE
zIBY6+wRlOpxfluKQahoRFhvc6H1qJLqs1v67mPhJN5DOT3Ysm1SQBnwtw88y6d52Ielu6+sLFuT
bxVm3mNVRdYmLDprS0OaQOXsgHSpL48WyJYBvpb5Jm9bfrdc0AM3bd1AigFDI3f4PS7Q+H07bWou
rY2TQVSH1yD2qHTthAojC2lM1weSRY9xhlKH2OqfgN31j4k/lZBoElKZqzKJ6jOwTcOBD9XBkEV9
Br8JED6mvrDQmBrya/xhKOYlf5tebIo9FgqlCBJSIG2IuH6IjNk10ujyrOFvvSiRAybataFAMYOC
VMwCl4cu+VQQ5sNt2zuaNSCG0Mj6itLQ+LlIxJdoCrxToI9cziRQHYA6uWmwqqvjWe2woi7X477k
0dq3RL1FURJmyIicJLJcugGrk7GDBphAaeS/ttrW/ws0jhmyZFm8pgGAlkDG/3GjYWrHSKIno8St
EIGDAsL3q4nH3UXlVXeh3tIsNtDqZbtEKBREAhKYmfI38Ac4mES1c+51Qz3DbbWSbwFMYGYlDqoG
hb11EODBuYpJ0Hlq49zQeF7exJiiLk01+GzA79AWW6oPjIx0n2Wa7q/sUVxCNu6EKByhqsBAlwZS
z2bteErxPTUV6u4XxIsvkmkH0UMA6DT6giY0bn4Lye10w8tJrtMiMQ844cfPuNyFV2CRb1TLXHPo
ayJzAu6ucDyAdysF7DRxz0EG/tNicJrt5FpQwtU2WxnApWdXeu8HJkq4u6DjD6Zn4iIcg0IBjOnj
N5rwsq6D2lKyb2ofNHdCU/bECK6jZFZ388TpvOcKuOjVZLURLvOxAfZZBAxOSzMmrQ96TF1KRUZc
G5NVxnmHhEuRnws/et80dgKersX4wUfpJVPn+cC3A+eCarTpJB1vPMVlM4GjBsPFBu0OfCI0zkV+
b2KUivzNb7GJqrSOuf+9yLz22uRZe2XDiOsUjasUAXa3AvVxNiD7rBu8mbMr6GeBqU9HlKhHQOhU
MZp4uGYkkCeBlLmGlufsBzd/rJNu5wcjJB4So37ucFqA4GTaH8kGlLhxQpY6R4FbsZUQOr2KxoBA
kpVANztoAcIPhMOSbShw+h6g1lipoboBgQXwX9vJVWN58sB4iLDi+LSEOyhMgcq56uRO1vVDBISG
pQYADQM7jD5iOSXoUJBdVn1+R61Nv6nLmG360cN/cDCkzhbv/X5d5S7q/Aw7O0plOE9O5kebME8k
IgyV++Skkfk4dS80IIcUwO6tAPRiW3UlXvABWP80XDdVjsJ3SndjjdD1cUbY21bzsJiUU4GaV0KH
94i72I74Q6mJBXhx53Fd+C9ZEIlTaqoUAALUPEFBvNa0IW+vJZH5AC741Qu9pMjOs3g8JAE0m1jU
4xJThtARQtRbjHg0Ua+R5nfHqu0jQAfB1grA12p2hniEpCnei7ky12bUf0PctgAMRQyP3LX7R8/J
LJA/ylvDA+uAusB+nTFX7fyaKaARop7vwfIeHgMjPKlqZGvXDl4CT3UaxP7Dtz32mpWgSOhMg+8h
7imfwkScoSfMNxn4cDZalOUe62aM6+4OYQdUwvGKA6YCW2pYxVkYqB/oUn5URqhexwkQIy92xZUl
Sj7WkSdWsYkzMwhNULWS2Ze8ZNa7poGWxyXEh+7YXnVeJsmXRzxsV6r3Sug+RFt6pgb+9JvJEMlj
/YSlhyM9W0d6Yi6P2Y/T2rsS7s3uxAZapXxvRn56m3IlbtSjBjddlJKILtoyPWv1FVCsrpPtkYwa
rnmvepxzgc5q6Eso9BeOZCmrCqVwFm/De5Epnd6dwjM1/gDg0JG60GgG3zyb7Yn2CJdJVCGH5zLC
+bQd0teGFS9UVlrjuA2xOwHt1TEP96Lt+JlKUqkhexlawdpHTeiWbJn2pQnUplpH261eyD7UVh9s
emyi9Cbksey0bFL63aZkQfPk5BxFnj0ECKEPa3yKgbC+JFk+rpQeogo5OGUG6ENrJ52Q1gDFDqAZ
g26oZwO5DaKwVG0XW8IyeclRhQGmzD+OZFSDKy+lPT7ijOPtaXKxU89meFwaFUqZEZdr16ic7zYg
4XAuIkXBKwNBYlYEFfhu0FB1NPXw3f/t+wbffbDjr7lvVjgJoKUplbZffWFm+2XtsiRxre3AUdlM
FSPR2OEGk+UHINmGK5neNaBMupJH4avDbAemaoOMfbVZXrX4w0LCOBoLCDPj9WsYUtkrZqPwp2Xm
uYdCtY3EQP/2Yja8dNtrkPVi6tXwzRmS6ugM0HkKed8elkpBKjKE3O/bBAXIaZYmaAV6byvmykMy
BmH+n21owveUBBSgC6DCpNl2rIV9mZ6OAxHz+CVijMDog8TD9fDstQTuCrytj9BBt87xFFhn6uGu
5Va7ApFVsHFVB7K54JOodg7+ZGefLkvwoSGwsaZCTEDK2RbhD28111p+qM4ssgK64AL8JGGRhLeh
DLaIBzonqAbhz4SqNaluUyX2tJI1IKQ4NT1FplkcrG5ERg8wfqihxjXwholn7SpU1h4p7RD6il/m
WVJDpTHN/E+/d5kKmt10+mBTesMR9TMM3x6lTtmXDrW3u9bPcrVtAFopkKG/ci0kTWrSqW/JI/TL
AHUkl9CKujUTgHaSj/QgsrYabQSf8dr867qyCsSmr8BmSfUi0rObq2z4ca4IoSEeRce5fISGOKAf
Z81ogFX/46zX0k7A3q7Ai7uadIjblWP2wJBcKycvv5GJGpWX/pY1jremIcB56oF6fSHf+ZI9zS0I
W4GpydPJHfrI5s9b/0fQh5xWyIYXxk/68JePnYazq/6vcWsw9HgO8lxB+COGruJ1HHP+MpaA50eG
Nx1o6EGjCho1U7KlIQ+rEGCjAdFcoEFeHIOJh75voB6OEXlMZQatyPDOnQrx8yr5IWWxzvGG+jp1
Rb+LpJRH/OdOLyGXL+QAAhTcwcwyuNvZzenAkbskWSiZQk0EjKYtcdpaMipDpoBEEqGx9e0hvqR1
HqMUxgaYcBnHISjJ6/YXTRpGiXc7dT+Oc1qX5jJbD8xZAccJnmZn6h9QjVis41TKn5P5leNR9svD
A22VhyUIJx0jAqQ6iJ8nbgMpgAPKli5oqYz4JQiMXODZKlEWooHUHdV54UgVS8PZ04iaiAq7lrGt
4dk0jFkPznvUCq0p8cM7nM6bwMYl4r95I7Itbj0evEveaEiCaA8CbRTbdEZ9acPpefwjZY7Kgw6c
Twos933TizXKB00EzCpIr2gf0jdHPAJChOKRs1xeep1i9ydZrlkt1LHVQ8vMvT2PghQ86cjHJ7nj
3GJV32lk8q9OYvr7VIjxbkV2vCksXnwdGv/qGZHxT+ZXh8nPvG95lQxrBEmNXQB1auwHvssC9MaH
AaV6eIQmyXDwER5dlaOD+kEyehOKjxiOE6MK4QMFJ3eTcOlvnLZtHoAibR9KE3eEDKVtitfb2kC2
QKdO3zWt2A8sNC6F2SGa5X8pePoFgpPpa9okHRIvVbrD2yV5TSbkgSdAaG6OatTnGElN4NCTV80N
f1aAc63JTcqx3XAfxdM0mwbDoYuMsyN9e8On5BH3cn4BCyK/AACMKIRLcG0yRDIpD9oH3BZ4pM7z
5B+CGFrisgTFmwAqXJO4BEJCAlX2ZnIDaZJh/7Itfq9tM3pwc4CcfdZkV+hmWp+KArF9GjoZez+k
2cWZaedlGIeW2OPkOG2KoWqeCjb0qFmY2JFZRv0U9CjqDe1vNAduwPpJ9FEI0riodG+uQhwqifMt
GEq7Fye02nPUAfRKw7g1gsdeuWsaJZXTvSQlqAomVKYh0dW9DFYi1y0eOoe3rLPDXfyx/cncUo+X
oNJLQCaxRc3SeIaiE8ojUbiJcAIwXwaE7/xxmwVhs4qh6HqlpnDL8opQQLeOQde4IRvDL3wddbMM
nYx7x8wyjmQnD5r8MERpzlco6IbQbca+5LHsQb4NuNR2U40P7sMEDUNVgMQT4mwDcKRNka6jzMlu
UdKaG4On0xcVx8hLOuE/ngshP9zWfgRJhGhdlrf3USTfert8GfVLkFjYmO7losggST7mW7ItE2C2
PuIplV1mO2NbIXt+BK8GP09OA9QxdedxHZtni7mAQE9SU3PARZuiUotGflzycXVfoiQ7LOWJ1tg8
kltd4r3Oa1BPAOTwrQYmZyeAzDjQMEISvwu/RrVZHgxm5Dtptsk34Ua7tI/zz6C6GE8g/sW9Sttz
Z3qJRqO8JdO4r5yUP5QhwIelh+QiM1r+YEiXPzjgDTiOmSNw+/3XRj3clFsIWD3QSubauBvmDMUc
otg0VQSJ47ThJ0248h3nJgTOwAH3bIH2bscBV7yAuDE6F5CG3VtCFI8q8tg641m3YSgDXNMHg+Ph
g6gUMrweFMdKs8V5ZfTxytMjyM3ITaBlxiZSGFNRp7bghENNDgmSkRfNN/hvQj1wrDZ+ajebVlnR
rZWsOldhGO2QQYk+l6391a1N95dbTjhR+9bXoQreXGVSVdBrkziuaVcn5F8rUdQbv2zqbaNJ4KQu
xuMsBseIqi2orOimtbvw/XiieXI1TUftAUC+k+OyhCZnP2eA2rpK40+BEfwjjS57GqaEn4cWFyM/
EPX3oW52Q+AVX0AJkh+iYNCyq7b9daq+0XxnoY4Se4EHK+mal6gKH712qr9P0A9Yi2rap5nToPBm
+umC4/IkB1U/EplmIsyfY+giBldVbG87vY/geQJdiTTI/BON44K9mmbabUDpeRR1Fd8nr2vDTTAe
phoI5Hk0NoBmjplq8KeJxwfeTtU1H6fPJhPhUzNk2SWHHvfaMC1+q/3pJ0VDqHGEwp+piUjWEjBJ
pNVsCiRQ8cED8K+FgENS/6Vuo7XhqIcnfX4ei2caFEUnj71jfWpybn8apQGO+c5MfvdfGiepf6ct
+11CyeIzErYxnm+jf+1aR56aZpr2FZT0HuMWnxYXifmt7wDI04tQAXKYIEfxHZ9Hvi67yH20whh1
e5mJ9G1hQKzW9muULPmoQp+aoXqgxu8S65xBcTsPwjZYkQ2FRgmipmV5rHv/zQ/U7xW400CRsNjI
OQ0V5H4n77LYs6Jn4BrnYF4oVfVAE33OfkxVAVgY+AOOTgfccgrC1eegRuGC4yhN1MeacoMs6ae2
csxVAUAvbh6xuqel0MVkk3EATCO+q0ogu8O88HPX2D8tO2e/p3Xm58bnuOVgZwcrNCJCdf04NRJg
8FGdDSeqH8luutk7E2rOCiRawE1NaYZ65JugkxB9TIV5D3UjYmO8cAT4Aie33RW5geYQgT0X2UTy
I9vcSCSNY+m4+D5j7ewsnRj/0r7b5z0q6QJb4E4s+lvZdggYu6hAAwsDP+ZZ8oRIyptpmawYNKk9
UImsJ6s0QMb7x4d3CJEzhAn3raNAsByKf+gt7bT4WaVCpSm9wakR0P4EOsxNTjTsQBv5wExrRSNa
VULQY486jverCgUaVwMBBHAtJ/4eZeDevuAiOw5IKK0816mfqJmQmVnnJbAVLZPNbOurQ+pJ85Ec
kFVXR3PCE9BFiaFcq9GR68aUbwvkmP6TFhCdN+1Yk8FpCrh33ULTA85jt2KofbW+gr93elKNjfuu
x+TPuE/WKBRAbR5rXmOcI/Bqkg9mDOUi8MEVJgLlDaTH9TBBGm6N17m9nr+UpPSo9Je29NVWZiBg
gzg9MBT0xeU0XaSgBx0ya10MYYhSruwXa3HWxH82v42u5Lf/w9l3bbmta1v+ioefm+cCJALZ4+7z
oKySVKXK4YXDVbaZEwjGr+9JyNsq1/b16e4XDiGQoigSBNaaAbc7vUQEoVn5YsQadKo79c0jci/d
6ujWFB6HGChAwUQCrSzksQzLAdlXGxLJP+t4UqZr5QXXtjvqdYeg8iPTEIVsZPjqgN83ZyFhByhI
O5dBWUMU0qnD19K1dhWkdOeh1t6FVREsJ0gdXfm2hWds3MZtGi0x4LBkDjcUuB+JHipYWHHfZAVi
p355raaCqYF9loJidgKmbkXKORwFyI3zfbTZ8C12IB6QhKK7g3J2tPLwcM19NmTdJZU51IELp1lp
q8u2tTV0WBuwuzEiAKeXNkVUou3A34ieTtGUiEMxJOCg156UMBEBDWfUH/5Zxg+58TmAMiKWbC+m
AOlYl6Bj5bpnexvqaJnnOxflVJJY9pYL08f0jl1MC+X4hePRRXjGLquLwW7zrU7BE5MWlqGVKpbE
7qEWNRWrBiwf88lsSNpjflXodu4kVXFJfQda36MCAVe4wwYRpXxBvcC5h8Pk+6IOIStybg1B/17G
zfClaVU766TjHGkUs2OW9MFVD+WBc5Uz1VcVv0Wgq9/o1BUHKpzwvspWFXHt+6hLovsiW9VTAfap
403f3td1vhNW4h75qO370SpOJbsV9n3O03eln21W4iR3A1gQBdBTyrEeyqGUV6JD/IUkwWPbhs2F
S1sEeqfGrogLiL1EbAVW8avduGIBmKV1DU73G5HB8MKZNUWhuuBg6kWVvCWt975+9MD663qvw0CG
5Nl00fIgt24ANl/YIbHvh0D6pgTyJlYuU9vPnqZtKtmYv94ThMD24+Cu217SuXYxAQqAQ3siG6W0
fhqbfNiVUANGUz88MZ1QyB7wGrh6FJHwSJL2abSjfpfkyTgP0mR4si0sWVwaBGuntrDAg+sG+FVA
CO1MecT9sSthQg0niqn9XVnb4V2Ktx+ce9SzEyXF4bwhwHu8K4IQ8ayDEIPor/VYUUV4WcCr0Lyw
EIBrwSYeHcTn/n6JnevOb7Gxh7CxzPs5gx7Is/Imzwlbfemg37hsokZdwKLeug15cWemXGHVFXMi
RHoJAWsFgHcgZqbBDq1XOMqSG4HruiM+GPv+NIeDX/oy9p2jHoEp1AhVHrqG/9hQUO4PscKKFnSQ
YZWq0oI/n9maTsWuGAJy2sHsqhxMgay6PQ2pZtht7THe78zH8wTp3bj77mOVeOiaDtmPadS5P4ce
jCQMHi2B+5xFXXsoYiS6spDFICaRYFNNRa+vA7BdELMwrSJyG6RbwxfTGNM4P7CBYHI0z8cYXmIS
7ldTisBsWqNxOSpEffMRq88OmduZafE1rJ5YFIdLUyxaLYExtMCoYqSfd6yNN4HdpreFm4eXLCeX
oNGltx6ygrd+ouUswutya+r4GOr9GCQvSAYseB26N50H+GLewrDAqjznUWS+Wkn8irUpgooPwmow
AK/B4idoFkdwMXGrfUS8jaCFd0U8QSSGlbZaAscIg+Op8rwBo/U+sGy2iGKo8zuWIw+R1BKAhMg9
fUrzkUD4JpGLruLwUzDNpmPaxU8ZNI7ncTam+xpCe7smsNkKzPr6hkMGdJ5yHn/hwtlKVrDvftau
lF0Vr8NkJZtXPQEF2mmhumwAJ2aTOIRuW94ez+qlZzRKExd801ntdxEUeZzMegK37LZ2lbgEGCQG
TRPhNlCW22t/nEA8Y1nxi1GM1w3FlKgIvHRTjSP0ASY2i4+BLKEpuzJEFsvz6vUwQJT1THWhBWzP
cPZX4USGMT1yJ/PnJzmHn/ufjsbsev2hVcYCBD4kyeZnGK9FkRQrMketDIT31DDy9hD05fIM7TWf
KkjMnPqaohU2egPsRTuHPxjoM5gtzqIuIrcCYfxjR9ut28S7jhXlQyPHeuMHabjuXJ89uZ6cV73g
X0SgmwXmHcF+hITsdSCVmkGCKFgJROgW9RSdMhEps3GzeBtWYbs9h670JCpgGk3duTj1TRHS2J6r
TDdzyE7R7yrD8g+p7InXUUawnoOXi5z5EhQHDiIYn4VeUK1rnhDMf6aylyh1BStXtoYPpz4V3am7
aSisLN9oeBjNTJ00u0QDtbGwE8H7Q7gJybYYzl5NR/OF5gi6FvYWYdfH80FNfe6w/IKPwe3pmKau
HWJoWXRXCIpkL2GJ4AVAQ18bhnlEy31+y3XTrzEPSLd9OxTXyP94M1pF6ivRF7Th1RsidQ1odzm/
cqBXemFBQQdcMtLey0y9BNPBsLDbd9lYPflX1spolxjVktF1q41GjPysevJOett0wfibA3mD8Nws
BKp61jkQqTyVTROgfNV8GD2+qdLhVuM33Egd+oeix3xZWiN5hqJSOrdymR24O/S3IRRGTf1gAx4S
1hnbQAGMPmMKUNAcU1AlrlSNoLkZ35vpTXAa9U0ZwjQvUYgn7fyKOL0NisSju5a6p91OdaIQq5IT
f1+qaU5gWe3caMYZVTdaSOgqLfggWIVokqfnoVXguhlpuXFU/AKYk3sjKGf6+3ka7a0QrM0JX3Te
nO0ATN2H4rmuV3EIvGh67/priCDOM65rchRlkV5iKgk/OAmBFvxPmPz9/NQNwVyAo7f/UF+ldnFZ
pFBHmBpN/7T0AzozH7mEOJPH21ODYr21zJigc2DZk8vI5/vWSe18nlTaBnaustc9r7wbJSlWMSlZ
nFpLyMotCp7XGKPQmkI392aQoC6icKope7YsXBUurS9G2qWbkhFmcyr2EMs9ict9aDZ9pMNr0B+8
YtlasOPG+38XTqKyUBiRl5blAiVOoQ5lSWAMTV026dOaT1GQNrBB8nBHTnuYzqbBFPPCmkuIy+yT
ygFcxjQ0VpwvYjdyQCHBkVmTXg1auPuyyghQReUbyzp6EzSM3CQEKqNuLOXaFINQiesQHKOpzWwc
oLNXcJBJFwDq0BviQcu7DaGzG7JR7XUIjVQkSrMp9W1qzMb3GRbwoRzuA6TYKHQwCXSt/Lhsd5aP
eZ75BG/HaTJow0TSgyLx3FS6U5+Tltq5LKj9Su0SsDOTtrHh+wN+XLHpYFm9hU8aoCzAA8NVB0md
88bU/ewWxsA3sJ5WSyjxjXPSIMlhvNLOHmrmk6lTMKQiMVAGpso4rxkPNlN0tRSbsXVvz/Wk1MCT
A4JjkSyAVuY4XHawqXzoAVmgpPPvXEjs3PSIFw5TdWaD8Yk5EjTGpmIJWvfa7d12aZWARkW+1W3V
xC+G58weDFF2O9i1u2KpQxZVr/htl3fWlQjl2pTA+uK3v/YPJRx+TX/TGCjhY5binfqbnab+yXR8
Uzr3l2MSrbK2gNXNFJHPvabsZwAMvqEvWZu6jBHIeEytjIFjMGtsgKkgHkRnLbFRNk3njehApPox
DSz4hc5zhgRQPPwI55l56rvyKSoAPjNES6eupv00ZR0B+UmQmIceqoauDEA1xVYwiMMHPG5DrKh+
LesuLLcYpdVMU4H2c3+/jTDBdiyxcaboQE2D6BAwCAFNpT7F/zSbgjWpB46cCSdUwpfHNAbHf8wg
ymnqTGdPZ/2C9L1emrrepYcCML2j1ni9Fe49LlB+3QNlgcme9dCQCljVHjeiKZIBMt+pGHxwS9Ea
pr2ArFsXXgwZA4B20OUPhXkFMURM+/dnvfnMDH9tAHycBxG5D+hiM8ebGnlWkX3r2+kayFVE5vsY
YuxdDVn26ZPZ+IBFn+r6nPTrqAsP58b/se/vurhe0a/CJskAkPEwd29KkF0iUm/KiCLKBQHIfUdy
tUrKMrxpGLBamZerp1DBtqTX9jc2sYGqDI7IQCBvx9qlaxbW9oXXuRCRIcNz1bpw4YaSM5QTnfou
UtU9CZLoNdbwGHNyrzoWflvt09hSC9PgY+ZQkGx4dmD0sKodUYDdEuvzni6jBBaLiJqpmlQXFp/s
m0mQveSlvtIyqAMYh9yDKQv3nDz/WttEP9aeiBehX9RHxTRd971FLrAegJJcaF0EmYeEYpzb0BEO
yS7uwIZkNQzAg0h32zKA1VQ5sdWihGDDnQpvKXDZTJ3ZpPWdzjGOgO+DNFyjryEqHSxVNCioYUWY
gOcQp1kiyPt3+dw+cgFEmEj6A+mAlpEUo0pldz3cMEW+ZkhpPcV2eTMUvX9dQiMZN7T7bKrPvTSk
H59spm6sMfWvRTRchnFF3hS08q6EQ7wjn9/6vgoeIJRUHWwPa12z+qeIDSyQnOFb0jndIiXduNMd
+RaC/3nL/AEhl9rr17FF9L2wPPB1k+ztNx0ywSajVIIYOuJ8+yF1wb7tEMrIWx+qB1PRNDjdQPZp
5j1aJIYpnt8PS4IZPNjKhN9mbSYP0Je/qUfJbkeZ81tRtUeH4H4sjVIUgVHXBqa4IZxv3KSeQUsu
BH4MG0bjcG8r34Ugbs8WHxpM0XQxnVveACphytD3KC4CB4DRSkAtGaSaXibhyuvy/E4jj74LbMTx
kkRmd5XI2G1M56bN1GSxDZVvL073ps4i4bC0MxUixYf+591PRxuEczvC7sJpsjsaN+1tFC8xb0z2
bVivIC02bLNpQY+bLdmbelMEJAFDbtaDIQz+TTurpqheX9vtAuNkM4c9D9tTC7jzU4ucQoKncu06
1wCJVRtTZ/YbTJhQThFDU069IrrgQHWbw5iqsJ+E8GDbsCjHHGCwyvIh4VcCoW77BTICYXo9aKA3
GywTvzo55Ova7k2SRs/zAUCWgAG0NEY+XQUhVfejk3yxgJH6Wtb1DuHP9kn0VbaEZJbaI9+oITUQ
H32BBefIKMCoVaKfofWWQoPlmRMv3gwlMmemGNXhKkZU76GtNQMwFfy1eOoGdcynLpIpwIcDP7hc
B3PTHzRTe/JbGy8t0MmugfT/aupVCbfR2M7JitIYi/28B0ymHtstvC5+fOJTHeQR2y1UAf9TK5/6
maMQzg5pZUOkZYpn1Tk8MeK4h3LezygYWPIhZNrO5e5Vg4O5NzVNDKBPLspgn+nCmXllqo+F1GyH
VY1YxIloXp+l9OtXTTJ3gZWOjaloAVRuCjK5aWa1B3Cqsu4hcumuU1sDpj1qBCpjd5cP+mpAjPxo
NjzM2NFNqgWVukS8/u96PGUOpqtduDnXIYRcQfe1ZfNW2YcyHZ4NrS9Ng8e4EPzaRk7xyrMoVHQn
Wp/XNSVI5K19kbUjf0ztZ1PNslpuUlt0S1Oc9s5kKq6xClNXFZj77/aWOP8Lr+rUPrHHZ17S+j6V
7Qpo7eq5L2NYJiStvbJSr3zucr2DOEIAmWoGvLsKoD8x1cc11XPpIHNtdge1GaFa7F7FbvNud+Do
dxBeCO5GWmNWjMBBYUlolpBknQxO8Owqb8dSTm7rzC4v86gCI3mqbxunWNSO319YsmNP9aupzeSQ
XXgIACxMMfIlKABe5VyOuK+hpAJNMRPRhKOme4jLAZK8uNRzzFncQzaM63Ms0/RQkqz5OIDxQNms
KtwSOpH2UUApaAdsz6Os2ESGiNty5zL1WOdMXee8VtemykdVNVWNsvRnYPwAxtSAnCC7odh5PASL
wXxMRx+DNq2f39WZju/Kp4+mlmeJcufuIIsdr8dZwUCo8EZhv4XNgnRD9BY7lTuPkHG/DCCPtPcz
EAJInfHnmkJQv1H2W+HLYeYh6XctMq0BFKrDNchX1p0Wc9h8KYCFeXwNtFyAFSDgRGmq+ZcMIopD
FPCnhCCeEyORB4BGuG48mt3bJLqBIl756rlQvPdDbzjmRSV2iYAMpWnA3RICePtF9qkC22ziD2GO
eh1rXAXTIU3sZ8mke4sTUdsID+UqrlvrSdPmdITMr8Xcb7PhAAdoCMj6lQInVl1KjLxrwPBBnOew
OFsPJZKKIitT+MpMZR4gXXgqD8iirp2pfJoFwt8MgPQezLymcsHf8sfxqiNZegXuFMUMEmmEcwOg
EulV7Dd0ptL2RwNLyvEqnRo+7GEaAl+ioVQUAnTIPJhDuZGmCwXNiW1q0/vBssQzBYZ+AdUbBKSQ
tHlkQNk4USOfm65U67gronWUufK5HRAThHXbg4JA8oXSHlmYelb1T6X2g5u6ytNLkA/ETJUDeGmW
1W2Iw6wNCG/DvHMremdJzz4wP3k2JV/z/pYADjU1mU3peHtcfnJlaYfe5RDdnxWxB1cwvCS3je0O
0+jYH2grvZ1wAXGfSie9SVAGYEgFXsOp+Gs/xq3uAIvTx3oY9WXfRWwTTTwVAjLPE8UtPMtU2+3t
qYg0mK89yEzAqxXkfh8I66kaEIt6iVBVtTHFvnOvQyHVCi5t7TozTBqD6Yfi6hxL927XZrQr1lEB
+qGA5ijQZ1hq+OUuJ8ADEYTnbjpwryD/L4sDluZ0i6U02zSVX19iDC6XQG+md1zAD1Y4o/9Sx9ZB
eoAmz9SwTsuyPqYDQqCgAIIY2frqmHluue/KpF6MzhC9+kJifhONz5ZLf8y9gzp2jtNVGALwpYqQ
Ah2C63LeBHE17EsO/F3R4/r2PQj1IsXdO30Ujotbr0sVks65nlG7sa613bOt74FB6gFY8GgLoNBd
5bzGUPnNgKaBajq7a6DOv7ThsbBXVpDtG3v0lnGYyTsvLfJZP4nHfu8ho/zNU2Exsy0BY/QQAKy+
tB7SwLcewP1rL4oUN5EpwrkGWoZd7KxMMXEaaL9HTbVC3CSd2yTtlpbnRs+x5X7Jqtg/xq03HmWc
f3VsFj/HWldLiRjbBm8NFJElkm0WP9q4keFrP7K52dvrSncGlbDu0Mi8uevlj/5aOXrdlwlZmd0p
Sa8qvHRu807ZEE1B0kzcDAg43oRty25aGMtYbS32plQFBWgyI0SiTdFq0KN3mYsXVhtuzV59J6Fn
zlwMC38fA/N1b2FpSJwPtWSng/dwa1BZtbLDEFJxbHyKx254IVHO50IU7R4KguQm/bt+mOrdn/VT
f9/1h5ceaPd5r4cf/Rs8ySm8kS4wWVeLvtXwJWMuNLedznqI8RaZh5yFu3z6T+DOd4O0/3hsVDU8
lJhxTbUFRJKuBt89/W/90F7SHM8wh3rMY+OSBAQ0GxgAQoeHPIYGq+082lT5+7iJQEiailHpA/sF
zRw4f6OoPNAB/oedGsef9JxxaLMTb0SBt0j5u52Q8hC3PpWb3B2sdctD6F/FmXXVVoEz7/ACfCml
vYr6uPkG5dP7sumzxyaOILqQJOkhK6JxF6csXtWJHd17fRXNHCT6vyVOOmtKy1ryPESKxJIc6tXY
cN2KPcBdIKWBYjIf7FTsvUBV1cI0k6lsEQkoPwB3EbPFykN862ZUHfikAHi+sqFfEsBOoGibXCog
EZ+VBWuqJuv6Y8nzdOM4vAfGvqaXXdHZM8+Pr900V1eZdIItFO3ppkAk9QrK2OEiLIX9lFBYSZGh
/t5RJHhlVrwNMXb0bbu5RYoLIwSCyDPaQItoqAM3nMu0n48Ym2BCNRUTCQ28qoG5Rddec1sV19D9
I7y5jpK0vXZgwnrM/QBLr6k01ccEdjpOpTFJExtGXHUHpp66q5neQDymOp6qRuC7LUC6tqYxdOHP
B5CVXJhWJnMsJEnw3TQK8F7uvpoGmLUqHCDb+drfQkVUP4Q07za1FctJ2wUmR10NNoQev+TwtYVC
CPUvsLBgNwwrYlPvjRncDfogBV6RJVuALKDco/u7U7yJEEZ2GRl/FEvdnoqnaFXoIlM3deYu1G36
rls43PcvUjLQfWxrb5nYvXWrBWYirKLg6Wf2QjgQTCw9PGhMqRfPhXMEDYtvsJ8uZrWLlXPIHEhc
UPpotZZzM1Fd9qa+aMrhZWjEo5czvpJ1ly2G1MPiJxYvDbwbYFfmJ1jzt96qg4vJDtNfBeF3PEQO
cYdbTwdsxixi3/Qxgd177kHB29btjkLrC6SS6aOe5JaHDPRynVrNrC38Z5OzOqew3mG0TUtCiF6A
sNrMTfHc+0OGzBSzqbNjx+87v8uw2XUF3cm4nhu2myG0lS1UlacMOoLiVm0tevAeT/w30xwUXQNP
9on6lk993KlPRzMYDos+mSMq44yzMBTewWwqDW9gK5H9Emtr/xAThWbzsaGy3kIw+/iu7vRRs+4G
Uflk+/FgmNAy0BzyYG6OnZZDd2jjpTXp9zsQ2oGzavXNiPabzajh5K7cEEQGxzsJ/Jv6yo2WRRTn
l+euXQgrnzKPxdYczOyQOYjmypSXK1Nn1wxB1AxS8uD3C3Afp0uAh8rHPAgrTelU3g/SoGlhqTVG
i3P7u52gxMznhVszcAMbB/Pr2t+VJMyOzGN8BmpJ+ypoeXCgevFgCSReBshkbZhqnHteJkfTQYPW
OXMxcB/9PINwjetbi7r9HtDaXtpO4q56ZSPNFxMYPIvxggCkdmGKPGTunHrx97IaklkZxc59T/Lk
YIo+Hpk72l8j7AOqLKy1FjTKw+cx8OsZFKHEpXQ6KDBG9NIHZ+y5U6VYaZtka1NM2g5ZEsx8iA97
0tPFhRdKkBT16VKby8pykKUQHfO30RjzSS/DZfPRm0yITBnnzim0+vqBgrecBylsK3w5FwkFpn+q
Mxsqq/QqiJNhFfaePzs3mD0wtU0usAK9MfW+zvmsUfmwarHiuRScX4A4Qi/6qWSqzKcxg1NRVixM
Icp6fRkhcHppil0WW9sS+SBTf+rxsxFXxl7BRxFS7j/rzCfTGWNdsvByCMuf68yntIadq4UTWcAa
IJ8JiLOuDZKS+JA2niEsBximzGee8KKDAV+eGsBYtbdIP15PpEq+MC04TLLkLAak1oPmyedP//Xv
//6vt/5/B9+KY4HUepHX//5vlN+KclBQI9Efiv++g2h9kZl9fvb5dY9/r78Vl1+yb/UfOx2iN1XU
xXf9sdd0Nj+PjG//cXaLL/rLL4VlriM9XDff1HDzrW5Sbc4Cv2Pq+X/b+OmbOcrdUH776/Nb0eTw
1Lj5FkRF/vlH0/brX59t2zMX6nSdpuP/aJx+5l+f7xqV1J++5F8/zb9Eb0X9CdEolOp/HOLbl1r/
9dmS9F/EpS4jnHLqCElx9O7bqcn+F6ZygruOK2yHwB7u86e8UDrESdB/eUgxCcBwuKDE4fbnT3XR
/GiikHBxPJtLF3Dfz39fil/+0vNf/ClvsmMBF/n6r8+Uf/6EnPH0z08/lXPuSc4g6AlwEmwwIO+J
9rcvN1EeTL3/V09UDPFogDAkhyQHMGvrIIVCj+1Ut42IxWzgyQsUlB8E67ejN4NeA0hoSCXbtn/V
+851Usrtu6v54xTfn5L4zRlxYjP48tigzhP31zOSLoFxi2yDlRfxtdCtu3Ct9gF+A6D5gXT15y9j
0+/7+Ps54a50HU8i1DCdzbvfX3lWi6kexe8PqAY4UgEMGtgwkPHWcV0v8hrvOg2Bn1nojjcMMl5h
wK6hopxC4ah/YCAVzTRn91UY3g2Wt41qH6aH7DtJrH7Z1pAm7IfsO0DJi7oaVtXgQyBrWVrOI6jY
WApZ7kwSVc8zDAAz6TdLN1dvVtPMAcfPFuXg9uuUxxc2Yr28XThQA0fG2Z7HTnH883X4/UX3HMoc
JDpcxn69DICHtVFbjQFW1pBijANgBBwSQ170yi/0/M/fJX93yaktOeIQnNn0wy1XhT6C1z1uOT9f
6lplc0TtEAsIg3KuQTCedf3bn78Qj8Q//mRBiOSYA0P42v54Syl4UzuQZ4K6XlQevNrahHF+rNsh
WeEdfEeyEK/lYBGX4EyEFt8wBoBdFMICJmNYdCRQ8bPrQ0aqYwyL5ibpbip1QAx41QdgB6bLehNZ
rJpPz8afT5xOl/3D3fnLiWN8eH93drU3tFB/CVYcOmCh2z1kVvQ1HuEp6/uQ0MRot/MDe1t0sEGq
oJIVtsDRuXiHwWaUrxAKmf3/nNA0KLmUCM+1PzycPphEoCSlAYLbxR0GCoh/tbOogkBJnn2FsNwm
leAzqqF/sPsezlzD3mq8dVpZN6qx7v58MuJ3fyuSaK4ncDNxSM3+enUgix4FrOFwIavKe2lbV9YY
gp9MD0OVkqVk7WMfsQLunzUIHGHkrRuNFJHXzHSsnwpk/xpAfX2NJNZKNwgstln6ilXIk4Z0K4L4
mAin1VKnXbd1vOy2kEOxkCJG1tVMpBC2eXDg5DZzfYqFT47HeExrmNSrr6C8X0ZF+Eo79w5JiScK
9VTYMicvYI0vgwZSiDL5nvpqjTD6TdHYL1YuHmwPMXQCEWkKbIeX4T+H92sM3e0mCP2lE4OxUQ35
YzkhKoM4/N7I9kEouBGF/MltxJLbGLepn4aLP1/m6Sp+vAcd6jiObTPP8fjHEdJvopGkjrWMhuwF
vsRsoWPwk2wOSXuATGDIxK41cM//YZSg5Hffa0NKmFBJPCLor/+uxBy5jjEygNS9iEd13zRuPyPU
uXYiuek8cQGxsHkIEvGAK/Pnn+z8ZjiUGAdt4nHJcKt/+O4WzFAE8aMQASHg1usEJLfYRSiogoOm
GiskLJsDT5t0S3mzkfUd6JIwUOxh9uTVICLQZGUXIIeOcbEva5XOSrCEZg4rL5G6XCAEgKH8Ku0X
/Tg6MxXjHYLccg49qKyaAzJ4FUWwcwhpp5cNYiBBnSwHGLaDDjQ8cNqiNtf/6SdT559Pk0uILTHp
8AR8as3T9u5NGNaqs0FgBL+cIsJS1dkd6B3g5zH4btFZ6cDDQasnSfEudEoYNzbEf23BOnTxrrBH
vmU0f4F+FvwdlbqlmD848rX0YdDb9JN/RwIKJOPriqQvQ4IopRWJ1YjSLK3iRS4VoivBa5XIy6zT
/dZx5VpPzAOApdd2XsDRsIs2IWwyPZ30C1nYq0FZF3AufrBqBEZhLiigzURGG6HACEo8gCdAEOWr
kogMpD6shDQW/7JZ+G+eknqZ6HrK5QkIC5YSNIDoGShNDJ8SqYNcfk8hjAu9e6gOeDwBVQKYj7LD
H9rGyOD3BImUPnVuWu1cIgKXY/6PgHVaMghsDkufIUqEaRuSTnmRLHt3vIiJBcxGLJaVvUJSAFlX
qEvDAgK7ZjbSr9borvImvCBw3quh1u1C9EfW6UuT+XCe8I/gE81Ayz3EICNBngxiVytHayjbeOCa
3YS1kyz6MvUAQcZLIfQWEXwoZ6rH86KEvFNli8yuAyW2EC84K8qWcYtXWiWjOYdxr2R9OmNtA+Kb
Ey8yjOFTEA7WZsAjCvEGqdbdwEGphb7NayL8RVIiMhUQMHZ08opxY8MTtkuydompGpTIhHP954dx
esf9Ov5gkmsLTM5cB2KD3ofxhxHmpzCx8pe5iMNFHSC0KSZ2r1MkrxginlL/ux/3o5mv/L9+M4Yd
R3pEUkxW4Mr+6wgE4DL+tKGGwwRIZTOVXztNs1cV7oPJNZkzAtc2Bv1kvCn+/MX2P8c+D7EgTMs9
h3PqymkK9e5ZRG2nLRseJVbH4b1lEeAuG/87/NQvgf5kWCmH864DAxgqKEglVNeNrmZNloVwtQKF
iI0uBKvre7tgy1KPE4jm2CXBV5h4Pfz5TNlvzhRhT496MPV1pCAfJo6+04P710q5rME7gBBZsa9L
P51TAUcbnEng8xyDNLQhZLkIQtLOJexNAbu0LgHPv8NsLcLcC1N7n4iNbMU2rfPb6R0rKe5KkmHU
E3kB0Iz1ze6qa+344M4BseMVt23RHjAXiWeTniRyjsUMQVa3TnygOOv7uutnckBWvcsAS4xBlRhx
Rl6Wvvz5AvxzMus5jrAFXDsxCfE+rp/gS4Lwps8lVuHl7VgisBjjPYEYL2YNFktPS/JfVuTv10b/
fBZwX4hprUYZ5jv2h6tdRoFbeC1SOaoHNV/JnSz4Oo3yWwX7eMWR2sUkBPYL/+F+/Oer4devndrf
3Y5kTHNcaMAWQ8+HVV09wLwnTI8uBY3sz5eTk99cUEqxuKUemW7+j9MNSnVfK0XhpBDCqUbp50lG
DlAchjiOaqCjaWVIvk/TDohWRW387CXNggO2NdpusgQ3qgZ4Btp7VYU+FuTJA9CdojRbtap4DEMI
IA7qdkxBsknbwJsRjrevULhbeLpvbYzIAwKvyBfThwDYPKSp+fM4EYaQvYUClCeL+RiTbOmp8cqu
oims3x5iUQxAadDbynN7zBiBXe4DtknWRadHKM2E3+F/cx2EzWEM3JVsnG0fwtWx0bD+bKu5GKpr
O23cRWEBd+lFci2b7wnyl7sxxwl5bB3zusEkyHsmFTLAuYB+jZuu8HLFlDE5+kPCIDLTwnpQ4p3I
u2yOPCOftSz7quNXCKsIMFxlBxXh3ptzOnc4/I3Yugygyu6yfgazJGAsG0wdeZdfkQFQAoCHIGXA
lQXDiFosAMHYAqW2i3SaL5Pm/zB3Zr2NY1e0/kUMOA+vEgeNlizPfiHsGjjzcJ5+/f3oDpLqStKN
C9yHGyCGu7rLlkTynH32XutbMz0vTiWJvgE19ziVPIVNU74XOnXurCWbMCpf8LM9lxNXoY4ATeQR
zR0ekSyU2w1zxE9Ys99105M6U/H6kXomWdl6VRAzEkSV1NNSZvdzOO0KLC8ewtRqW0Q1lUmjF57t
jLchJr41ZMscqsrxF2M9uLagWpylOjYCoe0I/2hkwII/xNekXUUQlEv/8rONZnJtcGbFtXQc5pwP
pk9+ZgCRkvw16c2aDyTNN2Yqrp0j4cegTAhH/Rx3vLUmZy9op3lHjEDuTrZ8gOB5zbPyZDO2HNXi
vSBbw07ah5rZ2KZc1EtVeY64SeFz0hqr+pbh6Ki7duU8xowUNmuuOvWWDFRV4L1XBp+ZoIxMpMu8
NewZD6C+14vPdhRz4GArJ83qHQhgsUkmLkSrVtdEL2iXTIHTTdAYDfUhE9Itqiq8vjKUKaf/7M3I
s7Is6CZmrQONwC0s5TlnoZSz92Kiva1PfDLaXdY55l3rSNpGmmjTqnpfbCwowpLURF6pENM8LAXQ
THZBZ7TuyPfdreVEl7LqN0aP9LaUL61UEAdlHWBxjLQmKUR6q38yCUXsoflvUA5iX49ZPbDkE2dY
Zfsqi8/VpNy3+ZJT+hbvqaQ/5yTBh/SfN4NZv9K8eaQuBsdkctCSDoPkUNJ09mPEIHCDJdog6zz7
HpnJz4qsmIA44UPESIqJzj0q04ga2mQZSSldzeFHqUzf6Ie6FN7QsSFGTQicN03c/ahVnCkt5ger
pd7Qa3D6M1vWEJu+XdkerGxcQpnqloUeb5tFonURAUElm/vD7M7xWL+ma/neL9TF0giIRczSTcW9
SNwCH0QcNt3W6N+MbNyMDGaZwEoZBOLwHKYgQaX0e6s9tqvFc47ST0EKxBDPrd+P+ewVuUy8an3B
auamkfG9a8Nux4ntbgDasJ1y6mxp5HePPXDScPye5hmlXSXTypsDk/CIXBueK716hfV45JBTIGYM
ERzC3m3zcaPLpi/XJLQ3nI/VpTv3zhUZxANhXPJGMa6WCbDalMxiq1/SknaDbjBdVjTAi4vaVD6i
zms862tLe5M3j7JhvCo518aKO1T6JTOW8kFqrcdIGM+dhSVVzem0WedFnDC7tJ5kcoEApm0ayVwg
aWj3pVgSZtLGUdLXJk2tA8WkhuCoci5sWCtaDP9qKCs4RaNb9eW1kGq8AaB2Arg1YmNfoB385LTT
bpREfe7U8CO0ypMGn22bfNAx4UXLXeTRob1q+Xzgc9zBd3gTSkemqfJkJgUjvqgjwqJLHoxaeGbP
o2Ms6Z1VaXxitVMf+trgGSsJNa2cZ/jb58EaXwoc6WbHM2F3NAEh67NoGCzmLLKf+pITdINfPAoj
KloV/pkzeAPKqBmp6RbWmrlByUq2Bf40TPIWvCG3NFxrVS2oTPR9c04emH/syDCN3HHKIU7yEub8
OAnrg6wbLlcSH20Ji2MnQHui9MqliDfBIYqOioG9yPRnLeeVScVHmxOhYKVbU22A+jc8ljpkBPKx
txzusDRiz9tM6MyyByLgyaLXv5lM+3ZWjOw3Q9ON2WZbV8tOCPEgi8XVjfWUlNAS4GF/jzHEVE5x
IDr4Tq4maWNIYhuNWuZHRv06KeVDG5nQI/L+DWfEQ8/M1qmkH0ne8jylMZtVG6iZOPSGEgKTTj7L
ZvwEywAiut8N0/LdyRNEJrSdTANAk0G2Qjau76zPPUc1OXKHj0bMPVI5LD2mM+7S7qkeBPclfW0n
TW9OrH70hAZu7C7/NOCDb1pGYxTZWrspbbqgMySPEIrXX9c6pvYfJxtHwcVmW7KKkZP//bmsKkNt
MSSlcYClTl5UMbwr0Y9k8rPIOIQt+Uc3bo1vuQrROMG9Yiof2QyhtLCsF1rOBQxrzt7z2rtMNksE
AmAtukGZD5s8tj/ohT7joCy2X4/VONGkGgd7i+ucb0A15AV4CZlIF/u6DDyYQguExBnBaF57uX1d
avNHTnJphZCS9ZenXYaazVo9nLHE4ZXQ+MBybTnp5fCWYGreWOvtjon5oXRMfjISjEFyrQTpF2p8
2wKCSfDEvEgsTbZOaSQeYnv1cIW31bb315+t+p8dHIfpgUbMqI2SXXF+O0HpQiuY/wgH0ioFXvsT
5hyFk8YNQkobkkn2DnWi2UDtsJ1q6BFRg1qJUa+OCYGKIkQNYb2mEbuKrI3PE0kfSTtXm1HR75pF
u6ZLeR/a8b2aLPpm6BNrI82y99dvQvsvhyuVX6NrmiXLa1fmzzdIuqR2NxQx7GXZ3JNFemoKFrVC
qtiD02ubNq9VU1/zDpEWoLmj2lzVyAzyiBqYUxPlUJbupnL8CGVWHhgZ17Utk43LXo2jYB0iWDWX
rJfAvcviwRD1Q6vHh6TA1wybqagoe//6Ha2zrt8O8xyXNIVwH7TN/P+3xlodO1oS0s71ltmZPbOU
H2pQSMJoWjejS7LrlSBr41eId2hnJxUHYZS4sho/z0atbhuFhQU2lrZtoscUVE1gaslPwvDkv+l5
/teXaWsqcyiLzqO9XphfDjzWyC9xYCh6SVQRMcCdDoFdmPFWVosPli1rOzfOvF2flb/+gP7bL+aK
azJDCgoa4/fbFqNK8pXN0FEwb5wy08k9TZ9T5vKAa7AHEvBelLKrjlHxNw3X/3Lw0gwmjTYiFCaL
vz8xi5FK6ZB2ljdMDus6CvOmN4n7oueIPkkQcPQ3t7eyXuw/d3Z4QA26O7ZiMeX86oL88ikL1ACY
7loLbQfrdenw3TBEu4TsYdp96A+QiGLGwW+yLj997jyaaXH9+sD/Xw+5/+f8+tfx9f8chf9/OORW
TFZM1AD/Y8h9/jEx2/51pP31F/450rbNf1gqs2yTFgTyTfWXkbai2P9gZK3bsknjykDF/K+Rtqb+
w6J5wayVGoX59Tpk/OdIW9H/YWga829VlhWNTor1fzPUNn5bN3l+VJoy8rq+6CpP0m9tkkYb0K+U
cX0WRaV5EYetYYVBFf3U3bJW22iNdY3pe551K5n/+GL+6zsNIfAWO4uE1H0I5uwuHZbkWyxhwFNN
p78s+EoPjhbVvtzJ+fOoh09RDke8s3vm42qing3Fio9Q1AXNp6Z7sI1yvBa6QY+W4N8iH2RPW39b
WDVQSPN62C59tnLA9R9pPu2Hkt3QSloQhPVRtuKmwIVuobm31i6ws+AsG+TKF1NSblkq2kvcT7df
rvX1j0fw1zbTHwOOXx5NZqU6F4hgQNpMPKRfA5JfHs0ElniMDnc4JWayQG3IRX0ppSZ2+3iyd53a
Fmdk1RQSqArpvHbFNcyy5a4oEhL0orR3UbnG2cE0I6P17e9qGH/Ga7hPOKvF1dGL4ZDpdpBhVjpV
2OZc+Hz1FoGKckr0Xmw4wJXHWR+sY5bI7FBhrb3IdUJKs7VsGIXkr1JyGWereivVMtnXi914RYF+
OzUKaPGdwVw9UxVitZDD42MAIBfH9bGr0+rUCmSHS9vtetWQwCIm83WOtekqO0nphpO6IJsewWyw
f0pAF++jbp44UoiBcO+qPGv8faJHCAfqVfks6fQUyr4Zb1/fJRwKbuUcDEVob7va5MiR6xliicj5
BujF+0NLrtGCb9RlPIRo1rdVnhoXSy78JZWWY9nOwodceoR5Qsrs+mXslX2jpaA29X7V5VptkKya
9nZJmUtVyfw+RNE+rZ8YDNg/dBt3WjMlnB6IDO3VUfnJWPKKBLf7yDvOw/UwK89DsoqQzWn8m43z
Px89Gw2JQc3Fvvlfbhy4uEanjHgRtaVS5W1TwL3qay1+GCjmL91C1+orMypUneQoiVD+1CappT1U
9AfHnBBsoYN7VOi/XYdUDb7+SXeUmrpsmOggl2wH8mCbT/kAHVm2yNeQ85ls7nwgMEIUSX0cvDpJ
zR9UdmIjNYqKR+kiJ0OybejUP2nm6hsjSnM76IP6lALR38OWUbZM20ZVcNpODopCI4++jEWallF9
A4tFIbxI/Ag8GXSk6UVu/826Vqy/aapbv22MMvgFw1BVxdYoXVXF/G39QuGsqxUh6v98+hRAk7dS
GSO3hhRwXnK5OkMrFm4ndPWMV5fOD51xItsSS771Ek2+JFGKwAoL5fb1Z9bn1CbdrSMNU6Vyvcg1
uGjw/WdrRTsZ6iiuSsZBy5/t+MMZYCyrA05ekmPx46aiRkqZMgYrOuOx0eXXRJtzFgEn8WJdcq6j
vrUTq7kP1y9NSVNU6RZ+GLpvZ0Om85d7dVkyVlQlvQ1INo9iHU3kIy5EOaNaHWpzuk7T0tBryRoX
NFyFFDwnmnEm2CYrTbL0NPm5KRd0g0nyScBI7y4GxgbVos8qR8M5l3BySmkHd4915itr7Os7YQ8/
hEo2phirvxMP/XaAo1haTxfKer5QdUYgv9Xn2gzvNK6r4mjLrOIFtZM8DfWtK1T1KaRLD629vuVG
dyDKo7vLHfsRLub8bkdO5CJJmd3GVAhJYHp1X8u45ZV8IOg2shhldIybnDLPT5bN5AQj2xbPMPML
rSZzPNr+gpJeydIsQDZHAIJz6fsWXEtXa2Tp7o/twWqflNYhWGSOa3fO4i7IrFC7A2Ig+UaBJNuo
K/0u6vqnv95F9N9uY0VW+XhsNvZ1esDX9Yz2yyaiiFkhj1pVjjRp4R4185s+dsVPy0KjIrXZd2i7
88a2C+OBLjDnsaizaMs6lc/DUb3kCij6NEzmIz068dI10l6ttyp4pstIx+BhWUbF7Vph+YYuLuB3
ZHlbk8rwBczrbP2B87vYG+aGuWL4hguEJi5GwjsN+9IBFVexrZSdaRvhnamMC7wHvsS2SImPUxhF
WfxR1pu7v/lMflNTfNXXq1TFZqKIaOV3zUqZxCFOX4VOev697LXkbEY0tPJWX9zaFua26ZjAj1oM
tUIMiTcNSuOPmIU8RWDPYHHVngwRv8RNW1xZoDgj5H11zlfbBkEOGX6bjnbrTmpzcYaJHk0buxrE
2aatsl9Uc3nKTZTNzmC0BwWt11XwSG4LMzO/zc6bRX/90zCl1JXaBMZXI4tNIjvjOResKRqJIp8F
Hd6pxvJfYXDwmmYcDpohHBzP4BfG1pg+1WJ50iTrbzaW34V66wfHVMhE3cJ5XrV/PyyUi5DMMp27
owL5COmhyl7RTnlJtF6nfM55TWagJkmuWPPKmkwftuyMBd1JyOGzytwQCli0Ej26m2PpL6OTla6m
NfUdXOvKHa3ReYJuB4t9bsftFxuAQk/sdBwMG3vKwE3a2vJY1HPsx6QMnxoqCg9ZVurnk0xCXkQ8
vAMJ8uQQihmC8zl9eWmGHlUWAeZP5tzNm0hvNW/R58jtVTP8/Ot7S/0vyxFaTnttJTGPJB/wz89b
UdKKacuxPpo27auqs8ebbZknIVLpRR1zAR8rVzk6muOmnorCdQQ7b7b04bfkoOly9h1uQQUXRE6u
ZhRXbIPYdyszfzLBi9m0ARmC63TiZoo1cExRKvt//Q60346/xKdDGmLfc1Sej/U48Od3UKOwtyNd
nQ7lOCow+Kf2Xpu1GE81BsEBDD0zkAHypYm1b3XRtb1Wochsm72NAmnTdY313GRJs+1F2j1KTM+Y
qRm2u4xtccmQXIo81RiDmw8MVuYPacRqr0KeeC2THBCek3dBaWijpyCrF02qvy5WP/v8pmI/VaK4
RygS9Kp1+oMbWbBprf/0xY0MiYv9m27J77pFPKC6TuqgzrVU+Wj03+auksnxmFiw+mBCZ5/IHU2i
u1nHXcBMtIoJCrVn8BlmnGW+sEf7D77TsjQ/VUuxNyOqrW2eTE3Qo62+5eAxbkWbsYSCQLLt6kUI
zfyOh1XdDn38jSkbPdRemp+GnByTv76yym/dhfWtIH3m8qoOBY1q/tZRkVBfto1WVoewH5X7KvkY
ZW15Y3J40VqwLs3K6YmSSTpic4yJyQLClkVFtK2msey3i61We5PncdPCqgABY1igb6l0/+ZVKqq8
bkq/nHwUzrSKojiIv9iUZUbRf74F2wRYrpCqITBChjqT5qaG8zRiiW2mqzoru5ixiHiwk8qvE2XX
WBh7FwR7SYPEKb8bwBDE83SolcTvZOFGXXVOrWin2fkmXbqHRqvAr7NQqkf+6qnDmBdP/V2CnaRq
+3cRa0+XWGk/Mr0mFzzcx2p3Tkds6gpLRgdpY0H8sjHfxqr3RGbe5Yi2GXf7aWm/khFHqZUESxEF
3RAG5CSqXXgqa+Ws1IDuDOYq2iHrRr+yJD/phIeu+BBbT+Dmt7NOlaEMj4tac+cXfNg8GnNFIAJi
DCiGLv6xC6OWINM0L2uYOmQ/HIyc0C7nJy1xLdAU2pEgbIOc0smrp+30YGXb9Btuk8J05eIubGfq
vEt+FbxZ5vCJ/NgYP0cs2DGFehwSCMv8vr1vpMukP0tOAICpcT5l6SFkSNrbR+ID064gcHjHPpkZ
bq7vMIenlWsZhNOKTTgNG4uRtgZyq90mYt6lExcr5lA1qf60SC9Dne3llciZyftK5ze0x1gdd3AH
7k25Dqok94AO30JTPA6A5ZS5CCqU3g5Bb5m1S2aikFN4v6zpO5QHgWy167zyoC4t51R9LxLrEdEg
zdlws1QZJzuyM9rWB9HVxgz9rPdIkq6xWvpW8VqFkOuUJXDS/j4qdLdKdQ8XHd7G3H6QyRYcpp2h
qbsm07aGrMMalFT4QBohlszXCeeslHljiFdH0MDe50zxI+Wd9XsDzn4jqdcJtb4SFZsqurbNM3FZ
CMMgSeuMk2J+WDK+RnPm2TjZU0xGfXiKr2EUPUeLdopiBvtjNv7MezodjvmZRMM+svUNRnQvt8FX
e1OPEEQXFr9tceGIsOv1x3nmdomO4XMbvdikUGnGYdLxLl0QArFPqk86Jnf9o8AemWjRVpq/9/BD
C9PyHdraGRmCGV5iobz2ZUJP5GGA9+Pk9maWPI3zvf7YNW/Z9JQ6uyp6b83r0D0Omms/j1Hugysx
ivtEQrKZHDqU/AZilYPkNNsuvlPXJIknAGyuBiF3dLpAtcBU69vU2S8hMMyDxYeZc8wJ38w3ER10
JvpEyKS7hsDO9yHbtiIYW79b2dIKEoq2oTBggqQb8/pawgIxnhVvEynZa3nJWhG5CSzAitj7Pinc
gbF/I1ekidOY79qrlKhBNT6D+L+ziIK3f6irvTmTSeic/VSV1pmXP4c4tjtCP7Vkl3UGtJyEt9i7
Q1l6cQ9LxdnNqghKHTUjVUW78F8lmMCgpku6izp1TzWwpY8TZHAs0W2svti9xu2fhbSr0ntR14ey
HgJdMZDtld7UDgD/6Cw5/V5aBdQDDuhI2mRNerRSeTMrZ84n+xYRml0qADHMPWkTDCmHE+PyA+xE
X+/0h2gSONf0YD20jwV7dy4jF8w8dF+ulDJALsGCjSdF93s0KlPt2dk+ly5FTL+ZKdi2EgcR72qQ
h4Rg1/u0DWi/N9GpkjdRfFB5KpZT7LyPzQRw5lnNviWKcjBhEONL9JwYAacmuYOurz28My5G4FMr
NIIz0VwMllfx0B0nzNY73tdzYREV0Sph+FaSNpEoAmnuOLdweLsfOayqR+o0xWeZyUdD89S6oLSM
TTKIicpRs27DFpUFTjFk/lJdgHxPfpNTr4wYh/f1AMUCMPBnJub8mijm+OBM475OOWOkscH6MOjh
XnEkJhx2cdDkRr9V2cy0KpT3U7JYe4kgAU9LY3lnLTE9TCcByKL3l9pykKQTfzTI9Wth15NPxl8W
NMJBSNF8KVuHN1pRCj27Cyyw3tdBEG0TWwri2gjUwWleO4rBvaMkjtvkTfsqmwN4vRoMp1yUKsqL
aPP1n1X2YB1mKbUpG/hb0VTI2wJ9w3HoMK8M1sQGMx9TNe5exrIhBFlwOrXS8RkkQ3EvJhTTFG/O
flL14VWnbBzb0XxCFLsQ0agTJpTJ4yvTONud1F7s6endTbIy3do28ue4a1zMDpOvJdwVLZ6DP75o
6cCwtEiBWq93y+KgoJCjKObGaskktGeDeqidAnmu9giYq0MapTNPp4Hi9V8/qUE/UKsqn1ibvYcy
0ztbCmFO2zSBmp4MOzPKPoQ6/fN3fv3Fry9ff/bvf/x6Wf/+s9m0gyLiAe90AaI1ThiEojFDOwbK
cfG03IZuZqxVdFFQUI84epet1eC4L8zSdr/+VbL++68v4FN4JV/flt1agIuWlNWp71OiM7SSDmIu
BWqi3ZlSGdS97Od9R+xw6Ald26fNvckPL2Iidk2Jdp+JiiMG7zf51Nj0KyIPCo2bNViVqhTMN89+
1N2NSJJbE9F9WW+BFW5Lofm6GPfMf/eS+tbL1ETKGb530EvKXRFSgfQGptSgn9UgjN9TlZN2p/tD
nvtkSvlGrft6PD8KUiHHgktQKpulqVg4nVsrFoJg4qAuURsPLBiO6spzE4g2Owhc673aBHyYu7am
FoBxzHIldIt5qOoWyrAxK2uLWJnQKeG1+jG349OsJv6gpZ5ITRbB1ofhEFhEMBMx7kb038t0Oct0
hSXg8TSgPBGbATmjwK7GTZP1m6U0AkXPgiJVAilEJFc53owgLdvjqH2vjA7zL4kDfe1WA6knaXpe
SC4XtcS+KrlxYl5hYV/MSQf71IAbnLbUvpfZ6Q9DVx8KqTzrsvYwLM1HTaOmaV7ynn0qXJ4ja/k0
8qfe6gKq85PVtgGZbEGhkjsudWeRIPMy+30kyEzMg84iMZ2L1+OPk1j4hkLdSal0wjK0puBtGtXZ
zpblq/PjMOV+YbQuswLPKEa/6FQPTpSnRCECCWNbVYj8hmzXoFTn2cdi1m2dOHt10vlBlN1OKdtA
loM4MgLHYUdm4jAWfv4DJt/B4pkF/BYgAwySUPazXjtZDdifPAqAj8d2d6C5uE/y6mCxoJEp4c1g
sxvN9tHtH8aY3GDqCgOPUFl5BVnGnUMMdHFaZMohDWy4+ibQEKYGA9jRdPW+cQVIFFmTib8egp5R
YTQfJOaihiq5BB+5cA0c0R/UKA7McAisQvadTjsY0Bab11Gxr7XJ/JwrDAowkHgWcm3y5TF9UHiB
o8wjBMI4FQVPWaBOiS+l2dGabehuuW/FjCoqlgZFBHRTVvVj0E+LV9rPMhWGIlLP6UvPQtgok7zL
OMQ1O2kzrNWqPfqIUyG6TEdhSm6Z1UQ9TLumvy7IkMrUcTuH9YH6exV7qnnmJbGK+lL3K858gMdd
heMsnD4/HLitAcRjIEIQ4FnLyKeX7c3M5ZIGABCBeMmBpM4nqBnUmvKtVpNjU4vTkMBgR1KmYoYS
FPdUqHv9PSPh2FwqxKnzhsDqrWUoT5yM9vikj6Gs+D3GedZpbxllIt8n31TvsRMfxgqtK0C8un/H
Wgk5RrizCcMvtO5mkOWcKF5l0V0qET8VYkv79WKSYzXoDU+7eBJx49JN2cm6gEbHSx7UwBofRJ3s
sEW7Zl4EBajHhmlZlMw7Vcdutyg+ODUZPUycEJkIvi4drO2wLMycsHywTLXGvlj32FgORJ4fDOSj
dT96WP0OthbdRFfBCXmRFv2UjnetWvjrvEdfYI9F3GuaQeFjH5Q+PSzDTNFjbh0ZapEMhi+dT/RW
Hmt9CcqlOgzi2ZxKgCbLLVqmb7nZ7J0+ORZQNblCg1X4fWi4otT2lRHuNUZIXM1j3Fj3IJFDUGjK
Nc4ihE0Tl7UJdC07J6rpFkvkDUrqyQ6di/JzrfPX5FMiQVyUmEGYSbuF9rpMvvXKIHYkX7JZYSpY
uAkxjUoeFBRIxeQPFTF1druHMuCn1j2jAE+ppY8a0ZizrFEc4V7V4R/mPP+C68jajBp0K+OEI3aV
cbya64dp04X1B2OTN0S3B9HP59WDjm2FveSQE7/M9uJNxbY1QV5LKPCGNrAaxBJTCF3nVeMGKcpt
21ruOKZ+Y80HnIqXcr7Ei/FjHB90eDScVjd6W97m2Ngn9n4ytaBdrrUOkXGW940++kuC9E3+lBtz
N7cTxCbhou7xaCB4RoejCJONbLeuZA+sTTfTii5Z2aNeGffMmV3D7G+GtYKTT6nOoWCXqEwedCYH
PiQdNNS4+3QfbP8ORmwQFdzADEhsvXpvQj9NIJMS1A3yiuO24k+jcJsQPZQUb034B2VpeZowtlbY
neFAMJrCENfX+dkhHrSTZahN2mlyYpLaJMR04oVAk6ds0h5inWIl1KqdPjKRuUPG7GJzQXKM/rBI
H6kH7/Vav2U6Xeic8E/nxsz7YmCXKqa7KDzYI/uhr3bvckQ+R3UyR8+RtrziKbvYzZPzGY73KcdQ
xQia9DFUjzDRbLk9y7iuMjM5yYl4kqzi1irVtrRwWuTLkQV5n8j2Qe+KV5Rf3wcretPJnWkhbMTQ
NfMcNxv731T3h7XXkCN6r5xuZ5m8mFg/K4Z1K/vxOLUPFSuH5BGs4lXwtteYpWFAcZkbu/ZBl9o9
/EJ3keZAX7q9MeY3q+noa4z7PrY8uJWPZvumpIsrDfNe7cRelmc6IJAi2sxdcG+FxnAwYEgXIC1D
zpYx/JwwQZRcPs/qcEfz2JcGGurQGJtwOUzFfdQOu2J6E6DOlEXspDDfGWq0U+Qc1aqJRYxwBopN
S3vOHzH4uRWSTls9lvlaupAEj5j0aYHtM43psTKS84SLFAVqkI3ZbgiTc6rYdxm/ulmmO4VDTlIk
3mDsKCahf7N95nRISpTSQMqx3t8Ywe6beLhVEmihLob3He+sG5RSHSSHFFrxptZAalehx6joAGiY
Aj7hzkPVXBdnM8s4nkuPkhSSAakgbO92dlTuDDyEYxg+SoqNm1S7MsQgQs68JHV2p+PtynuU1Alp
KlJ3XxTOudDi3aJ1B1GZxD9GOztNg1xSrtV6Xm5kPzSWKzTLXW3Nd5FSPs3hcp+ly0krNrnUrXK5
RzQAp9yghsu1vT5yCqp5wGhUwTbqUQGOVnTrx/mcYI+0VWMPAt0ezMMk2YEilB04vyen6J7t8Fse
jZuopRsQtRfFdIdpDAhtOOZltMNsdSTQaz9CH9QHY6sMGfv+/AKgbZflHcba8q1KjZcmnu8LOXxq
FXFrbWqvdaVM5HPBmXEWMky2Ve6pBEYduoWEw41OuRO2b+YSXqOo3yuEhnHUV0V7IGTpXu6Uox3/
zNHPJahAlqq/kiQeJAN1RVydFTX1Krh0Y0l+dL+LnPihZ/xZC/2QRSkLgX5QauuGToaf0qx65zu1
1z1m8Zg9951u7sZa9vs0urfBimZzftdIzqFN4HvA5SFu3kvFfGIetcnl8haV8XsZWweTUn+9xeU0
es/NYQ9JxlNG69bX+nEidH1g1riAjXPGIyTHq22Zx5ZD4TQ9yWyNPUTRkp9Al/DbUkaHqqYXoYZb
aUKR3rkKj5dTK75mhX6iNqc+JRtv+sz750q19rYe3UajJbcb7bhEJz45sQVQpROZRzc13QhJg0z/
1tia383ViRk2Fl312M853flOoHHfDHn8MrTJq55pD1ZkBRLWXcYhl8p6zG3jaPXJWdjqvtXyEzOM
82BYJ+x/h9CBZzgHs4xrYZK2QM1cWQkGzfRKxfScegqsb9NqCR01r7PWxJPUa7Ll0kfyNeUxjnhK
Fw19hHaOYuaJqCErUcESb/cMZB562TpGpeEbdnjOJNVLsBpF5oswrUMVr6YKjvgvCuE+4VQHMhW8
aueQp5aDBJy0cSaMLXBbiJdNU/p1Znp05ulOs1m10yCRKVoXuh/QzBg3PUs8b2M/ulJNJpBFCSip
1Dkd3tqcqYJyyE7lOAPjAN/lwhzbamyhyWrlD/Ev1Dw1q2DXBzpytVAH10nPttKflba8FBm3cBsd
Z8QgQtO+DyBaGfbeyD3dtJm1Ady2FYl8bR2ZaBPtCVMl6/T4g/QqFlgHHU6+66HJTM+5rO/zYrkw
Ejr3yUAfDhNNHdc77HPeWIh7/KpPlmXdmHldlVHywfPcCMAdB21X5HfThGehyw5SOnJwp9tcKLth
hkCWaYiFRy+r9I2F+Hhs9YNpEFNdLDfIRBfO4thpYUr3015uPqYkhsX+f+g6i2XHlS5KP5EixDC1
ZYbDUDVRFKY4RSl6+v6kc/97uwc9UVg6LrtMmXuvvcD+NhXTK7qSX15nHl17Og59dM1K+2j16iyB
ZXuSf4bJOafYeGGM4BcsYryAymLuoSBwpS0rVXc5Eat9weH24pkV8w4/9LT6YCvCGvLymhL/p+kM
XsdPEtqeRr/8NpcaWiDxqEViB7Y6HeAW7IC7xpF6a9xVf5Uz4tDx4AG6WbqDy+S8r1n2kokayE4P
nenSu6k75gUhPLUQR+dj28d7af3Rir+tXYeRrmMj2lNgOHu3zvYJfRBQh+YdRtJoxqjdY/d4xOJp
F+n+oaUINjTzkj3VtvxRx+Lka5JvYQA3SQ9l8s5v8MIC9Wgq/Cik8UwI1cHL/Ls+lTSPd2he4JHa
3oicHRZvR4F3hTmCIZVsRS4lxtxf08A4OsaPsY4evKy4RV1LWAXFyjTTk9HUNwAoJdF6hbb4bS62
BJFjh0o8aL0FKvovtLKiIYGjwCvWi+v5ipOsp+thhW7+O1VtlYdG3qHaxGDh30da/xHxof83+pMF
YVRF/dHTQY0HMwYKaGNQCG/Cj2sYmATINimBFThUGM9vNKyzwlSr/7m23sI9K8i+7oiZITgk0kog
dUQx2JHM5bkWGhxkZZR0LP54pgivySmMUZWjYjvrbcPWbHh8USHjnI2x+edQETQJj2M9BzNYCqv/
/T1iBg0pcTyul+wgqc7Kq7j3f3dZL67/+J/H+e8h5nZUG4JvWuy+eDdW8Gd9m4phQtxapqzIyx+k
131YZZDsdc0yzushlVaECiilTDUKwCdS4pivGsXXrRyGH2/dhJwrcD/U8qZ1y1u13lLLW6Fh/XnK
I0rNBWFbP7L1qaaSWC8mc79zO0Iu1+RonZrelCEgA+/t+gClubyjX4+1PLTvpL8iD3w+FjUfWY3l
C6q/U7M84+w4xdfTrrfWazXiaPAlnMhOaU4nwUOsD/bffddrKeyA6etp1r8g8vJo3bKXNuPt7zAs
O0f28l53TdXsyYR8xvGPfNl0uvdVe6imeq+mau+BG0UmYZcdjraQBoe/HX1SMdW7oO+3mnLoD0hZ
aOtd4aCiN8aDGhR+tuM2G6fXegp+atUtMnZG72/EA4rZ/eBiBtf/hen1aJktXdmwk2Di+oIrZNN9
+ttFTADn+bQYNxap2hN8EDoIQP3sTI516OFzN1XOhRHYaS68J/KcH5jOHqxTwiA0IcmTzexRzual
0uOLI8tb3ui7uCsPGi4l1rZvKaonxAMq2JcaEchKnAWK9nTZgrLsLi9DJY65xreSOIlK6qHyTPJm
RizI6lfglL+Oth8ieelH6EeqkS8wj84K0USnqn1iOcfmkKcJVgTpNkvw4+jVRuP9yBN5YBB/aZr5
Co/+RErzET372da+Rb37ZMVUsP3v5W2YI3fnFiQWDOQT5WB0c72LOjPMdH8POe8w+IrC+E+rN4RB
X8DXjjip7q06xsT/6vRUjXoS5lq0iZw8tAxBaruGm2ZB2yWOlaNh98lsCRImeTxhNxeMOHa/Da0m
54oeQM5XhXtCPPvhgIKmJ82xNjx+9+mBwEaUrtCHAtwOe7knAniP0uKAdXiIsWZEd5Wl7X5J0o15
CnKKTpPvPqQWs/nq2fLGV72Yj3aWvHZ2D1SfhxOytDY2ntI6uS6dY5dbvEm85Xi8Zy0px6bePaMS
3uDOu8OXmAKS0cnMSItAbrcfjjYu3V2AFUOJTAIorcJuJu6cMKUCyhi06rWGtUS51YW9zUEos7Lc
x7y8XtbbhTjJyOboah+trm1KC8RsEc7Hr4b/bNCj9GUQDhYab3zUi1t6AkVGgG9uct/cTsjXtBKb
o2d7II6G7Nik+J04n27+1+qsrelTuI9NGGFpnZV7Fw9bsm2OldVttVyFCUSuqAZ8Rp8YFfVOH4pd
YkkM5IcQkkzo1U9S5XCbEdQxPnVnQd+cbke8dWaUe7hmoRPVtrrKQimqi2kS6TdipoHJoIb4u3Tc
3RDdmRLGHkhm1mGKWn9LcPDCT4XoyH6XBN7OzpwfM2p5iJU74aOTwseW9KhQx6YvYUsRQHpq/lED
N3nMvlxICAYmWJ0Pm7bai/QVDEGLkzALmFy6DKBFgNjSBkTIwZmbkHDxjbKZiyOba4YChHHeGMQz
FCOuNf109mLsUOoCrhWeKaJ69xJvp3xxdnqmBJUJvzPfBgQ5aizWBkQ3TY0LVRb0GCMRD9cY4YTZ
If09IYnzmpsp/F0ezbsqVgwpb36MVljnw3IaMDn4gg40AHlNBLLAyGSLHg7lhEjajR6Zx+2sjp+P
T2Ez8CJSchD0o6+JQxyAU0LMzGC/dnRIqv+FVmQzofyNQUCtqjlbQXDGXnKb+cXW69pDwJjF6x28
DAGuojk0rsYSEp0SXdCYx3GKt0XdICvn2wZNIpuh5DKhaAdnP+CDAi4X9pjeGPMfXf0sDEUUKFMl
3ja8dQr7LMYkJCeKAYhOFre970R1JA1y62XqOCcdsU/UIZ7CZuLv1NibwtBBzggmLPlMMcGD8DA/
zFNxlFmHLU+2w61zOxqYRGXTrgUrRql48lmPU/CiPP+roup5ZPhIaD1eMyYQXnvuWwpu62LmEFCA
MeMiP1dlcBfepzXGxNaSshZVxyh6d4qKAT5aR4Z6MYzcnC3D6V10uIto1t77cFakR7KMp4UaS2Ub
2PDcsRHWesQDxSmieanz4ECHfRaTPPjVr2KA7W4FG6XQr3rNBhKlqlEgA5wUF1J8XmPdAffWz3VN
fhWjVDWKs9F21LokhjtPhsc0oq5eWhf7IVW3lwHh3kSuHnsN6FU2BwcR1TvSZ0lFfJe6s9eCblel
YN8snqSvHg1F5A52M6J+tMdmWxXttk+QFE4THlj4fpOjC0jDmiu3Pv93lyTWBuNxVD+Xye23DZ2l
ASDoqfZQsPDmscV3wD/M0D1xGD0Mg76dJOJW70HRh9YYFZA8/FSz0iduDGyA74np3+vU2gVzAARq
0wZUxxzmD2ohgtzk1iUWTBEEX5gCBNN40nANjJV5Grvob9ye4unFqggPbL1lAOVgv2e9O1a3K3px
snmnk3zc+QgZCvMmcHE2WEG0ZvqsVPI2Ys9AoPunkPF3q2vOqVeeysz/ZDy7lYugV6f7WDpiNxOg
dRasf9TcvDDbvEusqSVbuts5CK1/DJXxOI/aySCqOylezADPiGR6iYP+m5k4v+eGLkg6b42gEa8S
ANTZucam/txqLjqLYpvY47ahu8Nv0cgJqEspbCiYerKDY23rTNGhksZNBAl+285DE4lvUtNefYO9
BRv1tkzJzfSOZkIoOF+EyNkTmRF6nQKgEluHNZRYzgPUwpd570Tm4zCSe4WQFwBoh79xSE7KPqrH
HS1nGAGYS3TCA3mFPtmJPlu3rYWNBNw1gsuE9ezyNpjTKdbBKwb+zIefmNg4wWeNmyd/tk69dxKK
CkHEUB6qazyxWfTpLbDtG8vh8rPfE53L8vAIDra1GKkIHBc05T04DCJFksHO0k6Z2Z1rCWji3sA6
3xrTvJaBdykr4zwMyQbLrnuKI22jMw6r0jBQ0aGev49RcJ4kck5TYacKuCjY7Sx/1wCHL7rhLA2o
JK+p9n2wSLtCW5B3cRi5VBd0PYr4o9L+hRpo0yMPFtUv5b9MKCmN94IKvcyhqO10GyZS8+kar8b8
WMBLVBt4N8Qz5AAs6SXynmT/d7YfcVWIH5X6U9B/0WviwpRy31drOLTmMTD53j+V3rulQWk6Te/I
n9kwm1czIdr2pP8pttGD/ExGuEZhC6dX3wY/7R/BB2sKsVyQ1+7VHQn3CfH2K5wAioyaj41B+4ti
qbQx1dkrZh+bGLvJvz2uXuDnGfsTTbSbNux3Q/eYef3MoA2Hp9n3xV1qhMzA+jZecUEk0K9hqq2X
rDFkdAEV12dnLCCvu2iNE2G6THKg2/FE5sadYozKJ08htkANYuDEi7lXjj/1cpon6XRscFRAx0GC
lVLe71bqL04hxrvm9fWvOlZUXpHlDbtpbMqNbUgNI1+/58fQ7QanInae1O+CFJyO3dTsQltzKFLL
xNunGaVt1mQlQwk/jvZZb8ntuOh+ypGBOrbvj46H0X+Pl+8hFVnJqqel78FsXnMdzI2kMn/n912y
CVjT3rJpmncs0MYVLw56Tb3Apm9RLsX/HrTJPZqFQc8STdCw3UCGiTN7FFuVvK3XsrIgI1fNzcFw
55rgUAQmsjan72ZWndqZgOJ8NF6lbLKnlVdjBiRzLJcyowqnroz4GTGo1t1abpslKz6BF8tOqF1M
sMv7erDjLAGXgipkXIk3klesZzHGTsV8Nw1jus9eBIpS29/XS0yF6WOL5N7LyXrA8gYXEj6Z9dOi
n6R3JfkpEjMupouMRqc2DZGBiePYaeNLSnRKWzBPSzCzCtd/uR6q9EdimNZTlOGJg21MsDdqv7mS
kdJe11vI9a8uBgY1Rs84tvHIkFBAGQzV7Fy9+qOluvOiupppoMSuo6BuvNkJZfYi39Mc0ttIdcCu
kQ+3VwRJ2cHsXQZY9nutkulTpWvRthoYs3tWRaKfTwXXBwX3bvwcwZDeJUxx8Wr+kcU/yNjTvtX6
PO+xf7WPaTVEb7AdLvlY7OKiqJ51q4lujW01m9wcrQ9cHV7kkPyBzYI9W5ajwueWHJobiLxrg1QF
T/poOEfah/aFJivepOlc/CIW+dlGOwyOaGDfbfdnrSmsK4kZ1mONMOYxs/hlaS0TnnY5DabyVPW6
/Rhh0hA7XXvPwX42VIVZWNj29BlbA7j1UA9XT8Xph5Z/D5rMvJVk1sCLyd0TXggDngti2AnppRck
hYah3N84V5hMfCOon/NQ8J40dnlac0A7Fy8KJ7sKXXvUu7bCg6yvLphEpHcZDW04tmOy6wYd9kwy
PsI8t/5aytvYjGF+j/iVMCDgt5Wk2tnQZVWEXuumB+Fofxmk3BBQW7/lkN2kDhW2UYBaxZFAqviG
/W18m/GArYqcgT/KoyJMVfagNYFzSLpkuDhu7YV52yQ/q+phptdjyG9mu/VrUhPpMKb5i616fuUj
GSPZVBInYwfilqF53ifPYP5yF0Dcvjag8dcsbrKdrOPvLjbrJ8sj3QxXmwEyGiBaJnOe3ietvQuM
9NEdWcmi3nrDeA2PfyberVWoAyEqDHSBo9wlZTw2yMtNBCYcXR1tyqlArw12EK7fbHFMUx96dWta
b2DkQzE8C0vuyC83XyQ48Uj67nuDQO0uAmIdI29w3mPcqgl27plE27VxmA3LZ7MuGXPbDcINZfSv
ooycB/wmL14QD684utBATPhdkJjav1JhPsIxcu7BpPWvGMaSiyY9ASCQ9Xj8jdFFPGcsINjgp+XN
E/HwYzSIe9cLVb9ZJVO0phzZgPKeXdG22WME3+BWP+qzSn+TKZVuW6UPj24LwcypZLaNzDKFXJCJ
V1uHO0y0ifvbplsA+Y5/Ng3bVNGWEaXhYrgULYYkvZGTSl0mN+yigh2xXO3LXPAqTAganeeguZRO
+4BOwSHnrUf1odoHKbLuAX/EhPwEOZ9stxx3AYw3sNaGbK9GerBlFukqgXkQMGAYK7tkdpJrxaNr
CJ/JHd5J6SKeWg+6WILU3G7aTv5iLNMQBr18TmmQyhex/HpmNOjplHsMDHNBzQy7Gfei+IYKDeEh
6btPAqaLwC3+mq7P7Jm9HUrdlDhCQaowBweZSc28YvD5PlqTuA3DCEl3nlCaBq28tx1xgr5ZWmQY
wvwgCvi6Hmy9xC8TUvq+SLDijBaJ4pQSoT7M5occB3Gc8are9cssVFcM75IRXaDZUlGsCjCEtFnY
dLTVrOaf9eDYH7YnZFglnoHBTDtgYrz/WgHMDse0ZnaQh/WxvAD2wF1Q9j2d5zE0GyDMVVmUG2Km
6ShwREJctF5aD71vHHOyJ66eE2Xn0la/2jqm2mZAS6WZnMuSdRDk5GLB4282oI4EBmg0gRHWilv8
I4lBxpVFhkxYqEpMkiV0LanPsRvll2aWCOzSsvvIEwFLqUh/p8omE8798aUzLkxNbBvbjV98zR1J
DHOwL1Lxy3pgIRdbRI7asYNueIxdtyQgM3vE8BfOaeozEHCd9hmw6lDgp3bHHAcmYWqke2lOskJa
GgDZu7O9c5OeNiea3OAY2OkVETwLXIDTGKnqixTTmHivar+cMMfiYAx45djO4iwz/XNpVAaKoYE6
nIpv55G5+92xqzkks6i44ZvmXnleN0QjEzCEjYwjPFLMGb4bTaUOzHHqwyAk2WKhWUMeVbZOhDeK
R6LjowkFYNMdUhg1Du47N53p/k0MZX5bT9dbTE80mJbm8b9LCqlJiCzQXhQExnW0lX5Vnf3PQbOk
xHDPK/ea7U1q47UL/3U06unckurYeH55rZaDobX+wdH8p/WSizLi6/p6659r5sEPsuKcGyn7ZJkL
SDF+WFhOfYOhhENY5fQ1o2nOO02ibskjiGFNHXZ10z5kM/Ph9RAELO29bECQ/ndpvQexifFNcv/1
utWU7WmQAlJ+VPYvFeL/LHGGp/UMAxkoOpKIw0HlybPv/iwKs37w6SAnS8JgWg7sfvY2aDTj61q2
3CPiHj2y8hAlpzzmFSVHZRbUd0PufUtMAB3YC5jP9aX7UAd5tUmWPwjVG9uiL/64jWYfVKzX135q
4OSNWI0Lr7lCzPGOjQncZVBKPreZoT8PS0HtV11/npdrVizLRekuMkaTAvgMYhxt0gz+6Tp1frWy
4RaXhvVot4Z/gi6JZUAPzVzgpSLaOcJBk9pR+Wl/8mKmWeu12M+raxVMeJpTxmZGzaGx+BHr02+k
1ipAYSBMbb/Gu6Vm+o6SwN7XdrSjvgcTgfYeDqPtt1vbfu/HsX0d5k4wl+oMxJdZhiNdwe6UNNqj
o/eYtkW2+pmk81Mj9O4tmO3iaP8yM6c5un1uPjRY/QN8N/aHnvqfHnvQ2W8xArW7iuA+RS8KI8l6
C6Lk39MktOVY3L0Cs/5C9vdVHhtgIukYwvpShBLT9Sc1QLPnOUJKFRevZs6sbkMsvcZyY6otvuos
8TTSsKmxkiTsFRtPwwE6odh5F/ZAv4QVzaGHh0cFW0Snie/Fwtdpb15uyj2QWQuSScGQW+X8hrOd
ie53g4Vr8KsL0i3Nof03cSyyrofxG/zpeRvImSJ1UEyZiY8853iY3SI74ClV+pwVrvyQFjAkMVPR
JVlOszY6lCRanCFjEEYzd+abOT+W1TC/rpJtTmLbfLc88ojzIoLhWJL8XsPfeU+mlGg9Xk4klXdO
CM55hvqIVaVFR87oGu6D/8II2iut6evBAgwWK8M/0NnVBK5g32SWZXXX6iY/DgkRraNdMHDW9eyI
Vr6657DTd20QJM9zCXAaqxl8Wgbaza+qF633zUcLd8o33LA362vLpH/rzMk8KUU924xl9dHVpXaY
h6zeaW7Ly82+Q7U199kE7OqRX8v3vMzMB2O+wcHCtDJgnuOZhbzXnV/e11tCzIxwAiiOadfjL2Aq
2J9mUx5T9rtj0AUk7GmlCWdQ1Ze6Ks2wxiN0owcZDhHLtSaoqmqT9giOmvRFtqK+/HfwkRR8nRq1
QmlTFFBYl7tUqiEsoBL2flhDCKvUsHZ6gUamXIMKZWLufTz8L+uuIKQ2nGvCT+WyR+h1V5k4SBkP
wyiKoxM5zqU2BuY+EuSztRGRess1o2rQqeh29upFL6usvisbY0uO+kA0z2hcMo0wpLY6YjhWHshv
9D+UR8ywhd+Xb+80rGoJdorlwWhK660y+2InB+65fnVyxsDbmNiq0NWBLWcb6ET2/xxcP48uTlOQ
XK+ERsZrC8evrcQEq0HgBSkbBVzvdEEJLg+w9h7ITktfK1MvTs5sl6ifkvTeW85+zUqdjbR9qnU7
uXf/z6U5aE5exTeid+XdnofoKdWy6MnyZnHEoDLH2phr64E3/tWcqb200s53ydI8ZcvBi+v+pGew
TbRysh6daNYvuKbe8pL0kGSCB9j494FB7I3mYPy6TBJETwUC1zAF35lcGZFXilkd/lI2e73EbxIh
j4OmciDybNa7foegpH5hcvfs+wyWDB9oR7oEYzYBCPZQ2fFtbL0/eVznH0yhijCTSfGoWYv8wosS
wMHkzwxP5Wh7ZvKENwaqKiORPzAF1TMESGOQPbRDULxGmqKDZZuFoGaVT+bCdDQwI22r8vjl3lB5
ZGS2moXRSpEHF6h7mAF2mVVtRodBULxwZfVAWG80h82FgFpms9QyXmu6v1smlUjdy59zF1wMRKSg
2XN9ZnqTfHo90GhZz6+sxwMkMv0v/prpJ/8OMwJNOPbRzeM0HGPrmUdwj7pbOOxILlTDqC3/xPAF
saJkfb24mIL3HcSI9YzipzjMuftjNYPBuAyYFVXNIWkJMIgX94b1Wu2hmyub5NkQ3/RGFM9xrPqX
VMVDqI8Ypq+nc1D60ITiJ7oBUivMj6oW04EBNlFmE4HBWW4/2Z2nnt3Yrx9Sh8AlEiq6C3oLIjtr
fHTsFBh/fSPXwzT1ZRjYhJ5mLQD02gKSEFcjQtN8piD4coHOLs1yYAE1kXLhfThjdBJjXB2n9Q8g
SLjDxBJtAfFqj+uttK70xzFOuFaLz9iVuF3TXZ3JyzX2Ms7tm98kf6CTv2LGOH2vMzcO587gJ0eS
7wbiqhb6suzvpOMEOIZiIsEmgMlxVWvNTlbPbmfoj+2S6jXo7XU9Gx0DrpsS3tbqB2OHOxH+IVZf
PprYTKCewTGCeOLm6E890RfrRu5E4mpmHeHNfrMtBtN7JHrSfxwb72CTCH5bL60HfEjgile46BBE
4mCKPr+BLiNBiqfsGs8yPot+8I9jWg83z28KbDb1AZA8Y6fOMDQjE2+BJqJQUNI+NLJtn+yCQQHh
3QGC5ikKG9HGd0mg6c7RSUfNA0uEbR1pb5YNomoEg/m9BBpKJ9f7M5j9Nh3x0jGmKn52UrjhVZH9
Ff3CXZHD96HHZ9V0SyxocyrDqO3Z2HxnQKZgHgXt7zlVVXkYu96mVh7Kg0Qc+HVrXq7Fy1/F6Ng4
8P9/7iflttVm44jcxPowmvkZxK18mhqGbaLCHERkdkKDX80ozwmIE5Uxv8hC/XMr/vfa+tf/7ifd
1jlLF+Xmepd5eYCvW1OfPtv9hBww/tt6PZu3bur9bmpA2atGZs+DFbFUJIRBqtL+kdS2c1kNYZga
OFfGhy+DUTEOh7MUqpxCW6L1Oa5LTmVBKFWRT0pn71YvaMJIN29ugQMEirWO9baeestpt1idQHeg
ZM2SMewjdBMxHcynpniVaQNJbmDH/BTOC+bdzqlehHoaRQSJBb0cLtoodEIZjBp62+rEtB5G0OwG
aE8mWn4u5+TviiUiEa69rIXrCC6ZudMiA3LyHUYC+y9ILzeZAVpld2twKPqOA00A3TW1XoqxnXex
X1g3rVAKI5jBg8rmq3suBxS/atBfq5pEX1360Q/MPk9RFL8wspFvnYGutkqc6KUxGupOybBU+Zlz
aXUJPYt18SUeYxMdaNe/Y0z8nj9oBQl5WlfK84yVVbieDjWvum864z6iw3zB8PUGfh3vR5lkx25K
531v9NOhypr6m2GSdNAY09swueW1CUDlRUGyetFgsZni7cpAKDDCWo8RueaOex29cSZJ3Mg2dkcC
6gxYioGrjkZBJ7LX6nD5cZZDjWEYbrAZEoGq9W55pam9ys0q3tt51T6IbGQq6MgTttUsbKzU0NEr
XVL1o9j4AjQbz90IE1DZ6onDtBdQ2o7QvJSNxr6+wNPOJOhWg4wZeJxPh8FgovAPsoexJqUmU77E
CVhxF7hvmIl1IH0MZvXW7FozxC+9vmBmUl94GYG/XW820o4PZquZuNm6ZoKOAQSZjqi9wtl5Kwel
H9ZL6+E/ZNm0YrWHHyw2FfV2vUmsTL+kg4ccPOr0S//bClJ1ATzqyXNZrqx3WA8wiycyTTLGhHNh
Xy0GbAwYrcRgI+4wCcsLIjvdYpFKF8vNwPet63o+CPqKAjb37CvnGOjBvaPq51c65OaNVc7fANI7
O5FhWonow8aBxmtesvad6ERS5UVqlI+cfYFYTlyvZ9lYtE+TX3R7csHtUJt6gBcc2r6QeOwBin2T
+tm+XdoiFYPCr39tdB9/q+WvX6cmM4YgF/0Bh/nmCb3V1vO66qFYHn291GrV1s7T6mE9W903lnul
5giztpmfpJ2l99hgKjYIFX/LyMoOGb3adAyB+izGEBek9nHMzJ+5MB3YwfriK6zpjMa77ETtS1aP
Oenvdt2jSAsGg1/Q8leA742HoABB6HBOSy35jGaXnkwjPSnv5APBeSDn63WXfwSjD+Ba7L7eJK2V
+W49X//D/kTgsGOCI9S4ue9Sof3vjut5S/44Vn8apavuElXBwRHRP7f+u9ZYcahjKbSfIb1BKyBF
in6UwtFA3tR+r1WxN8S0HZPRBI8hxHWYgBhI/8XO2oxRUwN+BuVBN8CTSz3ZoAR+D7L54CdGtSMR
a8YX/jQ2lN/CjjeqIxFItTTLhrv41uGCBP67b7Vf1JdMPzvcoqLmIslCLtqZ9FBC0efGeFSaSjZ2
gwwqGFt/6/r1XVXWU1756QbH46ulBLmiaf2Bjx3Us+i4AOpQbGjx4Dhh8f7A1o/ilOqdRdjIqx9I
q9qrbpoMlWrzTaWYt2mVYogoAUqg7wZRxPA6fvJtlhuMi5hQIaHRIeFKwqq8MvuBUuaZQfLejGbJ
ELJCDZgu+AfMdzi3YzBcCxNdZOGXz04A1UUkzs2BU8jHxXwmkR39VtofIxccJgalL/w3Hfsufm3+
S1yM1zgFtYiGIN208IMTlppNUwffItmcks54W9aSgx4FYdHJD3fErKjPyieHr59j2dsi+9mW4nEU
6ufykaaWRRUpEYfrsIqYAIrNZ+fyex5csIxp9u7poKH9UOZ18gOGrAhgibQ9Bmn0PvfGa14GD8zY
kI1kIwWiG/806/6T9azcGNr4hDZaHgrLCBXz69o2/1ix+1uTn1JM06aoFRrF+rmJUvRW7RZ47/cg
1e9ay69VQ2MZzCgi/K7b80x7VwCnaNmp7VO+TMSvZSBPhPuANJmOaYUWI24beiMBMQuveWe2jXse
8nS7SJ4j5uF5Mx/0bIDw3LT7ws2f5Wy9RKV7BzPD+Bvsqq4RfnVj8lo35kcSkCNg2Biie9Cou+XL
7RXuo1lqpDmQpWFhSZgOap8M+oOfjg9BYD3kEuf5dCDBCqx2Ql0AWQethf/OBM6fuh9tH/ypbLzO
CUgiCliwNOjeNrYYnyJeUML66WtoIUW5r61JQ51M0I8yyIM3o2aiCOyO9SgfgIx+ODGsStiVi0+5
IFA6/y1MDNLqTjyCj+GzDy81TvvPyvE/SFUDYSPEi1EykUt+ejKq7qyxsu7SYoLHRMs2Lny0Kgo2
lVIirMACZAWH2q8OonZF6Ak2ylk3LlIndZ5IOHvKD8FY4CMyBshbkuIQQ7Tf9I58ot64JhE4X9Mt
EQsZyfRt49zQRApGzgoaV0gp2i3cld4E0qweOyN/DZzEIGcedwkgtq0jbf8i5gEnoyW0wc1Q9Rh8
aqUJr8rF9c/huy5r6Hyj+FM5+wjadMjuUYGQFaxszEQwrTrzWyYkSdG0tPWz7if1vsok9T1xIvBO
tkOBaBtmDLL3PMX6wEtARnOM+BlsZUl86zIImVUnoOg38Rmt+lPaeL/ypE3CZA5uxsgjl0BqJQbs
cNhgWKBIjnFDaAHU9wquMLEqOyKJh82EktFEwjwax8lBbDbWurGdoLrXxUNUEQYvvfZDi5s/PgPX
xeZhgM9Y9rLczob2R3O1zxISihRwotzmPAGWqeasRvcinfKEXUoeyk4wvSw0l5Qm+5uTsRrm5vRT
+JGFMFEnCqWAVmrEtOaebcFG1DVe3MyGG4hDAnZF9QswOWf9wUo1iBhY929xXnqp8+6D4ukPwsNn
/O5/U/kefEksmI8w3h6xE6+rJgjdn+ijnrMufdNQczX9X+BLeizNMaCaICwhSMKSUG1MDcaSEEh/
s5SZsiWXcUf7XTUq2w8VH4pem5smMXiB8YxKMftpF+2PKcAhBFG1Q/oem1H1HTEu34U+hy1iGydM
PQ+y+e14hbEti+QpsuN9x+rruTA6s9if9qZbh5bddVdGVz+Uh02tH1/Kesr3UwbVsC9f+5nkDKKi
NjQcH1ZmKSAC6w/GEM62RJA7Tqglg+Yo5tm49cX4EvctQmJcYQbrGGRtsZkiMp5SL8UjCGsB3SNH
NUV6iqGbts2jkYy0KL4EGTRA/CssF7/G0vmjjdMHTHbwUoN7+Li31W3sEykZPRSlwnv6/3B1ZsuN
AlsW/SIimCFf0TxYlufhhXDZVcxzAglf3wtV960b/aKQZcmDBEmec/Zem81qxDh9QM+hjfMmpPEE
ETu/iMr/INKz5RAb79lyHi3PQWUIsSGg8fdshPzMShjARvNwpYMm8FPzxzAQZcWY3c2lXd6k6iWs
UC2NEfPxMsXFEaHwBOclhWmtfMtAOzG07HVn79txFaKaVr5oIt74rfSD3Janye+fe3fVZUwSlVW/
NOUUYY1Kd4YngZv7Qg+IbP32XeFstDiADEM0Vyj2Xm/++B16XZ8FCIuyWk3wmgKu36+aL+9bw/8T
FSTK9SUpkPQsBogtloFJdLgO+fhnpFHu2yybcV68s9V45ejpt6bVPkzo/YwZ0L2o+98mXcxVbYy4
7bJ65es5UswcJR/TpiOC+rsxCS8l2su8RWlqVEfNHSBDttMaU/hvM9e69VgVXP61bcx+Iy8xX4UW
ICj2A/djtEkUkKKmKSnKuk+bqXyQ9cYraD3ChzgxAiX7X3o3M1QNp3M7pvdRj2HY8+sW6R5U0G0v
IAai1WovRknaRFHS9M/dR0+L+0vZkw070YENwLrhRcYyCwFKoYf3EQE7oLvY96DWQfYBQiTy6Mnk
5cV0MaqnmZpp2/XPA4KIA2KtEUB/F4ryru4KnOAtbYI4QVzmzOKNwxPGKAl8pumtZE1rKU30t6xP
0jVyTMaw9UjdoE/48+IZeTWYCGmCKi/9OJBeqFDOd/4z3Zr16Jjxxcub73hBMpeaQPvWzZf0Bmhe
bhjmzDsEGRIqf9tdoCn57Hkvuiq/x061pNhcQFPpKZCbvZQ0LdJC+wZ0BfG/p/k2QxSquJgnjUWN
qwvKKBmnVA7Z1pjrn1Kk9dWUhCGROYm0BqJAV5VrBvIJM2TevIFIPxJ+7924/xLKZlLTugwpN4kc
x4vZcIRa7sSCW4sToiMwGCyqWc4+sBPpsQuta+GxHvt1vs8QeidWse1qJ9+5TpzClUHO34fysUXd
ggGryrZYf0lnr/JfOSu36YBPKt1x79ievtPb+VcXN7/9CQOISVUc1MJYGEm4P7PYpPEeL2F2ac7h
DFSri73pFHFxjuX4RTmH8TuEECc758X2pbupzRyBLBjgMdKeG9Iv6IY37AH6nxyJQxDrd20eA11z
ug/VaT/tkkxfW+XK9iGKeWlyPxwSoXH1JsopAE/aYkxQb2nicwEQ5rS2huQqO+sPNLXcGz4ysXQF
u3krssREJ0jqqzciVx4Sl347C4QNCYcM4n1JZRNOhbvtfDbqub4t6uQparSdH0GiqJRqIaB5q0TH
OzgM5XycEIOjKgLdWun2ymiYgswR2iSOdYB1/Mco28mJmZkhzv43aC9/M2uygkaHiLbWQ3/TqfhT
S8ZFfb1W4Rx42jgQfzJfpromXYcsQTb5z7Vtutu65mcDcf7yed0wK/2Ye9VV1biWy+ZhrswfnR2a
nL0vpzZ+CN25r/EiYYne1opdsDNRVrfaGcnc0jGOEGWUpCH1xFtjMolpX6yrtEDcE5XDpogHfy9C
/9UbZ23Fdu1qSbams1v/xBMNblO0sEnoc8Rb3++PogebZBThl1MQuTJqf6ZkDjd6J+8BdxOohYty
J8O0WjWDN7zY2FDHdHoraZsAUoZx3DdfdRwP63C4s2On3CoZWGg/doaGMNlRNMOzCLWOzsFtmUwO
TBr9BPnQozPraau54b1NZOsm4dQKtGXI6Vbs5x0Ad3H1IGqpTnpWnI044hLsD2/wErZT5JImmgG2
ap3cB4eAnrNUr6Mop4XzMdNGMBBDukR2uXb6FjvNGV6itbHz1gFi1SjcExh9DX531bHjdayDOxKa
xp6KVUesStWFq55ycdXk/muyKSX9CJwRETqPkxPzK+uekURv5xjZPADKg0GP1GvxeTidLjamzXUO
rhEeXXfGo5kAr8g6HBXDwalQKFcOiyxLJH4ASFDSMhkD4RMfBsoy8NyLiwc5rTcB+WjK5FzpVrvq
rGFbp+4Jg2txLCr+Yy3p0uOihoyqmT4Ry/XGj16YJsJOzXCV+lW9V7ETxJHdnZClUe6ZVL9eVm70
JvWoocH16n2zDWubLBqOuXRO7mbP9PalV4wBfbpt22PoppeJHHGgEh7Y9nt6Ux9M/GyBdGjWoU04
j0jV6XLfuWOFTL5jFStEsp5Y1x64VqPQhT0SWuxVo47mIXPfMRgaTMEePeuDP3EkOxLtuIhhtqEM
9VbtddAhElLtVswlKfY49PoHVhzkKd3Rb00Etya7q0Lu4VjAIe7DTwCAynR+GXSIVrpU7XWeAdC6
Llx5tzI/KFCAuef4easm3KIS0oK+byn3ZfnV6bPaTBkb/76gc2jZB5MoNIxosKQ6wQQqT5urcuof
mwyxqibFMFa4XwomOxqar9wlUw94NIeFRtdcSVUHxInicALEoC37s3KU+VqHy2j47pfNArYdIkJc
Ffk9TpvtdM29WLXWHC2EvKPJqyAqufxFAwsrcKHM0/cJel722W6Q9p6+ghayMwqMA6MRvUcMctay
IBnd04s3GMjP3mBfnJ5iCA4NfV5n59JtDEQGMzcXFc4x3XjLc4U3wkGAJ1JFzbDsiqBXEZKAltiK
6EgijNeQonNJf2W2+NQQc7uBz4LDYEa93Fkoq6M/6eTdhRBdYyksChSCEUv2dZBna8xpBvptSHvJ
3N1pVvHHVykG4YJNLj2Hd5To96iy2g3bVC8wPdZMzkgMDVmMMSmKWYf3oc4BUw32b7gbh6llhFBP
klkFp/AwwGwZYCJVnPYb2Vpm4OjE3+mKoRuNZ8Y25CfNTv7g4KbolIOA0PN/cpMLZeTdd7UNys0/
VJHAa1WjMFQedqn5vrT9R6/Mz3jVSgjDaI484u6E/8pqb7tMptKuZxxpcVQatrgLkWaE2aUX5ps/
6i4D04QM9vCQTQ2Gxs5GEmZ++6H3nXhQLGPtlHhkJkq/QUZfXsSAu4bGDCcTgnVsHHD3yWIsw/CX
hyYNIB0g5dH4XS+/LsLVHcgk/8h0yI56xxLaM75n72B8+d6EFzv84xiD4HgaD6lLXTpIcI6U8V95
Ip/Gdtp1KOIYqrJJp9bY2Z372hUGe4je5pwADyhwLPtWr+1NmzBFKpwAQ+hn7RXZigCeg+cpiPYF
lmRhJwhf1HsR02XyioopqwQQXdbmnZ8nDEe6nOji8E+kFfvJsIrH203KPGEXoThc3b7sqLTw6vgI
eSfRHNhc7goflFCcYaoDCxJto2IwjjN/47GZQM+kzoTmlZUU8/zC2VHwBfL4GBfZfaMX8iCH+L6K
C7GHYvdcL+LSTPtG606pxDWCHjkTiTDd53M9r6RUgiKQVDmtEMVax5oOIm5eC0t/q71au5QTF9xE
j876hHlP0zGmC6hfw+Rkm87AkxUJRvxG1J7xKesBJN/+MDjeh1ufQdK82+UcEjpZBIqu0oFJynOe
FN+KhtQg1RP87Xof62bLTn+Mg7FMngRd2I2ASTWP9Q5KCdcyxWaEBvNHYRdPudWcnM7EEw9Puo+Z
ClReca958uKP8/vg+Ts3Ty+2AACTtngnLR8zYVYik2H/yzrVvBP0cwXEtbbzVwON492M9d3SrDiY
UFhy5RFIstpj3gGTTZhd5Ao0mOdBcvEHr1sTgSwyMk/d3iMPCjrj7JfssPviiPzg4mslxbAebUI+
/IYkx11YLqApenXEOgktf3MZoqchxo/YVPdNVX3WZvaltc5JQx617WYFpZ6/BMFsVEc7ZmUhBF/b
Wuujh0wkHVaWN5QrWflvjYm50bTA/FaIQi2NvlRePBVI9U+e8sBocHjDPfCak9fOcrv8U71XOFuT
hlloFA+FmYYM7NNfLWETiNTzFjLpmLyrEtSNYbCXBb9o49W3sLolVDLEUzDcGc++jp02lTarJQER
SOlITz6TuJwwAY8/I8vcsAQc06JYQHVVvI40mIi9yZpkYhKRtbSxEsb4DnUg8ENNw1HYw+eADTmr
O5RjhvvVh9EXxfFT0vV3WdVfurFcVVaL07AEMT0bw5sfE1QO4T+ol/TNsY0OphM9DVF3SO3peyaC
Z92M5oXw55qldCBXEyYZ2R2DHz1b4CH1UnsuHK4m2uJ+HK3HNLuHkB8HLbm2dML7s1UBVo7vcbCe
usTZECXJuN/6heIesgW9s83ACC7LaA0Z5hdHPRhQMRy7Jj8gd1IrYhouU7KLvJ5s+7atiUfH0dlJ
86dJ4i1sxSNjCDqj+XdbzRQCjWVsIJL9nlIaEnpLRRDxQfdFSwh9QcCyn9sn5OJPInXW+FLomdjD
w9i0v9BQHpGTEh9H8NzepO9Xht2doeMkX7ysPjJ9FNssw80oXhkNbIkn/SYuew6Stjlz/NCTj85a
y1y1k8ZHPBPOhkcv8DlS2/5imMPBnxMcfCnvdmuMiIUxoOpjApyXK/MgnV96Pb03vtqPVo5svX0j
AzUH9Ek3eUKTHd2FrCxu7D45jvkqdUCuffcaueFX/TNN1pMK3TXbqbMdgn/kHOHsJRQVD9B5jpPr
lNr5FvDPc+MXEKs7rAPN9A51FYoYvk4oCvR0I4k6xzj3vFmNvWl+h3H0ANrt2lesB+VSHtoMLXwu
Oarl6hRCcGACto5rlIqLbSZy7OfKmXkbpD9vnOUASTFKqsZ4Tym4115vPAB98YIpaUGaN2S2GtYr
xPFP+6Nt3W2iYtSxbN8Csxo+nAakWoYj1DjJkOuPoH278OIoUrGzl1H/nIzGm8re+vgH6sWDY2Zh
cE1be9dFCpqjUC/gkQ/lTF8YG1FAcvDOrieqTtYDBLApRaEmXx2dq1icTL9iNGVbh/npxpjG8zwt
ya4OlgD6bggD2R219ldtteSvePVqxp3K+a1Ofea81rgjUXDeUXMOQd+Wl1Dr/iBq2qZT9uWa0wWC
5Kd/7WKxl5a612n4N77GWRtRe0++BjenArcy9V/DlPzQzXTgGtY/syg4ZvCt4TTZR9b0qVhodzPv
sUlNTHgmM2KPOoJGZGk1+8Fa6u+O8W1WQFksw/wcJz8Z2U6EqkN6tsOWYY4NmsilmVnS4DVL0mGm
KdSCWi/Aem5pxXPYyDJwcosNaO4lm7ASvHXWWG2ncgTP1HwbNTvVmHUmnsQ+H+dfsTbgXHKSbRdR
BRblpaFjjnLyW9X+0SgRvdIZgG0NmrLi06WFBEFyolrGWJa80Fu4dN4OTm4mRoT7PlS1bjLpNNEX
ED69Ex2JHL69/t1JYQoCTWw7wr0VXEdaEDsb1sdmyOEC9tMhHHqLKwZWbdExO+y1N72IfwpWhZWw
xLtX2eznOwCPFebeaEjECm/gCrpSTadxb8n+3hgwutMvI0e4jfKdsWkaE/Nmi924+Y4WqWlJHw+/
F+ruihU5Lk2MHemReOD33AQMQG/AXhgzY80qGNUI7Q5pTFMSDx7J4+NESLTN/rmpY2sDiZHlnK2c
NMWRDxaLwl23xIW1/c6JExqz1rF0ynWi+RpHwW1tSU9cEtSqQrMceGS5EvD8CNr5vR/SEKAEg5DR
eRC6PpBQOzzqfVVu+0K8hPb4gmwUP0k5IiWKT5bp3CcGEwEdvRxbFxlkjn0mt+XO8MI1LlGc7TNb
9xBlza5IHhtNf7asOkZvLz6igU0KdIe7OS3uEjqIgZc4D11mPvl90HVduSrw7G/JJMF3R2xBFQsb
LOT8SdLWCrYqB6v8pqv9gdHhYYzpNBoFXrdJc79F9YPk7L2kAUcpzGOhtrW7edmxAjvRK8KDWoyM
InaOpeTtEsVLW6EdSXNxb2GT1or6QJ3zrouiCyq2SKvBaSnL83FvOTT+hZ7u6B0gKHXk2ndMYJ8Z
wxSkmgY7wlWCRGmdmsYjQFyxMiHMj7I8uCkYDUEwVVnqXxCt4Dx7i1KcJcrNaZiGxvyQkKmzYqsL
QcYHWei0v5lEwOXIrD99EuPCAvUSw3OSLTPhWpvExsWCwP4KKMDkIY9EM5aiggqJPZVPnFAQSGLr
lx13Hya14KkB+VHOiG18bYvvjIULHZ3WsAjbmFkZPGE30J488j3QeWyt7lQl8r1KmTBHKlzJzHlz
mv6uVREXIZxqQayKO2e0L72BSDmsG8AoHlVa2HQvujqmrvpk8rUbOsZxtMxzHIRiSv7kdkJjK65H
oo+KCwOpc6TG5xGKCRuDha6Uwr/Tza+WJoYm8f0mZNcTssEcusQ7bqcnJlkksbMV9mXJ7KEOXxrb
I+wF1KjRMl1tbQ2Q/lB/6lZ1pLn2OLUpy0jzAQod7vgQXRcS7YwHj1HftE4VvA0ceMI8hkX3Wys8
gpqcu3BM+Z/9le5EsEoL5h9hTPe1rKk5GzwxMZBD11JBWmWHXjlfjND8VtwlBnmybtY0gC+GZuXF
0S/TL18obrj2atiA42GHYG4kgV3cp+CZdv44/vLooLtReo2Uqg9ef2WWMq/mZaTlYDakZTBuTDW+
hA48Wbdatlt5d2o3NLV+e1AKqbKJ6nJzFkTmMyw8M8NKwJVmw+HjNm9RnBKz5dgPIy0XDO9fpq/W
QvSr3B/UZXZKGeim+nYjYw6ES7EcuuUr27LXjG2MK6gIBPZfxN/uiIMSuTM52mRwu9sGARlqCkQZ
sTfTeSl/0RK/5NYLtplo5TOlD6jx/gx2ezaLYif7CvysKb113CDtzFAozGl/72jVrkqTs5viYy0n
Pm6Z3dF/+qm5BgW09fFGvJXz4B/6AuKirhdISSIiA2k/t7SiVhXhsXVK47PzWThiRuACqMcINYue
l3saciQJY//JJTlBpdwGJpfTeUT609ntM/12Z+84HRK+rD+HP+E8+g8F7UxXPlNbu9gNHwndWaCL
MGAKroHl05iOxKej/AkGk4laadDDBrc3cx6OCSwmC1wLaAIREQNfZnD8h+7N1tAV5Rj6ac3myZnT
qscot7Y5aPxuuPOKZsslyNxSkK2XFpLdMTaqouE0x2g5fUvR5dbFYxfrh9Tp830r+hfTbDirTPYD
1KC/0eM/+zMCBLePYI+kXCVkhIImJ3nekzRghjeQ1WwHXE7TGPI7vjKiOdCLgHo6tJPcUW4irlKb
lg0mG9n4jfwnN9BdNr82mk8JNzAok2ygunIBocbpxyDiEglBGS0T+E+/x11DF94S8uryoc95/Ubl
S2DPPBzH1P8dTfoYSEIwCsg7QU5m+CTORje5BJwgZPZFvh/wEiQTb6Py/OQzHYiMZpXqV1nDtlKO
5ZY2WxWSq6H2dmKDdOnpVUSXoffOrFUsnNlAaIh2Mqb8Na0zGiP1Gzuz/pDr47s+oh7DUe5lp7am
6eeEPY093LohIMM27+Frg1lLkmTrQZIMjDFbUmjYcyQ+Lbi5pP4JZKMdHCF25jw6mzxasKx9/dCH
xbktdSKp6GLBk6EiRuowyIx/hDxShrXdTDfO+135pK7VpZtu4r5/kH7HD6PMQtuTG1a/rmd0wg7N
/R1BYE+ggqHJJBoyCWRHhV49zsgWV4NdPOtDchgjiz4oOJVm/m03IE7T/EUW2XefmB/S52Tzc+0l
7mjLzlJ92pHzKUzArenoQjuYUI511RhYTr7/tlsN0LbWrvPahExO+l4x0e+k+055zY6ekkwYc7fV
KU+p4z/oEu0zfXylTRR4NedNlD8nc/s5fentSJNNW6fuTic4mJl7d2Cb75E4RfcQxBUybx+DYoOY
Dd4EI+aNF2HYAxGyHUGAVNMDGqI3IzK/q6l/nomuhvKTv7YifZZdh2vWD6gZCpUeRy7Tk+5d5ib/
0HNESI6RA9lToMjr+gWjAEMAe+fLwt45pK3MTNp6N/F2zjSe7MTaGFhgdkAvz5qlfUduqdYWlxzO
T7ZOzohvcul8YidFQT1SL6/7FtC7D1B/DEHHhhISksHmHzIvgpG8WDP6vMqk3rSN+1Va3sEUzZ8m
ry5+56mgKxg3iYNBUb2qmxT+XOZC0WLMWhPd00TqgC/zyuYa3jcJObpe37OdgQdFLPQG1TLNO67K
I6lddgcmTxQWU975nBSATtOGnHXOJQxmdFkTWAvRu0BWHKQGPXcBpp+dM2FWoKl3A1c0xtlgyyRe
+9Cyv2st+8lc+2cCaZdI3D0urWb5Nio8D15qPkiNHs0SFNCh4w5I3GAub8zrQiHoduW0zgfXWsmu
eGNnAscKmSFNzR7YeE5Ua7n8waQ4eQrf+SxeIHCwZ4lnOECFg5uDt6CrcGl5/rm1Y5glu8Q2mlWj
CCuIsCoSd2uw9g4Gupb0y/I78moSG9JVO67Nst+0Q0l+2YzVQQNzDTgGsyJTGbb6a0NOV7MvIXZZ
4+ecVc8JuSK/MOfFe6Ib6doQ1sqSS0YpINuZNHrHAzdk63wkpTHeYRuKVmMuzlWu3izduvS6+1Hl
+toLzT9Zxexymnpv1UWrHj3M2nAH8RWCiV72TQaEo648iSZ+waRlJDHXhzz+1s1spKp/Rxr+Y1o0
FxDjfBX59KZG9pBdzGXDNyLiC2pgecDBipyqu7URBSJuALn7OjbGo2trOnV5DK2RqiuMKlBdhtJZ
rBpjBZ+G04CW16oKHWtFPuirPsGesxnNmxIPAWrikKmQbFlGZNa8DC1GFoPrXMPkY9C/ynY6RLPo
Nq413yvJ2FCPybNFylFBXCu3HVFia6K4w02ClBtu1+sc5/VWb1S/1oXXb/F2f+cDVyTNZu6pUWkl
AEZnA3BpPDwjn1rrkh8YpvqDzT8A88dKDr6gdWyym7H3YTPpWCvm91rBtYpM+uZsQX7AOrE8UHco
w0JMNKx7JCOreUChoEdfTU6zX2/8X7NBMQvk7mFo2OX2zt2g4G9Vch5oPTEHwglif860ksMygdPi
0m5PMpP9hHxzC7PlOskgnIgozEZ2poEhLrZO16l151IYZR3gPJp6jp7aZPxQxk8TobrmuABU6E2v
WnDDq9rsv3vNCy+t/Vl1dNFd08vZlsy/WU3kHbOrbaeAqdPeTbQ/Pd/kc+7xmUYMoYfIsAI79igs
661RIlDwgZ1My/RAdIZ+nhJ2orn/EJdi2lt2STU8jfXGkTnocmPcYUtrt43mZjzuF3vJ9Xnjh9nn
YEaEgRQhPVbAnDYMp8cq24HYVok5B2EIaNFProXsfmSjVxi2wU5P3vQqFMR0ZdNjS20gchEW396M
F71OLfeMaAFFgHPW2YRlqK9XqJ/mNn4rLPTe1qDHhIXoZ4p3hRUxpRuZs/pPWcrwUZw1LTUCMYgP
6QExywf1R/oTzVgOKg1fgl7Tq4Q+uoLbAhRcWnvV2A01gZ1sDYT+HNvGcqHF55CCzyvbrKJF0J+p
toy4qhA/LbKJCF9JLfuzCyXKZFC/qcnj2bZjc0w7+yMH7EEjvr2z7fxABuiLljKqMa0tiZZLgxOs
nGMa7io20vtaAtA2aYZEqOd2M7SMAN8WC1K0VcsQBp0pE6ZW4kv13myXHbY+Ujb6rrmnJ64/TDoj
VISWByeT4YOJ9wUxO2QytwTQLhpnXRroCNVEew3LHplorJkpb0w11/EZzzXTb2AVQZxxqeQQmo2Q
f0YvnaAYmYR5dB3MWoBqytVzaeg/lamHO8MnPgMY2sT1kveur9hEzmR4gT4iQVdLGWd33kBwCRVA
p7F7O5kcklmSlhu7m5pja0M+vd3cvnTrtl5y8R59+sjwpi2G3s4SsfP3Ls6tFpV6hYxnwECAzQ5V
ajtM3M6Rj18zdCjeO1khT+zOCOS0bRqZuFmXh243SMcp2Wzn5PbI/u0lLuffTbwE46S3dBzyl/fY
Xlf9gg7FAQ0Y9HZvQYT++7JaQFcWnGaugKo41pyh2d+7+kIbnZabsAiZfmO8pEoFjXq70ZL/u3f7
0l/AqeRkSiB2B63ielMXwAPZPHP3dkMYBPkednW1F3ZttmTzpFzcApqWhNYus9TbjQzL9u+9wheD
sbk9iMmuQ8i7PCk3zIY/aPoslpOujd0RFrn63xvbTiiqx7NVxBpGH/Nb5AAOPf5Cygxj5dEUY4Mg
gEaGmt7yR7gDH1WuSJtiMmIXFd3WDtFjODLEal2QVOY4ExywvDO3f/h2j60Ob4JM73XNAWuAJXSO
cqBwxwzb9hFF69Z11KlYPt3Bfmk7RGNxhBJvcleeVdUw/DMLLEBkM6YhHBE6/mnUeNf1hOSLf5/M
7dO63XTL5xZKIh0QHxHh83k7DpLJFpvesD/TDh1+edJ+2xG9CMWb5BpPE1LWdVE1zOeoxS3jh4bo
b7LrNLzmGF0lP2XW+u4IfgpfV7NQn9P/977YjM+Ijd3f3qu/32a+zUXLEWwCG6mYxS+Q3lZ34Mfd
7o6ZCei2KcaO6ET3++9jAzqdv9/ub3ejxq2Ot5uxWNjPjYuw4EYTTjzpZ5xkywG7HKaOOXtEvGVv
Zkfh+fdg+v/H1e3gCrMi3EKwO3ONDJv32yEpBwPkbQXxxVBpiuAqPkQIHHa3t9S/EXhvb7b6z6nx
9/z4z5dlVyBVRYTh8rEWoAKOt3tVNNO2a5kzIoygJdp07fHvjS7+997tHWOawLi3ZYIfN3I+5myc
jpPK0DEtN5mjSSSCbElKdDFU3EAJh6ZJHuRyw1ihX/kQcra2F1I3TjZRhE3JdRJcU/wgppQP12xS
Btm0dZOG1oitZg8rpXCvzJCc85hMR1lY1qoXsUTNBO6lvd3Q348ZR1/+Pd9ApxaYMu0Ot5ffvmHG
PvEQJW2C26tu36inRO7TmUhlIzGsk2OJa6hH4tp4JmNaGsNFyUMkoaGq8YC+Wl4x3N+eEYetuNpW
/4kMfIlQ+r9XFj2s8KhmtZ7MfF3Tdn5wND96cJtR39ASkn8fGw0VPWh+ScxLU5lovfnydkMcrjpZ
8Gdur7q9HutRdz9xkej/86y/T8VjVNZFf4mL5OrrlXtKm96+kmyJMQFbNHVyal/j5bEJH/SmYOi9
nu08ho3DTpyFsP24PeXf89zkBAFSu7/9oHGmOOYAmDdoPtDvqmtSO+bfX3J7Ai4cm5TEmQIOnySr
IL9Od2p/p+UR4akIJtEFxGji9Sqk1564m1wnryrIncy52lp/bObQOk/La1nfnatGBsCqwIy7uz12
u+Hy67DFoRHw7zFjSvPzsh+ckiY8qEb9oReZPNReNl3reqPoez34EDdd5HcXcLbm1XWnpzTTy5OU
sXW9PdRPTAU9UqLWGlKP20O3b6Yo1w+uSTFwe+x2I6yp48P+70e0hpovoqSyTeJx/j21HDvoTrVi
hr885faN1CGLSrr227/ffnscplGQtR4hJv/5qwSbL1rSzOVvz5iWP76Qst32rgYeqPaaK9Tl0nfC
+3q5aX14tTbJc8OMAciPRudqVJ5z1VmRV5U7NUgPeQz8k3OFca4WUimTsOWx242AFHFawq9BR/w7
vFLNyS+uLRi4nUYaU0HW9N5Gm4GUNgPpkMjlX5SbpieFep6pMOKB3mM+rNiJwvYer7J5suP5qZXs
12dPrTH9fXUy067NclO2Kt7GZhgvrfPwevuGXpG3bHrIdhx0tDgaVJ7dKTUcbk/5+1gbnhpq/uvf
r1LNeCDn4jSatrkjDzze1xpBG9iN5wuygGCuiJ9ZJl1JNZ6j1vniivXadURshZRZqUpQ3neM07OL
gxYjUJqRrEU3kmPebubEeE4HUwRVwyxWGf5LbYb7DmBqF/IHs2oETusGroeSpBN3I/6kCaebVNFP
LWA1JrWXrLvKDRoydroiFNsklz/h2B9SA8NYk4Rt0JtZG4gq/1YZIaO4ektT/XabXAcEfohKi66X
OxAfHtZftjCsvRUlRH8g3uaMvmOpdo4zm/WaH3NXqPlXpJFHyrl/mtBwNJh0uXu7caWvs78bPW11
u2svX9++4+QVaCHIzzK7nzvFsnF7gsjT8H+fe/u6NnIDqCmvav9zLyzn6TgXP+STEDd2++b/e+7f
79xe4acd6eiFfmg0Der6v2f//aU9FGrUNMvP5r95zWsZbm+v+68ffvvu3z9sBtzgyZS44uVPorFp
Be1k2uvJD//vz749+79+7N8Xppas122d4H1aXvnv7zX+/e9/f+W//1jEaYtlV3z/e+i//rH//045
+uTvbdLC0GrzGfx7jYIOtsJ8B0hzUk+N46Q7UO5ObauHqq6HRy1RYh9NoReQRrAwdm0kq/Dc0oOV
GsOjrY/1w0A3Zvni9kjqtWpX+/FAMCdGSmbVBy8f0CV0rCB309BPp7oar9a06wnreFWu1l4Q0xMI
nCrv0c4HmhCLT/bkzO3EFCibHIahCV1TizJ8agXSI56/1ux5eLzdi0r0u0yf0xP69pYuu+i3uqV1
jy4VHu0twDMUGgZlV+kOTwIV6RLv3eYGNqyaKGPDH8VqRkq6u73qdqMV5Trr7IPfQEh1ib87mzbT
GeE5RycbsrPDuRw0hk8SjOPQ3y7Rg8U2gUKDUPOhATpx+4r0hJkBAlqTssOoFgEfuE9gdG/LqcTk
vNzTSK4/jMyLQmZ7vmC81D/mhHU9gfc0iHxacIV6jykPCwaXzumzDsePuOCf90sKfF1HLlo7XXhC
EkIUoNl6r0Xp7XCvklaXKMKdRuuOkWu0gq7jffgWc2LmwMXFzlztQSvF+8hk4aOp/Uth5q+hH06f
dooMiPHGk6AsOOWOWdNprMUF/QNGpUp7paXrPTTz1NzzYnwqOU0c6gHabM78bkYFNqCwsd48VqBJ
s5NHoZUkYpf9ArU1YDT5i99aYxh7V+VE3f0PXeexHDmybNsvgllAA1OmZkomdU9gRVYVtFYBfP1d
AZ57+t3Bm8ASSXY1mQQCHu57r02ATE37pEuBV/ZHe7kGspjRPZchzUQs71ebqnRf0dYD6hNtl58S
Is5qNgyicfp5r0mNPj4tL9SyLZaOQgQvFagCNaQbzyHBpI/OJMKVleu/U7uYbvR85c+hTunMEZm+
G2X7FxpWY6JXl+7eFbRgCkKzg3nqAZfjvnC1aVcLyRzfdRPwvW2HPwEhkIbe3ida6vLvQVOnzdje
8jJb9Qpj1gEswY0SM1pQp00nLK4oX96AYNJUqF6zPLT+4nZ6hUnRfjAEhd9eVN02iElEKJ0dlAa3
XUXSw0ROGO3JwL7/0E2MaQnuwXavsxM7Bo4ZHLuhD35epdZXUozaKUqnylzXyNiIONKru61QdMi8
X5tA859qZizcQkj6tN6B7FlLHZtDQm0ZBJ4NtQZB7ZB4+aORB+OZBkSLly7YohnoDiiFqnc+MLjX
BCkaFs/NKrVgriH/HrWsfmrN6tub0ugdqqJcI4tOrn2A0M6uGIOZlfyO0TgQSQBgJXKMrTVWNc1z
gKtjRCfRaJkPWDpmmLilDzKlvX8dTfZZ6UzZJtTp8h7Yk0e/qonKUDySmOeG1Xafow/gPqPA26ZU
VKwpUUTXrCEoCRPaSPDQ7f85ZM019CrvaPn0JnNpQbRVy0gdc4cVs7hlTlKdhzq8EyFAMKRgzHWc
TKDiJmmwV4KR3UeGxPF2gOr0psXlUxojRob2GIAa6j90S3fee6sq1lVtmNemswkfCFPYDgYg2iro
T00i2QUzAtoS60xstBnZz15UhmccO3hupkPhR59mkClLTzYxzKktubzXC/OsdzAmttSc3lOoITa2
MSBLvA0n36RvZdme8Rh6xIJnCnETBX+Yu3iXzqJEAZEUUQm5bgd/jGa9pXX2c2A3zcZDir9lb+ee
qij+RutdPmLCK1e2FnFDg0b85ckAOSatjyezQXHLpj78R4wAHcrApFHp5Meo4qkoHPGLBF+cX1rU
PQ3WczV7XLZWliI2cduR3R1/NSwjmH5155CYaacWRerabnjV02Ci8Pe+J9I1iDTVe8Q13L1OSaI8
j6z0sNzR02A0e8xnw4NUXE0jh1eQw6MtmdWvp1gVcGJonjzFGyjzgTbpEKBHUqc4P+wLu4KrnwXu
OdbC6pVlmmfMQBHrhuIACJqfs7Cf29m1ns2g/ktQUWGl+qlVXAPbhpWtV0NxrtWpq04jEcsVBgti
iUonvoBJwtQVp/m3XezSbmq+JoVGjdDb1brjf6L+vizkWkjVKw1I7LPGh0+LSrCk9UX5F/2KEv8h
xH+I7YQeApa1U+D38TYaWv3Zn1OTuOCwXwWtJHxM0QIracY06v2Sy5TTGM3hUZDFBsac21vTV7po
Vp5tK2KkcONdIORv03MwXjYtc17LUSmwPLUhcmREyo9WenY+eaTVzUbwI6x0tykvQCbk1o0RHMOv
l+PwHHcgXSrhAwPnLGoZf2oh/ueRyyhu0uef9T0Bxn6AsRYC8nS6z9quzq6VQqFPmf8WxcBvzZW/
4n5Ea7uswPly9EeiJ0Y6oz+rIaYN1NqZ+TRPzD9MQtU2LVbHp9B0TzUW1TdyyrBW5Thyl1OcPdoD
6kqoWAl37rIM1haQzsw3DklcehcSdfN9NEU53orhhBdNfILL8Pm/WM51zmxmAWZrp6gpZ/ulwPPA
zFq1e5X7wTH+80oLJ7nC/AeCVSGkPJhJ+8ZhPJFMFUP65U3Sqt5jEe1S0vVGu+23uoioeqXUV1GI
xToq3GLTmn3+UiAThg7s/B49coH0sNI3KCq6W4VeCSWK8bqcidpnhrzVpC5ex7zJT45NR7JUGJdO
w8czGrifR6SA19mZVmi+po+uQamJSLo6xJaInhPhEsA6JdtEip01tMjAlyeqxpZ1KOlPLO9ZbQVY
cJyapyGN/G0zkQmigSkc6/xbH5yX0hqzR4toim0hMNLUjQPB0nHM23KAHEOUCM0mVFO8F0mMDB5Z
zUtRJizT3Rt61KympMcpr5OLFw0ZkRkYszdS/cijUyIxzCik8DfqNzPEdM814/x2JlCUQ/jdpa9Z
D5ig1L3oqzeJQNXnuLwbs7QfIb7gDVyemAFzBxLd/OYJeqm/XX6z5VQXMEQ71wdRiqhUsId8NiPz
3bZw9xSwl3cakNonV/doOKFXXsXcKi9kAXfd6DzHjT288D/9bXRNcBo1opbjNPaG+5jGZKKEXnuu
fFxoRaW5L75B1EMXF/WVMFs0vW5/Lwp/vBrsyl91q70P9iSvyx+4C8Z7qc/Nsc7qG8ja+NaHKaXO
4GbfQURn1Cr0T8OJ8Lf5cXEMBd/RaABoCRsH+dQzSNBYzcjGG/pjaGb6V+eyd480b0DS4RQfQQVH
Xnpluteatvhoeeq7FpVB6ufiyc30u2UG+QcPEX+X19nWdFCFxUgcCbRrN6XFMhsX1XG2y+2oBQQv
lsP34KAL6gY4V0UxkpJWh9ZFYH+kJ4MPMa7b+ySKf3yfBh9iBmiQQZleYBi/0frQXwBXRi+glzR1
4uC9ukI0gg+cHVEbds9DXfRXND4JOoTb2DTZnzp7CjAd/TH4Zyi3De8ViunasUZlWYqr9zAWhIvk
PhMnddpSBYCP6Jh51dhg7a4GFVb76clxZ2IPM3yeP8tObPkOsxtY+ZVOPneVsBdZTpfDws8n/xLz
pdc4oD7BQneNdM9a5XuPM1ViiFgdloV6j2xQni48aM9DY+BVSlMNalJDfiQe9LU3QcJ90LRnuCzu
Ff8rZ2Y/vWaWmx1dWgu3HufHo67PX7Qy8dJUDXxq9ahbnncMA3NIghUOFB58VZO0R7MOX4Uo+lM+
KoWuejQZ//f0369q0Zka5+8gE3lvZ6856DMTngpNHd106HrLZehKwaA/0Qn3jWP35GgzSWaxcTEq
xlbl8khvo4pHpTOVG9OiB5Y3U/IWJKRDw/xIOhdJqGgj+nBIIAY7KS/mXBnUr71BTUrf+yEtwTr9
oOtEieS+8cRA54B1SmfQ9pEO07BGaSsOpjodQntPdvd8L9Ir8ULutbDZhbA/nD7yMb3x6KuYzUr7
2TLMd4kYDQdf+AeFfo0gFCxZGzclkmSoJ81CLetSOBQts8JhcqvPWKTwTczh3bYN7zGPGJrnsqg3
0u0Git9SO9M+3wF5aJ6chMD7ttiGJLhd4tqFQOXMLTUFG0P0qOjWLcCfehnqZ1cwUdeKMHmJWKYI
5PG2IEbFSraEeTEO4bxNKrFyoHw9aTnX3fLBln2ESJbUiZWDRXYdlo08uxrRJXSYvhAOoCd2/9GS
4M9/X2ia/Krt2jot/9Kki/dCyPK4rF8t6itsv5k4p6kV4rjHM0WwRgeboBr/QafMKnxPwTquUWID
8PIa1vWkeWmq9IWNOhG+6q3RpVVW2yZeE/VF2VY9PBpspMtXE8/7RZJCtq1CZKqpIiDmArHFqPvu
aYZJ8kqa12Z531aLPCRr/+c0DO13QduAznNPhiSC0+W7vNkqNyWgTNqaXb1tYptY58H6CIGs/s5n
tv26egCT3NUUNnINzN372Mnt77JPv5NcTz+ZWNM7HJtonSWTdZBJg34k9HGh98MlM/gomAxtLXLn
cbUBUPdl738N5JUmlvucepH3PYz+JtfcAikcaOTASPo/vgYEI+nsD5IcKgLDELTS1qAgHsNd52gJ
VsZ+PCn4E7QoBtcZ2gTQQTVxH/BuQKYBWuTgroHIhuwjg+plfDdik8ab67VXX+vRwjeWR8exbM9l
BW4j0muPBFrX2CqiXAaKMkp1/cV3xk8y5PXzRCLIywTxYMWePdgLt9rOXNvQfHFbOZLLM22l8yZS
jW24lTwHKQajfE7R29sW21vbJH5p+RZyyC+MOEM0ja3xmNUyesZtTAnqTE/LGdgR/Cse3cyBrJrl
Lav2o2dL/g3VN3mpmG/tbCCI/t/tKb8C6FZdB/6rdqsz8udtZaMoztKKXCrTocgqA+cXDVSmEorx
J1zP2WiNg8NRnU41eiAPFmqaF+ln5JYvPTkQ4UMInIYC769fhh/4Q05z4MtTnpbpq1w6LJnRNtRb
vYOHH6jvz42VDd5Z1gTKsQoHH23/FcW9/k4pyMabP7Gf1vFX12vXIS+618Awxb6u+pdxcHDU1QWa
xTkT1yKPxKqT5jrtMvsZQoDNX4QfJxRSYxeTG6uZ/Lsb3imI/1x24Fi2XtjhCAOz8Mupv5OaTQBA
MH1b8cjDoZ7Gb1Y0rrROP89U7qgEibVB+G+ePZPZBEG65BchS4C1FimkAhkmM5Fn8RAWiJZDGFoi
jPdDjigcTqhLlE4lz0FJ5lXXV/42k5p7qTSPXo5hvFaNgw3AYq3XXKV5ypv+hvsJwaEbMv7F2c88
AKVTWhs76l5506jVb9If0r0sSO0RlWltgtCj2LD7gce7tsf5pkh+89CJvZyH78px2EiHswEyevk/
kSe3sYKQVIu4C6K9yeUGLgqvvAwigqPNovyAf1IOJkLpttvmLAVconZ50bvRZGLcPQu96g5QwOyt
VybOI50hC3Fc2z4NQjEubGUDnZ/xtbYbKGQaDBq7vf8cAL5jqjXAAY1W3WzLZG3FxE4MXdzdl4PM
KgIk027eRUX2FaZ5cw/TDOqSWf0BE/XzQr0TphBLZyMOkNOX05ZNYrkXOEnfy3Ffej77Lw8+R1gx
nNAbXkmuqbLurm3jltchzTsoXIH4Gvk99mSlEqqWhKcFPEuABnQxx5ghHPTxBXTImby+SCXt0ZDS
+KhAejf6NUZe5gyBdvnpnnaVyNZwXNBCDNDI2LdG4xa13I5IKAW2Nlv6irLEozGGh58/Bd7naROH
sEe6lNLFy/UT1212GKlGoB5S/Yb9jV7B9NTmRXlXvxnOi3AUzrd6UXqT+x2mI/00SIWyH14cR6j+
Y2ftzMr13yJzOoi2+D3MiXnT9S7ftT4koKzNvdUPLVMLef64RXWtW5QMC7TTrHyoYbl9jL4RV8oL
SkCU/sov/nP5FCI717GmkSpQXfpIT1cZ0NcjFGD/GIe4DJc0mioA59hnfnSEHI+Oo0B/k44DQBC9
JEtTNikhm8E03cSfrKYiYFxFPm0t9P1yGUwTMAUERtEGkQ19Dzojy0GHe4OWG2eXWcATZr6zDU2Z
3k1Vuwdhg0+449lm2AYBUtM6VNBMI2+8XQxVaZsRenIG1Yc0G223n9UR/18+GokohSnIU5TawZ9u
/IsxK/pdaMiwqhYZ1k+GSIJut8ERnK/7NCn3pB49SZ2v/vvDmTnNewJef5YByIFCrMaYnlPaDu0R
xCT7ejuOvzz9aGoo85oUDmgn4jseXP3OjHzt22N+8Tz50ufD8BKZ8fCSEj0Ef/k58M3msSzZDRFC
kVGBmkb70giefLqDQSWOejSS6jZiXK4zEQPeZLVKGG49DqUkCrDGaNC3OUuFQN4ber24/PxiZm9G
O9yNLmovX+5qZC67zEfwl6SYNsrM8XaWKt3phtQkgOfWuSPAB7ld6aRnMe4bFyoqyD97b2S29t5L
TFNsXQ5TrejHfQYI5v98MS39X+YsvMuCkW0oP841iuEFcJmNdFFRJJ3coWtWJVgvkEgZWs5JZOQR
hMZt+UsnIFg7kUYM3RpjOkZlPT7qCZtTGY9/ljunMJkxJUlxaEPPP9dW4kGg8VIEWf1Hl5fansgt
vOaBdutBA3xmLEq4aiP/hgfL2Fmaeav6aF6baptfC6I+/YAxsKEI2jVN1wUqTxELeWVZuiCZkmjg
+o+tRsfYlzZeqKKf6wPt8aLtFZOBjsUwKpwI74TpU5S7XLEYy9eaa01HGYY4D1Nc5zTk518enaqH
fka1rnkZxuPO0I5WV80bzzfqG1BL/oT4LWIsOQCJy1JnPfTSP/++SDdRYDBpTKuPJEjDTWXNGMd9
8VsW8bRJkAkc6N/XLHF5v6dF1N6X3XuiQpVmo4VA1NNHg2iJXAvI+kOGQePLCOOtb47WX66xR9/J
yp0DJG9j+/l0xncVPrR65v2i2CbyBt/RMfIqa09FUTKN9hkx8sTTLXSZftfvftYfUIAEG+R2/+aS
7JmIdP4ncIhEsGRKVzWQAUN7gR/fsk2agD5xEYWBwcn0n7sG88SoGgn0X3vUlNOhUs0REjLWTQ0G
Im1mwJMG17Eb50/LYl/H4VPZ6vaF0C5lCW7y70T+EUK0vyp05Gu40KtBBhPEQiqpUef6rYiHAZHU
rpd7CyBZdx8zUlJ1N+4R3qDDU6BjthvGOhuTmbxDjeBIgtAtO6abMImI4Tp8LNfWt8tK4aq1bJxn
DO7Ib3/CYmYp/wrWxSdLyO86g/0NFHBcBdG0A/NPvaOV2Xvvvw25N+/hZUD+NAL5WBrY2rpiMs4A
D3AfauNr7sz6O2IjfW15YX2BsNlDs6rPPZolfCPg83Cs1w3wqzBYydGZsbeVLw6I+L+N/kW/zt7C
My03EgTumab62lapS7Ka8rM5oDEdSS1aDu3k+kc6v2T62isQBfG1tfPvn085qo3zUg+0JvrVsQMQ
QQfoN3W5tip7qVjkg36anIz0vJDAEbjoj7HBM0jVmANz93OLLF4IADJVpYnbQJ7CYzpYR2ca6F6X
VTw+w8G3UarmzTnHXvpAhM50cwUowJzA7dLN3N9eZCLOqiRk9DyAYBFWzwEph7ijQEpOaKlQdMHk
1Zthhfs6JHIH0o2BrWYnC0yu85gRbFjgEPYwzPdTJx67SMLoBdWE1U6yYtbdbllVkxBSmGHPZz9u
dfA4LuLv0ISz483+80zgCpr08Vlz/Hi3XEWN1cvH1B2RQzIBvvw8V0tWyrNMGUIAlvIvs1b99qnL
KZZHcJFFS/s+tx9dArSe09J4XrJ/7BKvY+anT42fPSUmw5rIbf3bzz/YxHRHwrjZ6kSTrmOH7hnN
DXNjOw1N2S5hgFP9k8Th0Qv1/lC4Vnimc2Wi0qVYwST2kDpJe+09Rz50fYBJiDwg9+r580yz9K3q
axIJ5tJx1yA8mKOpYsobWb+oYEgFdHKgJEFU6XRxXWzBdf0eDSUBNnE8rUGdiE/2qt+JxSy1zCBF
YfW7e0Hrs2mDRJz18aPU7RGxF167so57vGu8SszhP6+i/76aEZtIUVqv///vHUHR4x3DpdWwIMm5
hBagwg2YImlYg+k3L6EGtJJhInrPbWHuZJ8bB7z85dawRPoZEyKGj3f4KnoDcf1gaefaM8kfaUGw
0ZcxAz39p8vSQyLZmaIbfyrMLPxwXPS8Ef7AM3l4wZZG4TnAuH5APMfsNO/ni91BH0/bpHuxolIJ
QcBZTRpRpzQQtoXSSi11/3IAvMi4hO4oNJbvoC75y2Yk/dgJ7AdLAzmMboXNbYvfZbIEqV5KhxOJ
bNzQU202qQr2odrUT/VcjQenNr16FyV2DdwZTnuu9ph5Dx+qa2Zc93kFDzamwTIZNImYAxsPEXtJ
IKm4hnSQtY9ZXuDoworyNkyon7GuhLvlFAYUQib+7jG7V0K0AojRLmNjYU7xVxpS/nra75/YAkxQ
zd4tjZG2Px7CCaPS0R694FgFauiPRn3hmwnPLM/Lq+UQ0CQl3JzMsKi24o1hAsUzZ0s8Glhil19x
OUz5G2Oz8iPR56OrnlsmguYCjvGXBUZqCgE5bAtjtNZiMHmCBtlBEFyGtz40joM6LO+3+X9S5IrI
dLZEFM80XBnccgVJNh9cVktA21K+B1X/IVvyv2w4GnZqZTfcWzY44x73WhriQDDgRkRM0crAR59T
OuW+oFl8kjU68lTDagBmi9wF9aBZFgsZ+W8/P6nZEPNETqAHsQFxbt8kx8nOeV5KuuBNZkDo4oC7
Tj+2VSU2GRh9oLup/aRhwWO+rr1FIeGgwLshkKtTvJTBmnG2vZGBITFwxSa2uBll2v5n6gMk/xCj
Kwew0sICcpeZFcFVMXHJOcCkDtZnSXfgXwWHxSOBH/SfRYhggM/GUAI0K5JV/iStFBnFRNlJdnaS
uvmL5tnROpoyFOodCW+xb7XrovWetDGT3//3RUjpNGtRcLLItGDgi/FyaU4ZBu4Dpei+uA6TgFDk
x6FxlIJfh2VmC5wl2jJX76M23plhM300eAuOP4tkbWQ/l5UrTPRfieD6KIJI/lx1xTzKVddgz5J5
dpR1lb8WfFDseC2X6ALviQgP1b9gWu3WdbIPKywTUWSx+SAq9CHGg7ktPFldlx6lVsb6RS8Z2qXt
wULTsVmEJRR5G7PxtLeALfQhAey+Ap1XQqrSabPTDwwO4JXYR9WFs05c912fqemXKY5JMX6LWwfW
mz/Kja1O00g8ira0H7PZbDfed+FCEzZV+eT6mnFPiMOrC/Mwa7w9RXrzzLhwL5PKfPfbYnqM6Cyi
nvomtCQ4Gq0K6CPriJf4DcExx3Q1SJKkg5SVZEr0qP0WpUetzBLc3sTSeyCJCuGFW6eIu3NQ0adu
6SeFqk4CfdgftJpRIpsQICWGQqsaEa5/kFqPTP/Ki4jxbzDhHWnnxgYxuNq0pcdIg77wNtrIiBbT
Ka2yn/wzM2YZ1JjnVHNhXg08SdRbah1Rc+effXlU5S7ujaR4CftUbrtesAWqzZyInSJco67nb9S1
jPUnYUZ76fgnu26pRwiFrFRSis21dWbROBZtUkJoNuMA/zH8GhN8F0SKYdoSemu8LqdN5BqbDIxB
0NRVsALscSqYy+9RFta7om3Fme7gf15xkf/nVXGWJjRKX0uZ6wpUJ1glPi1bw7eoDoVfQ5jKlEQr
rosTsSbVNavTFyFShWbrJtzvUTBuRvXExJYLNk6QjvvzCdV808rV0UcAXdHWlh9Fp2IMLXYjZdzw
cybp2VJF3vK4zyJ671WFvbcHkJJaev+MA7hUyq2E2+Ju696OHluqPp2fj6iIrJM1jMehyj6mZNKu
mae1b6l9WMY9qMf6i3Gcg/a33scBtgGEREzwS32FV3VNkiWED60UMCby+JeXp8/OsHUrPfqyGzb/
iMfz4yhT8wlH8g79ONMoinZhWpcKbC/bj3g2aW6l6YtmMF2z8w7/W+8O5c7VTetAnnaANzN2Vp3a
KdR94e3bIMdzuVR8jPvPUCjqXWcbFBdDor32VbfCbkl3d24YOPkOnzTPRUdG1iPKCORiks4KbLKx
xo2aii9FtorCTega4ivpi89FxdGZo/lMtIJna+efzWDpjzTkg0I7+dhifZyyLaQjf4jMu+873Z5a
PNmzryto/DAAGjSCLYNervVitUytSXbMb8urAkKep2+62aHeTnmuVA1bbNp/9iWMq1cc9fabISzw
RbmFPsunKw7SoGcZ3w5kTb2Gnv4HneohNHkWZM0Noig9PLPg6lp2tb0Xd49hlrSbjqrjgDGmxm6Y
7hapiE7XdUUfe0d9kd11IgdWsZNNn8mc3js3pBecTNQUab9h9O4fUDGkO2lgxE18Zpz+qPYDNHm2
y32y3DbLqefRXJ+sYmvLQrvi24yu/RghRYFaBKWUdqTa2jVq5O2VQbb7mY83E2bB0LoGRW3sl9b7
6Epri4kp3SynXlS7jx0QDuLNeTb002/ym4jIVro5P0lQdIexdU0Co30Swv+sMoS6eaP94glwHBuG
murFNHvTjZCFdDULK1AzcMJN1KZ/OaRrkLj7BB32V9h4r04x6W+ycYwN+X3OMTWr8dwVs4H1FDK6
WTGq0nTXX2uGFp8DeyxOwJzuucAdntKFftFIBqSpUZAdHFQH2Uaqu44KokHzQ9hEg8ZrpJGZpi7J
ZsnQPhnGgFDDoFkJvosOLP/KDkRw/th11tPyEE5LlDqt2elsULFjFmU5ANHnhm619og2O7tajNig
b9v+2lC54TFxLheUmPDr5zracGcWBytqkHgJblsB3/qqt+SRCSm696mgo2mIUz1o3sG2SpcURCU7
Rf9BU0j0pEpZ0dEz6+iyPCfnHGkUZpX3VkJlXW4ou4bw2GJveAtdk5QhrK7RDEwzXW5PdaM2qp3y
swDS/o/vttHrO7aTcrX8DTxp+OtCSfpmoIAbogELREaO8YqI3T5RkF/1jrRm6UnzPNqUyNgWxBsj
TZ8rzLcQZ6vTmb1vqCO84teKCXLu+jWZcjOdQ5cutdq1Gyz7u8bscXqrPltnme+TsKJDpjR+etPk
j57Zt+vUYMmsXW2+ksaaXRPB9bfcPMsXgGrDBJ0gSBoMT86dBi1itnxaPlwMw5i4r53GAyPP4Yt4
DT+sG1p0+5UGg4C4o95DNIy8HuO+i4zOVBaLCrFij8Hy3FMWMxzLDz65pA+e3tTEbTMwQPY33ewe
Bs3sZiRbGGDskBrwVaWSCWYOU8GIvOw/Qz8VkMFH7da5ttJwIF6V2puulfflMyhKx37uAcwnQVIf
JieADo7H9RAIyz+FLsraLtHbe1/RHonpqX60if1OeILSafUumHCHZrI11d4ZWY/T1KBI1KLaSMwF
lKnZDXOguR/iydwLvYkuMio3Y9KLBzuiRDKJ39upfiA0pSp8N02/XfPYjg8iGaw1GTLJpiHH+qKF
+MZ8bzz8VKzwLDGJZenvqTc77OA4bk19jK7/HvyKifak9b//fQuT1baOh/rkZaBTl1KtHBljigwK
akg5sy68eNjFi5dXvQqXV1PBJCVJ8LJxeYxlA1KibyHnjf1TRUcaw7Q1vOi0033dcO+t16aHePCa
tebg4x095NMEgJ9dG7qwOiODjACPAbNd35wB582/WhtTtgtq7rFIG7LnC+3dJh73HGAtWtmjW/Gb
SmONnALLAk7L49hTEOFd11+s0fcgCzTEmGneQ8XudyUJcnz4qV9cGv/QtP7+6KymUY83qf6/MbCj
Ib3DYLZ7U02XCgr/PXDrEp49p7rN5LCm7cNGqprYNXGY/vtqtmZW/l7sk85HYeTqH1SAZPMQFQK2
1UySXYIE+mPKHGwWIvpq6a6g0PPWZuf377qjv3Xw8f4gxlrJbCLHVC/Qa3vMxkz80Wd6NNW7R/Nx
pvn16rg01m3br7FHaLsfEU8XGk9hE+5zrtZz1rH2KHVdrQ7BZDrkogy7ZelKbUOsjYCgnCRqkG80
GEY8X7UHQjzPDPfQfqFzZPZiXQZ1FhNwecsMkA/kbzHKUafLF8LEfyDvd9xEKbFjy4/hMareLqe6
6iIrogdd0uSaNwqSoXZDkKuyc94Z/yxnNusrG2j0SwXt660WzsP131daovrqZOOuqzaBEFi5AZ6p
+aOkH3gPh+h96rpkxX1XI8XjFb1nHuPqVaze00b5n6/GA79aMVY/37u8v3zH8r1FDKU6le6fltbF
3vbmdKP7mfVuJhY9xAzK7Fg6t0XZkIw24s/pbTTB0utEf2+Xwqkmr3YrmEZkqTerjChAuarBGfjT
tdcIfHTduDws39q1fU3TvE+5pwgsDIwhOsZTlR5dA/xFprEbmtgAvA5dqa1zvMIXIB4893K4MpFo
v+y4bd+lyQKs9PrToILCKys9EBYakwo8P/sdwMt8iLJb1EzDyasL4nyEm781pf6ooTu2RVffKytp
3xhRuZmvvWaxGT57tEOWd8MBFK839a+ObjRv2ZjOJyQvw8NEFvjrbF1CWhDbclbqbGdw77rHCkqc
nPcF8+G1TeLsFXiNtoPqpO2WU9klr8s3dL6SVNmuSyYP//nyD431OCOyVzC2wfuSHn6z0GvCre9F
yAV1PThpskKWQt7Kr9j3b3KOu5ciKttH2SGjrICX/kJbAMAljD58LIh7V8NtSaZf/WZHdKMSNEvd
+GlCtz8QW8pYWJ1qafdClEp3LzrZX3oyJSFe8n4UtBO0hjo/TfRXX/WcJhnSXRqv4blW099+NrTD
I65bKuKKqZeBWuPQF3G/bwCSnSwn32WlwWeDEm+9LI+ypx5sNBITLeRF7O26+5TZQIZ0kf4eiAgx
RPeHz1aRAIbuxYklaUNR2a1kIkBVdfQ3st4Ptv4jwk/GKn3YdM8ACcWpyCnVfs61EM9DAEe86uWr
Vle08qn+byKaXHYaWnMq0kA78Mvae5IAnPM0U4zVMjwutUVWNsktpPGynOEgw/3VDe6R/FJ0IxTp
o4FXwSmn5t66jb7nyvd248wKVrFv3FGOubvWG7yDYVnFRZYwr7JR098KU373EDn+JkS6sHn/M6Fp
eYBBEmVj9DpaAyL7moePwd/52LiSqIwiI5G55Fk0W734439KYc2bIa21E1UAtWwvmqee5fhUkJ61
bkyz+ZXr+mEkAuQtxoC2p48KIxrKBZLUkM09l4VOWrASCMWejSzHqHiIdln0yXCeZCyOJxEnjMps
csRaDCCIGZMXfIwqlMqKfsNlhbcet6SRmK+hTcPTrrGUgDeVD1bHhC9mrtGhF+vhxByZ7LewRzil
FSDXASK3A0ldHdoNgm37AL4bph65d1Stpdv0uGoH2c5Sdizv1dOb50N0iEo72+rCS+6jFPPBwntK
9DBD5OW9pq7/qeIMnV+BH35gkBJtoG/oDL04hzOqJG1Ks98X1cfiKuqNLjp4o7bXIh3vU5MrOZih
EnMoYnpAbuWqq7JjXTvThSAijemUXz+C7cFw1+dv1SAgoSe1uXUhyX+aQIPKtpLXMvGVaJniLK09
a7coguHAbcDWBK+Oo7IXXKa7IeD6si2ecjfVnpza6E9IS+6NguIsh95q8I5nwUWCnXrjAjoXDIe/
Co8taxxmFTZbyz1GtgaKpPDzk5ZPRL6Mpf9gIIxSWaTibkZJicsSdl6d6neGyPo9TVEdIerFg+fX
/6TPS4VK/VzuqnP2P4ydWW/rSJat/0riPF9WkxEcG139IFKzZVue7RfC0+E8z/z196Oc1VXZt9G4
QMKwJB+nLZMRO/Ze61t3cxnMG5El8jmXkBj9xFZJyGrbbTuGzD6wak5bwiFDDRlOaV+RUYwCKMuJ
To6jRTG4Ix2xuuJSYh7S1kpzQKz9SA2CXHEqp+ukpeYLRtva6XgpbuNEgD4M2FqHQqQHsuqL66CU
L2Ef+ateJtbT5R+gP7SeOIn5K0Zw9kqWo34TLhShIM4+JT0s1+ple2MnLT3WJtzUc2BeAWlW18zN
Mtd0nMfOiscT0c79Q6vc19AqH2Mqv0MR5f1VGuhnWdr1kR8HBwyMpN6rUVV42SW6m8moSzU6nCvx
nkkf3tUYKIdL/aMD62gNlMmRYENKyD/zrDTU4W/YWzFItKGW2my1wL+LaqpzYZOUGBcIhuZ+yeKW
AwhKFI6eNkbVa1cCUvB7kd2ky04aJNqpzJBZnKsoXfQnaT/g5kJbaQzlexKZ8spoyPsgiDHc9YMJ
dbOwHhNq6V3RkEp2+SyiB4Kbwaq2Pa62bYjr5Q1BS9ENrjPrIfRN9c+XOoXVokbgR5V4Wd8A5iWQ
vmR32xdBeFCEJsCFTckDRLgwORj5XSbm6SZV0hxVxQi2eVbfLPTEJx2J5G52jDuCM7OdjX54hYxG
eyzM6juoku7bEEyojEZ+zDnjS4LZy3MCn3FnUY00RGptuafLs1qguFZJ3/4Ss1cU0vwaFWRtIphs
BLbo0RMIWwU85rUKvvS9/gYSVb4TKRhsxDwMe9Et6OXezw+RhItplVn+3ulQlJeBQBHrG9SYbwyZ
p7tM74laA0dDGIwzvYSoJItmUB6EgZjSnOYn9LXNVdxoCO+XFkJZUzuzVXUnB1IaaV4GZ0ELzaWF
bXATDeCMXSJnHm1t2NFnU69V4dincgLZgAEp+qhS1KuFem5FJ+/zqovW2P30XbeMpkTfXussXne6
jRI8y8wz22boYn0sDpfTe6rQq8RMlugUvL3ET5QYQ4IthEbm4s7KkGDgAoCFlRM2DRx3flKCISBj
sFaf8gBloVK8856jFTZn0kkkKvBew2NdOkZ8pxlLV0uczTllWZW1f0hHGgVVRCGZ27RYU+HSF1+4
hWb6wjkuOCZ++eSoqXGFMIB6eJkT5g1ByzFiClJEgseKLtup9kmyBvrg6ap1dekIOBDPaDbW1+VY
t3flzLJmzmLwqNap6UeH1ZfuA/gIY6KZU87qLs98pK6j5ixbqf/zftXc6gpiwDsnMMuzVsr7QnHU
czwkd6ZoWH0JjdhEXYSTIbW+1TELbms7N+583z/hg3wNsqUqrjBxcfx4TSraAkliyNuOOf+qEohJ
MqRFOPk4dpYRaSUQeR3YusuhFI4EruxcOTbpuRtqedN2Ntoj/qqPSOrA3Nu6/tGlFu3KOn+7dArB
Vp61sCF7g5SnG7/25baPsvCYpciuhylttp0/hbe6ALg/9iQTVUDUNiIeswfqChqTAR7Iy0Naavyo
EmqMCcjvcpITkq/950N1eajXTQZlR3e23dwqgOZ9omIx+a0vF1NEl5j2qgMOq9X2P2+6Jqj35mJS
thejTjPjWwuIfLx4d2r2kjIooNAvqV7lkuNi9SrR0YrR4SxZnlRxxTNKKMmQXB4KxYxvaA2faln6
f3aKoHiSrS4Ol6OYXg7JVUOCW0lYwq1SxY+8scoT6Tfi0Pvk4lUGvqKgI3HSTvsPul3YRGa1vm/L
Rr1u5/RKpwot3V6QSdaYan6gDVzfB9RSB1FDh1RJlhcop68r+gQWxKkog7WeTLufx2SEIYwhqsot
DWJ94g45ugDmoW/qHN4OkBJ58NlkddxXSDnKdK0Uin4vSlu5DgjRcoCKXg6APx8ShaOglb2airUM
tjgYXs6PdjH6m8zB6TiPcBQIXUo3EbawqGthjXWOY6G4ormXWATKyiiyXxkM7qwogsK/qAiFxV3t
9BbGx34d5kzxWUHpHFhEgTZpY+7DVK29yxISFHQZ0jAqj82yomi9yvob53dIPOn1+hWaptjsdrbe
+N6lWT9aDNUGkqj3vWONt1Yrv4pwcjuzMZ6Z2Nq7GAX35qcTws4RVqF99Js5R7GAppgMIH13kbxH
2cPEJe1BZDGeKp20kNx0tP3lYcMkBozf0tkRkflUh8a6VrtjaYzRQaNMPwkWxRER6rqs2Q+iliAq
PWKpsLnAUdIqeoE9o87Tw6X/5UyoV6CFHi+PtKUbZsM39nxcqsAU9cOl/Ll8AGp76Muyvr48Ijiu
PcycisDQpy27J6VSrMmCRq2q3hSZP5IJX1f7qtGUfV3Le11dBp6LfG/IG+4u239O/CZDKFABqFpm
M1WsQHxmPnw2oawdmEzgO1seXj4gz9KJAwQYp08EBjuCOd/lVkqb6RST/339c5sNDv9n08x/Xrx8
RcdA32I2cn15FCQcLqaORIVoZiarihxr3RgSuzFwKKqZTXZrJHZHf2RMIao/L77LFVhgc2IeO+co
MP7RvSALFyMJwR2JisnNyHLHDVs7uEvJFrmySuCTCHTvLk8FfdNtGU/xp1++4vKCruQqCqe52F6e
u3xAHXGrY5yFclumwD9F6+wyYHhjJZhgAifzZryZkii1zL8mEyw/cvkdFIxTHNls4kN60mYGBjyP
gMYxygF3e8xVrCiXAVo/6adLr3tRmIkpro8GPGEcg9W74QjgtouFBPVV6kV17B/6Meyec/aPriIv
Icrtu4vwP8uHo18zPOBW6h+c2qCMlLJdw1S8t3qAw9S8SAKh0xTQZlBeg2c+ZL457yqzRjJPGxta
5fIh7rs/P2uApu0B8mOc9Le1Lwbk4uzEF7O0Q2THYTaGp6jJqp1NusiqKobx9DM9Xczyl89Eld2p
AVMqg4Lw56koJWR25rC2bvVKXC8/FVRc/za/kIiM1r9Vy37dCie6vjx/+aAoWsQJlAq21HyAIBEj
CFWLHJr74ilMCmXPoFL9UIqx3xKejswwHtPXy2fEVWQ/n/08J1h5adSs1LxuzkZEl7uh2Nvg3Ipe
sCLvK6nVO0Y8KlrHfqtMefc6R46/SKGnq1zU/UladucleqN6RlKhXPDnN5njsLgs6H2MBgZ2N2e6
9ByVSDgH65Bpvn0YOkOeuuXD5TNMPNnJLLc/D8ZYP4EHIogoQuImLu7ZSC8dwjhwWV66efWUvFn1
UJwMu2i3sLn7NWmAjGdmzfBo/JXM66X6NJmOtfKL1jjGo61cZWWt0VogRGJKu6c5HuReRg0rxNJU
CnOD/o5EZV/Q6PdRJe56k+lW2IQ+LoKPurdp5GOhwU8TOHs9umFhLp8NBO8O05Mfm76Zmud5ToO7
oe42xOFpx4FSrdqIiV2hUd85CRAV4nBASqAHrLTWQjy8fNA5QB8vD4GZcpWNFsyLZV475slbEOvJ
xnEqVOsCeyjYWUKLl2+uMi08dn037HsmPP98SjqEMl4OwmplYrBbyj5k5nI/RHQEL4Xf5bkhsclI
BVyBGIe8MQxDXVDIfRaV8XWfEplK50gF7GfqB9/ALD+Spr36GdBdHrNw0alV+VPlYWjsNEfOV4YV
xDRzmWlYKXtONg3NQS/S4dqAlF2vG79N3MBAfVi1wy0MsPSE0PnWnlJ50nvd/ZcClyljvJlv65Gk
tTByYKgsM6hLg/fyWW7LCZsEqhuxfJhIrvYM1Vm0X+Wi/smqgEOMH1n3eGjFo20t7kTDuTdyVT7O
5Z+PimWkpKv9eGUWX0yuIC9YVnCtBXMOmIiHVCk32aRZd+pyhMsK44gbwL+XRRUckhxhYe4vwMgq
trfoUmo3qQex9tMZC0kvlgA0NTI2WqpgpDALjUIvw5Omd+afj23qlo1RGr2rdYl9a2cc+DLF77yR
nubt5Tl4n8NepZVCLNjyXBGM1PTAI9W4QLPOlslbeqfPFZZmXQ12ieL8+dkwKN82A4od06DGoyXo
vIYMo7WcAAMKh/4miMtjOejF+5RZNvtlNN9H9gwfZur6jYJUlj5Er94geEUqUAnUqzq859Qxb5Ms
QY2J1psQJTM2CA2qUGV38Qb5IHybviQNCXnJ0Vk+XB5ePsxRAx1/9m+B2g5XTuv3cKX5jNRMyE2l
HI9+jl2Vp0N1HK4U30JUcmFnKIRgJA1B2mqFpr/wGzJR/utDm0jlFAFGu2qZNhEmCS1ywd/l5Qh4
HjkzwG/N+1l5zbC4mum1/RRcWIPYY1VsYpeSqyU/dzctgkLqe81FQWYeLhKaSqMg0DjN6QT7nRvy
6S5PJ33OaY1ThtNN71PFuUSxCu1ccn25hW1jIjRG9Xx5wVxIeXrVWvt/Pjea861uBx2dSoLcEBgJ
txit+kZCpltFseYfUEA0blIQqUi+nHwOfSbMSTY8sBm1t2ZGmu3ydE0aMi4fHOEIqzeS3fQZAu9e
gAj4aA0aRpO0g1tqKAu5T255qH+Sj6ZBPcQWGsYooEa4MPYCF7E53W6rorMPtbks8/bSoCT99V6R
FaupOdnvehsQqYsrzGRYaWdEI4XDyHDb0Bk9JwSHjxVHwEDHBS6r5FazlkGQzBUwPFT2DQ7YryJ5
CNtWfDNgROOZhTXq4NJcmy1NaMg55VXFEW1NwtfwyHRz8RA64nvuX4GnBF9Cs7GtlM2Ln3HqTplk
YnNK5rMktHgd6hxnR6YrW+4i58qfTbFrITEemM6OB+Asyo4w0RGRslltY5+gB45iNsOPMT1bPae7
sJmW3Uw7M70G8Bk26mstBVPtpP12YrIzQeSEKx1QPHo68Z2l1RNxAParGvl0xJgEP0R2K7zcd8Jb
umeoJCherywIegcM12Jn9ae8UPyjEiMJnKZSv7p8RhkurwJCg7aXz/75XPTX54LEMA80M8nBHfN9
TwdrZ8TmeD2NFnE2s5Y9hky4EQP4ySfwdQYlIxTIGbhMkIzaB4fecSWUsbippHkT48fz0JT1NzJm
IC4t3CzcNM6BfnmwAy9ikyENJH4KnfCmwnA8GTji7aYdD7S6AAxb1KkD4haufxW3EE6jtnSCO7Xi
0oXOkP3M/Tj1DEqknH/98W//+R+f478H38VtkU6cMv/Iu+yWHl3b/P2XIX/9Uf48vf/ioQFHEpuw
bemGLghC0XVe/3y/i6A///2X9n8MAMm12ePD0q0WLICSjmcInkQXEDP+Jk395NCa/y0E+UCdaD5N
m6ANxwjKB2PgcGKXhE+F1dB6WZ/zMLLyh74OIREZWfPJUMDrxir1wi4oTyYDaMKsOrocqWrdFMq8
wLjb5r2psG42RcUGq2OGoiM1uHI54EHsad+LQkBTDfxvZIm3YxTHjIaDZkZ4Bmbbxj//YyGPke+h
1f7HQwD18jgi0fl51bAazJsXx3JWDHDoF4XWRabVRyD7UdqtLu/rv/3ljW0ub/Qn8SeoxWlV/PXh
f54i0tCa4nf7H8s/+68v+29ftf0urt+z7+Z//aKHIuO///4lf/m2/N///Om89/b9Lw8Iu43a6dx9
19Pdd9Ol7T8ukOUr/39f/OP78l0epvL777/wJuft8t2CqMh//fnSckFxwP6XC3D5/n++uPyOf/91
/11/RO//zz/4hmbIv5V/U1VLdRzNYGytSWH/+mP4Xl7R7L/Zmq0tr1iWptMQ+vVHDjo+/Psv3fyb
hhaArAOdLHCBU/rXH03RXV4SfxPSFBhgTAf2kmWav/7xi/95Z/z8xf7nO0UiLPvLvWKxJDIiEbam
CQfBk2Ysr//LvdK1XT6XPi5f5uqdLlpKEO4GmwKyton4op9/7KwSdQ2+Iq9sD7KOGQvjF2NIN3ui
QKupzNCEMpHjACCANy/rr4DQUVeN8GukWMtWvYOQl9k/WWnmsz0RNTrHQb4zbe0mGRrEr9GdmShi
7QC6NbeV6AkjKHd5S69VOHjkqhqONJ7ke6TXnHDzdOkHAqxsyZVuWjJ6dNA1YfI2j3QOtTkoXRjc
HCL9b4NpKyyiDmtUtkPZOni2NhaswfYpi3HWGDPB5Ol47Y/4rtDgfg2QRtyq7El5U+s7J7OIg+GO
cyF8ekzKUVH3yUOaq/PaDHSDp8rSywloHZGU7W2IzKZJjqttkFyQRxZgH4l7BdIH0n5L1Yl0sODO
J7kPStOX4YJEZEwedGslZAqmoQ+enW3UKA5ifG3RhH8XZXVTK5aFJj9qCM+uEWLn4ZsPFWgdMQ13
Z2izXlemGum+BA1irL9qFo1OYNI2G8i9WcMh/K4Tunqa0+FF7Tmg5wezGQ5OGT87IwAt7boJ4iM4
+a+EL1xVafLuK+wOQ2K+pRVRSwWbJ3tYepgrJScJTvzOeh9aQdauxxbh0aD713Y9QGXnD5SZdemi
RX4blPvBYJbU6Q2sq3JJ0jX9nVlCBuxa0gGcvtpksvggUxX8xFUYELxElgnp7U6j8c1jehu1DqrR
R+LfF2uYaO9YkKsWD2VH9KAEq7kyI0LCRv/EwHFrp90mMKZT2f/2NXWX9uFT1+vpindroaet9AYJ
T583LoEJ2bpR5neV78AmJlaljyrH7+8nMVyXGVLu5d+hidzOxvwax4BLBg02e59r10P0u4nMK1XR
35RW+ULuv6M8XHMpVy7lauFONZVJqsinfWIQRJSw0Lplhri0alDhShKmFPvU4q1d+Z4ZOLx9Hedx
i+gQpZifJt0xQFTQLogHf9WCYaT0ujLz4Awp+RoczgvbFH9fxkVRBnx30O/Duu5WulRJ1fb7fZX3
vyHK70fGOHYJvPTyK+tZd1erqBM0Cm2tvTaldV9r1r4Vv9sg+zCT6SZPjUcCv67KvrmRyrtpTtsh
GKalGnw2w+E8jQcD1U2weLu18rMO/G2Qt7tFw6KX0WYMiWUnCizLjlNe3dEt2Hf9FeonHTd5xS+b
1wL1hXmqI+2Bhtce6xMo08CEspeKl6oO7vhTu+LVMssPEZfcGjaMEdkqn9KOiJfOS2xFq7o5dgH5
JGrvv9k64bpK2zAmOSrEOngtlt2iK0JoDMN70ch9O3XUt9pe1lm/Uhegav2u9NqnofevQ8sV66M7
KVmSHMO8LQuxd5R5B4pBcgo/mAEXo1S7qzBTzvUAD9xKqJTV5ClGpVubtGdDJnQ0jTOY3GJ8zUh1
GwOcfqkg1sEek4+dOecmV2r7EsXps2P7yD4TsTLH0iNP+p6pNcK8DopZhFBoNZxr9NMI5PuQg57Y
1wbtrYzLEBjh+Fzr03Wvwrbq1OAJsC8Yh0h+4DPapE2srtoweWBo0DLjjb/mkKN+/EnTcK/oVDz0
Ei2cz7wF9m1U1R7EDr4wDO9oNfJ9GmPn0K9cdSz8pHQ9EL34HMH0W43jcINmq/FareHtNzmQGpb9
JucevQyKlhWdq6DRthjkmo0FQS/SaReJ6Dio/FKpkY4MGOTJr5KzY2r7pkNwVxfoWnodw9AENq1A
PMBkwce0Qe+jUZVjQDm9llr/pNnpB7kutacNQcQBbzEqWefR/giWJwGJvTRO9eJz0JlGaiuD/z1o
CQ4OrXFlKeW2W34GOxoZ8XHbtpVDtrh27m0SjJkWrllRsXqP6V0FPdDsTY98nDctTiaW4xXHNR/r
IJamMZO2N+iEazSf0ywhFlbDuOoHZpnG/NyXBsYNBTapTJTQbeLqeZoJ7B0bEG91T+yReKx05a2e
nx3lBJb/yw/Mk57INQRIZuna3qoQgTi5+R5l8DR9zAKA4V4K2+o8AlZPGRLHtkOnXESPdjK9D/qE
1zPUzxELsxhpodamzaJTEBA4Suc5TDLcK3C0Pel7RhMcS8t+MCY41UWcfyVh6ND7Qp25ZDcNi31P
b81dAu6c8TywFZ/m3grlCTMsCC+zOghQ4Q4MZ+elb+XvDDlDgwSMbHAQBHOWFqviXHVocWCGPsHR
umn9BiYPMgvYyPnZj/GKmUQrmQ78aJA7txPyDPh84AiXxJbWoHUWBdFr1erKujHt1iuCL1vZk7QK
b0xgPwHZhS6iX8fCzD0IZNlKEoKWGpxTkw6lkMYCIbLx0Zr9/RKpHDY9NCGdCL2sR76cksGx0sEu
c8kjxUZ7kPNnUVskVfWAmLuvDp0Z45uKq5cIFQfR9Nab0CraQ+nj6EcMtEfCv3pBI6Q+AHsoXcAR
EM1JNiUkKMJwlW4zn11Qjypz3VUoc/TAPqraUG9HOa+VIMppWmJw7VHsrLRehF6Xbu3SZ/Vh53T1
QCOoYr5qhAXIuFFyT18nBh6vaanky6Fdt6HtZsK87tFYrJJR/LaacadaNKUK0BSBA/M1ZRqKvDRX
DN0T0SfcNpiGjboZY5BpAdB8xlX+h6owVuNbO55BZWDlBdGlkU9njsB70lkkv2KlrfFUeDJB3xRU
1BxTh/cm7o8g3Ec3dLR34ALrKph2YYlYuUWuAFJ42TH9B4Wx3Uqv22dlxD46FRH233h0VpVMt4qa
E3W45JnKLME1UCyByV3BwBH1DXrfuzhQN4oqX6iHiDOsQg3kUAqFq6fmq/EQ04BiAkUkLHq8FTte
R2IYnBMBo4C8W/gxS605SrrEqYqxTV85KdCYImg/8yCfXQPBiaaMHt6zTwZg32z7+xGRUKeR3J3M
6bSJ+ua6mrMDV/EqNIOdPoIoQhvEnsO8ciVw+zPZJGAurtO1qFQEywtAXs2YPrUsYjYbd9071yVJ
j406fYQGf/x0oOyAMTEO+xKCJwUBQgRfQ/ZWgq6wipUREP4ZkFhDDXlE/t141QwgJUmZc86d7/Vp
/dr66IHC30kQ3cy1/zQG2WcQGjdWXK4KZ3wwlotLSdPG5Rz+Zmm3Y2+RZDOWEcsYIE7H3Jc5trhp
NL7iyFkXbXlLDASRa1q+ZjyjuMtOmMf8WYDypbtMmvspUQGA0NwnKS9llc90AFWpxt+MoNVQewqj
dOuUxiNXfrLSjFq4iAPOlZ0+4BPkXB9FxarS6lObZu8MEtpVYeHdsHER9LjY3XxizQqhXdCNveUA
xeVXke2R2E/VaH7WRuhQwNfrnt30EGNtAWMxn8JoeC9VfuZ6aK+dppK7bGzpaSfKw1jNdzOZTLRh
Jg3TFKFpuZH9jv3y1FrLIN3AUUVskBr29S6mMNS6iRlI0r5ZxC2RN9V4es443WGI4abtOK6UjG0X
e/xAUqUgbnLS9JWvDqy5ukYLKrA2xCT6mDh8AfABgTk8Nn2FlHTVDDQ+J8t2XA1WUZjM4yo103Lb
jMVnjDEKKeHerL8mNFaeiqB+1RIDYk4aIUq4GTZDlee7pifWBw2ahD9Ghlve0k1XBz3eFoGcvckp
z4wXsMd1Se6JuM53U/AalylELBnQeVBYOJphDnaNmLyWQnurRf6DTx0P3qchyTiPjgYcu1Nl2Aa6
uZKasEihcNWHaGIyZmqMyiXFHhuNN40RV1MAn8DU8u+RcXQ5yNPYQi1SQvUTB0/lalnbsDhbd5xB
lTWJiOh3lE2Xya+8LBCDa0t8AeQ25Go0bjgrJqhmZglwQxjdby0yKG0UBsXIHV2zSvRnc3CHBsM8
zpp67QgxepRKdCYtmezJZmIAZkw8VorlF8SeoXXs9DS4YskblxeD7xL5Fjum22fld2s0h2Tqla3E
ueRHQndTqWwJSpk5r87qWgbDdqotZhV53mG2Lvw1yVoMZlHooucnccktY3Apjq/i2eN0qKHtKSzj
VTUHe23k+T3zsreyHlj0CJiDaBbfT432MKsxzPJmsskroqyzXtRBRmxk9bS2u2bb4/U8iIZhf52s
RTyjgQuHxo3vkoH4j6KVZ1OHu2Gp+eAGgP+GwZH7Op8Q+oFTM5SCQaBkaRjbr8bR1/DaLK9qa+gB
QiXBLRJeSc8DszegRnMxRY0p6iDAgZ5PE/rKskiV4pI2AUiNrxCcetecdGuTBQCg/OX0ofnKKsxZ
2ym+baYV3Y6+Vr1jiBFTZWrHOCPjryjgMQ+2flN3xT087yOYMHCsYrqfVPjsbSy5uTUMxSZjU/Id
MHtiemeYVb13QWdu2165ow0RnyySaxP48EfNiK+q0OGo5/92hGUdiml4AngBLg2n4koFr0sKEYHy
6OqLrT7U8yrT+b5hRuYLbmnavo217wCeCwZ8+0ovDiZXl1vmdcG+7RUZu6BjIEEcooD7noXJFFHq
ponE7mQY6iprHkPnzUY2txQR+XpuOSgxBzOmdaUOygoEBQsZTMtqZM5a+Qo3pg5fkxzD26lP7vzU
2FDj616F862KCErL5BIwkRLGbZe2izvtRKYMohOivVH0pXSgdWrKAJUsA2kGfPIEyWNnJawugFEe
8kyDjIsAy7W14vfUoWwhnAKVf03GdZQDBTfIo1MJiSjYll3NQU5chahnBCA3g7hBlbplimxiIVKW
5646DrYJ7xiRPou7Q4irVROBw+GHMy3yz4Alybemr3y2uBeUhmPYpHgAvpuVrdbQ3kfcwY1d9gzU
ipfM4mRpa2Jak/tJI6F/TJUlzDZLqTyJXbfCGMkSP5eFrWhlCHlMOFK7Bqp6d1NIvfA4xiorwzJf
8AVtkWZ7IoQk7GBCc9ktkbvxzqgz2UMwV1a6VZLKq/TWLqJlEDsTCYBOgfKDolMf8/OYaN9Dh+qg
nEYyGKJN4qNVpLOPcS6Qgl2oPjZMRUSw62vrJRvL32rF7QFya1qXovX0iMAmukmb2Yw1N3PM1zQn
X3gyDln1ZDr9CxSw7FjjB6DXU1zH5Zju4Kdx8ZUCNZHCKDcN3ynLihx0UCJoMCSl/xkbYlumpDnr
khobRp4XdEi+VOvh0pRoBxUBRZSvK5NDDCLaHUaX+7GTgLTydYZRzM5iRJwzSlQcP7qLBAZrm2Y3
LuvhxizFYW7js6iLbzKZLbXYsdTqSKzBvxjo8dadnxzJuiLrsHYdOtGrdLBpD1jtTrQNVqtJuJKB
uUf8WOgk32E4KBw7FI66KlryZnFtkxi5kqTWqjZM35jIw+cWfiy7kgM9vP2cNC10Z+5/Zqr9pg6b
t6azAw+WtLkCYKnQhMFSuCgREdkROu4ZzMb5/yF0HM/svdzymv/cCeaQtfapTilGCgVip6oiPQ/X
OtxpFFwayGdB4qHGPV13iH/qYmeGLF9zw8FFK0G2KvwrrGBsBTFrFVH2r51jbAGq4I7Ia0IoZ//N
qQoPkvSdXaRvskLHnZzbWX+mSLfcIai/hrh+1FL04YWIHpsF6Aa6iCbnd5S1LxY14SqRMUeY6j7s
MF+r8e8WhcUAN9xY/s9RmH+KKdzlORhfSWA4EwfieJPhKFvjUw8ElZL6ME/yrouCdYRLk43YR7Ov
umVhIppE4E1XSN8Sn3tvy/hZrQkkuHzdlOUfta69qKzv5NLa+IKAbTgd3Om4C7AWU8QIBStmapPH
FnPgKhRSAtKUyYuMwXyk+p5256rFoIWnKilcmJKtW8dcDiSHrRvdK8NOXNk0U3zpzRHLvB+wsVrD
Jo+ZXrcDGeKYafqieqqidlvMbbWeNal5ERc8tSGAimB+jZgKIjgx1lbxXPnNkuuKdCkbmMckCDnU
blPN1X2cBh/oL95KQ97gO16VTUceSTGQBMl6p3DaWzFULbZGIZYG63RkDqPm5NAXfSBWipF8Rhwt
psC+nwftHiSl5fY9513FjjxfpSs3dogMRU/+qDrbR9iJti8++6Z5q5jKr+qZmLrQ5wS/QGjwgxIC
O4WUcUZwEHhtvKn7aExah7glkAtVJc0BeVXTYQkama1IPQVnyLtbDfW+zILrptiqdCfJh/No82/I
2IVapqgfvl+j+OgeyrbchSrx75XlrLqRzBGtM7ZFHzc04WeMwnRVDF//PfB3MNjrnaHlvRbxQBOR
SGf9MWvRYjq0S90yal4QvbJfFNiGUb681nb8ak3vczu8dMa6Y4zmIWMrVlEU0rymAz2E5kOhxqrX
29phRKLJ1d3SL8PMgd5hg9DV4VyFIkaGzu+0yN6rpj8EtCt8fLqrPuSPMRFWLUb5UZEk7mJ9jdmK
IIrN0qOqGl0tIfE56Hb+UHE4bQlhxN58TvPxRQ8imKwsBZ2t3pQaticLeJ9XQKEwEucAvoJjGhy6
FYf81xZaru1zxpaxdBtJrTwhrITzWd60dXuCPiY9kr8T7Chr8maATkIihKxrrBRCDdwkukK+O21Q
TH9NTvTUNfywfQt9CA13shzhw71RqCAIS0AaGtEiXS+3Pl7vLaA8dyyQw+MdD8hJ0G9RywdwJCJ6
jTQuSiw4q6pt3xV0PakFQ1ODhg/hixI01fIVgqiveKRpVJqidNsadxEg1je9MB+touu8rG7W3CIs
8SLhnA09j65cdJPWLRUegD2SmdeLQxTnzngt/ckn21d7QI1MqVf4Z7IVDHf2O0a7CQKLmflJ82yq
wR2TaE6plaa6vOfcARraDMStBUh0yiVyJEAdpZwWtiqohY2Ox3li6m030MvL/Fq1gsr1cbVsuKC8
cYbJBqbp2YzIIUdxlXt+olReRBi5YrAHN5Z+Uy5C+wpD+Jo0ueclQSf19ffUqWkqsWCBG4tfWy15
D+SkrcdZeWzB3bqlbAk/tS3Jzz5Qw4Xxuhvz1wLV+9gg2zNNQ6yhfK+oq5M9K+cT7Qr8NN1h7ozQ
RfZUukmYr0pLxX+htfG2KyKqUyO6z0v9Y0oBhhhVX24KJFD0dxQWpTlH4FQbjG2ls2tN41vC/uHs
loauyDgr2qHlCjHh68dqsCp7SuemGumChIU3WZxkcsRCq8IYs83/Je9MlhtHsi79KvUCKMMMx6YX
JDiKpEhKpIYNTAopMM+j4+n/D1HZVZnZNVhZb9qsV1UZihBJEHD3e+853+mD6q7WSG4Tcu+Wvl9N
D7byFVXBJtehaAwtXQDYI54hBtuDuX5u3fYzYrJWMdQKU/qHMswd+gpFvSw7OwNMJV9kYtdrZBCL
0BoGjO85oxQiaFOXStLSyr0O2NZLqrco6o7JMJgb389IN2BMYtPb8eizkn+CUslXPurkHK0xkk1M
bRKc9xDWsCh4cDF0BkrmyHwm0qF9T9HaODaCFpg7+V/T5JwqZep3YfLSVsy3CR2l0+1SWhmAABAn
HXK69JSXaoROIHAWjqxWmm1oCwvzF+uH9p4xFpQdXckcy96ymwHWsNR9ZbgNg42hR51nbBn+9ggH
fm63FO7xiAB1k0RGtmddGSXAOdNZjXrXrgwDkqtVxT/8GTCN2I4ZgVqHN8OCDpjVxs/Rbz81Hw21
T6atUeBwDwNWfFWwz4S2pS7JacCDiLATx+YLURREwCrmZSBLh74rt7dVM4RCeca5hOLKnnN3XfTU
ZYwWp0Q7qlv0CIHSj8sqjdYQEC7CYJLlS0LYqzmtGK3JCjlRPnIQbzQKCBFbMNX9fR5pgRfUGPfq
Md/rClHVCL1Xff3DLSUJJGXsKaVDlnlMNzbW1Y0wSaguLBR7hd0udCc7sTT/1EsSk1T/XeYc0Bud
XuvUMRGvOeIgbGCT0pZB0HxMJXKzMeuekyr8TibgPkn+5jowHDkwhxhZ6a6MAksGKdCHpLvIbngr
8etsZY3BYpz6bRQEMQh6Tdvb7gfG2aUIzf4hHhxg2tF7gq2SsiXhQtmtsrFSDlnCjfaRw1OoORnE
aYVoEgrFVWH2ideIvWa0B9gJT2H6gAdpUatcrXxodfTuSYWBGbxnkhkLwjdp2ck3NMySZTMBX5S7
7Le6/mD6w3Myhd+uG2kULg3H6pKHrrYZ4liZ+IxN5h7NoL6wI+KFsmdNSa6eEXMSTj2Z20mJP3x2
tTVWpJ8Is8MFuG4aOo2wadkhRuyMCk2NrE+ODH90CDY4TvAqSCYvjl1gZ0wCdkxdbrsKXzlV8sSW
/ogH5FDmEZOIWeGh032gPa5fXcSui7GyiJxK1EWIqERxn+vOPac9WFsMTQedMRdYvk0fHBVV5quO
We4qTPvjONl3KEka8Ef2zcZVV1PgdKhNkET7BneWxcG2ahp/1eEwWOp2Sw9wwkeii3eEvi9V10cn
VO53cpG2NsKBpYhmHZTs3hJL+zYL9hDOXuzE7G/kou3RXw6eZPulIqv2JDU9dk5m79kbN6B9lEWX
qbMNB5miSoddzaJlms/tTvJ1DRxxbhI/iLSptz76dnwo2D0CMfEgVOlXJsQ7OOwyp3WoBwyxJ+Ng
GFwoi9hCrBb9e1Gtmn6Wk5vFt5ZhV8J2q9LBJVjGceyBO6mviToXi7aTIGX88doF4WdhRAziJ3ft
OuaPEMVqKKyj6a59o+k9XdE4nUbzhHHZJM1rXJs8SxiWjZxOVlP18XtQpxz5Vatajx2wEWIkHu3E
8HRosKcxiYChqZCr556XTgz3ytaKyBMmYS0RYqZKg2aGDWlfmOXa1ogQVR3Ty1oeXzHp6wr7km4m
l8LPnUu8kxLrWKFaB2uSV8dGHki9mk5zGaZ/Wiz4kAbocQUIvCD1U0k3CueWwY7Tdde2X4jGeXrg
4e1lah8tAg5I8e4F4dnjAdsn4lHFrvZhH7SbHs/k6E+nQO1c6sG+9Vz4MtlidPxpbzbBp8hHTFWO
8jaIygtDJfQsq6k8SDLvAMTQABvLaARzDQiVOU1PxlkkB8l5kQ09nhh/ts0hyHNxYGVc9NbQbigd
dkghCs/hy8KLpfcr+BhBGfB12zctLj23bqJrqYDPHdpFWjxlbhd6Q8losR6HdeBCau+CQNAwP/bB
ONJNCLVyFaQK7RTLzJcxZiFviLttSgATLXf01vmoCspQurFd5ygPxaiT99Wjr+7SkRkeKlc+FnnW
rRt44ciBfgBauMj1Y1QOoERRj7N2JhPXuLtR5kPUaw6G1cU0rljNp5L0MbfiO+QJY4a1JJNDx0eY
pV5n5B8IdJt11no28RurqbOh4xj3VNi71Ky7B0cZwCTFOuQHtjOR0QXG5rtLivie640NYYGyCPtQ
gn/VGTzMgO+lLbAWca3TdhaIkEFLR6Zyjkkbvds6VvhSnV2tNVEouHQBnyEdVjnokL61gdG9q0MU
yJMY4n0Qozm2dDQ5qU2+UU3qIQb9KXR2fdoy+MjsYSVM6XpTh9dDtyQsPFJLnNRYjpQzG3dCdTk3
xCCC623Vb8IJlyWf92fCxGzqCixpiMqY/GY3zW2AHlSwFt2WhEM9q1NUGnwJ2oj4R69GH4tO91rm
xFiE6vTkwIknWii5u9XAMqmWJ+yYZ9a9V2RS7JCCgaA9lDTTqn2lWU9lw1dhTNVPR4cDZOUzP234
aHO5zSESLaWLGCQo5LfF7/R8Sm1PU+ZBr6MSk2uk96xjTtnY2g+9ouVuV+qjWVf3hPOvZ6TOVukQ
5jWjOOgRtyMOTQfaGZ+oof22zkS9rWt0zhU4jhW5t4ImKttZ79yRXOL89JVboY79stcUbTF4qAWa
w5jUqQd1Pt357R7do8EJxI+fMgegu608Vqn7LWQm8VWh3zWs+jVKhx++rSytyE/3pbrtM8oWX92k
Ic3Whqx3324vYdHsS52yadS0fEfO0SZzJLkmgmBaWTMErqpqF4NxXo0KO6ejYMqUZX7pR9CvnAYH
nhNXLLSkeYPFb+Ob12NPso60aXnk2PVl3TV/aMmScXairF9am9mOxV6/iBL3JGfmvWtanKacAoeS
/6HbgoUCn3wHzsXLx+izbN2vRGQ/I0uh8IBSjs1ynVrjSzebGAyeKiJlGUmz3HgDTIeA+ZcSTd9+
g0+6Y9n2erNnAmieC9xj4LKG8zAy/uxai1ZrOn2G1KmioNEyBc25GmL2oUQDltMyspYCQnjR+Dy0
ZBvrgj9KxjxYp5y7MPtN0aE3Mjip2B1rrQ88uxYPNS0IP9c+srolo6MryoX6gpJLLsoNkQgQt2ou
0TytJOcJXAZzsDAO96B1yvV2GpL1VBnMhqOUlhPO0rQztlGTJhSb9ilT2Xj0vPU3rromIpDYStCD
9EG1D45GDN8nSVtiO+qS4atktu844VvNClhRizK2jXvGtg75p7idVV/12tp9JYgLRqgOej+modmg
gQFZ7CT9FlYYFUCA5bBjanmYDJTVuGSfq8ISS3WOtdJxyCxKZPtby792iOqCevRG4EhowbrpqMNR
QBuMZrQDZWMi4bGfnELdDvXwWgw5G57ufqV1smWb3hJwgUAPPwZs7Kcu136qnBKFHz/2BsPfoIou
aV3cCDEGy19T1UdJdxx6rd2yMB3V+MAuSXCPMVpLoZo0/MsIAEnJwRVUIbN8ZvynOOi+ZIx+Trr8
jdL1Ry+LDYwRSoMN80dfMTrRkn5cRJ0Ev27o1V65qxZZMU7R7mOiUhjUZnLdUiDGtfbtNCEQOL26
2CUpapruw5Lux1U8tvtsmFu5SPqXmW84nk8O+IqC52BgjFxIN+f6UR27lV+hKpq9foECeHHKkpVj
UlbMqqRQduURp5GXGOOTyaAyDn7YevxeqpLA1zT34Rk2Oz+gEdV3s/M8oUociVbT+6i6WjHQ0Dz9
xtGdfZrZdHXyTv0C5kxkb/7WsEdfUs6SnJxBgrkYDwIU620TnJkjQFuj6uDWdShAwbze28jYmaq4
6xm3L+TCca0O+b4OZPxRKellzCnYbdBblKtNsa5GBPN07JjpT+c2PeeuCuikAl5XsCGlwtozhmB/
k+F3NFq7iKhB0uRxNxvvfjKBPpoop2AifIhyfMkdLSEHaRCLhNV009iJ6hUtIGYbmiYECXvRTDy/
USnUHSvyi9WXytqNu2ctKSZ8enGy83kCR78hRYoJfdzSXqtlTeNl8kG70FlzoKSCJNPpHaYevbzu
g8jYdcWsd44qULsKGEbYPMA9a3nmMtLiu07Z+01TzTmmclkyp90ti9roT6ipiRK1CxJv8dtOER07
RU8+Gqdn8zL9r8g3fnZ6dZ9XMvIdpARTqBmRjkwl/UQC0JGzOaD9nxvaED3ykEmgXARZY6yQIgDZ
4pO66VEMtLClWn04MAkwxQq5FRQLUkcXX022idape2tI9mHfi/OT3hPYYVkbWhI/cl1dQRVhJCew
7TAvoI0aLEixRhdHXo9rV3OQ3C+0ATNdpngdqh3gXeUq05yc8X3NhSDveJhYrgIjOjW9vpgUvz5U
BXaFIiOTAGmAGcbbaLLFOisEEqU8O6VlJTbkJB4Na7iZarpFh8hNTvaf6nKiG2RIH72+mWwC0FGk
gU4nuBZB9Satx3zAkKUWqO04bx66Mj9UnMGm0tjqJQ1gAOyTRyYYyhXUeYcOnlQlWbLD2lkLm4Cu
AQ/ZMgIWIrBD+3Bw0fZ2kWeHtGETWXXQPRxEZsysFCzCo+uuK3CPexFN27aeBwXRPBGY9YHQXVwN
73daWVQQNVHpuVJfYZ2sA/jlLD2azpLsXLqg3aaKczQHdYd2a6U2GMYMf8fuIh8I8UTfgWTJRywU
JVD67FJQXDsc3yRyk7gIv3qIRt0lBZya0XJUVLRAYyIuCV9zFdAZiWl3VMw2fEKGFmXwPCYbyREA
BUrHb1GkWNjCBN0RkNds/ojLFjb3kDC6kgGKEwY5Q3fDAXZ29fFrfpO+na1tJzmnpfZimP6TFMEz
TKd5w92V4XSBy4FPxr31pjjYMtgVKntDHj6n5k9XdltzCq9mJG+jFt5hcd+yxnoalYVjji/41k9p
NN7S3D5g3qHdsBun5Oxr4hS79UkmxsNEbA3N3x1JMavIoZ6o7W3YJWd13lJ03ujQaJ6RfdT+tYY9
JOgsKDXE48Ddhn7yqoDC1OjgSZuxb7aw7OGR6n/fp/TVypvvJJ96FuJ0r5l3KIbBpIXnL6ooWWeb
kzS7a2FgXWGa6fbsmSHB1XiDlCPH7GcD3nhb03lOydUMt76T8lk57+rIH2kA7aj8X2slhjvdPU1s
S/OCwECygodr9Osy/YxT/5095aedsOkOZne3o+ARgQhDBydHOFQ8mHSwk4CH1eAJqdRpTxTCsZHK
tUwAAlfDqpI7CwMcJnr4KnBG3COnOLv+HKwHYPqvStmdzCpY9WW4Ijodndq0Gcd2GQpEflFz0FmO
w4KObG/kRxEoByq2xNTOqdm9x266t+vwpSinO8kXh37ERVuNPx1H/6xtQhJw1eC5e+JoXU8PuOIw
8PEvg+LBrf2lVZjf1qzUVEBgipjO9PgyCOWqFHLPZzM9u2qZTebHJmlhEHmp+tpH6rlqwAJppv3m
kxwdlu1H0p4Mc7gimPnIqPeSGNVxmVynt2nKv/OifOwgZpISktYD4dS8tqauRBDjD6beCPJV4QZ3
GSBHiHsCnN19VkYXR5BVaKabalbOBGun9Utkt8210KINdOWq7Y5T6Rxs4v4sV24Dfdj5o7FEuLVE
pbDym4vDIaodHY6YNTqTaY+fawnVYBPNY+kPtXABNfFk916VYmAo9fBD0gwAYA9Wy+povWkkvaVA
2Fs66dOTZYhVkmrbSvZPsaafm0q5KTZtNyYf/PyFQOYXQRGm8DWOY39z5dmV1amQxovGAzk/gGjV
HvEPrWwd7qnfX3VHvuR4cEb7bz93EUv5+67NDqNevVmPnRlc3Dw/5zK+9vFwb5Lo1CcFETPdE9XI
ctAR4AjnUGvNE3q8a5hPt7T1L5JxRWOeFNj3I8LfXO1uSqK+ALUm2uaoBupZBWtNl4AxjX1Ix+gq
Q9687E/ouE4RkywYpeu+Vp6I/bmGtXtSU/E2LyOitxlmYNzk3Y/dMi2jWzSE13klcQUkYmMJ9VzY
r0N5DurkPljZPoCiJZbN2N6an5OLyETiMSURc6nj5ZXFudH6I9p60Zyt/EYRcxyiwqvpOiX2SMSA
pOVAJFskD2rJ5DSJz2MXXytF7n+J+uLoTpbMOdS6U9WJt5qemSibnWbyTDGCDM/Apqc1oGdPdBJr
Kx+Hv8ps65kJ0M3o+1uFNCQdrCPukWvVZGcGN1ebwCUbxVjQB/eyfh2i4aTZrIxt9MIE+dz1zilN
o3vsmkez+kq77hTCR+0dec4N5dcHa5rwaijmTSuY/yqn+f248/Xs6VNyKiO5tknzPVS9ezcQAFA8
pX54MOKPUNb7VronQPR3Iw5OWcMazUtZfILYtldFeZqm+OjbxosFeq8Nlaf5C5h/f2Y0R6Xf2AbY
BRZkdGi3wRhfqig6jGx0fhu/GjK4jzZaY3a998i23yxreJrvKK0naM/5Icv0TNF8bTPz0ZTBFZQg
lpaMU2B/pfin+EB1xM0XqaQR0qd2/PEC++uqCl6rs0/zz1LT31b1R93laJeju4yml7SYLvOHgtJx
pnxr9GpjyOnCyPE57ronFLpvvzYd1XnT9YEjLIPh8I40lFxs562KwqtVrwBbnGVXfOY1cH3dh8yl
b0LRrzQ613T/JNgKVanew6lDm/xlxD0IlZSTe/g8v4UsSbeiPfSa/zY/UVyrk0aUYN8Pz2m3AfZy
0jX5UFaXxuifhtrE3gjwVuufmA1crWlmz5EGgX7q122j9rf57g0sMt7J1Jjo4ApTeXDL9glNz+s0
9ddYUV+Q1LwVFqdXJzsDaX1DrrEZY2vNnckGkcDB9m96kZ0zHtB5nxzMbDP7ExKeyDIeLn7bP2Mf
vFrkorIkm0ZwNxVrL1TsRfwzBp+/ttc8CZ47tT0NdXbUCnOZRcFmrJJP00je6xcx1Rd/7cf+rc5+
Sr9/5KD7ZI7KBVjjKRp4dau7MTw8zeI+BltNKZFn59BE+idVj19JMjsrpn2ogXG6/U2pxyvlbsGg
jdDT+Rgyv61fX6OLGrTBkmSgLENZy+vzA9e//3qftr5X+udgUr/CKrjSQOCc9z5/CrvNX1mBL/ij
XRGcGOI/EXT1DKrgVQ/Vl4yboh5t1N7djYwZDCPTw4BkBrBT09xMR3+E03mq5gFjIt2nUagPWbhG
4L4VNf8CC/7CsFGN5GuVHzvFzQzC27x5EXtGlUWsQv4JHeiHlgVeT/1kU1ExPAruRmatO1bQwFCu
M4i6QWtWOAuuFufbZpMV09Fx7bWhqESHdSvLDbZxHgHuTMAxQ3WxukPiKM8IK3aZUzww/jhY2rR2
lXQZhRmnyuQy7+y1m5HL2vwIO3zekbMZ7OCuKYimFA1quUW+UEmuEvF7i7ItzkP+OsTaV5cqnJN0
lsXyeTTzT6se75kBgnXoHzNMy4p7tf1wo9rGYkYJxzqrbSIOpSE2YPUXLkMLLbhaEtpPbni+7Wyd
Kn3tAOdOFcBFMZBtQOhox3kZozYHe7fcChWALS2vbtoKxEXoWDYAOg99xj9A6uTkBPRY+tKTyCsj
X7I2mMvc7Q5TmhMFPre+7IMTa8egaA8y3tVOt0Gf/agyyBuheZ/ZJKITDdRt6ncHzD6Er4IsoVHd
qg8R1BqytBGofhHyjFGwv6bWC0999FiRCct5eKYLCTs4mEH10AY9QuhhVQOsU3W5I8hqpdKWlDa1
n7wHQXQYigyTenua5X++0JnN+8/wRLimGWopvIvENFbfzFA5XpJpH3CEQeupqoDVIhUfP+AUFJ4F
WRHzdZ5PlMgSVZd0yDjbF3MmR++yHMi91SengDOHsD5jt7naXXTtYnnBbIDktSQngTWNQXhPWkOe
nAUiRPxhDHMmVJ0h7yRglIBOYmnaCIn6HwF3kR6zInX9rWj7J0NBFgl4rHSbWdBM7I8RX4KU5YaX
S14zCW4o4mRQK9GmHOWxD/PtZKIQe3TeosBBPV0+VLS2Rtv9Npt8b9GbsC1tI2mgFRiSXPfLOcwH
1yAOGECDKmQ569XvuBEwr5EDOZvYPeoW0hw73LUjQY8MKdFp0Erwly5P4swPU+Z3yZ9XXbaI0wwK
UsUkdPT6/tJlybJ1RljmOUxIbi/eTIBPJNFvuZCohgRCTaav1PpORmcsGNb81qUNYkpfQ1jcRTKi
hS32BimxpKEce5q3fiN2mKRGuWykvtIdc01UnqcldGZ88BW1nnrNYwkcSxA0VfsS0Fz+4GM5d0gf
K0exD4DJL00dg06/KzJYT12xn4ZsZ1ThppGVp1lyO4TprtWKlSnX8GUXKExXSUWupI3ssFmZU7yu
dXw5Bk6lfDmoX4Ia3OIB6vlIfsvO/WUgcUUpwH2K1NU1VkJehXmcrwD/bz4vz99CFpg0/2uvlZPH
SO8qnPGuJM3GcdWj6/orcthUF5AUQatYS2iIRtd+CLeKkW+o+t/ycC7VwkuWmG+xf42RMvWFuXc6
/WV89CF4oex/AwuJT+2zhP7VibWjPlg8+mDdjnUzPqMlA6qRnXvUBWWtMgJ8Sat0F8fNZr4LUlU5
st7EWIR+DDatGktHl2NKgjIbhtSUPPNk1J6tI9Kb72+XIyfsqf284bVoMAPpr4LR2dUJDftBWQ8+
UEfuwrC+iqRkohNnx0Bj5xv0R7WJTo5IlnE1/vBV2Hqp3M/MsqJZmobDiDmjQregR9sHjXJ1zsDF
4YHn9rHyhycGJmcNVIJZqEerHBCpmks0uEQt4nzCsTMfTauABscEBY9zqAXIhx+zo4ONFzunY1vD
/pI5rKZZsJY4MCTBUG1DocB/E9C58Wu+xnxY9y0gr3hbkgFGRbKISSFcwVimywHUzJ426KhXdTmu
felu2YFWJCOv8EnNLiHcw6u0ST0Yrd78xxMXG7jFhkfzxCy9ZzGYJee2/Jw1FRIhI77gzbwRjlFy
kX12lo15GAtS+khWVej3hRc6AntpPsKm3hYFEv5GnDLTAWZWPkax8aiLeqOCKozDp5IJrhGsAWPi
oFu1NKwILhr8x0lSDVrlRirTBhbkW2kEl5JtL6p3SWgdEHjSQSNJPBC7nOjDmh815ZGk26UNs5fc
LspQPJd97eGc8nqEoUZce41Sb/yxXxmZfbAZjA+ZSXdrWOlKshPkLGVjeIi5BO6AZ1pubYIase3d
y5gvjgNehER+ruaoWLzYdZ4Y6b9EU7LvAAbrn/NNJSp3XyGI1q2dGLOjDKONiRwllvZ3TIauynBu
hGyRl1ttNNa/qkOzfQooZZLUeK1K9aGNwo2ivfl+uDOHfFVa9PH0g+RWySkS4duyxH9kFnnzHROg
Oj2mxD1VUHaMs6XjQDatraGwwoDB4R9m26HFtMay4/jZrGbaOZm7ySqxmy9T+zM+pcpKcbh4+sLF
a/jrkvNajTl5PkM5eoteB8SWzu/8JqWCgDh2N3QcFtwr7x1/ZgBMH7FU0qBe+7WOJYpDAP8bR/5K
H0bymN9SA7J3IXajElx003hsVHMtwv4SKR2MNOVIh4y0OpsJAkkppskedwOnuuxm0GRIhDI6VqJX
lm2n0koo1/PC3Hf9Noy21JBcE4g981qt8qW7KtnGE4Mg0EVJv+pCNLTlr6sh4w7JZr4e7PBgldzB
PaAVx961wbAVAoVS1K3NXn1IW+eUwPJL9P5WMoZLpnzn6N0uoVTGpM92rT+Evoli2N34EM188o7w
hK9lbp1SRuNoFQ9N1MPfmr7auubvZXRkopf5TgYDNHtsHqcyPQ4laGWXs5aJkBblSlOHh6nnpsv1
FbNrYpUZkwUlTOxXfWBU1TebXCu9LPx0qOsgD6RwemPxkJdE1FT1hk6SN3/RlYN0I8q20sr36WXi
TJKkz0GpMVQ0H1W4pwig9k4tNmXRn3In3cMa2BJjs/HnTG5feLABHqqqfkTa/einpGYW5yjKdzEB
LlkwPpUJRU8JfiByd7WZ7tDLHjIl8mKDV0JkM+HrTJFWqHwNI5pUfRJbmTMy5cgtpkMrCwjbGL+b
FNUWqOWvVI+NDQqjIi4rpCoqtqhzHcNjT3v/ZugKuv3SaNbAA0W4MmY+kZNRCfho6v97fMg/Z378
gSTyf0cY+X8RH6LC1Pg7v+b/xId8QLH5yzlCtvX9l4/86y/HqOq+0z8hSObf8TeiiGLZf1WhhRjC
0A3kLvZMB/kbUmT+kanawlYNC5KHbv2DKOL8VTP5kWsz1TNUYf2OKGL/1bEQrDi2INSYv2P8N0QR
3eZFfg/fMXTdxSBjq5qrahoeN/2PQBFTockU5X24iYu8XOnFcHKG6IXXxT6dHRzwnguTLOhFbTUc
SmhOITSfc2fjJapLG2eCigx+rI5q2UxrUMMPtiafJ8UNVkrZ9gsLVh3+d1QVOWQJPcqY6+inSSO/
uEPGD02X80OAqmocFky+PDzNSJ3hqWD0jr+6WN8NrnkXIc1nw0QFwBDZ83Ghm3Xx6Ia0XbXS5Rgh
n0gojYnS8Zo4LJfmGFBWcsAPSfC1pq9UbTjAm4LhtOF88urfWYLtLZjSE6YIsNgkzvqWrqBwjBBU
ud1KM7ULl4bOak7udUF67FcdOirNBCbtPoALQKN0K416OUjxg0yLpzSfCgAjhsqRMGF+glmN0Wxy
xCATYlcClew75JHoJeKHr0JYa5Uhr5nw2AdW9YoY990ddwqRtjnMpbYDXjEAx5S9s9YYrKyyNvkM
7fTLd4KL5QffTEaD1cCA2YvgueP/svlLwEV+OgYYwW+B8y3tkY8UcXBzSewqjfM0iWTVi+J9kPZp
cDAHB8rPpo2+Ql88VwY1lN05e9Gm3qTO1BXbzRcDfR7JzgvRR8eFYCr4WyuoH1RrikkxPRKBg/6x
g2JJF5v2oz+i1SuST7JuMmQqDiOjWb/ap1DV7eDTMS3amPsGOytDaBtOKkv4QAU3CTbWyjeWalIC
BtVQQ87gDt8+NVO2qnUIAy1z3SxPz4o7vVChuUvd4rZwWCcRcVtdd+lJVZgqdZWo+KBjyaf3hzBZ
ZM1wIvGKC1Jm3+XYcsNUbbErestrKUPXSs7wC4mOVwfHCqXyaoA1zvtICFoM8UAN4AW0FEWiUUSf
rU/qHVpGoDtKWq4m41LqDliV0GVS3rAZFFW1aJAjzHflwpy+LYaRtSoYUGuKsedOvBlt/tWm6EFi
odQn3+4JSDDadT4a+pI6Wbf7ferLY8sM0nOa2kRwQKtcThnZYIyFoI0+aZO9keiB4L7zVruoPlsG
P9JrnP9Fr3lZRTJd7gdLX3KN84qgyUOQKBG22PTKPntpbHAm6kPO0TQNGPHoKWcxk2C4+kSAxbp3
me3GaYlTxuGg516wL5xrtUTnZzK6GxQiriZlX46sCkGZn9tvI3Z3GveBqeXvCFw5Mlq0Z3ROCWQB
tfQ60rjGOIyeoUqG+0i0h14l779biX/jJf2eJPZHOJIFrcm1VdXU0bzoGoXyn+BIdk7IcNA5AWAZ
bgqnsDYytrdWlBjcrOnh37+YBlXqjyvn/GqGsGdqmcr6+adX6ztNU4g7DRBpFmSduGdAZ88Gl9Ws
7FMX/ZiG/tioyWPsFBcCRV//w8vPC/PvqGl/+7Cuo9qWYDzHJ/7jwo3B0CgKAP3EViS0ZR2xDNqD
j4JjQ+3CkvDru8gaPLDpQeSkTkzO+t+/BeefvANNVS113jegUql/fAemYZlZZWnBJun7o6lnZKra
u6qauzbpChf0f7jgYv59f/rEyMnY/TRddZBf/okTlxtqU/esfxsDdvQCnvKmTh5bohdw0rSgUnJs
cyFpI7Dhl+jy706jEfLceZUe7jvxTmG2sdr8obh34K6EsN6z7gGy+F0UYt3pydYoqxP5KTSB8V5W
aes5slxpE0td3hkXHPCCxpCDPTX+RD2+D8r3Ygo+Ldrw2PAjslFcsWq69H2csy8YrR+wyNfLSE6n
HCdQ56YHX4SMycPhozLc5yzQU1aKqF2YfIXQoYS1jIBGZbp/nj1/Vf1KiQ9rEp/Npuy0C35GjwTh
o6kxQse0seH4jx2I2AO9Es+B0O+JFM+sNG5rPYP0wkVUi5Nu0cnB47NrfHgabGEpPrOCpV01jXT5
6474Der22xP4J8bcn/7zf/3/eWaEafivz4zXDjnkH5FzKv/gtwOiZrt/tTn+uRaFjMGJ7+8HRI0f
mILjmWoYFj0ogyXmN+ac0P4qLE5tfEnOfHCb/9H/Zs5pf9U4U1ootTh2Yq8w/5sTovbHdYa0EKB2
UNCMPz3dnagbhJMmsVAD2W20uqJab0xE7WqQvvgU7mSioQH50LK+wn5bOEzYetS4ZmO2uMeAT9AD
sAb70JTY1X/87vr9dp/9fqWfH/V/LAV/f1M6n/r3+LvRSFu7gG93SO06ebPUWr+lY3H+97/8j0fi
f/xy2H+//+V2rYcjB+DskDZdjdc3gM9uhFqteXFj+v9h8fxXn2BeVH8H8CsUvIz0RTMYVQw9FlXY
4tJqhsrn/vn7HfZPrtC8+/yzKzT/+e9+f+Z0eY4zIzs0Agl/mAbkY7rTpTJTedGr6j9cqn/1KvMl
/N2r4MKOY1qyLPmBjsqy0C9qYHV7bcxN6oLifzg7s922lW3RfhEBFsli8yrJcqfYiZzETl6IxFlh
TxabYvf1d2gB98KL25Qu/LJxkH22yqy+mXOMr+e/Za1BlhM+cDab5GnrgLNImwSDKTshTdHuIQ0R
E9zszhez9jEMzbcf0ySBOddcKB9yMsrEkydKs7gOLWCMBQH3eCrYY+JlqDbni1sbWdZi5W6l0ZRR
XIUHXrxcNH1uO8/FdRe62nhMYyQFXKe0wq+K68lmnwxBInJzgIRcw6NXkAi5CPp3oezzSKAb6X06
/3etVcNpv/OmTUXD6bUfSX2pivahPEEDxKBMEtG4yfdLM75Q26fGe6+DLuYV5ENtEvm5f29M8fMg
OBtELmWd/4aVHz/Nim+/AQJCFTnkNB2smJejhNzuTwFP4vuP/fpigshH3s5FiFND4lrZdtIvQabx
UnhhG7vS3cViajBhKPeVl9onsJSsX+2Y2yGeSFNBxksalDUEho99x6kHvGnpTgWJWUx1eoizHgQD
RxpcFaWtzPpCF19rhsX0AMVjzIUawCXD8lE7mO2EeJv2aF34gJWuKk7lvvmAsgydUAjl3Qct80JR
JRIVqfESWUH4KfaGH+eraa09FvNCYRElXQ6Dd1+6qtqhxK13YUIAdJITR3a+iP9upf/fkvPvFPHm
QxRhIU1ii/wQ5I0khK3/GnS9OiG1hl2lqj14nURdKGutURbj24xVRobVmB+IKWuBFGRIpwixuTv/
JWtNshjWyrJVH2kzP5R2ZF4ZIyHQnNQ8CJsEBfURqKbz5aw0yuk27W3T83I+V2GF39ECdbRxJIkx
oWfrK7TJyYUDx0pFmYth3rkw7gywVYeghAsE6ISMuz57Ov/3r/34YpCT7NWmduGP95FIxu/ElnvV
jfBD6d+e/32xVkGLwW3JrjVNHp8OXIAZpM8TWF+5eyPmGedr43lpZ19VFvmLX+PBjrq/Wd/65o92
rrgPAkapraemtsEfb4jadf0fSY6FwLrRYzOLzwGaSV1en/9D1/7O07+/6foYHYhmN2rz3vDbv6Op
oiejc168Lp0/WMBikggy3igMyxX3Y2aIQ0/I0HWaCbyKuRF9sKcsZogAglPopY11PxHSdNsYsv7p
Z1Zz4QPWuspinzAPEMLFUHYH2+yItq0n40XONUmP5xvg1J3fWYjNxXxQu2GNI9TLDwaAVeIFTinq
YQdeNwR9BPAi7H8FU56NfwiUIVmH68i8nvyr84WvTBfmYroIgLG2hpWDtOyIZkNTEP2jVPDFbj3i
AF3i3z9SjB8sZgu7rThUhYU+qJSIW7cn1YJY/+62JjffaLhPPF/M+y3lB4sZg0NJFJtmgRgOvaa+
hU+qiHDnCsMq5QeLWMwbxtwA2sub8J6T4oSTwm2OReg18YXOsPYFi1nDqYZm9A0jQLGTgKIagJ0S
wjeE+f35Gnq/vSEr/ne0T1ZHbmWW0pc7P+q+18LJ4+vYItvau5JD6Ze/KtLNB3Gh3d+fXHyOwP+Z
XAZXh9U49P19kbaK5wg5HeowEV9QNQUXJvK1L1qMfS6OR/IWoUmQrk9+g8TCxNJN1l2ivoDkiy9M
AmtfspgEuMdSXGw5ySdVF98M7Xz1w6rZoTD/2OnHDxbTwJwUU2FWUfqpT5Jnn9QYW/KeKRNOckPT
+vvz7b/WvxbjHXuTEeuC3IuUXNaDaKyKV1de/i9039Mo+N+5zPcX4zyKmertxjCPwBu/cdtZ7oY4
/HNCBmzDsmR3OA+78x8iTn/xe0UtxvpAxippY1X6KU/M707Gm1TzkPxLyfN7QrcL77vgvtkdyQ4i
Jjq98IErvc1fDH9ommVmRXl8qPJQbnTKa0wYtAPZpOPNmFjzx5rJPxX/ZlGulTHXqZtbR7MY88+E
MMXPHuDKC6NypRP4i0kgH6KosQc7PmQlsRM7i9c2de2NgK8v1NJaAad/f/PnR3ZUw+pK7HvUouVP
i9zA4YQPsn6cb/u1RlgM+Tj2YkSscXzQAMaviaiwN8HUJde81vEWV1Ufm1n8xZAPg8aciSCLQUnz
+DONCnFThLAVoge2bC+/0JPXKmsx8NMg7jwbv/QnP27/xT4SlcHO+sK8tVZXiwEfy9FrIj+MyAPS
AfiY/L4SAfFlbvSDnCxv+6EW8Rbjvol9owwSuzrkvfaCO9rFJn1nyil479gFqDtosCJzmgunnJU6
8xaD3xrnliANEX3qhwD43gB+PeeG9mOjz1sMct8TaWTHlglDoxl/YSkBpQKjldvVj9XWYnT7vNGE
rlC0CbuirRlmzxB9XGJmipcudcWFNllZsbzFKI995QXsg6JPbOria22bJIgCfdmmYqquzn+IdRpx
70zC3mKgjzlvejNIxXuyAAObC1SdWe18lQ9kI3k35PdXFfBRYWf65xi1ZXvjhCk3oHcYtTzoF82c
GvLadzPwjZsgQIUBNTgu/AQZMoG1NrSXofZ+mRBtp0cPTIx9FxR5lj/n6WDqO48bvACJluwcMhYn
3yqTP6HCjPlw/vNWxo67+Dq4rSMhSMyTA+Gq8BwUWUMjMdEgC66MxA8+1t2IJPnPbNnqssHMkKlj
q3mMrohHffIGYj3Pf8TKUHEXs1gt2jBIcrM6Wk5fHfy09EmCJTDx/K+fBtw7HcBdTF5hObZ9bzj+
PXp5YjyJxQtaCXysHLK/xeDJ+AcixMirYApDp8AGRqgApK7zhZ9ml3cK9xYVlxHs0/NKn3+q++q7
1eTHzAy3E0A6wLzdS26b154mVxZP56Xt+WnsvFfiojIHO/VcY0qiT5VpfEtaYlktGwQa0Xzqwjet
lbCo0MxtSzcfAuOA1hr2ijbSXWi0CN+aWV9YEtaqbbEkOLp1xkJNOXmR4q9bAhoxQYbpoQa5Hkkb
xrN53bnDKStYuhcmo7VeuFgghoCL8kSFxgHKfX50Rlv0m94DbHy+J6yN1OV6kEknITQi+jS5kI1D
w/ucGYprQhK3oTDxheeLWWkcd7EwDDEEKeLIyZxQVVO8BDGh8Q9BGlWEjo91FBKEfb6gtWF1+s43
GyifdufBJSo+nfbROhKPYdSXV5nQX9ox+D7+K+Q+/cv50k5//ju9+t/YtDel1QqyVT5L41DBBzml
u8ptIWl/M/WhwXHtAGB9+nW+rLWOsOh8WTqDIk9ndfRlG3/RzE5ccoTmeHP+51da6BSw97biMsMT
FfED6hhycL61eLfBK9imp2zs8KPdQC56WzbYsoq5S78nuTYn06x3MtilRUysTpuFqb07/y0rVSWX
vQ1juAxweZMBUHH7DLW1um1LcI0f+/lFH7OsNsuIsGiOju8Ree07qGSVtqbpQh9e6VXy1ERvelWE
VVZMuRjv+9nydzMm5620JVFSGiBooZ0fJQv/9flvWWv2UxW+KctJuUSLJlkfi6A09qexT5QYEXC3
o9N7rx8rY7HaEGJTNa5jJ8RDc4fxVeDjzk5vEBapcnPZ0d3Ol7PW7Is1BtJKkNBxm2MCRe/KJF0a
z09atNGFqXitrhYrzMTlIgztbGbPBn0EXjzQ17IHBQf/9ULPXStiMcgBQA7snAJ9nKbQui+8EHpA
N9l3Dd7LS3PxSjU5i5GOdzOWjSfaI2nnIDvgld6rrDD25xthpfM6iyEOfAdtZNS6cDQGH1I2XXio
oca7ATGO8ARkeOslhYsqtW5cs/rnfKmngJL3ZuLlq8oYO0nLo2B6V7rA3P9Rfqjna78KrflpFNzU
buredD1oY17UBP2mDuO0T7bdqAbnFxlilpdvcLBC6+wLMfTf57hPfYYDoDZQauU0DtUunWvhZiQO
RBORmMhDQPzNPnKYL0iaYmwEzZDgcC50a3j4s1RZ5O5VCLwpehB9KSyADcSZXYFhHA3o4AaAH/la
TWFcbzUpZx54ay4TxU5E7DJfrBR7wcusVZQC2RJu099lDdnDH7r4JxL7v+MeG0ZFeLRwv1gGq+Ue
COpwzc2GVV/oyGvtcergb+YVQ7IETl3R3IcJ6VSwOHkRdvb2RARkRrrkJKJmaxNWXnw+3wFOnfed
ldhZTPmJkcfjSBrbl9kYY1JpxDDl3UDMJgis0yWHEQY14EYWUH3TjuRTJlhz59F7lGzo3OJjteos
ahUIjR/OUc6+mphprre1BxFfRh+rU2dRpxVAg25y/QzlWWXsJwu8TR9Pdyl7dxLRv52vyLXxe5o1
3jRc4mImDseKTyh6NEFFA2ufx8MtWZV/R4osPcO5sOVYa7PFuuB4ZacqxSmkMoGIks96pyu2GlXG
5ulUlDXlP1B94vMM57/nv25t7lssEcjBCfWaB+OeQEZvuMVN6FvPdo0g5sIadGqL9/rhYo2Ar2R2
zjTJQ28MPWHkxHIgg5iwVShtQ744/xlrjbRYJtp+6mCdO2Q+hVkCbBdQP6OZyPdA6n3Qp9L8B3KU
H497Jxps49LKsYgc/r+v/b69WDrY28ooayYonUFZed0O3qGU8d5IbN+/SopM23dQl1JB+oEZDTp7
mJsKFzs3zHWSv0jPauVOjG0JuecDFYGbdTHsh6bHc9aRYuVPCVxQYf4aSMrX+oTedx1AKub1+YLe
bVcKWozsrjNJ1oX9fQz0PCNlPek9uA6+hXRi7c8X8W7fpIjF8HaAxzvKy8djHHD304PL3/agzK4+
9uuLcR2a9dCmw8AHyJGsF8PDAEffP//jp1r4n17Pn74YyRVm4cicY1Ih9fTNNOGWpf2XAD1BnH/0
71+MXACgskEcGBwrldyA0EN4EqXthfG0VvWLUYs5YgzJyO+PyjAjAG9Zs4V+1V349bW+sxit4eCH
ky/q9hhbmjBU7Khbz8ENaE+yurA1XfmAZVhpAvd3NAfdHp3T/cc/XnbhIm/tdxe7ua50Uj8ulXeM
ApCM+GzAG5KQeL7XrP34YvCOsC7woIXUC8ykoOw+pY5/Ybiu/fRiuFquA+tFm/x0zAXNaN1EcXDh
Bn2lNU9Jb28XyBZMch1mY3Os5uTe7ofvcBvDDWldH2zK0ye9WYDHpvZjSfAyxBxH5J8EYnV95FpQ
uV/PV/vKYP33SvpNAXVd2ljsyuboKvdIJBW0JQ3t13whrOrb+SLW6mgxWKNOCy7nzfqYyAEPKlGG
mCtuuzi+FIK61r6LAQvOFBDEKOrj2BX1xrSaEXRM9uP8X7/244vxCpvTKIapQkepOCrk7fBTO/al
yMKV2l8GeKowDaq0Gfjxtp6uOWDAgbRafdcELk5VJ22uzn/EShOIxcj1Dbe3Isevj76qc0RFsozI
smV/8oo1FBHU+VJOQ/WdiX8Z8RnbphVUTgVCz8geRmHfJ571XMAMHiPr3rbk8WPFLIZz1Mo0Ecp2
jn0juWYjBX1o7nAWwQnCeyAvvl+tVdrp398MDQRZcYtMcTyKKNhFZH/WRcXNe/CxhWAZ9dlKSHEd
aYLHqEUwH6Id2JJthn7cQPdwvqbWutdiJZZp1WluBuuj8up70y1eYasfPEJh6GPfzhexVkmLwY2i
2LacNAaUb3x2iX1KSSx0O/dCHa0Mvn+3nm+aYOB2MyvcdjxmaUASk8SyJ7z+Y8vZvyERb35cwgdC
uMi0QeYb+aykg/TfWjttL0wcKzWzvIQIXdVh/0FFXkfV96jKX/2uvI5F/8FVfhnXWRSTpTv0n8dM
hLDJcicmOOTir59mhnfGsrlYjvEM90nW+PYx0vlXNBLoOyC+IjvKlH+DpG+j7eLCeD6dF94rajGe
5TRNxjRZ1hFa3qYAfGJLAxK/87N1y+sq0F/CpPxeMb7P99i14k7t9abZh7CrFMclvGd9fpzy/sqz
64PXtQ9mggX89GVC71tCOc4Xt9KFzdO/vymuNqygmxETs0NQfF/sJdWXuZXq0unv/TEO7vS/v8/z
RsQY8fJjaFbf4efdhKZ+On1O01UfCkSx/GUIR21Fyi1di1zbjGsUYUPUcDS4kPM1tDZQFl/QWWTC
jMJSxy7z/gxV8McqDGQQoD8+WID13ypy2sauy0Yw087ZCdE1X3dxuWU5vFQ/KwvfMva0E9DFlZnW
x050L6Zw7lIyYDggRptSIVCNggs5LWvlLPYihtcou6+pqWo+6RS8q6Jvf3u5vJPS+/8o5v0u+z9h
plFphGSu8vqTN6xHkFkU6efzpTn9/eb+n+jSJOw5yJZDxczSj5uxDXHwZGWynwW3S+d71NoHnOrv
zZiDWmI74zCoY5o1v/uy63akooQXetPKgFsmSk+utPsKKdExcfsbi9UoGIYn5RQv+L4vtPPa37+Y
osJ86sQgq+oIGyC7iwQ3p4hw5IUPWPv107+/qR2g7mE327Y+Wlr+IyEmZF80gK7s8/nKf7+T+sFi
OIOzqHyV6PJY9cHNacuv62zv5tSTrw6Ojdv6fDlr7bAY1S42ySmt5+5IZNFMCnEyi5/ZrFN3k8Wp
/7XNg/jr+ZLWKmx5vhAce524mo/9RFoLr3E+4AHUWed/fW08LAb1JLlinfKyOrqGzeW+O5vfTKdw
Ng0O898fKmIZT5qi/JNBmZZHYad6S+Q10T5WHm78Irp0abLSGv7ihCFnovsQjZTHZpgfUWX/Tjy5
85Aon856H/uKxaiOJ/aXbBWK48CONq3qO9SSB1CKl1bSlYZYRoum3jw4ZRoWR3vGOoUjAcl1H6MH
qhFDnv+EtVpaDOyoNxRx4dSSiozPXd1GezaHhwTN9q4t8u8fK2QxvhPtmq3lq/JoWmFyPwaR+srO
I7zKoPjuLE0e2IWeu/Y1i3EB+n+YOyeD+NyJxzTigk/Oz6ebVpVeSo1ba5PF4HDVHLQwQ5KjUIn9
zKsABjDeb14D365256trpYhl0CUxl2nLYyAcTM++HwTYSXbV2Fv5P84XsDJ9LKMsodr0RNNCix5N
+64M+l9pNn47/9Pv79L9ZYglcfN5782meaURPQxwEsdDkx2S/paTAALL+upCMc6/j1b/u0n3vVMf
eLNoyLgh0aQ2+iuVwRNPd6WZJhbgcIE4dlcSu4FVix0bBFZYdjYuZYRJA5T0q7oA425tuIAwm3SD
uBBm7oZH/66rcRPg/JmuxjqsognwYpqF4D6cgXfPSrsW7GyZNzR50U6u+D1NTPh/eCZMjeixjGCs
dbtEtaP74qq2qH9OVTJU8WZScx6+WlnQtXd1N0D5BGzEvdkdGZs+GDS/lypS24R0APAtUiIHRXmT
3Q21K5EJkgXRJt/QF5c4GG3Dljw5ZdoZLWhJegojpMjCQxeD01CcMmbTAv7w5y6JjNLeyK5HWBb6
7tR9tzVK6i32oHQ7GGbyJy3maoDu7/k5eElqxRDX6BYdEHSZa8/l0eNtfJ5xn6Vl/jrHOD14pLS8
cWwe2PNpy9hOQ2I0ORQ+dwJratSFVJ8nw8bIC+2Q+crairGyogyexiTjP2MwcuOObsbJAC0ac+K9
DLMz9PJLH+c8Lmz9sUFBeFU0HMAack67pHlAJl4anLXNtEdSEDdN3z1PXT652EbxgZlPMdG2xg81
ghQsUTUjcwK9hI8HQ1+YGlmHp76NtfxLuJAJya7qqxQDsKP8yLsWaczktDExP07utZG3op83/myH
xWtayfIkIxgFIqhdM5SuEz8R1B2Je8/ywhuQ8IBBLWyfIVjQZPCObTxX7g3iyzT92ws/DX4FyGvD
Ys+uzwX22dRZX2B4gHUELryXff/TBM7KGIyrKmjvHQWPsdv4CTmF6D9zrnfquyxPZ9lB584jwh3b
Ys7ZxQfCS7jSjYdMTg9BHKok2xuzrkWDwJOnezjoUTDx/+d1bvEj5t0A57lhkrT96plOAvwykqBK
HwyRWXl+b8pMyl+GEXUi3RtD18ufQ5WfjOgkSStxdBqgE1+xfhpoForRTW5b10GAvp+G0K7/NDwe
quwUU5CjQx/g4zRXrm/0/aPE3Ic2qCyy0S14Z3OjGi9cKsr5KbCd2I5wAebO+FtZAJGig5JhT1i+
GhDU7HCZJm26LZvWnoA0l01Ial4kUOCNVywmLtYno5bI4PYlhJn5kKgmt6CcBWFSJTdmWtb+S0bI
Ze/vQd6UivYPE3njx7rsEPpWOtZf/cG2/R9Elsa9cx9aIfkmu57LZzCAyBA99dj7DnpF8lTN9sFt
FQT6Nqqq7r7v+wx/Nc/N0jvUhu0GX3Oc2eLZRPcWgIhp6WISIyBvZegu4/EOXDzR4Kyqcy++521i
Di9eI41wAEjTluFTgAyg+V3Gne4A1bbBED5UYQDGu1Mjo5JU3EYMAMxLFdefM+yFeURsYqciWJ2l
jbp0g2veL64AVtXxH99i60NcQ61aC0CcLgb9K0qTLD5YYx+Gw65OoCLcKTdQ0c+qdOrpGHsCJk+T
jISl7u1mbvxHbyx1923gkOrfeS7S7ghE5ty030IrBkJrNZ3zoPPUKTS0Xb/ndTwgv3TEat24Sfbk
BVUYPxHdbfbp1tWpaNimqjm1N6MzibTckoIZu9eCbhMOr1MdKehuEPESoHW1jffqHpeuT2SR7xD+
/Yd2MetvSWoJ+7s/ZMBC8XMmxc4W7QCsduyhMelB1Nkh1Zl9pwmEwWM44amW0EjzpE2+xEGUtdgM
S5HzOOKYmAhxvk/Fa+UIR+KCHIa4TG89POPBozRYY2LsvXnEgbOsALGGu87q1PBqmGQtf++lUZd/
E1NH9ZeKQLsZxzppwNWdncl6+KdMKrd9rl0rSf/WhL37P/tW6M66Yo9C0D6PhE207/MINj+RxkVp
Pqt8Mi3I/g5xVkDnwrE4ajswUJYZkSQUbgOaGU66Yzp19sBlIc4K9L42yGhDTOX4N0q6RB1LSdVB
zXYauzsW8Fw6hCR2a/vbqgtzNFPWaBLfDWasVkQ9Edqvsp0oEU/eNW0QgnuO5165f0q/ayy6J1Hy
7SOQE5WB3BwmFsait5P0ATDN3MEcN52p3+KvKP0n7FLBcJ8T5Wa89FmUVi91nU7xLfGUGSq5JtQ9
1NVQ1/b4eRDwNubbOgy49+CmGafcI2AqLFS7U+oyD+YFTj5cwERPYeAKEtSHVERapG62Ialfkt02
dECWh+uwsLTt7+PadGf/+wTeMVGfWqsVaXponXYcrfsk1mDESFE1ZwEGfHCAjm6NoBDpeI2J2oMr
ZuhBT/+INrL9h7qxhQ8GhExH77bsaommnHR7wq3wsFX1dZQ2DY5aNh2N+SeZopzbiNQy0E21iO5/
jX7Ri9vWDB1maZ2mkR9fZ4TDhl/r1mo04Do7C+x/vWRdBcq6TMg5VE7YX3uMJm+rpAF04Q4qRQ51
PuEWB1Z94YpcclBypR6fVTgV17kAZIluNqmUczUz7yGStqZ4Q3SmQgHYmOx/502SlvN4Pcqsk/sZ
Zef0MyiqGNBy5uEnvlPBYDBO3HmueE4odTGVt2NvmnDVlbINiOgF4Z7J/oTLFPmmskn3QWyGU2iE
xIcGpK7uNKc5dMyxParuMMaYf7EbRf4w2Huab9KfcRl5PYDFOpI+i0qfO3ed4fsRLj/ZNtEVad66
uIb1VarfNFftqKumNGcYeomRCXMfJeb8A7RP/8sS5iAwWk9i7OsdXgDXQjrLf52629JjiTvaiAiB
u8TGkLpwZkVdHEKVRzGEaCx5Jo+h4zQR9aGptgPg4GikJ9jAvghmtVlcUa9EPa92BkwatpXVVL04
ysbrOQS6MW9MGbt3gufPINiUfur0bCKxfg35pmcPiCw6HEOWKZRcfe9Ft6htRhumu11r8VCyCLgY
UieJ1nkqRvo664gOP4u0Gp3HLGDHiYB8ZOl9DdKwScDdE5iOfM3xBxJwatN7HkYrcZ/ok/H8w54t
eyBPQaXeCKs7QghyQq/paY63WeeW1adZCKf85Xl1PWDAc4waTKgX9cRAwmpXovs0RmZ71ydj1zr7
wjZlb2xzy2AeIYKhhS95FUYytUpiJ9BE/9M3gay/FnGWOjfEllt1e2ulHkNlX3Ys5PG+S73U+B31
AUDwfeRkU4iZNqjTEHuLqst/2kmhCQdSSFYZrmJpTmwSg8SofJ5IXXqb2epTEgE1PbhQQy1dnOw1
2Ar/eD2qO3a7fa9N84b9UxH/Lea4bMuHchZmCyYuJWh0PGB6wtymfFu1zo4IHFKVryUpEIQ5FYQy
9samw7ZqytvxFBKJ/6tvjaNVxkn+PKUjttBNORPT6O7GCUIJMdTMrmN9MIkhib8YdT7fx2brKwLc
G9rzCPvSh9TUpVHdoydPlZ3dElba2cW1GUekR9zFUaDU7wbQoZp36RCIYiK8pfR0c9fwH1m/bUpa
prrJU8tGklUhP8UlzHobK/calKXWCrq0bhUw2ELLJruW2hB4a/wJrFZwFdjayYg7mZwODnM7YDNC
FiWCWO/DcPplzCkWWJWV6bhrg1L2X/yySzEPWN0piWg7MZ8bGsFRwomEOwZixJLtfNruQFqekUG3
m46c8xj9Z+aTZbrPdMJxZ9OVw3wypvIc4wQbkw1M/GeWWNDohMwjwTOTUV18twb6vXlTZOhN+6u4
T3rm0W7InVlvob6Gc3OLi4fz123GLlyJvZat7al9FRt4eL+k4NtmON15XiJK53t61rDSZh+YbqQh
W6jUECj6mFZJnemzVw6tfJ6FUjSn6bEQxykoQITqKlByP3F35no7TDTF/Np2g5f8il2k2jjp0qSx
GcxiUH6N0U8n/qsi/cj+4gPjZM9EPKOBMTaC1PA51WR1PqrYjOwXrYhQPmatDi1zH2SDzwkrmRsJ
yz/veYx00XmbOZTT3B+IauI9h5dub9eFSZYjgGWHy/4FHoTPS6Xsq67YdKPRtw+5OwrsxFNeucWX
iY27ESNwQBhb7ZCb1lF55dSx5mwELpg3i12eZ9q/DkF3VcSWhqY3BzjZ9OS+9MwM84+c7aJ+7kFP
kODUjuw4vqVxFkAuJ6aea9dNZg4ITJ6mftLZfeSh6f5rm9qBdDgz+qt6OxYCesRV75lmmW2MzgqV
89m26UV4ffDYTYDqXKuFje6OVZCpLT65CoefC+0kvpnJRWadrQJpmqDOc0l24UbEqUwFi5Slo1dM
JUAlRRdGwO8z5uSdk1f8T4rUisjLJkl7rIGck4s6EsrsOJPES1Eh1H0d5oTY9K3bgJ69FyQph82r
FTQxKZ5kqJfERKPrHdv6bkqyxCk3HZcANSYqHsNwDDv0NJJjtJuIr6aYipYQz8Jzc47FcZYUf4yi
jiyCQHEq5nLbZGaQ4rmwq8b/mrJ0gNZVMZ3kdJ0wtHjj/Zpuhdg8kT/Moamsz7PgbHJns5XU48YL
MFI/lE7ZWA+6mTPU4GVEYOKnOEa6uZuk63HGL2UOGz0YyaZSm2hOuH3dNxgC09faa+mJG3KLy+kx
rTXSXHS9jjB+DrZT+aSvRI0m5XgInfmZfTJp4ZtCsXGp4Q2nXftsObXSeuMMkU9oSl67OUeryhSp
8dMvDFf/JBzZqKwHIgoz48EgOSJtOJaOZg2ZqRhtO5Kb3hy+6UQLD8kzOqd+o8j+mb/QOwfm9zQh
Hk5t/NQX2r1XFppVZ1+6RWEgvGwG95/QyPDqzDZ3JtMW8q3Zy63FlY6t911gSJa8OoiNcrxW/qw5
RBngdb1pTzKO393nHo7w9qrUtTaYERpO3xKVUOD09caM+wIgjymSKXwFyp1lelN1syja27EIRqLb
MOXUnBrrOiPJ7zR22vg5032l1U5NXm1ck2sStU/EEMzSQtJY5rD87W54jOl2J+OpzdMzGH0/FAS3
8jcPxtcMMTAKOwSGp1vsGKPxY8/lVHOygnn6x+mxEkFnXLO5ey4sp2v9HfvHyj1CuChxNsRtzIFu
Q2xqxCkqsqt6evY53oWfMEiZjK6RDtYcJedRhCujqt3u0EWGgo5rhAU7yTbVYXIjI14VccLVxkhO
pskNR761K1nH7B67qMgeOqerXXJCJjubDqXoLOubVYh2us7nJJqNrTtbsn1y4ngOH4n4VEGMDDpp
CHPITYvf2czC7VT9jPCP/chWkJ7f29d+w/0GK6g5ejNEKm5YjgPniRDbW8exjEEMSiXfaDnOqGZc
sn4lJ/mBtOWNK7KQPSrozh6QlT+3PuczAV0VB7Yyp9pkGrA886WSNidWjgSljWS55IiEgakIlYxs
rtzZ5D21HvDqjrRr9rG/hamCWu5SNs64i0fDgfC7PU01jd6kEaCUlj+Kq7Zq6wSNmJHSBm0N4HXo
Gm493LDj9mJTe9VUu9uGLSxPCGNSRY8V24ZEbiXxjB7urRJ2s+CsWpjZ68R0PqMOq7P0MWarPP2Y
+rxHYI/M1mGLGDZBvfe1JcVnH7XLQA6Qr8v4JXGzsPIfzQCWdIe2RXECv25EESTTnWHydGRddY3s
ZLG3kjhxx2tH23riNsUz26LaaBYOt7wthF9IoNpx/I0dNWvUtlZVXPtXw1iltrj2LEfI9IZx4BI4
VPhaj91uHLXocetGQpEkxlZSd19LBrtZfjcxBaH1zCVXojjWlTWKCG985I3NUxdF7uduLD330XVh
NFdb24jZT+zc1uzjXxXgn9E9OkE1lv024abqKnEjX6NRKmPwPW1PXOXVYE9ZjsG1Ii6XyJfUJaE8
ol2KDecrxWOWk7bGD9+1LTS57dNgmWO4TW3MJX+MJBt0C303ZhsJPLKXdnnbxw2nYib7rso/+3nk
Jr/qss/VnUsnQiAcmtFJjpK1fc3tJGtPOmf7SohM/BgatjYUP6XY1ja+FQnjaeiBnri8NXdtrriL
61N7zxJYhupGmwTPh19DmY7V17HNu+yVpz0D6HHX1h3Iry6z+EPyoci5M5P/h6PzWI4b18LwE7GK
IJiwbbKjQkujYFsblmVJzAEE89Pfr+96XBqpmwTO+aNNO7PHBaj2kEVIG/d1WzrLo8MFzNul1DC4
SOS52qp1n0h7oaCm9WVbbJFqR5H+vaWBh3wc7ebTR8MvzGEaoXRfnUvhtpXee27ROC/zqhCSRIvx
wLUkAA0vnw6n4NMmzptzqhFW41KBW865Zokzsj+EHsAtpJXe2mNXWpvc9rLKNF6+ij2IDcoZGGFq
lgt9JVDd9agQZ+OkDCgtYLkivhwX3bxPHNp/5FiX+T+npsrvP20N9TrsAhaD7MG1Vum/d02i0i9d
rsSHU+M0zhPWTUuvJJ+nvGu/eFgbmtVZwEIKl4hLu6cIc/lbTtznCTv3tCmqREaeReazgnaolEHF
PqUyWKe/VelxDTmVL5JYFaXiHMe2VOATXjO3Z7N19ARYBnRSIQkzeUjvr8eiI6kF6RZwtmV1lj2J
7QHdg0nYVGlCzLu/9j/Uxvv+Uas89//aG9jYm8MhMoLX4Hv25wsppgX9AMFUDOGFAUC81DRtBrER
nuEG6xmFCT4QOR8s4KN1EPZoB5HVsFPeJ3W/6AvP7HiQm8j5WFI63qLMvUXKp5S55Hcpm4c5wyvQ
+iIc0VIuKoN6iugrMcVeKWv7nSRN+YFbjC+qHDU1jSXZ1z73vWMZsqg7Gd7A995ErcFRf17dPrjO
rJB30s3LB2/oWCnchJKWlM4koCGvHz78eQnfkq12frGi+/88e1vXWNnTdOor/ARgLXg2ilY0R7/q
aPpZOOqH4+htgc0nmgGMcbu81DWVuVGie+ej99bpmW5BcsLsJDQQvosLHE6lbR9BRY0HwTxyyGRN
/2dCjOKenqv5G9zbVS8VM7f/n0wYBs8TgFVBz09rJnpzu1s1nJd0fwfl9GclV8kITEn7QIfyprxd
MbXNJ/Vj3vAPof+Nb+xBeg/AyoRMlrwsIBFq1u2xoU+jP24rDWuYVKyMmoy1le7JGQTPmxqTzL7w
2o1MtZ4snDgZdPO7omCQcPit9MEd/JbydjIr+tgBH/vXL/Z6ka5Pi8E2VeRnNPOor0q0fcAg03rv
bW78z8YaKsGbTwh0RLBOHRD+7Oa/vcoO290apHO2G4QO60dtj8qKpUnLp3I1ZooW1yvlg+o778XG
H7vtbMIzGhrbU/kAqOh8FkQecq5PtbpglSbFPA9CxxCZZm1ecMIV3jSnfulHvedF9CkpXzfvcYS1
8h/p9NvoG68rb4kc6JiXjoLefCcHp2h2EkXrxSqGQu2cigmQsWNp38al5utcqrJWUUOviHcOUvzS
9EHYzUA3B7WFkRhpEdoHTjr+uFs79lcgdd1B5xjnF+sIYbt9uFIMFlbb+ovo0WGLN8A5KiTYacpo
DHqd3ftCLfI4SOZvygVLQwcDS44VuznXmbtjL87QHNrbQg3ktGbeXb4IWvlEaIsXplzuMzJYUwbN
LN+ck3sDPfYNm/yj8QC3Y+y/jaS5nVD73QJmvZ0WqyVhLnEotyeb/pZEk3qBoRJ6BVpJc0IPDxCG
njlPGKx/5FSp4kKpUG9OPUxHvmvIcV4eUuv2UQFe9BQUBY17cnGtlzQ5T8FVul7xX7mk9Xhw6oKn
NkhtFkZSorrlPFmTcMFp3QnHB5lOS8whwL8hXLRqv02wZq+h6xsdUxDdy4P227yMlMxz71DMHrnC
mqIY9xLqpb93DQ/KKWPCoQbW7amPwhzqH+gGUc/12GewID4NGDR5jn9EgSo+8vSc33W0CgM0ztz8
l20Z/dsl7pluP3Bjq8i1nbGJks2GoKjKIRCPYbNuE8UkLAnc0JhW3mfVZjZLRDt7QG8V9R1FDQnw
7NJaCyTcFs5j5k3peV1gMWKtSjL8lWuJD9mUfXby/dCIPaUDS86Hxy0Hw+PKVzElkqIpimvu52xw
l3MIsamPoqfUD5V0cw39zPOfUjnzaneIHIr9wDLI/1y7YXnsqrGKm3TzN1qnKv5uZibzSoMYXv8e
e674NdZKfJMG4H8uuZ8l3HZj5hTXIcz7ZA/wkds0nWojKGupJWWg2unnO1E2Q34B0JyTP2MP8bDb
umQqXw14709FszI5wMFGkre0e5eriSzUrgA4NBmqpIIITUDGzXZfPZcumgj/nz28z1Ywc2l2yNHK
S9EFK1oAN+sEhePNkMXDkGbVzgnw/Mf8lfb63cEUbHeMIo5+MpBxK0eTsWh2o5RuOJkxrf/CLHh8
WMxM4mzzb9xdh3FuvfcXGQDpc2fDg/Gr2ZFKdZK8rEx760lJwLNdLzPDZTW5HqXMnOfs4beDn9vR
q09V7S7jObXLtYuT2+G1NyYsPjqqcf7kTHn9V9kJYU4wlvZ1WzS/ltMuybbbaLy/Ej2b9A+2nwZ6
17u2/2tps/Hausv0m/rMhgVaWS0D+bRI90iBU/Zdm5LC5xFOuNhtlYRKTVE1R9BP04UN0FI7Y9gp
otCW5uJ6S94cBipkvgbhuF0Gb+tvzVH3wlsY/5JJXIY6rb4qtELPglnI3VEHJ8SBngg93jkIfs4p
q3jzr9Wy50PoPOcO35qhkxoM8+C3m/JPZU3i+SedeE7/201zUR3Qt4WMJrqSD+UyDNmh4dqBUy4H
Xe2JU+Dys4eS+5pRDTGMo/3ln180LCktBz3b0dBb9VfZQKZ+1XVO20xZN7ROJMp7pti4pn8lr9vm
v1lANB8hsXxKtLUap6OVyi47LWNP4Z32ZyUjZ7PXIKpwDF5t+C99cjJUA4d245N7WAuHvNxajpt7
7hPDj+wD5RTxgLbCvpfWVFBKv6RWSRFHUNWElxM4cJ+UDCt001llXuxLD6T/yBTi51FKoSoNlXlj
nsJyLv8Jtrbwsi6Jofe8RebCrL9my0O90Il3j1TB54Bkq1ZXw/BdvU5ERmFFCBTFszPV9tuobs2l
XrAdRwRq+tMRgeqOgMhi+2iXgrXErBTT7ro+NPc5t08ab32ffOSu6q42MEN/B5zAJTG1vdB7Aqyy
gi1SK2w6RW6JcIhEmsFLMaPppuQ0DpOm/Rlypx3UcZzp9vgdhpR/dr/X0XUK2og9/Abz/UDRVleM
h9ZsAMNfy9Y0GeeLrnzvQtixWef9HLQ1dU06d+mCgtBerXy5QrM34jH3BHbKUaMr+qpGyP0H1uuS
MT4MQbV9yvzaiLQCM1FAatfkJSMCsRSuGaCzqCgb1vOQWTqImWMqJx6Wmz6eXZd+dyfpl3iuFOCd
rxKXizwVGSgwJGpz58tsIiUoK4nEd3Ro+pPaekWJlrMFx2TazKPDM5/R7NqtwJapTafoCDECujgW
1HRSWJavVNGwnEZm8s14ElVQUiOOOB4dg1TtO0v+cg02ob+4Adzfthqq7bkm758dbBg6hLDNKuHZ
gwqmjPhgb9jpQboFiSvtIl6A/4rxZCtAzPOKlMWKvOGWzRLaqZPG6RwUFBIzPN9l2yBT+nm97oXh
KqGQ1OmD+vc4hAO3Zpj4Lx6hUk+mtSq5r9ogcAgq6nKls4OQnc9Va4rmvtCTWDi4MmNfx8Yp6xez
5VQIhm1VX2sqEfKL0gkgx+zVyXxCJiloN8ORMEkyY7eRwvawd2jsIrW+2DHGOFvcFbdXoa4BwWOm
0YopKvBlsafwPq0ehjwMoGImm1uvS/N2juEfnXZngKzLc5c6Do1UfE/F3h2kmmJKEEW5Txs0FCdf
Tsw4ROL2LyCW4c9aVOq+nGyalck1t+2nogz8X76maPY9hJL6LtyOHNIug/XVvLr2gyUCh7cQMpF7
r6I543WDXwiRJK1yu6cxlLOU/p2ORvCMoxgwIZ9DytR6d/togsRLs4hnO22CaHZMuu1RBKTXupmB
jPdIg+rmCstZpLEKOis4OzYJJd8sjZO6kr9GUZg7DxxsIrfc8aUFCqje6TQnxrDBdREchjUHgKMr
WL1TGaG6h1Sp5SPrrWk7GMtPl7duFXP5WRIeZwNH68BC0VXOQShMZNdO+N53VtEjK3KE+OvPRXNl
0JuHI+BUFj45/oLROK63RE9dlCo3367L5Ns0+LrjCJ25zGR4n+alqNoz28vQ7Dc3yPKDKaV2zokt
Z3lcJsPHbcG/ZEddhcx5zmxoJu/aMKdL0mmEvXdnu09jKrCXNzKf0uCc17THx75ypt++JsiGY8hh
lu0Jvd2bnl8usmn3OyMlqB+z2UPVxGqa7Fk4OnW2liYRx6ybSV+OJiJQka9loBT60XTBuMWVE/Tj
fagTIONdz8CV3zcoFIp911tpv/dmOx2eZoDq9G/NjmhdrSS/AYQtiNOLXvRyZzlz95irZvmLHcxG
NjDP6JknNEADQPQ2ycsqE1Keq2rcggeuKP4rPDkPEq18VFUta30tu2BL9mOd9M+ovdSFzoI6jGVh
C+q+m6RYn9w+ad/oTy/zaO7SLO6kATG2GOk+JfPxSWzIpv7mPJXtaWF5rvZdEPR/63B2X+fE7u+R
raofJdLhdUBZ9NypUL3UVd1Yu83t7d9+wZgL4F1uXyxy8AkscNnTXHX+k8vW/ZNUJNuBetfd+5rn
KvwuWLDlUTdeICKIRHZuAOb0i3wVEMex2/L7jh4wwtTmtHncYJy/ULEynyUoX+K2tFkmqP5dzyFz
xCHVqBVOHbnuUBSL8VtbHmZnafU1KEJDsmlmVED+Ru7OewEtu0RQObrlYNmgqmyGLJYr4sEPSSPM
+xC6669U8b7d9LJpPFQTpEBXDOaYrVlRHtNJz3Os3KV8DledPHOOWneTnxT/KkxMZ3e49RwMc2on
6G/h8Va5TOfOZgCLqcwr5GVoDRkutLuNxWnZyuGvn6/Teeza+Q1s2t0P1KG5QMrjaP8acw7MDKv1
v2Fye0ERb8OCUm6SOZqJ0NtO1Co1diTACxX144TE0F3W8pQEU8rVD7PivrNZ3XBf1wz9PlEy9SOe
uBBxS7Z0e9kyyKB0sMSjl+f9RHmepG0biSDNz71sxuJST0N+n5mmmg+A7nYM1je5sEk9qUFb56Qr
ZeV5mULX+9ut3N5r3ymTlQDZ81jbuwRBynYUZDTed/Nt8ANeRGZWhWxGglh7LtzKt0tm8N739kMS
ZE9GTekU8Ytl9s62MTe53Zx+lcxQ1pEhutL3LXW6c7y6SyVjy9/yF9jr4up0YZM9Qhtrc+xzTT0x
uid6v5egG9vTWDL9pZtIwPA1A0yohuy1D3jwnEStjzVBqFkEch6cnM5Glp0WmXyu0A5ekrYQr4hc
nHmfGQvawO7QhJIo1deRRF1X7iR1afeq3lDKjCZNixNAZ2qfKT+d66gyOnzjZAxg3reC4RP8qQEn
Xoq/fM0A14E9+x/2MjJddG3AQ9dYTb9bb1BlLPW8zBGMgBJRnTfew2A7wQ7H/HLiKwXomhncixm0
YKLIm6WBnd/d1VveWzdqlDrotWFbJJmBEDofuvo4ogTh3tJWI+J0k3P56ixV9dWQwf6MV9vdOw0Y
d6QXxd/blgUZYLVFc3xfzG9sCJTTJfkGCWqVBRGV9AWE5wFNYR93vVMcF1UH37kdhtXJrKHZ8won
9KVmljGkCSaut1eVMN3O4cZk6HeS4kHUcG2xXdUp1W4uB6sdcgpdSgqSwgu4oIfCqC7/Wb7SBg7K
5oQB2LSGHaEn20OdBcRVr8bPphjEkG8HSZ26Dz0pj9BQ697LCmbjbE6RmLnKdI9lGsCoBfn4a5Q9
2wIyrv+WJLBf19kvLzk9j++uAFJiqnbXPdlb/Uw5ai//y8uS+bBrBJRFu/rh41iXzmdeTaL853SW
aw87Ilk6CgwzE3JLLMJYlyTRrfho+ODWUxWwYEaemZE3+nWej9HKzTsdQVvYtozsupzzncMw5iAT
431q1chovDzs/wpTAgOyxspItxoOj5o9SmqnRgUws01AGWoi5dmDFsy4JYmH2zkt74FBTCLjGX0F
EfJeh5Km9vJ70Pbu3+i1VM1bTfAH3XFuAbV2WX1YhQdv5YcVndHTCDJEWbssf/cpgqKotLvyrQdE
yJAKQkDvTFc37gvIs3fXeUEeRK7F27KDi+ePaBBDboecSI3hbKfsiyx9gdx+OOK64j+arG0/dpOw
mO9hlOr+OImbdtdvxuyIUnrMz8naG7onrSyVJ5qkcGeiHpy/JfP+ZdXLQEmFWX9lesHbwhPvJAdX
TeVPk4+zv7P6fHyhoawNDqR4oXJbDUXlVRno6cQ+Z5yYBIRRolmuZrq+k2ps4w70a0QuPldPyiP6
/BACQ1JZKwyl6SPnRQI6/Kn4jMq4WreZrIQajZSoivqR1PT6ZUQU/VtOBQl9aR6sVZSAa/WHsZv5
aM2yqSYCWZI/4QT4DbDgr/+QD4+/cnsp/jlIFDVyqYZ9oCMM81InxdQcusGI5QJ8cdMK5V6zPSKs
kBRjejo4kTIln93Z8pEZ+g5ocjfaM5+kGO+mUDW/emlQh+7kag/Tv4zXYz0EreUHp5sk4o4QD9KJ
En5xi5LJBQoyrU0cLH4XzcVcXkaZqBfuT+c5aQPnrmuF9Ucay9q7Luz73BC3O7q3XxqS2R4id2Lb
yPPFOVh2xQyNHCk7pqrg8rRympkD2PqoXrLC3TcFygRfa29+StTWfA5DCV5nqdGd4Fnc4UOiaXOP
3bIMrEJV7e8nK/D24bb9bN4soDUbVwXnG5RVxXisrTObMTr8sZ+5IuHrnEdk9/6HElYXHHoYgJfJ
WpwPngH36tk6ezcOImjkBAYQkrkWpRBn8fDLCLv/7Qz22sQVJH88BDSyc8Ar72mFQt1PSqC66W0M
sRSeZZUFAliKj5bG2fGxS1gYwWmCDbeKs83op/lfg+b68rPcuvVlCzhgOVT5JldPTL8tKkaPgOUL
VKWz3nsb1fCF592WhNpt/7bLkH2XREJ89AMA40749M/v1rztx6jSlrB2GZTrIUN487ZQ2tAfHNvp
1tNgLPePG5Cx5iP1It9urWMmuW09gG3nTVzrgo57U46e4HPDMRDRaTB8OqQ9llw8a9JHo1Nvz6xJ
/Z0B+b3z1tvBjwsV2TZWuDoJ2zitBsDvSWvzX7mK/A4FTx9GltFVu8fVzVDooxR4ImJYnxuvG6jC
JhY8QvxJDl9n0j2fco7gtx96ntC2dX9s2Xl+zIajgKOF151E48h+7yBMIH/PXbzf3pL53zOhH6/G
WcY/fb/ljzfpxryrZaMPMxjZAvfoiL+VGOg8Tlb11FYBDcpi4+jSpXdC9u5FCxUkTBcjg19VkKzo
Fcq8czBvcqfbIDkS+d6cYexniF1UUitK61y8E6JVw3ZZKE1jOyC9Lg45a78NUjHO/kGj0Zo6G9C8
cW+8AGotxAhu1rSfLrmD40OALvgRK0rCOW/5/TfpInnzifzE9LvNT5aCoufRe1gTQ0B2VViHsQxF
rEO/fiASvlXHOfMBGPLWuK8qr0ExE9wBeBEQw+x7UbeQMQwPdOCU/PQFgfqw69aS2aGT3XiPBlrT
ML1l/RSJOs3XqOTOg1enHv0VRLf46wtE8PBYgPGDspvL2GlQBM6/xzIssjer2Tj6h3QFCywgifZd
VQ1v6O3bO8rXkyeFBuLVQuzGg2d3NW20RXC1mgpOxhqK09w5BgGy739qdcOnE39BfdRMy30uHY67
NSuHUxiWBO2nzQI2OZe1d+KVneVdOvbi227YOHY9506zz+Stb2EgTHGPGgNglFTG9azXOTwzwpp6
7/PamV1pedOXSxpwynFDayxV1eOfWafCidaRG1SwZHP/TNXebkP3ALi+nLx2ZF5vCTkTEbENzn5i
Ev/nBYP1rbiwZDSmRRlGDQjfHOE5gpqzdcnMNpUaDUsgRvNWVG7u7a3ZqfLd6FvpN9xJ+uOSJP5f
hp2mfmQ34ZUK9cSpkPmspXUl5k/uU3GcpHZ/c7+7xVnzl70hASx+62Qtn9tq6KyjqRb/swrZZnf0
xoFmqpru9rrfusPijcXnQOrhfoTZehCtnWcUXy8A28tGHlKceos85zPnzk5xLEXbOrenfnTsq24l
jbpBveiTQZJW4UNtUzuuQiZpcnPT6dIu1B3aiFbeMg/b3KjrvMfHuGQZ5HZl/54Mmo5Ozs7ezHQS
S3tt3xDKVH+y0pueKtOBNGKUOiHQ8F5xcRT/OT6jOS4rUu/jfhzUfSJkmBxpWUFhRMq2jVwqtPlM
qSVCpIz7JWki5MHG4X0f4GnchqU5nnNXxFmZqXgZKXnfkqnl2Zs5RodwLB7g8qzPvJ/pGQ+zwXng
YA9j7Ul9NrW1iWhehvKndbL0a6jDak8kurdjKwMsnrkpABoCc1KoFg9gtBZ9LzniFghxyyGroNF/
+i0FEqxT21X7TSmDCHlNAL1bR/nh2XGQjO5mQM5Xhu3BoAJRqCm2pAjDS1oyLcGXjWOc+sP2taQo
OiDSEZh3tDH9moTPTswHNz9UdhZc7aRB/Ab7AdgimR7KnTcGbXG0NPrCuyGAE0UcDz3oWAukSOEN
A7kH0vOfdV1rGVdZlzzQwjW7p8olK5CpIe+b5TDgWChxb3qzdyEMfnvepHSeJWjIwcD6Z/u10ShP
V8a0JQKvLgBOpbTvWTPSHu/BIP1XYn1z8cswUCb8hgF0i5UUSXFQyhlemVmX+3BlL8d/B3YlWbKq
Qx5IC7yk4fN1N7IrPcBolDayNUNUJZb4dPGHIF3FdqbbaZB86jkP5mize0C2iCp9455S73m+El4O
G9ZaQRZ5ZXFTGnHuyuEBARUIJNr1Md9PnSGgMDBpHr4iV87M0zbDky8ELtHm85LruWP6C2hz6SNd
a762YJqnJydL6pcM8PE5oGEormvV/oeyzYl6a0vbE9v/9CDs0Pu0y24Sd17gDtnb4vr2G8h44O/r
TbNZj5bynPOyKLGAltC1vjADpEkmLm4+DP6ZY3nCljh380TLPMZasWy7cm2D/7AmVPLqbVw+9b6f
yyUWSKkqoof1+OyniGyJgCmuS790DwIq/6lNEENzuWVhuwcIkz21uVZAm0+NBErdC4R0yX6pTSuK
K2MuE1SxzazLKgHejBpAN7Wjn8eqIjJSWxEn5B2Px7p0tzzOu3EujyjuivlE2fjmQKQWyCnYckhY
tpjoimhLt3o4oCprYxvnjtr7TqFt3nhhn3PXb5759cGZhw3Z9i5rbH6BxCkSvhk3pBoODxmW0Aq+
f+qDLORMtpMPRePweaiX7dE0lrlYg5o/iz5H0tN7yUr80K1JnLQK/gkCYyfIn8NOcpvbSzdeifZc
R+AQ8tqOnap4J0Qg8USjJ/C/qTyDnCCRvL/zp/D/4pFhUpHXjPxwRBGTinuJU3/X2zzJe1WslkYD
Uibk/vZOgx+PlbvbyWrNEeWhpXhby6wCj2a+bGF7+fTufNEE/0g4qU4MqfoqrMmCOLq9xQ3Drn1y
LXvhtvApgDQd3oxDmUocqwFXYXLJMns+oFCAWLNC59nMjrzmsIiHfC15VCgQ3R7Rj/V3nLDpuSkh
TOKqtQeQ/x5RLJYhqzpMC0nIAEcOibGgPX4I1ixHjhyWUl9fdSZnC0Zsgmd+qUZ+8MUsYfVK2gtp
LBvtE9kp4+t59dogfDTag1Cr0e7cL55qX4O5MI9jNxao5RKXb4OCTvfNqiCJd3CcQ5yg22L+416D
cMBoevLJep0iyXR9n0MK/moBhZ5CtLCIMhkIz8ZaYNtSAarbzpr2Ji14yVLP+UOPbPquBuQ1zL98
2Vl1K8ngib8HWFg+yEStRexME8UVN4M3NhSe9BTQInc+Q/SuF6dXIH/o6VDr6rGFIQC0E+8mCTHJ
l277xEMV3s1Vkr/kFZ+S2jR0zujg/dxDoMPMdqNZswjC3vvJTFvj/JkKdd+lqXUkhQLPkN0wmk1O
+Ge12bh2WQs6gNcoEZ+WGaBAEzkNH4b+2sucSf8ajHl9atMluQI2q3tEYd5TPSpqtX13hupb7d46
dLWbvwx9WF97q0uOZd6XP0N905A0IHf7oAB6r3FCNggEMLc5mHQBgjxv+Rc6Pc9S2WQoX+ahVeyS
UDiUJPqHFOSz/OO6zmD+M/YAgIRLqDoJeufQEs4ztG4WyjF2h9pDZlBWabhv8eV8e5Dr6DfbHkMK
bgPe83J7IkEbMT3bcMTKyqvdSscj2EJ51XeWQ4/6fV+dg9BuqKzJEQuZOv3QNjq4U2c56R9nqG4E
jrwNXzPEPUtBJqsTgsj0zk6N+UtnTIuXC1X71auW8WiVmBpiMa1l8df1i+Fcpgn4yMyZv+MyQv1H
Yj72gEMF2PU+1Qte77D0nZ3MRTYdepy56gJasIn/ROgskpOmY74EUmJndNpN6mPtVsW0S6s6m/bG
HoWCANOy+lMUcobE9v0AfYm/qvagb1r5e9QjY78vujoweE1kv8Y+RthfZCra1iP+acYCwsTDIGaR
p8E0GKYlfGVbXX/EtBg4Pi5A9aNnq19OfuaDo/u4y3aF1eMl3so8D07KynLcgirMqkdTe8z8Libg
Zrf1N7lnGozhdBZuS9vZACd9KXFQ4JrU3gT33W+cyyIMvwqfrWyXQwp4u1IXaXIa2YoBxxPfRuBT
2EiEmnDtaIer3S+rTFX+uAV1ovZi9CT3k0Jbu7MDZD5xqA3ccu7ZXo3RxZ8/gxnGIq5NRbq3jwKi
P0y3eQCd5czHS54D+NXEdCd3GBVEHGx1iB2a8OpvLsVpuocCEO/B6rE8Fag+LLbHpIiB09TrEjY2
yyi7Cc6C1X33G1VBXVGQ3R2bhgAsbdwZ3/1aslS4U5fsw7JYYFDLxa3BN5SN8FSGVvJSZ4TrzJvG
gZazdUZ5UVB9uAaZeWUyzJYjCld5TNcOc9oKOnHl4MkrDARBUh7yFsM58rcFRC1FF5/BzhQFacOm
6Pu7omizOgrSEZ9SqKriDroYSqdB7Rzs7Dn0T9Omb2inuG0sGh1D1NozNQVy0/63FfZleM1WtVWx
XoLhuiI0fvQ77axHbUA0J404n2NxSeq902Gcw43bo0NPya5F0cSPfgAVZC3cnIx1lyBAzPhu7jDJ
Tr3Po64xZoY9ROm+ysYqZ8fRgKpzB/bcMcN/TMg/T7Nyh58wnDqOFpS6fzU2KHLi267+JtF8/ZOg
c++O7irbNW501Y2PfdrgWMqqIFZOYB7mYcYImSXs3dZauCCfaVHZHC6yh3PkkFtAmQA0z4ynrfuJ
hVp94TSB5eOCVnzSZd89jmFdRGQgt/lu4arhqAWScCNjm9L7jSTHk37c+rluK6COIetwSq6aEMpG
Vov+M7SZgefWUrjHFOtR/p4QaWZb+aXlPGnEAwqyqk/vEVkAA/IljIt3lwBq11HYbegRkJwkp5Zk
zv8CpX19E6/0NThv02L1PgbJKH8mZyrftKak74DTu71LNm0zFVE4QzJ2kg3WWWROEGKTG8oPcvTg
rUZVFoctFN7YMFKXEPIrBRy/lqY2oRc7VegcVO2uD34/VfY76l7f/SoNMMlVJkN/D7Ve1zG6ufQj
1diRdxaRR1x3KEnn5dUqytn7JhNu4mJiU5xGTrTAkgEjac5yj48YjEq5pa8PI6uCfUFQmOcHsMYU
hnCxb7KerWt/2HSD+doMSui4zRJzsT2H+zYJHflftRJusJtCWwsOBNkciwq0NcR4/5tXA3zcmZ31
DxbY2/suQu5Pk1f66yaN/q8msTPb5dDYiItrF8W4WCArqQJQxKuqZmyLKDRzK069uy5BLCxkuaDm
IeIznLMpYqEBO96ey29qnEjbbuH9j6Nz264TV6LoFzEGCBDidd+375fYjv3CiBM3dwQIEPD1Z3Ke
zujTSdrZG6SqVWvNOnqMJ6vnZrN1l3unwP57u8DK/YMhvNKHEtO0eiCZqaqDJg+Zka4px+wlxuFM
kgWSQbzLVIDFrqlwsx3J3TQBEXwS0bsYO8sdV0l7H0+LqE86J624g47BlxebMn23EF5IJ+U8BS0a
+p21lEhMaIkTXerC8fKXfIpV8YvIvtc9lOjBuF74h4fI7+e7QDqILX6alRpJhSKaTXlmekjUaORf
O1aUCFODKaTLVR0z+S4kkgNWgRv++ysNSqwwscLOYA8pOc3lENWl+QlnrdSpDXvTnTPuX0aNWE/M
rS54ERlX0W9DTbAeDWVXDCWIR9KfvwanFeriDyGWqN1aw+HYLlfrzenR8QfTflOHIrLuanxstMVS
+8iQ2iPp/8pWotbcoSOhBS+RksVdh9VmIm7im+kVG+0qD1NEz3eoMHT0ey6veXpK1zamf2BO2L6P
mDJePE+zLGM0RT6fx7CFaxGIRDPWJfr/VBgbCsQmJK9bpYolPjKdyxECPFyjx44EKHPh1vhP3RAt
V/zbLV7XLs9vhK6wWkBE6M6uWr03juq+/nQ7BwNlJdHBrlGA/+kKBKIuKImiJbpdaOTZ6ZmUaf8V
Y9C5DFzByaUZo4xE7zA4+oGjw2CoM67oiufFCfrnFMnxHxDxHp2yk0F/hzUoQ/+RBLbygx4q/d0w
cpeH1ZixeG5IbTII0nJNz1WoXf2Q1e6EFAilTc6fvPdjFOwhBZPcGBQ0jJ8M5qP9rvKBl38nmi5v
fmcN+vsTCufinjIBSxzrcsg6spChvDoz74oYqgSRNX54dtlzUL14xNtX7xBKgtLXOmbM8VyUuWe+
ZxswDwm48ZsbAZ8l+kOvNAcDCq3GxcT9UrJn75wRKAsWbNJbX7K3ST31yz6n/BEPHY9BcKk1G9m/
ACZ4/X8BQhA7udlj04mttyki/+ISV2m/Fe+KuS10XQdMjRjZfEKzFGj3QhkoPU1ZRnW9qwJrwbGk
zVg9tZIM7hXdMawfhmUOlXcsHKy5OaaaT53hiAbXHq7lFdIB43RmaPF/FQE9eWexXEWY97rB+l8t
87utw5zWIIDD3nXxaU7ZIn4zBd6w3DqMUbI7ZxhM9rPiIRALXzcF/mdKpLrGoICrrn4bYIYV71Hv
C/VRGGP8ZJcnHJLvIm0ktP6yFOvAONTINrJXm3Icmkvh52NfoPyVKnSOnZWVl7zkWWE9u4+9qmnv
B2uJfWTNSgzunELwzaJih1XGZkdojUV6WTrIW+owt6SYd4reCxN3r7vgVHr1uu7bPgtabsQ6VLCh
UHaW+L2fRPa5rGlU3MYDRf5uCqmo23M1dTziE5KQuRaNmR1Ivs2cvG3+LagZeZOlL0HhMX04JH3Q
oE24bjBENyIaCXnveqwCw1uPjWm4MLVHU0+sdoIP147YNNLFwy7fDyKuj+xZ6YdXDNhR89x2/eDf
4ioLaVyTeilPmSNU/sxnsj6RaAtyduWEdBUFk76XcInY0MJGCYKXnVT+S+n0hqrZqxji4Q+I00uL
4GtPSRiVHA3hHF/q2RkwrvQW03Ppt0P9EVl+cOrFxvXiKzMPtnkaBfcFazyy2YOs0KweetZGJffC
lEt1cfEorY82hxbUH7ww0ukxr/zZXnKZJ/zVpzme2ieccUXLY+5tE+5pWddkF6C38g+Ylk3Ake30
4VKemyggVQ/UoGZ8hPLCsJJTO/TysxxCYxRXoaRdPpoG+xL/M2gJXgjDhGiHix3buLwP49ZKjFB1
30f7ych8vZuaZF4dFGeXSWsiN+WK8TWuVHaqocI1/bye03JbR7+SJiVXPCXRfd/WTJGaHK8eT1WH
K2qJPSprYv2vBEj6aCccjW+fmd38ZJsA74s2znofddjTdyaKrAYqMruPLsPQ9RiTP6Gi6v3Hpi/9
5erWEUnzeRQ5ky9/Yu7oObH7RwBgwXGQ+43aLShxBTtCuvwnkRIRWodD+lbw0kGJlP2LAzLtj0c1
xqlTuLhro7Hsjk0/cUkuFdftvjcLA7iiG7Kzr0XgHSEMoO2BQMjLh2SEQn7ydECT5w0Zy3Ojqnhl
AIRNOox9K0m2TdVHsTQj9hiLqLLLxp7myXQbs4sbUfylZx/vTBIBR1hmD6k3qtr4PW2wke7jbMZS
uq5zADsoS9uXLmSh1T6eNz1O1hbJrJN97XHFJtkRkI34ABiKK4t8PWnAYmI673tLuO6rsnf+dA5E
nqNlj88fNa9jfuMxb1mhqOckOUihAYWfHPeK9Q3Gw7K11DZuXPLxCyOSIM43IwLzlISlVVX4BlSK
1C+oFG+6pE7rXiqUqdftXLxdTMsVmLpYOqFn9foqq5QmkrqBxFochoHHFlhp3piU1w96IQR8LEfb
9ujrbXVdo17wu2FVHvBvhQ9R7iJfZWPL0ddk4Y6lxek1H/T6MJe4HncW0w/I/KlOUoKWs2v0Hwkf
zG15M9xhvjfhEI1M9aAvHRnBZeZsC27B6myJ48ctmXYPXasEctLH1zBcVd5SZTZ58uwuosuH/bjg
cD+tNCvVzBR2WIYzokfpnlQfGvuZdDL1bwzj2emUxbONKX/GKb8Z4po4XIlazcCybn7CbPAxGZAx
u0uyOfqMV+18U5rxmUzcIdVh6UhIMmnf6ubcCkqnJJlpTZYV4hwPmHH6cyDxiN9UvqPyt3buYqZs
ilwzb/+Y2SvZYJ6JTC/qmllKW2xvuCV2gVuY36iNlNbBSq17ySMPpFzLHeMd6Fa4VSwMC/2wap2K
+gXjCjG1ye3ctNrXq+up+lJmzSxuQlyBxLZLnEbZ726Zx+w+kduM9lgaHTOCUh4iNNkR7NNZCbYm
IPxE76yXyF58n2Cv/4zGNK7vazRKjcMmTBp5IAtTY1ixY1+ewqhTHlr0qInURjb3+pepJKJRLYI6
zTLkeGixE5WHSadRfuL8x3vWLS6mCdyy9HOhTZn2Ye+jXCJIYOcPjFAhQeYAg9kuaiHi7UhFy/E2
x9n5jps8Mw96nO18iitV21dLd3zXFOlq9hGcI+5aaRhHlGLqoLnNgmxdnbhqOEdycMxHGnR8BPhs
Ax8Tsu+H5ibzR/IS01CvFNG8xdiESqedv+yMheQ26cD5HDOex+aXqqjRjnmeMF1cAyf4TaiDDy5a
mwpfnfRw+dXx4OrPYS7knYE6NZ0bx5ptfTpq/SNHj3Hn/Qo5jxwt5oYa13EQy5NH6YpNnlL23zIk
sN341TY4OCOEjjseHN0ylM20OAdg+IZPg3HjP0eh2+IFWIph2y84fK79BDpDsTTLu+TdUq5vbqFZ
dDsNjgxJx2RsOON+CvTXbNN2uiGVs7g3K27M92Do82xvYnSKS0V2WJ3V6vSffjqOv9FC6Tz62gkb
0qpFW51Woaf5DBuvJbgzxa994zHsG1HYilPnMb89EIrpPhi/Bv+tCqPp3shpJZfYTVuoUzAYWRK5
fNbWwoFBB8QDl23CXFQGjTqINQ0aoqm5yv+g8olnOWfRcLfJVFACZ93jNwfzu17JavpnIr7OD6k7
79oBOrf3ICXIfhuNgdSIFSESFxFqZ1Fiuy78sdangJn9jSlSHNjsT7bNAzFE3VA3VQS94qiJuFTH
mYoJJzX16dgbxBQUXgkBi357g/dwCN6jwhKjRJfky4mJl9sr77YIPxONm2IXJT4mNgQorjSoefFv
Q19EZAPtMd2tQ0Nl2801/5L7tpgAJ+j2gWCyfveccHltHOl9FU4o/kYhctyPI/N4uhZ08cQASY+X
9juxFeWIHtj6et5wLPmBeGGM77byaOCWHg/PpQRZxiASu+55zpD+kOHgua1O/ZgDclgOs6tK/yzg
juF2YcERdtTQDRL05IF7L4C9dB3rIHXBRQr5QRg78g6MHeWXBwcwPmUMEsSGm+MgLKj5fyFfTpew
WPOfBR7WcwSM6B7Q6fKfU1AX7eAhQk+ZtjzcLksDoARiKBMIYoBg7tUari9e1zk/fubM637WYfyc
4nx8kyNIth3T8/TYp1L8zZg9rzt+6m12Gtb+3cpQmw6EW5CyNy8urcgMJIQuPbqlz8XYrql5jkXi
P/aEVMCQgbYhGV0xA87bQdQHOcr4aVNwsbWIwHV5ZZiixzP+ST9F4HFY1DgCi0qrd8n7PVxzkJNX
M0AEwnVRqActJT1uaUJ1LcFI3pVFw4Z7UlbLsUvXrZQhxJvvmzoB6eCtzj1YFPvbGtY14ClZehcr
ZiZnnqYqe/N9gGgkYnJkuipzybc3afgWtMAfIGam7m+/06OAe6iXcQe/F8cvHsLw0HUjq94Hj+Fi
27fJY87vOCZzg8OaP1fw8IVxjDDNNfsV9KZ8zzCWMspfw5mipFcu0Ju5hxJ50XkRBQeqQs12xjHl
x5OwftRJ1qN1tlIBLbHBu/2qY0b2iLXlC58mqZc2dvw30ELTIQ1qTBomY43kP623kf1a1d4JcGKB
zSfaYo4+DIIX8A30IGxmX3zn1npVfHLR7GHOrHw674KkMnsf0rZW+GvD6gFTELl+qFpieKSxysvz
sJRlgf5OF/JAcGQOOY51++IOgKL2BtLrnUUPAPgXsVoFsqHvupzJuARQ8bdzvxJ93Z4C2/XNUzHA
Q71piiEd0Ua4Uq50o1RhA9NieHdhzFEWooT4+6yZkCB3Qywl7KzQOIk3ne0UMObepbJu/2/yY6Sm
dgGzWe+PM1IJHMMyssNlYaZLVGUStTzhRQ5fsWWzIs/miTQsFCWpSwNosFK+9+SB5ulcq66nw5LC
/29kC8JzKGWiD7jVVHYzWZUOL07BPl5pQ+ZmTJ/tt+BNi3cd5t3nVYnivoeP/I9/3SyH3ttMah1u
Ar7DCbTEjvhvWT1hEcyTXwy9COvyRzrVs4XlEZ0xndroSGtSYDcsfBZ1YvXAFpBUxpyTAfzQAZSN
820jCvq91yj7FSa0/ysDqqVJH92sJls9kV7A6UqPwOecE/22wxyR2VcYJTgU8MRhv6dklSXGb8TD
AcclRA+dHiblhyU+ywbLUWCysLkiSwe42TBChIdxSLzoTTUhEx/sKm8S3u8pJa6ZHolcE9DWCWmE
M1BGTP9VwlVJuRQ/RUQjEtrUmuFs41lxqSbTjOe4hMS0FRN8SyWy7YMoOwwPwGqcF8rDJLqp8Tr6
V6lS2uBGm1zf1GNEwjJNEm6CXZkLCdRnrOC07vnSlk8YefEFGssC+Y03jez54EKh0kQGCHLoKrvv
EVVQUY2S3l3OPLHfuQOWEAZOhNZwZIYMBrqoRRpigylMnmip0csT/GG/ZlSCsxrSxsWbS5bvmMh0
+BVBCNqbPunadwz5fIVxHYfvmTDFd70yhbNaVepcFkRldqEM6tduzKtfOjB2/JvWi9/9wbpF89QT
pjM7bpUthpOYeTivRLT1o0K31Hd1UY13PUO4I8GoOjrbLtpMCYNoxQs8HfmMel0xDKoLAu3YD6bw
OPJL9L6cxuTDqlVdO+Qw5hjwh05Mo3x1KVMbMr4UgE9fWz9J1YkcdlecA13jhxrSYc13wbiYJ4MB
jsObD4f7nifsHM6WmHvTMmdnki0YxoyZ2//pVku+A0sUE35IO/4eKyUyxdgXy995JZ5+7fA8M+Za
J3lGrG2flMltc7cJ5PNe5eSs94SEQ/VYqJEVSRHSxXBKptZ7l95SnAvha+8OE5BCz69rqtrZzU15
wpHCsg8vRP79i5+BSpZQinyija22YAVg3BvVKovW3DgEjJ8ydxnP0nfRArRfl/kRZapxbmd84Lce
YvHTYpqw+WdsY+ODdMO0+XQyS8REjWV4LQFyNudmGprmHBJxzO+AsDF6gQ6kvzqQl1fsR3hSNBxH
f9862utOi/Hw/ChMiCVUTRJlx1WM7X1qNkNjlpuufwpsycid8F5MtE+r7Fcaor8TScASdlww/QVX
DubgP9UJibGVpMeO0drsnlC2VY49nx2J+Czm8ozUC3hilwIbfsftWUznmKTOlguNGnOpw7TtAPn5
spf/BHUSGM+6934RDwh+4XugYKL7Sv2H0AGntRcmIXwbt6TwbiczmulU5CseNh0Zt7i2eeAwlPML
PP8pT/tEUmYJHCJXKZ3ObIRXPUibyPVUtUUhYUpvJVXv6eKSh1n1D7EWoWgEL4+LqOg5/B0/Fh/N
GmNfnCjIH20ZbjPWMXDfhDsQ0UimJMdUUSTpfRCjjHyPmkHtmbE3FeZYYiC40VAFbkHBMIqKZNOP
F+2vClBh6BYktpaZyvvUrWxeAHwpwBoEbcw0uy8oVaCt9qxdwihgsuaEl66r9vAYwFrMbjb8aYnE
q0dYZHJ4xAwHZTYgv3CSQMqRgbu5OVqSo8QLuyq6jWWZc5GAuyTTVNKQbCtLxPNSRol3m9oSoRvs
4ZaCoYeT5MwGuZmea0g6cslyvMFDRMLZaPsDrDr4BVeXUEWZBuSwM47o33kYcHxXbbs2h3JMuPJI
yOF/xX+YToelIIuikdzXnZ26argWOTi/fVm0SCaJCHNmG62r+pPDeIUvup6ra+qvuNxqiXvNDGUU
HZekgdiZDB1DkcTnRgEbVVMZCZ2WXxEpymKX4nx/clEqsXiS3NoT5yfm0RnqZhjE3niGMS2eQKq6
9Z5bg4OYCMbmfk2wGfDxGKzoDZiy55bIBNaGEUDDTqrt75rTFzE3XiBc7ejCHYi16J4vyCouUYou
rI7c9LhiBLscPryyYLxaton6t12R7i4IJvkEA0feEekl2RU1wGewHm5eT8yf2KqLM0BYHMuUPYF/
NNKllpdug8+Ai6jSJ3cepuzouklaY6uqsv5Up136aGn3n9M2sb/yaKWmDKaxfbCiV/e5x+mA5S8F
e+CLDWuB+MkmBozc+YOYoOOdIFWKPyqdJMTEzklf6xbnCDWx4A9asBnJ+3BlZrswUj1i2E2qC+dn
2T5Isaq3tKz9z6DHHgYZcNmkL/qzS1cwvdm71RwR++hTPhBrCcSAXZ+Gh8RzWFhe6obox4jB+Zh4
THtwB9mY1HJA9ICyzSdRxil0z5dWfeZGbKnnjiqa13wS9xwZJMdaUWCVCTXfAgh34lTkrbYMVdYk
RxK82wCm3fAuFnbljMg4Zx/LFIVkUQ0HxD6fW2zDFLxUSsxdDZPWJi/2JYGoq/YrzsEwHfEt1KS/
fiQAofg4Fj5H9Biu8Wuuh+ylnufqI67z1N/lfbQN/Nco/z2uG5JBDD2/VvWq+XYnqAj83vhdlRER
AreXd4rhzleyBrF/2HScfq8j+Li7sGOE2mHweaU4l+0xbzy+DDrQ7DkZsxh3V2u0eF3axMkvUGtw
o41ys/Okkq3buZtDCmD8Xv3zhmkF/MJE58s1MYYOU6v8VRNj/6rZXdJdFA5rtGS0H3MowwITgpZI
TDsZjbgp05qBfe4J/k65UX26l1GI8dipca8R2eItN8tYkQbKfewVabI99CrkeijXhVOuBkXOBd2F
YX2Wi8ledL+hpQEycCSCW0JSxvE7zpLRgaJEKkhsgVDDWrgF/pJem/kYIFf7R5ky7Txsy+A+KS44
25lBkPDVHMvPVmABxcXIT9OlOIFq7hy9R1vnOenw/3w58UIXkDsWbxkhkhwX36L/pn3fpKCsAnGB
Gox+lzAOZqFDOJTtcWn18rczMb6/HBAmTnRXpHtI/wyqh7jrb/Ne0dapyhk+ocjygJehA/YtzDbP
OT5tImL0LEQg8CH+E6tkRwKk3vZjNEhV/JxoigfGIcwxuqF335IyKL4FQWq9s15eeCz7sfImJQ27
nhVPG1lXp/U//bnEZuTWAZ1UCSm2Oc++xaaIQRhKCWvGpuzG6tlEu7EYguyUGUxtR+M1cbljUDtV
91jacT72K6atiwBIbG+azkBiT01tSQWv0l2ugXDJ6uCTQdngLxf0OD4BL5lBBjys+cTfxR00x+MQ
T+jeJKK6KyBNfIF6kOtth+dAnpa8sslbOyygp9S6CXhe6PaIkmYK7XW2nA/0ifyMFNHqqgpm/IdO
08GgVzgtMI50W1IXsQTn6maKkm9YVs6DDr8llkHF6oM7HY3+cppaKqWFmrG4xZ3RL7yeRa4vmtYg
xBOCsaa8E3NeNu8530L+GDBA659bWaI4gktVLK9PKdfoVMJWdrcyjKNpRIUEuXkNAkCuN5wzTfbE
azD3nO7UhnvoRn38GBQVtgT8m8a9sOm3zfs9cD4JqiexfJusnbXAIphV/7AyTbKoi+hbjuzbjvwH
gJVkmb2owWtG9zC69bAOlwBeaMRZk21kkSSJJlrBnr0QD5plKAuSYWzLg/IZyY/HGotQ392xrKlM
XuzCw/o4egaQcZ7FqLdYO7n8r0PBNOQhBdkuby1qsnMEjUR7Qy1S9ufRg4CnIRFb26Q3ZcArGCBm
YHAG2zl25F1JGDIyv6FYwt20F5JoL/migiFqf0ktlvHfNaa7lPxI74oL0J2ux3kSe6v+564ubb/g
mCx/d6JhdHysKrg1WOPTqhcPYT0QIJUrnqt9HdYj0P58BoRzon0SDkbEsSMEOPLJkeeMMVFh1IGE
xLMa4EKmeJgmvn7YRTHtB0aNifnaSP1AtCT1avdOGJEj+/dzk0UsFyjm5LtU2/8ehF+qhkjGTLoU
I0/Z1uGX68CQYakDG34Ok8xR7/Ny4jmGHiX8+66dIPmm5eh4O1EgGmNtlBAnb5O5DNVdhNUclLwe
guCmsjKIvHMxVEX4BWEr3lyWuNjIBvsLBjUSim1z7Ru+gM2doUXCl0TW6DrlYdvem3rrzFU70uMu
pduA7/OiTE7vUGOn+skylC7/S5FH0EKWuVwfgw6O8GVpBY5q5m1C3ZOV5xxxG1BYz+kA8e0JHFWN
d9Xtm+DegCt3rhOeAdDDTVAHrzLovOUpFQEqmQvZpsQl3Q3tLsB51l0SqE4owaTE51M6FX72S9ep
bL6U2y5Bdiw7jyIVqiBWDwxN8Z3INLiByQUhFdEU9Hse1qW9zlHFTHFxoik7WI8lfyAcgvbfyGu6
x7pip9/cnSCP4kwNNVyGmU51B6OQJFIO1Dm5jg1CGtK38pd/eMTdbDyg3HQuLKrNqT2sWtbnvvCQ
jYjB25fRx6a/z323fEN7p8BglRapkEQK7MfQFCq05EGqAyMdR/8jAhxOv1AyfCQTvEuMh8okXFjp
G/Klu9+DrOX4x0y+hm3MotChPovVWwdgWcJXj0zBPMpKwTKM97po2vIDecQhVl+w8MU5SowYBBJG
lUp9I+ZwWAk7o6igYY/kvG9axOLyZCOSNxmcNHsICjB7v6tZDcllAhRJG1orellQYH3XYSVNocyT
xk3pw/GBM5xD9c2oKRaKRIJRFCxNqcdbRVe/JLzgBrQOVVkMDQeyWEvgZa8tvoHp0C2jL87JPKE+
LblI7cdCIhe4X5p36V+CXEV6QwyU/NS2/ANvs86oRUDAk0OBxZDeM+XZvIU0y8NBAzepuUnZBDXt
iGz58xUyY+i8iybHup7Tx/vDXqUJEwnGbwwastHlrsJy2VOM4JYA3ilUHwMri7zl2RD4ZtDnaC4n
wfI1/eMWzhjecKh1j2wFYd1FvgE5+nIr4IG/kpCrvcYNGCS7ZZm+gAFom5+8qbAiLgwg3We6XYyU
AcuTihNegSm4WZi8AyOGC4t0sU60ERyK6gwKbChT+rJFhZzaWl5r3l8S0YHvfee167oP6TQ6uyiP
6+H3AhyBtVUEGQqfRxLQ+Q+mOZPcUFMt+kFoi0PntPQYRnhwNZ/oC6QvET7Sp2QnDXxxuiAa8I3v
cfgy7R+9VKtnw6etop1PUTowcfUxJQTzms7QBacclaSL6Wl3bPGIotu2jOfx0FauXJoj8vGwHGri
nv4VxWVun/KxXmtzx5oEOT7ntp7ias9wGmjGbm5Tph4uAw+orytRiOx1RAlq/9UmwdIGOcJN+if2
M2wkPsyUcEsdxcSKXA/XLiQ2ZIo0ByIJ0CdnHC+UZzbi8spZIgBjLpexaIlkuzIcngLQg+6tofnv
iWurvrvXhOm/xwHkyzWlVem/zdr76kMLtl0eFKBbc7tMmDOfvdFRDbSMYP1F3tz3jlZ1i3dTZ3AC
fguvTebHbIQ2cupJE7gGX5LgMF30MvSXER6QB1FjIJyRJKMp79VC7XDLDlCSLd1o2vzLOq1Tfki1
OM5/Nl+phpk3chQI4EPhTvZFoAYMmcxtj2uI131bSLIFVApT/oBago9QrO5RdGzofO3EOq0PMKvz
GstDo2IfaxCBr+oCGoo/DZCS+epgeTOnqQr0VhPRbtJ/uFVgjojb7BXZZajW90G6dOPJDmH4SlUN
v80V/IR7xash4ESjxOxFiv/8YKHc5M+yQVL7TaFYbaAsv+1OLgKPD24zo3+CidIuZ5hNeNtosAMM
9hP987yLCx/TU1n2MT2PazoHAWTWZKVh8PkhL3+xvNZuUTuPgTNpdRd4CGMc/6wmKHaUc834hiWr
RJzeUK84D3BokB9aoue8SCJ7Sx5B3BPLgvMBVEUQQUFH4pxKWSeGhUy66Rj8wgETDefFU0Bvg2Ul
L+NOeRc/stOHCBGKSmR/FYy55PYK+XIHxj/ZdPt4+Q7idKLn1RFHcwnptT/aSQAcCZgbxTQFiLun
nkDxSsB8uxnANUfOCdhdEjLHz/tqeZX8NlJTnBzrjSNG8gWGLeDOn9QRJZNcy4j3suLBRFMhkz8e
Er3k6lOmDNhOHjSX8DQnDMkOSsb9Nv6J2/zWwDSJvnXAyicGVah+yw2RvgDPnYVO7hzJBHsHpw2H
7tQassyAd0COX+suQT0LADGNO4tP7qOLO/036vs4P0pcyw13t5+3fxLLzpYFsyDOeh4j0pBzgDiZ
2wr/zAAE6kCLVQtghqCAz8gwc3uG6c+Jxhozx7/jeeUQThvciPdyahmGJcTV3RsdMWMbZycZTt3k
qZkYbJo7D0LVuInGoYmHM7kkuNGBiTrzrHKcR7fjOHgZBUPsfdMVlN6P8krtfVhCrqUAjQqws15w
7hzrukRIcln+1N3l1gI2S3yqmXtZF2hmXO6zSzjHh4cHydrDc6mXIjp00u+GG+zD+i/Lu3CPCY7I
BW+Z4LBp1zIjCiTcMIQ4Bo98N09rHjyEAOjWK85/ld8zeCm7g8KmgGFXrsQLSIu7+cWDGFadaTiI
X9Ihz57zwdhiqL5cEJPyahWSO45y9NS31vHwfqez6edHoALhq2kbK48Ia3P9K4H1y8ygbrlCzDRR
N8ogjXFAVNoQnyHhAf5rzURIbidKG31FSKqWG0nRa6+cs0X3RN9Bw54OmPMSIlrRq1t1tOC4qcBM
JGijB9bvMYpRZbr4f8ZwqJuLauaCJjbaYLyLS72jaKZd5oHK0piamLzVgcF3JS5wmcvsnqB7Yp5H
4pJdc0R84xZdqpZZxbgyXeS7dBjs13hP5YUhawU03xE16tWieM6ZAWpW6jR4+GDh53ZsTtzsZHcI
GuiY/xrpn/NY8//8SNAs0WUZFS9qImOgwEye6eS4Xck8BTULeS5C+eAVui5ag7/D6OH4T9seppde
4oEda93KIxOxlP0ec9PiPg+Ayb+wKBpzNP1CBSKSGl/PbvFH6x0qbE8Kp8s6Y2XVa/GovYkObfEt
ed2R4VzN26C8bwzBm99Ow6WkoK6l1+6N4yePLhQMBqQwffuzWqw/PzBEkO5lxOYyHtgs4FT3QdO5
1RkvuvvI3CgNb7OipdTNaSj/2XnzqnJa++PvcjWFeoTsisyOmkMe3sUa1VDZGy6dehyL/DtPuvHO
Sk24pC/MGt2W3magg6lCCShVDTuv9PS23kUP6OGYUPIEStqWn1O+RS7Jo5RGUf+/vQ4y5tx76wTB
r1FKfgm8UfOWsvLKee1Cwa1HNlwiCmMua+9mb5jbm3zqyxJRDIaSw5i22u6ffEYTh+RS+VC/UOyM
cY8uLhVO84KV3Xtq32TAW2nNHx9XS0QjVnDJVn4lfsdc/sSvWTT1QXEPqWdMJqiHKm3JL0WujWEg
DYSIxoJVGTvOMtYN+3jYhycqHlJQ1FO+PIopgO3sN5Jmt6dEGu99yPreXaqxN8HzSez0JQg6bK/I
bIZfLOep3NdCku/4KNshGtimyOiaDT2Jw6gAITEuHwkdbDjpOa3uV2Dq520jnryNRUz1PvnMYV6b
VoY+1Ttr6na8tjw4yHIorzAp4fdglRXJraHiXW+0LOQPsRmIm7IPC3WLVzT7ScjwZScWF3ouK3ga
npKu6N3gSvDVC5+XGpDYR8mPPT1U0yz0zZyItftwCaoplhXBhN3nAHHDQ15I5oRmYPMaA3Cftcbn
LWmRH4xLoBJMFeIawhbOq1eGM4qXLmRv34Og0A/PZhT4gQTOcPxdCHeY8SWIhbquYvXudqvTTUdt
Etk8sgur9/5Nvm3W+2nIQh+AUjuyhImmb/jx1hmo3YiT139ALW3oqksb1Liv+2iG3jB2I0X//1g6
jyW7dWWJfhEjQNCB0+1de68JQy216A0I+q+/i+e96TFq9TZEIStzZe3paX4w6bymKSD3070zCV3e
A8pHQZqDGgY9z01v/uVOLrK9gilaHHRIynrjV0MgTtxwnRXk76X4qjoXEniQxu4/Nn2++xwJWJBA
TYGScQGy4c5+YmURJCrE5E2nOPDH17IiPQjUUUrDYFimB4dZJD8Sa10lJ+TV36y9vO4h5+ZKTWrH
6LGDOyrlUc+rRZoHLtq2ol/jP0A2UQblyvYztjAgUHJKHlpcU1MNw7nCOtg/loPlFVeqq5ByhB1r
NKbUl154t06r8R0PE2K0cQsz6pRmoPxPdTnkQGSbCIYmjMSu340NNtUd6KOpvsfouBSYh5fQfUnl
MBZn8qKYTNH7HUMTlBC2TzRzSLLgT05zvXvhKGRxg+/A/xGqGX9SmPnFfUMTgLunAiJ78bFcJq+o
4HV+iAs3Sh4UvRk1czAzk/tufDpTXnL2N9+9bTsmZ81Y2tY+4sYO6aAScfpg+y3Pi9SIFfafCT+8
E2z6ebf4Yd3TiC9q+vYNQhbfjqhIuuc6YmLbKkpm7IOiEKR55iJE0BZXT9opXMiODenBQZj4Nzhs
rFCW7WV5baBBTWzowkw9z0j6AMgdnre5wV0UtxQtpxssgCyAWIxDbJKhnYDlCLg9PRMdTOoTKRjy
rd3kDc3XjNqpMEYR+Vp2Zsw6cRW+gayOPQWRAYrn+ii314E4DZKh3/EuzGwRsL8Gz6Vlr6dq7zjD
haQoj4rRyd3k5GRQal/E3PggWWuYjDCZAan9FSOjBBuDBWieS/y82I9xOdov4ewjALpYorwHp3R5
do14hINDVkxosMLRCEtF1CtBHDKf0TONjLwL2xJiDy5+BJeIQtvHD63v80iGyjUHRzT30uaQ9EyZ
7Ec/Zn7XboAo0zlkm3dAiITYlb5Zj3MFI1Pv7Jl2lg17cNh6m6QZiLtwSGfLA2xcd7K2vU0dwX3p
Y51pjvzZs3fDgDwvz6scyeeqDCD990MD7xvBSVFkSKqAs8fP42k8zSw/za21vNJ+kt7sZ3AD4oDV
kl8L4PV06XWPPZCX4iYHlbNzI4XvH6tVTSJXZrJguvCzgvCiwjzSl440yrMDT986OmkeHVBmYQa6
vHrhj5jtptoJ1LURT8vg3ygcIXZixDqRTaWFQklV73QtJmfQlz6peZiwP8/u0BFWNJrUPZo++Ojc
3/tYUFa/vMZljoMSnaJuVjwvraA48Og9ZOFRpyl88rGzTfbIEEnSNS2HMeOkJd/lHtLG7csdnIME
45DfNN2vXoVuY+912lf7eYiYbbFewgeHDB/X+S5Pyin+qFvZWU8ZEDznRLQNJVeMJPl3KWZdMpc5
4FiWdQ7Ht+yzYjiPU9NjJ0xBFvzqCcJrfj5Le0TPZXFC55AD1sJAzKOPOOMcUrO0H5d+Iitmhbl4
6ccg7H9Rdus/9oq0/wtzpJvcB7iCJ/tUleyDH5hrevPZanTTU66wFGKCYzTaToSnpN4VbbbSEsQ4
Z3cLF40ZxgV3gVMyKG6bozNAljZ0UlEOmRVkfl1Cl0ggPojzuIRN/w2X1NTHXvCJP9KUzDnAqYIf
B09a692lRUmMiwpm76rnepypd4kL1qtpTxAMa2a4qGvkkgY7jvza6ZnNI3nZUY2oAyzEE+eLb60X
PbGIckm2E54zL7oOgQ2ntsv+3Monx+Oe2qj5XiyRk77E68N7D2BB5XeRC0XyslKfcU2oALg3xObM
O8oObBrA/0W5jzRSyl9hGtXNa91B1zj0vQzCx2giorrhlp90vOcsFA9xCU7gqe0JSlMkmyPUqnyw
f7NExjVKYAkX3AhsojiryTjpHSZWosy5647+6zBFo/tQSNyudjtYyzHUE0e40Ka/VvaUFjtUW2Tn
yc0Y0Qlklh3QbWegsCKQQI8dOm4xnFPGqLBeyBp2CoVV/zWzTC0K0jBklNbBvmCvmmuDltIwCvlY
/ycinI7Er71j/KVva4Mvjbuc5pVvtzHvFLCdjrAJKF9MSBLkkgdKjkh+JP8MtlW7jzwuoMgKUKTp
XgfG03scE0bu4es17VVlPkFQ5jIOXrry6I/aGMArlP8mmhYAM63M5rz2Cpo2xoy3geVkr6hVKnVx
kNqL0j9li8o2BoBPLj4P6gcIOnx8+rVx6NXzaCYFoM3mcDwLGhKYJmzEnE8fOW/8oSWGTVHb4qLa
t6Lnk8DQYMU9rZSGFZjrJWn6jDnDT9/R9mo+WGMPfCrDU5V8igbSBnhFBrrA4AZe0yMz+8QegtBL
xanroelIeMOkLr3miRZhHlQcBDVHaEtkla5vFBY44nsfh2mdHkeEMcwPyxS09Z3d2314r2nAiO5A
/gE7S0nHYooJhlbsA0j4JXTwPPMfQcXM3pFNNoz8EnwGu3+vFlCbMh0AJkNS/+/eY0ny16qWDHTw
cx2BwG2NfVm+u9RBe86Hzi3w1I3DVlLaJSraPsoxtoN8ChQH4YxVTtKxYev+pcQzn76CkcQgzgPO
WR6gJ7Be2axpeHy7LJXlbnD9CeIZNpQPp+cLzPCTBw80LmT2kSUGJILRbrjDeAR2iPNZDFav8HVw
tcp2KN07MXojdUleUzT2BtWBb1ZDSNrse7pggR5oprITcm94E8ye4wdOHR7d6DuE8yGhOA+KZNCi
MQd6A4I7lmJoWDyygFx1pTPM3zxPAvFSScSyWHQRWcm6EDAvFmExvw/ExYMPk6yr8IQ6k3ffJSe+
W8bEYq0VlEwOaOT4BDzptt2lqZ2JxmlpLXwuY42BZIcDx5EPge1Jb9jAa6Zhkitd255yFz7BbQkL
A9YMrOR+cluEMLx1AV19cAVwsy+zqLw9sABE2Ym1cozRYP3+n+LBCOvcCzu9IdEgNqXtYuubysru
D6dXYT86LGao1y1Sp/gvcu3BsZY5HXDc82wSzKwRw554Pog91o4Z2A5vLxF95m/4PX52NUztDFlq
lUJNIO3oL5sBxDVI4sgeLWWVaZJ0BKEn7T+BV4XpeRK+y5vNd6fgYxMNbnEJsA7YW25IROq4uMbt
KQgyHy2bjEcc65ObGKftHlf6mXcXqTVuB7e1rn58LCPialmjPtWA35J/8VzKHrw22YtmTXvYw6+O
wnTatnEm92fkpA6uvZq8GGLIYBf+c5yB9k43Slkds2kyraqyPyPt09zjm2hj4F+vNuPS5WUv24m/
2J2/tHXcHAicoizoxuOZlSZKvZFGcVW1DycfVbCSjInfeFykfHPcgNvDMvS5harqtjjTAOgGJaUA
UUJXDwVUsf9eROyyhy0FUQjcOird8WHAblqeJ1p3rXe7L7Db1P1CTogK0FA9kQFiISL8ofzxm/Wk
q2bU3r0/IDoduxpGGZu3ysmfsB3zSWeFT5Z9oGZg+abRk/KVecrGT+oko/xW1CNfJ3dMouA1DL3U
eTVFBbYDEIX9ikvDCj913XSvOWFVlrpWySovLB02Zd2S1adYNEimanLz6kLzK74q7kuYolGl2K+h
Lk32LqWHu+OJU3jcjmu9kE5gzqCL8RWzWlvVGxRM1nBsUQlrHOthaPtHKEkBPyPXrvzyMprHNh39
nqgWWPbre7qDCtLoUpE6AYUG7pN+Z0FuFWdIpPzm2pVcA9g9y7Vul10W+9ee6QQ6rIU1JWKt3mzr
cInxSrFXri95Vw8OLpwZtN2+9JswfOTTw5xvgkHLY4BmMx58TgiQn6Hu8QDQcisorR9l/W2wBWCp
8gm+v9ZZSRsy/eB4ZujAReKdrV484OVdBhudjW3P3vc43jeVFJy32rbwq/pcKtn7hjlunZIF6pIc
BITokNVH5ldvdZZkn4lBYSNHaYGyZBrvgHN/k4+3819zw9buI1QjZNldVVAQLIFQUvZD2J0mufGA
3O1MV5WasDnzdMQff5lG27wBxptLer5ca6H7QNeeU9TbGHEIQwhu70VQ4x2PsICSPrch3kGobwCI
h24dk9ycEu52QJA4BCNWPvNTTLRo+Sq9nICbYN29MBWg7JB9Srz/OI89DNIvnpEFkwekikXcVwhM
uOmZTgpuYnDRsA9RscRXB2Encz75GA/xT8zas9nmIymeD4RKez7Ddl1otYwqk+CqXqMLPCjb8Tdz
C/ATumxkNlEDWDHL/YT8CtG+QYIFsOWggGaaqtcqHH4iEhTVhlqgdPxnw7Op9p030py8wZmzMnCZ
gldmScteAWDvEm8z3y1/+rjCiJahiQanCqf0X9ye5O1j6E+PHjO7fLQkOdSHdT05bCx7hSwIDOH3
Tlp7JT4HmabvfD3LDGiaJ7GzYiyex/hE2UGNLWmoDDVYCNBorhF5dTrNJusaYLjmiz658inlxOWr
2DKJ7ocWpueVl3fq/8ak5+qL6/I1AOcnuT3QYoj6MkerlMQpmDjAXNjjCtfwribIYON2iHrZ3bFi
1c0pAWFHB7HUSL9kICL/EvFwYO1tIGwTzaWEm2TvrJYjDS6s99M+pdOuJZhqbv1aN88O3XPVjc0N
Iam0ogljM3hD1j7jm8QMF6ax/CUcjEX846r3aWVbRczFLDZoZkLQV6uLsc7FScZPssOhZ8NUuCwt
PFUB1eKMW+UL8rYBqMncGx9Y8zBClW1ZFFuu0LnaxTGZGgDHXdf8lRZpiXNqpSFo5FJBicHqx7Lr
nBMBAw3Y17X89p0WJeWoCQH+oCOG6jKOcfa5iA5gKelEFxZzjLMBq6mXyosfu3H2U7Nstv0tWaeQ
KAyH1dB30P1bOz7QtEXoiS49ngaqoujkDmE2/GfWHxkd5ohimMfIAGR+tIbAN7R+4ZUayOzifxn/
sti2cvXWuIijZ6csg/DNxQSDssn2bOENR3Y2itG3rAbxD0OcUFcMR7KrQNUsWLywtcHBevGbFiF3
F0bcWS/0qzkzHi9u/hMgMfb5yb8898o0eeACiwVia1yKkvl2jHWUvk1wphS3c15CyQ6+iZfoPlY1
AfCX3nKLaeaw1lOsH/gorE8ym/ePQTVD91svmmGjQq7kVQSGl+tZ/5kMpHHvim5uinCfDtH6eAjS
lqZbPYE5oyus6aeTqIw30CrkOlN3augk8q1dTN6oBL6cab08Mms51m/fa6uCcwfkUoHGgfkd600T
2BPgSVp6quOS1w6f4pH7QPKb7QmI0s2cyFF8RB1kHTifdY8jKR/a+SWDI1zfUk8TXPNVsF5SS8Om
3uPyEq0zaJUL69vjG0LZDgFZ/FZAtV/8loJ5tki90+25cJojb4D6Cjq71L99NfEnstj8Ue1aOCRI
KgFwqqQ8jDE+dSynAhVjLmzvnsbamhto1+HOpTQxaO44NgPoFtCsn71itegSj2dtla51esLT6ohC
5NxMprNPgFiY5nQ04EhDv1/MA0VSQb1N8I5cgNguxZY6moj6O+wTip1NgXDNxbxfdZ+gArq7XYmO
eocplJbLLmWV9GrnPnC2XU9feNNvcYaNAq7mFEi2x6HThsT0g6VjeWSvqS0XdglYA20TaeBiMtrc
MBjDXgLyz8uOBRPc8iwI7Og8slFJ9hIdkPK6VrB+qJOETjJ22LH9GrEAZLW41EtwH7e4wkFwj8GA
mc/K5B8FWHs6RSIP65Og99k/0EtoqrsGH4KHMXXJn0o8bhGtlSvvOZlbQjz1LOx16zfZWQ/Pa9Bs
jkL1GpvUpNce64d6Ko0zVzddzF5700OW+NscO2uxK90kTC++WryUBdoS/OFEtlDVrMitzqJoV/ZT
sQIKIkcXr/FiGeYZ/vOJ9NPK2kh3EEfDhhsAG9QI4oCHhk5HAertwiXvL7gntCE3wzUbdx4eb6hA
aJgi17BW+xhV9EbkgYB/FFb+bzrT9BEqyNh8t5PtXfmsWy2CWOeYnVlIHRw4YwewDmTOlvKOqAMf
pqaZACS2BChgfmYZ7V2RmKw7t22m5IwjqlE3jM+8F5iEuz8EN813rbKJe/9isV6TSxikZ5WAg793
K2SgLSQOdWSjy2+t+FQ91JUv3W3dKSw8qPnSnIBV9ubHZ2wBSCcDjMCfAy7Xd3ivDILl0HEcUVwO
DINZNXjwmjSlowzoB3/FeRzYJEmmRSjJ1uQ3P7Vjd+V77kr5BdGtPhEdyJunubdb5zvGwtSRcChF
hGyF7TpHzqSVPmv3upBzuvPHtPsV55w7R+E0wfPIIfnURz7pkBUuPDK0LsVXHXkmQ50tPecpB1kO
1rqZAvUlU4AYX7AzNasICx1a0g/VOLiu44wLYGlHJPZ00Icv6WhCONixC2SMqzi23v/unkhEOGw1
H9HybxN5yCgAZMdn2xXJM35eRgWtAInvV8OgvhQeNkpMo+tqvs5X5j8hbAwUhQ4SYur/ITeNzVhq
YeuM4QezJ6hbLA41e3fxvcLDRroFQlqMhMsTJGxXTFKWx0xM2Dj0A6CEeHjM0C9pr6SGtTdnQAU6
uWLdmYhJLqXLDAkWhkKMHAdM122TOLOdx5TXbcAxLXFm7OYWbMUfAurD9BKbpUltHguFyn6bOZqQ
GdhMli6JKC+fgl+rh4GzFmKAKs+VNcUUI4Z+YF2BZvC9JIJPCOJbSuBXn+zfa+ss0ZMd9tjCqJ5a
vjixniJU75ON7/muYmvpPXqk3ttjV2bgN2OFZOopJxZnOPhUspHBwgOogAcTEciVj9YTsnZuW/So
k+kyLi0wMuGiy5Kd/VzA/0dIjvPxENil1Afcaf0Xx/FKN5wTvnC96b8AWfIhn1ai6g1FJSbEu7Br
LI9LkLjh2Y74Et4ynmP1V9OsOUmFIcu7j3FnXIIkFc+Ucbly7zuF/TNTf6GeusznTRUgZAHnxSmb
tzlyUBgDUnGr1kI34IaoWfwuiQWlhwRe3odqg7S6Y9KQd1MAGHA9zFjq49y3fhamWFy1ccwD2HVL
1jh4hnudtsegqcK/U0DgbVfbzCxovUvHpWPwze+gQd7GAs5ieZdhHrlLmwje7BiukYEAD8cB8hEz
L0Y2dhb+bGuqiYuGo6rO2dVspAdfFvDIumsak1wHnEI1411dr4+D2MHXjRNrfOC/NW8qypIT4EHT
vAQJmTRY/LTV8KrU+aixhY+07S6ay/imHuDme9HE+kDY2iVUYlnBIxZNfKzewLf1Frsel4rQT2Ku
e23Q6fAtBW/92mNObC8sE4YQy73lIe+zTIuQBiMMm5rqtYSOtT2OaVynCq6Iy524X7ii4f3KKKYf
Olp5twlLqepSdrH8biEgtAcsbL2757Ti/siUBLqUR11QMZ4koezUNswH5T5nZQgC0kTkSe7oeg+D
vZvYxEL6Hl+WAHwBLwBcVn72yNF2eHFSqzt4jVoNxqzY6hOUtS70HjsjXdemv9UDrLhjNdyDQnYJ
A255LsTtmeGKHkWjZfTNigZT6QYfcWmuDraScgUvt310b1erTDQnEzVWeHNHEPTQXLyQiJYLe+pq
loR7DPgCmJF4z4aV4BcuTFcSf64+cBPK32wsTsFFGJGOJ1eX80vOaxqyZZta6Web1pjOPrNwxFR2
IhzZUPBSjvzPHiMUmUWGunlPAV/U3kGIKYo3q4o5XBsVJPZuWtKRwmfWM8WNNC1eLQ6UcbKfRT8Q
BKJDrDYx71iDDPRANtEJf8IGi1y49b25CO9T16sAa1IPbRg8Mbc58Sly2c7sI8MAd4fw57bPi+hh
nrKCb3jmkAfkaaXBF6irH1oZ5chORyQdH7XyuKGIOEdG2PWE5CLYdhTX65+SSbjojgroPW3iJNqW
ne4cxS2DYmwyn2BzpvKOjz2Tpp/aGKhUaTjmQXKUprqhwQzDEz3EtrI53vhLU07BJSXZYISgSh4+
sbb/xUWamT+MkSxzWdDmDntDlYrvoKwjOp0HXKbXuAuItadm4HIVBxLmJYIwQ/ivEhaEu58VfoBg
FzsiHp5lStT+TmP1nH9x3jb3ygyaBa6q/JfR6tWdQZQ7octgDshpaBI3DC5eep08bhGPIH387JQ0
4xozdrwu3ZcB/0D4WTwgyrBvu5TYPAHxZcD2sCSUU/CtO9bINdVPqwPDdzBmoNwTldjkLdAI2g5p
96BNvWZOYr9Fp2wFrnILCsX/mTwBmJn2i/SrcgfPbLGAyu66BAERZS9gVclZ2zBl1jZJJ047dqZl
To4FuCI5v7rvUgcYA82dqSvxGuphRDDqhYOjiprlnHwj8Xa6EtSiVyslBdqrwY95izacFZ+0zNQ/
+A7hj62rnDXqq9FayrRDFy8Hd/4K1epgy4p8bWbUMf2PA30N4jRzlhny05KUpwo8NiGOWC/5aCnj
Z1VnVO1UHeYnEG4OD0ShBnt6Fpgpq8cU9tf4l2wW1pccSm37RQJxrTphGYMVdV6NFhiq5V2aNbmh
1GcBNUzSAsqkMSVMur5nMzqbaLwiU7NgYOyknKJMltZmq1dTvhtTk3Dvka0oj81/gqTwwtjqD9zJ
Y9rG5wpFWZAJ73cw18Put0shZ01wPWV/CJZ27NeIQWX7FoI+/NfWGR9pIhWngC1vdEi83A+OQ2TN
/jFdFBGXmW/q7zUMGF+FXiey0C67XyQh2XZMduv+dUorqPIN7UKtvHH8iuqOMCVXo3FaEvsHu+74
luJPybe8UNzdle9zDgmrD7MbOxTzw6TH6618kqh1yQN9GztFaaigt+rnWdpsCdvcbj/9NGN7784C
jK5XNq/EmEaDDylhbeWzZYGSZ3NJASwVei+ZN7J6QwBTn7ihCvVQppZ8JD6te4w2AipiCuSwGw5z
EgSc1V5YfQLEqZ9GFGmGdbgur/E44qRFYhkPblljhSxN6LgHYjnVSZdt1r9oQcWX6Gyy/4tKRvYV
qwWIpQh+ExrJpH5HWqHIkZxzVKa3wVvMs+JDSnSNY0AdKoEABHjFWYYdVdncEuqUYsEZp0UfbfEe
05xxwwjZAHoXwh+/RTyhRVMsDDmu3HS4Z3mzAeDO5KAQ1Y/VRMYN/N6IidwtLZcZkY7KYWN7acB1
vsSsBN42e6E6B/FztBOYZmOLG+6YVlBy/sANxTtPspEYborVnq037Fy8kyI07ym6AUwdSucjoqXg
fl2O35qlaFQ559qfiNg6mKW2cdEF1v0a2s2O/hLGsL6AJ2D0hwvN1xulNPjHpqm1TsL4wtqLQHB8
b6VmHfBGt1DSfokWSf/NtwTcwA1fkroA5F6oOo6ekKlwqMLpqTwOy2Kye2hXuYn/zXwGArVLaJVw
4htaiDveE5pDZsPDX0G4JGLnX0WWwtfBZAbm/5k9bJZUZ9bARXMf4VQYXhBSupaK4Wad5IDATs4V
rUbTrsAm3M3OpOoZIrAM29Y9JRNWv+bY7cLlj4SPNu9UMojhcdSADH882QPg5r22cTYae+aIJKHu
W3P/zGNVtHrjd61McToqHnmPHlUQhkkMU9gfWzeRnl+Nmonhb4ZGap/xiEn/zYqTJH2G0jkxUCNN
Y+MAAOIlN5Ke5XTpYMfBw8VnkI44490imrfV5MkFsXCoxI1xmH0pwLGgPS1skOdnNup0q2oH5td2
pOADYDI8xXzE5ShnAbYkxTYiIo9gJW6yyT+sfyjUOj8cvWdbpDhTe1Ad3m2mPEr+cmQzf6RFZ+cn
Jr6MwgAufl59Xfy2Ta5dAxyC6oSyqa4klGC12bKfxn85heXVDvIMOoi7IMSUuBJXX9savOiXAh0D
nhBjtQCI0H3Ezoi7qtetf9FhyIUo8MpZ3xFYyVpODaYSTIIteDp2yM3a8xeF7VOCa5uYUV7Gh5oU
LsY3WqfXpFPnFOGnpCvHqXguLQwDrZ1EJzVX4jNVblHRjwz78N1divE2AYeSqyDgtT8e1CF+P4La
LHA8QXgcyKaMD+TrIFRsgokvM7n87A8nc1AEawIiGAjLILezN3Eldev4KR2VBfhceWBFT1UyB93e
tnI3zymeadcWOS3s4IOHrH2opqbp76uw5nriOBa+VohGRLxpcmfZiMy0sqdEQUYDdjWjC6lKJJqx
IZZH6TKNNGCJLftXmawZ2qIiJw1mdEooXKtoRwclFJbebWxXDE/ctmsyO0JJOkJ/sMMXXk5wJc2s
KOs1pavanZOyz9v3i8IgXgK3tjYlgQ4DVQhp5GCV3DSACosXWK7Y+/N2EvMhJgUbHmdiHfFB+4xL
B8Qe8TtmK0RsFe/c1Y6zmiiUskn8qkG4H5x4tmQioUHZZhom6sMP0iLSrJ6mSbePPmLtz1KY0YFr
zmLrLvZQD+/TARjjLvJYj20yrLwh3CnX1qeiGbKVM0Q140ZKx/zwMfXSZ3iwi/7MB66qJ1gJGJgI
T/GNRhxG1ifzot3j6GUN40TteA1wWPzqIFrgQ6QOyX5VhY/GtHZxxMQgy4eR8kzvXVDAoTnSczbL
ID0sxdKYdUCs37VJW/yKnRuge7EhIUadS0x1fRrI4rJ0eKAPhc288izDETtRAgRU38zgQwyUFpyO
i4OtV1+XRNhyn7icBj/DTP2HB+uyWby/M6uC5Alxz+V5hhoMGiVv0uEAeiRoiS3yikNIqmeKbkl4
JBf6UxhVZs/A00fh42HRi7DicE3aDDHX57c65EuJWsADT0f3OGw4dNkmzeaGT4kQJWSuKcXq3zKF
4cehsD4CkyXO1I8A53XzAicjSKQeNmxoeg6XJYnx/WhHBL975u5mhbyBHgnYnW+wMuv8KuENceFp
161/DVFOX9KUirWb8DJIIz0pbRrs25F/yyMEzV+H3Jl3eVsEzjZunU4ehHGos4SoveAxLSXyBhnO
1WwA1UUgxXxTk8w3CYC79y4t6d3PS8FrRZ8FihM8F9G9M+dyxdYxdfd7ImVDd1yZCV/sDpIfPlnM
jwqz/G/pZOOzams+HLoP8CahBFOuPiJycBDjvLQ2PZTZfJvriWsrtjLMI0DO/7tHrkCcMhXYhmqM
+vyy0uMjIWj44UG1sr43CRC9P/AXWabkENY+CzQAC9NmlqM2eOhXW7ep21/K6OzCRi2xdlDWfEpc
gWbHKArRrNkCwvdBf51JzuxgryGR+WLBzIhQH6uPWPnm0pNVna8x3N4/WOHJSKeRk3O+aSrFVu8e
aQkj6TnbYZpHTx0BRz5FNoCLPe6zptnFueRWVU5AaTYU6QavKWZatcNHRRYvksb6xS+o3mQIiwBj
L8cWPqVUV1fCehj18JrCscDWxN8w7ywEVdsz7+Xo4bvD/QKcGIas/y1EaVxCUkjg7jksHN4aDFtl
eWkpfAXPYDfwevoAc2BNN8l6GYYHvTEj6FLkHxzuFy7GjO91RF/pAeA0Jl8RzXFwnzvgIbawQ2nX
AqZbXCVUAXOGwM9Vn1qaYYCKi/GRGGd4YdrkbI0sizigUC7Tqx6xK27YAhhK2NpcsHPgT6dcPtPo
cDzinhoxMSYZ2YQ3IIfyw+obon8BE5P7KCQL9J2QTeI9+QP4EUBtK6BkTokbENxc24wgPU83KBUF
wZMOr47vzIT7mMvyx2hMgYhgY3CxWJMT3YOI4dcwM4HNHfeRebrFHTiBdXc6wx1bLXtaFtyOUHjc
Pa18I6x0eqy6s8LSTDV8P8ByIpLDZK2FxffHzXLG4mjS9MNFmL++40paV74nRO3xJPtPvj1xCax1
ij87pUAWha4aK/eRY4eh0cfKG4CcbMhtmMr2ug2ff5Oc28Sz4uscGjpy8pFFxS3BQgTdAh9ZvEWy
t3/NZCJ2BokQJbjNiMKpaQ3w8IQnYjezXXDf+tRqxrc8DaGlZSF23pLawjOxznXqoIiCMRJHE09Q
CklrOIcwj/7kWAHL7TLU7puJs1B+BRVhiKsalfeCJJAfqjDj2FUKFOAmd7LSPetQwB6QuHR5d+MQ
W3K01ONz5koUfGESez/PUzvx6kfDwJe+IQWD/3GaPjq9Mgijhp0UhqTF+EeXGhuGOyLzJDim0Xhb
NOSCd9kUazIIeNVTFWOUO+ixBUTjUgXh8MUqIvox4NaQ/T1kSAfqAyGIygGwCLCMjUXwZMfC0Dvh
i2iwKSeufiHwxEEueaHyl37GY/v/7OFo1Mu/iHABbWl9n9Mezerl2NcLlvcsxJN9ofXRnPLivyyd
S0cArusGwxzpH7/jCUIn5ZlmPRKGFksMyod9imTvYxBymltj1l1G7ATcAHJbPRbsGjpAGb7zpW0n
vo+CPnm1TWAwtjnQJ9bsYj+xi6+zb+1qCnG9ySrVhshGyyN8ssO6Ynmc+w+qW+xm02q0/3NkrPAR
6wYdMQUTzMsYg67Z9kNgKUpWOD0YmKLwSNKUpDjlOBU3I7Ji2DeqGUNt4If2+LwgMcI66XoQ9EHb
2ROAH1dhPz35UYFtKsh1ewtxkPUPcp54cSA+pPtA4jg69Oi47j35wME6SGOnExXv2YCpyAWNTSFW
J38RkhkjtOgiyLZNPa3fH4AFtPpS8zXi1UZ8P3gOc2WTzWxogc3wUdF+M/32KPeg/KZI8UOEBTl3
GqiHwiIi6LLY+L8acgBY5Gsi6uqyDcgn+9201NYPZYnphIihI2D3OpUBWTQ0lNvROPE3Vr3Vn+vB
XxNr7cT6Y6o9pukaoA0TYz0wAmYka3gop2HJI8eCxzBz6l2dquIuiYnH6nYhAvxyVizmf9qpx8jb
dKy+D1OWskJ3yCt9BPMABQXsvF3/DZusQlqlPzb4CMiK8CfyJqHawemLEvh+oEXPZeYKmvp6qw4P
cvZ0j2srxU24jciom4uVdA3HEkCnDh8oEV5SF2XkuZgwHRPQ6iLTFmJvzo0TAZIlnN28zRFIPWwp
OPgerZy8xPdkz2HxO6V0D5EVVXatVkhMos8l9nV5KZQ1sB019F7kD6Zx1rD5lHS6vUxx0Ml8h4vb
R2ZxFqc4plCeKQ41BO0Nbj8+OMj4rPBybrP5hewkgf+yGVNeSmrCqTCK6UtdTqbN2gaOEZ1B46MU
K4TGE2sCbuYBOR4hNxavUOowfChjYVFy58Hlu4xNIrmkiP0TPUMt4oFgUJ1udc9cuq/xeslnN++w
aaFZsm13eTi9l+RSiTRlns923ff64qVCaS9fLYoDpl8+cdKPWuM24wPHJD5bNFlgn8x6/UdXYnI4
M9M2tpGiaCXmYbZAJfhX6rEb4QfPBRaws9+4A22fvDVt+9FHi/DVZq0wbsQ2IBAvthDdFHN22w+s
jJVnAM2CFYjfom4wNmKNo5f8wmfBeSjjauzaO8KkfL58j8cLs40eFSZzVtUxVXbMJDDNqxr/6a6E
WnoQGBrf8dBRm9Qaqc+Zi6BUEBX9H2dnsuS2zrTpW/nirJvRnEn80V8vJFFDSTWXXLY3jPLEeR5A
8ur7kXtj85SkiNpW2CAFIhNA5jsEqfGSmIqZfy2EwF0X+cv4UIS2QoO1gj2kG5V907n6oGVb02hQ
58elhwqRF+TOFOyMclCQrixiI3urTLVy1lx5RfQNlBQFZ4zbjfIpt1ozOKZkK/klrR3qInTHWxth
0RaYnXUMU9R6UPg7HVbdTuX5fsV19heVMGE2nCnakgJHNdEE/dX1XCIQS2iAHyKNYZgTiopRn1T2
c1dDamOn7lE7pmYswhGtbVdvnzrFabPPXYy6yZ5VNDTRSrcLzLOWbsrR9YbG96nEGFgaHhpVKjRs
ZURAlT/ScDy+74bORWCn6yp5BBGRKiOQftaPsgR3Ep9oNWgzud02ocwy0tSwChsTral2SU+9OkLe
kifYyic6CoVyxHqPKxiMBiP6EcBlCBJaOgA5qJ8G6LHoUJ98YM8xvOeHzjZtgV8Rd4Ji2NFEk5EK
qK2Jyi8IxVHgB2VUJOqTUmZabS0KN6uVL1NQa7a+nOwxgHKBAQ4QfwKmyI01/mFWXq/0RnfzRwXP
iQKlAQ0XLig1qeITrCnK7TTkfIdyqDfBvajGNQY2gascJt3lf40uyu/mKvVzKwNhBcp5sBYtnAg1
WoWhFX+JM3VCu4c7+3MQh9EI1qktvlR0KnTjgE+qq91kpYZbT85aPSQh+NmFyq1MA4fqQA1F/gRd
2UVTiaTacLPrC+GF0USbcqlVOmB/rzRAxD22NWD9O8rqLaZGcI9k/x25SWP8nts4nx44uUzil+6i
67pscUeo9yUXThVGDXn3JoI1hLyrw7GCZQOP8ZCBTy3vGtxS6rWsLElvrymrJ2H22GM3KIY5EHNy
lAaXSDiOUIQiYOlHza/rXzC6Q/Nx0OMJgGajjum9D2ajXJqBrcTQcDBx3IaUbPEtn2R2UHIl+4FP
UpNuMLdVUb6F2YvBrKQw9dADmQ+2Q8Uuki9jHe3VO6uh2ldRLs5CvVy1pq284f6s4WhTM4XPOJdz
WFuCXQQf70L9RZgXcLW7jgjG+BvNNCu9pSykQsyjEM6JIAti7MMpZCPpiZ8WnZO68YefmNulMOlT
jkw4asUGXiXAIHsd62UzoFC4pJFUH9VokKzBni2CChXtx7vErdFSceBPGDsInSOfXOLNxEGqEfWv
PouHx8SgFezQW9bczqOLKwTOErgj+ffwgmrnK9S4Cuk6303fMPzxG+rWgSLkc8y6slhMqjLKRTvU
vY3oNJ9rIXoQ7gfTmfzqTo506g59lxloRqIm7/yM6LUZL+XAOQWcqY/mhoght4ilUJwKNGJg2fei
7guHFX46lLmN1PCJj8xkmUIwBO/RC4OGguWKcQnxhc5NLTqAJV2KWDqTptmoDYGBvYU4o37jhMXH
SvMkQChKJ9yw/knE53zSoWQAY/KthUuNU26A5mGzqlqK+YIMkfsMLaClgM72XKqmfCsR8g1XOZDX
Zo3LgmHe9ODA8KkDP50vACM54C8MYErkgfHWcCVqgjFSuTgPZyjaQNeJu1vaOtkXys9KgChDBR0B
Cc7sF6CAcV9Ubr+OuOm8dkFUPFBMbIDdoRmoAb29U+xUfLJrzfiCXltIx9xEDYEKY6bs48gs31wS
Gpr5vhq4W0U3C9jX+B5SFVMC1eG8ixbGUgGM862Hkgrzn3YJqIOqzbmpVDRI6Ey3wVc9rQx76URh
8nTCJTzjpcuVaSgoGWKLkuyxGsPLAoAAV6iiDe7SvMH+12gApnN7RLonkuAQJOYGv/TSMfbop6Sw
2eoAAfBmrH9BAR32HOYxV5kaHBI46+TDT0XrAtuLKopA2NUDCn8xHfQvaZpVfsXIRATsnDzOWORG
SB1lUSsYHGyx5pWfG6PHuokVV7xRae2P6KGKk5pfJZDotk08vDi5FF6Y68VbrHYKoNJEl/cwnd0H
5JYHKDGcJ+y7qY4QusCeYVTLIzulmyOvY+PnvTLigqWXOFxFoB5B6vB6hEDuIHFm3JTt02v1o5Xe
c+/ToNXZFndPWm8y/iL70vwSSrfcYwQNuq5K+r7ZDnBsYHWEugnxG1jEjs+qBzvOyIO+zuBuys92
74QbOeKPscXYsA0WqQ18YkceMLJ1a6glZDhsL7KHzszUyEsdJdu3qLQ26HHglbgwKUPDRLXNOl4V
LlifhR4BLjqEqKCFJxxcGHmIS2T+kv9vPdeFmSHhmeWDtvaFUXQ7Cv3QTGBzUQ/Oxwq5v4r8pt7Y
EGFUiro42D1Nduo2Oz3W7Ff0Mkp/hck6mYNiXQ4OlivRq4TClLIZleA2IV6k3ZLbtZ/tusbJzO/T
yUOLf5g47gPoRrNfYQbvmFs7jV3FU1gJtL9jqMgnlBCGHXjPmMhfYyFt8POzoCl8Y4N9aJ/tORRo
JjgjJXW5UDhjwli/+xGmlqWf6bCjsiBzPpeiNkD6DcVsjtJKbbFwW1v9YaAN9KbEmoL2R2BYbwi8
dgjKTCAI6XKm2RfH1UARQ/eDntiDIXXgurgZJE7UcnCu7srq0bJaqlFF3tHsFbp7M9RAum/8BMim
JyyT40qsA57yUExo6dtqAM9obFWKeZ+UUv/WSLvND9BkmuhYVK3yRVO0srixrSG747ZEmx1mL4ZC
qGyY4K+4bmHzVoxYvtStgSE1av/KEXRM/X3UOWXjHKuowUGvXdLboFRDxGkJ6CnIHCV7U6tEJJxM
uaihTkkvtPKijOu2R1s1O7paWBFvuA8dnKEcAu4IoSieWhnZDt7KKQLKNpzOx6brwpsi4T62UloR
H4Ej1EeLi9iNyuVGbgUOSJCCwDH4KBqWavgicujM36Fn5MNtHtAFo0ZrJf5q0KcUcFAY6D5NiLYE
tBMCFNcOsTDi8tiWWjbcwlktmpckLgwIxWVYuumCtmxVADFECH3DyRv72RolHX3f9TRFqJWkSf4G
ACpRXiTE2+HeRN+nhKANn3IJkR8TQFfkLeV09L8z6nNDrooYAfZYnVbcu5h/RO0KeYjUMEs9LUwL
hUaOpdL2VwbFv0X8XzE3EdhNBDOjEbUr7C2px+X0Ypzd6TpZf4khlAgTHqnJwk9QQUYmTIV+uZTo
PbB2+E79LT47kf5FwlVshiUyPJGFVywYi1dVo0S2KjNUhl+UiSvIJwGx3F3XifSdL0xMZVL7wXtj
a4ghGI/0sIRcN/TDELwC5K1voBbHkGkDTsm3UFFyZztJDg9LWfSWYHnHESQLp3Bif92YbWxuukEo
7hHONTjfBVVzGePh6luv2DBpeNCw7zirWFJ9hHKMWySyTIFIwkUKoApPSgf6PQdCoSPegFH4alSH
IDoIKkm5p0N1KLYYczbpg+PYLiPIonKMR+rPI3AzPUEh4EupO1XFtX4shiWnjSI/pk2XdjdBb2bZ
W+gXirmOs1ivrRVwmxiimK8W9X0KIU9/GBxt7G77Iiyye7gDzkTLJh7pAHK2FyAh1ErctCmtotdR
Q9PVoyOA3TTRHoxrjHv1/AWooT4iz8l2fNTBu4bjMjNNfOY5O6V0Y+0IIJgZ9rkJqxO66TGFNGT9
1Nowdx5OCmOjN04l07TK0b02AQ2NQEdXVh9WjkdrI0tBqgW0Lb0BMa2TukldPYZEL70k0hCHPvDi
v2xccVpPkWEJ91m1nK/D4GTPFn2aeJ06btevuigBaGfbIbVBS6LvSnFvBJUxFKL6PGW2Q23JdBqY
UInssLugnIpQNELayUpwVPHvqlCYd1XMrcHLKmX8hk2GwUkh7lq4RvYAnX2FOWgCv4VW3UKSp8GG
6kL/VEMNZZ/LON3BjqAWTyEJotVSNcbovuSkd4KvhM2rioUMdVzaLPsS0YqeurvW/DCk1CQq13GL
dnskmn6r6vSr0QUIsKh2Srz3UKCjO4COZUGqIXxogaqDsEFWjYIaqpSlxOQnqBN6YtiBUEKmv1Vs
S4Glo1c0VAmhfaBV5LVZJGpvTPGm3aHjy4k6pF3nLzk+1I4nHKsC0WjQONvj6VaBYKQQj4N4duos
cjJ2lrSre3fRGGkUrJGlg4JvgZTCc+t0cQUEFZruurGcGv/iki1igTKq/ur4lFk8A2TNV6Tp5a/A
7wAWInKCi0HjVmy9emymxg3rrHjto3TcUKC2O6+ERxp7U5Oq5pbcpYJ34mJ0rxU+4srTGOsT2nh+
/ckx62b8VAFa7DFKV+T4PZIx53dUIVGRYWblsMUpJLxD10Urn7gdIQPujtVo7Ng2AoPmjIuQCF3W
Bm7SAoB2Je+AXurF1rZQuEHYDguVtS8FZ0HoHTrcmLpRottIgQaxpHGei22o1GMBr6zExXHhRr0b
7lGFj8ErdF0RAkQwg29Q9k0dKVgZ7mOJ/uTdhP3ldCtk19r3qBpOHeKXXLdXlqLYbw7issHCqqOe
jbGo0mSbjLSnPAeBgtNfovouBut8Q3B1XwMBLY8V3yefyyBxw3uI+yLZYTJXT+usspwnxHfk4GFo
BJ+HLCmL40TtExgQzOAEXjgZhAuePQBTw8aUD2HFyquNhl65h+br53s7i+KBGaH1D4y6banlidy3
0byqOm9iGAwxkN8F+awgL3O0dbjc6C8BsV/zxerpyB1d6CtMJfKShVSNb0Cg8I+0i1BDJh6x/Oyh
72qrPMTSlvGhdhPObBP0ycITU94hetkCdkD/iatNnnX122SVsvd83Jh7fliUEWyTkUMl76dxbbeh
6Xj16DrcarDwNF4MC5mTH1qpAmWlTxrLhwmDkXGl9KZRbqqamtTGTdm1FuTLDqOU0XDdVaFn0qHG
3OeYkRdklDXOGuVzMurtL8jaaPpB1LPv/QpMERi2DlS8tBHV38UgdORWcZUoXPXUSrsfGbVzjpUh
zW0kRmTtbwwq2NoKSDxq6unoiJegU0Bf6ghopDd9prT5zlDtWl3RGlb6Nagqqn6WFRblIbNgd1vY
/rmL/iT3AobSvyukDhka6e6fWsnFtkIA7M6gl70Z3azo3qysS8GP9O5Xt8QotM71amM1uXLsjcrl
9oRA+lMajeW9hXsFMY9unUdIDJtcOMXPFpPbk3qZBqgu9X1lmZaO/lhSAXhryIPrCbj4jaX2ZfHA
GUK7M33FMTeGk3AxM5C6/JnVofjSUGq8gVptI2WoD6uaBuszKU3fRKGiZR6cettD4jbboJAwPpa9
akAAyxHWMxr7G7W4/rkMMVvfjVNvfR/JyHuhDcquav3pK9qoaLMWrlMtYSZRfWzwmdzGNSpGa7Ub
TIsdRHWMVZmHzXMRDvZN00COXiZlD5g0oon8qCCrYqBGGtsbYE6Rl2t4eiKcba+xdgAtk4n+Blxq
p+JMXdrRHbLNXbTLddNhNeCKuOwUNPjKOPJ3YTON2FUC21vAg40+13GMEKssDfxGlQi89gIZcnDv
VmOEACoInh47VNq41FFb+YrWcFhh/RpyW1FsTZfborLqJz8waBigPoimReUj0QDWVctuB7wqqnIB
WbX7gdWXg/xzw10ZrQS1uVVaCH0ri34DXN84GXHnrPKJA14zWpCBUCHp1pBLRyTCDe2e8r04hAl8
ZWh/0xdHjsYRm1QADIaFTAQQTeHsmeMw2mFdF8cvCc1C0qrCWGqlq18GWJjqFsHD0/mIql5LF60v
oPK3CVJELMSg2aKVM8nDmHOZXCIjA+kC/VWaRzt1iCl9cGDM0k1rZ8YDKiOokPZptdFkU+/RjzM2
KprU9y5KWp+SCmMNjDzqNaf+5ilI87rZuJFAlaLmykYWds223usJsFoDGUqzWhiRq9D4KCDwr3Bx
GqkyBLWlr7CzQ/eq1ExbglKGl/ApSFG3riqZPRdjo99StcPxs0F/5pOcqgJ/sMql7ecCR9bogth9
Xmxd+FWYT+PvizImsiR4p/dNxdEwlyWbty9QkceBl08IuIVuL14dvheUU3zbNVwq2AWoF1XMGmpY
KEA8ots7bOtSk59poqLiN/nqW4Txw843R2sLLSnfwfyJR88J4JWtZDopyc7k4Jx9VSp0FddGnkiw
k7hymku1FLW9C7j5JUtAdFrsBTGNsS0gd1yYYpiKFOdrVHRdGy3KvIY520NxxNq0kgVfu+Vmh1nk
NGyiOukbwNTR5O/hCUziKFyMkV4q8i1HA6vBvHKMXT89oDHf4bJCn51anYKzi+rgY6+5ZfQtZm3u
naA19+CjUaSuDesBQNbA4Yy/lUWfAtWsNOjHZRVTcey6H1IjUEVeV+PWsE9N4xolB/xIISoOK3vw
J1yhgS1v+nqC+Frif+Xf45CYtys0fpI7RLjie4zkxAhoLKpv+nZ4RigmNu/UNIbUQSkCeBGWIxHy
TGgMrWITX6h1i5IuCgbVVEtKFErf3ICa0xquVKYFVTgq84lQNejURAjg0sXtjqNCSYkNQYNPGm1i
1Ec0nPcETrshBHyORf492O5JGVYKeMluM8Ek5XaoWKXIXgByalG7yhrVcps1MoLYmkK7A3Yi2+LB
aaCYyFypUH7EzhBNLy9ruQe3q0ibFIwex64xy2alcFXvigM+wlN6xH1YKV9H2fS8Vdnq5nBjaQ29
zl1dOTRyVi46HvUb+MUegl2BtTD9Agl9NiTIYWsHK4va9GnJ2U5LKwpFxnGpCFM8udhfcC5A6UEZ
b2z27ORn15YmvSO3UWuTzmcTTqdyVtzpD7pmKerun//87//7f74P/xP8LOC+j0GR/yfvsgeguG3z
33+sf/5T/v+/7n789x8FqwLHhONquPz9+9tTxE35v/9o/0vFqTzS/K48hFqMsULch+0m4wRDgXEo
3c3lh2j2mac4fz+lbygmF7gu7WEnDXi9O8Cou+ck5IT8uRAdgqxAqlgOk0crHGwAVnuxiS9fpXZ2
3+3oLNs+bh39YG2xrFSrejP6ZZl8HpIcwcKFrdYa1ktj4bbq+vIrn5kXTf/7jUPXHIaxMbS9xMRL
2+vcicQC7GlUPceg2PsrjzkzMZr292NaoblGGvhib1bgfbmZHd24fZk48lIBT54v/5ZzD1H/foil
6XUaQIbajy4N40+6NOhkAHTJpvwLYF9heOggwlFfXn7c6aO+t6ROr/HHkoq4vYmerfF+QEShMG/a
pO6BkcIu8UMav6YCLHiFFpkVmMu6wSTDufJgcebBp2/5x4PDQLHcEE33E8uaps46jF2LmrKoHBSC
qzBXfyFO4tbRutQ12BacStvM36QVcq/V9vJvP7vSzb/fIUeHvuUqg9EuoMn+MxhcuqsLq0QXvlgb
PkYaOzMuOb4dZMrd9KQaGsXxTdP1dXnkIIAcyWJs+6gBSSHd7hcnFDn8MGwKzpGXjODCUVQbtF5b
XH7h03u997GMv9+XY0nVSsMIn5JmRBF4rEP2A1sU9uFj48/iiDZ/V5W1SJ4pzCHprEk4EnkRYhJx
eXz93A+YRVDEtaqIJg2QkSmrnK1FykApFn1Q4ciBlVLrHxrksHW5B6p8KsslwoY0REcR7xl9EeCg
7UoPPZ/8VNwec6GiUE9zCFcrH0e/k8w+0tzpym1lJY51J2xUggjUGPCOIoV/wiJC2kY5dOjQydz2
NgDhbIlTBwZuyyShg/Hl8k8980vVWRJVnZRgSSL7kStCcBuNTqRt8q4DaPOh8Y1ZmqiwtBlSfbIP
QA9HfZXYKEF4fd/Kh8vjn0mp+ils/wjPDni+iMIofQ4iZAHQcgRdGvQBF9EaUtP+8kPOJB99tp9J
lHzcnFk6FYEjOPF4h+JIhFpbgYiD7lZ3iU019PKztDMJR599EUsPaVUVAu/cLDcNa211Uds++Do3
THcHZqEfFSRbU05iUMCtMtv40ZibP1q03/RbcPyl800CIwJDTrMFJddVH6v4dyzVzA20TygWSQCE
XO1jq7sZIfIoyV2eGsbPoo260Lq5/Cve3x0cMfvsqmPh/h4p8QGr8M+cqVRvwo15iSrMTWcN0+7y
U84sXn22KeCfIrqpNeJnDMrAkXcVMNq9MxBBVxLZ+z/D1WfJf3RirQGZEB2soDC9gkYRHI9oNXXm
c4GI1ZVPfu5nnP7+xxpWtbwBgN6JvQLSY0MZpjTgDzdauLo8Ted+xSwdB8ItWjCd4aH1kRl1bP/R
nUwNj+5kZ2ggAi4/RTv3M+ZZ2YCrGCQT5xq6AJjAo5mSq+hoKY7AX7ZHx2YloYM02hpb3yk/imaM
QOhVUTj16kJzpEiPmV8FeemhzqeAwJkcnQZL1qqxeuUl308XjjtLFzbPB7qEN1OVYbSR+T2C9xMt
7yLBFubyPJySwr83PwA7f39NUwUAFtRNuw8DFK60VaUEmvs9QyxGWOzZQvRbFNLykb2Y+s+nDnll
zCgvP/vcJ5jtWzH3d5qU+XgADQVKB4A2TWlkWj9dHv5cHpxFNcqDnLMRoT5g+Sbu27J87o3+Zw24
aU2NvVg6hnrlyHNmyf5Ojn+ERFRmwNZFHiLljcMY/gnUxzYWXTJ4agbHfWM7gdAOhyvz9v6yQLT6
729GJ6jTIlSO9jXgPWsJ9gMcYUK5FjxKMVXXzkVn5k+bpXZYhQkemaGzD7RwmEx+CdeLHxSMnGGR
CxEX487FcFE+9hrF9fDKmj+zKH6fKv+YS7vyzQbmfPgUndCgr1Hd1OGTWRfDx05j2ixJZp3bcuTl
uoHCdf1s+cZw5GrwcnnJnfsypx/1x8vjuFGlVGm45DnKuLGjBt0Vs3imcl9fmZ7349XVjL+fMOL4
0sKyzfYKMEf/FkyBU76FALu7AVC2VgLyyoQI+0XYB675moc4tcsr6+79Ze4YswWB6vGJ5lXZd9JJ
W5gLSAIFqK4sDFseRYlQ2eVJ/H3B/HdOctXZ+k6wtQD0l1R7BWwUAuCo+BaYlNXUUzxLliXe1Qic
y+EtoflRhovQ1mzzrh7TJtrqOjf54wgEffzqxxYEKO/yW535tOrs0zqZGqBZYrYHzIEqf+knlfU5
8FNwNBrK6qvLDzkN9t4vn3/dUpv0KDip34aI7Jcc0r9TMrp2+vx9jH1veP3vxQP6dhAycOsDNFmE
1E7ypVF0B+JizG5RnnNGjLMARRkHemwOIveKRDlvALLglt1T07lZ/rkZek2Vnwc77UxzqcBVzjmM
F2rUUYIQuenRA6O411UWchsArw36F8mQAWcFcTHcFlmrYFuTRurwnPWOiuYhvgdFioRRXbcovOJq
Q/8pHOITNEpp0NzypqjNHYTMdQydpitf8/2JdsRsKcOhUWo5Jc1hFJX23KLeiWFenljfP/IdHXGK
oD/yQOyWpuHCzDhYtfbalnlzN1mw5T42+GmF/jE45DENZu/k3kSgD1990BP6YsKRy7wSf++vdEfM
VroWOkC10JDZD9kY5A9WD18eQ8YgoXEr4WOnbx/7HbPFrgJE8DE7KvZykgn8SbzM7IdJuGF9e/kB
537IbLlLSBMl5cTgYJdVAI7VaSPaBgql1GUvNKf84FqaHWMgvtDF9Tv/iaNa3HgU9OAGG64G6f/y
73h3sRqumP0O01KNwBJK9ssNqd2aNJaWjtZ9/tjgs7fP4hO+BW7md+5x7Vtqa8CBQ3rKl0f/XcX7
V8rh3WeHsIFW/jSEfvJLuO0tIJpbhET6FVlEWaRKFkFi92+tob7FcLJaDKH1tcKI+PKzz0zbv07P
3DMRn0cWCuwXflExZaWoown+sdFnm5RZI7kKP9n8ptAxp1+V93Q0gvuPDT5LT3o0Te5YlOY3t6XN
juzMST8q+vqxwWfJCXtT5OIgA/4akxOTMBtT/dVIoYd9bPhZemqFOo7+VIufCsZSC+rVGuYJ0UcS
K23zWW4yQhuBfHp+36Axdgtfo2qOAsO1y9C7xQxGn2WkKZ5cgSguqEEcO/C+cn6Cq4RdZmRf9A5a
2ETXy58wmYUPqW8/Nl2z4C7xKYe9rQ/fS9OCGouEcbWra7qCl4c/Lcd34s+dhXfp0D41VcX+2ZvK
bQSdv6rrXS7lLQ6OXtqWN4iFXClunRbne4+ahXrFIcGKG9l+L5LwK9LbYMNbTy3NJ5Gc4Jn9lXT7
blY3kHf6e/tzaoM7h0TUXIC2vKnxadgEEyrYCwUPtCvBfe4Zs+DGeiiqUcwfwMTmtAapkWZfoW1c
/iRn8pIzC267CznideXgabhnQcHWC+VjGc+ZRbZiO9IaxcDIyb1Wr9v408feeBbSlO80LaDb6KFh
h2N62r7J1LauvPTp5d5ZNs4spEep083sx8FTbGxhvAEJp7r+VMiPZQxnFtMd7dlB16oBrTQchKfy
W1A5V84Xvyuq7736LHbhT419ZKqDh0bzQXpi0a4ar17B4V2gTrgqvTt7Fa5evpsLXJFWcjV4EEAW
cvGpuJI8zs3dLLpr+hVCxx3IS6A0gZPrnE+h/YLa6wfjYBbSNa7pukDbzauL4h53dhQExlf0O18v
r6szr2/PQjkFT9XHE4xo0Z38Dfxwxz50B2ZjNQHMurK+zoSbPYvlsMnY9FU+0qBCp4gLwMF1ZP68
/AvODT6L5WrAKMS1Jz5soC1ap13butxcHvpMDrJPk/bHMV9RUAQHAHbKQWWHD7abPtJO17cA2o2P
1L0N157FdVj7aI+2TE1sfc/DuwLJRYFnd35ldZ6bnFlk4xEfOBHAU89Bv2mhB8NPPE+vdb3OTc8s
run6uIijsXY0RP3sCKtonmFVwrs8++fefRbaOr61nR0wvFK9FP2rqR8vj/t+cYM5n4WsCUSJvhUh
JT/lL6pH/TlepK8mirOr9Bb++bfLzzn3/rPIVfp8RGCEHcyJy2WPw6bor03NmZm3ZlHbozdvTzm/
YMiONVxoFFZr99OHXtuaBatZAHx1rH5AIKnqf7mQlvKlhXLZtbL/mYxjnn7TH0HFbb8oLCcbTrK5
qJs4y84BZws25xkD6mt1sjNzb87XPaCkUdZs8DgvHwOlSpf4UORX0tm52Z9lHKPT8VfBbBkdqG6R
iV8WnsA+Pd2Pzf8s6ViWbbUpXBMPnkWANR8s28sDn7sIWrOZR5S3nUqXkWPuA9+s24dh2W6esWtY
ddfAD2fm3ZrNe6PGWuoMTE3uAskXBT48H8w21izbTAFkA7QxSAcDihu7CEPVsfpQyRtNgVmusS2a
B4VzGjxej8pX+4NHH2uWamppuX6A+oAXwsQdn4RyJa9rpyTyzrnHmiWXxu8FZEkyAGLurG0sO7Xh
pW+snavr37WkW0+d8YxBAGJx14pS5wJ3lnToLQeRGvNbzPi1hzQdJF4cobKnfCxfmrPEM3ETNgKZ
ki9D6A37Or5SADmF5TtTZc7CFVwxbUWFNYnN0E+ZWU9yxF1EGe/MxN+hL3Cl539m6ZuzuB1L27KA
ygHLbQ/RcJNGV04I5z61OVv4ud761FEI25M9UovrT6RmC03JFoZZ7hQTCwEn9TBKWlbhh/pOhmvO
wkHBqcbWe9KnE6DLb6MuhYVP6OL/fC+dx8vp6EwWNWehQckemc+B5TRIzDS1ZgfvEEpiduVmcO5z
zAJEwFnBf1lBfwiGSlYU+0E1rgTfmTc3ZoGAjpRRWSlv7rYHUz7a9a70P12elDMxNgdC2nWjYdHK
0EYEmx67HgAKyzZKVqGeX3nEmYmZt5Bg/YBM1VhObs7O9UsmL5df/dy4s/WPLnFu9ZIUiqjoGkbu
swPP5WNDzzauAUAr7WlCy0kxglZ6AMTZlb383Fuf/v7nacSEd9Y5LJMy/arVT4N1JemcG3cWtEHe
6EN7Wn64h3iVBTYYhfyPzcYsOLvMz2vECzh2d9FG9Mkq1aR3eehzy28Wk4M5NnQCmGjAcWuEbhBR
fEOrcDkiE3n5CediZxaWFZLhuiFinmD8LK2vSfq1dD5W1Jkju+o+xrCgOk25gmdnU62gZy4uv/W5
o9Mc0JXLJIMDQ0LsQGyW+SfABOsyt5e5RV65TZX0psHqBbadFOXq8jPPrKA5rGsABJIpI5/ZUrCC
gd/coyHwsaFnoeprBqZGLqHapLuofoQw+LFxZ3EqzYl25sS4sIfhPCBWmn2sYP4bd/lHmKYFymOT
Tl4smy0ae8YHN219FqbWVDpZn/LGSXGnY+VrP31sJmYxiuEzDVtUZbxK3UY9i319edxzd1d9FqGS
9aWjKse2dpPddZvo9qf2aC1vlAfgoFdWx5kkoM9CVMfWekJcjfPG8BVRGi8xqoXj7AfHulJWObOy
51gdIw5L3QSx4GmGjoWiWDrACS7Pj36a4HcOe3NgTioCv0mnk1b30t5gyrSK18VtuEbX6GW8Pxgb
Y7kMF89bAxOlp33wevmp537Q7IRpQYlxHIcZS5udgxKx+7GMNgfidIOO1kdCRrPQZCQV3GCUfmWi
zr3yLFRPpeS0NX3pGamzGhy5cuxrd5Mz6+c33O+PWK0J1cZMVOm5VXN7MmpFiMY7KajQU7uWkM9s
I3MMjoFnooniKJ8ZZW4Ij7eiFEswKh87cPyOvj9+gqzhKdrAxL3RQsw7VZvEw5mrWH1sucxi2E59
OigGE1SIOxx7FpP1/LGBZ5GLGUjdYNbIR8WPxXWwbbhWlDit5HfCSp0debspcjsQQPQG2vqmgZ3P
PR9JeIQPuuG7NWFUc/kXvM9cMP4FPBJpib4DVr+e/Viu4Wl8de76xUY54kSxjm/cp2K/tV4uP+tM
CMyR7PBnjBIhK3J05pXRvX4tvZ1Zm+psdwXvlbtKHVBexFg5hjkdh5+hnV3ZAc6NPgvcyDKwtnUZ
fbKeouR7FT2p2efLE3Ju6NNE/bHqsd91YWIxdA8KtKreTFzdcEP62OCznfZEQTzJIksPwT+vx1Eq
HrulG37wuqee9oM/3r1FRi+ravbFsnPvHCPzDJQuL7/5uXUyC1fMV4Yy9sk1+oAydmnitGtcycK/
t6X34moWsRYifhYqFNKrP8ul/zXZtlsA155YTncP2SE7WMtHZ/cj+3b5l7xPFTAcMQvjoUfCBWlQ
jsi38qf/oMuF/aCiaLvOF/LbL/8Oc79bZRffOiv/LbnyG0/L/t8/0RHu31+mQ4+AQzm5VJA7FnGi
ikVqlfc2LmgeVMHhSso+DffeY2Z7cCl82UIckV7qHoPqkLliVVTIXx8juYHrfOXHnMlP/4KVKaLA
E2U0JIhzubSsadcJf6NPeFx33Uq4+n1JwMOiezTC4ZC7/l733eWETGae472VQEeDjXH5a56b2Fkm
KDTMlhSfV9G7YwznNnwI1Icq+hD+5V8QNH/IYo4GlfQyNfOELdejKa98qnMvPksFbZxGXYeJi4fr
owDujihnkj3K8mawy/LKRvJ+LsPIYLbqGuekcUByh6iMCD5WCoWfYTISfKja54hZUoD17SipJFe6
EGWUjRVcqfadm5t5QkCqpFJA1np9uNIjRFDeYtfrqs3lJXNmVuZ4LCM6OR2nrfR800eFv7xHa3s9
4CRxefgzMThnMhQRHjDwMdhA+iW+1YU4WGO+sJu9Mi5seeVQ/P5RBEuEv79sP+mZNsWnmY/bBx2H
dDyVNnVh3EKgRldBW13+Leem6vSB/thQSpDMDnxJKvfjPnMO0bSO4iuhdW7o/8fZmSzHybNR+Iqo
kgQI2NKT3XZsx07STjaqjCCEmMV09f/p/Bt/immqeufyArWGV8M7nOf8/zefVlPSmhHss10DlmwM
dKPaB9NZDRDYjf3lX//+mRXYSVq4BE6k7/Hrh/Fb4H4YxytHxTJdCL5AEvF8txm95yn6MtQfamfF
opZGxbJYMGG6vDgfhW1777i3uXjKr/MMQdHuvwNuSr9VguJXT+M2cu7b66LrQWgZq4Siaw6ZVrj8
XS/m4mfAr/IeBnaCFYBKkM+DsNnOhwiP30B1hFx3mwmCs+2+WXxapMXQj/i0N+1y95HkV/nb8dz9
73eHBILKk49bUpXoPfB7R1RArmwrCxZv51RhlxVg4ULwRLGPEDR3IkjxQMvkMzVrXuCFtRdYFtlB
2y13BlweClK+enJ+gADjHyTNXzmdZyt9M+YekFawRnSACbFJuTgL5K1cSJbGxjJIrQAwK/IKD7MS
pcJnBllXA5/Qm4chg26Hx9eC3gsHU2CZp4Gimy4ihYagS3dW9uL8MwW6xazFnBa2rMAyUrDlIUnH
sTCh9f4FaYRFMX66vBkuza5lpoJQDXYzzlRaBr86rZINkUo/gFCWf77cwsLg2FlUHGRIZJ+jBdCB
yM7RublxZtVsOVAQu3TU/Lpt3Q6ROpBhKcSMSnEUS2wLI3bIC1zZ2c9PgHfuz3aUtDEmT1X113eQ
mX1HoTEzUg4lZn8QxR4qAWTrwuP9pCrlgvAZ0dvLQ7cw7XZuGJuytqgV3gKUget6hFr/5e8u3EW4
vR/RuUjB6sLtWB+gLhLLZNNBCblkUA0ak6c++3G5nQUDtHPEAA+JpEwx9YGeHnwoZyZnmu4EWlCq
bqTuV5pZGiZrh/LcCFLc1MC1U0ffkEwPOmEI1f3LfVj6+Pn/b/ansmZh0PrYn3oKGq9v4m4+XP7y
gulxa3sSowSTYeQopHKh8Ee3Uf+1Acrg8seXfra1JVVpEELKAj8b+l9xGagYq/e6L1t7UQ+d64F5
5w27uAMoqlmr1V8wMm7tRKVmVZ9X8vzdNs7n+xTexQx501D43+bsJacf85GsjM7CnmTniFGI5w7g
K+EOEQwbBPFirT5BYMtby8f5W675zo5hJ4rlzbnKsTsP/5cfoMg+PU9Ph+DDPdlO8QswBGvhiIUl
5FuGPHpnygVmeBdANLz9Aloe2FSvV82zfx67Nwu/yn0ILUt8W5HbZDyma86IhZVpZ1rR0XX9fMZ3
2+ZnRCCs3IiVWV36smWqUcsdeAA1nuU6w5ofAVEprztc7AQrFz7p///oaXqci9t5LcV1aQItM4X6
SS9JANsU08eg7IAovQ3a8MrxsCy1S0XmREWOd36Q9k9lMb24YEyv3NuWfrllrsE4AG6ALWynqyfl
3ChIKhbPV608z/LEYUEQt67x6cq7L/1nYVYm8d2fzOGv/e+K9toiGlhluvsCFT+foexXbLxeVDKG
Bnu10sa7axBtWMMCaAjFVZ81dyisHp1fJYOgyndedfWvy2Pz7pHK//FS9i7JxiZ1pjvRmSH84BiQ
xJ+gd58CM1pFrQ8cMfgWNeADwNDo7eVG3+/UP27KDuo6PTJY9H1anh/ooIezvr0HRiSpXy638P7U
/OO4gBM0S9IoD5+h2gjKHDgTN16NQkKnBG/kuias/Uxw7inIp0fPNWC+AHYHZxVzCFWktF/THlnq
xfn/b7bMBOgjiFV4AcQBQERTUQGNYoTnN9n5r8u9WJgK23nB9eipmfvqHjph5ikbTd5tHDPoauX7
S12wLiXyrPqcjWHwLPIm2yTQYdwQDynsHaQtV25U794+OdC5/x0lnfZT4mLQ74KyjV663kTyJynB
K9k7HbgVf7xRpPPPufHL5EMJ3pN/Zdcs84f8OZggPWHHqHGCIwp7oOoaTeltVwxrfpoF67SdHgBH
NGTsu+JIA3fcTEUPtU2Wb0HQmTbI39wrv19LFlpYCLYbRJEZXHOstY/M65zfZd4Mn5GVeFUMmf/j
CeEjkBWZ3+n7xo+y7CVT4AyfgCsjkDSduxRU2MvL+a9axz8XJTRk3WBQtK2x18/qrmu4LH73Bizv
uwS7mdgL5LzOTz50pBkownNFcbuhIFH3X8Bc88pHXxQSAEs18Dp7CjuZ8Nsxg+z5n3rKksrbZFVe
mg9ZEzWz2ELCiQCZdflXL4y9fe3yoJoHwomX3Skny+fDBCbZpxYqdsX2qu/bTp0W1AQQlALvmXg9
E7cKb5ouBkYLFNvLDSxYue3TIajR6TSkgJ6Nh/KsTxPqg6NDIoox3GUKAODLrSwMk106V6cGeubY
xj+CTlTeTzRqPsId01510oL09N9thKP2qw7nKrkH/7PRJzNlATkQQPSGKxuw9ilCTZDVzcCe4URy
oSELFA/fj0m7Jrz3fsQRa9/akEIHonSenwV33Zz13scuNYTPO9VCBHTLXX9GVZ43DmO6qSkP7zwH
Gr7toSSkK7AYXOescyP6JOo2YTNz4Kcmt0g2iLFhD/pSK6+Jhk9VGQhHxjTv4NYB+lCT4AlwUw+y
mZfneGEl2a8E0mi/qkc6HMEJGRETR2oI6B1xYqCQCJqEZP41PlQe2M8GEjltCL3X6S7kkre7gIC2
sUWyyFod3kJHAuviNrU5GDeBSF60ipwPXhjJhyRsm1ewkKafl8dq4XSwPWHV6MLVliQQaw50u1Ei
TQ6Ej8MRGTs9IsCAZQIetZYtstAf23fkzUBrzD2oagBqY2MEddQFJEKNR+0RseaXXGrE2r2hEUsG
0O3USw0/FWjB4DQHceu7KWCHPsjPK6fEwkZi+5EAoU6BKCmcI8V+S0EH0sbs2ogAG3N5Zs53wHdO
IbvSsCRZHhq8lo55484wIfobwIb62ERgMKe6jFaaWVB1C/i5g28uiByq8Y0/deQu6aLSzzbpBM0e
IApNQO8ZUsCiG6CXI5JAU1spVCyIioewXlNWjG+dEqwbqERDkyIr4jFiYwgiK+WT2vrQp3Hzl6sG
w65TSvD+Mm5BqxeD/IsN+O7sRoeg3wIB2YO2IfXKaCwsHvtN3UEZ2JnBCzyCm1TxfQZsHfhsgKMP
O2/O8vK6Hcp2s3EfcvyJ7PIXoVMptxraQTckL6dum6lmTVXibxj3vRXE/juzVYsSdObI6hiklYpC
yEV6Pn1ueRmBWzaAbSd/gJwmp31QpgAkoMAvAyiSegzsTtSemjl7ZdBIHvbzXMo+2SaMtsM2BS4i
PBe0SDHvwB80U3cPuEk7djEBX696Qs2aNPmN56VtJo4ZyPUoXKilCLd9DtzJd4jiMWAjQGYtUg6K
b1jpPcRmBoA/PaPp57yrw1wcnADKrB9HLwAXYBP1oGfsQyif++zQ9XoYfpWjh1yNBxoOuviI5xPU
s+FmV1T+ljMhlG0r0TX61QMSo+O7sWrT9EfG3JR8hK56nf1yAxZltxBM8uCZCUpgtJ+GvgucYltN
EKKBwh7EYA9h1wAZDTYZ8CYPFWSP6xM0BUN340N1vVYbwCe89KaQEfWbOJelz45gY4noAao8lTdt
BuMaQF/d2oCnd1e2sq6+gdskwkPdedQ7BaMrIJE+AEkHLBcGABe23MM5ckqdRHRHQkA8IoiCQtn6
rkM2U/gAxTxX7LuadO2pVWFWQm8fqJzSbCAONEApxlUOwwQTmbT1Jhg7h25pkjvzB4Dbs5Rvte6r
7iPes7KAAhpCBW4Ug2XEszwmRVZkh8s2u7BD2jV6ZSV5meuheq4LV0EatIAYMdz6cq3+LDrfqt5Z
33axHuiPrV8GWj8DuRf04a1WeavYt5IrIC+2RUiKs/NxIHVdNrFITAjQRAI4NwT3VVurwwymMO4F
kwrH7A/k4UOUZlUqLJ9AXABypMXmS2PwfDL3Ax62Jt1rMATEawUhrI+eyM18F0wuNs4acoWgZEgU
4b7IYErYZ0KnZPwgCgjVpwALqspPY88D82kr63MO1ab0+4R9mwwkWSAQ2cOdDJYVCOBnGEzVgPcW
dc0X79yhF09DB+xVsBQFzwqywyzfgKCYuM0tblA8u3MjiPEBHVNOA5Tb2hQ0GBAWmr6YtwM28S7Z
wQd5tqF26roqFhEHqQNC2yZDmJqRrgZhyslA6nLBbDvKMGn6TYl7bPMZWLsSYhtjNY/uM9gRJDlU
KpuLLVBlDGJlSUh8AGIaB7QSlA5Alv7oBVXkFrcCQEA1xgQq1uW+hgcdnOImRJDqgeUNg1isp3mn
W4TaPFU5EGGmApp14dRC4RfKyYF6HlCalP/GXbSInsDD4OHPoZ5I0GE0IwrSLSde3TpnCD1UZ9sK
NI7yIEFSrD6jnFXRaZuGKlBg2ueD1u0N8FOAHvrVxMudScMecg/z4AM8fN93YLhUT7RrMgHiVUCD
fuUs+Zvc/M76tH2GoL8COe4N/rGVovQfB58MHPBxDQTLQQmnKUTcRuA3zdh5NX5gHBbVxG54yAYQ
5Xy/HqvdJGnhvPppB7pboCDH3z9fts53QxuAqFgX/fNinAG4J8euL3Ajy6Jh4q9Y/SmYiDP4FGGc
TQSIsc3QTXh1Q9oHT9t85xbI+ni6/BMWNgg7ukIhdVcxKBjf8Qr8rjaERiIWW0nWkqAXvm9HVIDz
QfKiGOY7H8YdbAQEt9V2okJtrvr9dkBFuh7zJJB+Hz3DwRSH5Cvg0ZVq9Vq+ysIc2UXDLHNSn2Hv
fJYZbj0EarcbBT0wNafBlrim3QgPQji0oY+RFM32cq8WGrVj1iNknBNgxtL7NOrbB8ZqDTiuckwS
wESlD4wpaHWekNtmqFq4jhif2cghEhfpJL3OmWEHtwH5KRmQFNm9dtu0u8+AuRA7MHzMtLvcyYVn
j138G2VyjDS2+busAUj2d95RX36twPgrvjStz7MJ23kf1LhqQoW2+H650YX1aCspdE4/JMDthXfQ
bwlTBBELxweyXoiVTLul75///+Ym3+YjqgE5bV/wOggBxkkTvnEoH8TKev9bmffehnY+iN80gCPG
L8Br5R/LDmg4/4NJg44GoHdCpKTcgbsCkcUbAhK7424SwKjAAxzGKUDGO0A+Phhpfo1/cQlJS3kw
FJkJ07YIRNuD8ekm1XSA/6QPfuS9P1Z9LHDMgXML7Cp5HXE8pmpX+CmgqHucVEKzmLW6QyAzAgDa
gFY2RiEesEFLb72CZXKXemNGjiXJcwrCVwuVspVxeL+6EBqd1jiI1OmhZeeq78ybi24vOG5aj4Ay
4Xp6IJEERhEcFBAm87gCzap19x3EB73voacxHHHQEhLe+Tpwu7XqoPefLcTOnmXVMBJAY80JCZ0c
VaCyyp+n3hXfqrlei1S9v7qInUEbhiSHI5OSR9XMdRoTCXTUpmCUXmUdJLKcHcOYN3Uf9BCOmUuE
jwBf8m9HAbbgSnDwfZMndi7t1GuaNjWR3wwWB+IseQ8JgKPvJD6YkinTLbsHAZ15015gv6FXlYVy
YufYGqBxcEp45tQ2oUdiIhpvl7i8W8twX5h6O72W8wI/WjeYFj1/VwOI4I4gf7A4k6tcjiQ8+yfe
GL1EyM6DTdffwRzOn7vGKT4LmN/KJWnp55////brURWSDpUGJ8QLZbifAG1TO1445EvVBmu4oqWp
tzZGD09U4A2FPtXOiGIWFHvvkR+3mXIFQGIjwliWZi2StNQha2+Ayz2MQhUFR+KmAMQN0o0HmRV4
m8Epes05QuxgFeOjFkAOlo9Q+u59XPnLJjtWbdNeVbGONWvdDSFHDNSvT/SJAF53nKTIHwC6q1cW
1PuOLWIHpM6VtmPHU3kKNeAhN4opqR68Qof+By4d9Wtk0KheaWthNuyIVCkRcya57E4C9ZO3HBSW
OCEtMGeqjFbuKktNWAm6pqRdXc2mPdUiCGK4Z9MD1lS6GY3SK71YWL92QAocTebgntycTCdn/YHV
UPz7pAKDxxWBXm/7xTT12TWX+6qfr8pc4cQO+IRIgJ0zvBVPGc/ELer86I7Ua6JVC2vADva0OJbK
ief61CazewuhoJfhbJVyNjOqi4H1u2wpS81Yhi/9zlAtU31KOgbKAHFH4CY8XGG7rPjqT3CnXm5n
aQ1YRl8PaZKShJWn2oOVT8okt1CEmjcpOM431zVhOfPqFndUiEoWp6QQLjS4cJaUyLqIfdDzrtuL
7dgPcXo6yk4WJ2DgEV73Gp6ApC4iGbceCKErrSzNiX3OO+BBKmrAKZgqEctB7ZVy5G2dQL4ikh09
XDVedmADB3jYKdEVJzzRkn1L8GQyvVPEyIJYy9hbuBH9E86oAVMqlahPE/Onr0k5huASq7VtcmFN
2QmxALEOufGLAltXI6EwSOcYrsZkj1Kmq8RPObFjGGC/+4FsVXVSwFScnX+A5UGliJiVOVgaoHPX
3hzuvCJ0RAFjeZrGgd+TUkQ3nOsv102wZdsTZPcr7TKMftuzjSNpGOMhCt5tq/KVpbo0BZZZixGO
1pzL5iQawGSwQSFbolFkO5arr+2lIbLMWqIm20eUrToBcMc+Ki+a70pPsasClMR28gjQoySoccWJ
aKATgad3/ANHdGzcXZ6DpV9v2bInXbyPcbU6MWfgR3i26A/QSde0The+bvtvEqok66hXngaeg6Aj
OoAY4i6CmOLKRWphK7IdOPCuNqmOpuwEuslwmJykjA24fzcMdVJzNKxl3i7143ysvzGDUKt0AESi
fvRK+aiRcrCFC3Ot2Gbp4+e+vfm4ATk9aNWsTqxz2psh7RoCeUlSrCVfLY2RZcOkSzl2bFU/1hGw
Aw6cxnDUfW+y8mls87Wa44ULjh3eY9wborIt9UmlmbjRI8o/W9CHdkJ5Zgdo7XOTo+ju8ppd6pBl
1Krw5RjA43/ySD4hrS/6RUw6HbNOPv59GVxuZWHrsIMfUPgr0xTItkdw5Ybt5Dide8NAKMliCZxm
sWJ/S61YF3UOYnPnTAMWsN+Gm6GGLgjyX7u44sOas2NpfVkmHoIwkVBPZSeZuDXdD05I/ZgjirGW
1rXQgO0lT7o2zUc6148KEAhA7Pz7pq/WMg4WJtt2ZhLtzlRprk5TWYsYyCn/gyzcZCOTHC6j3l1T
8njfaQol1P9aYU2d2ekZ4y/wVDbgjrXzDI+oX24TB5eCKhDZxmRue1Nm6WPa8E+XF9mC2dhezBCJ
OJOKCJ4eUyH3EmG/u6Hj0ebvO2eqnOkjcnOvqt5AeMXaCIAnDFU+Sv0d4QFEq3tdoYatzFe6srQK
zv9/s41pRDHLETkPJ1QPAnQu2wqRM8FIuJZpudSAZfYhuCxahXV+mlxVF4+JACnpNuo9t12xxaXJ
sE5y4lOHCq71CVHq9KCwnWB/VHvDQBkPxuhXnq++oJf6Ypm9KckcZV6SnQBKHb+FfGo3HjJPrvTJ
eJbJ44GBlWxYcxSi/CKzWsbMG9i+Qy3M7eWFu9ABW5FRjkgRpyJtj6Kt7uAUb2IfzpiVW9vCRNia
jATAeSQeMHoqJ4ZUTHDWo3siUWnptv4OVa7RMWO94CtdWdiCbXnGCfJ7vaPSHHeIdOjjWvTeqx5N
eDf6Tvr7uuE6725vjMPzCgRfELM4lXjg+9uwRxVeHM7t+O3y95f6cP7/m++zutQBfKI9bKPQe173
D21W1zfBlF7HLSSuZd44aUd0QDUIcNP8K0e2XxOnHYo6L3dgacot45Y9bg+hKocTkmDLA4hvn0oy
qo0Zs2aD+tE67kvVXTnhlp0nqq3GXvT6JHOATb4T0wT6NgxbX76MWdvlPy53aclELBvnbpOHE+X1
UXL6KOkwbbPaWYOmLU24ZeGQdIRjEhL/p7pmjwnyyg65yp8bCRfMVb/e1nZsZ2cYhyFITmQKixn4
Mg+s5DtCHLkmSrLQBVvhMaSaGSDQ+5PspuArmNz9dqqRTT32+sqoiq3oyCc4WfHMnF/KTnwwXiYh
vYH4DVJk1pz3C5Ns821Z4Y5NIprp/D4z2Y2HidHbMFHm6+VpWLALG2+L5Js2l2C2fi+D6Fc6+Pch
Q6W2pvQXZf0LpZ3cXm5oqSPn/7/ZQcp0Sqag6dTJSyvTPpdaAeqgstzoP5cbWJpuy8INtHMiCErO
L9Bo/Yg4EdJZaDHsOziproqekr8KhW+6IJiePJbg8doi6HSsjc/7TcWC1XSQpSGyDFrIHHUnYuxP
NVQo0AVXfXE659pD21aBHMw8pT4wwC+65t9qhnKyOIL35RAR0694ORd6YOtA1ikyfMCNnF6ScIY6
rgcqAz26mvZ8xce51IDlSgeQk5RRhAZkmbexMKTcziBXbS4voaWvn43k7QS7lUO7ohtPAuWp9YY0
QdTEeO6H2+u+b53SrZuMCUqhkpPOJ7wBWoDg50Oa9sGVoUSbw0pqh2QRn6cXLrV+0HPi/cI9R/++
/PMXLMyWgZy8PCi1aaYXNuPxEjpjt9UtGIAuw0P8chNLM2AZcQl+IauaNDmVzEE6Vs0rs4fs8rXb
qS0DCUcIabp6MA9CY5/WDkQXZpKsCbsvDZBlwMMwU5L7qQHsT3zgeWB2sg72uGtOKws0wkL8N72C
/BWUf7NAdYCXleFB9yDPieuhAxx8EbltHVfhqCE+aT76rZn2pQKauRPJmprAeX2+06ytFakBaSgz
MKxPfIBDnlVTjoxAAFXLKPvk54Jct3vYiFo+hDSDXeBKcA4qIsUYLj2XTXzlvrQwO7Y6JBIAayHr
KX1NatccymT4iAweZIe0a1LvC4vXlokUUPKo4EDleFacbzRh1QfB7RyOZr7uzkTOPXsz/XVS+oDI
OuKkgop7H0zfVcn3qG7CNZXUpSE69+xNA6guTMcE/Aks4CqLJ8Tz47/3pr5bda4tNWFZuGl64nTV
NJ2SmtfN3eCaxtkhLbxEQnJTg5r5+/JOsrRmrUu4zl0PiVnBfBrgODjUafVVqrl8QoLNZyeHG+ly
KwvXJ7s424w5NJK8IX3lva8BGuKSbhLjdF+9pvUgFd3VtwqXkisNxLqUhyFKqxHcETifOvVN+nmf
xn2v1qQ93l2/fmRrSSKbf3By5ESdRNXRcDNlUYByg2IOV2IN7049vm8d3qKokGVcV+mrDt0Tgq5w
4UZl/ZJ1eq12b6kF6wCnoGoMYeebh1k0tb/1KsPFj0G0TrQh55LKX5dnfWmgrHMc9fPU01Qnr4RU
vH6RLKizr/mAHO5rDB0jde7fGztkZTcO8AKnryxI2i3yy8mWmvbz5V//rmXg45aRQ1O1yHCkJqeJ
F1/ryvwowaPfelHuIfEMvsHLrSyNkWXncm46mTeN86VN2szdIQlW9iDsTvXag+K8av45lNANy8A9
gg0EdRTixWvpH+nALQGX4P05dN/y5GYiKUTLvDXq8VJvrJN9QuZ3p0nmnkIHEFOTeL9HZ0ji64bK
MmtFaxqkFAUdSU/nXyFx26NyxFqCy8JPt7PaiEAosqZl96B1EH6Wfdm5G+h3V2s5AQvzYKevQZ+R
IoCr0k+lU4IyLv2jdpo4GeEZMnjR7AonvelzoIkvD9aCif+TzUZBbUbYnp0AqkM9UQa1VE9LMAir
1XydpRGzzLvNK6aasks/yYqro24b57aZyrXi8aUOWLatUCeU9yhCepVNXt4wFD8dXTETeOuAe788
RgsWbsstJMoPCt+dnC9J1jf3pSuGrYiG8WZqBnEIQmfFd7DUE8vElXFMXiedd5IO83UcJpq8irLj
BXJ1/fD1cl/ePWFRMmWZuZCQTmVzimymMpc7wpMK+mXM389dfzfWyYH2Yu12vTRslpErg7rlfsDM
8Bq7Ls36bCO5Gx4cX2YbWq3a+9K4WfbutUgHzkUpX2vW+luAnc1u5vAoYKv+dXnQFlqwk9pq2GRJ
gIB9KFs8AkIUyj32Y0SRAp3PT9c1YR3muiRO42jXP7EMEeDDkE6z2Ux1MVYbqAusBfgXpsTOa5vy
RiAti6avTa1RWoLVgPIMvfEBbdkEiNgcruuMZfFIl0PWatrKV7ds5A752eGdM/jPeMut6oKfJ/ed
48rOZ2N5VNX+WOI8bPtXxuBAr5LhQxghElSOEFqpjePfFgn9g4pM/aFrVwtWF3YzW88gRBGjT3LV
P4jBhc6j0Pw7tHLmlTrVpa9be0CdNXNCnCR7rQck8KR52m+zDBVjl+flfXFuP7I1KjXKZmQ0kOIo
ctQoDsGMwrBGuV/nhriPqP+SRw+w2zwWYqpvhfGRXinq9jtJab5L/Ny9F22Wf6ID/9TOhaziKHHW
qmCWem7tFkNEqZlTyk8MDwsUpSHtWcUd3jRru/hSA9Y2AfUMng9T2D1wd6CHJIL6TEwDpIuvnBIL
37fz3zQqJco+auSrRkMogJ/dOa6Dqh5WboALFwM7+Q1QjBQ5vC47JTkh+8RN6YY3Tb+t845t6iL9
ZShIh3girZUzL3XIvv2D++2GfZa9VjrzEf5yTaH2oZ6ztWyghbPIzoZTJMTzNfHgfhmQcCd885Jk
ELJSpv9YTEGynSMID11e+Ut9sW4JJKjz1C9o9kpyrPkgSVFKIZEPu7YfLX3//P83LwwDt+AQjoHz
JdTlwfP8/mF2RPTxmh/P7Kq0lgQ+8u4K767W/ngz5Eg6QYrtyq3j/V/O7GwQIUKJpJ/Mu+Nz/iwb
1t82CBrdXvXL7WwQ0zbnqtOo+lkPTkA3Xujp4pCCSS6fLzfwvlEwOw3Em0OPjnOP6Kx0EvlUluJD
K4l4nHr1XEZulKKyFrfZoFq9MC+Nl3W2Gc7quZkU/e1TwfYNy/ybvMDb+3J/lr5urVMXoqxuE3H2
e2oBAHiIEqWBvzFVcxUpEMU11kItsyIqJg0Eqkm9mscshA83BhZuLcD2/lUJlCrLEKq2mkhV0Z9+
Clk1kjvOtnGou4Ve6Fouw1IT1hV2KAgeSF1If+IJWSK1rwqYv6mcBuqXjixWfEPvl95hoKzzKEDB
uGt4D21KyGA1yScB/Q2xw+zDVRuriNPya9trKJEghs/Gwd/JkCGd5gD5k745hqiAr8jNBK6m2HhF
M/xGoKJU20R1wfyZ0d5x7+CH6OjtXPZZ84wqqCaJbmvUl+LzGq4E1J+2EK/SAzAE8H/P8Tw3TXKH
t3KGF0FaDtQvDz5DLLPft6GX8/3QVoOzhzoKX+N4vn9dhEb7fydTNn6DlC3B7gSdOcpSOpQU0hCl
XF4G5jgCm5cX/VIz1prpAhcq3JXT/YaKUBHt5sYZohgSgC5eDF1WhtGTx3T15XJjCxbmWqtHpaFE
ehhxwR3x6XRQUCaQmwqifWbFLfc3+PHv1ZS51sohfDLYb+b2LD8KCZd6R6A0jk1o0rULUSfXnSP+
aho5OPJGRTkgZnvo6qWJdwuwdcMNxI1Qty637pinmdogrxF1Wtd13roDsdGkQkCM8Lad+bPokJfn
a8SFrvq4nYIQgLw01JAhePXa6QfujhDwJWjhuo9b76OWGXDXS6KP9VmSsO3hXUvn69xRzM47IOWg
HK9qotthxqVWUC/cjiNbu7gtrDg752DKCTJLOOcQIxGAEHZIEBwG7/nyuCxshnbCAdJ1Cx55yFoJ
s+pJjKBo5XN/09RXOh6ZDZYEagXKGwNlv9uk79k98h59dhvxoJ/XhJ0WzN/OfhsEFnoIAb87AsuM
vczZyMq8SEVPBU1vrhomO/+Nh9hH6rbmd1PpDZtwhvoG8sMPwKFelVULkQBrgcp6nuToY6/UeYTS
47bzWrbTaRJcJYiLBqzrOPclZpZ33U+tk6DcSV0U002PjNRvl4doYZm65+l5c4VVuu8xTJzdtTN8
snJAAlRO8QK87uvWxSYLjBlEOJWvs+w/9x3lcQM8zcrHl4zAOkBQvxz1iNSGt6zufiRayl0ovGdf
o9r08q9fasA6NJAkBLl/ZL7c1pCIQbX38Ko0buG+3/64rgHrzChBjgBliOVHsB2SHaHqE/LZ/U2b
elc5FqD48t/ZTahEcjxJckie4uWPIsZ+o6N65chbWDp2ngoTGXJ5kKl8DEXIkWVAxptuQLj+qrGx
iaWyaz1Tqoz9Lico5bSZ/xT6kfMFyOts5fcvTO9fXdI3Sx9Fqn0519AChqYWRDyRhJbFDekjEzfe
cG0jln0xoyJd5724bbN+jEPcqOKkQtVfA+G/FTtYmodz/972oxKRqQJPHYcIdOd2wvN5xqK9PA1L
Hz///83HkeExUjqM5bHEHf+sJ8Q37TB+v/zxpRmwLHgiw+y0ekqOhiElAgl5eez1zRj/zf+73MTS
77dsuAy7oob6M0ys4kFc0ulPVflrqUhLv9+yX+b6RS2dElfjMKw2zMC5bTTcMX1G/lz++UstWAZM
3MaZORAzx7ovvzDKPyFjfIqpu+rYXGjAzkpBLqeTFZ2pj1MGzxtSzRRk/9I2zkqs1Mt9WJgCOyNF
Q6kYqXhZdaw1KghVjiYMkDxXft06ICWvq6lCheiRsOrp7+gDjXBVcbbP7GQUXYfe2EPK7EimYc+9
edjQtA5XLrdLQ3/+/xvTMulcGTIV+mhQOxsbhXeWyJSC5N+q3vbS0FvWGw51SwfqAsPedCBdhPNj
1cu1mOXSxy3r1bPWxi376sgiVOQL1+TbmeuflxfN0uBYdtsK5agctSTHwWQNzl6c7glqltzzBnRd
C5bxtlGGxOm609j++9dk8Lz9+WgcoQ6/sjKXumDZbjvp2XfzMT2GKZ5djH8iHmodOxFku8s9eH8C
qJ1qkiDLD+GPsjoailAbuHz+tsnHz5c//v6vp3aeCQKpVQBNRQzPhG05DJNpM7eqi/u6G1cGaOn3
W6bLZd3o0lH6CDHAg0kKf5snV94faGQdvIkIexTRYXpZZn5wA5Magv5zcz4dLw/Q0q8/D9wb802i
wkAOva6PvCgN9n0Sfm4goPd6+etLw39u9c3Xa9mmqumc9GjGcI+KRmgukeKQrS//pZ9vWW8YmmgO
gDM9toWCTdWwMOw/rea7yx1Y+r5lwENm5gaPVHx/KH9OY8021bTqF1gaHct2pY4aMBEhtp9M/Sug
6n+Uizzaa9V4fGqrJLGctj4Eh3HuqvpourzZNGdpg6uGxk4mMWygTdl72dFz2fw/zr6sSU5c3fYX
ESGEEOiVJOeaB9vlF8LVtsUkQAghxK+/K/u87Jtnl+uE36odHZmkkPRNa4BgNuv0/DWqu4B+xs36
YPGv4STFDG6WtbiaIzfAOJkn8nGZUF7/+fk/WP1r9IhsZJKmUO8/qXhtcyBOd/+eLxQET3/3BVdn
l4heUi+i4cRD5IU9NtKJDekt5GI/252XT/rf3bowvfy0/zhemDsuiw6BWfYCWgbeYZiW0trsBK7p
1o5m/3c/5PJ+/uNrDJ9IQBaUGK4HPdk10zc2zbsomMknp+xyVf6333F1iiHx1k+4etTJG31jHW1O
5BLJPAH7vW5AX8zCHpSdP/+aj3bV1ZHu63RCCyjFa5Hzsw7BfYbCHtn9+cM/2lRXR7qv7BTVENT9
n1LVTuMtX3uXFbz7q1o4vNZDMjaaqHa8O7kASPt/g4GAteWfn/6DpflfWJFFt3EqYNQHZdY5ayy6
fWBEv/zdh181mWwCP/Ql1O0pJTw6wQpC3Mzpp7YyHyz8NTqkwAgihmdid9LRXOWXhZcs4pvIsk+G
Kh+tzdVphkozsL2+6U/WI0/s7aQPU/t3yh5xeA0JUVC5wegsbU4FSV7Ajoo2ZQ9JoD+v/Edrc/lJ
/3F+9VrEBmDu7mQLv27AnX4oCNQrZPnZ2nz0BVfnVztWiKYUFz8iQBIUJOI3xgR9FtK/YzFjga5O
LfHlKhrkKFj+YNr8e1Mn+CF/XqCP3u3VqfUzNIm9rSXGRL7f/HsnII59+bsPv0qg5TCsc1e03cm3
8/bfVxvyT5PnD1b+GrhBoqRzdUn1iYaAIUBPwOdQmX6eGijJ/fnxP4gx19ANNUM+ztMFO1PG5ROV
rdrRRgZP6RLfTPrvOIExVuD/36NFDH1lN1/SFEh4botxbV6T7tNZfgiU4H+PMdeAjdSVM1ItlBlk
SfvvwCBo+AMgbn6xKwuDLZ3T5qc0AHGAZMTMwUwVgBHZyte07TLlRtJu5zScFr6ly0VuAGiAYVtZ
rE1WVx26tdSJhuamKiton8mWqvtw7Zfh1Ds9NIdU2gZC+HCe9ExuQVnzqfqq/NiBeWwSv9is6fCI
OzcWE837aCnLDSWsKnewzq3v+opMdU7jaR12vVb0VlMGbbex1yejg9GdHfLso2vgYbJRZVBvRRIP
byg/528E2iLrVhZr+INoWz4mFHgpvRRh7gWNnnzZr48EcLpnOXfkYCOwxfqKWrFx4Bc92K4OSBYM
Vf2NsTY+0DRQzVbBvG3nVLMStHkL9hJ6lxzSbna7uY/VL64afiRIduY9TC5qQHyMSH83Y+vdBtZf
E16wWMydhZofVqwsCN2oomM/Tc/SW7GipZAJMeru2Mfr8p1Lab+iEOKPFgXSzseQecEgG+8A+lDT
i/YOxLO0GycKi5tLAYwp86MXpTyzyzgf3E/gfjK+FtOmFR2PMhD+3YssO7mjNFonjGvD9lwWmHkU
qQmWXMP2BWlORedMRnjvLALcdNW8OlPIckL6KuoSll/k2HeQizdJxgLXP8qBMJ9BbGHYKTi0fwfr
A5Z2DiRzJIB8xhEVE25HA6cF8LWkXm6IWCEsYotluu8Hnx45RQmmJgF9eMiRa7s3S8peGYe0Vy55
YyF9DleGrG9s3R6gsMO+wRIRhqtyXkK2KwJlvwqsQnhAcR6ybCYe8LepHWLQw8owPSvDzWtjRfCG
ulLm6VgM/bnjy5i7yJVvykzhLxmGizxp4NhgLdBrFudRz2R3A5wIZubEpOtTHQcCIK62iw8L5H5+
NlrbN7sqeV/Ax81ndoBuZtu3wc4SI4+lXdNX6MEDNU3CEHmFc3F7CGCvs0DmZE2hxJU24IaCPpje
Gk9Y9EhWjKQeoJDLx6NsZegPWhbFrz4IL3MpMRVRDusk0+95gssC6sxAyKS6dreJQJ9oM/awegDh
Bs8SCKTbECcfSJT7MdF+QxuMXDZ+FeWDUQw4OjNRmFPFZE7+6VaK5fS6NCyHBYwmkJHyzXAkFVAg
TlAwu3m7siYDnXKlGS2badqCNgHSJvMO+CYTNm2yreHY0N0GzA31TkroV0DosQz9yZacvLaVq8yW
NrgONlPj8XfVLhgZhqmleAyNw/tEjC7VYw3SVfEW1raLNnokBdugSdibg+KGd09swQ6KXW+fVVDX
TSbmAo3bCqkhy0hTp927C3BsNymq1rHZTJVn6yFMhqK8VYMLLVLfaTTwLYgj+URiTsxGNqMEo2EM
4yZXqHPVRsHFC6+tMIvI6By7ZJuIJem2AuiAcc/phLVI45FKoC4TKP6nQEG2e9fgYspWSPTso1ob
mnGIUBxWDdbPLtBxMgJR0w1kj4edNLT1pVRshjw5L+gdyKpVAiTgKKF9HEVN9+rbQU1qY20dr3Aj
nGK2tRDq6TawZYC4fw7C2NTduVhVKHNpwU9MWDs8VxEaY5mDiPJ0aIkbwpvFLxdrhWCOa1dlyeTj
8S21ki65VTSg/0gt6wXzVW/tmMEWohPfuOg71CAk6FP+DQKBdr6RfjV2G1Q1T49LCUyShwfvDP43
BOXCJfiOZitiMY45VN5verDmKVxL1oWdK9FAZ2LrZgYEbkax/PMuADmJ/GgwP5h/NrKFxCT6+3VP
M2hnObCaPYwNLKKGlfyZRFM1bWGcMJaHavUtlHugL7ceWbh6BSPs2thNCZm7cDeHIQSelPGG5/EY
O/5WzdzcNW4V62Mza3DtUHCBNdqAFGc3ag40jIRxwbqNoVWrc8Cr5PzAywQ8NlN5yJ+Ec8LWWwIl
lE0vwXzfsXAAXznBNvjhIWg6H53wEI1D4l2QoyMleD6Q6tXTWXVLZPKpnaJkyLqZjuQhXAvhv9Rj
q+xeMNHAKFUosFAeEqhLRLgRx2hGbA2GgpwBRRrF7zIGvvyhKKTgvwlPg/BHNZdg9Tjo5NZ5sopq
3tdLz90xKFXYrThHzTr+8lIk8hXdpsbtAAiSfksg5+wyoMVr+2IYLV8w2vLkdRJqrsNM2JqaDjU0
8IQVpMetiLMqbnhzRi0BMdDYy3ZyEAkJlXuBIzy0+ytDg2XJXUv7dsjcoiE8Pikuyh9SKASQxBUV
2XAtaPLaLK5ot35ecegLL4NhT+YYCmwVrsUh9/3UvgCxlELZFgKt/FCPtitzK2pYwkDervW3Ttf9
eJOE8YzkIKDtselDPcAKAn2w+lDgFHeIEbj5NgDtwBuGwiRDbrBLND0OFWN66204u1tuiap3fZcE
/gmIxno4mnQJf1AONfs1i6a2HV/XunbmTM3UrHkwz3iSGG6G8ALqFy1u2iaVMKofU2RMG1LNRYez
1hpGSLbI+nKFRYNhaSaNg2MvbhCIKe9gUAbFwjj19Xs5kSLeK6AmzDZcLqZbbClnveXVspo3DqF4
cbuOcyvemYAdvctVncz8bGubRLsxMkV7gDCaIruUx7H/oXm4iq2FemHCNhARGfy4bXiv3Kl1kXC/
ezJFN3PS2fC2wKaWR25V+YYlXKpoX4FCGS07zQDzizLUMfGS7pt+XJPHKiGt/kqTrm0eG8Kk/wKb
F9QhOUtlYO9T13ZdTsRAB9RVU6DFPUzp6/4mRWbXPGmg2QTcwNPYFjisoNrtiQoLeO/wbhrWR4k8
acTzDuvY/mIwT2h91peDr96gcBfqB1+2UL6xAZ/cdxgPILvgsVChxDOyZN57MFIayCsQru+g7C3Z
2SyUUyj7KjvodwKroH9iCZTpg5KqBFAr5AEoUpAgVt1Wl21cRxlc+Ig/FODWi9ysl4tUV5bR4zKP
gc80VArEoWWYMuzAi+jFna1oyousWTrij3DMkPqoWJ+gomwX578VYTK6IxKcgYAEtC7Q55/adUKQ
KIeLOwxanjFU+C/+Z+muLws4lqcdCw6sbpc0921vwq1aVxfmtAhLxAHI/zdZUXYJ2VR01LsWESbK
SjBd5TYlrGPPBBgzc6ejfnEil2PfvwPXKMpjpFj7ZAp4Bd5A8Hzmx1RFLj5bSMf7kwcqAgY/3lWY
yqMPWIw/W0D39EZRE4z3YRBd5PANwe40vBzdNkwbGIhRMbQvSzzHtzIo+7nPYASl7XkqQTbNlqCm
4i4wMgaTeWDqYAFBoTsq0Jku88KpWqjMY0CGi6ZpoPZlMwiysXTKxBIt0a4i1rM5g+VD58tcDrVi
b0y7Lnxd5zIAqqWGWecDk/3QnTUWLf5i+AxpxSxaYSe6aQaKPMl1kKDZ4yb2BDZVDSybSG0Eno4m
geQHWbVh8MMF2qSnhFbVafEaw7sMavqIusxWDUKTpYsuUsDywU06wiuEsGwl4xK/otK8eEnVKzx5
Ehv331U6gnWelha5XeqRBuQ+9V03ZinMol6gml7pB6XGcv6l4HOQ/nYDV9VjCMsGlQV+SesbYUre
wuBoksu2IkFZ7pDbGvXGK7hDbBXOOfkF5LS1OWLgKm9pGxn0mk0RlXeyxhvK0qUbx6M3FJg92qk1
eaZhlI7vaRnVI2hCtmVHxgY/7VJ4pi0bBuM0fUvjkrtfjcZi58mord623TLPe907Vb2aNInkTkeE
mpzoxZiv6YDgcwjCEokQj2HoAL25aWXjTqcVMtE9Y9PyfRwRg9/l3EaSZ3MJn8cd0vxJvjgr2PAU
JWpaz6Idjdwt7YSMBD+pYM8xEn6Cyws00iojoIAVexcm1XOxIm28ryjHkWJtVPXfLByddJqVvI+q
beer9Jd0IfCmFIZp48bPkBIBS5+hftrFrIztS6URbDaynob0RmDdVwmHDBQU6O25ch/5cjA3UbPq
bltC/G8TBjHiY6aFH9ctw5W9ZrSYXbR3QkgYSkEQheYkHp3djIspK8TcdVY5NzVSLYtkBT5YMdXy
HPf1iiZZ2ThyjAFb+6nCFO9HwOm32QZu9GHmfIcUb0RGv27XWAxfFVzZ6r1FYXwmg0OSCNj9ijOH
S4gcIVwYhzcFhH1efT3gVjS2g3F02qpBnTmK8J3s2Kw2KIrMO0TcGEwJQwP11wwRkH2Zw3Sa7xaQ
W74Kkgzl17KMoyfYgI09apDe3tTQ3i7OYTjyFf4bbG72SkrcEE4lYsPKC6hGFYkcd2weLq0zaIhh
2oRP3cBoCjw3jxkR0DEjQbXh9ShITqxLnkDTlw1spXTCHpA04EQTViIws8UkgEq1Nf7uUbMEbJMy
GMI++j6EPVarxjgXsgDnXiyl6F7mHp62fTShUOk7hkDAIMkU7GQC8li6RtzneMbquUlAePIQwX2A
TfTA79H1a9q7HnDnr4if1nxzqZ11ljSX/7fTrN8jP5bjowp4gqp/HRKNNL/Seld2RYMEEfBP3MjQ
EEedhPHsers2pnYHEsokzGfP1yDXBgdYs9ah51dA8qDANuzzZlm7bttUCH3fpoH33X1fcLQ0oEAL
U7oucWRLYAd7kZdyyMmj0gPJzJIUFKoRaI53HDph4B47RDfNENW3wcUscmsbZFvwr4N6zm7tgBP6
N5qn2zFY3K9CXaJEMYFal8EfQuqNDZayynsn8JiWGeVyQBDtz6JasRfRJ5aAMskRUtBKkmHEs/Rt
r7Zyjtdim4aooGwf2XWPgUQfqkyGkvMng+ot3YAf1Ua7RQi0V+ZLeydiHqeKBqY9ku6yDAQ28/Dg
E0QfLZlrGNR0DVLbIopmsyNOTHoLwHj51nSB+oUw2+h8ADNgyVCcoPBqO1y/3+cqmZotVKUcDnos
mixCcnXsUYzAaUvBIHcLZ5Qp3ZlgwnaC1BwiFWsLE+8aoN4v92RYvqyxD8Aq1U3QItUga1hmfbpi
41fVUsJEA8cRp3ExOJNAsBe/tFgWZzbdYLDlID/qsjjpkQy4QKGqG7FX8XcyII3uhhGsOiRBZ1EB
nwoja98ehJUauwhGIPcwrlyTTeOn+p63cVKcioCCD8hUjOOEvDhsNnCm4++QMgGlKbIK7L2xTXBt
CrWG88FFE9huGoFla7o1RI0yKx0gz22xKdliDR4kgulV5uEidJBqdmozhcTAWxE4KbUvhnD+5soI
+4SOw6Je+kWiXJApk+VecgJvVK7BfLp1Hm2aF80hDyZDB3+MqmyLAZx1CGrkUMxFuAIFD60H6tHu
61Jgf2ji+amB61+uXI/+0wzyFAhmxh/h5GMZqkyDxhCwDRCuuezlLx6pZE4V/CU2AWfmZOea7wVQ
Sm+XU3KGMCS9ExE6PBnQLpHYtKkb27wP6BpsGBDY7wR4vmULG4yqO0PTc5UbsGHMHSPjDM1g5L/N
fVNI7AmkhdQcoa0WaaiQ4KTZ3s6XHiZWYzFqvUVST4u8a1z5VdJZfmlq3T4gO7xEEmGa1yY1+gC6
5fyw8ovYfsBmWE/RMiDnBnXvsOUolk58qZLx3CHMImwV0QynRBZ0SJr7EZH5BjSF6DYKAvui1QqB
6dJX7c828eMvHJWkvin9XKvMwFbh8haQ1MllISVKUi+/2GGq3yGOaZ8hxwjfCj4F7ofucGdmU5mq
exPoFXprAZObNAT9BOMYSkewgNX6QIVLgMIuMf1UJVPP3KATe/Fu/ELQ+zjNAvIKWYfc8yDRpUPf
BP5/247AIyWH6eLyvTVBjeSnb+EAVcnCcWTuaILnkNwj93xOyiDrKmKeOGY2N44Xy4DoGFV3LE4T
KEg1l13Jpxgd2EKDrBqhBEMbBSrY5QKZJJ8W6AjP4dTn2DD81zTAjDSXLDXbmi2ARndzNGyK0uCu
AJYN7RUu2vowEFwVqYnw2UvJhzcK/LHZCDBd1w0kTNHzWr1wDaJAUG6cAFEwa4BR/ueiHHIHKzgk
2zPOdNhZusHtGfPNomS/T8M4PuN8utd2kE0FggxfVRajFfqFAAP+FJXcnCrYqTZZ15Iph2Vd8z2d
FvXL+2r9PS6u/kHQskOihosKfloUR6oAOOvm3/999QsEZ0WzvCtXobPvmdsPq5NHLHxymBNtXcbH
Oni3uuifejis5s7hVso9r9AzYLAQm/K+Umm3tQvkP00alRLEFNOdUjahi2o64X4NQxl8ZxXycImS
ugP6D+QzthD26krIxiLJt7PJXGnHb7xcNNmAu1KDmaR08hTreT6hMOFf0SpoTjZIyBf8iHhf1cny
D+TH1B0Biw0GVqSFyzz6lPTQGFH8YCiL2wyqJu1Lw7oeDp9k/Fa4HrcGcpxLGIxo0+eVT6Mm03JJ
xI1s23pdNuiW4TCu5QB9zj5EyZhp3NBTVoy07bOFJGiyr/OKfqXxdv2J+6nYj7CfZRtMKOy5SkC5
gbErMkOi0im9VXCkRBJD2nTG5A097k707VNLBz6eteXjLwuhhE0/xH7IedHWdUYxafmGVgs2PwyU
UMY3gTEPhAe6ebXdwh9xTc8PUcLUJTxTpJSwpUXPNBA6uqkES88iIfYn2u7Tl2Go4JmuxzjZt6sj
aILBz/mrn9H12xQzEqvB+VLta1HJdJ92TX2UAAUVueIKTf50KMk5GKuK53D+Ke7RTeYIb0mJ5Ugu
PIoCXhOZdmNU7/0k0mDXKgAFMopujN9F6DI9JwEMerN5QZDJp3HB9G4ViGf4Z/IUdAQubyDDYMEd
a8RdDSgVNHRasTz/K2OFaDAd4c2tshmOleizdR4bZjE9qqc0DvwM2UI5oJAp6u8JpgQR9k4qX3kD
eyB4PxdqM0LsftjgpRRwScVEBhF4mICOC8WDTvFFZzVP8abE1YsMIIDCIqXOPc2knw/ViCsKcZrt
wkqAYqVhdTxlFKpuzy0vpxfSY72yBUKETwT42QOai2jw4kaNfqO3Pr2RGcZL2ZKG6LuaWa77IXTV
AHyYw1U4DtrjDljgspD5qUkdegPKwWR20LvQCwhlq+XSL06o1YdlDpD1y5ZVz10fV24DuEd9D0Gm
bjOlqHiruYOzOzKEI68hboXGWBD/wOH6nWqDU0CHNFXbNkZA36c+KLcjMuJg31mBJVUBlGaKosbb
hiUGGsWiFO1FOG6Q90QmgHaAMEAOQ23q96qFe/K2Lgnae9AleAF9TiI9ZnZfhmHzShhhIofjZ/uE
37z+bgoRSPA/JbrVocVBwtQsuoe7ERIAhkCDvcCp/93HzjwB9dEdY4V4UJQ0/W25bH/yrnVPl4zk
gLcA3FUSwHGkLYOnIBma4UYyhYRVBmIYnxLKL67AZvHQhF7NE/rMyKM7oCQ2FyGHHdMFbh5OyAD9
PcoBVR0DiUUjcRo/e4rRyKgxdbO+V7vWdfxH18b0EXsZ7Yc2qDDewqM/Ca3QPK0iASIONPYW1C4z
cdm0tLHLiZuLfGgXhOIo1njFvRTyCy85ZkopRjD3aRVV59Iq9rNIquA7VZO8T+HO3WQJSfvwdYFA
znyIzQSLHlqgB1xY2j9gElv+whECKTJCbjnOHO67skdX6FGFaN1kGM4VJIuhsEMfWNDbs0JjdsoD
eGCiXazXetyruEO21btS/NR9UuP2pLSpMTiKccV4bci9GEt0u/twNLtujM0pabvGoDVipuSIWhcd
DRKEw9e+CuZyC/RSgjxw1s/TvCSHljYoKMLFkBsx8jA9DMr7zAfYmGQgNc+IVVZcqG9N832cWXoU
aYWCqtGEyGNUc/YCiZDhDfLOHBxYAf52OKK43TRq0M9dCjSo0K1e4G5dg4uTF5yTUwdJYjguq+C9
AVLlXcZsWvPF0PJpRRt52DeuSbcMBs/8eUXBfo/pR7FH9MWVADFMbc5zIJPphMjs7kvjum2Bfn4P
XkAaFLl0vhAZAx6Gw1S5g/xnNbGw3vSOp8OW8ND/nJ0YH+2AcVcKC/bvsLso561CZrUlqHCfgA2H
tTfSnVu4hPRH1O42zjvUOD3qMYrSHiLX6n6dqzK6KEHDe3ptEMUGmNUHmY4nhAaJXqeAG9myGWlE
H+lQjVtaWvts4H4uMwOLw3WLk9+DDhajUKNB2Xyfl0vYayuDdiGaXvxH07PqbsV0PMoRxRqZ85D0
/8ga+WqwVEhGRRk3XzB9QXUh5xq575JIllWoBR1UOSDKAHnv4L3trZm2AlLgKzy0Y6AYejdHN2uK
5mkWy2jhu1CWfN9H7fpzJNjvh6C7FOU6VMV2wDsOsyDhU7lLEdzvNJTxmi2FhbXZIKagFaE6VR/S
BoIQNOD9P0GEYmaTQmByV4yRJrkv+sSe7bIOb43FfyNnqu7+nZIi0YKeFYiPCKLAygbI/Oe7pOLD
VyrRryhFag6ddJVHtcrbA7Yair1Lnx4kpaaj73CEx/h2SebE7OCI0MBqNAEHOatQ1oAezdJvQVpE
7DDPUd8cVByjAghYjBRNJ8UEU9CupNVTUDCKuQzmTWDmDhHeh/ZhiWtNkSemFA45oKrt07zi4SJo
MYXZFHOMH+awWX/22GLunq4FeSJ1CKM+1KrPcZKYL0MwpDYrk7QMgDutgzWrLvEHo+92a3CftDkx
i91jaGNeIb2i92M8YLogZYk/A2Tb7bD4NzbTsLztJUZemYHC9lEBzPGd4iU/Re3FJYrJqD/PC6J9
Xi1NsENGieE+Ouh4jRp6EwMSYA2Q37+DgGbp1+i7rHFj51ABtb+RPGn5A1YlcjdxQgNIRa/9eQkq
/49b9cQgKAflpxpe4Ck7TLNOVuRrIujeTVJ+L0LbiT2UmvV+6FXwhFJ/RUnqFRoQ2sFGAJGo2KIW
G77KVVUIsDDZXrD2s3r2VWwOoanLN7Sn9TOuE/l94CEmopizlb/K8FIXmKRuo02FceF9P3Uktyi0
2RtG9v6EUXsfZEkYzekefcvY50ELmA4kahbevKaS6IMqDJp1HDrV7mBquHZBq65kmZlBuD/AkgCh
DzIEOpeL0cPBDND8zBdLyYCmtqjqTBgO8IqQZLmf63JobhVlvH6BFXTo9hiEtk9wAdPpc+kDDAyV
DduvENrGhkRSXIB2PwWwpKfV0MQ5xkT0tq1KVh+TdS7sN3xEOB0iqJmsmMsQQDVIXLTpl2Tqlp9d
0nSbYOC13Ba9w5RJlKQQd+jE0G4jJku/dutK2rceraP+IIZ6rfLAr5gd40j3bo+6Cf0YdMgreSdY
i/sEVSdG/6L0bIAnzYrd+ACghX2LLW8BE0STltlPYOkf4L34BU31H4A4SjruB2vl/zCeejRjDmuw
RvmfEVMfffrl3//j02GC0/MwKvoT5D7JTq+XW6hMcNV+8vkfYb6u0Ha0aAdIGQ2gQ15Qv1Wk442m
0zPER//Kqw5grCuwnVWxmzWaOac+AsjuDK2ZlaCNAThR95dv4Apx1yOSpijA+pMPwAi7/IQk+VQa
+aMXcIW4q5heYEOLBYIK/z0Cm8n+D0jND3Bk1z5jyP4qgXoHOLIYUkZUl/B0Rl0Z7mkZ9QqkuaVE
NpegBumiivG/Qyhem4+RakHKv6QKuFlw9FzPh03Susc/b9gPNlR8jb0LDcBhdS9PCAx8AwTaG+6c
hylK9d8BUOMr7CxHiUcpGHMn0EX5owIWZtuTNPoNmaH0E1OPj37D1ZHGfGCOMEoEjTeCXDES/TdO
x/j/QtT+YFfFV8e6WcRl3JbgUDAUuq88mGv2CCun/hOO6gdAy/j6WGtVDumYhGeIfsLplmDqqkKA
vTxqpM7LxP+DVssKMOLfvfSrM44+OQrYBFB75E73/sIXg+jv0/+BWPfRG7k64sQFNmY8CI7Mg5Pv
GERAaaDfRfN3lhtxGF+dc4jxy5bHLZD8GHT0mYGCzmaWVtws9d9ZTcXhtcQUQ04uG8h0nqhY+Ck1
LdLohdvEfnI0Pnjr1ypTssG8D/7e6GjFQcbwejfEQdey02iII4r8HYPjWmqqR0Ks/QLwug6hY3qO
OOCVD96hF5fkq0Fl8pkS3gcvnV4dQwiiCRFM2t/A7wHd5BoCLd5CDCCBs+cn4e+DFbsW9SAGygW6
g5C2hgD2Jk0UupwKgCpm7xL1l3TfkF6dRl4HbVDUCb6lr3+mGB/nIUNZ8ldn79qKTVqlSb+o/kQQ
TJCBdm9QhsFl9Snt8YO76tp+Dbq+8VKGEikI5GSBcgXjSKno1989/dVFiGl8GWooHJ40uAqo/YuM
LMuPevyUUfmvh8F/4QNdC3Fp1kSaFd2MGCu/y7i6Z/ELFGV/A2zxDDTsm9TloXP+x0o/M8b8YN+y
q9uQzzIcZABySiX6Ob/wpGGHUx9m3Mmf3LcfvZKr67CxIWC0MB4CU7FAokaTBs39UpLPLJ8/+vyr
y5DAexZj2pCdKbFbG5j3nnafJB8fLM61AA3mUEWoxzo6e5PShxRiXvOZYBSGVvoUo+/25231wbm+
FqGB2VBXLnVEzzAnJztAw2SM+SB14/I46aF3wIOSfviMvfjRb7rKefSC5gOV8ED0EYgTjezLxwJJ
9DgV8yfCHB+8kGtNGhhM4KKaRmxiCg9uj9OYle30/ufFEv+dzRBdftZ/1BgcxX8wxNV0smKEKMeS
G5r+hMHfkxPywKogQyPs1FJ855+/76Mfc/n3//g+oHq88ayfTk60LabFbNgE7WfyEB99+NVdC6xp
sQrjpxNs2dAHRwsyb5tPBQo+uk2uVdNsaWvHk8qeMJrDNAH3OQbiz5fFsmUzo3esvgA/ekjSbt+N
f1liXgupsdHCbbqlaAGm7QTNAsjKAIyhdn9+HZdd+l8uyOjqsKPzJrqgWPCTVndXWAhByQ75lU70
LWr3IAs/Zcl+UO5cC6OpZbCtjPE7LhpdFkxxSDzYrZr1kfBps6A6THzw9udf9cE+uHZp45j5k2AI
pxOr/KsGAyefPCitf/fhVwceI/QqiarOntIFmjXUju9tBPbFnz/8g9vkWiZNkv/H2bktyWkzWviJ
qBIChLjtw5zt8Ux3etq+oRwnAQFCgDiJp/8Xs/fFWB6aqr5LJilonYW01rdY7EDq3j3kwKjiLhJq
du0m2zFeda1+2g4stBcoCkl7WJYZfWHoUBSmEQXT6ga0vZm1wenUwWVCcPJE7x0oOaJHl0eiXPOF
fjo14+XW2hXjuJ4n1aAPLIT5bujnW7NQJnvYWhRiz7q1hOJPOwDeY3VrZuo2qCDKOuR6BN05raIn
XL/QlU/EhVLYyxhPeAwzk2BfWVI5NxTBunGLzUs+n8hVtDxd7gpLb5kb8MNMiRyvMRMNYZCk4jYy
DnDJllON08Y2uMehzVrazEJ/sFeXoWKeriZdHyDQLpIddYuwfuS0JhqiChfEnRkoAF9ArQUCoTZT
EOLm83IJF1rJXnuoBx4qMh0aCC3L6D+GS7FwVxYsK64ZqQwAzd9rUKMQaZ9R/pIUIYfEHdcrU8O9
K59uLTZDmHtM6BJRLUGf3A8aB8MFgxntct18OhHgt9Pff/vQtIMhNU9fiRN4z1TMynYEkuByJoIc
47p3WKORl0jQaLXIXlmn2h8mmnBpwgIwoVoo1Pk1MxoKYg1FmtMW/ks1vgxs3nSJDo7MG6iNk2pX
CGBrby6XZaEv2csLqyZShd2YvgIRHXyNK5gxNlBOVMfLj39Pu/tjoWShvaRwoF8i3J/AmtbCAgDv
Quwacl+DtedluNIGz+kJKn19VKaKR9yLukqPu1BCXDpuOlyYMnjnSpxj3xaNmFS9CYAhgspwmqDe
+ZL6LcwNK/7yhQFtczzx+R9nGdTjr52CvzwRyRsb+xJ3jAPbxAqTfKOCfUtxUnq5aj7dQqBm5vnr
wzw1gLyJS4cheTUB1V8htC63iD3O9rgKV1tazJqIAqeBl1+21Mz2drXLq3bMMCwEYts5FBizdAEq
qWrt42Gp9uw5AwR7yCk98mJwaeWPN6YqdQpHSIiTfgG/gBpCfgNzbC3otoTPjEEHndJ8LTl+Ydjb
pwXwpnE/g7fmJe6QT/8V0pgp3HlwEfh3uOkXa/TohbWFWrOLiVrYK0oYl4kRzncpAgOtvxh4+KAM
YhAgaxvN2iy81D+sWQYe71BTFfgvLI7QK3yH3JsKX5XZQF/40P/VtljZLveO99TIz0apNdnABQq5
JuS7L1JBlnYmUNyrLS6DC6bh+yto30Mtl0CSQDvlt8U2jWEM9G9Ry1D9+JyV+Vk6AYS1HvI6GgcG
Lq7Dh4COabLyMbfQwDYlkikYWLQqXUiscZ9ZZ5PZ44Z+3Lg+uwoVycI/UJF+2svGm9QByFrn3sh8
nq9wUHfXYEdxZTGsTTCqtaigWYU7koK1RSBzOVYjIBaZC93g5cZcGOrv8R0f5hXe9K3X04geOkzu
L12QlefMWY2KXmoHeyIBZLzNhsAccHcv9gKWv33MsBMFx4fvLxdgac2ws00VTdyJ91X+KnUuN/EA
3J/0vDcYYW4Jna/18S/c6W/isMbqgHV9J1Pv3/d/AIAk2GUk3k6YS1dGx8Kgd73fJ2pVwH0cp5E5
xJ2GdXHozjLQwaaGB2wTBVd3P2tuUWAbckRiUxiq2mqfJG30RGqH7SDlK1ZCk5caz5pS4gCr7BCE
8sBLSCzyysf06JESJ+oIboLW4HL7LdWXNZmoIgpxru3Gh5obqEiZiRy60ToN2k0epvDu9mWdBi+X
X7ZQJBs86ZupVnBdxgd49L4ylYNs4GD9bEum7y6/YWEe/oM7CecQUABdfABEXNzIOUkW54hkdr+9
TnXj7yco0Ve62lJprOlBcXdkEArFB+7AU+lP8W3UDwqKUkAQLpdmYXb4A0UJL6dJWh0fYuNAswPN
PjR2UR5l7Up1LRVh/vuH6SfBUQ8Lkb56gGyr3L6fTkPb44DxlKztNZZeYe01EC1OZETL6BDDjXCD
q6d4x8tGPbbCHVdKsdCHiTXmO95DdMx18MLkWJ5JnnMcs0JTIqJk28JvSr47kYDueGXILJXIGvus
8YKmH1V+VDHwvmyeXrowa7ZOAvfA5Yb//BSOhXY8KpVOgagTTxyTuqmOsarH5lZ0xAEQ3+shk/Ek
5pmuKMgTT8fZw9gTkW/6yi1W6nSpkNa8EPcTjismJY4SIJPHpFLfuK7quyJix8tF/LxvY2X+vetB
FwmqhEvFkTc5YJ8dwiYyr+xXfv7S0/nvT/cdjYUo8sdX0E2qfyCGad8wn8LfdN2Pt4Z+lwEdFAfC
vCptINoXqto3PpRv1z197ucfRiUf5AQ4MpXHOMzBqmgnFeuNAoNgpXd93rbMDkntEq81EYnyI46n
82KbIAsBSD85QYWRNm7XXLW3wReSVYxJAQBQ1NEryUW4q3lU3kUAcF+1OWORNeghvMVeDDDa1y7u
4InItL6FQA2eq2xM1kQG9P1i+c+9Noussc7BsoHPlLNXA0pE9gQxQ1neCpE6CQBHCbrBj4y4df4s
Yh8q95y1oQDoOHYiJJgbHHjs4ySHHJ+AKR/Bx5gFBm5fP2H3cJPBabBJTFB9SbI6cJ7xQQvf6N5n
gNQK2MGNbO/d2uScbTQkTIA+TOAbYdFsq40JqRM/IW04/N67DZgdHKLOv4wHx9/TEGR+DOAMWApb
8Hbq6lhnac4f9ZARKCFFF8OgAmkoDqVhMSHVLxyAwX3ICseLYNubkdkckBjvxiT5+IitfPvLAAMA
nTPIj9+5JzwQm6oItjlGFHzQiOxW7hNnafxCU8rHW1VBePeITXL4r9Mm/vB3B65s/tZ5MKDckgLO
0xsAjWr2PHRhk/4NQo1v6s3AZgG5zsCl3gNKAVefGedvNZ2DosHaMcfmRITql2xwyv5QOxQfVDxs
micm6+ALgoq78aBLoKfqPUWaeHWEe7vInnkXw8/I+so339mMnbhVOQVqYi+DFrgaaLJLmOuRYNlU
d3FqAIKn8CLSLZVjYn6osOyDb8yrpxem1BTdwAfTZLeJJ+i4N1EQTDc5glvNbFHPkjvgQqWLQGAK
igsfYZHHfUbcgA4OoSLye29AO6oEYCkp+kqbje+IigkIpl4hOWvTRfVUyw2oGiScdjQskAHbZV4g
b3niJf1NLkc5AkDSjkENn4IGTvRp9Ltm3NeTUj/DcezZXU3JLKaCRxCRTz52CrcpfCTyGVZz/lfu
AjaxGz1R/cdJO6FPoL3fnGbynEccvk/TT9Xh6udeFd6QHzXsnrDQ4L4JvCAIVd96wIn+6aa89Wd3
Rhfv+nSC4njgPhhJfiOqZ9XNBg9WQVa8NxQT2VPXukm/AxinALljDBRsNXVAo60au8gDEkWMjz6J
ZgwRRe53asIxeprjCc0OkC1NfsKTAPMKHMAVmGr9BEPSWHdq+AVhrYa0FrFjOP6B6TC/9SZH6F+K
iPqfyINzy5GBkHe0ghboGdJMSIT9qYHxM8vwtXgPEyO05WCGoIiymusMREFYeEybSHiYwWrdzuDd
ugchLkubm6Dv8mEb6B5HIsaBqQy+MEiNJnBiv01lVpbnpHJbcheUzeijjPO9EgGBGP63dFaBJ2yO
OnI0vhL2qpJevQOapvrPxdR+4iDupA9RKqD6xBG4D7jNgD9A7Jq+5qEAIaAaWEMfK4j2ydZvQ7h/
y3elU1KDvLMtU/z/O8Hh/5Ubj8Mx0Awizb/WkssDGWFJww/iULI0RVtm+14Cp3RvgFslN8AzJF84
NO/izu88D8Y9IYvpqYJ20afwvSNZ7dxEAQzNufRh85gKUx+cCT70Pbo8MCde5EBYXsCp+VbLBArL
XsIvexulHcwK1dDhTCEWFJZQN6mo2ee6x4+HQQpGntqB0bMQzci2cQ2E2g4XQ+AqOe4A6SoOht32
5Ha0eBuEm5wcMekInFAx1IA9MlIfjVt4Gc4VSvMwZpq+hS4cGNhI5BN7dJwhXktDWFot//gO62QF
Jxx/9YNcg+JCncjb5dlQdTdR6Mq1XIGlHYu14ZI5aTLfz7xXLWB931EwCcEsKtf4vQuPt/nDfgjV
up+20WsMe8w2x5nP18Bx+xU13kId2exhnXEGfECZHlgMnqiOHf+OdxKBau0qu3GpANaWCxZPKMPB
1DjEiAO5JfMXN6Bb1+3pGbe2XCTsvGbylfc6Ur84eF3n3IIs15ew4LfJVR/0jM+V92Fbh7wXWpG8
9F77ADL6W4wpN8zlNxgDpjWx81IlzX//8IqxbyERLyb+6tF2eOicVjwNbbx2b/upjIIxbm25ckbE
kFcjfzVT1e+oeNF6RsmVc8xVj2vBgWT70nO+9xF3V76xl15p77+0S4d5hX4l/vDC0PCmA1C8Azpp
gynOAHMT7NoA96rpMFylN0MxrQEvylq1iXDDVxnkotszGJIAkgAiod/1FWxDK0VbaitrwBOPsL7M
eIgBn1K9ISFu3O8cWgHTdNVnhM0nhnnajVukPr4mcLoWONTxHLXriZ7+ue759jdWEGcsN0X4GsP+
U205mUC0TEMCosTlF3x+mMP+oBQTHoY+cJbHoQ+Kvcgl/TGYUb3Aa9XdStzr1bs+CMUKK3phDgut
KYAFMCHEcYe3BbG76VJ4nTsnkZswyevbywWaa+aTrwmbW9yZvI5ChE0eeRL/o/vAr4AghK/Vh9IN
IXdQTI5DRZ5dloxXFsqaEIgZm6wUojsCXAqPvMEg6VoAGNL5tZcLNdfPZ4WyZoWhSAxQpwqFAkMK
YJ7mi+R1eBfT+kvhXzsobaIxBWgIJCHeHgVs+bAbe/oBBqivE4bL7nI5Fqaa0Br2CSv8ICw69xVJ
m3BmuXAOkNrAfDfHSJCy33C/e4G067ZMopVv2KVXWlOAAg8N7DHx/68k3gQcjdwmLWbV9zf6TTKb
ypsNfKxrCSUL047NQEa2dxk34MkeFRMUbK98hsrJHtcCK6N2YRzZCGRDQccbiqw/JuCBGOCUAiBS
p1FQcuvg1motUnrpNdZ+QLq5SGB6g/M75cmpDgHwNRN3HkqgblYumZeqypoRkLhUMUeZ4CUavCn5
Sids3reZ4+LE/3KXW5gPbGcVsJ4jA451OpIW+2+Ah25ZAw1UPkQnD7yMskLyXFsBDXv5de7clT8Z
qsyeDQbdTLoL6qM2QzO88tELsRlsHE7gQkwmADDrFDLlw9D3Lf/JuUeD59yUUOhskG4I9E/oa995
vvxrFmZ3Zs0bSDCAlhSu6gNJJ+9e9vqLj0/bjc9d8Vjw8Bt2rCvDbKmarU1EjdMABPBKimN00Iho
Uj8lILKCD03/Tcp4ixOvL2DevVwu1lK/tKYRBeP0WOAa7MhJHr8AfB9+j6PIfHEGGhyue4U1bfBx
pG4YdsNRd7DvEpiBccDg5uYeGyUlV4bxwhE0WIm/7yVB8ym9kBtynML6BB9/DDAtdb7QskZCg+Mf
/SiG2R7dNcqm4GubrUW0Lqwntnmrq7GuK4nT/Lyh07iBNxtYIeYzF5fXwgWlx4GNes0pttA1bDNX
7UIYOoUFOcBgUO46F1llWeSiNh0Iw8CN2TlD8DrOyRqXm25hxre9XRxQqB5Bg+RASngZciSgMgcP
f7+j1FVWbmPe7lMK+fY0d9HLL32//Pxk3AdzX/3wWaDBX9ANciePuPfPSwLmeQo4zUaUAVBQG/hP
8X0eJy3xAIyoR3d6EtRTCbzdPnUeCxXBTr/L4joz4d4wj4sXXiJpaWVWev/G+uzXWbMSB/FI5mkS
vXZ9IvSRe8wpvgw6SsMvkw5w0oDTD+n+wFlsHcrdUIl+in8iqRs/5KHPYuyacwg+2bQbsjIp4SCG
nRngdKl+Vp4Qw5uooioBomuoc/FLM0BIuk3QRQkUTIkacOjxAO7HfFVd1EHu3MMe43Zkx5oKLOpt
nBMcnCRt6qhgA74JeMQ7H2j2/q9xynEwFgMVXx/jtCg0YBudAuAD5EkMyBquj/EfYMR8B5KkAF8O
Dg6BMhodkiDguMWFLsxJdl3JGyTB5aFU3j2+amn9cyDAHmHUtWDQgFxFwe+jnITkAIt+FwDrhtTK
8I71DJTS3O87V+/zjLAGPzZOQUEB/ZXR4YWGgN8AkRj4vv4LRMEEN4ixghbryCBNF8cwzT3nTcOT
PEdPl8nIyk03i7C7TUb6oHqB/hMYNRAa2t57HMO8YGehWyJAgHsn7jphm+bsjhkHN5I70cuW4JfG
Dq9THE9FOA9t6jprzK4Gaix5xqFuQv3dwBMJYrv220DeuIx49S3WcgpPtMeYD4h91o4gELVlN4bP
NAah2YdyAXgvBuriSOJ/L4+JpVnGWn0YqfwhJKw8AFOE6BxMY6RsIQX3u0PlqW6lb89d+LOuba08
RDKTUVeEB9hfW8COaNHKW9wV5tHK0F4qhrXa1H0TiJEYHFlAAzfdFQB9fFPSyCcFd8h4l3G1JvRY
Koq16AACAARaCTmCP+JEe5+Anug89JXXr8UzffqCILL3A1p3mYyQB/3Vd+Dk68PuXMJMv1JPSw+3
GsLPMm0SPtK3mLrP4LS7t6VW+ppWxi+3GgHAFdD+TCNAN3TEo8TepauUc3+5oy79crveE4mlafDo
mwbfZZMMuPHADVe28vRPdytB9Mci74DymagIiN6xKNV/SRTk3L2JcAaZm5sxhzJ77bNgoRz2st7y
XMgqir2fZAKzK0hTTDegB1f1yn5l6fnW90AcpMAZ64K+5TiA+FFnNUhcLpzta7//05GGmpr//mEN
7fgQpyoqvTecBBFxJ5Oh9fYAaU/tfevgnnaXYmZbO/lYKoy1YAtOYw6ajPOXrHABAvRpNU53Ea1A
lbjcqz7f3aE485s/FifTAZ0YrqA0EB2/xKBq3B3o1FBzQ8cJtj6kA0Y1AtRbDtLRpq44rKq7HII+
0OBwbnXddxx+iDURg21f41a1d99kUxag08d59zAit2AAsI/RlWOQpcazhn834NNCoE6feIk88kQA
x7UfChxZthLk5E1lZgzm5ZpdajprMtBEjiwykfsmIumHT37WNWZvxpksfN0LrAnBxz4olVnhnGhb
Qn4dO314l9Wg/6/MZgtTgu3hTpJKpANYimfiEudRUwTxtU3o7OuaVitFWHrFvBv/0Pl8RoCtFZwf
OQhVX8AtYclzH7eI/miQJxGs9PGFlrBt3ODndw0Nwvwcdz7wWW4rQO1K13RNS0+35gOEXBBiVJOf
a2BK400Wzuk0YR2tEQeWnm9NAVREHhuJQj9yfQDpGDjZuHgeOqe+u6of+fOLPzQCp4r6se+pB98d
QCpUvnp1q1WV8qcfVviMsIY17eOKacGzM7Dz6ibA9fsNgN4ge/VU4SOjGJ8QeOJvIur/e7k4S33K
GuI4ZkLSQD/GfxEcQYrHrsL178Z4LgleHCNisTK8l15jDW8VFyIGI1c9aHD8fxAfEUxJK72nBBrK
n9eVxBrgUEsnaIwxOzuJXx1xI1/cJuAwyU3WZCtnLwvz4R/mLkhVq9oVxVmMpbgxEkZFApcPduru
W5FeGaUX2SZleHsE2OJ1cdYTeD5IMClxS10g/ci9Lqwv8qxVf0DyE8g4VXYuWuNs4ynHzRdn2wny
hasaw3aOcYBq2yTss7OL+/XuYWI5BKvMISreg/Y7jSuT7lKDWKM9r/2ocFumHqg0A+R2ctwj9J0/
xi7k2vVqHuZC77XNYljeKy0gMDpTQsp7CUjvvoc//S5x27XN8FJJrIHvZMbNERGXn3FG72xB+463
Wd+rHem9/6KmuUp8OzP/f5+9KJ1CRKBMxZlnc/IYSDOwKFWIbX+sSOG8Xm78hTnYtiVDjiMISPcZ
5vgeJgPWHXAmlF5zuowSWMOcIk8ni50mREZSNWu6ELITiIN2isldm6wWfr/tF5PIx+kSp8UaBXak
tylakJg2/RTotczhhVn+D8MYYrR4SCf51femfNvxbyJTj0Bb3qki/u5LhFp6V3olAkQA/d7kue8k
LmiL8iu+ovlW6CR5BvhCrzTHwtCwHV5j67gghhfyjJi59k5APfxEO/eNu9XflzvT0gusIV46SGpx
+lGeXZK+VXJyNu/bKkUGunLO/emJOirIWtFpz7MCwYDyLIx723TgyfKqvc/IccBGFEzRdGUNXHqP
NcRbJDlFVankGd8G4896PlTP8gLnZ6OhbyohYCTr9CoVKQplDXSO9ARVFFKeZ8Zpv/GgK/xX4OB0
ZeJdahVrPdcUKk2QSeUZ/r6/JFDFu5Hkr7gga3eXm32psqxhTiBYGCO/8X7yBmCn2KueGkHUtnBr
IMmTYz1ka4KCpW8623ZVh1AOdr4fn2CmTqA+a1R+kxfSMzeA7keIpyDhryabNai4koOwOMNRu7tB
1NW/l4u6MN3YnizjBF0ZT0n3FdK/bj/g2PDZDRBNevnpCy3lWsNfsSBDyogjzxPCRDdh0YqNg++I
TYco9+u+S2w3FnJyEKjQxN1X1vnD1gRkhi4ndyVf1bMsVdFcuA+bbjnpBpJFuLwg505flIsoAx+Z
ApdraOnh898/PNwvAJMqnCT/CmVfgu9c2SHfEdp6lwFifN0rrKEfiowAPMPluQN6898UEskHB0ff
K37w94Xpj/PSAPL/30sQcwDvYc0nP6meoO1yaBNNuKDo+cQhnEa+pzq3qVDa25aIa0LyX5WKju0z
GUBk2gEF16Q3rKnjIbyvVVrnwxNO+fzgPxk1AAhvCndo0jdBYcp/qSvEZb2ETkPrmyjTw/OQ6dJs
2sTJkuC2x+aumG7Rj2Fn3ghCvDzfIRFoqOstjcuoRlpF4Lm0fC2AKRrTXwnjtZ/urqtla1KSBrmq
4EPLM4AeCExk2uxnpfvlhy9s0N5njw+9BNDoABTsqTwpDokDzTTCIYFVSzZFBSpzBY7e2pHZwoi1
7V5xAY01Iobyk/HYEZsRKHVrpDgi8WSlnhbmVtvtZRDUSlWmgbhKpNmyVDo3g5tDYl3BW7IVLtO/
KtUlK2elCxVHrAnIN1WUAKGtTnUf/GvS4EfcF7i2aL3mC7iw0Ftfbp+FUWybvlSgw9Ig0/Akcf+4
Hyr41cYKorfrnm5NQGQKg0h3sjgNBnN/Hqnxh9MY9dflpy81iDUDkYJ4DFEo6uSXo7ORRP8di8j9
W5elv59H7C6sfPrr8ruW6smailhPjdNGkzwnI4wEODPspTkAVmGuPKUi1mREMdNEsetlJ58DlEc8
mH7jBk7/yKx2qaURYg10kbWugOspeoIMTCDJE/lUIi13TrhqMF56g7X98AtQThDvIc9BaLob4Obp
na/KfturNFwZhZ83BM6Bf5+0u7BFpGgvoid4Ie8ovHj7gq1emH/eo2AL/v3hPpZeHLQk1YmCObHJ
6+AVTGs5buJ8tikyUHAnhLO1V409HllDvM4pbkWZJl9YQMD/pm2FFFTuOL3aX+60n88hPJr//mHy
NbIqWNt01Uk47jONAlDuxYCEB4gqXhD0d+UFArctXonAwaoTexz3gHr6NmiukOFLVmltn/cqblu7
RAvGFeLIASPGF/0ed7NPOclwuCP9H5fraalP2YPbVcYztMlPCXFmi0nHAHTP6njtjG3p+fbYrpsp
HsCXP9VIHP9m6gJGpqzRZE1MuFRB1sCOe6SgV35UnlhLintkRbVIGMZHS4Ep8boasgd2labwm6Rw
y4Dk+kjKwfkO+6S3stYt1I9tF9BJDuS/N+9AQg8pPWELs9SGBuMaI2vp+dawVkqQoI+b7MT9CJ+P
EJ3AdmhGSVYOOJeebw3ksECUx+S48uyZ+hdEBhFC3YuVXerCGLa9AjEErw6CuNQJEXL1XRI49wix
UHtEyCFkIr293LwLHcg2C3DfyYeAyPJUDzDxdOmUv/h+A+9/z/+5/IalKpr//mEq8ntmFGQ3MEy7
NdI5sqL62g/XSZ0DSAV/fzoHgA03yYX/RQQpAIsUWZzRA/42lbvY5KmjbxBSg9gJFkCJ+J16bU7W
8DJL7WONbTCAEFlXjeqcgJKya2mE7Nyx37VM9FukR5Dt5fpbaiFriDOtodWcMv8LiWjxnTTIzK2n
6p9mWD1nWWoha4jHTCFaNCLpycfpSrTNOz2OT54vEed8uQgLL7AdAh2sl8ILev8ExW7nw9GFfI6t
4s3aFdNCFYXWKDcJJEq8DdUZCTPDdjBYrWuvdO4npHyvFGGhsW2PAJIkIOCb6vSk84nsoTRKME0R
/QUk/m8ANOU319XU/PoPg0Xj9r8jyktPCUOeWu0F5CEqsbO9/PSlepr//uHpps5APRuY98UvQu8Z
0rrhhpPIFMiRK39dfsXCPiq0Rrt2p0CosVdnBIiOz3VIgaQcYOiH/1D9cEh+DBp4ai6/a27eP7/i
eWiPfZrXhmd99ES5epw3hQDSPnYG4mnIVwAEB080dHN1ZdNYw33IxjwuEQR7qiFKMHdI5ayGn1kU
R/mKb2upi1kDnSZlIDVj7imPENnU5a+Y5ZHt6sQnhG+u9eOloWiNdd/P26YNEL6LmLrs7n1PyPNp
WmmRhSLYon8zZbkMI6LOKpwjNpnv/+sONWyaLqdPMwv8csMv9GNb+s/qGPFeSFI/68CDQbqCJGfv
SDme4hrJUdfNu8xa2rUDsSdGDAK9wb/SiBvW7rjDBIYsLK9wkCR+uSwLDcKsEZ+HYaxaYPRPWMD0
ri4q9zabVlNPFoajrfynCC9DZRl1QnJT+dAhePIbq6sTGPPOd8Fd/cWdEMRxuSRLjW8N/QS8wjrO
+vSBCDbseRNVsMs3yP4cEdQn457/dfk9SzVmDfukQ2pOKrU64Zax5Hu4eQsESqk2XhPxLXUva6Qn
ElNk2kXuicLZOEf6Fhtc+efbaMaGXlcGa6zXbo/g1GDyTgpu0PzG5zjTfpkgTVkj7ixVkjXODWAR
YqRdcOJmJGeshlm/iXiEoNzLBVioI1vQl+R89HHWGZzMECMySE1zIAbSIOtxn8H9Za4bhLaaj0rg
gBug0U4xQVPAil3f8N5/9Tpk/F0uyEKvtZX5eQAeK+I80JuQgPsAaB1us/pwPMREZttx5O7uuvdY
41wBgoeo2aL6PylExxRk78iPROZttxny/Pt1b5mb68MKzwunCWjBkRHN8/yXzDClDFmY/dcJ5Jpl
iFO+/Jql1p973YfX4JHDVBbUPWEsgo4wIq0P+cjJFll9a7dMS6+wRjmDyT6tgggH8fEYbDOfmI3O
w3+c4Dq+OQ+sUa4QHRMIX7snDSbAEysHeUiD2lk74ln6/dYIl51usr5V1Rm22+QLFf54j2Ru+Sww
t1x1lcztpBUNOGmjTM5OxtH5D6QlsFvwnDK5GctsjUqwMDxslR6CZTtjUuCuEqQQvUUZ8Y+qifmG
Dfnwt4eJ8rrvUDtxJW4KN3GajpwIxDUgnQb5bP740sYQp1zuswszoi3TqwWycwFJxllSEEQI/c4K
Vz442Rw5eN0LrBE+hEojXsWUZ5C7IvOoamhYoW4NZP523QuswQ0VkKnqqGAn0POKbZw4wW3WsbVL
yaX6sca0dCPVAMUiHnSAlRRQVnOD3Lk12fRSP7KGMwGto0uIrM5KDPSr4EQ+F5SRDcnACirH8uVy
Fb3f4H3yTWAT2VnpsRBX0dWZROUvEQ/fhlHeD/lMgyvUNxhtf4LeRHZSkdsawg4epT/CDP/18uuX
SmkNeuMFSTdM+PoxZDQ3QlRPLKjh7waZGXHfa7CCpZay1vahb3DjmlbiwbDyO/iT90mMEXm5BAvP
thV7AQ8noQSvzpnn/9d3ot07yBi9boTYOj1fl4C4IGjw1CVzajyHgaTZumPp/3Pdj7e37L30Jh40
wWlQeXTDJ8fchu512RFwh/2+5gGFFRYIBi1OPjIVn0UzIVeaX0WpC7hNb5fUM0wxpzq/q1wimpcb
z+drGt+FtciW47EppHpEJt55BmzLjZOW3iZOh55tBI3WwkiWhp5nDXGJawU/5BLBsm5TsmDPKlxr
PA09acK7oQgAnt3gWj/QyATVsqnCTZzBFQmKFlKmn5JGl+S1L9LUOQymR2bt5S6xMCJtqQXJxqBA
cg0u1xoWPMZth6BTKrweycMFjfXLqHA9fc3YgYnMuqDiMIonIY4/DtoL3Z+JgFf1Nazqrl85IPi0
GfF865iLphFY8lVQv/gFgpkRyVL12Vckv8h4gxb21zKRPq0yvMYaRZIBcQbKTnocSt1vOaPA/Wdx
uk054ABtggCQy03z6fEN3mMNqBrbxgy6h+QYY9e1hRXwcYY6vF/w0AgxJnkIO6Dk7Oby6+ZW+GNl
wOus1bMD1Weo4Zo48Bg+c6J0tQd8ZWZnIxrZz2YnJfKoY6Q239NijaS/9NJ5mv2wUYYbJO5T4Q4H
EyJ4fPYAstm25aknDQzelsAWXnH1kOZrrualF1qDMPG6kGAsDYehA2l1fqHCutfBdrUDQaPZAHG9
DQGWCBRSdi9X7FK3tDfStewbGHXEMRZJeCOTmCDTx+/26dRcZU5D21nraiwk3iHpcHg/tRoM0okB
EDD7ywVYqjN7PY1NwXXDhwMR6hfvhvc2YiPOEUlb/Kr97AbL4rcQHJqVnr8wwuxFFvFymZjvW458
yrJ7P/X4fVw1yX0RwPOehavvWRhh9npLGnDhvaFqDwgtcP5OSpODgIbzHkm7Ccyvnj4MKblDxHS5
UrB5ivhkjNkyeSglUijz/PKoBurtDFQS8DLj6QS6823DQN+OutWshIV+Zy/IKgPkRk/d+BzzCZHY
6UhuiI+UVL4aILRUHGvKiHH8AD9eZZ5lnaTIm4e23L+N6iAW5WbQ2GHCyq9la3Zac9wFrVTiPDd8
Vonz3z/OGVk/6gxbsOPgwmIwwG74Mhl0kcudfenp1gRBapdWrkyBH0rb6isWX3FTaOavCfeWqsya
DMB3biFjTOuDcaf+AacE/qaegvJWa4i0EdF5iMDFWJl4lopizQo5slK9DDy7Qwz910lObtRs+wjW
9N3lqloapta8YPq0zLw+V8eYjSGBFZNrnWwMlU2B6FQz+FUJkO3YqZXL5IUObcvoB1EiNAwUsiOO
oxC1AIaD87fw/Pyfkgzh6+UyLdSZraRH/J2IygIJRYPXZ2TbhToJ/k4RmjAeL79goQPY6vmOpcwg
Fqs4JorMfv/OACgK3srMPdp4szbLTVe3EEs1Zm0huO56HBoU0ashrbPFklbfJjoYdmlK6Mq2YanC
rDkg94mcvNIrjmLqkJIsw66/DUUdrF3ALz1//vuH0U6SmDluFdfHfPSLWw7eYLEHXgJXc5fbY6mK
rPFupmQoYIjLjhqafXenGq7jTU14wG9GBNatBTgtNfv/OPuS7jh1rutfxFoghBDT6uxyk6QcO4kz
YeVx7hW9ACEE/PpvV96Jo2sV36ppDVCpOUdH0m6suBc5bEhiFokTHqerh5oTs019GB3qqGd3bSW/
AZpHV7p0nt0PEiSx4t73cpi69CY7EZWZaGOyXKV30SxjcT+XEejD2UgCfs37DGPESgIQFYVMkmTx
l5qa6JGexUzJzNVKtDhmx4bSmyFXbMlE8Qw9XHbj89bfSfB6wQuRfHt5AThGy0bL8wRHy5ay/Hn2
Yr4zGXvozvpSuLsPtyFQyLvLzTjWsQ2b16B7+aFOs2dK4UJ6OzPIcj2GHCo3K7PuauDcv3eBQoEh
pTUEZ591M6obNcHuLhqmeWUvcU2EFeaadYrUKGCffcLPRrCjjmApgkfsfd9CAvS6MTp37V0XSpZ2
hg6T9xV1ygjPxqUA5gl0E7G//H3XVFuxzn3S6Yrn+P7IKmy5NDjypt1IIredKf93uRFHpNvYed7B
h0VFon9W0VDEzV4tSacPTI0N67YUis7z57D0+PiP5t5i1q4wXLNvxfzcNIOecfH8JDqpGzjQAv1S
smX18tY1/1aYQ0A4qAszZ8+dGuF2VmYypFs4ESbsbmmmNT6soxc2Up0thgJ6Co1fWHWG2RaSRICU
zh4O8JfnxvV964bAmKafs3iJn2TNw89lPwkKoeS+W2NkuZTdbGx6OUKk22dB+EWrqghuILQRw8kL
dw+dpzZz0yUAY4DTMv4IIKetv1M/H8MB2oYtLl42eTmL9LlIPLomdevqr5UT9AjXhbKqwq9kArqP
Q/38LsCZe3fdaFo5oRRBUTcDDb/SArD/bin9hza69kzrn/v0LhmkUCOKlBHhVxzUE1gWlVPxCOWN
5sflP+9Y0LZZSU4h8I1XYPKVj96iHpmH4+u2zhuInHFVv11uxJFwbOi6rJZI4k0lhFgyhVzu1PoP
cPF77GOIOQRhe+UWZruUMLgCJy3YOV/yqoPpjaIl9ApIkQzhLZB+QfY4Vlp0K69qrjVlZ4LQUy0M
z8KvZSGSH1yqoDrA9WRZw/N9/P3IhrEPDGK5UJ8Q/6ZCk/RzTPPoB5SFufft8py4vm/lgLkGplYV
VQ5XP+z3sKP7aTiw/pc//vGqimzguhj6OiNtmH2dJ8CH5jCFqHrOilDthyBZu6lz9cCKai4g+mTq
UT8zqOM2hzTrh5+0D9pi5SXQ1QkrrhkAwSAwBslXvSz5Q56mwU82q2YfyVUSoasL59/fBbesQzwu
88R7UEx1uxyV0T4I1sxs/xBt/1sAg9P999fnQEJL0CuCL2UQquJOmwlbloqqvHwVtYiLR5GNcCjJ
UDFFu5SBxewL3iR7OS6jf1zKpWc3cYUzpa7Dsj2mA87Rn5nsW28ndI9jIddKz7CIyLu2hRriGJc3
edqFuKsS/QRJ8ZBDZwGSThH5CWuNfs0L2DVq1iGibLupBFldPKlITw9aZ91dGzWvl5fux3ULSH9/
D1oHXqwqPSFQw+PUQyq2g8Tvt3lEtaeq5kswwK/7ckuu9WVlEAXfhSRTiX4GOhhO4D403/1NRwM4
bAxyvs5RLbKh81qfeYFjKh7N3IjDWdC3hmIIBIWhr7GQNfdvR19sxX0KwGPQVlP0JeW6v4d6BGqv
ITSfJ9auVa2uJs4T9i5W2JAvAg5q0RcjSPEI5hicPYDj23Yyzw+XZ+TjfSqyofSUp0vbilZAhQrh
KEb9gwocfzoOrmAWrpKIHOv3P2D6ET46YD55p5mzej7CpKQ+mGxk+cr5wbGEuZVVOhZBwTJW3TMN
1XzMs+SLSOE3Uiqh71U7Hq6+XMWL5N+TMhctMX4YDc8sy2N9Ow9QakKdFxqkyagripVQcY2YFfEq
ph7pYD77pKrcv2d85M9ZBKGpy9P+R+Pig0RpS+yXYzOFeBFJTjOJa1gle1B7HG5xu+olG1+AtPaJ
kLKeYZUTsvq+RGaMbsXoZa3YmqAFJjOhWYy4ojLd6iaUCiqUM545t7Kt0hoWkxXj4DQ0AnYuh2bK
8ztR8Zk9l2Kc8JzFPd3fiWSS91kGftQGhNgqQZ08REX4CJFK3293Rg5GHvI4VdnNXCd19EnwAVi6
yyPgiC0bkMurXnRhHpdPKWkasQHbqRy2zITg3kIoYjbby804ptEG5KZNP+JJss2fcEJvy1tFs8Dc
eJ53Zc1kY3EB+MTjJ9zPnmBISaFnqzsUG1XvR2u3fK4EYadsPMRE0ZSpp66bokeoLz2zmfvfJC2e
lyZbO8Q6ZsPmQcASPgNweU5Pfh1XzZ1QpfgpWNkmn/pWTStJwjEXNhlClTCgr4asf0plXN7VsRf9
ajwtr6udbB5EOhS+P5Vh+SSg1LwTOH1B+XWqbnshrhKeY5FtkACrTjzUUj0+CZYnn5hR6lOU9Wtq
bY4cansjiCYPcw3oz5PJ9NmDDPT7EWKLYoHurl76kHye5yHjrxNlXbeGjXDNyfn3d1ucQYFhEtaX
aLSBSVPaVAB4VKbzuusC0KZCGDL5DFTx5MSKSkR3JWyRcO066OCfywHuiI//2CLAp8nERiSngGUv
eDj0HmCDJD4FoB9CI0NmAPtfbuh8SvkgY9vuCDzlICUvXgXyQzQeu1bBPK5J4bKZiQMJq1c6jIei
x3vC5eZc/bLi3h+gHwdhyBquwnlw1+VAxxBoqR/VhLfyLFylqjgWgI3yhwAKdPsMZBxg8ECyx3nA
BfmpLWe2BpR2NXBOOe9WmKSA2od6Tk5AKIkZFtU9NM2bXF85ULak/xyZJau7ScKJMs9ujTAH1eGe
WhE86xWxWrtgcnXDKjtgMsoIfN/qJ5345FajNnwAovnp8mS7Pk7+HiP4EU5s9LCL/CHsaVj3wodg
JCvFhuvr1vnifNkpPNVkTzRNQZRFpX+USfF83V+31ukcR1VAsrj/t4xk/Vv7fMpuAiCXrlNdBgD2
76ExQCeGOV6inrXAmXhXJmyk90neoO653AHH1mcD+fNczE1S9OJFgfm+47G/bPyJN8dYr7qQOybA
RvKzeRiKMZqCE+O1CjYYoxaaLnX4/XIPXJ8/p5B3EeZ7ft5Gnpe9dIFhD/Ls1qN1uMZlc33dit8S
dc1cNcJ75qTPbrjsA7VZWLp6v+1IdLYOr2z7Bulz6Z5SNfNgO9OizbYyJEX+DQhVaBhDCZf2K4Hm
mmwriucMFm2ejvmp60EqPkuYlFGYf138+dfluXA1YEUyrPe6BsufnHQcdMeu6aMtH316wJ3IGpXN
sRFFVjizPMuSuOq8J6M5jBqXco/1ND1I3vKbDo7lm56L5NAasyYx+TEKKbLR/GUdtThjF+FzWU4v
4IFxuUlh+vxYmvBuab3NQqdyGyYLBGDglMhW4tLRTRuzeNY+CHjUwkaEAdSS5u09bAF+a7xLbnCR
CIl+Te+GADvw5YlzLHMbwkijZcrySo3PLIjkTkSQP6uS7Pd1H7cuEmBmDXcSYIBPtPSm4gDeOatv
QIYpv133fSsD9PO0qLLUxcvYwiL2UXtN2sGO04vH+srZsLKACkKdm1SMz34X3Ysouy1LOeJ06jUb
rrHTeg1j2+l8ZXVdj87T9C6nzaJPGUgp0anujHwwoiOfAoZguu7rVhogKUtDggu8J5DFwhanzyT2
dLJvukjDgeS6NqxMkMNUGDnZQ0k1heTA4A92WCp5c/njHyvdscjGHYqlpdOIm9xHIFruZto+0AVc
NyG/CI8/1mcI5UyWz1FSv+ItYk06yZHcqLXXQ9c7ApF2oSddNfWBDoDMsBFsjJiA1365Y45DkA1A
NErysE6M9+R3vTpIerZXlDjmlhNXexjWvhZ4t1sBnDm6Y4MQJeMwD4mH/gmY5fQzzGfKf03Uwt3V
B7NgZR27JsoGHopyqVPlU/1MTPBZdWV0+wcRJKL516xr+YA3BWS3pgXuIaF3Xtp8uTyQjnxmYxDZ
QpUv5iI4ibAFZAtv48H4FFVRW6xobboasDKCyYtJCZ+yE1nyvD8wmS3J3tecrNyKu75vZQDj9bUn
Gk1O/qR0dhALW5KbxRP638sD5Jp9Kwd0lMZ4bSmSk4xgPLiVMDRv7ngZDM22j8KSrzDCXd2w0oCE
BXrZqIyeuB7JJ9y14x6RAfN8uROO4uk/+ryyjSsKHeCnGi/BMM5WbJ9m8U8ssewJHtJXSfrDB9IK
fDr7Ld5gOlwPDbFeDgKWQPlD36dte93ljQ0w9A0e1GDZLZ86npobJZLfKQU2czFXcSrx+nOuMt7t
J4AvBrB80v5pFv6c3HLoGdLbwdBurUhyLCcbXThXXSEIwZYi+sz7RQmyFAQNiIQifu3/uDzbjrVk
K/TiidxM3pjJlzxO6LJJYZgdbSBmuFZyOZIvsUJ6Lv2hlCKM3nLAF/v64MVN7oFiXnaa3yXRHKc/
AsVRFh1hjZGwtadbxyK2VXsVzekwtE0MXqU/TBRSYFlQvcUB9cNXQwlQgZEmGVl5RXdNlBX3flMC
SgdxnJcZOse7HBzYe5HjyWWBuuZKanQ1YcU8C8RU+M00nZCF6/9D5ql0Tn9NaWxWCgDXUrAOAXnQ
SxYapHc9GSK/w8RjTE4ikeHKXa2rC1bEgwAZj1Fd+CdDshlq0BCpyr75fAn7fbukfF6Je8fU2yhD
CZ5aBG228iVPObmnjfdNwpBnByxwd4ghELuyC7uasaKf5gPM66uQnIAxX2J+ECKFR9qG93yQO/ib
qjHc9GM0r0keO2bHhhySkVII8wfVi0mrPt5qDXvYe7irjuXK9DuOZDZ5DHiWoCFp3b7wETplGxOr
+WveMV08pkud3WVGF0+FyqNGoXyivXdrBrVW0jiWRnD+/V0q7aQfsbjM05Ms6me8JIpj1gefl8Rf
E2VyzdZ5VN81QAyBg2qaBycOzt4BRUa6MxprQQiafx3JGm3SccD84xX4rplc1XUHv4/maQbg/Hae
YLqmNqVHUTdnRcGw2ZU5zT7NWa3zTeFNbVStLEfX8rDyAzqUL7EQ/QsbNXAQs1j07xjMwuvM6KM/
GLl3PUvzgkQUfONTjVvLB6qGJtr6SZzcZuGo+ZWdsDKEz2BMF+RDeGI1QmffwUuh2/dazit52jE9
NiIRnvBjBXk2nJ8qIOhFC+8vHnkb1ZcCVK5y3LU121XYJFb641jWtpRu2i+FSpZeALGvl3hDwZk8
8lJhB28J47urdnAbpaijBRJUsPM8ET8IyZ75UUiXrVewGKKhl5v4mO0Kmc5zWL2bfTYwEkFAJ8XR
GVjeJz74dVLB8gk1SbWZ9QBxATzOk+SfXi1ZtiVwj892YB7y/Ki8mupdVKctRKK9JBkOl/+TY8H7
VsrgbOojnWLBa+r1JzpJbTYV4eXa05nr++ff33VZhJ0PUZ8+OXWq77xdxwUwrOUk/GHlWOpqwCoa
gOFLCi/v+heSananYYSxXzo5/e/y8LiWnpUPFK1b3RQERylBFdmKaABGyh86vIgDMbIqiepqxqoZ
IDOoZZCJ6KQW0cQPqWy9f0wdBOl9NNFV+y9XK1ZeEB1eM+ZKohUCnTWR46l9TuLoZuiCFTbSx5NB
bZwiaZYeLsyCnkAahzq4aFPI4bIsDFam4+P9h9qKuzoNRVwGRf/i+2q8VVnebkwEqQHfRGLXZ2O1
UmO5+nEuw9+t2hR30Q00TNEPr8sJRBnmkR2L6fwOe3ldfVzPU1trt+tDtpRhPLwQo/r7hKpFnvHp
EcE2tyTLCZaz0ty0jAJ6e12LVqCDXxEXaaTEk4aZyA+KW9tNCbXLnfADiOOmLR7NfBgxXG7MNX7n
39+NH/bQ1DeBT0+mCuJ5l/ISivlpLNYUZj5eydQGM+Kgk8C0Bg/yrJb9FkM238qpEtsR+/fKFZSr
C1bkMwhQgq2fDC+AOwZw4Z29x3AIw6u2UGoDC0tZhCajU/OAOzWwBFtIHtZVJjc1bcmeQ7sPCb+f
4MKyekPowDXRxIp+mAaAiBbzFqVN750BTcWcvWg9Bd0G8m48FRtWd3cgseSfBgUezjLkR5L5Sbf3
igUSR8CoiT1vg2pLoXi1J8Mon0nCYVTIjC93tek7tukyyHkBOD6y5QCk7ADQl1fkMWCTZMw2nonh
iGxiyBl9mqA2NTz6Y0Hla6vZ3IlNVmS+umkNydPbq9ahjXeED2wHpGk+vhjPS07ATpjs6PXetOZq
48hHNtIRYuVxVTQEfuCk8p9mM8CjO1P8cV7KcoP7gLVbHlc7Vj7Kw0qkiWrGF5+CVDgzdasl6Njh
gntJvNB9uTxajqiyEY8loDP1gMr7RHDaHw95qbp5qwWK1k2wQDjociuuvliJSANDBp/arnrKPa/+
bCrIQcFur9kqUmJvDUojVyoDV3esJOTnaRxWc05OUvWR99mPqYo3JdQc2hsK0+arVPMgsGEVIGrA
fVi6jM2Daat5Cyi13g9qDTrlyELcykIAU08Tq3R4kprqm7ydh34P50XYu16eDNf3rcKDEC4WFYzj
CxS02HFOPUBYvDJafSp0zYGVdEhfD8KAl/5i5AKvHwLxfQOMK5/ktyUUnTpd1Q0bJKdHqLgWgien
Nvbr+z40+feK9mplxTo2axsdx2gFwGfdlk9AtU8buZjDGYV3EHoc4MydbsNwVWrVMV42VE6LEMJy
8zC+yGmAtzjQusbD6T0T1yESqA2Uw/sJJRPu1Z+oiNlP+BEatk2mJdMrC8rVgfPv73b+ORUNzXlW
PpVRVW3OrJtDCozkZsiWNekNVxNWXJMW5b2q8fwwx7L+NC+gFG78VCYP/UDkz8sLypGkbGzc3A5N
3EuN+owFn/M8qCFLmjfbKgR5NJCht3Id6WrGCm8/GaFbD/PsF5oZibdaTrz2u4IGx3wjuzqft2Oe
+NHaQ/rHV1PUBrvUUxhU0ZDqJzgjwNEjgu51F0X/nMVeGIczTSfjfjdH+hZA07erxtF2pu7meE7a
vJmeTJcRhXvxAcKfTFWl2sHscZ62nsi8NfiFa2HYyYwHvGrbYjkJrtNqT+Os3fgzEf5OgGh83a4S
WxltboHQ9v0FB1rYxe5x0/tprvrq2MKPcaV4diwKG38tCjKbHPq3XyWT5NGUKRyy2iKo7nMAFR6X
YB3g4xgwG4KNloY+yXAhqQaohsglv5W4JTp6C1/TJXG1YBUuKoLpIrZEflJFn8E3NIboRt5HgXez
5Muir5sTGymJg20VqyAKT34UwbXMZ9F9OUGPVajsKpF16E6dO/gur7G8nUoAVwXyZlOC2eT5oZi2
SV3585oWpGObseGSrIoDLgUJfuWz1wfgU9UsPxQ6kNF27Fg/bhWMXzKga2px3W04ZVbtUoa8A7zC
D+9rXPD/BIR6Gb5lQSHKlYrSUV4wK7+V05SlScvD+5ROQWU2PknS8IH4yRSvZFDXArNi3hgGZ4DW
LCc/ho7sTvRQioSjYM7gB0+veymGBfjfk8+lP2V1Q9WLWvxo2Mi0S9mxh9nysL+cJh3jZEMpeZUl
md9q8cBhFguVNg548XYCUXZlHhwpxUZS6hHCOnncp/cdoRU4K2Y3n1WKS9w5Hbxojdnr6oUVI6Q1
9cAVbn/kBNdj38feD1nktQO5Y6ZtNGIBsW6fLu10Gj1od9ek6fda5f7n3NMrm5WrBSsaur73mibP
9UkUi9pyDjG0sq/6h5Gn366bZyse/AxqwbQp2heFcNC7slrYd0khqrSydbh2eCsaSvBdUn+U/okW
un9gYWyKrZF68v7hI6EMtT2eC0scgpKxzDYwcxP5d9jgddC1u66DVqQQqnXvAYJ90gvy2YanQ/y9
VOOaHu+fF6D/Qv2pDT3s+qkZpzD1Tj4JCw2cP0yL/qVZpPStMEsZ/axnXNLt9RLNKHHCNvbiL3ik
8Pgu6ossQPFGO2L2Ka7hqbeJxzYbV3rugBPBXP3vJAGPVln4ZDRP5qyQA1dHtveTaA9308cuCf+R
JdyZeUEZnKD11yoN1nhUjti2pRdZGVM+q3k41TkkERmHzK8fjvAb4cTfTOEaUNLVzPn3dxtg3ZRe
B6FRPGvLVncn0tIqh/c76/29KUEUhukESqCVx+cPt8IotIssHZdlioRVvoWe8dNNDh/cYsNj4BrV
CBe3rRf3cAQiDFIVl9fth6EfhXbNlQDgzEpour/BNrHYjP20bMKKAMhhwrVS6MMBRBPW+hCwam/n
mUWvPjRbH0Gyi+mjTvqZ7uiox2xb1RD4X7ledHXHKrs4FCRxT47uMAilbkbDfs85LbeM1E+Xx+vD
VI/OWKvBh7ghHjDD4q1TqBqg4tCn0y7MAXO8ckLOPXu33NrW66DWRNhriM7skVe+mkR0N3zsr53y
c9fetUBbavLYC8s3KdLfNRb1gXnhTwiir2F2XGNkbSckRXpvWJm/ASsXyRtZRTS7jVswb1fGyNUA
+bsHKN4AavdF9eans3/n5RL654ssVuBxrvVq7SWia+OwE3P1JrEwTzMM7jZ5DXfglonsplPFVVsG
lpK1ZURd2sCduaKv9dmTZQdeciCPUyfkdRLooV1ckUCIbImy4o10vdg3FGQef57TtaccR6zZtVUk
m37idc9e01Dxp26oCBT+cL/4U48zbJIux9uHG3sU2kd3FnRhXKnEP5qsejYzO6og3aLA+tIZSMMO
+hNXj40wp8utORaWfWr3mj6uSzJnb9DF9ptNPla4vM+5WXsUdiytyAru2kuGaAxo9UZmoj5Jw574
BJwyHKjV/woPe9d13bAiHDqmMCerg/C1BA1n08/JdKcHMV7ztoApscIbiW8KK1aUbzzGUXarJgX2
nMir5LocbntNCD/OYflehq+Qk3wL5agPcLDRMBdv1yLPscvadJVaQ7S/qrPwKJfll5iiJ0GaGwij
3miwfcJkTQ3PNdtWgGtY0WkyRtlbGoDZE0FifQP3tW/wJRyOwdRe82QLbMY5ct6n86WXNQxFo1cB
2dB6mxrUuzfToGDbcNVqsuu7rvI0bJGC6rWH/uUxnCR5S9Js9YnHkUbsMo5DI2CuEHmoczAbsm3U
l6aWNwvgVsfLHTgXGv+pnTFC1p7NU5JVZwmYNwZFrnCnGFzevQD7X5YEG85lcIxkFM07ntOVJexY
YLZ8tg/HOGPg9n4kZfws8qw4zrMO4V3D0teR4p8scdiuXAQ4cha1gj2QrJIQCYP28oxXxG0MglK2
GRp91R0ARs8K94T3FYu7sn7D9Uj3OYVMBN0wLbvXy5Pj+vvWXs7gKMSyqqveoJwSjCA45RCdb7yy
uwaZgb9v7eYjXEHBQsIuC7EcTEPGyn/x6NytDL5r8VohruAlMdY0L99AYwjG/VCiToNkuKL0iYzT
2hQ4EonNQGHxVMZEs/g1NJKLYJvMizTlBhPdQS+6zJbzma5eWuAYVkLGMSs2/hnoP+0rzaKjST11
xyp/ardVNa+CzhzjRuxF1c2QZhFKvPnKl7dQoa6+SMGLf6thXisSXU1YCwsy63yErnL2Vvid6k4a
x3J9mwo+djBTIEU431y1gG3KThOEC07WMn8r0nSOwdsauu6GgSN81V1lFNp0HakGyVk/4MiBa0pc
7EeDOWg4bBbbyx1wDJRNy+njpIlhrFa/Tjn1jhHYlJCmFE37jcPAb6WN82b0QQq2LTt0XmexX00l
JAn65O6c6CnR226QbC9DaPurbPqVj829B6u9y71yrGDbxoMCnKkCBsrD3MMUuOI4MSdQxbvO8DC0
/TvKfo6W2V9QoAzRc38+FKRJcfj/OES5Yt5avnEQ4HlvkvUbTYi37Zvoe5z07feqBOOwAW7kcHmY
XJNvpUcUPVNjZlq/hmH0Hfshua8HvIzmZlmLD8deaBN1ugTJq+9RnyS4wGj2QzRDGGhIo6NsJDMb
RaBPMQJquBb3jom3eTt1FoyB6CbxRkJQRTYBH45j2EEG9fKAuT5v3WYQ7OONloq94mK/+CxACHj2
ZGJ21339PIjvizkIuEBbJQ2POSf8RakmuRvSCtjf6z5vV0IVRCkUsMPHWrTfiALGKhbZGvbNsZRs
qg4NGxTWLdh8OC5nwV3KY6gX7MGkH8y0a1DTX9uQtWbVMPtF0uXNG6zhf0FqL/mWEPYcZib7fnmY
HLFny1j3vpdpLfv8LStqfkNZATqkD5MVGBFCTLkp126tHWvJpppAazyD9+7AX1kbwE4xhTjQZgRm
cu3d29EPW826l03skyxlrySGHt0MOPwmFbPY1bpvdoXp15BAjpm3uSXKqypaySR6XWqS3QBD9zz6
pHhsoAa6vzwjrpGyFm4KSiHv8DiI1/tRStTUUKJpd0MGg581MR1XE+fOvQs9PxJxmksdHVkwywcC
NeZh06fDssZU/lgOGHqD54bfNZC3YxPCxYsdc2CCHmk7wHpDZqYb4TrpleE2yw0giQJ7/LgJe1It
0D6DR0wWD+BRFryGee/lwXQtC6v4KsnAOfoXPJoc9oHcFMuNOpPMlzr57bU6va7ytrWvVQhPm6Ao
2esEY4NpEzDt/a/v/avIvhhOKwt4kUHk06F5M5rIpdgkU870TzxUQnlkd3mgXOvaqu61V8YLYbR5
a9r4vlFk3jUNx7DFkNq5LiPblJIOQiyc53N0TH2866kBEmGszevD5Q44ZtomkJBZwbxEogNwCfqM
aqW76YzqYAsbN3ck0pqv1MCOgbI5JGMGFV14NDVv0+y125oF41E3wMaKOQ/WCHOO+LQ5JAIvIUsB
If7XttGj2QVlAZQLRQHzdHmsXN+34l+FbQFvgZ6/mhTGAjzIcm/ryTlYM31wlMC2hDWr9QTtgAV3
AgUe1GvTTP0vPU7MbKN5AjiIx7NPtp0PzbsNiEb99LktmlivPCy5emfFvA/oljdTVF06jEsgoQG0
uSnGoE5WVpqjyrPFrTWSV24aPzoK2o1bTcXw3FX1k8LeuSsSqQ5e6oHyc3mqXMvaCn0z5YG/LN55
KJXZnJ0jc1H2e3gTP3hV161Ev2vIrOhXuS5GSNrjDBzPv2qc57ZnEu1KxHzcBWITRqq6CItkGflr
WET+vhkrugfS4uxubIad6oI1WOLH8wJY+t+bDk/HqqZeJd/UtPxK6zrd+4Squ2Gs493spTWw/XAx
vTwtH2cBYutdc5whlQcI0euk2uym8rvwphqgG1aR1dexj+cEznZ/d6fFxUQ9miZ6nasQdx5V1ud3
uKuAXdx1XbCTgEdLBu9K9mqS5augwU8o0G2Hxb+uACfJuV/vaoCuHz0wuxP2CnTguNO+xAEoWuN4
uwbHinFl6j6qp4W+qlrKA/PNvNHDOK8Enevr5O+/PnnS57TAc49JIBt0SBRN6y8ABJXlyp3Tx9e0
xKaGZNFQAoQXsVc4CfyGui2MMMdinw7yDtT/PfNSsoHz4LXdsaK7gYJHM3mBfGuSAC/tpqWh96UO
/LH8fXkpOcbrPxQMsPpnUrX/dwcsZYO7+RZ1MrtuOmwGBvcilddMs9eorRhIKq3w5K43Hr1ygPg5
o7xbqrqBbUnBQ/nmY6luGmmq3zWJ4quuZwC3/vvrdSUWuMfjJApdvnY7p5CVTsp6zWXRkV1tbekR
/FICfzBkvRpYhjEZ6AZqzOMplecDnErrH9fN8Xnu340RiUd4Sjco6UvglTegLJDbqUuC3eWvu3ph
xXMHvfLARHF0hDjEXdn03Y4vwGgx/ph0INxc14gV1lTXHgxMVXzsaJvCYRoPnlBX/p12vtlC1fnn
5VYcW4OtLe2zPpXBFMRHVcwvPuytNunUPSbZEF0ZDlY4p0FXl3U7xkdcy/w7J9B2z9iahYAjkm2S
hcxToK9qlX7XC97xclC9IM2gZ/Ny1djYLAvcn+osIib9PvEsOxkOa0YSDUO1wal9OV1uw9UFK5jr
jBIpPcOPopXNBD9jNol9AJbCt8vfd8yvza6gS56lLSlwti3o9z/zW9fid6HzfH+5AUcs2ErEeVsa
oKnxolaL8z1+PYoquQ9hMLccWEOa6FOQ+0m5cnJ19cYK644Z3LninfORdXm3IRP7ydiS3sBSeC3q
XPNhhTZVIYHKJ4dZcADEJUGy2gTxuAJgcX3cCmkND7PIk5X4kZGo2lX9DHemCgT8tT/vGh6r/Ka0
L1pf8uhead8/sI6Ud7xjYodH1rU6zNUFK5xJRvNOKkUeNdTcNmRQwc0Ye1cRaSJwr/5O24pHCx3S
mTyiA4Cg+mmzfNHgohfbaQr4y+UV6xglG/YmRREI6PnER9mec2qdQDsqMPlmgGv87nITjlGyld7l
Am38JDfed6jupJ/bPIPnEu+7w3VfP4fiu81NaX5mYKTedxTc3nGR8T3uKKKrHk6JTSsQoGD788Li
I2R5220uQSLJU/rcB6sCO67BOf/+7u/L3gNrRKH+yiEFk56NVPEMcN3ZkNj8AUYIyeAuEWE/Kz22
kWMDe4CrH/WJzR9oSphpVYX2vvdjXt/ovOgOMIP/enli/8ji/Pc1Dkyuv4cm17ifr3Maws6nx4aZ
PMrG1zcpfBtNUYO3RupXMsFUhKXsMMX+zWDA0M7gTrhbRCUOUzA2+7buV+p+V6BYse6rMtVqzOrf
SekRsDxwMxGbnu69fBWR6GjCRsIpHtJ2apPy91wUAUx2h/ETi2lXbasANu2XR9WxQ9lwuDwaYp73
AoLTfV2UGxOm37Az8V1Kl/D/cXZlTXLqzPIXESFACHill9m8jMcz7eWFmHPcR+xCCATi199sx30Y
y0PzBS+OcEeMhJYqSVVZmU9uxp63dWOf5KAeLiOZoWa1ZB/rzj8QaJYlIJz4gVr1aeNYLNNP67AL
uqxp/1Vh6kI6kImTKQcyJo4zpXtITIG14fpwFqzURsTJuCqmfgZ/tkdwF6yBa0jmGjeg662/D5sP
QDH0505PPRyDqiX+HU1DSD1digo9vpNh1OdwODEEPk8e4TIXDx03snvgcZOaLBFlCGjFvoporf9h
EtVOJiHd2JP4kJaBZiuGuDR46xaQhVUwgAch/VUUJcQtx6EafoRzwVcMa6l5+x4QKtqKcqAPtfFN
tx+yqXMT7nhqW7zHhtFJAXANcSv6EIUOakaSshtm8ayGCkRjyVya2F9ZxvcH4nrWQDzpE6EmfHdN
GciQi27XkHStrnGpccsZll5TQ23ZV5B3BzklieKT360a0vuOx7UziWJMC+074JErIY5+w0uegqdf
5EkFJqBNq+zaSUQJZzZcChSgplOGe5GOasdldnvdgBYmx84g5soBzXpc9fc8QwoH4hI/HJKF++uN
L0yOnTaMkMMF0wjwReDiuJF+lR54XzwDayZvrnew9PWWGxuz6P9nf4jyX4LiOMl8IEm3NX4Z1Zv7
BQ80yKyarL+P4qn6MM7OD1XGdGXel6bmMqI3jV9yG0M1x95D6he/DGqkd5J3/1TjWK3smqUOLNcj
w6ZpU4ONyefqWZHW3KVtfXLdUK1c8Jbm3rJZ0nquGqNK3ZP5khBgqLBuL0u8bfIto00dkGkg9Ngj
NMjxOAtwkk9gYd/WuHUh6VgcFg6r8jNCLuRQZ+SzQuXjti+3E35e2IA0uB+8ByGw+fcQtUZhJW19
+nz94xcW1k75QRVbz5QZVLZmYAiqL/cbY0CJPpm1gqilHqwbCKWehGSp9B/IrChkUosShTBl4Ioa
ZAdQst10M3DtfJ+pDBczG72HoYRc6gU525e5v22J/2J/G6aSNDMkNhIvJdWdDrOc7EoStmvcuwvZ
flA+/WnBHYuk7lGzBeXlLHuaWlkmRel+u9y4Z5VVyZTmt1VdRTvFoEHY+A3ZSz2uuI8F47P1bANQ
k4eoY0DBTcZUPz7MUVHkR0eOpjpf32aXxf77CeHa+T7cOTtHQWOFJ4EbVndV4Pzq/PYU5DPbuX33
vfbXyHEvzvq9nixTRwlGMYi873kSDxHZZX1TJT2X0R2pgw8ki9coPpe2tWX1nHQlG1x3gNgbAkml
bKr7KnJfgDAwm64xxM75UZ1qd/KgvpvgpGh34CUX+8CINbTP+4tO7FRfEze9mYSLieo4m5McIo4H
0rlrZJRLzVtmz6oecjc9xddD1vRFZoPZ98WwNjfvzz6xE3u6qEe3mAK0HtfDxywr8e3CfJrcVeXM
pe+/9PzmSC0Q84QmVzbxBLE3cAbLyMn6J+p5tF6DEC0N4tL1my5qRwC7UVQMNk/ZXQDA/AExgeow
ed4accrSKKxzuwdhRejKHl2kEZ1ui5nIr7ICzu66WS+NwDq1G+qCoZJEfpZoqSmCVU76EbJVwXl2
NwI0iZ3nqyD+FI11EaJKwe2/T6VyPmZQ4l2J3S5NkGXGg9Bd79AOrcs0/zUUoO/yebMm/bQwP3ZS
T2R+ASQ+akATUP2FSZPhgqDqUpQJxyPC3XQ6ETu3l455DG74KcgSqAVOH1BXHjz6M0AU1xd5YYrs
zJ7iNZI+YRthEG715EZZWiR1FqDSeFv71rU7GkBiPUIuCZtIaXbITCRB6JeSlWfn0udf1uaNlZnG
z2QzapolUVblBzKWzyB53IY0REr7z9ZjJfMAFwF8vN94r06U1nvEb/XK1CztH8t8y6CA3lbX4ttR
jj8nnAB8kfPu7nKgbbo3EZs5DTphgBZShc3TdjNkGl0E8tI5rVdGsDT71nGcTgPJpX9xQOGMayVI
0t09YYNe+fqlCbLNFxRQTs/d9FeGqvQE92+TVMDhXfgV1bYu/krnDQqJKj9If1XQZd+HblocQyOK
GyqGNYXUhUmyU3q+7J0cFTSwME9Vjy2w9TfSTMWm2x0JrZNY5oD1QYsKm8gn0Ye6Gpo9nZ14ZXre
v9kRO5Xnh/7gQFIDrV/uqzVEtVDO9ABBpTwZ5+YG4L6bTW7CTunxfh7inv/21KbJj7GGTB9ToGG+
3vzCTgotQ5Z5VZGSGBxlnoQGHSkqsLKEmTgGqlt54y514f/pKyKvRxlhM4z3BvyeyZDSn4TXOplV
vw30CLfzZw8hLXQUqRSDYAIbNeEaBGIEIidP1ydpaaNa1swBbXMh3AkegDx8Bgw5v3Ojst6UhyQ2
mUVT6jnIS9C8JNrBHYtwNQ2JV0GKeGWJY8zC308D0Lv/OTuQmwIXa9PSe9GCwSsziRzJDUBKhzHX
Rz0/t/hvGNLD9bl6/yFC7IRexMMRIc0Mw4l6CKMPPH6My6x/BSGPdwDFarAJqknsrB4Fa4wh1KAf
4kP+EYEUcqAZXj3Xh7Gw5H8xWKSQZKTy4j1Uh1oN44A4vA37fL+t+YutvDmdQVFYC3Dt6XvPDxAL
QC4p+0ERuFrTxlz6/Mvvb9r3TJm6qq3w+VUBW2vasTqUA18ryVgwaTuxV3exYh64SRC26thjPbjl
S122oB1Fcsfk2zyfnd3LU1x3UeI+3qPySr1e6NXUrlON+XZ9CZbGYBk16kEli5TW93kPrYVRDd+9
MXfAd1U+X+9gaQ2sQ7osehkHqPW4FzqMd2CZMDtHIoR4vfWFz7eTdcgHoiAYUYt7xvXX30praTB8
8icoOm7rIPpzC0VxO+kGj/F7REiAv5zHGTyDHASXBcvM1+t9LEyRzVuBxUQ9YEb0fT0qfkAZeLUT
U7Cp5B/aJn8OQJS9z7rGaIgmsCevgq5qxuof1z98afYvv7+xr2jIkAYppvSoWn+4gaVFNzkpnoJi
Faq1cMGwc3LGa91scD30kI9HL/+S5vpWIvjsBYhcZGv6xZfFfOdssFkqBNOz4yuk9pLL4dB55WfG
2w9NrQ9eON/ILjx287YsCVKIf85ZUOIV7ng5+nJFcej66Dl01oD1SxvJMuawZl4vR1SxJ3xKx31c
oUxEltPKEb202pYlQ8cUgdVczkh5XiRNaZXeglinTgJ/Lbu/sNo2PQUZejX3wsX3d675UlN9C17f
oyzLJyB77goVHDbtW5ulQqHu0OsFhLcTZ3L5LigAyCglWMeaet6GuSU2VUVTNxrkScL5ZaJuPFDQ
gd33jmy+bxuBZdUSZPjQRZov6ed6Joe0GdVNphVEdTXbdrWweSkoiJ5q8M9jkroWZQdBrJEszGpv
ZTct2JxNRVFXUPQmHkiVk0sBQ+05LsTMvnAC9ifVBInTgqMUZRTXp2vBMGxeikF2Vcl7D51x1Gi9
1BfVTzbXbGU/Le1by6ZxYuaGV9r5RafJSWJSDEdXdvIGau4vBNz6jy5edtdHstSVZeIBUvQBiHWx
8LoayIsyKALreTbtI5V5O62lOHI5biO/IbZiqs/CFPRMF5TDbIpbavhPcGIcLj5+8oAmIdt4SYhN
WpFx3Y+jkCVPiCBnAdvZ6a1V3sRmXQBryJThH7TeD8bZxXPa7ly69rBbuOrblAusSmnYQ1/lDH1Z
kuR9TcsEbJXZM9ICco+NV67hWhd2sU2+MEAGgrr1zM8cbLR3WQlvBR4cBznB63trqX3rOM8nBbI0
Rd170J98lh7gNX2Dc+p64wunh82xMGjiq67g2RkxufSmHeoCya6IHWOQc22zcptnISeaClSa6Ptx
jBRqyrP5UzsiH7htAJaRpw51/FBO2TkyoBnOpYTyWQsFC9TR/Hu9hwWXaKuhUkkG3zfwVEj4Bd+a
wt+lQn+aff0ay/C5D5qTW9Pz9b6W1to6zGcULiFsw/g5M0rewePmX4XfZE+bWrd5FUxWtSD2E0gD
yDYnUC2pBSSf42RGYR/bFry3JVFpwSBUyTS5h/rww9iDYwok8dtKBIgth4rrmVYtN+ZeVqAto1WP
yBBDCHPb9Nint5agIJwQ5EaOYLgZwzj/6kCU9vZ66wuWZnMrRFWIKo0MjH6QNgfahOXUmARCvmBI
d5mC/sy2bi47683lfyhqQzLw9J5VDQ7gfCyPaRCT+wbsX4frPSzsUZv4B8QNIxdN35wHmotkaHrv
oCeIdm9r3bJnArgvrppDcUahnbczSiO1r1Y53Ze+3TqnI5cEJfNJczYDZFqn0DdfWOE0x+vfvrTE
lvWqjEfCK4R7XxPugaKhOaWV+20ah7XIzMKhZgPFvNIH4wOPynMPtdSkQ5zmoWP0gaWufowrUa3F
LBcGYmPGWNjmLZXQjuIKm0hMqAHBiYZg/iq3z1IPl4vUm21KXcT5qHHI/eCZ5hDlznzLoVAVxFCq
27QYtpipI3Rf9GFVnUWRfuzjlO064/4XT7zeZge2YimUjPzAiUtxxqNFvNa98eUNCsDDZqX9pSmy
LFlqLwo4D5tzDT7hfS5gZ6EU6U3UyHol+r1gDn+JlZZzK/ikqjMVoOsDEe7hf8hx/D7g33m/2+wR
pVt13szodC8kPvzoC6TriwRVvyNCfxzc9zCUZhrnJ9kVVVUko54qc+/LsO/aQ+7mA/cOLu9VGdyM
cdTW+CNU3KBARQ9FKl8hvtvOnwJk05E7J4UL+CeDKDYvRFwkoqoDv927sVc7P/KZ+4k3VM5TQWRT
fneBgnDFPcF1MLvxSqNnoGxkMAUREOtuHJCk9ka3fa6KeRripO56EEOB9Sp0t8XHbAQZigFUrXvR
nPNqCHY5OJseZYFa316obdUZSPj/aWBD2IIyzWnce5MP7GD8IHOSxqXtR8zv1kyiTRoBGrPY44bo
8xwFkNMFXr4xeb5iwAub8y/0WNNoJoLCvR+G8dOQAyDYTNDa2uQdbPRYGZaSNLp2f+cdpI/iLUYQ
ywiLtVv7b5/8zu630WN+KBxSE1nxpIhN+QXa5o8kAyy+qPqPkucAVGK/7X0JFncdtFMSyJnfGUD/
dg7LPjc1xku0syNFGR3ciu19HTypSpt7N6BrwrELLsYGmUHcBuWQyMCcp2ZIk3aaohsv0zzRJNvG
KEBslFnK/E4LZ6jPNHROXaxZUlwYbUM/W7u2LQ3COtMn10xdC+myc+XX/FNew3ydOWP3GhoBK5eq
hXOXWAd7hFpnFwwM4jzoanoIePMQOF70AAE9gCdT4Auub8qFHW/z4ZjBTBXEgt37vK6e2JTJRDVr
JapLbVtDyMEbFgujyrNysB0TqulFoaXIWLYlog11SSuTFwF5F4KOnOCZJx5RtTEmcRtvihShccub
eb7XNk6u9VmFYPKS0JDf9V6+Boh4dwehdfsy0vVU65gMZ6pRyUb7/DMtQKZ0KdO+vrBLHVgvixA4
c4dE6XBu/dEHXmH6VI1S7UwDDfBtPVx6fnOfSmvK1Sg9XGxRGfPiNKH3La4zLLQDWq+1mvx3o1yY
p8veetMJdKvN7PaTOJcpsqcshVxgBu7Xe2S4UQDI+q/xRIZf1wf07n5FX/6ffVEnGghHSfh5ol30
0AKJR3a4Yo3hYVv71jsj1TyAKmg9nDuTh+2e0mz6dy5af0sOBp9vOSXSxX6RRqo5T67/kGVpdWya
+Ffm4ZC//v1LW8qyZxSDNwAEV825zNNfUEydE6bLIdkYioBcsWXPuSa0hexkfS6ioLkJAkLuuHar
m+ufv7C8Nj7OlZkqh9TUZ9GDmcWLUY448TTdX2/98o1/nb34dsugVYrqwzzGWRmRESdvCyT9pX63
u2NF8STa4A7IAt9syh2hN8u6TaZB0dX03RlikThF8/xno/zn6yNZmifLrhUJy5hpLHPQNE+hX/6K
WPjretMLO8iGyeUoWzOTmupz6Cj9GybKahRpV7pc4y5b6sGyYUQ1kCXs8u5cl0zsiUQWW3f5PuzM
6/UhvHsuY+YtI+ZCdga32e5MdP45G+hTMPafPGCenGCNB3xpASxDBrd42HS5J89+GPY7L+YEb41g
47kWWVaMHKqox2kezh5K5r6xMjZfZlQxfr0+PQvzb8PkpsDracwDec5BFrZnqJSMQwgnMlDnr3ih
BUOzUXJATrlNi9Pg7GTOLc6471WlbnHx+jhA1QgaYL8mv/8f0FoLi2HD5ua5bZlJg/pchsX0GWzZ
cZDIfGyzlVfBu+37vp0dRLQGUpmoB//mjaWfsAsZAh4Jm94caN3yE0jJx7XWhfPThyLJ0QDLngAm
TG8jKBSvrMfSACx3QYo0dgdVjf8gAOXvaQDqNijorNzwfj/c/3KrGMCl1zfnPzIRfVBKx/02dNhG
Hm+OASVu0pXRbqrlS9PND6lugj1vyAF/vXcG84ux6Hh9N79fj4PuLXcCUHKF5JoO/kmd8BgV7aPL
QLkWm8/1SD5HQ3EIh/y2MCgkY+Tz1G4S20G3lpMRBQUNl3TFCWGKvt9lmQOB8Lr25Hcp4mwtdri0
cpafYXE6Nn4dsBcNobViF7qQZtkFTi9WFu9dS8UobE8DAjTQj8r4xaHsgUOmMQlArWxUeEzZ/Lmj
7EmV2W2ppv311VoYj507hKSxy0uK/mQUksRkItg7nK/FBt7NyYC623oP+JRD4grh1hfgWVV4VkVk
NFgfh7A4tjRN3Typ1VjO1bES/Wy+R7Ee49vrA3v3zEHX1t2CpipgpnXyfwdXHlhc/6iD/gAAz432
10Sbl7qwHEVWQi2nlbz4N9PhnmEz07J8RpRoVw7OmudeWh/LU+SgBYDozkRfCJLVO+bWp97fxv2C
Obp0+sZRpFGASEdr6EtbYVI8iUIjPacrj6mlL7fcQIeEXNtP8/gytMFrJvIS0Tp/DTy41Lhl7DV4
DwFA8cYXifQV4pF9kppq7Z251Lhl48FQVorPenzJIDqRaE7EDoIcm2peMemWhcspvJTKkPFlcge9
jwj9HEwo5bu+6xcMzk4dipZ7kfSH8aVT/de+7U5RCwc7Ee/GOMMnkJ00CQ8AIrze28JE2UlExNVz
XjNWnlDHh6KBzHFAsRRDJWzl3rjUvmXDfuvWTjex+IX7mbvLWKoSk+uX6x//7q3L9z3LenUH5q9w
VvW+B0ztuYeO7z7EmXzTy/+ud7D09ZbpOnPrGgZSmX1NQf48xwiJJ56bhv9ua/7S7Rvj7bXy3Kaq
8f1OeNe2WnwuOq9fOYaW9pFlvIPyBSDLst7PkXtbT7zdibRuIbYZ+wdTFXtoyPsfZa3X+J+X5sqy
59kdsmJ20F/r0v4oHK97iFiw0eQ8y6BRB5R2phnr/ajLg4nF7bQq8bf04ZY1N1FLoxHKNHsQ5aLI
SP7rm2hl9y9sUDuL6DpeVQTeHL+MkMm7n8SYJch5+DtF1Rr7zPuKor5vZxAj3ha6a+vwH4GYjdPc
UOKEstmNys2ix4CKouS7olekGZNWpI3ku7zhRQ1BkShs/eI41bPPNsEG4BituSRR1wOWE2F3QVwy
a3ccly3IJkDsYA2PfHEcf9+MvdjqYZRgJxozM5yU7/6nBPsQMBh84H7mY/NY8U20cL5nx2Rw+WWN
k8r8xHP+zcy1PLb5NkEfLJnlFOcmrFhLsOO0jPdh5B8dDsaqtXL9pU1neUVw8mqTg2pmTz2QYh5i
TYvHupunx6IbiLPf5LrslKxAzrp1Y2T2Gx6Wx6kog29Twea7660vDcFyjCDDkCCSbKo9hxDybqQx
Tao5fYKc7M31Di5z8fcu8u10bAvsJR/9rNq3TJ+oEz5rpr50gBUk3JQbp8hyiGVvhCBDXe1rpy9Q
5Rw4IAkDfHjrOlsusa6Yn1Y6R/thHnxqi1LvqelRykiGNWqERediWVvhIpE5ORE/dRSJx+LAy160
foJitFjsOrfKZf0QOk7b5lDW6qoZFi8Qud4NhjpBuysBZIy2bTnPDmTCTU16CnryUsUd0EgUvGGG
Rs/XN8T7O86z45iiCNjYBU38s+P+g+H5+dJ0q4ev15u/bNx39pudhiZAqA4TL+gLVab16qSVczjs
YqIqctrWg/VOo67rZsVYRy8z6pMQJKjjrw1P10TVlr7f8lh15GsPERV+EgrURgwoXERfN0HxcGhY
DmsEME4qXXSnNJV1eBjd8VJH7/rD8frULBi7nYE2lRKT8qATTZwSpQasHAXhtxAAlOMOuV7Isdw2
AUSXV3B5S0Zj56P7Me85zQb52qjh09QGgKHlty2vDrlsHng4JSEiKln82PbhSpX3wl3Pzi57HvFJ
4Qn5WjNA3fDauZnG+oHx6A6lcI+XcIMv6Qosfmk2LbcGKkoWTeBYfIU87gNr548RqOBCN/9qMrnS
xdJuszxb3E8hDbCfT2CaAU+OIOP+f6CzWTB1O32qspqNcgrSFz1W08/KOIXzVen+AikvUENqNj2e
/xITqMFlMXQV5yfikv8g2tni6rfKz7E0BssewYZkGHivnJdI+614JDPEFJ87VHeG/7WmI+r2uuW8
vxB/KQh4DBVN/dj2p9Krx2yXu75WSQV1xZU3yvuhMi++DO/NAygKo8yHZI/zghhq+ClEqXlSG4gg
1Cb4D1n5dOdB4GtvIkDVUGq4Rj75G0/8tzf+S1jgQiQQ06YX+9SMOktPNaXpZ5CdlHBrTt1DOw6E
MOBEzfeGBEVX78FwMIyv45Q5eYCr7ej27sPQt3P3s84a4/4z6ga08iFYRr6r0sscnojGVwHAUSg1
L32ESmsdfZq82CvrPbTjjQbnJUQX6x9xxIGUOjhek4vpNtIRzb8CMWOKKkm7gvGfIWjl4S2mORb9
zim7LJaJgyAiGHIzw9KpXIOzXrbOe5NivRd5BwUsZ6zyn2Jid2T4F6wR+9YRN7/DvVG24hyXVtzy
HrRXnUPSmL1c6tnyCTWLEB5MhqzZZRBfUH5PjhdtQJauxZSXhmX5EnCYFkHGneIUYVipQFVbNH6d
w+ox6orjUE9rL58Fi7RTkwxaG0qB4OEnkeIGhXqXeGXnbnO6gCP+aShsQsJcZGX8M22jI83BvUjH
6FdQR49zthrqXbB2O005VkD48WIMTiCLCr0zTkYT3IYQmGhWjqmFtYisLdajZkb47hCc4FeeONUT
tAzrRwytTRxmnmvsuOt+a6kja5cxhygqmgCXoaj5UGQDXig4D7MJBOW0y6skA1j7ek9Lc2ZtLwgP
aqhMQn4QJ36ceDM2ceCARu5660ubyrp+zx5uEmAkj17iwXxy2/AON4ePbBtbmO/ZWcuW8Zz2tBxP
IzE3c1WyB1TmqwPoMsyRhsHKqi9MkZ25rBnoyHTckZNXD85OzOAl68WaVsJS45cd8OYE0dzNKnzq
eEK4Iz52ujMgE/bHlYvI+/cqSNn82brQciLlbDBBDXuamP9wcYqVOx773PmkA3PDuzXbWFhqm+BD
CuOANXyYTh5U1JqkSPuyzhNWjX36NTZ+Gtxc31JLQ7pM5JsJiw2IPlvPH0+Vo/eiDz9ElXgsnOlz
o+PbiwUOSm5ceMvccwaypkHS6UQkSjTBQouAx2puYmkclomDIl46U+VMEN7V86/QEdM/JMhG/yFC
PirdTSlskvnxZSoNMFTbLnWhZe45xKT1OI7hz5Cg8ikEMVRSNJBWu74271+tPZsDRILGQueomv0Z
R8OxCac9KeOPUT18B7XPf9e7WPCMf7GAQAy30aaZTpPs7y4VzHMH4TE8EFwCiFm1Vsi8cMzb9B9p
xBoXaA7/5+WYv0TqSoBxk9KZh5umEzfF4P70p4AeW7X2iFwamOUIIjlS1g8j+QkM/ycvYHs5QebU
1PeXgfFhXjGfBX9jE4IA6gSwlibjic8OB125cHZA9qxBzRY2gE30T82YTlR08Qnl+ADuOjs5iAdo
Dn/KM29lAAu5fVT7/ukAUj81cTNU8cmdpuSyyUYxfndj/lnn/r3HMXGFuIdWAqoE6vropXLlrr80
NssblBlIQcoW/SrdHUtC9orQex6In3SNDmtpbSyXMGaqr/Kx0ifoC51EARJRScJN1Y9INVmWr6Yx
zMDcPZxIRFhyoUjIRBknZJper1vm0tdbZ73bqTB0wMh36nlFkHDy1G2u3E0lLr5n84SMpRNUhOX6
5FYNGAtI/QzMwNPlAnn96xdW1yb0H1u8jUTD+5OcyiMSNZ8uWV1VB08GedcV97gwQzZNCGpbBS1p
qE6EyuEhK0n1hCD6uFKPv+CybJ4QlOQgKuiW0UlNdN8Gza7uQH/tXl4lxt8HeXWs/fYHLgDH6zO2
NBrrSh+ggg1cGEN48p2qTXJSgRbRyH+uN77gDW3aEJeqohGBq04TlSePBueLYUeBQtwUEuzrF+2l
QVhGbWhVNdBMVj9z6P54bDR7n0D04PogFq5ENlNIxMrIM1oGJwHG3GJfxqDKhXIb/+bFzrS73sfS
ACyzdl1ArTQivycpkcFH4iTaeen4dVvjlkkTcM3HlPHuREoIebmt3vnptImZz/dsrhBPjZGpZd2d
Rk3KHWm5uIP2zL9Nmhbb5t9mCRn5TMY0I90p7FAiM7jQNSlHJ9tRlDdsm34bBhiNuedXVdCd/Gng
Rz0K9SUgkEjaNP9/wQDHBlgKMI6dsrIPqgSFqHLeGcHH8/X2F1yGzRCiSuKbKe+6EywtwXH6GgVO
kotmH/nNTViEHy53j6ESK+ux1N1lD7+5uqsA9V9F7Pc43/Jvbco/uwrdaH5bO8WxFsWTMwQPbbmG
mF3wITYIMGUgqSMUG+zi0v2ovTGVPqRBdDfX/rPbi5U31oIF2qC/ESXHlZbMP+Wgd97RGfj6zIuq
jRvMsm+BWLgIstA/lUoZ7x4iR9LdoV6xrVc6WHBSNtpPFpXLHem2J2AdPg6uYAfdyhagTP3l+iZb
mB8b3teASUBxgQ4cqcUdsH44LIp03hLhZdTewpHXQhuc0+i1Z06XBFFc7UK9Khfy7hZC69aOJT7q
+33PCV9rAc4LXrG6Q4DXy56qMMieQiXMN4Bc2coN6t2lQG/+n/ZB+nKOYyBUv6DelRx5UIrjWOT8
WDjjmkbObxWVv6Kk6MO6YwJHk7q1jqMvkVNk5pSyTBdu4g/grVfJGBhZ3rdhMwQ/kIVPy2NOpyi/
I46Sw6cU2VKENSGo6ZTTTqDiNd3JOW8AyskzFU0gYwwapO3HrkJhnTd0uX+SfkkD6Gu3JvsHDEG+
UydROEk2HR3j8k0PdQzKMhJVMClA7G2eUtQ1QeItL/Jp3woTs427zDoInSAeVU0C+guSB43/hUJI
LvcSEZi+FyuXw4WtZptJWeoJp0c4Pclg+KoqFgPfUnSH3AtQmiydXQPpgpXRLOwzGxJLnZmnEOwI
X7sS70oofe345fSN+3blqfQ+/JtRG/kKaRR/jKLZPF2eziPJb1O8Ou4MNM+PCiJQCejGP6ZlgzpS
9jxTOX0IoMJx6Kq1Uox3b/Po//L7m5MGilkRhHjU9ODpyVflAcWGoFw8IBRR8Jd0SJ3pdQZ8bGW4
S71d5vlNbwNAY8oJO/pa6srgJjPsKieND3nRPcoxXoulvutHMSbLF5V5Ifrej/sXXgXBg7jwIOgB
oaPrXnppT1i+Zxy7to8AlnglNBiBr8NJ6bWg62jylcTJ0udbjgdcIN5M/SZ4HbXk6S6aZd9+DUVP
ycZVsJxA14ASx51n+Orc6XcqlAiTV6lMMsczhyoa1hIySwOxfIGIkMKo5j7+khZx9GwMn0TS0DRf
ecYtLIQNnx3EiGaHgL5KwMd30wz+OR76iAD5m64UjNqQ2bwqfI28NLgYFSn+Mdp3PionG7Zch9D6
xb+9MYY8yl2ucVd5oi7eU0k6DsOwd2cXfA3Xd+rC/NugWepB+7dWVfRatl33oTfRcCuV4KfrrS/Y
ss29MwxItoR9pR7GgQctVHm52oMLtgahcQjVZzAsrQVL370NY6Iu43szUSA7D3AZjpxHhIKrHQQy
DSS3goMn0JlxWb9jDlfJ1Hq7kDZrlPRLk2eZOdIwUYzQfPg6ZZ2enrs2Mv2ekGw1vrhwjNnqbQVy
0NPIpvI1ppVMhnb8FKZlkQBGxXZAOz66ony6vlJL82fZOwo5RFVNbvoIMWiVlGV5qCv9KfXmcRf5
3ZSgOi6Z6u7jjLN7y10ZS2aZvsRFn6iuRJc8IC8kbrIvJjLi0ZnjNfNfWCAbcUumaM7NyIsvouva
50jU2fM8oezi+pwttX5JRrzZcyQaUHLPPf6FwGH5B6lzVj70fRCsYQYXzMdGhlYig4z8ROkry/tg
X0Qd0k1SQfeodT6yYVpj7Fkax6X7N+NgZRXCPvPoNQKz8ge4A/bBOPWats6CC7axoXSIetlkU//g
yVZB8k0MzT3tUlh+6g6hc9y2FpexvRmDCF2fl3E5PCCPknEQdKN0zDnIuKDzSrJnaTEsYx9aFo4h
8MxPkl94ZA37mTMgUerUI0kjxy/bxmEd7KCnKeWUptkTT5W58+Ku+CfuhnzlVF9aC8vKBZ1AWRWG
6Rcw81BNdsIlvAkTXkTQa7rLaBGvGffFBt55Gf1Gw71ZD849whAvqr5g9dWRx/HHIXpUYP9Mfrtk
hBLane43sWozagMqVRzVzjQM1RewgAEImnu/CY2QtmhWFn9h4mxWH5BbT6nLhhEqpzEA+yK+5ayV
t//H2bU1yYkzy19EBAghxGvf5tKe7Z6xvV77hRjbZ0EIIUDcf/1JvC9jeWi+4G13woFaUpVUqsrK
nHrkJzZtvE3pI6EfODCS5ICKZOwOZL/kWgu5VqhauEhsUCXJo7aErph8lroFnRO2A3mv554hBWxI
9HeX6uu2acwL+GbfQY9POXeb9pnO6uwc8P8DiqNrzXMLVmVjKXXWDnpInOJ5ngFacXAnzvqXmfkO
Fsphp0cQJhRrTKYLx6INo4xlGJceL9vPSKnqbMcG3FPnBgwTm3CasFrL1zlqe36Tx82zFkA90QGR
Ckd5ZPTb4qjDzJycOnjJDFmjlX0fiooBLfevoAyfZKI2Z2QpwU1FAdhv2xiVJQLGvwjv47ESUBIt
oAhEgkYDhIUyxG27WBzbuu1FnUKTWlWAQnn8OnpqHzs6A5UkUvlMQZa2pdNlUFDrrJG/PIATf60O
+L7N+DbAU6FnWkGuM32mhH0AYs7bs5x/0rMKrvDAljOMcbMPEOxsmqhvU+aYAsQaHaHmIrPR/YfG
qInE4FFDu/5r1U5hd1bTIOixDGZgB1EuM/0daWUdH5I0BFfDtgX3bXKdsWNNRpzBwGTFeDe0GjUT
4v0bO+1xDMMrpU5yHAE+RNna1Ycwj1aOyvePGmAqfj8BSJuhixZU3M+6r6PHfvqkeHhlHOTVv67K
2FljbXr/QvZtuGgVRg2nsuk+gyY9vaYMDNNjjnAf12fxc0jSNdnR989+32bficdWu5VXd69VYNgR
1GLjKemDD10RbRItAwzFCi3iJuPNlFTlxaChIT80PY+/NEw532+b5PsHmR9Z5wwrM4bO/Kw6SxB3
BPLIwKGld5AngsreSvi15GTWyUJ95Q6t08ZXPbenJkjamASca3wE57Oj2/0k9bXz1CYtOSyYfZiw
1BAWoKcQIJ9APLm+U/gPPBqD5kvdAgS98vp+/1Hk221f0A12PTr16hlkag+xhCis7n4gxDi3GTgk
fp0ec02nnsOa21u1YNN2V4swvFB8qosLUYHnuA+ynjIJutqidMDbVgEEFkJuHTr248YpWgmGGNnp
biZr/wzCuC+E++FXDq6sI2xe7OBHj0HVfRyCAHngYtgY6/g2OtaNEpqwwdXPVVvU9M4tc6NOXj3R
f26v4sIRZONjKU1441WV/GxqEGQZD5l1xx3u4wCxYeM+BgWItm+PtOBaNkh2RMEPXU0ifx5Zm3+K
AVl/nvmmtn3cOhZEXTAgyUl2kYS5CNSqhISniQzNppIu820aH6gvoq0GsqrPsROnwTmpVJ5dNPR3
ffBygnGHJStmvXCEcut4kIaHxvWwTG0Wcrmf5QHATQGaF/D5ed3D7eVayJP7NqkPgdwHxIRRiuz7
sttpENsfRAu+auH2fyUG/oPgJweOye2PMW2yO918anT95HRrjOUL1mAjaJ3RIU2R1eE3H1oju0nI
9A5UXnzbItrIWRPUfGybQgFcDFkFg9bBA5QcgiePJmv9+QsHns3zw4oAcBcqnSsDtHEv4ua7yYaD
QkhNoLTY16GHHgZQ1RfJWrSwtGTzQfjmvaAyno4BoLbfWJxS88AAoUsOclR9//dtq1gwPRtJS4D/
DbTs46vyhEeRgiynZxO1CLcyA+D87UGW1m2e3ZtZtJP2Ozqp+JoMPNqDZ/M6pkbsWoNwpA+mfylJ
LqRJfubTGsBxaVrW2RB5rBZDmcjvldf0R/Rse7vKzCCxsHf22yZFfp8UtEdEMBDqXFUDvnHW8xMo
FZqdkPPdR9i1Ld07r5Ev3fyKvD3kkgvbiFpqKETvvHr8qeIquYgxSPbKTfVd4oCBVpWQWuvjJDyI
so/vnF6RvTFJvYtN9DUskXu9/SuWbNKKLmJQ1PoCfO6vbhPoz3EPgV1Cw+Lu9tcXds7G3CYmKrOW
qfQ7iKzbExLuxZFK0ewKAofeNsQcpb0xxyCvwgJs8en3FHGq8Lr4rgnRhWAGKH1sG8EKG0ZW9O6Q
DcWVC13doa95fFRDHeyaBoSCt4dYCCltbK1J/BCcAUl41YCiJzEklvTUn+JwfiFraA+YgB43n0M2
1rYPjO86KUm/G080Rzevyr8yIquVPV+wKBtl2wcCDwhq6iuNmynfQVDTg2ydAj3liuMsLZZ1HLRV
XEbIbodX40O2DrB6TtAz9mud+BQ8DIF7+R/cdMmErZOBhZPOKWR1rq7X0KOar3BmsPsOA+/Z7d1f
WjErYmg7R3bj4DRXXeX6oUVizN0FRTz+e/vzSzOwXHxMCweafom5SoNENHLs3RPRwacBNrcSgy7s
iA2xjd0hTabC5VcyQDddtOEn5prvKgU17wiwxq8X0TCne25PaGG9bMRtmHuNKqSeXhvH5fLs5uBQ
qnZovw/T19sjLCyZjbclCinEJi7Vf7EBIveDSvvx2FTs0+0BlqZghQIm1NB6CXR0TVLH22npA1vm
9e7KcbL08+e/vzkTe+X3ilaTuiqWK3GnnBIO0uIkLl4CP1drmP2lScx/fzMMrsIiZH4xXsfQ/xKD
0Grv5xsLTn5geTl3qyFLmBlBWp/9bIGv3QGOsXaEzMv8Z8be/wNfOzlM1s44XkG8VT1CTgFEzGCV
uI5Jq/d+u/rEXVoh27NN37SBjIar8bQzQ+Yj/19pijUhtaXPW57NpQykA1qg7wMdXjNJ6kM5rCq0
LjwsbZStoW3KBGK9q4lwH1WuVDsR1vpDotHGNrdM1TzuVvJoCwZr423jSFY9yBSba+tP3SOdCLA2
/iAfncRd4yZfGsK6xWUDW4Kkc48hCjPtwGisFUC9Xjt8LDtHl59uO/bSMJZjxxM63VUk6s/EwU5w
gZLpriESNOjEKb7fHmNh223kYlzGAmRl/ngFpbH+oPvBvDYV77fd3zZykZRVrT3ksa566pxdxdl1
EHDt2z99wfFsoGKlsyxuq7y7QhkBhUVSmzs136ZpmqldNgHheXucpW2wbu35kUKJ5O21ioP/60dk
c2jX/IPkzhqmamkilmenAI+W3TAm34cc7gBIhNmDU+oFXBTirP1wpYa5tNOWgyu3HAQgqtVVTd29
6yURCDU39Y8y34YN0rL2eu50+HbeE2THUf6QAx69tzdgISSwkYJySqcsaIn6Mf9yKoLHTJE7R9IP
vwaaePdPVYCa8PZgC8tkgwbj3kNnqpIVQk5wxpP50RZH+ddtH7c8minq+uGEPGvlOf2dO/XBx6gG
B8G2r88G/OYOhTS809aRqq669qYE1Vaokh5qnW8DVf3BkimHMq3blpffOM7Sc1I704uPXvfD7V+/
kAuwZfdcHAxZWvTlN93IvvZ2UdUwrz5G3jCW7NSSImzO3O3G5hR3LA96ZMvjWVXK52ETb9sfu5hM
07RuyqYir7+Y0ZMiZgeQTm2MNe1isnC0PzAugsvIBJDzJnCQTSlNTbMVR1mwXZuiJ+XgRfLzynvN
ytF1r27W+x+mCXfV521bZJ2Efh9DjKyt5Y8y8QByGgp1MuyTGtqPWZ8OF1lW+iBc8Wkc1todF2Zk
axlCHU5LL+PyB/B2/q5yMnHCe3Mtj7v0detIlG0AVgNDwwtJO4fukfQMhh0Nq+r+9nothD02ilKP
SrupU4YXdFOPD22Sv/yKbJHeio9qaj5uhkGAau9332ep3zVNz6azW0b3VQj4WQT1oRXXXFgnG03J
GHidVVGyCwS6Y4n+DLBPoObt+musKUsD2OciqXIhsja/apM0xxjg0O+4UMo1x1u4YP+AU0JpNiHN
1P7wOB53lQjlXs7xQUY52XV+nW47gG0wpZtKSPqMoPZvjSvTJ92yKD8OUEPLjrcNamki1kOmn1jf
5vUkr4CE9btfl3jrs7kwDRCAH7oPt4dZ2g7LzzV10sExeY43H5vCJ6iAl+2JqDxfo8NeGsCKeJRJ
mJbov7rE0Cmi+7aF5ONh8qCuu7JQSwNYnq1MS92Yu/lVJJo9QIw2+TtIs3ANRT7/znfefH/gI1EJ
8/wGyWm3D4X3VXc5hFlEPZTmPg1yXx96tKSCFQDScc6TKEGhP2g4zQl0VuRLArakBPIqtOpKlCM8
1z/0IvGmR3BXVPhvyag4jl1DkJ9GLtkBfVOo2ye0eeTlXZwqUe4JGf1o3zksL54CwSlukFJCuvlC
kGDmJ5fqznsC/UzG/kFbwlyW4lER4V8hcVJFF+AKayQJJDiR72nhF/JUmSw2z3CHnh/I5FH5f6Co
o4h9TFSpAMmRLom/O5ny+BqwZQ5K/lhCCtDG7wdWnNdBbIZEzxyEYbjTxP23RefCIUxWqwvvGgGG
mId+Ew85Xp76gXSnU5FUh4m6+zDut3gIPj0P+ebTLdDfZek34NX3wYozmIexalZM910fx6ctH1d+
E/O6niboDw53zvTBmPzY4tVcrNX7lpbF9m6Bx32vxvEUMHMSXniH62JLAILfbvk1BZA30341nfAy
OynyNWJr/Y3vEy7g05ZHd6QBfX6FzRyyU3SkO7bz9+FjtksOTrBfY+pcMErbr4O4cDzoak1gz2qg
zeIgxRWcfKdeCS8XttYmGY54XBjHqaeTO4Bb0O3vKtk+pga5g1qt4BKWZjCHIm8ME0TzJE6Nnk6M
+RC0UJrsy4F6u0LSaGWT341qwCBoeW6Vq4hWaYQhNCDvFG1uR+BG46PxuTmmbfDNI3mydtLiZ79z
StggaNLUaarAKnnqxHhkXfXQ67Xa49JmWC4M6TQdu045naoJIl1oI8xRdIboJKmdeIcGRb3izwvu
ZpPkQqDUFd44jad2+iz97hhpuRJeRguLYzky1SASZDktUlR4kuysiW6/CiBQEPrp5JIg6a9bFPdY
6l7S3F9rB1+yMMvHtWAhR1SLUV0VJwdRexcW18UR1/e/t8OPJQOzXL3hoxvloF8+RTLJdlHiHYoa
OBoXpKaKviBi3/LUp4GNfo6hHJnGNPFOMstwEyfJdNdlchOnGb5uReSNpHliVI7bZ+i+jk3/hZmP
t9dnwXLtV6rX1gqklQF2IND6nwriMt7Q/ROl/ieVqhU45tIY89/fnCNV2/DOyeh4yupkX6Az3i2d
XUTHL0UktkTLWKDZwN4MgRag3lNVOp10nNy53H9u0mDF5xZs1MY7u6qRKH0xWFDyOXebQ+Y+hmLl
hF3wZxveTMoxm5AUQOCiC9RwmUIxx1tlwput450Dz8Y2kyKQqhtzcsdLcZ9k4UssuntSNx8zqDz6
LX3Myv6wzYwsRw6htEVCD4vkCxnvKtU/9JN3TPvomJNgxZWXFstyZVR00hpfHE9gvBY/sqyqyW5E
6LQpDINs4e8mlOgyC/q0dk+aTq9JkE13UwMU3u31ef8Yglrb7x+P0EAe8DEcT42UHujHaQYaHvO1
kXh6CZRZd6Ss801GRW3QMVUqdqooBW1nA2bPndIOF49Tkjf16fZk3vcIaqOL0cWX5ryT3knwBCLC
c5Wb14k4eoGvVo6l9/ea2rhiGSg/AzoR6NUGak3uUPK7TvdrAeDS1+e/vzktRGJGNL1OWKGujI9k
EsOrD9zV37eXZ+nrVtAtweZmoBgJQXrgdZwnHg+A8g+gAL/9+aXVt25qMRUqCmIsjQI0Zl+VcXGX
QJ1718Wr1ro0hOXNY+oM5RhS9yTp8Hn02acKwjcb+6so9Dl/X35G4zatfOOeSMXJlSEUG1G4a8xa
DWRhA2zIMIA9kPxmEBTYAdffV48mliR+aCdo9F5v78HSCJY7s3EIB4Nn5in20b8xmi5/mPB+Xtnh
+V7889ymNvM93vvgdm47fL0KPxlc/af/fAxNb2C/yti2A89GAPeZLlWZgYhDSvcVz/if0VSJlbh+
aYFmy3rjYT3kO4a6gZFKB1RI2kNuPRTgqb+9/Av2aSN+De97BSo8fD2P/X3iyU8JgB536P1dKyAs
/X7Lh6fKASd5LbwT9IbMrstz51gTPz1u+/2WCwNCXrcx0mEnt8etTzgQimhqx4NnLLMVG1qagOXC
wig0GYFr5yQg2PJAM9Rig5roTWKRlNowXw1AZ91DPuNMohHMfrruqp1n/Gibf9kg3tjrwXGe5dHZ
tJH3SmibDP/L5xfsx0bxuo6oqjmFd6Zez9rHBr1yxSlriTucGg+lry1VUorM0+9O0DIpZBT04bl1
S4KkZ6jRq2qAJv+6yYxsLlykuAglfsbPcmQvcRfme6VFdYJIXLkSuS8t1Pz3N27sNl0Uj4BinohG
oMILEFtXjWAPvqq3DjEb8JshKoe0HNRD/AwO+PS+HVAJD3zeHieq3MPtdVo4T0PLmVVTT6gF+uX9
6IWfVFY+Cll/7yZ6hkjOSki04G6h5dG95GDmGGR/VjIjHykLs2qXlwO5vz2Dpc9b3swkOqoLJTia
BgtoyuTBS5AnbOXttLTJ1nVMIO2ZmML1T3Gu/x4VaG1IC5WMQqymuLGV79xnNtq2H9BzqAran2N0
Ghx4jqQsgS0db6/Nwu7axLbSEf3gQWn81NLykTk4SytPHWjJnxqpNzXQU+zf71bqAnNSFQnHjQN4
5Q68ycHfYLYmfxVZsYmFBUPM83vjCKbq8yYSrX+ibnn9dR1X6MS8vUbzG+a9HbD8WDRUt13ed+cx
a9uPv0ru7YDc/vzKcT0mHvrO8Kc+66C4xH/eHnNpX2ZbfjOfPh9LjRCDnLgW4NNSLTnSEv1ofV2k
dygnhGuNLQvOwSz3Zg2yn04Oza5e6h+QXa0OkDxbS1AufdxybK4TCjaJdDi76STrFzDC0iTZ+dIv
1+h/l0awfFuE1E/jVA5n2rWJ3o1xyaZ9PtZrih4LT09mubcJcjS2yn66a0Ml0Q6Bg3xO81CmrlJD
tbLE/9ze8YWDxIbbuhEov/ogDs9y0MlpRCPWAx11dYgclPy2DWEF3iQydeOH2j+B4KW6JxGayfIR
DVklwO+3R1jYDhti20Y5lbF0+zPlDvYYKdDIPedeXhf/3h5gaZVmf3njF2CMHMCH1OG8gqo6uOfw
bOCy0ucUlOIrgcfSEJa7J7NUjxoqH9d2hq6RWdR+hHJ1imvpuG0S8+q9mQQBfyOg1HiiJBwKZyjz
UURoThLEbOelcbjW/rK0GZZr6zLMJlciwqGsaL/GCkl7D91Qr9smYfn2GFcDdMmx1RUvP4D3lDyP
NTB/E/gj/942guXbOkRqR9U8PMcZ+2Y6Lz/GGiz1kx9uS7wh8/n7RgANy2hd41h1af8sIO520Gl3
CvP+OR3Il9uzWNgFG3ErwN8lkiznZx4n8X0/GeccTrxfKcssnE82xtZzGpDrEVytLivrmR3K7MFb
Qg6F8VGP40W0TxHArdjt0lSse5wyl6DepIazEHLI9m7fVN0hQPy8ib0Y9JqWd8edLGpgBfqzFDXk
9njfOOcszr01vqMF17YxtlROfYemif9ifo1L/Mmbgm/RVGbbQk0bZgvOCy901fzypeQ14ZN3id0g
XnnXLf16y59RAUUWIETeBETJH+LWGY8y8oejw8t84wiWTydRA23EMHRPfg1mTiqG/oAU4sc40dFp
mzdYPp0wHoPFIqGndgy+qSD1d1lXbGqqh/lY7sxY3oxoUAzPkN+K+J66ic53yZS1/a5upybYNgcb
Y1tNAw86Ps0pShyB0MBk3gHKaJsgOWB9tW7psWoZMnxhfx65joJdT5pKHKKuwXib9sAG1qICpgR4
kIM700VoFVOFo9WPqASIbA19MPvrOxGzzbdJuyrloxhxcueg/ZIF6LgmdjXC4Tsni7b5mj+7yZtb
NAZxR9TVA5YFNfB8byKkySDIXR9ur9KCt/3Brzk4yIqBkx+fL8HFN86qGCqBKGmgm00iW9hqy6PR
Bp0hORb351/Im7ga84MJx/zeqQAKvz2Npa2wXFo3Iyjn43y8GxvvIur8xYDMQlfQlQmhOnp7jKWl
spy6TZKGgWuoOxspw0PSQHNJQ+pp1zmrfbULV48tUd+XGjBztOCfoe6efwVHk9ftnMCh6cpuL3z/
D4AoRNFzxKnhuSKDCHZj0QziMrVutVasXLiobViom7SgNq1L9wxBdzPzPPFj66f6Hkzh7THzSX5f
usDP396Q+ah4x/9smKjOwObM6949V4CcvfCy6fZAJ3oHNwaULWkHttNOVux9r9mYVLZBZDruzTSO
NV4vsjFXt605xqm6PbrJ6jVK5KU9shy+RX3Xy6DDe25T8Kknuo0ho9mFK8fJ0gbNo745TqSnQt1k
ETu7FdWfK959ZBk+nswPfAi0i93/wCW14DA2soyWwVBFiNPO7uDU8jMrIFV5HxsPiCEckNy4K3Na
WjHL+SFGQKRbduycmDLbjX1h7oIkbI+3rWzp65bbQ/Sx7xvusPMoIZbhluyxVig13v740hJZd7k7
+OnQcw0JNx8dupyge08SqCl2Pgqmt4dY+P02xqwXZZkH3eSeSTiXettAAZcZ0nptCkvfn73zjUXR
YfIm3ILsLPD+2olIOQ+1n2yMpGxqTeJMKp08rz/rQgzBy1AFKv+Lg4B8TbV2YQdsdBnJiqzx6zY4
xXGQn5NMd/d9JMhTkG8TtABP+zz0mxViSG7GLmj0z8QhFQM7kDuKQ+Zxvi0D78078+b7Jm2TcVTS
PTPZZfdqGJBvpKLNnrqUs7Xs5tI2W5d4y3SIY1awsx7BCCxLnBdhV5bbnOwXz8SbKYyZ0zipMexs
etL/H2l6tO9FceRuS9j8Anm++XwcdD5TidOdRQR6aUhnAXY3rmaXl0zIcmJoy419VCb+qdCluzMh
xFaAl/6WNM2wEosvjGAjx3jgpSwrC3amfSoPjDjBHXig2qOv0Hy96Ziw4WNVAYq7UEERYdcy82RK
1QHtJTap3uPJYr2pW4LW0gLU3mcxcH6Iu9p8HlU6HnukDLadc3a30xi0HZtiGZxj6d1pA5KOQNbB
ftvqWC5Mq7pRuSv6s2GNrHa65Vm7z6ouX8nGLXjXHwAy3uWtUBNW3+jgsXL6CXInq52rS1+3fNeN
Bp9DZTo4V75jdgr5jaMPueKVO2zp69b1C3SgF5cdD84ESb2nMWrEBx7Ql20Lb92+Iq9dH/QLWJgZ
nOaiA/NDF/ZrKi1LfmV5bjKhdZvoYjb6FjI2lZsk5wgF9703FNsOzj94LTkYrSqNTOgZVG0/CQRt
7iY2Zluaz+kfJJZVHYGX383JCWRQHpTIcn2Ka99Fiqzell/9g5+SkgAN8+ClOQNpIj+DkbDP9hDM
BdHZ7R1+PyL9g4fSCCjE5TVozUBJ6B6oAeVt2uZfR7/5CMK+8IAykFo5Rt+31D+YKHVch0knXHom
JKD5TvQT8R9CUaL/5fZclgaY//7mnoH2XNfGikxnRXtEWYT0ofMITQ5nU8st9tvy5IpTvxnimp5j
JwwN7hovYHtIk0/P2yZg+bJEQ2eeJa6L3KeIPjFQ3P5EENFGK8fo+/7mR5Y3e+i6CwAxcc+TMd4u
TtSLrpp4R4phxR+WNsBy6Eo6IF8rZ513FXX/oEmU7YIhFGtNRAuft1FjVZGjZSnwJkRaRVsdkhKo
2UOZdoFacYalAaxguhp92WSqDM4UcI0xBBlrY8BEc3tzF1bfxowJnwW5NjGMBy61M6Dg3oHHvHv2
otzZdFz/wRip0ySqG9JQJBjMBCEJnXrjXYduUW+bh9mUkX3c+DJ0Ou8MnZsMstSU7Ap/43PMt0Fj
FO0fQTrm9Nx2XbCLByf/4PmQVPkfnpNLm2B7cMKDAixAGCKN9TWepvgOhFYawsHbCCSQWbWcWHPC
ZKkkOY3CYQ5YSfNxIAcptRD/pIIUYutmWO7M0oLRKuiGM89pk/ylGCCtO9x2RfTPbYt9P633B1Mk
VFUgdZYK5MPi5JsISnakvB++NWWNXHch5b+3h5m9689Ekm9DyThaZiqfokDG/XhPVX/qx2zcS4jB
/SqUEVBwTEWw4iILBmADy1juqUgGIT0bkJbv0VST/C27wN9PuZt8vj2fhVPEBpWxtKGZjqCmRpph
PKkU7d9ZtiZptPT75716c8eB1YbFfumMZ2h6Nkf04KN4n43jwdtaOfZtLkg1AFM8DhE9A98l90k0
yD0LVbaHmu8mOSBIdc1L92YWLU2CxGnD6Zz4vX4eEf39CJqNEATfRpOBjDHPAdaczn0R8gfOAxCr
dPHXmmMmt7f4Xc9gvt3aR/OGR5OO5JWo1PtU1eiMk6X8RAE5/tyH3YohLbDB+3b6peY0R7FPOD+a
MveOriHxoR6aj0EF2cEU9Fl7iKuY/eCM0T6KigNporU06LtmhglaZtYj7wbZMkwQ4XnwH3+MAoQU
On2rXGxLazgP/cYGVMob6agw/Z4E7MVrco7WRR0fXfjOSZR87WG6NIxlahFEfWnRYw1Dp87AyAkO
f0+Y3a+Cmk7UWpy+NIx1sbChrbuU6OFcd222j1L9IZQUBLpDclSUrpjdu8E6dsW6WnIoxPca6I0f
UxTfR45T7Zre3+d18xc0HEHCExUrGZul7beulh46TSMFN9+FoIGcH3vtlPLCK9HL57IqBDAkt/3o
3aMSE7ICRoMu317VHWrxEx/2kGcdDq3rftn0cTttM3im7gJHyO/TqH21J12m/gqQO/i57fNWsAik
HFVhTMTnMQUq/JFHPfGObelk37Z93zLcoIEaAMkn/9UzOr6UrGnVh8ZvVXF/+/sLFmt3tuG1mvVj
HKtXqaNoj46hYl/MOEAwqj1WON1WbHbBlOwWt9gFfVrtNMFFDqnYC2zJTjdJdQfyq5UMyNJELGNN
wgFF+KgoXsM6Z8eBzmRIYMPfZ6X3TZbOpkw+813LVhPhJgywxeCCIkQkdy5kmppd5qbByn68v1DE
7m7jE0l7E4riNYnZS9PE9IRGklPZGm9lnZYGsAy2Hb2i0V5OL/PrpndDH0hxmh29sGxX8mjzl/6I
5Bix+9rSKBqTmpvitUiz/iVz5U8fGnyoCyYMLVD1SI8mrMdDotWwBZqEEWebeHuJDDOSp5/Ud16z
F5O4/44+yHCk5E8CZKhgrgyTTXZM7H43pSZnHLKGXHqOWlGf4vkmAbHb++Xw+bZDvn+6E1tBox5R
NIDyhPpeRMG0cwuwSA8VHs8FBzWZ6WDI/rAawbx/8hI7lYECdCF6xH6PxoFCBMRYw9HZT3SaNvUX
YWesu6ofoqRuhzb97kXFy4Au8kOIFpeVzVj69ZbLE8/x+hZw7+9QTHN2w5T5F6dMxMrtt/R1y9Np
XqjahTAH+KxL0x3Rp5Oaz1kTF902V7cTGYkaRZWGrfOKMhfBnYFUs8dxgaPwsqUoxYitkEHiVqOL
hYQX7YJS7eBiO3wwOCR4jw5FaobDbZNdWCk7p9HmqivSth0u0MYo1CNkpmoP3u5McktdBPOw/JsN
/hgOXTteWNP/RbKZDTOs+9PtX79wINrZDDN0LohGFPnvalJtdy/QZgSOcW89v7o0xrxybw4og95x
lIBHegFBUXLQefy1cr0vQdxnK6f60hb4vw+ANmjQANbSvTCVt/U9WIa0wis6BR5t2ypZjiwh1e5A
9YpeZA/RGrSCAp2OZ+h+Ak/Aihn9ela8c3HYyhfC9YKS8g7mWqgwuZghH/q/2zAo+uvA/QE6FWOd
dmAlNoaXT0oVqvjSlykL+J6hLVztR8O98J/IQGf8u4tgfCgOHVRvxBfFyTS5O49Dyb5YWZGlJbfO
BzEwB5+eL1IX2suaQE+xEzU93l7vha/b6RBk8CoTd6569Wj74RcTNphgm20/3U5/KDTQ5SBcGy8u
8UA+pToj9kXgojdw24+f77Y35u6KjgSD9OilhQordI1QyQen5pb0MoPcxe8fd0bTaOB/1GsqhNqX
I9CEKFM37kZLtxMfvXJ8MGpF7iVB+oN8QBGf5Ccwzc4sxqVj2rU087u9PpjHvPNvFkkAHZOZQZFH
sKpDMc81T+iv+yDBSggqgOKsh+BDiD+sN/osHEJ2QoRPkY+G+rG/xHWH92/o3ilROw8eym4rR+mS
0VqHhO45MM+l218oAucTmwLvMPA1yvOln2/d9nM/I6d9hci711BUQC3S90y7M4XpNQgidVWu8DL8
wuS/cw6FlmcXmYuzZRzHH3LgEuI0ni/aVOyUiLMsOqcsEvKl9yFyWR5qR0btZdR6MBSZ8Ip5Vx3j
PuwPUUsycj/Vk4k/talxu+gpBJBsHNBdRUV5Fwkees9d5jv0Y407iFygfx5X0U5M5cgBJgZd3mV0
QKzlHFqJN0G/K4O0yMddK3n2vSic4DVp6uGC/mciTjrFku8mUHuIl7CLQ/VtYMnQokNp8s007Io2
0tFd4Hdj+LFDjdU8lVPhu9k+iFDreHZ4o7y/RCyqHNQgMan+5ZHXZq/cJ6o4ApYTmJ99JUBtyJxs
EtHXJHCGhp/wSimofxdJRVn04Eq/Is3KM2LBP+xuRI1elalM0ukH+uHkPg2jTwr6WmhW9+5CaAbt
vCL7mUB2Z8caNL7ePrgWni52j6IBVgfST8GEjAdx6YMkYGV7oIC1fauGZgqAyA2ZjuojZ55bIPfC
wN13e+QF17EbF3uAPRJWJexRjMX01Ped/0D6YA0/t+A7ds8iCALT3lWYl84D/qC6dPqLNsaH1oUD
SZjbM1jQo4Gm3O8H2liaMSSBII9uJu5/NSL/0sGJu2fKggcD5Shg8u9Bh/V5ZN5+1uvMk3QtVYlK
H4Z5x2tt3RA9C21As8/5JtyJx4/piHzsp3CIUyc/cur0/8/Zd/VIintvfyIkMGDMLZU7TE3o3gk3
1s7ujjEmGTDp078PI71S/zxN8VfdrFY9Ei6H43DOE8KThqxedYR4D9WPnOUiSPJQlUwm/cinj2Gp
g+YpBl6F7pyetyiJUuwCeyqKrt0No1+IV9JG8/QgGlTYPlJTQl+ocGN0+3XICjllp6mpqNpXXcvm
VzkV2XgqOhhTw15djuqfWIykfGjSthyA5x+gZ5JwOKQ6R9egJi4SJF+w3PgAqvgOWkb4HfNYhoN/
yJToi18uDOAyuXgCj/EZQiVx+Ykr+Md+HjqwTZ4V7fGM0M04TD+Vh/Pww9xBXPKVKdPM3zQUHqdn
lrd1+V8LtCYUOEXHhjBMUPcv4ZOdpXXpXKeGEedLSkKAR3xNBdy/ukz5nyroYwe7puzIl6J3FvTB
1Cmxo25BvJd0GKX8K3VU6z3FQ57Gr/XgNPBLdRsQ6blpJD+FdJobk3i069iF4r/65PepT/c1rAjZ
oWxgMwXEqAMToxhXnmZXmtxkHyLgZBa8pHZgrdV6zkW0zqT+ozVBZZNWvDVX0tSx/wSRj54dSQ4l
wlMpg1A89dDGDOtE+STwzkCYxE6CnoTtT2jkBrVKRqSH2kOPvY1dMg3nwGfRR335VILJViTUHzp+
Mm2lql9zHfVMHoJs6JtT7iEf3pRxrJ4M7EOqRLS4cbu7LmoJ0rCga5b8Z6knN/zkdsMMPVuey4wd
fdA7o6QrwEppDzUfg2pOUJno1UsUgG/zKYRWhmDQV8mm/mOfhhHyZEEmGcaRzpKX/+i+wKuEV1Eg
k6iL4+i/CZZT4tMQZqH/MIk4+4l1ZOBfZEQECxsu6dwdsTp7v/0OOEcZfM3SAkRi6Ylo2E287WBv
XFcxyL4wPyEBDN5ij+99WFrke7j6cHXojSTuiQ2wn7hIF6lmZCBi6NAiL9E1TzMsUz0vyfMcakm7
0ksd/dBMhF9HU7b9jqei1w8ZbZzxyI1X8V3jqumLH049++bDMQ8ydaNgzjGFWQ09I6mJmIMK0lx9
FRElel86ohB7AI9acij9rvPPQ1vm7ZH6VVNVSYXXwkG0QLQdgakSdKdoVGeXAfV19hB3UOrct1lc
msdaQqz+RKs6IIfQm5h+zBtZv1ARw+Ku9IT6p8VhPXxC4jAFLX2mellQXW/owyhUZB4iVsDCKUFl
FUvYkBnq7VFR0/q5glKqgOBCpEkq92R0Qo2qOxBNO6y6mnzmk18NnyC45bsxNoHYIE8hodVodmka
uK+sacE7S2AG2vMRdmt97GBIasKPXunQv3Pe9/lzFBJev6qwDuN9pk1sPlRF3uVfHBLgRC+gxVhc
87qvyAfc6+f4i3bHMjtlSKo3P9pqqiFa1U9pMfzKAf1PX4pqmOYHaNh6YSIjloenUAvhHAQGmOxT
yKdmp7yaBN0DZ12hLuMHYXhASFH54PJMO9Aw9wU7CSjF8rPySlpewjnHigo0jJt+xarunAf4X0Yw
oaqlE6VJk9dD+jBzWI9+NFGQdeeyyspaHpELTpvv1Glhbu6wHjyOvCHsled+/20umojLZKhMy/f9
VJp273luOn7D14zBltpJJPiOkNXFK2wf8znfSsGuHcXWW3qI+OgTkTbXYh5Qa4N/qqpgZppuVbrX
vm/dkjUNnbLoXOdFmanpHgvQWOmOjDri92WuqHVTBo8ga4eRedewpROqQ0WZkQcHar/xYeOoX4bi
vbPWuiHDbSWPcJMoHl1YOALGi11bSPFVulg1cfXUmvQMz2QoPGTKJNUQ/St9c05hBuuE7L7smU1i
D8D9hjIsG6+Bh4QEsjhOMmXwiurMeGdSxfaJ0obI1qHpfDVSxK/Y11m+x+mzyRFdXqzvjOIfFPZI
xHljsv5KRyRGAftt923Ohn3hGn0ZVf/l9mytXKRD68HsQswjC4QsHpmXd0kQj68srz7qNv13uY/B
XhYZTvOhXHgPtxtcuW2G1kWwEiamGTKbizkAO9AIewbQ5NMhKzZtB9eGbomtt49nMpdkzGR/nWfY
p0RFuJddbo6Zb/ax62xl+1dy8aG1ExTag7FrWo0vQQkdvcTwnML/zGWnQTXik8ijf0e4g98etJVd
wbaUCliRjim0ga+sB7GCJjQMyBK8zPW3bM7XFoK1LxTohe8PjfvguvIq4DvNKsA7FAiAJq0e3JIj
eODi0mx6vK4tBGubqLo57lvj9lfd8OwAJloAn2RIQWTjliXqCjiC2Jx3eGAWvO6i/JEWEMwwGXQC
J6Ef4FumjyINn0hopr2eQKrKU/YxxwV2d3u+VgbTpsMrv3CmPKb9B1zf4gKC0ZgtlnAHGO9zW1UB
Sp147M94Q4ogvoycAOxaB07jsY0fsLJgAivJNgBH6HAFNUriQor0xP2Jpxc/jfKt8srq2FobBzhK
slTR6D0ELawf5PDBROyj8chuYOHT7/fcwu8bvWIXLdqS942rtXkga9jPTuWCBoRFCm8nAAyhorj7
LSFCi/AlmNlzFqO5GEp4t5tcCXObSi/rODPdtIxk5OEN13t4Exc4UcKEZqH3w69mOeNJCNP5O6fO
2lcqwR1PC+ahVKJcuROp21V7r5QAEN3u0drasK4YEujMHBkK82KQRXYSZKqA2qs94tz5fWsnUaQS
yE1PMwIbv5k3bJFrjre8n9ZCy9o2NA2CTnE6XYGsSCOWaILs+rk3EY0hQJ33wXiB3XoGxro7DE34
TZZ13sskM9Bnue92YRPvWZZPMI6P+ivIpu5hAo1yzyDptfNiUu1vz9HK5miT7wfXh9MDmwfkmfMm
x3M8A2wEyYNwbvp/ozji9a/bDa0sb5uEXzDPC4xXmCsH7+fVdbr8iRVgsHfpWO2Qo8gfvajvN+6e
a41ZewaZ+34UhVc8mhpMeTMPHySufVoDOThM5ce+CjYaWhs+a58QOvdLt8bZwrIa+DQa7/jQVdAg
oe3GGljb//7g5Ss/8mCj7D4Ey0tZgDM9Ya+j1L0iv3AWfXrWQyP3s4qfPV5uZJ9XQtcm6gcclKxG
jPrKAdAAAHZ2lL9LpzmeNxpYyXH61t4AmxRAnZmnHn/7MroBXqSYoQnvKdSZUDBL6VPtV1tCUGvd
sXaKop57FyIN8hHVMip2qlJy3Id9E32/vbhXLoJ/sPX1Qp3WsrvCM2rGGz02PILBDzEhEgsDIZDS
PpZsFuVWlfLdDgXULheb2K9BKhzkhYSwc5M5C5HI2sIlv9sbfHxp9M21Ft4s9dDDgvMyzUHBH4cw
znM8svORV8POoNhQuTsx4zm9sY+/G61ozzqIZFS2HR2r4VQU4OsJ+uQ67NxGxccGeamuM19uT9La
mFlLTsqAezSOzJlAC6A7Vv6ss1M8uEZ8u93A2rhZqyxIO69mOEovFY2C17YBaIYiX3uYYOYMY9xN
iYu1jlgnk6Esc+sCkz8JJzuovgTumsMx53YvVr5u13yV57aBO3MDdU2D/CzUkKPq2DjptDEN726Z
0EZcdoQ3q2uQKJU5auwvOqvhs8ydfjpIOo5nzw22nkxrbSwr7U0bk6xhd0az6SLLUh6V7iBqgota
W92pz0Ht+i8VEdwg/LE/IZHkFLtizOcSdRnXu6t6jWGyTpa2pwSAlrw/L2ID8EWdkMDaQnetDY8V
4BXArb0L80KJpwq5shk0ZU30c0Zwxb1vEVkhDekKXF+zub9UHcrKQ4eDsRzvVAyitn4qahlMh0GI
3z+I9EeL0gGei+rlvp9uRbGMooz5YThepip0k6ku2S7SKITd93UrdgtCMpYyz5yp55GvtNLBnDgt
2ZKQWwleu1zpcmjXBnNanBlsCUwJwlgKbaX7dga7LjnMqvbzuB0vSg3fCK2GJIyDH7fHZWXvtCuP
MF4v2pzU/bl1kMuD7gkeDIE75Qe/huRh2PVIRtxuaWXx21VIXZYws5YAFgtkdh8F0u8fGFBoia/v
gwRCm9WKXcg8tE7RzKhWjNX3IQApreum+9R9qV1hnEw0Mg2k50X/fhvC5vuQOWW/MTpr82AHLoxv
2i5s+ovJ88+a0CgRvk5PfNTPYaWbjdvf2jIl/7s/87DWcSmd+QJECtsL380PcVZvlOxXrhN24hk8
hzQIgX4A/oy6EFExu6l3r5rNJygSXsdxC+u91gkrlAHGQNGqzUeU5qXau0iw7Ep9n2cAtRPLIq/z
aIY336Mr+bOIJpo0otqa5JVf/kdKuVHC81PHnJE9mhLg2Nxd2Lc/b8fX2sets7cNSaUNbtsXUUID
92S8knuPoUhJsfHmWmtgWbpvDneZp2kaDeFwYXUxzzvhZibc9yjzblzj1r5vRS9KlJ3X59OA6JU6
EcX4auog2oivtY8vf3/z40k9qrDnBqeLAK1B1Ko9hk7R72+P/Ur02qliJE9TkaICfEG+WEP6YmLP
vKvoYfB4tk/9O2UfqZ0mJn0kW+32w4W2qFIbYkQSUbMx/isb9G9oxZshqoBo8MsO498GMHsmqP4+
mQ4v92a+07ABZFRrFnSKBKLjtheVxfVuiDJ3Xw7T37cnYWWK7WSw6jywIqsc7hjGa725PrQlaYn7
HLqDV5NftxtZGST7/YyzEuVBN6xlAtFEFO60ag7KYRmkTlx+ut3Gymqyk8t6NopDhxHuTCK7UiSu
kSd6BRLrL8ct/rndxNpYWZvFsNDc40AhHHqPnLmBnr8bgQJ7++vLk+KP0lZAbXlVd0jzrFZDd1lS
x0UBoBjKDXBjOTJHvsyE71Ae3hirtY5Ym8bQNkM96cFcmBrzJ9CYvGQYJv/Ory+tvgkJotMKhYV0
vJga4iTMFeqY5ndK8tDAOvNdX4IV5Y/dpWIs3inYfU0O7XahjF5uz8PKYg2s477tGpfRuGsv7jTk
H0WumoQu/Cg6dvnGvXptrVq3diB9xmoaXPFcOeIHsBrpCa+c+FybaDh1Um8lktaasTaOtoMBhYcw
uLhtgfHKPPpXSw3by0y3p7pSxbRxTrybfQ5AEfvfGS8Cn4dpiEMO5lYuVBpNNn+Ast0YJ8iVZPmu
akvY4hVIoR6qKDbZJ4ePm5ZIK/NlJ4UDqhpZCT1cihLbu0BOK+F18VcJX4aNyFxrwYp74csqoh2Q
GYkI8hc28vjTUBb1oVe83oLGr8yVLcpKILpPhh7nyFAV5Z5z8wW1v+HYavac4v240ZOVwLdVWXGt
5GXnVv2FNKN5QvGk75O5bvSWKM7a963QD4BxmIIBRxWHL8ZD4WtxgUnSRmCuDZEV+RRpyqAC1e9S
NJAHgG1Fevp91yxQWX6eobJ3V/z7VnDCNwDmrPPcXmTcV08kjT9OXhd+SDe9C9eWkxWWSsLuj8Wk
kUlrxA9OAY2CYnG+6+mdtjAgkf1vQAZAIzpVWreXoczlgbMONsM1xHfdEcfVQMZuf9dY2bqpOnOr
eJRtezGgk+3aooVuat/ml6YGbOJ2EyvHoq2WqoAPi3RtukvBAMHXHUzJeICTF1yVeRe19JLqRhzi
5U+3G1xZw3+IpTaRUwZx3l4Cf1Y7EpGvRPbzRgCurGHba9tAVqtTbjkAlElmwHyKPIFnXLMX0hsO
Ya+3nGPWOrH8/c0ZbIJu4ASFhEvlOMNeumF2CEW2VStd64UViSTva6eciDlLpM2eSc3ac6GhXOpV
YfzRx3Pw5fZUrM09+d9esHGsJMgC0+PQAsNfVo+V1x9F37+W2uy8Sn2eafnxdlNrA2ZF/aQckvZh
h2OyE1+RDZx2frhJ01r7uBXxqEzMowjL9iIaVSbChUhhHwPZcddPt5VSZaX8nFcTctSliI56isLT
3Nz7/LYVO9zM9XMUo7BbuWWeJ3rJ3cug37o6rAyNrdQxgCDCJZLHl4kG7Qceeuqhh8bz+b6hWRbw
mzAo6toDuHt53bAJ06ox8KVQW7iLlY3cFkhFqT1oizTDwItwQFkYFQEAa8rDOG3BLNZGZ/n7m98v
uXadTMwzsPf9FzVD0Gdc8ry3B2ft51tRPFV9EfXphMHB+APZipr6ociBPsxTTQ+321jrgBXBeIxz
z3APoH5Uy3gNqLDjOd/v+7YdslU2Z65O+wtUo8o9Gxq6V0P0z30ft0KWDb6EdAfpL26EZ0YTjfNh
Uu7WBroyLLbChuBzA+1bjaGn4BIlQ42aTxF3X+767bYmKjb+AHwSPV2G1AQH2eFonLT/3+2Pr+z9
tiQq0pTIwFVmWTWDznZELvifsnV2Guj0rxG7d1uzhVGpJJ5gDAyqZGIogxvRRmcwWu+T7qW2rTbg
8KIMoQC67Gu6T6gmX2u33FiaK6Fl66K2UxFFUVfit8sOsQRLJLorWIrVH5XxfZlFW4akqAotem+Z
iKry4FMUwVx+zJADvz3Pa12wIpfURVvi3jBdNJxai8VVQblxuitbuaU6uVxG30l4uFb8VvXoobCH
xG4bix8kENXfvCm9dg/MKAOzZ+bizHMSzTvTjnO3c2K/2FjDa32zghusQSC7IatxMqjkwymH+bvJ
yfp9H26ibd+P8NAWJQnKjkM8nkhU/fr0BzQ1imQcN60p1r6+XJjenAvMBYi8y+cJAATQTwLURLuD
zzqy5SX0fpCHth5J5QBUrcDmPxXGuy4W69onO9oDEjrx7Hh7ga21sfz9TR/gnxLWvqMxQnzRYJJ1
+Z3h3vIpUP2nnuN/bjezPNL/XGWhLT+iSQgkSxtPJ1lHURLU7t9g9zjPVVCUD3WGZ1eNCN1o6/37
KuqJ/9sl1QQijmc+nSDXelUBBZLV7ATSdmAgAWPr/9d1zQale60p6/CGuI0HpiudTq1WB+J4V+2C
zI9ykZHhC2zKjl2zJYmxttisnSAYJEvBV5hOnCFapqyT+wbUn9vT834ohra0KtGtmtJ8hrUChLb9
Xcv9jhwLETX70RP1cFdKMoytgBc+QNVjDvfbABzGI4xZ/8NtvL3v47YoCcvmeQ48fBzGu3o5y7/h
TG92t8dnZfnaeiS8DCEOrmFGkrgxfQrCFwmXywlkh14MxxlCY7ebWVlOth4JCVXf1sZ3T1UfHkbu
/8cKKBtDELWoss9sNp8cj9/ZIyvuSaOmxmkdrFSdfzbAuEjTPEPbfq/q8Gk7QFZWrQ06mwJQuMOw
8k7apz+oxIMl8gG9uD1cK6vWBp1VgQdoVtV4J1aUUP5yZdy4iUQlOtyFTpzehRkOQhtrRkNcgECA
xzs76r+Qgr7M9Vbcra0rO6gzTctR+90ZnoP7QKmXpewcxD/zuPgekX4jutcmwfvfDdFETV1WY9+c
ix7VSZi+ZtBL2zJ5f//+ENpG3UMML+02otlZQfqUID3XzvQzVeooMzwHZP+pYOWjM/cb59VKczbU
TPDCEXBqIUBnTYCC/X7QVGRX+c53kBZAeApfauzB0Z2ludDGnqmxg1EPr7Iz8eB9yGX67/+BM7Ay
M39orUYT6Nm1h00LVODPnIvo6jBYAt2Oj7WvWzFujB6DYCqKZ+AwPxFgpb/FwKB/u/1xbznj3jnS
bbSZANNc1U1aPGtYJpAQ/BtAV+gBRo46YZiOIM1eIKaWJUhKNXvIju1G0/6ENCs5j/1mWXllD7DF
SBQhsxPhmvQMWy3Q3KF5suNgxu6CuvQ3wCFrTSwD8OaKRBQTLnwpnSdVwCRKg0J1UIz6u87ddDtd
ZuS9sbT2gamNIMpX0fzZjHC+SoHu+krqhicwVeViP0cclP/b07bWkrUXiCiOGxql4llW5idktqfv
yCBO+7IQP8C/nzZeXiv7mi1EotuQQzw6K9Cfcq9VfzAhSsxspPWuC5E66SF7dLndoZXZseFr4PhC
42QhtQtvTl8kB+V6mAd/n9by39strJzKNoZNAR0Es7CxeB5Ckj0z0BK/i2rO4diSD/QHqOLVJ3gG
h49O5PZbGZu1Xi0D+2bNDcIgYxYwBWR7356Uk2WXwgFZkJX3Lmsb1AY/ujoCq0w8I1cJ45mW0h0z
RZbAdGsLDbDWi+Xvb3ohHKTlUkiYPhcQqYacALwxoBnETki7bHlYrKxnG9oGtXi1CISgiAtR4xNI
7xdkn5BrbzJ+gOfNy+0lsNYRawswYc1B2eCY/VbFIO3P7U+RBg9hBqDJ7RZWIoZaO4AZ3TyOvTp/
dgnyIDJ2DLQWoN2DvcDbARbl+4cyqw073m5u5WiwAW9T1oyeSwfMjD8Cf0wr8PF2vdfQLWOvtXmx
7vq0FQy/mqpnIScQnDmKpwWNSbpr8ip+8F3P28rirYycDXsLxiaeW4TKczZ3aAWgczG+tKi7JSbw
M//Zc+GcdRcIMbRRcKzKYi06DlKNJJAegU4H9Is99fn2pKysMptWrQs1eh24wWmiQtxnYfwiwHQd
/66bO818QptSDS9N6hVUFWcVZZe+rUZcByF0cN/vt8K9GFk0CWBl02Twqo9E1QI5t+BzHWye9ivL
Nlz+/mZDkSLMI5S3BrxTA+8X8Ab9zi/cLZjvypq1oXAqaj3ISMT5WTXpDz5E0Kbqj6rrj7naks5c
64AV5m0jxKIaXmOKU+79babegZJMF6n7WD6hjYSD4XjEJ+bnZwrtJy+ooCOTpa+353ct0qyYliNU
9T3l5WfimgOhQMu2bUJc6KyU7FyRLYGE9+lrQfgHGg5nekVw1j6pYNgPEkVsKesnHoKAjbv/mDSQ
HknxXM266W+gabf8WVbCz8augZlf+6ILl+Ceq+7FVcMnuApFn2MS/Hd7AFdm32Y+g/AHsEqm8/OU
D8ubpRmTOq/+uu/jy6p+Extq0hVqgzF+Pi7d2QWXrfg8ow/3fd2KbcA1o97Jfg8On+XTFKC+WbrO
xm9fG3orroWcUzP2DL/d0C7cmSA3gHs1ZJeO0Ou8rwfWGa5ZjzfIhAtJ0mqPJr9fCR5W0X1ftwJb
5V6atWz5Ou0WvJ2CQg9UyDfOnbXxsW7trGhTSEXDzSQRAHQlgN7Mu0r27a6GruD+dg9Wdj/bGdz1
nKYoPQBWQFvOPw8meJRZ+JIBBpnlW6ielQCwIWqu4N2gnBT9KNQ8Jb+tS/JNGPnKKNkYtFY1JCXY
89CDGpoKLMcdIFjKJR250wYp/IOTnHtyBn0LbVCqqjNYb/+ybOR7E4f0eHsi1gbJCmTdOlLmQqMJ
NS/OaUVGLzXgMKfbn1+ZZxt9BkIDxJkgKnYKyvxlMZRgEf+rUuGlBtztdhNrE2GFM8yh8oZBzgqh
BsvoRJaiP/C2DPcZm/jGcl1rwwrnoI19eK4EJSZC8OifIg0goDYWbTjsO0hF6d19XbHimrS0KSOa
oiscamZPbWy+Me31H0Lgazc2prWeWMGde3XVOLl0jx7E+P3e7Bpd7r10C7q1tpysUzv3B254nLlH
DYI5aZEcc5gfbczCysdtiBsrAtS+fIXhYcHitiNBYIXeuNwY/bXPL0/yN2eadknqBQRDQ6oKSf3O
AWsPnLI7f/xyz3nz9aCjWpVqmo6G9cnYdKcq3RL+fv8OA6nyJX/55tuqZU4PJqlC+r7pz1wG/5k4
+ijC6qRm5MQACNMJEJNN4ojxtRnZv7eX67sDhmatAaOuU6dIikMqNxAzAbABZYuw2s8NVMr+u68J
a9QKoIuZGxgQ43XXAvuZquOYbaYM1jpgbX5B1HGIsZVQEcgXok4P2b9QbNZx1r6+hOCbWZE15ET1
KOh1cKf0RcE39XuUboIk176+/P3N12GoBIn3rsfXmXYT14+aw5w2zUaGYO3r1oYnygJ6AULkj0Vc
A19AHIfUj3Hnu2LjYFhrwNrqBgPTvaCZs0dpoKCZMFdj4aoQdtO3F867+xzWprXPKVdFinptfzUT
Yy8ilVo/TpBBODhtEG8dnssq/COTikas3c7MIpf5GKSvChcXpYNH14PkzhTN1xzyF7O8j7BJiY33
M6x1fIhFQo2Cu86jCv36eZhyd2OsVrrxB96vEoTG9Zy+FpR9FPB70zXwQ24srqkqv3fVJnV/ZVL+
QP4pHtImjqHGXEAYgITwDq7GJk3K2B8Od837b9X8N2FBTaO9TIfjlbT1k6T6Z5uXH7EU6D2HBGbC
DuoBLlIKpdNrAMdUnbiov4uLT6AuutGBd29MaGAJmDcdcB0ZCGFId8Uz1DmqmP/Fx26Czx90H8vt
fqxNhRXgcu51D6CVuUqCMt2EHCOBYOjHOPX9z/fNhBXhiwQtBJWD7DFo5BA+ZFMufobV6M/f69nx
s42M/NrZZxumV/401D1psHhxYu9IqnnSwtMuYcL5a3BQa8bl33keSPRvKeLnOLuLRop5smJfpxmE
v9paPuoBxoKoaIcQHY+goruVany3EkCJDRhkHDK1ruHiFdceDu4cTGIhCzSE8y/tkf/0AGjZohV5
e7JWtuM/8IPCkcgLqfJFhcEjw1wdorh3N5b0ylqz8YMGBS2ZTQMUHEX91281BOJmn2GyvpULXPv1
1jlecYgYe0UgXo0BB0XlqMhIB9e322Oz9vOXv7+JSNOIOvZa3V/bGKe35tC2mvIuO0HWN7xz+K2g
D6AvNBaY2tfWRDGc94Qbfpj6kb3e7sHa+FjBTnu4L5fl2F1ZxeqvrnDnIoFKttmq86193wp1uI5k
Bg898SppPj5OsuKA9rD4fPvXr+yINmgwaP0eQiOZgS2MbslfZBzG8skjjH8FfSplR/wTALX3tWVF
tYinFmn8aX5lUNfbkyyrEuIB/YRSL9t3/n1SFdSzsYLG6SJMejDg9ub+Ai0vS3xYA2ycUe8vWC+2
7uUM+vIFLdhwHat0PDt97wPpHXRf/w+MmbUmrHv5kGKPGB05v2o6T1AVDcgjjqkv3nSnA5tnu5W1
eZy6OQ3HF2YG+PMoRbzpXAR19L3jyLxsIGpX5Pg9GysoIGLtAgY1vU6Bv0CO4f4xgffZGp6oidQA
pkF9Wp1qZ5TjKWiK2X2oxlyJfeDU1XCG5jy0y0MuaHq4vQLfjyXPBhQyL8ArNBvMFZcwsZM5qGIO
LPs21vf7h4pnW5nxOIWCGdTAX4hf6SMT4QOoSUEy8PnXUHMKUf6XVN9H3MUqt/aFNoykVxYO+jLN
0Vl3bjhCHrZjr/Vo4BZwe8DWumTd9KFV0Puhjy5JDS09ldcfpfz0+wbbqqzcTQr0Bjg2biUh1la+
tUNwwJs4JO2bK3fG8iAnJPuUcdqLP8xm4230/obn2ehCXvgVhWOxeFRROByUl/5wAZ+7uHHkJdki
N3N74FZWmo0zpL5jxmCEli4pgJJoWySR6+Vwu+/r1g7RKjND9jwdH7Bph7sqU/lH4DT4PXI81LO9
zqYIAH7NcH1tjUlPSGLGCUl5t6u8kXxK+WaZZm2MllXw5uyf9Kidoaj6q+oh+1Np0DV7f3MG1iZ6
afXN112kCMDWdp0Hl5ZicYn5zCADdhKTUyX/B6XplQixMYXa4VMFoNf4MPQQAa/m4RjE7Ix0Wr1b
Nm241vx01Ja6xEp82JbutCRAyIQTTuu2LHd4LrmHoFhST/W8VTp9/73qMSviKyclve+l5jrEWbR3
A/5vXEX5YYTiwA45KJXELlyLby/jtSmywn2auqkLcuQRVCCHxksgHJanC3sqaODUANs10MFdonz6
8XZ7KwvOhhxOxjjAR1DvCi9Y/2Rqk3/tJDQC7vu6dTMAXM7pO80A+1y0OpE6R3Kwnn/d/vjKUNn4
wnZuPMcnHCmXuGx2vAD1QffYT5bLfgRPsI0DcmWB2cp2fO7iYp4aD8YDvXPRBd2zCgqDgweV5fs6
YgW98JhD8ol7EM2f+R4csHn3+yXJyjF8jEe9pU29dvmw8YTg4U0lOEPTw0TDHxKDBb/t1hyH+UXC
H4A37km7HTmTEtgM5QRPDmrRMEm8Sy+NepH1LEA+Olfg9LqQvM0/F5XUx0Z4+cY0LbnnP3Njnq2B
B0FgEIWZBx8gXZ1ozth+iKqTbH0w02JQYyD5832BO2y/yFdSAV5k7QtTpDmaZBhO4Z1Ay3imgXeV
kPVQcfhEW0j0gJX1GBiQTSakxe9bLNYGYWCk29eA6T2g2hsmRY/0MQzenMcuKgy8UOQW9Hll2dvQ
wykaAhjNu+7VVAupZR72ZBlLWPhuHNgr4fsH8pCOFEgaNMBJaZDERHIO6kPsGInyn5kX7fH2eK1s
3raQHotx5Agx//8tqKNPSgbBi5vjrhY56dkZAee93dTKXmqDDlVPSuI3xr0iuew/UTqln+t2k0v7
O8v7zgq3VfQGwbra5030Avcjb672plN9vc+gap9ILy/1D21wvp9NVYvqm2m6QH/m0FiaYNkzmdzN
L77bxZQd4NzpO19YNLrBB0YnUgyJ6JVxf0EdgpXwNM4Y4Am7GCqMPUmaVFapC7sSvyB33gRtpBO8
ml2Ur13+MJlq+kfCxU0lw9xvwSZXlq4NdZrEGAoXtqhX4sv681DXHwt4yx9VOuXnu2ba1vuSvgpw
Xkq4Hjr9+FOnsUOStEDC4/bn1zpgbSx8hqdVlfv1dWJKPLoNXupS1/IpmmEMfruJtbW6/P3NVRBG
Oj7gctq90hlCpImCKZaE9vhQbmzHa9+39nqXwwlkLGtyLeqwmY7B0LfiJWdVJTYqRitj9AemtPTT
zOMcpoBe/lksfrdD1n8auzHf3x6htQasSRA1dWc/a/gDtGHdI1y+CECei7AbA5P6dhNrg2Tt5cg0
MCSr3fnadgR2eGxwvpchS8V9n7fBozp2uITcYHgdeDrCzsZlv7wBDIXbP37lwP1/nH3ZkqQ40+wT
YSYECLjNzMrau6a36uq5wXp6YRVCCAHi6X+n5xyzGnUp+YybWeoCpaQIKRTh4f4HXLQC/T5ldfSk
6uh+1aDAjR4AvYMGfOiQeQc87QMcKoOGDMHlER07YkNI6zmd/xWw5RG6BOmiP2oSF3+lXs82jOp3
2eaNM9aGkGaJJ6HtBo0LgciYX7OKLg1y4dCFOiU0K2pwTlXlXZcTkMBPZAE0sIKKmPcO+jPs73DI
ve6T8AyvX0BiIfWzatN2eilRfpKPAZ8AdN7YWtdSrH9/5b5mycZyGsLsXUDaovqy9IYBnCA8KMN9
7xY6JN3OgSwTZVO89CHt5L9hgNTiXiVxePM/nESOqdiAyGQey64XVD6RznzOkJs81yWI4jow+n/a
ZTc29rFMwCVDc797YhnsBgLO7+uSTFeQYt2FcmG+jX2sgdQPkFkVT0gW0ys+wCBDPLSPVU6Djcyh
I1yyufvE0vOwmWP/KR9B0SgMPsxLFh1Cn30sBKk/X14rx5EUWoZFgKCCYoPyn7LM5LeJnnEtNHU5
bGyFaxbrsK/sFrJ1DCJUhj6FcZ9cJTFIcMJckzNIHUA5ifLv6fI0HFGfTeFXjr7HYhXgSbUyLE0z
PqxRsIPIEV++jUNnbodx8yR0WTD976RkOPKpC1Lsfrs0t8TXwW2Z4KYYs00aYte2WJdRXQcE5JNN
/zRBtC+AHKEXo1IQK7Wx7Y6UjY2PNF6Z9aZp6FPdzqDRq3X8FWKYfwOvys6pFM9zNbG7tXVrX/hh
YyVNlkdB6RtEOIspH9ig8ZaJUV35cnn7HctlgyW50VMfm6x7EgzkjRJX0oyK8+VvO0zYBkkCBKYy
M+KlB5af+kxqUgFOgk4APKyTqxhtDltpAYdZ2Xx901yloBXI0XefANN4gqhrE1+pvvSTw5xpqI7u
m4/l8WHqNbjHS/pkiIa2UoIkQNyrazWQ8ByNS/Tu8jCuLVn//srzAVVtZrTI+08i4/rXlM8B5GpJ
STaiEddiWfGmikYkMQPow5sKTxidcvZtiLHvXc3UBgracabYFLOhjokAqSkEAiJENz3Si+XqEOuL
OF7/r6v3AXGZbxMEZvHUewPE9GC7eNUnaxoYzcnXy0pYsm87rHs9DNu+IyhyPUHP5kNS6OwpMPjH
ro/b+MCQ80rPfKBPeRn05ooUPP+B5qKC7zs9bCBg6PtxI3ts9kT98T2ZU/p1LBBBX/71DlOy6QDD
JQtU6/HgqcwmMEqNfhk8V7RK45PXBeV4fXkUhz/YHIAcCsjGgNTlrixI9U/d9Aaavckmo7zDWG0W
QDINsJ8iwvurxT0ufV+Au0OAvC2bloqeQIHR3FSjp/qNNItrOpZ787ZdeoZoB8JPLXkB883MjhGp
6FaNyvV9y79ZWoccDDGIS4qBvyNTP1fnQtThFq7HcapT6w6ncuIEegvBv2UEKFF/SpJ5+ry+YBYI
c+8L4myUoBhAbacg5vsEAURgCOq+nekden/8n2kOQYSorprp0z77shx8AvkNXcKh+vKb9ER64EXI
4mKrTOHwERsgSD0zxSVIoZ5EGapvyqP8p2lCfVWAy3jDDR0WbKMEQ08iHQhg/ZOE6nJ3D8n2QF9l
MQQVf5bQcGwh61gWAT3NahmDraSkw8xsxGASjEslUuI/1aITIDSlILSMvCT5dXlTXMu2Wt+rS5D2
bAKNcBX8m/OsEzynxry8gb613OeHNl4Q3LtGQM2g/JIlRQyANiriwVEXlberZwCiLJaj6xG0UytP
6lMyoI0TDS/5DR287jBIWW3cTQ5f/E3K8GqVQCgL2ejGx+2HMsU0pRD0FuY2jLOvnQ94wuWtcO20
5fAKimrFSKblKUEFETJ1gRegkCda058uD+CyXytkp5rG7VxjJ35HJFOlgoc1pA45iq1+hGLVMG3q
+7nsynJ2IdjQeATKj4T6wQlkdv/mt3WzS46G+TY4kKN5VLbQWH9Kgn78nXox/kTPHaphzdhmG6Go
Y09sVCAv6qUqQJP6lMTa3GYFW7JDI/J0C7rh+v66Va8MS2YQekIz0PIk0iJ9VxqhP4KZK9nYcNfX
LecWnp9kva6rLwbqY9d1Ca3IcyMzsKddNijX99fNf/3rRVE0ELzH2USrVkOEA4pV6tiwId9SmnCN
sP791Qg0LUcRI3L4kiOhdCc5mkYR1RLx/fIEHH5t0wlCx6KJQXa9PAXBzK4WOX+byDAfQryaryPI
LO+0ItuzK1SP+r7xnwyXhp1FyMb+cfYU4FaX5+FaJsuzVetX3Pe64QucLblnjPbvq3Av4IdYvlz6
/YI8c6S+KM7n5zBENoGCkvXYDN1GFPL2aUFsMGApOWBgCDufStNlB62Sv6Yll9dxDAaTyyvkGmFN
M7w2pLEJc6plcic61V1J2X6lHLpMQbJlqa4BLE8u5zpJ6jjrv2SN558ykCTlMyiZUAzbdT2A+Oy/
M5iKPsuSpNNfkL5uyrUfNdUHKkj6174VspzZ6DKuxoD0XzSF0AeSBg9JK5qH2Wy1Y69L/Wcmm9i4
vimp5ERHhQGQLLoN0XNevJvGJio+0QlZ7hOPDIk/J3ON3suiJ1uJpDc3JgzsMjxNQDMuy9k/56ao
TwbgjyPxWXnbzF60Z2swhOV+WRGM8TRVy73kIowfINLB9PsBOhf8fHlv3vRvDGB5IFmGjpNe+2cg
7p9CLwjP4xKqDed7s2wCjOf691euUUbGp7RJpmsTjsD5GmJOIU0fTRL+XS6ADOQAGZ1KlHAPPtml
Yo8xLXfkTZ4OkKz3z1lsIHgOtk0DzWTT/7y8Xo49t0vs8AqO8kOKPQeijIQrZg1mcPTUrsY//H7L
GZnHC7L42PEwANV8DazA0xLm8/O+n2+5Ihr9wrRrYLJTJdQ5I408j/nyLc3MrtwXfr91r5YIaJkH
eokzdtscZGyS+1HWy4Y/vOnp+Lr1NDadr3pQNWb3ofJ/IWT+OTXQOqz0uyyHJK3C43UowX66b7Gs
yxVkRNAyKxZz3/mL9E/ptBStOYSxljFUnnXsbcWC697+cX5hVpaX50zwFC37q1FBwaLm3pk1YGBr
8vHjjHfURsHPtXaWq6swpJCNmrN7EY4vpP4OhpfkCuHViWXs7CuAa9AnsVWPXS+nN6b0Rz12yLOe
G4XYUALcSb32Warh4+QH9ykalxF83ezaI7syawDo1V3DsvxAvJbeh1VEr9IlmG5TOvYbRuc4I+1a
rGkhAEJR5D+XHrvNApbdFmAQ29OeEgZ2FRY6r1m4dHlwTwxNHrnEEwNcIkmxcfc6juDIcvi8WXRG
owHrI1l3p2uCFGVfjAfeUiAh2IhUewQSyXS890jRbziOw55tzAvDKanKMQPAX6pHlXBzV0ZVCexd
e936uvm6b+utswCULlWsx5Cege4w7WmIl58a3M0HEtMu3gjuXFtvHQFTmfd4N8/mHlIK6rOIa3OL
5v5hS/LA9XnL8c24qLnMWnMv8gi9SdC99usrD+KYWz03rgEsny+z9XJvQnOvI6ChjzopQaiQ8Lj6
fnkPHN+3C9oshAZEPLbB/W8iHKjm0jPw1ltk0w47sovZEk3LrShEcJ+vGG49+80pyVFzKkPmn+Lc
/3V5Eo473a5o014BMuY39JzPgFWDyP47xKLkCXCDXU1cIQq//w2EcqlrOpVdcJ9pkDVWk7kaSbuF
+nPtgeXiuuWT7AvPv+cZX95NYVn/aqiRt5cXx/X19e+vYjijo6TNlwo/HQRHOG6j05JuVmZcK2+5
sGmXMDGkCO5FlT1yhgYnCeWAYxXIfZyfgS0/h8qJ8Dla9M7rCPn6y7sx+ntO9lV3sbWWC+dx7IUx
LXF+r0BIwxH6ywaxyL7Vt/y3zuelCNoKJynvVnUI9NsEaP+72vV1uzIt0apQp2lK75lqwYVaxuWL
Tzu9EW84LMcuTFM2JXOJnpGzrlOUvGnMY3JEphs6dpd/vuNus6vTOa5knTRdCsMf3/Eg+GJQ/wEw
qLjRIIYPhyw58EZFBz/belw47NUuU3OZIBlfVOm9CRmtThztk7fo+WDZYazirVeTa5D17688Tlcl
AyQeigoHhLJoLxym+KbkvjhF42bq3DWG7dUkCNKgT9i1FLk+CvC+Xcmc6atg5TS5vDuOCDCwfFsv
YWtm7tMzQxgbIjWP5yXDxSZisBL4ApMag9E0Gxe1azT7oqYtBHAXBAMMX2cj5NUlgP15HX6ICnBs
BVnib8zLZXWWwycNW/p21Ol9nkXRPVipyqNUsG+TNB9qEGzpYVD/MI0W6WoMN4JEx0UYWMeATAco
LzVteh9yzf7iyyBqiBou5lzOk8zOBRnIhtM6DMMuZ4PHHGz4oAIC6zcNlkPu+y07sHaRD/OSbzHc
OaZj17RNgyiXA+NxlmM7f4txDbxDgjfo70GXm5aPU8ij95eN0HEG2fVtJvoEbIcBOSNpmTzkfTY+
hLH3su/j1q0OFS9aiBmphnpS6R2YjbxjltOtzKvDou2qdq0TzygCOytLA07XjDblX0lWKBDS0IJ8
4ATEYkft0TQ4XZ6Oa+utM4ECYAC6LeyKngTIpFFERfJsuEcVUny+PIJrN6wjgYa076sCyROwrNTD
kYvA/zgPabyln+j6vnUIZGM3ilHI9D6Jiu45UXH1q9J0S4jXtT6W49O5pibDuQkxHRDHXuce/87i
Qd7O0M/c2ALXBCw/1zyJxwQ95ueSFOo0KXQRDnh9bJxcjq/bhexMeGhy0ctyll2sH0c0oEBEAFqz
+3zNLmLrKVTGL3Dfw5UJOYnSUO/LsnhCbZxNrt+/esqri1FQVmUpup3uQVjvfWEgFc0PfdLojUP2
bUB0GPzBb5OkXTQkE8iaV50emg3/JHmRHqCTikomn05ZQj+aYfiIfn+A38T1qiCdJn56aJbcHFZp
BFStPmxLJLjmuxriq/mamJE5B3cQJKnAIgS4OREnaHLvwiViuuuwrz6fePmoG9z890pDN5MWAEwU
cP2NC9lxTdqF7SQd/bgraXzPwpafmR5vxGRwoVTgY+DRcKUH8TAun/4HphLHrfK7E/DVfMIsT+sR
gf1ZgRnnGwuLH+AuiQ4TeDPQ3bcpX+zQSwhsVhyWpVNB5gLVMISdmS4VusVAvC6j/pEZtAWwNPzb
NNEnlkK+AFIp1fWIJGUB5tu2nMn58lHqmqx1UvBEFqqJxuCsDBxAQp/ugBqm+L7MsruKKx9AzcsD
OYzQroarjqhZCblcA4X9RUejOLZ5uZUocn18TVW+2jIkbomiTbaK0q2hO5R1zcmDTMPp8m//vSVv
ZCFtdhwBuIyqOgMPgrx8fqw8gJRJX1+FA+g4I4hCp2D8MWj1A4TvmfTRQxVuabU4NsjW24Nix+KX
lcbQSd5fEz/5akYECFWK/vlChhsVFsedZMvueQgItByXvjws6OQ4oJv6UM/t9yAJ5MYauuaxbt2r
LWJoEQln3Kf4eFKLE+8DLGGbQUNhzN7Hfv335a1yTcQKDZIYDKBdvy6XNjUSxGF5M/fkoYozsnEg
uWzNCg54R/qU9astrCc78I54FYym3vl1KziAIaFoo4d1uwF8O/EAnUD+Em2sjuu3W95OId1btvEq
I1CWDDIw8wAmTb3Z0vH256ldJNddDKoK00A7TnizvEEUDhW8bp8nUJsyhzaKZBTsCGdW45mELB5A
1wKsM13719Dpq8v283a0TG2JPWnaDKTZPDybmv1tuIK4fBt9IIF+XzceELO7KORQrFzd5JU7iIB6
czys43QKgjnjVcimz2CyeBymTR5Z13ZY9z5r0OOST1N4pllWXWUSytxgSn++vFBv+zO1a+VaEXQH
NSYEVmT5NhXt9/WNPLblU9BtAQtdQ1i+zAGZA6PegjUaE2BwoXmAisDD0sXdca63WhNci2S5M6sk
1aMIwzOsKz8pFPePQmUbi+T6uOXN04T+tYrr8Jz3Q3cl0uRHojYpIV0ft5yZB73n6bEPzyBLB7ld
wb9We7Mu1Oa3mdjAted54Vkm3UMP1pZ6hoJDzz7Jsf8nXXDTXjYjxyRsgptpGXTDE5iRJuhByBvz
rSuB8t33cSvQDxMcpaSIYEAEP5jo8IM/7qOdCalNb0MJjdo+IhDfzEjN0e2PhFHU7jupaWL5Lnp/
QaK8gBr9wEp8XVMkn5A+32pgcRxztlKeLkKPl4rBe6PpPTN4GhJef8rz4gYKs8d42LzP3r6Pqc1r
Y1rtZVri0NaCEZCve+SodV+eKrMFa3JZkOXAOYM0zjKa4IxumU+1gJa41+yUWac2jY3ugxyaTjgd
SgIS/2wVLkHr6lZDiWtxLA9GwS7P6CJx9nj/D4LKWcOu+iHdaL9xDGAz1Uy1nAkZl+As286HJUV/
m4WLh2KavevLLuYwJFsNz0w6KMuWBXAxQOJw/Cs5ndB0+W1t7Gl8sqc7JqQ2bw0Dnde4QK71jKLg
szII5poe8IbLc3BYkM1WI6rIiFlSnNItMAYaT3GEXJvQStcerH9/ddNPERoCQUKPTc44V7jCqgSy
0PXSmNt+XBWC901indyrYcoyCkOiwuBMO6jeyyoejkuR/rj8cdccrJuYeS3EnsM5PCeFSR8oSAXf
TxKEUXPVR7sCX2qD4MpaKr/Tc3BmK0esAcntQZFkww9cO2zdw3UxNxVSVsE5g3DXlUaD2HlEyHJ5
cVwft7yYR0Gx4J7Bx71aHUzfRwdoNH/b9XEb+qZiY0qlRqw8E9e8zIPDHO7DjofUxrgxXmapnnH+
mBQt2LUGAA1drbuaUfB16/Y1rFESixGca+XlJ23QUyUmvMlJ1Ij3GcIIkF5uUUo79uAPtFtfgzIo
GMJzBgzUO5Is6oPsIP51eRMc5m+zyKSN7Opo9iHwp+HBNYOeHKeIpqeo2OJpcE1g/fsr9yWojUOv
DucoH5DAYCOKTj2BAPrlCbi+Hvz36+XY9rKZVXAGMHfAiwkbTdpdFD7YZ+sCViRsKO1JvSZfpo9T
kbeHQe0NEG1Mm2F90Ga0is5BDGpFfxrAGlPqreKia2ct3wXXGsA/EJoHyhO5jzwX5o6sMWhYLXt6
eENqA9hohYxRgvbIM3TavybZpI4RmEs29tVx+9qoNRo24INCH/25FuwDCI0+ZEV3xwj7Kx+qT2m3
xTztWCUbuFbGqRoz0IKddYNV0jOY55OWf68aMMjsMlAbvaYqshKoQUIzn8g3taw8U1BO2PcM+AO7
pvOZtiIPzqKcXqYSbcf/Q4DrcC0bo5anYZFnMwNeCeIzh7xuv6P1eAvv41p4y2+TEVTvPejfcKnj
EUDAzX2AGlB78KZ9sgWwT8t7yazmHsxPNZSkAPA7JuBGuW5H83PfvloXr8imaAq6tskPKpgBqRNm
ADknjp/Ln3dkCCLLfTVA2U3bjGupEUrcLTThuvpDhixKm2ydbm8TAIbUhqYRoUHFPYwLRAxnQfNP
oGGP2Xetx7r7FeYZWvLjKKu+g60uXf4yoFiCHhcTDXg60BDpQ/vmOKQSYmzHtCMm1RsJW4fZ2ZA2
KA2D2d7rMfOhr448ktMBuj5b2ATX162rO497EiQRwNeS9BCLBlf7jJT6vnDbBrGVMakISwGTA57q
E4ABzVUR4HV72SJcv3z1pFf3aEZBKhQaCth4wj5BGgL4Pr1J+utwx3Ad9NXHQSORGo7mojP0NqaD
nNCQyBXCvZoUy2nf77c8PmQJHpxp758TpNWCPIrAlhrvK9yiTP7f3y940YpSA8RWtyi9sLCj0JTN
8426p2vpLV/XI7R0dCSAPl9V7wzU164gn1luWM3bqHMaWq4u8rHERqLBRKegRgMNzvheV/1jjELS
oA5x6hUbFuTYZBvMlqQpeNdGoDFWEL0YIOU2BdD16OUm97tjoWxA2/rs7wQYXs80R6xnJvCvVssm
YbHr65bvqqCVfrYibyYNLKSf9qc5bbKrXeb5B3Bt4QUlLYcFKfFXHkB+ogJh2gZE1BHN2EJ0epgr
L8pKrHwN0lsj6w+qRa9joNLHYA01Buz3vmmsa/fKkTPWeKh1SYxEWfg5rFh5n/TzPvgItRFrRvsj
lHSxSISP0/n3FnR8+GffT7d8mA94KIBFGdtb+OpIehFeLWafdA76OCwfziVdKqUG/8yEfKiZVkef
Z1vd3S7LtFxYzYVnRo4DgsTARyeT7N4t8SZPhMN6bMSZWPww68M5PdMeALqQ3a60PIbSnxAn+9CY
eOMcckzCxpxxhGMdTieYDpo4dBU3x26G+MTlzXXEMzbMLEdHFZp9xxTZcLTi+vxIa/1OqORmu9HF
9fvXoV+ZfoK6Uw0eGyzTMi2I44chLE5N2k0f9k3BuoBZCSJxELoBKK0Q5vFmfEfj5XrNKjdNvFWl
c01i/furSdS+ycBTb3AZeES9U4np1r4NlCk2NtlxB1DrFi6DeCCtXt0ggV6BxAv0UGb055yF5HB5
mVwjWG5cMggXl2BIR9IIRNxSsU/cB5wfvawbpV6XKVmeLGYzI9fVYoAQFFV5yh6EP55pibwgtGA2
ZuHaB8ujSdcDilIjc4qG6eAox/KHjNkW24TjxrdhZlOzCgsOCIXCNrojUXGTz3j1CAGwFDhAhir6
uzXFRn7ZsR025ozmw6AlRO7OZZx0PjqaqKyDFLLrtGzPKFF1ciMd4BrIup1pwgX1CM7Aejafy0iz
uxT9EG3pbV2iji2xwWeJ7sQiY+x73ZXpSxKJ4gtaj7YyAa6vr9N65Xh0bKoUlM0Ir+dSHOq0G4/b
6ATX2theXU/tBDZQYIZzoBZLJG1P3I+aYwNa5Y3gzvX7LceGEMVCMl7DsdNwOiZe6h8o0Buny079
5hUUJTbbGQOhFiFe174kQZ0F10y2UY+0fzeo06xp+uChvd87EeYtN5cHfJtOHSNaXp4vOYoKzShe
VEGXAyli9gUkjllziLPQ/OYOIJA+u5EgNbrmrGUP2QAo2+XB39wujG05f5FN6LnJi+4lVvlyjRs2
PLd1diDLlkbSm5sVJfaNLhvkXGdOxUtSUDB9iSj4RDru7wr08XkLNBYtEU6vOm9f+pB17wT0q76K
LH9Cq0+1cY28eQZjBNvZ22gwUaD5M4tHerWSLnO5mKt67SiZa9AkXd6INw9KDLMO/8opeWGSBRLa
8oUtUX0noKgDQay4ukL3x4suwTCleHYs2nHjCHNYuQ0oD+VYp/msAIzmdXwCKjIH+eXKWTDG+c3S
pTeo+W4JSbhMYP37q6mBYkx7cST4swaj1ZnOBsjE3AeP1eWVc33eOg4KNmlR9qF4CaIYDKGF8R6B
TtvSjnA4iM2PVncLYv85aV+yKRiCoylAmfF+8UbQ2wPa4m/5oWsS1hmQeaQO20TTZyTBwI6Q6/Jh
lPteBDAuy8vDiIKyU+j2eUIn0WnCVLz7OA0435PIioBy/u8O18tU502d8JcpSX9IH90CjV9/uLy9
Dv/741afe7xn5sB/1n4j70yQKP0B1lsEdxmohtXzUhbphqs7NsEmQQubUkUya8izjuv5ntQe2uC7
bAR77uWpuL5vXbysCQLazlWHwyrLnuqGt8+UEb1xLf4ObP8AuGIX1mFf+ZmeamhTdxN54OBlfuKe
kd6NX3lp8FSwOgl/6ZbN0bLKqRvQu0w5C6IbSkM0KDWF76VHPXDT/MqyGNzHx0SCefAzTX3cfmAu
LswVpIkn8Z41Ywo9LgBNM+1jjSBC+JHPeuo+BT5YjsdDuQRdf0fnItvVd415WQ6ecN2HRqfdowxQ
4VQI7Z59wvONqNG1KfS/q1bWqoLKpPSfCRgmrrWSDXtpwJbsv1ze9Dex7/j1lmdPsalHkYv0QflJ
d0RHLsjj0gLsa2Q5SFGPp3pJbgIW3Q6Ef708pGtKlrurMpwL5lXyRaQSmtvQBXs047RLHwDsq5az
52i4CMIsos8mCarwHWPgdrwhowTfXo9W6Y1tcZy7NiXa4qGNyrR5/NxFqXfOfchbwTDH2xxMkRvu
7hrCutlz0SVgi2Dd48ikOY9t8ZNPYM4F+YXcCO0ct6yN+yap6lUIjphnE1XBIVk0eVEgGj/TcNK3
WeR1d0McJaddu27Dv6OCmFAQBK7+PA3FTdS2MftYKdnNV/sGsM4XEpG8ngJIYifSJ8Wh5kPxyRNc
bnGXOzzFpknz20ZNItY4HjMGrCIaJksSr6DacLihpcDZ3913wPYeFpC4Xu+bk+X9OuF4XoNd/lm2
9yLJ0TU8/3P5yy7rsvw+CjhgWgGieinT8GviJfOxRVvgYZFT8OPyEA4/txnTFPAwjWoRm1C0FFS/
RLASQoHWp9+6Ut4eILax4FmLwjohOX2WgaHZiXKFmwGkRNVGFOr6vhW9lwy8owPUUl4QX4/0FPtx
xD96QRbyDQd0DWC5OETqMhT8xuXfG90UCTuDJGjZuM/f3uLYxn+zampjyLwgNkQpqTjNMZ4Eab2A
8A29U1vkOY7nYWwrp9YyCBite/VoONCXMkIRuUR/5lUdBPpa+eDsQc50PqiZi/fG978gobKlyPy2
R8Y2PnxhfCDD2Hcvk/TrT1mb8seSdHe4Xf5q5z6DnGmUAm2kR3WYWrCt7DFrxKH/vZGnmmchBDfY
sxj4xK4gCAgilH7ukw2ffzuijG21VF2lNGZTGT/LPvgCrMIvkYLqjLfiAUXgXbDQKE4t988kTwmI
YtuXCW+rY+6j8ESHtIOESrg1j9VL/oz34tS65nOCbqy6kOa5JkqeVoE+npfiBtQN/qGEgs8xKL1n
3zC1z5lsOHkZipbkg0KeIo/b6FgGje9dFXICSdGujbdx5GHfL+kUpjgyky5MDzB3MHbH6A3fqBi5
XCmxjgMzK9VXE+wZnO/k1KyMtDyl5ir1ovsZNebDCHADiKmyr4gD7+JkkyfAcVL8gTOf5DiOoI16
McbjTwSNydWh00kYHyYui32BcmzjzfEA83VaBd2LBlrvCPaU/LZKu3lPx20U23BzLjTvwlypR5Yj
2XLQnECRue3LaMO8HOZso8wlgDFxDYzqo6gBwln1hXOfZCddtV+FKGowRkXTqdNb70rH1ZDQ/54y
hBKZDRzGlrayfeqTovteyU02FddkLPcPRwY4lKZgvCqhAgvS0ZuJ6hfe0C8lIg0DNYvT3G0lc1zW
ZR0EZVJ4mQhxD4H7HLqFCgWOBEyO9zxQu8qhUWyD0Ku5DRDvEfFCo85vDgvRt0UBMetdjm8D0Afk
0dAX0YkX4pXJEZrg3k3gA2V0+euO897GnSPvIWroV6jH3zAb2hc/ZCXucjq8pPk+hDgWaB381ePb
1GoBknSUj7qNxGnqi+5Aqz6+8epNbR+Hxcbr9r8eImMp5N5w/pYdxEs1KsgQY812vRljWyIVKs+A
3w6Uv0MvwI/QAF8nIeh4eQMczmDrn+L5LpcQ7I8PKgYUgPW4kfKJfxc5UKZBA1W5FHIAN+MaTOwb
0PJtGoLuAVpHSAlOyYdlrOVBSUi7J0Cko9LLPqULH0/RsvXeds3PcnYNVpkCwqzihdHyhxHqIJIC
+oL8K55Ld5nHT/2c/Lg8s/WmeuPOtylauYgKiWCDv1vjsCxtT9lSf8B5eacL+qXCvy8P4wj8bMS6
bxrGYyg7vYSVj9oNtN2vAFI4eGnyFYrvzXFCZyfwjKht58lWNdVh3jaQXXhp2WbDSta0Hpd6wps8
SrYq/o51s3HsLCiGjjatekwEJMzLGf2ZRkEUZGUK9QcQKCMBc3npHMZgo9jzoPAlR+7iwUDK5iia
6b1UxQ8imu8QZP3YwjKacKs+7BrLOhHkIPqxjHAiVIt4iLJ5OvY8eQYd1bUIqyf05eWHJC02itGu
JVz37dXxQwIkpKXJ1CPvMn3FG/ZTRcCyEi3lzZASFI/2teVFsc3siuay2UA8ECcdQYUyjEEa2Y1K
Xe/bIet0yOoxVtGAHZJrVb2c2/K8JhtWhxVg9DySLvyw2vbl0VxmbR0OpUEtes4R1vy+GKRuTxBI
3EWNj4Wybn5RDe0skWd4Z2qaXasUjXNFgSLL5Z/uuDht2HvMijkKM4a4oozllc9yeRyI7nGcDYof
eDX5z/sGWu37lWmJsPdA/zypR6KS9Mjg9f//li6haX55DEeQZOPfoaaQ1EquS7WyS7C6HU/oOgS/
Kt1E/riGsGIAKB5M/TB6/SMXHWuOeT+tWf4xf5YmX7beMOsr+I0bwAbCm176E2Sd+8cMmGl9JqJo
+R1alH1VHGbV+PIzBfYe1WNWelM2H3KVh9V3InMyPHtNl8nsRBq8Dq+4MDE4KLIZefx9S2ydEMyr
I1OEE383GXRKyzL8mQdtd9XhPy4P4PAlW+A4DmTPIi9tX9C4PozHcejLn9CKnz5f/rzL3q2DQaCd
ZsIKti9eEZBDQ7PvuiDkE2Dj7WHuNrkQHad2ZJ0I6DRW01Cp9oUk48uMjO0xXea6PNYdW5UzUDlr
SrDVHCEVvXTny1NzrZx1UKDXG1teI8KOBqLuEkCvlgNCMrml6Ot6WtsI+zo2cetBMuOFpO33VpqX
omL3RLX0UU+TQbIYb+3YRB8i359v4nIfDjeKbQx9jb4uTw8jf/dblif0EWDmbFfLIT6+XoWvziWw
BeVp0wXtSwFlmPeQnU28A/QbkevbtSs2ij6SXT4UQd2+jE0bncq6EDcJFNEOl7/uCOJsSdPeC2sI
EtP2JW+FPnrdggYOBKLrPbdCKos+Pf4OEURIdsZwNrie5T5Ne3S7vNQUVIh0WvhjA8m6DSN2TchK
DMqBRtXC8/QhidMf4GD4pefcfM+gc3n6raVSgZTmbNSSPxY4KPalPWy8fVH40UwGVr+MkAr9G4SV
A/SGiyi4ubxJjjvDpoxVaTKF4MKGRkXRfFqjRaFV8+DlNNo4lB2eb2Puk6ZvEzR+wcaUrx4Dr/H/
AcJEbGyJ4+fbQHtKNJ6gni7eoYr6WZkOBBldNdwGKkpedi2QDbSPwWKRZELwFy/wg/ILRGen/B9D
VD4/ZFpl4V/7hrFc3ZQTlPxUj4fViAZgwLF6jVy7iE5+ix6hy2M4tuIP4H2ceUkBPduXJcjquynx
s1u2rOQT+z6/7tGr04oPPE9ioLLB50/C9Hbu2rL5zBIRRfuOq2Cd1+sBPMUb//9I+7LeyHGk218k
QJQoSnxVbrar7LJdVXa6X4RaKVLUSu2//h719+JhWykg7wAzGLgbYnKJYDDixDlhhM0O6uiQE5kc
OF7Tl3/9inHbgHtTBEmJmkJ9t2TMhASpFBP8SJGpPSFd/9j6utkt/6ior83R21C/OpMDL2WYn1Vq
FERNKx0DUYJ0MFoLrrQP664XwZS0+PnZ2RjIwhBHNX+QWkZDUDO0V54q62oPS4obCpHfuW+GQHyP
3B5EKQBtByJ8urw1K0ZuY/hMpEEyFSl9/heG7HVQlQKG7x4KqluPZvZxUGvD+MpcuXXVkuyMnDVQ
o3NZJju0nqufEaQbz249u8V1zzEbzpf5I0c/0JifdR/4u4HM2HlRReztuqVaJvjORMbKhF7UM312
xzpCXxDaqOIq1M6uKZ38z+UxVtyIjd0LmejA/zvlZzGKZ4BC55MPy9+4LtZ2wrJxWbcgLnNafc5a
9pxlM1T1UAO+LXAzVaFfbnjbtSlYN3lZjx0TuSrOo+p/ZzSJw7G48rBaQXyFaHDpvlPnEezFR4Br
y1s3Admki7jgyjNkGXUhITtowhR+oyJej2vCsH6XTbm4vbzBa/ZmWbSblTqbaaiBaAzMIfAa/62a
M3kcq7rYuFVXNsBG7NEsT3PpapzTfPzegItt1+GZuJFg+ZhqMQhtzJ6cVaOKRqBSCIe9kF6AOxVK
mXNTn0aWe4d5eSNQuu87NAO0Ac5Xml/7CrdRfKAaB00nKqPn3g/afQrCd3mUJg+LGAis/Mr1s+zc
w01eQRA0O2fhUH/NUibdXZGlyRalZ/SxQ7TlTNHZ1gWkKcozMc4vE6IxEjC485KZWt6H5SxBHOlX
14FcQxs56DESFSp19Xmg4DCah25gcTk5TQx8dbXhGddOnGXyhgDnFmgKsAo4z9rY81r9GlZVuYXb
XzEam/G1dKFT7rNyeXo0LRL+ZVPdlFFAbhhNhq1n7togluVDgKswc07TB7dDh3jiuckpcd1hF9JN
BY+1ISzjLyN3Rq8SHLDXo21JB+FndHdNJwJdoMNl97KyEzaAT0m0Svqo5p41MhGnAo9yI80WOnDt
48uBfncBCuZQ2nbIociueIsGKJbxrOEv1/1yK0iH9nzCfb+AY3TUjROEkEGoN/vRVhb+P2C9LMxV
4uOhEYzIUGSe3qsqOyixyY+xEuHaAL086iLkmdGrEI3slspxv2iIxeWYvCRgDp+C7kY0xR3c8lar
+Mpd7i579G4vcmhtc2RUccsW0Z9hbrK4qlyxR7uJjrug2XCFa6kfG7eXkCyDmOIAy0PI0I2AUEYl
1HIkUEsvtQDZY4bYATUQgHibz2GbiePl07C2YdZNX2K/iMEgZ9PW/W5QxH3RrlLRrqek3xJVXY7W
B+lW17L4vGKtrLWfnw3Qdf+ao697cwcB1DpuUvpYq3FL/nltPpblC2dCjzr++2D4nO3MCIaigVfs
p8ogJLDxRlzZLGZD+kr0TP2ffS5Q/bBVz+NSJUpmR9873OQ/AicERrHsHRATp+7LwE22UVP82DMw
m/o1cFJNeuRXzyElCYQLuog16A2T9PnycVj7vuUc3NYJYMAOrmQly9uZ9eKNBn7w4/LXPzZeZmP9
wH41l4NAMm2pj9cVmFam6HfbDBNw2/KXMr8mmf3WtWQbMeDabJZD8s52QckHPISDeCUH1VYINWJW
JaBVAyfvxklYG2D5+7sBSkDrKHfh7tCeOX7OpwFl3bRuw2p/ecHWvm/d937ZozRJkY2o3JqdAiHr
m9DTG0m5j62S2RA+1kMYmM0VijkJKIS9xBhyANjF/+xTY8IYHH1yz+tNDObH0Ri42v93rXgF6p4o
GQtkz/Vvb8F2ymlOTj1MyJ1eIZ5Q7yoXijmXV25tcpYfADs/K4yZsgeBcqvTxRnEE7J/8gKNh+XR
GwZCkvsRD1m32qFmRlq6Me7Kjtn6sqUxXHflwCFAPg7PEXDwn0m9RXnw4aR8z07jmTARYw3dvBeQ
lXwxvchibcZ97qgj7VBFXhogLq/eh5ceBrLcgAafdEVlUL3wqDt6Yf+VB/K5RScwqL7rjeO3Nsby
93e2Q8UEpUl0f72AEf1WT0kRF0x+adNi5yXD18vz+HA3MA/LAUxlAzxkYchLNEzqi+FCHopoU413
bQbLqO9m0NGo4wiM3ReZLBX2bgC4G9ilufjUhluwn7UZWB6A+POcd0VKXnTSB+h6iWZ9MzDjXOOR
sUDW9S9F1lLWeO6L6YJP0MT6UgLpHZdDf0TNY0+q4B9ftQ+KbopYLSv/n1AAA1peQKKp0PW6AO1h
SB0980kn800ZEnTkgyGn3KrarBmKZf2hGgFWGUfvTajh2GfhsayHJ1KFyOd6d+hX2LgtP3Rpvmfn
9KIhW1AJWL2u1s+TREk890Pw85l75YxfktQ9ofx/c/koryycnd1DltXp8sR4bx5AS97AvqkZAbCb
f7v8+ZWzbKf0qilzvM6vvbdhYrcplc8dYY8a0oFD3240Kqxsit2dy6s2TKMkK16gTf85L4cHpGg+
zZTfQ0LzHsX+jeTbisXYmb164gwa3M78YkqvhAhsHp1UK7faG9cmYdl8VSVDLgq0N+KZcYR2Jnh/
6vFp2eY0AXRHBu3T5Q1Z22/L8JOm6Q0kyucXTiHw0g45OSU9qDadoWCPl4dYWynL+Ms8G1hQt/ML
lf38iIZ457Zy/O735a+vTcCydB44WYVKyvzSBILvZ9eAb1b19bGbvK10xdoELDOv+aCTaZqw1T1a
cj0Gjq08CIbT5QmsmISd3muF45lBu/MLyehz3cC6O+qe6mH47c/5Bh5sZZHsJF/VKEWKqptfEi7I
oUjYsOsImElwBV7VneWj3/1/b6lo7FC/Lp3yZZyC9h66NsiADdmGV1rZAZtkA7T+/QSiihHNeWaI
S9o9QeB3IwhZMTU7fYeMB6HuIKO3ti2eM4b0jef9M/AFrjP/DeqrgN9Yn2Vq725xl09h5HRZ9CYZ
+QJeuy9hMDzNBoja646RZcg14s9I+E74FvbsEAVODE7VL1FbnJBV3zipaytlGTJt056m0hUvs99+
9eRTZYo73cvD3Dmx6Lak4tfswTLoLikoIFJAYlEX8M9lJibon9CK+aXo+cZ5WpuJZdEiL2vgFjGG
P9G/yxDwG2hXDW6J2x22L9OVi9vO3qF6yIzggf82hBIQz29eCUQhTlaJbYGGVhWV17zXIQa//IB3
h6s20OkOMua/JQPbU148bp/ble2wpZiigEas6DAHyod9MQAlb0zsjcHexzBXHV07m0f0zNA5xL23
OSvvcK6moIlJznfEP18eYMX92dm8MSy19BOdfGcjv60QApBousNT8DoPYufuMgeoB6yS9+8S4fcv
r6WgZ/cKobpmW8Hmig+0U3edHlQGvh7/TWbel6lcWGmDTeV3/nG87Fqm7bl+lYNUZHxTHnvkSGb7
ND9RPPSW8C/lj3Vb7PIm3ABGrk3FMvGhUmOf1jR/86o+pXegIm6Lr4orsqXqtHZoLfsunLJPOU+b
N6eAlp3cKU+N8ymvaVMpZMzIUKInunMT9efyAft4+YidqRNJIoyup+Zt4MlOwwE3Dp6A+RSPst8D
RnLoO/x98yh87FeInZ5jqoIQSsOqNw5HsuxUhpNWTiM6O/tjgSAREpE3l2e2NtTiQd95FkE6BoqC
qHorMZtldjjfxdDv+ZgdRxDmEcH2l0f62CcTO2uXQMeoT6KwehvY8DR54RG0CEefg5OK/kzlFiHV
2iiLi3g3HwMxEVrVbvXWmva2wameK3mkVXQPBrqd22+l89eWzbrtOaCCqqZT9TbVGuzs7e1CLpj1
CbiJkYWQHWjorl036+Iv0W07AMxZvvG53Kfiu6ebW2Bydqr4paatZ+HaAbf8AyChbgsNz/INtOQx
CFRPyUTjXpd7iKbFy3wW3j6F+V0+C2vLZzsIqPCBzCQv30yLDmq/2OfLExE2tCj//P8ENcTuzEVq
yEORtU1fCte7Eag/L8wVTdrv0Sd0MM5VKVaf2A25GllP0Pb7/AyWrXYRlczQtVXSot5YsY89HrH7
cQ1pUtOAiuotwzUNiYA74RSPLekfeL4VKH98ixK7I7cbQkfKnqRviQdW+igtT8bjL5KTjSn8Gwr/
N2lD7M5bF5+VxDHO2aMzoAFx7wnw/Oxa1EC7ct8UHtKSO2SqwL0PV1EVn3IPJOBobPJI53CQgNdB
rW/KTnQamRGTDGeaTnl7O5asvyrXj320/EfBO984YeGdGa9oddOUJID/mCFWcVUwQezW3ZI3tSJp
4IJJTCZ5EVNnnIYmpuOoQHkTNKxA9sdra74bQ5HXGw/Ej29kYjf04mkoqmbi4znTwg8+g6GX5N96
d57NVVc+sVt46wDoniLtq7OXVuUP6EV6/4h+pN8v+4u1n2/5C9Y36LDUgTmXC/f9HmJCxJw6UFZu
9e+vXBuRFVAMyFqAcsO0ZyfJ45mQHWH0kMC0gtz7VLD+eHkeKyZmt+7OFNI2YdM3Zz8pZPfDG8BT
8RT5kZv9044Ak329PMzKbOweXi8SCedeVp2BLfi0XBuQlNqByuPTcm9st1OtXBp2M2+eRn0+exE4
AqB2sHhxgftVmv4hB9wucQn6O7Njk1wZqthtvVlBwolFYP9bdEKXDOkSFZmaHhamDSG+U2/aaJJd
OW52dy9Hv3iSgKX8zLXh38yQp99KNpfPl3dnxZXb7b2VEDODn0nPDtZtn43VfKw4ufEyOu/NXHXx
5WHWzpr/v5FQjYqYnPIsPRcdMzO6btHZddfnjsnADdWmwUb9ZW0YK3IYBZnB3txEr1nI7zulj2kY
vg1pveEu17bCsnxRukgJpXX0qow3mreE5zqNWxAFOVc9TondxdtBqjLrQOP7OkE4VIQOQnxxM840
VhAQvbwTK9GO3cEbziXYaaqCvRKWlkeQmrlxUoOyhSKe8jov2rcdsoJ1lfv7ywOuLJrdvhsJaLJA
JzB47ft2eEiTvHvVbNzkBlnZcruBt4wUpX2DJudQmKE5UeOG5BMnvZkPKRuzLU6wtVks9vMulBee
Q3O3XHg3s/HJgw5ezCP8z+UlWjFCW4JKNGYOShWpg2hBCoGNKJvu3NPwrkn4RqFibYhlXu9+PyQm
HU7drH1Ncum8Eq+EuMlxLNUUgNwEwa87PGbcdbaWa204y95L4wWM9q46ZE0fPSaJV+wSkP/f1W2W
Q4mP+n+vWznL4IFaQfE279NDZvQ3U6POJ73ybhGJmRc+6cuDrO29Zfae1Ep46ZAekhGxKHR8gSQa
rhKYQwXfuuzZBHUtNTF1gB7udwmhePQXbkpIrWyD3ag7kqmumxGnFtCkvcHl51LxZcmgutx/u2px
bJUqXxLml4HUr7hA2A81yPQVpPPmKrEan9jduXC2zhxNXfYadmjfOxYaZHm7IvHF1s20tkTL398b
hkMqLo3KXstWvNZj+psp9+TP9M7ffM+uuCi7MxekIqWiPlOvGXjy7ukMDqN9VgR0intJ6i2Sn7WJ
WBbeoxjVTiPTR1mmT17qPobUP6CYexf14kpHZffZGuZPgjddfuR5Xd7k4Oj421edPBnViBo0GlG9
ETSumJwtXJXPY0EA0tXHKvOHGF1FQzz77lXCcDhUlkGPoE2mqkj0cRRN8DNAJNwdILVGv1Gq9BY/
9NoULMNGH5piOVJKx7lsyx0p5Xiah7F/usrs7LZaosKCQRgBO+E3Ut8YZdIzRUtcu/GEWona7fZZ
9J9OZeRgiRIPD8Ji4PKUFlTfslHIfViYCfmrYUuCcWWp7HbasBYF+nVLfZwa9TXA7XAoiaGn61bK
MnCX+roOggr7oOiXdKrYbiwgX3vdxxeTf+c9oCsAZrUxw0kaau+2m7ryyEC1tREXrLxp7K7ZxEOv
hy898VoARwteMO/fTBgX+tBVzQy6y+HoF7/SbouSYsWFUOvWzueWMWEKfSwJvxk0SKy7ANryoLzo
Be+vnJR1ZU+ImgnwkeIVDY7gri/2jN7VkPhIjYhLn39T7rcpIFduvmXpecZTwVrlfGPCRQKxGMoh
3+uqd69MiP6ni5Z6Tc01d16WZ+fy5FzKbtPcHryh3SGcPl4+ZytXiN1OC2L5yMtMlB6A0YVWHaIP
9ESm8XYYsnLUbBge0UXnggfaeVG6+JQOZKcRC2ay23VZdyB5fkqK+zrf8i4rBv8fLF6phaq4pxcZ
K5iMKEVRHPpgGPnG/bG2XpbRF0FXj8GEB2AdzuOO9DQ/uqAnPk2BiA6Xt2TFWGwcXmDAEOxPoT6K
tAlvkYT1T0a37g26D6o4yqsr73W7uZZnERqwnChD1nvu/DsSzk50QyEushM0Sd9MlQr687opWfZP
qt4foMylj6aLhn96IMAfCh4Mzi7Ss/c0C4e7+8sjrVwvNkYvlHruZs+oY9MM6r7x8mfJ9CGpaXqC
aKsfh+EW7PNjYDtawS0XgJJSU/I+D188JIUUEsgEV7xwQYQ8OydEGaeOdMe6H276aAswuzY76+pv
cp1TShp1DGd14wpxRByexiwxX/CIPM0q3Mpirwxkg/UqJnpvqiu1wEe+amis7abQT3c+mJcYqASP
Scu2RFzXhlryCe9uuqBzWOv4Ascw6/4g6s8Am1WfkjC5Ae8KicO0/XbV0bBRe2wciD+2WXYE5+rX
aEj+KOKcTe+d/ImAFq5Rfy+Ps5IIsaF7jhuFJUdO/0jDOYsLf34Zen1bBf1NVPbfgbN+amWw4b5X
/J2N30uaQYdNE2bH1ufJwmeslDlo7RX9hjNaG2D5+7vdKb0g8LA57AV0ybu2yd66TF65H5ZT0GCV
K4RTqiNqjPfoWIZGMM8f2tw/OB5koQOZbSS/1uZgBQayb5U7Rg6KYkNGnZ2uI3UPjdVhi7R67QRb
jiB067YajIs6b5mc5sBkiG37QznOt3OUgcFKXsUM4hNbVaNHKNjJccBAjS/fmN/PbyYK+Farzso6
2Rg+SPM4IJPy1LFlpiNx5JVqjCfZjel1p9UG8Dl+gbcRDO3oDGraM/CoHBHYXvvzl+15d1Qdwfpk
Ei1sQaTum9+W/p3jzsUWSfTKzW+j9zol20SmPepkrfMQ6BaS3Cl6jb1kC+6xtvzLwO9//9SxMEXd
7NhGzc8ga/1/QjdFq9RVXslG7jl+5jqmxtoHuDqgvvaAnPAjVDn/5I64gbzToZ/KLTndFYOw9TO8
wBnY5KfqGLnJ5zFFLrtP5xdfVmDXIG48XPsEs1twPdkSLJlUxzQNu32e+fMRL9UtdrG1DbHsmgcs
ml0CRz53eZHczKlwHqDpDOzp5S1ZCfT+DSzebTjEJiSdc/ilKUvDo9DsJnCLmybKqv3cZhv52ZW9
sNF7LbjbgjBQ6sjyGVlS3h7hWE89RS5eVOPZDcNk44StTOc/8D05ZN4UZNh1h3wa5/CfgPY3eTFC
ZjvcKMOsDWGZ+AC0ekYzHCzQLX1GVB8nkyN2I+WQQAyvi/BtHF9NPHRBoYh/lIVuDmC4RkM3ers/
Q4+7u3IalqW3I21KcLWrI28KcL9gGhxEJFN3F8xXCfrBqJYz/e5stUWU5Z3A5WoA0jgUKmoPNJlf
Lx/cFcOwQXxm9EjUu0l6nKEL/aXkar6p5exdhxEkNowvbfK8EBOWB/L1KjZDL3buJo5/xY3b7bWJ
L3noDzhCWZHuRGW+gzX7AEWIjaLq2gm1IvTe0SqVQ5QejeP/lD57AWGVp+OKkDKu6VC3VxkbhDL/
d39ZO/tdSDENGvb3aTF/yd0W0yDnFnRCG7v8r4/4L5TFtRF6wZiLNneJ/I63NI1uQ8lneWrLwvvD
AxJ8LXPH976zRs7NvuxJ6TSolijZPxMum+FTM7lSHB2lsn9Ygf/sQPJgoq+aBdK96/DMTf4JuylN
9m3u4P8K6EyImJalZHueCP/IQgDaRBdO1b6ZwWe/7yfWRbs8o2MYe22ALGHaOK44NV6EiBGIKlbX
J5BSFeeCFU51jJI+lDvwpwUZiD8yQo4BESUo3SE55+9b0G/9BpwjevMmRfK4Txpzninqk7va9ccb
HQ3sCY3Qk95F5Vw9aKcnej/yDn3MO3fWbrMPCsCHgj6a23iYosm5FWjaTb96WUCRSxHGIbEGqbUf
G4hRPs1ZTcufXtJnzpEor6RHMfntryJrccXUFR5cB+bxytl7IdJVO1aFkxcLv8nJQ50mYCWCDHLk
PKe9NwefGkKyfkdVlIA4Q6tu+gRPWHyZAwcsxnKgjI4PLGwm2u0C7VTTLmLgADvO1dhnJ6cXdXST
tE1D8dpypRaPYQUV5D/e1GTkycyQkK932HN/p1zdfaaC0W7PG7cDWSSQhoMsZ77HFvDwKajqtNhX
eAPTe0ih+vRGgYMI+BKWRq16y2cnIw8ARIIfdJ6AOwERVRkNn4DeSEfgo7OJxE3ZC4gjIAu1yHbP
AVYtjRTw7DqUMjzNZVjcuVAn72kcgGqn/Jt4enBiySVcZ05UGTyAejQIb6JC9PkpAuCqLWLl19jl
wM8geB0MYcqzQ2KqanRi5VasmmNPVL6bH51mStkXp2fRC4ewNyKIUJl2N/meM6GCLadfA6mh0TA5
5laNwjzOIhhqeCTllzGYP1oVO6GTPRcIQFHkTmkDzVkO2ogjWmUb8OMCme/LH6nye/Y6tUNS/y16
0Dz+mXXtlrtRu4C8hpP0zYn6LbYzxKuuj6dpmM1JVNT0txKajC8OUk/FcxEEM9mVrBqo3vfcMd3n
GrAtBgYESti+RePdL+Yz0Ou4KuywPENaiLjgsvzp8Fp+ptE0jZ9r3lMVQ0IP2bEyi0yyx0FHuFwX
0z+Vr6ZfBaTa9KeajfWwQ+5GdbcuoIzqpOewcJ/d0UvbGJUaGB9UHcEVwHshq11TpVH33e8ySC3O
0Ct91vk4pvvSDb0DOAejrwVY68cb3EvsR44G1Iewb3v3hoxO6IKEd4i+C+MGL/NUBcm3YeB6jrOw
ar+0U9jIO9ThSXcooCPb3/h1m5BPQ5ZG5HOL8Cw7jyHyy3snG+vsPg+TtDvQtCmnbyiEtc2Dk0LE
bY+CvntuKpeaQ5WnlYw9dOS4T5CAmLrY8frIPwXuWICHj0BvcTdFlDaxoYzLWLY6TD/RNKnuwRxm
Hk1S8t9JqJpxBz/cTMeU5A3quKp6Tmbo4O0ylJm+C6jZgOjIODQ4hEWZNI9kCiJn3IU9ZK2fOwkd
wyyegpE3VQxrLCD/ytsmwu6rXMbpLCGr0VYGP2P0ejgSx5Dg3qAZ/UmalJOTQ1oGym2Rzb8NFrON
FdoR3X1atpzFrPZ4eKppMj0S4vn13gAkYfZsMo7a+QNe9rGTl/zb2HTtj55PQ21itOgGIxyekOkO
HGyLcljr/8U6tObQi8Lnx0CMMthDhWued5SUODupAXFeFzdc6+w3nFejd8y44JNl4MUI4oBW2QzO
M5769U0PBoD+y0AD5i8N2YM7H6BpyXQG1qnSsC+u6Or+a6TT8A0XAc4dcK1y/Dx2uRG7hpdD8gi5
HmB8ujnNi11b5xM/cI3u6IMMQU28y0LjUdSQgiz51HqjJ07ouHKLO0AcoXKLji4gf3GpmKPDuiCZ
4oZ2xjuC2gP0KKmGqiAkYZBizaXnOyeFzGUED1mCoZH6OQivU4gMt7GupHa92FRRD2JyUgZ48icp
fC1VKLTPu6b3ApPjskjbvzBYY8CAnLA3B3za08ED2dm3DrfJK+LlUj9wamb3aUCNJ7gdxrGswFGR
QIemKtBtfDvlkE69T53G606CiC44IPXWOUfuQW/gOeyduv3E61kBLxj5xedAe1OCjLf2oxuR1WH1
RNukJq904Wr3ACmisY7KyUX/OB89JPzF+AIIikcmuArutMdGh/XwzEfdtjtH+qN3QrtBWd860MoB
sgr62qB9NuBzjpIYTcKRvNXoZBOIbnoxdvighJDslJqw2LtgrNLPsxsMFa7Uog9ipGFwuiZeh7+K
Xmmg2fKkqoFCqhDLHPp5xr+ZwPmXN5UHjPahMBAS3fVqTOs7qZLqb8pnAHyyqqmz74HKq2fSivxP
Q1o4+RKyVdFbN/L2dYRnAMENMOX9rdZlYPod2nFYeT8OeLhHO16k9VequE5eUZidi8MClpgGYNyz
TDyjQyxhd73pwvyQiA63c6PBqn5Al3Qz3GH/c3Mfpdy581M/EodgIOZXWkrkS2PTNJLvyoFAptfj
S5JASRakJ1/UXVjhXqOO/EUEWDAOnMzlt4HWvEIBVClxR91MbBHXfhyGujb+duzqpKqiRH4PovGB
RO1tSMztgl6ZmqtkLH3XBttSlUF+szISZWgnOSmf6ptUBVuNgB8/MVwbaQsRyCAB60GKkK3MfqQp
AJYxdiG4rr7qRtbbHnFeW6PjPj26A4U0AzSRWBg3gdbXodNcG2ubjYYRxxnSY+L76YNgnXpwZCo3
WuU+fNUjD2GF/5lbp3XHav0QyYD3t1NWOXgJjBk4LKeSfB6S7slPr9RTZjYsv5hlUrVg4D8XOenP
0ZzlfjyVXG80oX94WDEZ61UvO95oDS7vh2mm0xuUyyZnx2SK3rlKzOYBLb6m3XjTfFy0wVjLb3j3
Ls5DKlvuh+LelGBXAvqgPUyB+wUAkyBGuvPHNHd6L/viE2mzZ7Qj/N54S+Hz/3lJYVjrxT+YVHVN
HYAyVYdBfRBzx/VN7RR1+O3yAB8WHTDAYkfv5pVFfHId4op7F6JVB3RpLrPyWP1zaDWN876+JYX5
eXmsD20TY9mJe8Hm5Ymenz1FzRFNLeyxR0h+uu7r3v/OZAI/dd9PoFxrGnQe1VHo0pPrusrsL3//
wwQAfr1l+VGPjrbeb/Mzn0DyW4T6EYLk7q3L+FZFa/WQWUkA18Gbr+Fpcc6Tsdyl0BZVxfgXcWOO
pBKX9xokLkYPeObK8UcImsXLM1thwWQ28J50E5odOw8MSzX520ByigbfkkUcWzQQI4KeSrZbxIFI
WN7lKvtdDXoL7LZyJGwsvqwSnOhA6HPq5hXC4DB9RCVvq2V7xUHYEPyIsCHhjsrPHeimYxUKvYBk
65NfOC9VWnXHy+u3NgnLNyRFwmlHFrq8nFfQo571SXX6Oh5gZsPtkzSpHXBe5WfWFRlonxGaI05g
G799xf5tuL1UkHMHwRZY49Lk/l/y04UuLE/F75HTuGM6j3WQ+hvZp7UTbgtsOYEu5qbUyLRgBMDQ
fiHl1cQJdDf63lQHyMLsHTF+n0cgzX33x+X9+RBKErDQ8gwF+juUHHG8WxF8rrPyE17gzms4VhqM
GSm6mJrhmCLDvaOcuBsXxtqZsEx5yqRDBu7z25yMSAdlnv937CEocXlGK1+3MfPEdcrSb0fMSLq5
QQtY3VWosAKtep0CPLNB8lUyJRVF/fmc+h6esXhjFEMs6/Sq+nDAbJQ8Q15qBrmWPldFivekSYqm
fzLER8X78hKtuGtb3Qr0enVjpMzByV2Rr3M4Tt+n3MV+TEW1EUytuBcbJW+SEImL1NNnqLtIudMG
qBEIdXff0eBInX1AvejbdZNZzsG7W5rlleuFBRH3UzqhKpa7iXs3IDGndo7WYit2XvEFtphVLkBG
WRWgW+07iSc+CDE1zYqYBPMr4/VPStSBkC1FsLUjbBkl0xFUOSudnyHb1OzqoOvvfD1eJzfFmHVZ
Z1A17MY+DO5ZsYD8TT7spUYO4/J2rP12y7hdMOKEEtiTe+mYYG/6GqK2yG9uOMmVbbAx8hESw1GL
lsH7TCa/wSwDIcKAHTsD2kNa9U99MnwPEzymL89l5RDbcHkzTGk7oHP0/yjzEeS2uzSH9CvkanSc
jdLZsMeVNbNx852u2Kx4kf3fOC4IivcLQfTlSawYe2DdwJPnNKTuVHaeiuHBj0K2Z2nTfumUqa4p
XQXMhsy7GjCmCK1v5ykM+8c6BGOsotj3637/smjv7LsmiCB4Mauzqcb6RuOFHBdQzLvJc//P5RHW
lt+KvVULhmM5gWucBF70oAxrQR1MWM427ru1HbDMGSWqOWi7Mr1X6CzwjxW6jtVTD4qw6og06bwl
8LA2DcuujV8CiYVc/jlqsiZG7QTKvhUx/pXxaGBZtkEhQIwF6P4pHdInfFi7cT4P06+rdsEGyZck
B40A0D63HnjtY9mb4qCW1/d1X18cyrtTlBV5llMOQQH0noJgAdBCEj2KAqyMG8Hiiq+wYfEJyPfG
SEIjBIpsItZu6x2Jl88Pi+YCIhF9na3ZYlNu/f84u7blOHFo+0OHKiHE7ZVud9tuO06cmzMv1GTi
ASGEuAv4+rPIeXE0VnOKl1SqXSWhy5a29l57rVbXiBsXL1r67Kus47B+rWcXHPbX58k2jHUPv5kn
jthH3lSCvwQ9eBs4NtUR5X/lXeSU+k7QGhSQ+zoyzZrUcDtyzV8QQSsOKW/9Q9MiJLmU0CqlldxV
AI46NsO453JYoBVYpHcdws5nBPXTv8O0yj/tG4Vh2swpPW9iqPclsfuvHJ3YSVTDngtcRgcXHlu3
MVsW22aGbSOLob0KhWcvskOY9aD8vhKnONUQJrk+EMs7wITGI2eiConk1Yu7jKWGLPw4fKxq3Twh
Wen8VSMB8D0EURw5opJa3xAcMfvM3gTLz2KR5RyjIEZNpfejQ+75W9hm4nh9WJZ5M5HykKlA4Wwl
cHnQqXwApiN1k6BXWyIulpPdhMaDi7FEphQ0/341qQ9g+5X3NA+jg0rHraCqrQvj+u6GoK7lsMR3
dK7TRFb+X3zywgSaIj+vT5HF4k1ovDvycUYSg7+E0PujUepQpB3c76DV43cNSk+/Xe/GthLr728O
lkA68eiNTv6CnMAJuvDRefTVvOFA2SbJMHJV1v3ihEXxorQIjxUOxVM7BM/T6Icb9mHrgf75+STz
M3BVjvlLlLPyJuhnekzHQBwR9K5vrs+QbSEMG490l7ne0PHf4YY5JtFX0q55YMh6HElfQWz+ej+2
lTDu8VWxZ4Z2fXxHlvQXKhLmwzJBwmBX4ybInWWScGdJ85cGkZNP3aQD99jDXeb77nGThTbru5ZF
yKO/uCyPj2pw2yzRqdgqRbHMjYlnHxaUx2Kt85egnvqnMhfRCzh2/S3NIVs00cSxS3g4wzS34yPv
Zv6wstBnBDVCA0inSQAGbe2hUIioqnxgEjgthwBZA9GFfWuz7u03JuhWi5v1ZclfAG8OPqakVvLQ
5NTZOEhsc7f+/qZ5ygKZ9qCmfQHOto7P1TK0/UMdUMAd9n2/YeUB8UnMS6z93PkT8CCtAhB8cect
aq41N/JOQoEaNj5n84D24VtJ7YuvFd4bD/1cPQfADXzQUpZf45jtXArD1geZs8JbcvECkY24OnA3
yvRNPKittbAFE01Yuwy81Kl7xCvooH6ztU958HFyhX8MV2kScAicEYl5cKHQnezeYSba3fN8dy3g
xF1S+OWd4zZI/Y/+UG4cLpYT0sS6yxji2QB24A4hbXw/521xoMGoDiqq9InwaKuO3XLYm4y1g4q1
x5hfIBmDHHm2PqEAW36KZyABNoZi2WvuOsQ3xjKNjcqdUaOLWbNEVfICQipAjmjv4BQIkHoPKQec
Y5flmEy2XsqXcEz7/AVwJ1TXlY5yp7uolZupZUtcxkTCU5ATeQ2qHB/UoiVKK8s5UWF40ezzylmT
sIIPl6oH48718dhmzzgJeKTzLItxVfbO5BwclDqSzqsfo5bVB0WrjwXyURuBTNuRbeLhl94RcVNp
+RJCViFZBP07jodPOZVffJXSJKirb023Vvyq8uMc0ntdO/sOid9f9GaPgHmjRz2hl7/QmnUfVD4G
gIf48xY/tm0SDT+AzR5pWImB/S5TxaUNfCGl6uhMy99zoEQyuKk8Xl+w9Q5452g1EfOIHYCX0m0g
treoh6lU/IgYxdZusDVuvO2R4WY6KkZkgRrwAnZQvakrf0sM2bKzTZbbRoLtxfHn+FEV6WMqxhuu
Gp6o0VvpsS5hFjyUfXi6Pku2vWbi5JHI9LMB1H/3Kwk+GwHGBzz38yBBXjP32GMBihGXMH9yV/WS
Ipr/XtOO1/u2TaLhHBDJQDIDOQQor60YQVWmckoKwfSGyVoemCZ4fpaAPxVArP7Oo/JVQoB/opK9
6mp4GcAXsnIeJtPgbblatvEYR0SYgjEUePH/68+dluhIEAndOE9t16sJp6eIQhazHMqXsm8fKlym
BJDjBFLd/9aOiKCG6D7VDGKPK5FzCwWLjX4tF6AJtAe2sSNjRqO7tIbXw9PwxAQCrdTByfRbW/f6
XrDcf8Q4GTq/q+TEi/ZDhAjGR+CvwCtc8MpZEidomXN7vZf3V8g34fZpnY+FaFT8qCWsawUjVV5R
Ha83/v5M+SbMvqnS3nMcFd1B92uMjgEKHm4zFnU3fIQ3R3sSf7zekW0U6+n65pBOu6qVtIHScTNE
ziO0nfRzEXO+YTW21g03QTohG/MesJC2zJxn4OnkhLJUf5o3pun9lfbj9fc3X69D5YLhforudJP/
xUao5AGuTg/w4Ldem7Ye1pG96SFdyIKsQJk+Qr+1GA9NEcHL4eM0fqyUW+7cSoaxQ+sp8CrqlAjz
pO5yKMNAPqJ6JhwP1xfZNgj65yBULephpE10p1T2nQP5duzi8SvwBu3OdTDeAyCScwdIEIV3Im1R
gkDjR1aF8e3/42FuMwjDprN0Gj1EdsNH0Yc4P6D4PU9Ndhf56Y9CzX9fnydLJyaEDkUFVQr67gF5
pqlIkGGCZIWuX5o48G7cGNrf17uxWIWJnZuB944WANc/yBl8jmlUncPdJ4eJnCNAtTPguMM7MlbF
CySJyu9LDHnYRkrAZJdZNFtnlOUW8U3gHEk5mDUgtfjiOPOnVjTdJ1DTpk+iJksS9rxOBHLLn9tx
Lh5TKX7xYEvt0TaBhtkzoD4GgKLHD4Cax59+EzgnISpadnEa+76JnEOobOpA2hs8snitl6g6lAX0
uTztW37D2tUSAQ8+pt1PPGZ6kRCI0P7g5U7clW/CZGXb0C7T8/hhDkDw1jXA+oGpawtFbJt6w9KH
zms0KYPxQ+dGNbRWyqJIUPMzvlyfm/edet+EyEL4Xi5LkOkPekBJFVy59qBQLHeGDsQd3kl5sv9o
N6Fx3MvZXI1V9wHEDL+iGZKgvB0zsOhvyuhaJsuEwEFJaUiBK9QfgMC67UTG75dBO7sgsr6JgMvw
JpEVn8jjvIwcwPrcPXCCWgKoHHUftuPrtjGYV3ieqlnQpf1Amzj9TqspByeXO4GB5vqKW+4mEwOH
+j8QsQzMfUybqPtJKlQj0EHLz2Mu5o3z1vIu8U0kXFAGhRhV5j52EeHj+CTK2UsvLspgwWngLvEY
9QkfkEe41QxnsocKWRBzo4iGOGPE71kMxscgcSB4srV4llk1oRmqqyCmF3nkkTn66zDC/y2nndrK
OOv/vO5JW/QAKUb9Y9QFAGBFMZ4OSUidLZEZ25IZB1i6TFHvzK37SKPoY9QBDjnkbfy5DXS3cRFb
pseE9SkX5GyBX7qPpHL7o4w99TH3B75Ra21r3TjDQAQey65F9JJr2txlOk2BLa+2Hle21g1PZZh0
hOpFOX/QKCy8lFSrgx8iLnHdXCytm/BAJkCanrVcvDAHoMouarw7Zw0Z7Gt9jSK88XablihH1mXw
cxJyOhSLF97mEBfZ+Habw2AiAyF9U6bpKIEMhOgRof7zkHXxN78PUFCVsTCpyvgRxVugGJr9+h4M
hj/3Dcs4w7pgTrkMODZs1TrPQhDvadbu9+uNW6zBhAqquuVEzDggeTFBflpMX7M0XC5DIMaNebP1
sO6FN6uiGcHhNQXB3RCMn0ksmjOvZZpUqEfbOITfj26g0O7PHkoGtfeyiJ2/c+AETwVqHfjkXlqx
IH2H+/iAiOgvJywvhNQ7l8R4klAGxjQZ1vQRsHjUUaW+CrJLTpt2C+5j8eVNmCBfXAg4QJnz8feT
hEPwETV17QuYi34t47zFcG1bGsPYNfJsSH4UuFnKev6cDan+QpCA65NWIr+zcX9ZOjFRgzRw8GJw
e/KYcsDEIZLlHrnwyF2ZuuNGGMCyAUyU3cihO5F5WrxkbUSTyStVAnabX6nqfs555iWZ40AegPgX
Jyi2GCBtw1p/f7Otm9gRvc+xQhBSDI+/h8Xait24XreLktH3fcNyVOqDNcIdyGPAWP7cBNR5VKLa
Ap3YBmBYDeqqmsIb0v4Rps5+8ciHnFQe5OFhyuvyy/XTZf3S/0aeUX/75yQFfR62VY8RNCGKkEFo
/6ggB3Lc17hxEUo9T2oA/PGRx5L+FXQ6HC/VjFrQjWPFYoMm5I6HIo6d3AtQscubZI4RHSVO41wq
sAuiTnkzWmaZpP9g7zqUZAR9TZBGGcsHaEirT2GEGt5k1zSZ/LSRZLL2NAnu0sZHxWwGyG7V72P8
xhY1vTVU3I9+XKH1MXUe58ZzHhGW9z/v+/Y/r77rbVj2OTMMlc6O74UhVOXx3GeJYC44YVM3O5Qa
2dfrXdhcA5N+FtWJxTylE/+pneofPqH+UkP/9AtdY1RVg7o8z4nbpG4QOhxT1794Of653rdll5oQ
O9RrF4v0HP9O9t73TE9ffwcS8ZT6d/Klc7reiW2LGna8qqgNYZgHdx3Lsr+CeVH/xDnNn/e1bhhy
UxFZ5ctC/++cQxrPeWS4uDcWx3I5mOA6Os2lM+iZ3UVTcCec5V/iyn9IpMkJdOP3faQeCrdvbj38
Zddw/gOqgyoIksfEv0uDQt0iu0w/AMsiN+ivLNvZBNVFk5KkWAj/KcoRyH5wMDggSag88WUZ5SbU
37LgJrYO3Ecc1RU5/xnwoPuKRBT9pwQOcSNibBvDn2b9P2kazh53QFyqolQfEVEkCStZcIhBzL7h
dbw7ABabqjPgZAkmNQ/Nq4rXl0Y+CxBYONHGnrK1bpwp4Pesl6jN1CuPnOKGISMlDrFaoN+7Ywvh
69d+3zgX0VSRJUuL6hUAlV+UwYXxFfSl9zVuXPwNidvUzfv5noP6IEE92Ddgf7eOwneXFl9O//zy
mkRgboB6/OtSMXEAHI0chC7/mUvBdn6+cVr0XaVEubDmdRK9uk0X8dzmwa5cBj7f8IgzyKt1qhmr
Vz5NCJ/HcXVGmeauikkWm8/fYdATWUjZvEJmsfo5FVVcJh6iD/tmxiyN0wUEGYq2rV7zin8d8nK4
dG6xq0wG325c9PPkdaFHp/41BM96Eg6ohQWxi7Nvw/+nKI5kPbgRwuZ1dv1X3YPnnMsf17f7+oH/
8UHx4YatNuCPAitX3LzKTP0YWH2/Mhojk/sJ7NMfhcM3zjRbN4bJkgoyZJEnm9dmAWIxyNl3UfYv
JACkkAkUR4Ee/vp4LGeP+dptlsGfwFpCQeET819atCCcqgFm2noX2No3LDgCuAeKgll0El7bnSK/
JyeQGG/dxrbWDeulsh3icEbdhJo4ubRdKR9VztzjvrkxzHfiDdH+4JevMVnqLhlRmZwlpOjFl13t
m2/ZAXX1Y5MV7WvUkVw+SoIA8CWfYvFpX/tGBCtdwL9TKyALeO51N4HK8dAoyYZfYtmhZmAVZZnj
1LkzvQRV+EVyCFbw8ZaL9ucKbKk1Oe8bg3G5F26pMlU73WuJFxRfxWlRDapmuYkUtWwhs+ItYlEE
4GYz388ze0VC9ReAtf7GEfq+J8/i/7y5w3FcQPfavfqj+qunPvkpilADc65S8J75y6Xog/IcOH+P
WomTV2R/7Zs141J2UWEKwkC/eY1Dh55SBod+aIev1xtfp/6dI9B8hisfCMFYBuKVqy67mdyWJV7U
0MucEWjeF1upQcvd75u23UZsFHgrv7pSsZsVX9QgToZsPZB61wdi68Gwb4f6PcrsRpzlUQcWiLB1
pvt4ceEBh0U9bDBevp9wYShw/NOHKebFr7yMQWVjJLjiznXVdtHXaYhU8BLXUy1O4zDKfPleQxQO
B0yZuWALgZ9Tt4g8ZXXI/fJ5cpypoBuXi2Xc5hueTpkIkQ8Vr9mCx2SEQDNBhODgjFsHm2WHmM/4
uPGUG6SVeBVeOURfw06EZXoIoaXBX7LMG86pQAXrxilqG41xQjSOZnRa1Hyfgnk/yfL4V1Y4KsmD
6tv1bWI5IcwnfwRxJy9iWfPqkdIFYdWY3bh1teFP2KZq7fSNb46nKoRFKt69dtIDUjhw8sk9en4z
iSMAVS459iAQ/LlvIMapEGWjW8UTjrqGBCRpCgQWwPf5dV/jxkVfBZp0sTf2rw5qGrv7IQoyeYo8
0Tk3+zowzoNGNgWFEgHWue40CkX01yAGjvJ645bb7D/PeqQIJ6gjssuK1lxlvJU74toMvjR5+HGK
smajH8tmNV/zCL27PhDA8SnKyvjEGbhvCJuCpIYA2vWR2HowLn2SNl6aKT8+SaU/NC6gFF1XfKmm
Ygu5bzEH8zE/QxhsjFFWdmky9a1bwOC5/zXpGcasJolDMMTXZ3UfnaXbIX0vNyNrtk9f5+yNsYlg
bGY1RfOlK4Bvh1etnntESDdcFYspm4IxAukA3U9LfBJ1VcsEmH947mDZvGkmOZzcYevIsOxVzzBj
UFLiceP38yUFH6pzHKB49KRjln/vgjhAaBlacVOSU9CUXt9RtnEZlh2k0dykA9Q9s4GqiwxyH3Um
BTiJiRy9p2UM6o2ta1se08Ih8wqWXs+9gIrlVxro5VChCn7D8myNG5c96OZYLIeeXaKVdxiu/Le0
DT9enyFL22alXKAnuT6c0tNMXHqbKl2cx2z5+3rjFoM2y+SAlCEgewvqezZWQ3XIvMW56Kol5dEr
w63qV9sI1r32xjJQOiQnVJLhmba4QbKSVB7C7bm3DcGw6rnTg1urKT01TIKIGtHqGY7dycn95+tz
ZPt8w7BTl4D5tKtTaKQIOFk3pCjG4vsEupVuq2zbYgV07frNDEnOWV2NA7kAwU9vIr/gNyDxHJMA
efwEheO7+N1YTA3rjkKZQt4RAmZRC5YtkGwNJx9UtsfrE2VbCdOWteOGXpvOF1XQf3k2zEcCjXPo
qm/hOW0dGDZMWN6nYVPM9wMipgc2+s9IZ3QgedvpjZnVcOCjAfE30lCXtHX0GaTE7hHgr42jzvL1
ZtFb3TtOPRRexCGENeUJ+J6jSwnxOlD17qufAdWWcUE7XQqQYx2jD0rLj6MW4P6t6JZmrmWbmvVu
6dh17eI32VlqkGJAF291ZCJW3NBoix7DYmxmvZv0u3ZWsndOEfQ5nANwCos6xN5AD9f3qK19w5gZ
3jpZN7dg7h6R4aoi/zkPNh0wy+VpVrelmcNrxE2HhywO68dAsexAIbl3pqx9zNLOhQwwyCw2rM02
EsOWCeVpnOfQvkvyEn7S1IFcTNL25755MmyZ+NB07kHjkSXg+Y7uQL8LrY8h25JtstmCYclRzwY1
U9ncQ1NpPmnJW3x7D1LyZR9x6so69+eZSktIzvUt8y4BBax4mFCuUC1bDxLL95t1agFPh74AhdgJ
1N69QDawGaBXoqvS/UAmPeqNNbZ1Y5gz2MN9EjoEj6q8eUpDVN/rKEtqtqWY8W7CkcVm0VoA4uyM
5eAsSHSDjHPnAvjL+vnvoWh/as2e1wmrh+roLPlGeOB3kfQ7AR6zdE1r5aUK3LIXmqJWFvKaRTv2
5xkHOwo0U57mB5QyZhEiGfn8jwR+u0q6YRbqXvm+y04KbxvyeXBj4r16aehDO6nsp/mJrJTOv+Bn
gMxIDKuLrOoenNhyiasUSqdNMx3LUufl49gG4y7YC+bPOE2k0yD2IvIULy7s4IBTiBDQutiYK9vq
r5b/xitQZVt6dAn5eSCNQnwSZPe8n45QLgD1TTujkuXfXcZuasqkHGIOHMij06DCL10WgM+j/3y9
acuRaBbASb/03QhqieeoGdhNV/IccdxQHTUkSQ+yxSPJU8su8iYsh3GqZB6eD4FI41PTl8FZz6n6
Ago2vc8PNKvduJuCQD2LndMMpphExrg2nHL6en2e3l/ryCxyY3HPgcb2ce+N9ZiAyP8HMB9jAta9
jVjQ+9dFZBa66Xapq0hhjSXv/SPwVNmBZWwD2fH+KoM+9c+dKlXb5/0SOqcGKhGI/z1kmt1LXf5Y
KW+nYtxlEFFsuPpNrltvcuEckKmcDwzafsGaa+ZZe3d9FWyTZNgzdwC41m5eXeB2zEchg+CQIkZz
vXHbEhvmLNqO4GzVzqnr01+6it0EGj5/1ZHe4qWwfb3hEUQBqQY6hsWZduDZTzW816LgG6Fm29cb
DoFu5wwyHoDppAKBeTFOnzJnQbZhUnvA4iyKDePVNamoAGD8ks4VhP4cJz/IQWw9HWxzY3gDUeeP
KP1p5CVSqJeCaEeZZHPx5frKvu8XR2Y5GxfOyu9VOCftTV/X0BiBmu8Q+EcyTX9f78Ly/WYpGw8z
2nhZKM6DBwVTFHz5Mf9a+0KzfdNvlrOBQ1iPTGt5IR1dEtKhPKQNts4H29cbhitCSgByGeVlHqDa
RHhPbnItTvumxjBakOPQqCE1zxI+D8VPMAg81DpzdmW7IrNEDdTKLiTLXHlhbVF8SEnr3EG6ZJ8T
H5l07o0fdZ0MIxycsWoPTJYtqFbG7PH6zFhs1qxQGwpZQJjEk5dgxIEwuIjJzz1ihi6UcZLrXdi2
vmG1DIWIYFrxqjMR5RdQA9zKEHokms7/9jX3Njp5302NzGI17Xc1zzPMkuTqm9ZpdguAR3THctRj
pBL1DG4OwJc3BPHBbVt/Y/Ysl5pZtibz1u9XuR+8dt0zpCrulR6hLtt/htjUnQNUxvUZtNiGWbum
ygX0fGpRZ62RMJNkmW9wFO679c3atVRlpApdpc40HD8PNdWHFiWXu97SYIT989ZHJR9ScRPEtvG/
HpG38Jcz7kQIRWa5GgEyN57pIi/gyVSHGXJ4N54b/bo+5xbDMEFrYKvj0AeBUfOUA4Af4Aqm4cqW
N0zl8XoXlj1rsrR3EC5zaBip82oUfMibpGlCMFYK9zt3sYeK4AGovDEZl010tm3DGld0UOVlGcyx
OgcQ/yQMtjGCFKQbbpnQx1zvC5JFoWHyQ9PWPpFquZc9nKQ0x1mCmv1/r0+bzRqMe1o2ALo1VCz3
kP56VhXvEycF39muxk1Qm0BkCQJyWX3WA4j6nVQlXg/WoX2NG291SXM/7+FcnIO8Lg4kir/ly2bk
0zItJqStA0XaCMonfqfjVcxxjoJTKSB5d/3TLYe4CWkLZF+6bRTzuzSqHxq894ex+ibq6NaFHtXG
9Fg2p4lti6pqggqkrs8kdr7RMjg2yEqSOf62UGTv+RZyyDZR6+9v3szCr1wiM4YlLosnsubq2/37
x3CwwUuRAjAaNxdad8NJEJBTllBM27cIhvXKcQK5dBG293ogKjtDggt+Hij+pa7u2iobuvbO8UHV
tgHOtk2UYcVBPC6qB1DjfkClI73FERghQCaEt6WwbOvAsGRADOEWT2GN2A4KakhQFQnwhl+uT5al
cRPdNqO+EFxlFLsJMhcJyufqxPHZHoojFpk1w7NTRk3QyPaiocSWzEQ8y1FslcvZvtx4KgPIC/fR
Ic1FxRFUSCEr962lY7lx31ss2SwvCzSNytpZ2ovS8FtmgqdglSYxkYd4ffHvm3zD4UZdRR1Mbd9e
BNz5s5x6epCyr26ut245KExYm4gEakgh8ne3HhSCoZAj+MJLiPFl3msLnsvrvdiWwTDlzIPkoWzb
9tLN2ECgV8ie6h6KENdbt/gX/0GxLarwxzZv8d4BZQBIcp4kImEHxFdf9nVgWC8be+xSJNYurHco
vHqRBWfSQg8mz6dd6h8wA8OAoT2JS6yq+B1b0uyoovwpLd3vTVA8Xx/DejH+NxIcmdi1iJUVeDQn
+BFj9ygG8aVDlFkT776FIuUIrqc+2wocWVbbBKXNLKQZ8lXtJWVNcKMhy/jUl0D9b9xtluU2IWm0
DVEfHg/thTD1kXRwhrsp/gZihX2wmIgZnjYPwbfM46q9NBHc+Aplmy2Ev8/X18E2OYY5q0F14ZR6
OO5G4ERFCoxw0k6FuwV/srW//v7mSkae3G9Hr+guonBqcNPRnJ/6pQESct/3G6ZM6nnQIh2We66Q
S4KT/RzNfIvW0XKgMvNWDlMNq4Whkcl/TnUIxgr/Liz/QYp+63Vr2z2GLYMTTPC5d9sLXdQ3hfzt
A0fxYuJBePjm+gxZjlQTgBZBAT2Lqd9eBsAYEizI5zWvcg8RxgMcpvgB0ZOdbp6JQRMdnwB3G5f7
FJFgxqavulgRMWDUEw5S9bsfCmZxGfQXoUw2ds05UKDhOFc8Y/9ODRm2AoaWhTeRaKKrqiEs9XI/
+4CVQL/tZWjpd2hvfyPKv7u+LhbLMAFpgOQTZKm8/A5kXvQw93S8G0ErdNzXumHXskl7oPKX/E6X
YXnOQH559PotELhlS5l4NC3qScSa5tCC8r7LpUkTeMe3nexfhgGbdxHxviiMCUjLetXDQPLiEWmv
b1nILvNEznoav6agrwBaYKMb21IYdq5E30RLVDdnulaayYA8bW9V21wZBp6Gnmpnv+3uRUADDa0V
SIsc9FT0N6C+4tkH5YD1NqSLqzb2leVE8Yybu3OE7nC98jvFHb4cIC7tFTfD4oIcdiYD/bRrf5nA
NKiDtZHv9d099ebqBjC17mNNiNy3ICYyDbUYfRfW2r1TqCv87X/XI2i29n36ulJvrqSuqgV4ZlsX
ypMl4sZpAE6zQ17wfiNobFkAk76duVG7clLh4+cOtJtdSJIgJ+oYqU3u6fc3LDXphlPZp9IbtXtK
24J/VF0R3/ugSNhw8d8//ejveoM3EySRqeqAeaMnAiqKKHJ+RByFYRV/quZ8V0KJmviMCJLWGEFG
T9TB+zCbUeXcjeOnctqk8LFUR1ATpcHzRXeDzv0TpfQAhe0fwxKegnq8XXFLNAbe3vefi4Xd9zlC
47XYIuyzrA0xQkEpOHhFrXr3pGdcfhTZiASK97/27F1qYjbSBqmxUvruaejBa8515R+9eDNE9v7O
pSY8YxyoKP0lFnkSBSE7jZF0LmPVQGIATAwb1mfrY/39zebicd25/lDQU1mQL13cFklaI8ZBN/lC
bPO//v6mA7gcXR/Lip4YoFFIhAKn7tJS3l5fgPePc2qiJVQneVeyiZ20OxyyGTmIDm89+LUfHQJQ
wzTvkvdj1MROpFO3KF419VksgtwSCHEnAA6Gx+vDsK2CcSsRb9Ct7zQwDrE03Vk5NP9COlxID+UA
YcmNtbYthXEVDdGEaq508SHFrdXDHMTtkoBEYVNv8f32XRM3ofJoVB3zcAxCvukGZXZ/Cb5Jo2xr
3LBj1SKC4uTEPdF2cA4zDT/qZfMAf/+IdU3MxBw0NKV5WZ8H5n1P1dI/NcDZH9teJjnQTLtWGcXa
f5oCRDQ92RNOT1GcPw8cyoQ0lz8ciJfcXN9GtjkyjLkLhhCxuI6dgs5/7arxhXbjsusWcuO1zzd2
zJuiayFw6p8GNtwg6AQhFPUAO8uFv3FR277eeDvC8VqmsnTck5/640F7sC74TWrn3BhOZeCAZ2FG
zRVKlQA6+E0TWnL/9frEv38MuSZeAjx6He630j0Jnnn/YHndQ+QimxGAJu2JUi0fW7p5ZL8fqwG6
7s+VAGVVTd20ck/BIk4pghDzhMRZtOjT4AYfOz+vjm0Z7HJfwY78Z2dSgcjW4/AMZF8HN3KSBbzl
+ENZSb3Rg2XuTDRFsBCwzPpIRkR+9Q9CTzdN295FAuQPrL/x+BZ/o2V3mZgKMLcGXUyZe+oY7tK0
VN8kdIg2xmBr3LDsaKm8GLBQdmJd6d9mErwnYZlN367vLlvrhlnT3KlLh9TuiWsUPmqGmJZEGG3X
reCaoIogY1R5fk5PmT9PNxnzgkMxLJ/3fbph01nmQ68CuWOQ5gSv2gfJbOxv1mGt4/9v0NI1IRUK
NKWDN8H7Io7wb1WpioTnQj/H+VScr3+/5WKIjItZ5aINyn5mp25oaHwhawV5AH7hWi59MnHUGvFD
7fqsPV3vzzYkw7aDqqJ5IFv3hFsZ4BzcPUk0QlCzzmHi17uw7CYTSqEXFUKnUzAc5At/iEon/tSn
m4FqW+vGNV1zBM3qfKCnuidjMnOgHNIxije+3TI9JoQiyNy+Hn2K6UGuGLJ9QZgw12OngvJ9rphr
AikQOWGTJLN7mttVqohDTHOYquymZHoLaGQbxfr7m6s0XCChUM6Rexrj+ZNQ/Cko9RflsR/7Fnhd
mjfNZ3xwGs3W92LZLR8DJbOnUk1bKSHbAhsWzao+I3U+0ZOqiTikEZLSQ7QZsrS1btzSCqAP10lx
SwvVjXgtAGkyITG6sX1srRvW3LhLW42qcPEWkX0yLNicNcUeuj7vtmU1bJeBVdDpugYvTRdprAb+
15ER3R9rAfGZXV38BzTBo9zheUfXzflXRxbvSGYwnjle7B+u92CZIpMMSBJaDUU512dV1EUiAPE/
hh4qEa63bpkiEzqh0iWExqBcXRemDyzvfmTQ901i3MbXO7A4EyZ6oml9f2ih+HUCMGb4JCbfA5pI
l1B9DxmTr1EQRPdLsGTH693ZxmNYciDCDvWy2FBpAyA37cr0BnQLIgGT2xb3sa2LdaHeWLNOXRog
kYwDlaXdAxjRXxloHQB4wM66PgjbkhsWLXrhKyLgAIgZNidFEx0gVrKFvbJ9P/3z+0VQzXzqhHtq
ZtxooFv1EcPgT/EaCNj3/YZVz1JMExvhHslmye6yAEyNMoLLcb11iwcQGFY9TGmP6hh420A9ihvg
4NW3YEC5QZ737hn0N/PN9X4sq2CiKOqlH8oODsWp1KiK70L91ZXhLrUt5pooCtkGadO6a3yvGH6q
vBrB1opix31fvtrimx2KjJ+aihozRD1QWIkCrft8H2jSNUEU2QSaP5kjtIqFAGJvIPowInh4/cst
e9OkBMrG1h9yvn75sqpdhMX0dzhrkItn9ZbKrW1Z19/fTI5kc+j0HM8OlFrHiSib+gYqalvys5bj
zjdMl4D7jMwF3p3ajW/TvL7nnWxOLTQ8UddDD8u8BdK0DcO04t7rxSyL+pwVCEYfG6T7ysdaVcsu
3TzsUMOIwRQp6zbEzdCUJZiXs4wDeQuM5vWFtn2+YcSUNMi7tisAtFH/aL8ABVOwmdG1NG5iJ8jU
ugueAx6qMTyocK8hnTX2uOvLTbQE70UWZvWAw00OP8HLV0Ha3d/CGtq+3LBc3bd0aWrtnf6Xs2tp
jlRnlr+ICCGEENvudrft8bwfHs+GGM+cw0OAEC8Bv/4m57sLj8ZqIvDSC9QqqaRSVVZmVRbl0fDk
qZzyrXDIsTdtnISBYHGehziWZcLeIBpCmxay/XOcVgcELm+mvNkA+LhmsXr3Cxfj6TxPrYdHAdee
f+koap8RD37us/866IuPq8af5oDWwDD2PrkBKjy+9Yw37iqs+TYLr4yrpOwHiVC9mdhh6JR3rD29
BcZwXF02XiLRIyhsSZD8m4fmHVuqX52uP/h+/a1N6g/7zGO5rdFdHzL0UP3La5AKNv33fthsZ3Ct
q+W0kqtA0CL7/3tlUChnthBi2bdrbHAEFyJPfaRVzihLodE2TuMDEkOfrpvFYXkbECFiOrPEw0/n
nvhA1bQcjRK3pWpXyb+tJi3H7WWjIih4/paKTs1FJ1GEkgekVNLWyGOrIS94fR6OJbBBEQnwuiUV
4OwURR0lQF5EeHJErQ42Gp1cU7BclyWZ4qD0iP+t5DIfZAvXlVOPHJdItw5QxzFkgyMgBQrh2bEF
OpWkP7oQEEY/e89V8cnk43kCfmGfpaybGOWDiWPDqsvgFd1BlOYjbUDKsO/j9u0L9Xc/qmICWk00
pKKh56fx032QMD+wXbjsaNoWEbJNcXijGlGcgqnZClBcC2z5cBWBEq9lLT7Oy+Cp4y3awFXYBt77
Og/DZsPdHBlxG/0Axpa4RZmxuYB34Ux8c4Im1MUE4cPg8fM0jO8mlIt2LYUNhWBlG2Qgevz/dVZG
QIE3g87jvhqIrWWvTKrwDujjfxXi6IOIQOYlli2Ik2MxbCQET/qSjWKtUkDh7SHv1RtWE3bWI7rE
rlvHNYLlzylB51zdwAtMtKK1fRTbWWDE25Jo/vH6EA5/tul5GKkrhkJRcwFSVRwRhtanNKmGp8EH
LJwJ9JGgmz3Zx43s2yQ9PO2SJs3W12uA0Squw2M7bOG2XNay3JoAuB3MpS/+1TkwWxIKfzdzAImB
0dvrf9Rybon8eEfaqrmwYTTndATd0xCjTTtk4ZbYsmsWloubzJTVhK65C27+kb9FR3KALoAJIf5D
M3fDVuorRsD1SrLfZuxJ00oCQKfrSzILccoEIxB0brqzomH3aTDjOxrp8X4YQJhclaneiBIck7M5
fHS4qP+VXngTiDfJmKnblNb6BLLPfb1Kvk3kA10u4IWQAbvMoUfuiD8Fl+1+XNfvXwOUF+GrxqUh
ZYYuq7zl6TGJY/WpjkRwXPJsC+DmcEhbpx6vKcDlhgRvqzpEW+bwHVGCOa23KzBQ7clfETfXXd8R
jfxF6ROCr2SB5N95btLuRPkYHhQUBzZ4ExyXiG/d4MlQDSvjUX1JY/9f5c0/u1J+GXx9t7ZeZ5n/
vl3G8/WJuFbFcvwkFSUDOq+5JKNPz/mEXodRTvqztxd24/8FGusnBYHKvr6YSofZCSXpoL9Zemiy
bSyGaw6W25Ox/f8QN/WD8qJHQ8/+NL4DHV736bqVHBvLRowJJusp0IqcU2Y+iiB9rFr5iSf8LLrk
25hsEaO7hrEqVt2ywPk4OjXlDHGDlSyjg1DDwTRI1WTEzOcsgCj49Sk5jGbjxbhuJAhscYit4NmK
8uGmAbdm1MBhrg/gcBEbMgZZA29q6EiQLvMvNPF+BQRERfu+vU7qxVmCPFMtM2Xqy6BV+j4tO/a1
yVZSvH2fX6f04vMqyUYxhA050wSH1a88RTf2Q9r1ZXS5PoDL+JaDi7lNu2bEQmsP7zCeiQ95HrWn
DDnGjSk4nn02SAwIAOgaRQilVxgDB1X6io+GctCvGsfi9Um4hrAudO4NIdC9OKXytvxEE3Kp1HCj
SvZp3Uj7hrA8m0EZVC5LRM5KFe2h69E5k2DPfl/SOTnFmpQbB+7re5XYcLG8hRoH07j40jgNbz0F
vQzP24R0vb7axObY4egmVotGyQEYNHlKR9zXUECYbjOuycbr1TWB9UR5sWM1aFljBUjAZUZRIKFt
dylUme46KogNFqPQ/S7TvKovsmvU84yO//MgTHIJVCpPexYaz7s/f3+OOoxPoRZ3YSAlgOj7e9GJ
23Zk9+DL3TCRaxUsp+ZtQ6MFyYNL3oPIf+7bELKKyfIdUPXsy/VZuFbBcmu8kzKwb2EGcmzSM1E6
eY/epn0ZEBLTP22k/FgldMwR3VbqKUlBHdAqb8PRXL/c8uUq1THoLFJ8m6PyUATAPDeq3TK96+u2
G7egxYtR9LxUIEc1d7Pu/PooQQlCTrsMb0PDoM859SOouf/lfjMpcGhqBPvFBPK1699//WImNjCM
hT6CvYnXl4pGN6pNyv/luMia4+JRwg9SLxtH0eunKrHBYfPcZTFai9RlyR7KvDiJAJQ7wUx+1Hn0
eH02juWwdeOpR8eaZB78uc9RpaRp3R49zdUWn4JrCpYz66bjXTFGAD/TeKSwV/FNZd032s2QHyRb
KkqvB8nEBovJtqzzfMzqi2gyeTJdViIn7r2pIrAr0JVlFlonHzhPf183mmtSlm+nQ76EBiqclxDC
PsepSY4yC8wN0jmAIWK7bUQGrmEsJwcb2BglklQXwxKQjJnPomBvgJS+LOkWZZdrCMvXBznoKfVr
8IHMYgLnxXSUQ0hOZRsPB82z8WafwSyn73CudpHERk4HoOHSCM9lqt/iCfve28z5O6ZiA8hmE3ez
F1ByZiL9sfYtcimBqEmBiO+2hCUc3mIT8UAQsiNq0uqi5vQx6QBJWBs/N4zk+rh1b3dRAWA37RDg
xEt3hJqJOjX5Zj7E9fXVbC+igipaaAulGfx0Nn4XE5I6dQzuuuvr6/q45eWVDymTakA+Fd1r6GMS
SOWofLPhxHHi2lQ8KqXQUwzWdH9oPs4Q9D6t7/n1KQ+JPahVbIJx15/7dzKH2IQ8y7hM2QiU7HlJ
0cfZe096GsF7KvutPl6XnSyPZo0eMtZj/9Ckf6Yd6BbaYlOMyvXrLV9OAAUUylRrDrgZTxTSct/z
tMjPcbI3NrYF5UyBNnCv5AB6yQyq10UJjqIDdKILcd61kf5CkjVBHC0zLte0gnTLgcxRCpI5QrJ9
xUdiA8kIOGSR0QxQs8Br8cwnwE0U0Pxnhcd7WHbP16fhWAobUMYh8sCKJgawJR3+6TS6ckQ3fgyH
INlwONcAljevRULw+0HMDKIq04ETsCMg0DmV/k5MH7HJeBSjg5RpX11423tHQlj5JFDyP+RhukmK
4HAHvv7/xZlUeyxJTYWn1pRONLxr4wWSn2VcmH0AI2Kry/EInMGZKQLAXGYozKVoyJ8ivo9LlnDL
myE/QVJogacpXu1TfqpqVNZqkNwdrm8il3Usf/bqjBvRV352mFP26AM1e6SeH2/sINfXrStZtfEc
dK1PsgPEtNpDBo3RcwBp1JtdP97Gjc1d0dO0Wy3vF61GBFONt5B03YwoHHeCDR1jNagD6biAT3NC
WQcBzNqrOZPiPEE8J5yjfefRXypzBpJFYHdM/h16+Bkz6XhcJEKYfUayvNiT08D9AJ33wFCe6qQ6
y2DZqBA4ltfGkA2qCojf4tO4DA5U1pdpM03s+vT6/xdeS+slqWqBWzLt/Q981vQYdfHOx39ohdZi
LqMkKgGT7AZ1aSW9BSUoOawcwWGxCeFwnJ429w7TowYraric+Yz+BdPCZXkKfGzQZVvvHtcQlvOK
pO5JYLrlnEWj/rJUkItK4+xbNNbezs1jOTAktDJglityzsv+uZtAY/Zfi/KunWmDx0AuoitZoaax
ZBTUFhRJ50iTrTBo3d+vxFk2emyYKJJIiHLPaSSa44q/SmaVH1SRvY/Qdn19Cq5BrHCaBTjceoZw
Ol+pjleFyDWi4+shPdF9+Apio8mE79VgPcYiEF2Vh06Cmz6qQdl4fQoOT/tL+S1XOgwoQ+7Z64Dj
XtD2Prbm476PW26cyDT1MoHEdprPHqAhUAGrQf268dNf3f9hGKz/f3FIiNg0SYEe7jvmmfpeqb5H
ZwOkOU9hLcaNpPPr8pYYxJqCTv2mQx0cut4EHFo+pfOh7ZFNypPfc41kOjQOHxC9f/fz2DzIsfx2
3XKuuVlnVAr4RgFIBL/jZfOti8BCzf3qW4uk08bd7BqA/mk80okJEpociuIJ+F4ptGsSgg7HAC2J
G8vz6s6C5azjqTLQTINgXvY8S1o8C4/P5aEJo2oPcQM+b51NNIHwzpgBITJw+N46AaJR4y+2z1fH
BGxsDSu1goZWABNVINI68ErW6Hwbhy3S4lfjizC0ATU9TjtR+YN85h2l5OShu2E6jDSNv3tx1l3E
JKPo6Kn5664tZQNswGhnOBA86t0AxrMDkeYjgdrjjd+jG3vfCOsx+cIh577gcYIy3zsmhu/aQNws
rlBhAofXrtMKJrNcnswDyfRcZd8Jxame50N614tNpg6HT9gAmzgolPTrKfs+Qt8MV13S4Pnp848U
KbjH6yZy7SnLr6t8ngx47ORzRcPsU980v6I2CTdKDq6PWz4tSFFSBajAOwL1j4NC8eHkJYAt7vvp
lj/TcDBpPunsu2wVuY3yKdM4lEqyq5kCa2s5tIgIVToqsu+CT/pWDCCbPxRVoj5d//mv3tUQaVnR
NS82pwKtFRm6LHlU9fSVyMR80bx+AzEsiLx4Hb25PopjCWzUjJdDk1AFXDxGM8sfIGgOVkdom224
sOvrVrwxlzVZxjGOH1MwON14RtIP6B7Y1coNC1nuKzgSmaRk8eOU8Q8zqf0j5+Nwvm4Yh2/ZWBkB
TYVyUmnyOMxef6zb6kPZhurkRZvkAK4FXo32YoFzPRPKxjF6hLLLF5MHywHSEMGJVRhhwkP3cn0i
rjWwPJiblgY0qfXbqqVZcJ/3TaluRAPd5n33pk2pNJQJhzoeiR8rPYSnEAQ+zxCGnbdYIl2/33Lj
sYmLfIA426NKw/I27lj/y2ResPEmfBWrhj1kOXE19mBi66rqPq+RIGTp9NEEb5FGuhOD+aq8gpyy
oX27LeTk2FY2UmYAp2yUVnn0nXWiu1ddLk/CZ+ZbG6N//PqCu4awUDJzhBwYWLOi734t2G0DzMwZ
pOrVERKoWwi//9b2r9dKCDWtP/cu77IiM70o76nmp3wI/xFF82EAgD5S92Y0X0kR3nVl/UHV4pZC
J6tctgR5XLOznH40gx7ipM6ewxGBwClLquYmKbzilIdQCjxdN6Fjz9kCVUSRbvC7mH9PK05/KUPN
+yAS7dbN4ZrDOuwLz9eJBmxGBtFjLdtfGU2zk66j52gps52/3/J5BgmeoFgK8ZgU6fA4NOTSKtl8
2Wcc69Ye+loJilaDHwWEOe78aYBq2KgyCH3u+77l8PkyEB7NQ/ljrtDWnw5jfyprVPP3fd1yeB+s
qnKp5/JHPZaQsPez7iCh0rNh+Ne500L2F1IGqn/R4MXyB+nKNYNSH9vR3AaFzg7BMn31xuoCjdvz
mPGHAqdMr7fkBRwPP2ajaPpBVMMw6fIHqPp/dF13Kwh7n7X1PV4z/WFMDWR2zKkl1a8U/7xuTMc5
ABbuP3cy7/Bx3yvljwraCZBWGw5hVYH1jCaHhYfk2GXTz2wENSQ2eXXwcTqUyXDm1Gy9SV4/v5mN
vSl4MjHdUPkDtG5v0X13HKBVfQjT8huDRHXoo59ntfNci2/Xp/z6rc1sJM7gT81QBpq9TZn3DUQm
H3jW05tV36RldFemGLvIOiBI2qR5Tipwzeq1dpiAuQEiZ1t40PUrfx/eLLZOB89PAobHtPyRowfg
kLZofMpywFquG+i/COm1z1vnA6AeCGxkI3/MDT3+tx3qZjrXUIH5zyfqIji2Dfyh6Lg5lgtaAPvq
YWLREwcdkoF4xSH0tnRRXz9pIWf55/70o5g2Hqn4M1AcGbhZaoNjCszE/k+jVHR7fcauQawjpRNz
TQXIQt+CvB+pCUj4HvMlIHcR6o7XR3CsmI3fSURbMaZi+hZYjh8aBAbvyop3G52Njp9vg3eUn0Bw
JTHxM9bDZPezSKNz5mWM3oAcRu5itAuZjdshZTjqaEnYHfXLT6Qly6EH49CuQ53ZiB0SMz8FmS67
wy3HQME4/5QJXjLXje+yz/r/l7c1dB4mLxX4uMAbviu8b4aL7qamkGbYN4Ll7qYQfGkKjEADEE0n
XvSBrLdeW4E+6voIr4KBYH3L5bWUQ+lXnN0BUHvH2T01/IsCZ4FKwDgD1t6x2dIsW0/+V7zfZnoa
FGdDM4fsDko637oK7/rOT46qBfMwp/8Mwj9en5HjHLbpnoagGMMhquhPHvAyOnhp1Rz8ImWgKunZ
16Scpw3vdg1keXeGFsoecrvyx9QO1XlYgOMYhQIUiCJ02G7bd+wyG6rTd7rzlmbGMGE6366IZMOn
5m0yJ1uRj2MiNlCHjFUf9ZyS5xLStfGhLQdz6GpBjhwsBO+5ACTs+tK4pmIFBVDzm3W6jOUPObbj
rQ6G6JbmKCVFHTp3rw/hOBBt6qc4ErEOJa79Ro3pNyJb701oxp1nlS2ilSsQQZulJ89ICfd3YEof
71cnuf7TXdaxnD0PlSIJq8sfMeovn6Z2zu84eHCO+0ewnD3Ne+i6tV7xo5rQbZzj/Yq2e33XxBBA
uD4Hh5NH9M8jcQSDnikGhof+JM9gbl2O4eAfYx3dJQtqqzo0G8GEa52t+xsQKjn0/hA/A8roX7T2
SH2stYbE+fWJOM5FG7zTSwGW9CCIn/vUo+fCB1tMXXviXgTtdPAWoOhnCV5ObIYtkhrH8v+F5pFM
iyma2E/w0/DHZjbznUhwnYiy3Or+cA2xTvbFhZVMc+yDDc979lZI7hR48U0b1OAaX/pd/V0hs8E8
VQaCbjCji8fRS+V7P+07cljwt+8NyGxyqLk0vdenJnnGYoMogtfRJ+4P1R4RJ/z61XAvDDQTPSof
mKcHgZLSF6hgqgrEXMbbgCi77G95OGjk0VeZL8UPsoTvCUOHKERCvTsoSbAv17etwy1sDA/tjMmh
P+U/D0v/vIzCHHtc7OfrH3c4tw3hQbvbiBp0wR5onP9OwE1DOqRXqEyDw9ilP2Kit7zPNQ3Lu42Y
EwzWgsvEH/L6XLHaW05LAIGn6zNxLYR1dauompO+Tb1nsGXH90mEwFYHfpUexizbuokcY9ignngs
WFNo4z03ZVu/L6K0PPiB172lItxK6DnMZON6+MxqkZsueRbjCJWWKRS/vWza2q2OsOAvOE8OpUtv
WbxnPUKdLWvQRdnjYQbmlP7UT3hEX18L1zDr/1/4XDFCMqArOu8ZPEj0mHTgXwdCpj7lK+8xTia5
kZJwGcvybUUa1pedPz0NYEEmxyEpku6jNwXFFjuta8HXgV9MxIztEPXQLn4O5YiK5FS8nTKvPUEh
QmxcSq4pWPe37oNwaJRhd2Zeup+NIOIN2H7b0/WFcP1+6+4GtjaqpkUkz3nXeOfQN923YWrpEbIF
WzperglYfi2gpx2zMGHFgYeJuZChMv9kMNqusiHa3/9cgWHukniesvRXC77j7z7wtpe+rdnvXfax
YT5mkouPqmRYHJiO/eCoPYns0txrKKp52c31QRwWstE+fGSd4ulIC/CuglP5knimKd560aCWrUel
I7Sx1bVARoVOq1ZGGKJZ6OOowbivuvAhLYrk1pg6/a3qVf1ik//NkYqzcT8zG/TMm2h+Qi6JPzSN
X9CjLpbhYRiGNn+oamQGz+kS131z6Oek5adSFpswcse2tnFBuZ66RizD/KR7bOu6Sz54aSneZCPw
rfvWbF3LF47f5QI9ZWWANUshsHpDBKQ3kMPa2NSu5bKcfgCxLzd5D5+BfhJbTtJHGVAGU3lrSvTR
hEkOJsBkrMMzQESjt7EPXWtmHQaziuuB9PnylBbm7InlErZPJWvuYsT1SaHug/CLps1GXOS4Aph1
LOichJ1pxvRXKor4vHLYEBOPb6taPZTNpoKwayNYp0M8JbmW4ZI8jz6gVTHqnfNp6iP5aTZ1tcWY
5hjEpqSKB9nxik/zU5234cFjSGfWa+qJUlAi7dpuNjHVTBZZL8z3kLr0Rn2ggZHfOMGU9n3eeqTz
kQtfyjh51okHcvolwxSgqRVutTe5LGTd91AMTgufpkFxoLWhNyYEdGeokAUY5+rX9Sm4hlj//8Ih
08ojIH5W3nPBe/F1Wl83LELOJM12SZqG7C8wnUw6zlmPUnneBKbqj2jU7LvjGIResNW26nBBW6lL
TpIUsgnpQ8XFB0Xll6RHGf0/XD5bKzeg6RmPeaTvlmrKHvdZznL7DrnYflYifhaF5z3NfvQFfLjq
i9ZoYLk+gsPX/wLTFSmkcZtW3IGR+yS78Aa0E+khyMx5iXZJIWF1LE8Xoir8oCfJY4T8+ymtlDq2
gLfe1HqTYtxxT9uQOqVV1KsgoXeSQIoC12l9iqI03wj0HEayAXXAhPmAx4bQT8ij8cM4RMEJfR4/
qnQEsC4GJGRjMRyOYiPpAtUrEI174rmtjQI7cREcGLgqT1nGv1xfbpedLG8nRT+FM9gXH4hAs+lM
g+Gmp5tvB9fXLUcXUnvIJ6L1+qAkmMwNwdUoxFbBymWdddQXx4juo47HkNN+Xv1A1niup1X40Oco
6103jmsA+2rHi4dkJqZ3aUqB7/HMV6qRbI0X+en6AC77WO5Mq6kri3n2nnODcugpUWHR3EEZotsi
XnENYN3cwxwU/0vDyToMvJ9iKrvpTYqYWF/2zcByZUVGGUhUP57aKTCXRZb01ivUh+sfdyQ0bCQd
B+i6BsadPuQ1esJGFFUMiJVPIFm7CTy0WHVRsOHQDjvZaDqKcDvOoEv4nebFkJ1VukTdIU4Gwzai
RNcA1q0ti3zuOr9rnuQUqR9RKpf+JPLabNUIHFvVhtRVOTjMi9qL7kgk85skgAq2KCP/sJ2cdi3G
OvILb5NoaiAxil134OODPPKY0gNEt81ZGtS3jfL4Iae7WD9CZrNQSUGHtKZx+gv5Mi+G4osXZg+L
p4txY71doAubiSr3POPjtSju1viZkuZ+SPz3ed48VChhz4O+q1j/eWyrQ5uI2+u72fFQsOF20ItA
kBl36a85AzCxD0VwqE3+rqvB5lQlbX2zFPktWmrinYGozU/FcE2NXV4JCFr7HLJ80HhoJMRdr0/H
taMtz9ceG3J/0fRprQtnCeuPOSu31sfxcRttpzXJg2jkyHWUovqMaLq+8YMg/Xj9pzucxdYrnGtw
vrRxBlUE6S8/AXVJTmwQbxewku0zzl8wu7kL0JXu+U+a6uI45CO/h0r9Vieo6/dblzZEeTtWMBbc
pZOIj9wLo8NQIMu7ZPHvfRaynH2ehqwO4SBPFBBX1qGnLFx4eaMrfz7vG2Fd+RfHCdLUOUdiFyne
PPpEvLm8rNvfS4qdN5MtW8jQye23qhugttiS9p90KkFheoxLAmT86focHGHgX1xULCb+wA19Un0L
VQeloArMiPgatMvPQgfNPpwHsS7x1GdcJuj5/cUqAr2zmYlTUxcVOpzkLiakEJWCP1cjhpB7n7cV
fSqDJbtUs2xvolaJm6oxW7js1106sAF2lYoywL267BfA5Poza1cpKbQ/bIkAvO4TgY2iM4M0FVFJ
cLfu2I6Qf1kYZ8c43BS2eX2x0br/p4nMxKD2nLf0qR2CH/1A0iMLAekve6ZWipGt1hbXMOv/X/hF
PtV5oAOWf9dJ/VTVprhddbgFm8vbcCi3SPJci2H5twy4Ep2ORXEgIuzEj0qCmucxgezNzXXXeP2y
C2wg3CzqyOi6BW6FRF90KMidqOIYyhU4BL1x+oqAOj56ea6er4/nmpAVqgMmPbdx2ua/YgleKnTX
taeyKNTG1e1aFCtON6yceVRV7I7hhXTKm0T8m+ReffAhu3abDV244emvx1iBjXpbwtxkKN6pp0ZO
t1Gpn9N8RPgjp/OYgN9ER/W+OnAQWw6vCR+DSVH1NLQTUN5+B0jJ0m51TznmYcPespjygudj/ks3
jczRAhaamwYCeMdIF/E7P4+8m65Pk4295nB9GwcnK6+NAXHC+SihUUdTAfHMRXbnJoDK8fXt5RrC
cn45Dh2UrPLgCWC+qTh3VVheIGVS8DczpdFW1OMaxfJ9k/lFIk0R3dEeHStqLIc3CVmrt/km5Z3D
T8Q69IvjRYceeil0FTzNUkToW+H5XQi2rNN1M7m+vv7/xdcFYlca5Al7CoH6GH4GhI7hfegNkbeV
nnKZyPJzEoisztBVj1z+UGfsQBr6vyRfd5stIMi6Pg8HGhwaCH9ORIIlc2ilrJ/a0n8EoXd/LpYk
/twnvjxGKZBdxg/eBCVepH6ghs8KCkznJJO/rw/vMqN14eORjj4J01dPc62yUyH0fQi1g5t9H7c8
v5JmTjIQh9xVafNNt9BnG+Op2zCcY3lsMJz2Jl2ETcHvAPKqDnSskpsVPViiI3RXmRjNG3+uzJCh
WNQEOX/S6JA4ol4c3MdVszNIscUPu1ZN0MOt66eE9O0b6Q368+4WhsAGv5XVqOsatbYnAFNnQBDH
xYDHpQIr0K6lteFvQoh6DhdS/Er8GglhrsuxPnRRPu9cXcu9jc6DCsmv6ImVyS0y9vIYBu0dxCWK
jQEcG9/mrJogbQm0PNR9xAAVSkB7PJ4djBbsss9AlltX3jzNpsD5REUQVGdI/NLiEoG6b3ncN4Dl
uWFQ49kXywKdbho8qH7Uf0bI2+/Z+4zYUjZD1/uhLggoFNr4AxJJ/iE0+3K1+LhlG3DQ6rJXOSTq
GvS2ITLrLlmAl+V1w7waQeHrlmHmYE7Q2xEFZ7Z4b9J0udc+1MXp+HU3vQ2zDraUM8gWyByUczDR
QY4g4y5IufWcfPVkY8QuHEpe1MC+gynb5Is8alGL41qbjEB3vGfzYwTrZKNzVfMJaaizEuEnlYFi
YNQoIF+3/6uehY9bAYwQDHqcZiUUHOLfc7DGrnJfaxY+bsUtvJFDs3BCoQ4F3YAVwQqyP7QU7fvp
64q8CCqqAHFWlq/KLKuq+EoQk3hqF2QHP9060mTASFlCtw/4Bl9/zqEo/Z6P2Vb9xmX14M+fTiDy
UoZ5gCUFlfv9rCENMEFg4e66YVxb0vJYkwtCahkGZ+VBQnTulX/pfYS8S8m3CPtdE7DdFoyxkCxr
yXmuzWdVosQCiiez5zSG7S2HTUDbMbEWZ4Lx/OB9MMn5GISbKQ3HT7crgF3eCrAsQdWtoOV0XKLh
PACEcbpuetfHLV8FD1hHVQEJZi2ZvNe88/UBp46O9p0FduGPQC0IUIhlVc1qefFzZeWvoqncuKUc
G8cWqdEMOJUuZ/R/HsW8uT8NAd4ZYFHbklR1Gchy2q7pIXlKcFUR4xUgMyvqMjvgYmH7JD3QcP+n
awmTolfFF+QsJflZAS11E+pouNm3vJbfIvRH+pCvv74H5komkDxahi1Kapf1LbdlwcQy8C4HZzrP
NWRUJ/J1yYx3AKlpueFZ66n+Vy8P8vyW21K+tJ3HofQIzFh94Ev5KWnbuxyU47yv30Cn5uN1Ozlu
dZtJY0klj7swh3R7Rj8tU3WalX6bZAR081v6iQ5r/VUDDCPOZcuCM3g6bjUI1JuhPi3erlQ6I3bh
jxUZrb316oKWYvyQV8iwob6lvoRmU5DC4Qq2+IyuhM6WGArqfBD042yS+d8wn7eUGR1LbRf+8qUh
WQPivTN0lN7mnUDtsjnlVfFpXtpDMOwC1MBOlj/LmoNcO/AQvw2ef1AUbYDLspc70K73iRpdDkPH
GWLPzPuZ0rgF1Bvtwfvc2S72gbe7nqIYP76K+RcBdu2bLBm3mkgdPmCX9RZJZiBdfXaO/OU9G+QX
JG7vQdNxZ8Lg23U3c/mA5c5oG10UXl4gKWwYa29kUHfFPYOeXHRqi0o2e2rUWGPrPjZhT5dkWNiZ
MvQPDHhZ1JuNsA4r2QU9QVo/TDPIoK7blBCI1ZERmH7+IVi2dFkcVrKresr3ewXOFIpycVq8Qx7K
/6ZFS28KkKVt1fVc01i98EUsSrUpqryCt8nIfJT1LzS4XNZZZKgcX19rx2lhq8ugKqYXUJiwsyir
5VKpKf6clUm0lZl1fd7y47zVMm6SDIdRoR9MHf0Oly0iA5f9rRsZuoNtUlAcpeASeVIRvEzkIAuO
p30IURSprGuZ6UJFcYrrJpmbB976FyPZm27cKtC7bGNdzMuivVGFjJ3bLDaQUMT7OhnjrdyG46D+
q4o31l1lcoqFzbML0lgPdMbruorrh/WUHvu2OV3fQa49arnxkBWDiWa4cep7X5Na8Z9VhGwQxID5
TZu2/c31YV61Fsp5KyzyhSsMaD4H9jkIznkYPFZN9tsrdrE54tNWdJ2gRZghBY5LmQA1xhj6tSM/
3+qye3Uh8HXLh3u/yqWZNEQZ4/wJeOn3ZvkiY/EWHSfDKqq38Tp7dRkwzPr/F/bhE/HzCZLDZ1lW
l6mM/gkgjton2e++2mLmds3EcuaUI6Cm60wQDz2gmnROaPYb7CGfmoqfin0xEmZiOXZVCgO2qzQ8
m5ZnR62n+SRKnp7aMtjVVoEhLM+esslXOZorzg2bl5tkSH9XkczO13fqqwcTPm75NU1UiS3UsjM6
pt5JI36jZHCO4+7L9c+7HMG6nQ0Z+0wEODZA5J8dhhT6O5MHzOz1r7vW2PJmEmY+XbwSa1wSlFW6
dbfyGp/nWr2Pkei6PozDRnbFDgxTeQzODXYusvJzYlbNA4QwIiOP+75vOV1lssGHTHaAF1UFaHSi
xKUP2rclipwbq+xYBptKgk6mBoUPDg1S0wUySNBFbEj9dP3nuz5uedqQF/7KWc7PZJi/5v9R4rTs
n33fXsd8cVCgWyA1xG/CcxCSZ8D4/jFRt0W24FpWy69SGSR5gTsNYft8EaN6pLpMD2Gttjg2HKfc
X4Uy3UZ1x+C4Qg8/K6he0v/j7Mua5MS1bn8REUKAEK9Akpk1u1zloV4UdrktQIhJTOLX38X5Xvpw
nM4bFR3R0e3oJkHS3trD2msV04OoxoeNKOlj67Ozr45CVtU0C+I6RC+p8IOXyv1YXRqokZ15jQWF
4CWIJ7KBjHcdsdnqgmhGu2VWQXHl7x9wwYT3TTHhDLhZmj7IMGQVM19noCNRCaXdOQJjCPDR3/7+
OxcO6b41NtOin6DOjM22Kkx5hznQKfzow3cGbFbIsc4BDFiHzRd/RdV7WK/i3LeL/X/qFYDWbKfr
XyZAIkNUORs/q1bbxSCRzxQ0shvQZ+vAC2NVTpmDCs/Hlmlny5DWwSRL6UHFaXbB4bYN6Njv1RiK
D8HC8DU7g8YwdA2i+i7I0K/53aFcMTvmGwCGp+tH6tJW7+x6BI9GT1XkZUYsr4awNpmGq0zdl87r
7r7sI7bKcjFBhmvtTY8qoyvuGz1CPiYEQ88cFh/ciZ1lm7yuNsrrINNNkWJk52s4XGOzAQr0wmfs
YSGdKrQfGCFxVTo0fNeg0VEpJvD5nJnSVk+MaOeZg9axTwRKYjZmjV3DeB6G5c0dCXkFbzLFv3MG
vWPqLRM053m7DtnIMQoJNZRKZz4IsVLRaiczPs91Mgft+JvUkTthosnxv9jaNHdFWaMPO+fQlRdt
x266SdhPCjrL0aFxUXXqFDMnv3K9VE0UDwkhbfTNq9rgiXGPxL2zRAqyKON410SKfKO0aE6b0sgZ
KBu/O6oomF+BgKEPvPPbXzW+2EkVg1ZIDNHV0vsk0e0UGfIzgSGGQE7du8H0oPyH0xoU7yC1lBZq
EGVRpUZhpiIzxFGYpQAl67E3Y/i8enX7oinR950ftSDcrJfbseDuTwae6peGVCqTVmkv7oa6TEhZ
ok1D5WSGRIUN2rimbaEkPbfWzyES6UIcj4ZoU5DWokUH1p/y21iN42dJdZSN/qx4wqqgorEqNl4K
40aOjDmdRKoWNj3IcpDroesrzJIwTf31kfc+1vc/vd1EBWp5kYM3vOeKY3BWtaLpoIdYFok1iMbh
ulzoIgg9sx+8jtZb5vhUvNna9uqe5n51iyrpFBzkjKVN5OB7NwTDxDcFyWmqA9f/RlxLu6zNC/Ni
vWiewHG49sONJmt1LjzMY7NIyduGtv6YsqGYp9gIAwFCqU2uDhL8/dUz/jvhxGxmWtyywJSYmZhs
HxPIZH1ppAtGf+sjWUTNc9F+4jq2Dr70XgfIPRTOBqwrgyR752ttMW0UFQjWZN99FhVqybFp+Kpj
7ob+q++0NICXw2hdY0d+LFwTynhY5imPTRdEn3TZIEMnasAu1b70y0QJV9jnwjbzsx3xYrYLi/UE
VjjR3fMG9cWELgVmMGg/jjomYQXEIBC1mElmlJ9VSMWj5RiMzqoefyVtMak6Hn0Sngh1Vi/Gqnap
KZuRphgGGtxzPRk6HdTql++OcVD3o6bFS0IU0v1BfOG/gkcSS+OPgQcun6hcTgtILAna6p7nHUYc
PnYgE1X+ma9D4R3QfZwfC1ZZCG14vPoKOcCwPEWj9b91fbCcTNDLXzwsWftMURJ8hszdbGJwPo7k
vel8x6RsMesQ29WBaDz38I8dRq4S3nb9nXFxuvTqO/d56Db/WNOMb6voq7sy7/kRrOd4/x7QxiMd
sEBxXw7NJwTWeXAb/YcdeG2H+mbwtP+LdwjKbO/zWzAcQsG7bhuRyG6AskbZV09STuznoFghb1xA
qY6jBEdkOndD5SUTxi4AarYVEj+1LnaNIxPx387aVWPqz0WuP1UElFexh//ptilm+gBnAOksSqcz
WXiNeYDGZOhDeKngeS6Os0BMTvtNPrRwJ/1ZG9A8FlyBltzPx4HdtI2p3KeiH0DBGcsWbqBI0anr
i4fW16y7lV0z/tYldXCAvAVa2Mp2jYpt57hv/gJ9jEQKZdezXSh+jmJqYD5Iq2UTi46pm4INWC2v
KSOooSmwiICDpRieMQXAbFIE9fBFBkP4LEquXiGcG9Y/W65w9iH2I/kxtHN3WpqVF2WSW7dbEyhs
lfcYu12POViyZRGPNAxEYm1V/GP8vvlJIdL+NHZO9KRh2M88D7CKytmO31xO6rdo4GJRf8plJqSo
8Jo4Sy/MUhC3GFseMZZsTqILmxRqIp78gjDSK498zqcg1SF1xL2AX3tZve3MtJjt8OJ8tuV6Bovn
tBz9st9ErhSp8xRzqrRL/Rppt06qZaBfnbEmyz+qmL3H2c5DkNE6suFRTnx64DKYX9Bz6VgsCjM8
erlgRVLMVTnFPAD8J22AxolJ4DpRoqminxnuoinGTJzp49oz0V0EzbwzW5vhbSSFzlDRbPo0CqSh
sQDQ9WsNPcj2MLfU6xJUzh3ntYhKMz56A2iJwfU+FiQhuu/vIHo+RCkz0TDfCwkMLLTU+KtVq/0+
4t47hkXIEjAQtSb2MSX+NBcNvfeZb56dYIIko4JW54uSvnfE/Hz3nZU9+4Sra06pdZ0h7le5vIil
DIoY2FsypcrxPP+0+M2qHmYJ5eEy5mNJ1hda1YJ1cEZi+ynplvW7j6GIJ5DRLpQlpBIBXsRy7xGV
YAewNK9xnimrBDkbJ5wHBea+uqsyPi9OmzVAl1VpYyY3v2cSBJ66IpQcxtLh8KWY97xXwPyFKZ2W
xpzaCED2DB2j/KsBzXU9nvwIzGDfkRK5wNVqYDnOI5/a8LkNW7+PlQQVIRFQjIlpHnSwGgg6vtZ+
Rx+gQlc9ldHqv4L/XjqHusjd5acF9O927mdbbTRdLajfctIBGihxetzXzuV4K6g4sn/QZur/cQQs
G8ou/BentqliD8iMA0IX7ccSyfytiEBHAhWIKU99TKc/MOrZMG5Iqd0H07VudOs3Y0BjGio+pEJO
zrMtx6C77ZVlbybYJuSmegwO7biOv1hk629RXnZRbKgCzCxEVdBCtYrRW+4sDgglNMxRM3D33vK2
x8szOjV3Q0fGX63UFjSjpC1VglBqJYkgcIcVC/Rj0zidShrHgrMB/gByKx2uNTfBus8i6ajwnud1
wWXEmkAFyAkN+2EnADFDgzMHDRuous2zLM8O7rbz3PjmRwCF3iGZBfKKUmgyJO0a8JS1eozSPIxY
1kZdReLSExBdocXc3EEmGLdnFOW4qmVEvPNQ+Pqz7/Y1xLOKkTkyRWnMoTEQfOyfWcCJIIQU5l6z
yHu21m9+WwlnAZy1s2RsWJi5Xe06Hi2oB5Z49qSR8RqWaxXzgbI3kudde+tPFfZtHrmFUJ1dRAg1
ZIopPga0fNjl0C8iuMHiZSyw6nAhqr6HS+KmiieQ9kPco3CiroyjCo783sD1DqkXGmypG+ZqeZgi
JqvDgFcEYROpGf9cuUV3My/99AnSkCtJV/ShzZFFzHxR6+RjeFoNuICXgtiDCiYAYCOMASbNRPzM
rR3xFqhVP6x+Ud0BoFMkswaxLsAQjm9jsAiYImEd65yT5ZY3MRBOA+Y+0KzJE4VVVTEmUj2a1rwW
1aGnUUfPdejz8zKApCGsWvsVQ7EuS2U5dimoCXo/j0GO3Vdpl9ddhpWDNG4EVPYtaFm4k4DbASF4
h37ZI80L+EmFiFMdQP3LsbaS4XLLl1s6eva7iOrqVwuZ1SdjoOtTtVAtX3ju3nRN2eYJnGh5z/uq
eoqc2TOHiKydl06IPJ9mUQF77FUGDnwKZrsktWebN1mwbeakh4RvMo1Lnic19eA0Se9jMcKqBOF2
gZHo76YkjXOERjKgn1xP8nXI3fyZAf39KYS3HZPOW9HyIchh1kS0vpxS6/ISZAysBZOp4OIHbafx
OwiGqx+cNO1DJ0ZcobIjcCymgo5cNlhafUUwvv7ooCwfJoXrIFAccZHfQNM+wJsQp1+RV2wHiTu9
7h75olUXT0GXf6IqL55KDMRNkIA2uAqQjPM68b2t6Vgg9wlOtQ2Fji3rgBypEWS+dcDD//ChVfQa
CN1lGP5eflCM4fzSBWcZ85oi63iO2Dhfm9d5tCx2Qguhm5lH34s8VJ9Q25FJOUbzi5FgEMQx4TIZ
2pGRxHdWrDWehgDdRgMsROnlS1Fp+djU0/ITCY03Ij9TSCm074ivkrnuDzqxJToxDxFwIrqyQFRj
WgBRQJ2i8TElLd9zg1dt2sGeSzUTBKJALyO4mqYbGWC6lTF/+MqXJvgytkgDlQHZnI/c7eR2pX7g
gSw/S8Ambdqj3pKg1jZ+ninQWCODKoGtJ3kGoo8DTjkE92EB7GBiocN6YzAslnnNRqPV9xiQ8GeR
YvRnpXHeSnnbe5gHTxfXc78AR2pjZA7zfT7TtUh6D23BBk3+l3Z1pzOncHgbCCNlfMD/bjyCsUYU
0emDdRrESLzu2JM/aniZmbTrUcwUwddYG/PAIZEMYp8+AP6HRGGbjF7Uf1JdCKMP2lXfEw6MfdrI
ipxU3S1fhN6Q3VEfpLaV/vPqgASmU0Nz10FQ5QZRi0qKqVo/9byEQNbSqTe3J+IoRorVFiEKXpgN
aFKURMavZIuNBAowqQQ5yrPf1uqd2UFHST643TlwMTIJFof6pieN/Uqxp/cAAq+3gMqIx5H55WEw
cEOoZJapbOs6XbAIMQGH83eKqGkBfWZrFtx1Yq0OPrHVd6C0aJn2C1xGCvGmImkAeL3BTE19jwYH
jttoSeTEuoZ/aAIktQrSp18iEWz9Dg+k8GCY2hy0B4kBNIv0mGkFBiuXzKCxrdsa5lgwEkOfK3+S
neAxGp+o9RHCz9aTVZFs0Ht8LarHiaCcM6RVdK5OFoIx37qwG39B8NYgBJdAzasWZ8y3uHZSTkLQ
yQJ+8dRx9kYbiZHGsBLyNDaNRhq9hN4jrLOMQGKDnEW32nySbKjucCN7d8wG03mA+XyefHCTJ2gA
59sIUwAUqw+qCt7H2gk8k+J+cMbgiHSJOLHlo25IXOWYw31RuXW6E8lLUpxqF2I2b4OPKulROo5R
oG5p5xBz52uFbIMNg7+kfJHkm0JP7WwEgY9gAXS5KDE1rrR1cp8HVxCwdKrlzpI+MiiodzipiLMW
Lxtn6/DPxA69g2S5w13oN3qYdYxShg8XsYrqq15Ar/R7nF1lUnBAIr/bkiEQ1oxd3px8jGybG6+m
MLaI9OBVKHNoK6Mzg4n4uKuZ9G9EA/axhPagOP5HYCwxOIKSOGcJ71nYn7y1LqEY04xefSOVFCco
leLOzVtdZFJN7RZNBoi1jSFj/lkhEkVaWtVSFZ8dd8iLKQbKJ3J+m3qa8kPhuwpndEDiEdscQ0Rf
AgcuwK8J7kako4DHNaHAMgmbl+xJ0wGhF1zvGNz4cF0GLtoL5lQFDv3kNypkP7zFQdqcYPkRc9EG
edHtWtSOfEJ0geIqLlC3eZ0mJfNYsSU0N5TR0D2bBtLWMVf12KS1pbNzDxmAHvUqjYN/7Cnpw9MM
Ddjwxi/Wnr9Wkdl8ZS4pgLF6S/dZhatdigUrIBZExJnAqahiOO8Za+dqpJ4iDOfwYFtQBH6Fdl3T
3ke8n59JvQXnpJYtPW6OrjsBFj87GXcwxJrOVtnPoF5H2M+oz5oDWwtT4VleVRx9xCw9IE08ctIa
sx5IbOu8erYDQpzvtApX/qT7oP5BoxLm0CBuz5MiH8s802wICcIMuM8H7eulOi9uPaM9NzB6r8K2
mr7CnHR+0CihlifYGcJga2qAFIuITeoI1hUIFLXTKmJEG8MXMRclIhait3yjaGpxcNigFoSn7TzU
NSLPVi4YAg5mevLRajep1mqa31zsygTpuL55p2uu3R9e7s3+ra8xoYaiIGR+kDufobjEp7OZfSC4
MM0IhQLu5uTMkOvSGF0WB0H/wI8NOOtTxJkL+TWCGboB6wmH2xCTYVVSehTh6dCjChA368BrBqVC
XiVz1IN7l03EPGAkuv3iDwb1KR7AMfOxn5tnWxD+IqKWJ1A1qo9EFOQEPmV2RmEeQsZ6lKgUCcH6
6VBNQEm7wqnyQ7mAjs44XdBAkXjBNPpNt042HWsIySPLgAVyFWyDvqNViZlIdBdELSxvOzf5WYAw
UcEW1eCC4xbeEJfjiqIDFd3wIvtm/TUTKr+E/jykEI0c7zwCePDAC/dTSeYOpA31Yh5GGQYPgo0Y
wbaTu8iUFJE+hohKvZh7gZf4Ne42scDpxEKBmDipwoEmeSm30gBnECu5HRF6V0fuEnhRs6BuiDxF
36tIQY5vXNuxOBiQs58NvHaRaXTxn5DrBg8A6INBImze4TaQDbjcaZB99aZPxqZ0kY0xR0C5I2Qi
Rm8MXyZGWD71l+C+IJhOJW7HD2QhyxuZgvKHWFBPjVZQ062kAQ1JGQqSmDVAJqmrjt2NlDTv+dqT
O3cB4+rJQ636nYNnEpcrYteqmmwW+WHhZv3oV7ACGvhVTBwks7e+HfNjMVIJKTXQCLF5cY88atYn
v8lRgBIYMLWJqXj/jWhQMXVVjtEbVqAMng8oWqJiGgav/9E+snwiAK/Q6aZxapR6OenG28GiAMAx
cHRymi0CgQ6tyRawfJ1wibcPA+Y+g1hOg3NrcgkE4QKuPAU+PsQxdYs9jlDdPMAbTZ8EXDk75gPE
v3WFES+sJC5lpw0hHT1MTWI4qk/xvEqvO0KgL/pFxRo98b6unv3ZR0rLUH3se11+Eytz38a2RoKP
cj7yZNx/9gb1CsDBpO1R8OiCDjk5BIvnzJ1M+F1GwKCDygJxAvKRLy2r1xqxgkC7FIHG/Agbl49O
07YvBVTLH2d/EeCPI56cf7pSRjTxEK28DlEAGlk/FF85ADIJmysiEHgSNBCEL+qjGMCc6mlarbHZ
6uuqaLwmGQcP7nf0HD/2N23MBYiXT2FgFZRoSh20uMskIm1vaESPMF454tBBBZHEILsswF1blfQN
QtX515GHvYS6NkAb8WKQtflqzo9h0Gid1uvo8niiKH0flC0JBIDQ9G9R9QK1WLagipnocVU0XXk1
N4cgVKW900vZO0mP3kCfktZxqwxNlOUzIyrsz3yys3pRsG3nDGE0pHhiJtGXGSSr+ksh+kh9x6S0
kym37VE4q5R+MJVkTw5QdOlcFcj7B88Oj4XETIcDpbZtm5R6XwofR3XE2GNui6pJ8wg5hBkLlY3j
Wm/S7S5/pcMMxtsR5TAUmcfIY8jf2/wTfGUzHNYFgkQHMdDGnsDVpVZc4/0Ef+utyKTVAZOjYfAS
GHCHn3HJF+O5Hoqu3qrTi4DTmPzXATpPNnOURamhpC3eFQ0eVGJqN4RvryPfe5QuCjZGQGt87EKu
Dz2XG+HYgL9JEtXyoHvk37CkrXzEbN7dyLVfy9+mWl2ZtBw0NDhCuOZ/8HEwP0gkx1uwNnXfDW1x
2eoWYpeIxkuoQS2BQcYzjL/04i/vhRDVg1lRxF0WBIwI2InCFzgkaVYUkhZ3bhLH8og85sQZvDuU
JYuHrqGbF3KW8ihrXFguwT8pyI4+9XbGSQxd9iY4CLvjci6iXznw3FmD2ub9XG4hhefrV8cg7oy7
aeS3OLdzIjhodBG0Uvu7rrZSL2qtaMfg5mne4PAR13QgLnhxJK6cFNmW8wxiPNTu+tmg1xQ03Xhn
GI94YscRlZZGYMikUw5SnUY15HmUZftcz3X5DTP99AEsNkwmlXHczzmcR/uSrzPEUgcEbuMpL4fw
+yAHgoo+agulOdjKs58wn4Qis+YBOY9B434RTuC+ofm3Ps9jZA66k41KBwQf3qnWKDrm3cwqlAnr
ofbjZYBS7TkilSmCFAo54Xdv3NI42qlWI+GjU4c42uNYIWSAKa2GAoE91Mr7W1/S8dg5Fq0IH+gU
VMUh2jifrPZwNbTwiPFYtwqv6vjrrRP1IRjANKhQ4j6A+q6cRPnbQ1fmiwUHFjJXZTbODwRf33sM
1DcJhF66Oxkiiz3ZXJcn7YshQcUIMsWgKqjPnYAE7lhOGHQEz3FRHpwQcsVHNESQHbV668/9vaF+
AWQS7jAUIFDuimmJ/EwLYD/0ZrMwzqGDxlt1bQjswm/s2fd1wKqqnQCSQe9hPLAZbrRYZ3GMNjTa
3z/jApSF7VCHzWj8vNHEy+yCTdGR/r4he9HUuXXH8fPff+NC335Pv28LKcqhBYqiWMMwNgQxFdPX
BCouPXyHopggdTqjAuRnCJiHpImgFlb0yIE/9uo72ASoZ+Aq3SXIiCxOYsFNvNSooP794Ze2d/uk
fwFAsMgGybjHMoHULoZgUnU0zvCtFWy9Ase8tDg7xATBQGJoBp9lNooqKMdNKvHq8vXvr3/p6OwQ
E8gi+4VwvH5DXUT1PqIWgDwj68ftkH+IdN+L2B4t0Spe1Q36QYURPzqBQl9QkWuk05eWZ2fDEAqo
WYuOKiYV7es4bbu7dNem5S7s7p5qX4+d9gnDxNM2f6EE1IKRhE5x4I/14UMbsGfat5EJqWz6/3t9
DhTJhgwvxuauzUHK9PffuPQVOwTUbLTfWg3MjdLbUFWENbLzuCYOxMc/+Bk7CzZuGwal0wRbQ+lp
Ak9V36tfPtCq/x9q6RdgMcH2ef8yNWFC14hu8jJhqmda04SH4ovA7Mq0vrTw5FdW68KBCnYWrXzO
ywLjtRnk051/AhXV77SW1elje7GzZpNPOeAE20JFFuX/+m4bOquD6envj7/08jt7poibeks6wKui
Csk9AfwJdaGfH3v4zo6FZ5HWaFhDEURVolAsTd0NYPWxp+8NWUsIKZZ4OjHLJ9lihiHsr9LaXTCB
PcV+EQ05ZlKNl3Vo+MdIvoakAx5z6a7SX104nXt+/XkqVyIrG2Q9m29XD3kz7mEC5qhNk69yPggW
3nPsg/5Kzjx3MLiogchAXbcDT4a59vRLy7Qz46JvA8DUbPQfZ7oBznXofh2aj+6xvzPhogon5LYr
BxW7+IYxkgpV3fBDeh8g7toZrkV9JpeFi4fX+s4W3R3bIqEWmZImn/5+Ri+tz856Cy0jy4FNy1B0
qlIAYedYiY0PjKLy8vefuGDBezYLfyJjiDoZZssVit62Bw1c7vdXaLouXPd7MguU+qCgC4BYVngc
RTqCYbb81BT103W47QVE7J7MAh0lNFx8DaBWK50nwds74tRPuef/aqM6JbJEiUMkH1qrPbUFPBvq
VqZHzUG6RX5Cxd5kK1MvH3v6LqyWg61drwo5QJ52Q3dV4lCjsJN97Om7S7kcSsft/AXv7vZqOrRd
FB7CnLz9/ekXvNGe2IIadKHHmmOsQ2uehcX42VvG17b3DqhGvFVeeOW++TPflBd5e4umDXS/Agc/
NDkocyh7BP1T1nbuP//3Y+3dpgHM1/IRwg7BVU3uC1ayZ7/QZYcCTBVwXKMmuhknNNlcq66x5l16
+t7MmWjXucwx6B6hL4Y6e5i2cvwQ1xiWbHdHc4sE2TGw8IIMP2cHDVSXf3QsYM+CL0qwWOUB87Ky
m1Ts8rFKeOA/y9yDrow/f/Dw7u7qoG5Zs/pDmHmqfmUd3CCAHOvHrHrPf8ElGeYIbG8ZI0OAgjvy
hWn+4ITengCfrUO5DkayrFjClwKDk8k6A5nwd6u7cG725BfNHKCEKUY/Q4nfB6s0uKw/7Lvp7m4u
UYfX6+xtk1rA6oLz9Agp7wJdW3oTohFx5fq5cEPQvT2HXQgEsfCBZ/a+dltUvdUSejKn+UK/fmyZ
tuX7VyBP0HMS0aiBrADi5oCAcj566uoXXNqEnfGWHsjK/G41WKd6eFqggX5H+6a8coNeevrOeMXQ
cQCkRjy9c72v1Pb9LQQJxZXs4NLTdxE2sWSRzdTg6XzcdEDnpUjHQJAvf1/4C7fCnvXCL2cITPYR
BkjWSOp4AVejDboA+pbNz8gHk6ZL22up84VP2dNfzGgdAZLk47dkBerRWvLogNz25e9fcuGY7tkv
qgoaVgb9BNyeFf8nBK4nWZQHiCh7Y4535RK9EMrs+S8GItc1Ys72I5NSBwrqGbR/xAPQQhLo3qFJ
KCqpfqU+Nqu3Z8QAiKCp8HstQifgUpLCroCgmOqa7MulHdmZ9tJ5VA31ANUdIUMUiJ3B9IAcL3n7
+vdNufQD25//y6455LaZ4gzrNVDkhmgbAWZcr1dUbP/MfI+h4J1hCwkutqrf9rwIxgPK74meeWZc
/zbM9VOESHOykCtnt5j1+FjtbU+RQV0Z1ZYAeIdua3NEKRogey+4Rmh56XztrF1MPRIuXuPpkgKl
A+ElGEzqLO2tm3cb7IMegV749rHN2V3ZRdhMoVOq/hfR4xIHOW6pDh3LjzmuPUuGD9p7XU1T/6uO
Jp5MbvMTs6xe+qFX3/NjAK6Ra6N498tM8zcf2rVxGQG88feHb6f/DxN8e8J7lMYAHvRc570YyuZY
jtq5DUMlTuD8jq4Fydvl8Kff2F3dVY95go5wCZD+7P52wi6IocScQbQY5Zmmn2NaoiBt/eEw8yGJ
cu9rtLYLvHHzEf5FcCbvTH8qVTRbIO5/b9dLAkASmveluiYqdOFaITu7bxagu0lAi3dMqKUVKio4
Cg8Yj3vZ+CGuf8Sln9nZvxpnjN8D8PJ7LMzZOuNn4vD7wo6nzQuvjmyvnIgLbmxPjj/izkJPqLc/
F2Il2qIRYp+efYhPEluxM/qq8dfCDsp/N6vIXOYfUEkA5lvljyyIrrE+X/qEnbG3xLIC1CvBz4oA
1zv39TvIFsor5vhnt8X3/BlNDpmfaKTOT9siPt9kuJ1JP0dBk0OWDuA81DgT40NW4+8G+udvQT/1
v28VuXR9rrUk70IB7u3MP4LwKjX+pWdvR+1fN1aj64opzE28s2F+mFuwCQ8ANX7wxXdWT7jPKbTX
7TvxWpKy7a3Zqq4xPV969Z1JF1Cpdmg0ee95rlED3ICr4La44rEuPXz783+tS10u1k4Wr76ighym
wD1HEQjfalN8aDSe72kzRsackNYreefW9c6AIYKsDjjpK7fRn306EMD//fprCxKWjvE8C2U+3kpB
okQIxT7NBpXxj5xKsidJCeSwNKMr8iyoGgsYRKNeMfiqP1RnJNFuc23ZERe0qioza25gwEDFzoeh
yh0VqxAzMYePfcRum0UZDFWJEbuMy/Ermhx9ilEbfeX4X9qEnbsuKHCIJYZrMuCqqhPKIL+1oc6h
1PZaCe3SL+xyMe0yXdfGyzPguMpT5ymMMXu9d/aAw7nyEX/OMzAw+98nCXPkBVWLk2dD6JMzEOM5
0AszPbIewzb5Utvj33fiz3cb2asaMFuFkCgtimwc1vspHzAho937vlFgIde3y3rNMv5s2GTPluIF
NKggJZmjhTPXae6w+Uyqqxqlf74ZQLH636sVSZ91w1DnmA+VN75g0dnW/X3tEQwZ5D2KRYg8FfGu
pOIX9obvrFxB8F6vU4dvqVgINezqgYgFEho5lOjWj7lZwndOHHzzVbtETZ4x4HLjEEPBGVtH8zEv
8j+iBj1Xfb7aIoMCz3DyKg1CeACQ6qm9Vs+5sOF7Co81n1AyAgQIoUa0gqrThbBF7KyRvkYsd+kH
dnteRRY4T2jvZE0EAOCGkEtBWWiuxGIXTDzc7bGQi8QIS1tki2OaJPKG9kcbsiH2A+pd0wO7YHt7
Dg8BrhmojcGNLG3+uOYAFWIA5YR5jJsy5I/deq31e2mltm/816WqvX4KMKmVZ3VZdKhrDk2sDL8W
bVywhnD71X89fSpym7e4LrKxix7zpXhewhnydhPAuEH9seYU2dPcWxuBnqGieTZvIFtIednYYc2V
ZPvSPuzcOWbDeRiiiYr+/mxutRBHx4j7ssGk1SBahWHJ9orZXfBT4d6rg5ECbUeLHffV2a+6O389
NFy9gf/hjKmtpG/r97/79Uu/9D+BeO603JmB6DfROYrejAhv+//H2ZUtyakrwS8iAoQkpNfuZrp7
Fnu82+eF8HbYEasEfP1NfF/myEMTwdtET0RJlFRaSlmZgK53wRj6Ir+DaOO+I4ONMyMc6Pt4XL4p
CBig0uCp8Nu8DDMltpARKx9j48x0BOTgEI9oQtH3ZQPQcNkcx9q7gO3irpieUK25se1KTNq/L8yu
jTYLkqgBTQWA5FGFMkJAkcc0f9tH4g7g/zfgGrloR74vWPLh9iitRCa3Fvk4QzV6q7CTAL6M479T
dyY6KMfh7HK7gZWpza3QJ6ibLbI0c0LHSb5ngDB7mo6HYGqzY1Z39xn4jW83tPYl1iowNthBqrZ0
QtByBSGw7P01ip3p/W3rK6sx9/+7xhCHNJCtwWwe604VV88ZW4PnJQm17YKMaosPde0jrIUANbIx
ypTdKExiGkDni9QnlsVbcMCVhdJGo6lYGa8acUhRWdufde26b+PUZJ8m3ifHkQb5+baz1r7CCn1f
RaTvPBOFtVdUHxrSt8c4S9sNZfsV6zYybUgCOjZJG4WpDo54RgYLRaT3ISlcG5SG2olZFyjevaMo
S7vH0Q1lX4deQ4gQ73wsA+eGn5b5RpZ97UuWmHmxcaHOPwFTNrbfMpophH1Ek5ZvEj8X+4BFLrOi
e+aUljkqDENwFxTvQKyEKpMuZzsHwgrtTPWuM0YYiBiVjo/zNEVHM5jq0+1JtJL0dv9Co0UaVFO0
dT+D4aKIT1EwFE53B6g4cNhh4nmdV951GufSBLDvItLxGcwAYE4B0pgxyo5eKXiy8akr4W9DO+aZ
tnMUZ1FIQOR8ARtHciEauPCsL3Z600Z00FbMEYFoZAiaJmyYic7vOSTRto56K7FvK5UkzJisR3Ff
6PUoP6BdcSk7BXoE93fvjVvp0JXNy1Ys4Vknkmwc5Unp4Vjz4c5J/Pu8zS+50neJOwDmoc4y1fv2
FmYtyn0QiR6cWiiq6cryEXrD9M2cxCKMUU6KMn4+HlERVpxuz8cVBzJraeagvoyT2nVCFD+Op5kV
0bnNGvOEpGl6ihXfUsZbWxTsExqqVkudNUDcJLm60wSlJrqftrbjlYnMrKXZY0MKfAxiFgWeztX0
dXf0RUxP1PPUxglmxVE24DBoCuH5bheFoykvuqfNYR6H95A0z8H35X+/PRorXrIxh51OJXEn1NDM
s1fduQJY2IrRfONUtPYJ1sLsMc3nacRYIxY5Xoya6N2M170jKTF/20lnG+f+ta9Y2n+xAUSOE2kC
mv4QJFHR0VF+hRqYKt5p3VqfU1b7ciyME+YRZ++YG0BVOhJb6YGVmWRjDr0adeQZNMtDyDI7p5Hy
/mnmUf5m7Kg87BtkK75ZWrgcCq4olKpo8RxJ1EOnKKLdmKdrzrcCWmSZ7NmyOaLYMgtH3/GOQOiL
u319t8IYnD0BMxJrU4E98svA0v6KWvN63wnLBrmVpRmhto7VvNE1AekEXjiE4/ENzyzT/JU7iI1s
A0mIK0rI04eohrs2YvgosjILSz4dxtbzji4Zx30jbIPZgDKoWrArRCFqhqtjbHzn4NWbErBr32HN
H3ge9A1xEoXUz7/XTQ3SqLj7pn3/HND0R53SreTAynph49qM6lVmgHkKsQHKL3Eh8se6E90VgmF5
6CVevDMpZGPcVIbiTAO5+TBK2/QoOtTqgtXAPyal6+7bVG2Fp8IR0vPY5IRKJ88ENEW4rOXfZNJf
OI9QRBjjCfd2iKwMj4128ygrIW3qRaGJ+7T/B3iDJL4vwRZUXQsdMVRqNGArqIQhW4eglZC3IXCg
kZj6rhydEGzN408gvOt3KIV03t/+njXry3e+WM1rF4XJfo/nIrDqoxYQ1k8ky9qN++1KCsIGwfm8
SmbXV7BOcjApjmlYm9I5FNpcemf6WQVFdQ6qLWnulRltg+GwIqJkUjQSR6skupsiv7gDaUp3MbED
irl42iL2X2tn8eULnyFbzlpw0PEThdxBFF8jB2Wa0V3nb0BnVnYpYi0BJI+kjkrYj8mTYx6Bc2jZ
xkvhmmlr/yjAUZeBC4efkhi7R0icBCTd+7AZf6lB9aByAXUjOLSC7JM7nsfmp5/u7Ld1BCzGsgM7
AUxz+tEd3wygidnallZcYiPfSNAWdSSZDMHV2d9VnEhQQ5HxUBqzM5Vsw9+aGZMFBCIyHEoTnHgV
zEeo8wXnXSFs495wWxhHsC8CrycbXL36fpIHMM62n2+bX5ntNswNUsQFuJ0mfupZH/KxOCuTHNu5
ukvbfOPQtzYEy+8vAqoupZYVGTEr/SocPPDiQTOuBIvo7S9YWeNs1SfHDFQ5vuGntmTHPv6qkX65
bXllN7AxbpVoSpD6oOORQO21wqnG1UjxqLsI1A/aFRvNrPnHito4ARtC7uIDfPAr1IActdmBe1uH
4pWiAPfP7y/cT3F0KiKQBJ98/aGaHro4DkHx+4HG/wZQm2IliF/AiBNHJ6q2nqHWJpUVzznhfqBb
zU8SbCoAHd63PtgOOvKwsBTeHpuVUbcxbmRAdbqboomgFHhCezeC4fC25ZXO2wC3ZpC0djv4S3Wf
mYbYvASF5FucbE/77Ft7ciOHwnDwkp0EMkIDC+7x2Hyswf6TzWpfbshWfwINcjrrEU0003Qf+xEY
78gZJRRvbn/BSlzYALbEZVVcZvBQ7Hv3VTEd2RwcA699aqfqrgGd3O1m1oZ4+f3FxFU5KCq7ZYjH
aAad8hcFYrrbllcizlaA8hPeVl00wD/eU1P8nGgM2uB9aQAbsKaapvQmBtstOLdqXJ/BGnW712sT
07q/4fRW9QQMNOADj6+IsLsIaSvF4rdsyP693cSaY6zAhfK3niKFznf5h3L4R6s3onq3wzSYkaU1
mrzX6dDBNApiDoP8HMgPevx22/arMwW2lwPqi5nSUW+YvWnpNmQMBlDmFcOeeycsW8EKXexuQQNg
MWh+6fmrLIorKBcDOqHWKdlo49VxRRvL7y96P4sMxOMu5vncqvuEXgT5HfDqFHvvb3vn1UGF/eX3
F/bV4AS5G+AbPAOue+fdqN4kqgtvG19zvRWkWgpf6raDcYg6Te3XZtqYimuGrWOy8PKZgUNGhqmf
J/fJVJCzn7Tx79vdXvMJ+a9PsoYVhlXwuS6/FZAoHMGMRMUGwHfNuBWoGW8B6a/gcDGBhwgcDNc2
mO4LtTXd1+xbURq72NNzAZ/XwadagDETxJu0P+3yjA1KAn1fhaMNYilygUkqvs0qzAcS7jNuBepc
JyOUG10cZovhB7IQv1LWLcCL9OM++1a4Bmme9alsEUqQ0vD8MAAcEMzaG4G6MiVt+FFZewIgT/id
NA9OcEfG37d7vWZ3GecXAUpjTkoAUpftunvX194zDbwNh6+ZXn5/YdrvkVrPC5guXfmUNPIIEt59
s1xYAdqDwFvLFL726ecWqXrW3Q3gLrvtkuXT/8r3EWkLQkmoNVABKvfT7H8ewLdZgle9qXYat+LT
H+QAHFPDcep9iKv5QMwDUt4bxtc8bgVnyoRh3YTglx6YyyoX0iOJ+b7LKzZ+bPAZCAs5Oh6MH6RM
L2P6FJFdAE4C6Z//TpU2cMD3mcG4z/NzMX0u8vs5Cjbm4cp42tAxMMq1kP5TOBUtd0B9AdneyfCN
mbjichszluieZb6AcSDIL6NO7wh4rW57fGVvDpbveRE/fS8DPBXBdOZ/zip2mKcMFA/vReOdbjfw
ag4NXrcC1EDQHHrOaCBw3KeCIUmHK1MNysMDMsU9KNvyH4FrPt1ubG0U/P9+TZwi36+8XIYQLYqO
0COH9gGkCM7gK9x6wliOc68EbmBtrBqkepAognBk2d4FAiDNajgx+S1Pvk+1e0j68ZjuyaPBc1YU
j5mgeTnnmK+mgUpycIizuQpN4JHzbW+9es1BA1Ykd1DX8TuW8RML3kJf/crMs+m+quq78YbL7SZW
BsTGiUHFLcgkRRNddmXzZ+O/V9XWJXxlZtkAMQ51ESod2FaTcy+cz7XTHIr6R5HqE3QL8nwP8Bcl
+NaWW4g+KwwYvU86+R4ocViCO8OVvNzaClZC0MaDAd6A42XCIYmia7CgyjfzpK/JzN83qtmIi5UF
xEaENXiz7z0nQVVFXIxvx6jon4dx3nMZh4OsCOftDHGaBA9KJh7q4dSAnTIPGxDxjydPZuLX7Zm0
5iUrtAH/qB0yJSJEZWYHbmQQEbMJSk8LQeEdeqCeb7ezNqus+A7AQhoElS9CiCL8k89yPIO7UB91
UIbge0xBOhqZh87fkr9diUEbH5bNWgWUjSIcVXmJM/ZTmPlrDFmYmZo3Mve2kj5rgWjFOhjY00Ck
CpTTfYJiXwiNn4JKg2kb3JPhbc+tTLK/QGK10WNdFUEoAYi/p4Gk17IutnSh16wv4/Vio0rBxx4B
HQ8Vq2By37CoGIdLU+AyuG+lYlaYtz7UgSDRwE9O2x8zsIsMDTkXebdvC7dhYdwFh7oEmW8Iduvh
zi2VvK9nJ/m9z/XLqL90TtHmkmSChQLyeOberccZKU8/HZM9qSoibWCYckcO7L1hoSJzf4rx10PQ
uvzL7e6vxJwNKiJdkiwkPgw8pN55ir6mSj2kATu5s//gp/wRpM8756gV3TEXyhl4B+G6Abo0NAav
aVC5+270zNqwPYaSvo5IGtIoHeWdqMC7/YSbccE3VtqVNdBGEoHB2zOgN6Bhl0FJgJc/STCfvdJ7
6zvzxjesNGEjiQbhgWgNjF+hIJBPubh6aB8nr3Dez4T4b3nc1nQj4NZasgJ6yDj4kmd4S3npW3DP
3uUKBGzDnL3Plj9uz6y1RqyonmqdQ3ptAlH30F0jd4Bmc/CcqfQtKKK2NKFXVia6tP0i+GJCRrzO
EBqWI5j1UtqoRz8e8YJy+xPWzFuxrVzj9SKAeVJE3Y88ctuvrDXy823raw5aWn3R+RJlnRrZMxry
IfdBbAWCZtIu1PPcR3F4IqBvte+mQa0NvJeznsu4LT/gYPvU9ew+WgrSy0o9utTbuD+u7KY2nVkn
omgagrH8IPLkn6is70FX/gEJjfcegJAeyK03xmStHSvSBfAzXVE2yYeB6QtJ37lQBEVS1jt7ffec
t/1GQnxt6K1N281xZBu4ImFT+vl900Ll1Imxc9we+mUCvXKTsdGvQPWCK0Wz/v1M5/HjjHNzmDlF
+YRLVLEvb20jYEs1thBwFP37HA9kl8kBcQqEy7aK218dBZQ3W5HhGu22qdt5EEjIlkRbdqbdDLb4
FqVJR1aZooKaV9ZubB2vugutWZHCUXGWObojV+DAkjNIHb3TYJrpLqNputHEq+ONJqwQAXla0eUG
ap8L52L8nhd9Jc8gtBbZ3e0hX2vA2v5KcAj2ogGmT3AnfYiqtjuzGXTY+6xbUdFwRnlSpMkVCsHq
SBUFGT+Uu28bf3Whgm+sWOAlHvIjCBg+pGyOodgWQYcJq+ypdCr+2LcoQLrdzoqLbDwF6uTAFuwV
ybXDE7X7pPjEf+cgzp0+7bNvbXuonJ+zshzre9PKp6gpMzBwbDIIr3Xe2u6cPKugkjHTaws9p/wE
DS0IW8i2DzbW1z9UNH+tGVTYaIpS1FhJoWx7pbXHD1D+9I4lAH6nnPKrms2nFNzpR1w2fDwppx8p
a0foXvgPGsV9G5Ps1bMierCE54sNqxtmguuFnO45qAbLqH7MXdRA4IDIE/93Ip/9mm6sj2vOXH5/
0RLPyFhI1fhX0TP9Lk41ZHGdnLTOhv2VGW2jLyae5LryWf9A2gqSa11L/dY5TpEDrtiDI0Z/wIJs
5IwCmH1Tz4r+qWvmDPQFE+jOKyhl+6ipgxDx533GreDnDaqzaNexhyH23uaJA9ptRczGoK8NhRX8
k0pIZSBi+eBr8luLAcQEqviwq+M20GKAOjekSFsGkhfQL0LQqD/6stoiDF8ZZBts4Uauo5s5hr7d
iFPb/RSBmAxp6PopQ7Es9Nv4LlZ7CrGz/85WqHb7uUwIu3KI5l2mMSH5pepdKFbtc9PygS+iwXNy
UNBFBbhJWeXpN0kJOQnoD+/CmKH7VliXbgu9LCfmV7CE1+0nv59L9U47oEraynSvzCGbN4jXQJe5
ccQeoLYM+RXCpAu1ErVoluzzkP9fD0HRwQOhk+9cyixrDtMArSeozf3aZ9yKXYhRTS735IgT87Le
RrQYwHCw6+YK71vB23SkrwvIcDwMtXmTqzT7mvhu8WVf163gLZEwizMJxalDbNL8NASAZntzteeI
iaTSkqd/MS+Njxx26Ut2/XOjh3BVcYTw2Ba47PVJE9jACzOKDkWuxLm4kwfpw6heBNR6MGLucU1g
oy/mpmIeRL3hGlD1yLs8AK/OrNwtPpG13lsxC9hdAx3TFOZbhSveOEfmzIqdR6XgL9wFgF551Cho
1lbV/CaGIBzQFxDH2+eb5aNeDGw+KnjetHF2gAbLE53BuJUUEPm8bX1ZV/4+yAQ2JZA7GaFbCFZd
ID6k6Em0/gR5sDxr7pKS/t7XhhWzqYASESRwccsd6sx8hZySObaicp5ko3btuoHNGENkbhxowekY
KnZdHY5dZQ4FQve07wus0FURtNqixIf5DirbxwgAPjFAR01uIvmW7emVcbDRGI0PUUyciPlDWXpn
k+L8o5h7UIF4mmOQz2b9FiPhWkPWuRuCtw4TRcMubsMeljOjWI6runrw+uq0fQx6/Xga2DQxw6Ty
CKsU5KskfzRE3w142DFKXFIGNerRPSfFEN4enJXottEak8+7aQJdzFVVINo74NaSxAeIXe6iXaaB
TRcDxFnTdH1uHsQElS4zILyzZN64SawNhxXdKhu1Qf2aeWhysGryj13GH3nOP9JaPLXjPn57fIO1
J08smbjs/e6sGg1s2FBEh71HrsDGcEygPOmZEd2ZlgYqVVPaOXnYz/n0c98AW7sylNFlzOKOXfIi
aw+TSut/QXs37NqWA2HFduy1ILsRQXOveliHnOaD6+PUfrvrK8NrAznyZojnOK16yN4SeSFT/j6O
iuzgKnYNOnrfS2hl3m5pZSG3UR2Qs0RNKqp/HqhbQ2SAilNuoPOX5FOz5+2DBja0g0y6gzRd1Z+b
vn6cChww5rbZRZML49YWXeYOaMpmL7g2nXwmQ99cZycfNt4L1nyz/P5iC41EMnu8hjaqiPDaAb4x
qNVBIbVPkaFmtK737dQ2xCOC7KLKkhoOYux3nrMYEFi1690PDrIiGG+WVEe6iS405xOquyIBRU/i
lyb6dHsCrSyjNqAjL6dIB0XPLmnqgE2WOsE7Jhxn7wBbQaxqyHwWhLJLPM0yP9QJKZ8KECmc9/Xe
iuKpZCxu8SxzT+a8BLMvEi6LvNm+4LLhG9EA6OhUg0zy0BTzfCwllowDbyl5qHsXYvG3v2GZ66+c
AWwgR9o3SIAQ3Z/dP2rbjD5EnENLGOohMTR/ol2IWxrYSI7GlcrMTQaSByh4H0yavoVq6M55aqM4
oqGs3OVV+iHPG1Me3bbm8pOvS5QObgzGykS1QRxCNFDYVDEIljgknA9Cm3d439qlgwDnWBuygXqr
qfuYX/jIkuhcRV1yHiOX8/D2IK+sRTabT1pgajp4zL3EbBEVoFggeFt+Dma+C5iILyD/Xe3SEkR2
szdgGvn6az6AEFqXjd6Yoysbmo3TaHgyxDrN+J/j4xQMmkEwum+mY1O0YLNPUCDiTHiv3hjrP4es
12LCimsjkW1EVTC/mGpqoQ06BMjkjih58Q9EmqQ6lUk7v8vqWojDhPpg2kOcFo93i2BmfuaOlzvP
JOf++6phpDmhl9BQZPM4fWu8ys3f4IV6+hbjQOQfiZwbHJAmwj6kZV8CDl1nMrpkoJD6SlIuqvdu
7fMfSs28uqOEOd+QQEnfRE2VgDU69fzhQAvSD8+OkeQbN32gj7OKACQcEu7Lg5CQcH/Sc6Li0ICQ
GIzanFccVRIxq0h8aqANnuLqWCfQGj4WjrMwyaXgrTYXfAtN3k69/PM4WZkhgKLc6OB/ocjGsvpI
ZxDQfeSuQC7HlE2QHks6i+5IMhI3mGCt7KB7myLfgx8iSLB7s34GZzx+LsEN+X7OdZ89F2BsyMOq
ybPhI8p7fPGG5j5RB48P0fh2moWuvwWVE4B0JK8THUI7vPePgajGHypl5W9Tpc2XJBFxcm9KbvIT
0gRtgaJaiJoetN8k5bF09DBALjhJ0+EwRDz/BHVtFR0HIRLwWbmJJ44BJBH7jdLllTXVpk4hRZJV
+WwglczlJeqXmbrAOrwDUDR3DDT/zr7N3wY9RDqrhkm6wSXPoVctnGB+qCCstrG9rawaNuJBFUqP
YmbBRTDBjx0YxqAnD5aEnvRbkP2VG5uNeHA1laZN0QSl4yfhEBN2Zurdf9wWK4iq2XU0kFROcj9z
f+xaCm2gVJTPmROBheoCeff0ORqTXxFA7Pc12xLeWvPa8qkvzn2qyYfWRf0ELp1Ve+xwvkSpBr6k
HzOTnG5/xMpuZOOlINBtWq81/NKkkBVvdH+qudm5GdloKeUFU0BVMZxzBrSw4UiLQft036n4L2VH
6g95NjJ+yYf8I5RDYnpAlah78oO23br/rHnH2k2n3tGyEQG/UDf+kqb5cGDOJuBkbXitI3EOKfoZ
B4HhnDq8+JKWkKMiUxZ8YxLq9rtG1+b6ERBrCMDbL/4f1bSfvtNkC6S94htbVBD5YGl8P2bpQbmu
j9JNPR0S02yl4Ve8Y8NxlKYCrGtxfO8akzcHyrv26xTRIZQsKDZOA2ttLL+/CLCG1J6KuwSfwHmZ
H1BB9/Tnftu4wx7oBw1sqp9mbnpoarXiMnXIrXK87pC3Tqy9ZAPVvDYI1hyK3SEZsn6Ul65VP93J
QRmw2URdrRm3TmIgtOVsRBXUhUgP5faHtGE5O+XtOPbv9s1P61Y1lHHqpwEoZf4cg01C3zsc+al9
xq2zlxvx5Rw0I2fnuEV6bEBvGhyzvKs2Hn5XZo8NvCGspRCxc9F5FTmfyZLUVrP87O3Obtu4m7gn
naRegvVzyRwNMVKqgMqg2mJ38t/mnRsGVxZJMqGyCBSgYRTEzUERNLFrCGyyJTFkOEd5qFua6u4J
BevihFPGrgpAGthcSxFUWaOu8sxDWfB/1Fjr4xRj+QSBbZxs9H/l+GWTLAkh3BovGPKaLt5xc/Nu
IaZ6O8XVCejKXbWp+BAriPnQyiBwM3kFAwU78Cboj0Avb33DShTbDEtIoFVk8NRwHgIWH3kM60Gx
BbNfiwErgDtc+R0dcXFF7s4/RIv0W1lx71T4xRa7xVoTVhirOANmvBZeekgT2pgjZCD6NjtnYiAU
uqAOxE/3nYFtCEEZJYHTqr6+dhKYaCpJ/68uTb8lgbIyEDZpkzuoJk5KRNchHVO8LI+deqzwlrHv
jG0zNKV+MSKhOal77uJlmXRlcxdTnOeyoK7DXeFsSxWa2YPi6EzFFYLRPMQlqg4l4R/3GbdSqEKq
fhoSJ3mKpok95XMk39WQXdyowlpz/jK7Xmz1BJg2msgCi/XQO96JJMCcBc4uhQQKFK9lXSGjgysx
vcaxP5yVz+OLTvi+Q5wNJ5zIXEZylD54dDn7TXOvCIu60qd9brc2+VSXEmRoHb0OOKE8dUrw5tB3
Zq/frQVCjMQVKv3TeeJ/Aeq5OVal2UXqBr9ba4Mr68lECZTbmq6Fe4pyOExBRyCMO0x3u/xjAwm7
bEkb+HmNxRlNNDWK8JEN/Hzb+Mra9hclU4R0GvNEfSWsvh905n3OxTScwaEJ/Ou+JpZM2IuJHyto
kQg3rq8xctgn5DbkgZusPY4FTry3m1jZJW00oYldxpqeYt30QLICDu72VDZO9E/PWjAdJeUuljjU
llsxXJJgwspc1te8qZ9NVOlDBsW/jY9YGworhHPlKB2TrAZvBp5JVYMrTa5KfWhlXu0LNRspaPqi
yYMxi+9VnVXgFsHjWW/0vpuGrTqoPH8KcMKN7/PCqY6cqQvypzvPEDY3E5dD0AaEIM704L4VOSrT
gf1Jd76Q/uGxfjFH3dyb4j5HjFFSa6xyw4eprc3GwC4D+EoK9i/oXprNSZp7KHBfUhxukVXHnmxe
4tesW+Hldn5Bgm6AdVUhcRYVDjvXWlfh7dBaM29tilyVDBB1f0oPqK74NwY65L32Sv582/pK4Npo
PYQYF6njFNcFtZErdY4wunErnnxP/LrdxNoHLL+/GNq4jJH5q5r2iqoa0P6jVu6Y5E57um19Jeln
EyQ1hUonVZr0Ka2q9K5BiUiY4rx4oJLXR2AF+hPwe+xJi00g6Nr3kP9+TxdkjklnWlzzQv0kQP6G
Um+Kv62Nh7VZRv48QAi9xmQqG6jkiQEBDK7a6b6U/Qd/wA3nttvWPsLaNvMJxMnzjIPuQKvYP3Qk
QjHH0M7jxkF6mfx/hxy3wXxg+xcQfHHTp04X7Eq7YFlPnyOKQhsVO+91igfBPV/CbWBfDMkBVFY1
2HqyOXtS0ag+zaiF2mKnfd1R3Ab2RQ6v+xQMnteG+AKoyjp9bA17f7vvr+843OZTMlEPykHVgqlp
nP2rKVv+nErWfSREdRt3grX+Wzum23qG1tCKvAonfdsoXAnqwiN3t/u/Znz5/UVoK2ceQK3qFddp
MOpxMMh963gfaonbwD4UW87I5pvhYlwkDJqBfQSCfuvM+/qywaUVxCWTGeQqGn3mk/8F+rzXXNOH
3BvelW5zdXpQw+ZbRPtrg2yHNMhgY10Mw2WaB/KlAUixWHb+5FtfVM7v2wOx1oYVzlHTYYXV7QBs
grmL6qT/2FfiOSg294mVkbbRfQJUSMnM4vwau2Nz4YUfg+8bJS+3u79mfRmlF/MIz3h67o2jr9BS
6U4l6p/Puto8161ZtzZo1YIQU4tgAP850h9UN3VIAO3bdbjgNnhPSQ6lUTal1yUFWPqoTNzGVL46
rH5gZ8C9zGE5Be40jPzygxISMtJ47z+RkW4cGV9dptHA0vALxztjIaC2rtBA1/pAbHbfIohknzw8
g9/3U9Sd4rJhe9BXaMtaLCKRly6fJdoSb7r+rUj2rHCwa+XOXIhzlmRwTAiZ0bOT1We/SDfWtzX/
W6tE7ndO6xQw7dF/ORgXhuYwFF93zHl021oWhkFGCjhHExa0+rcZx/FX6Xrzj9vG1zpurQdOPVIs
mJg4o/tYki+d/DS4W08mr4aTH9hJ79QFhmsiuQnbJP03GOR86GW+8aK3ZttaCPCSUakuG9FvPPG7
yXPhXW47ZGWi/5XkViwhAjjJMC4uYiiPNP3JygdVfa1iFd5u4tWjG/yy/P4iloquyNPRoO8KkDNq
7r3pG4r7B7LFI7sypnaye24DHHAI7IO05s7PDIr2xoWHbc86hu5b4anyJvWZCZb5KI9lPZ6F3FLn
Weu5FaFcjJATIoEOR/ErT34R/pt7W+8LawNrhegEMvfJQEMs7J0ncOAeCqc+pdOzBL4AnEsb68Da
tLRiFUKuySBRYh26XRCqGkPamnlvPFmxWg86iHCNMSGtc/oM8S9z7vvANBvjuuJ8O+c8JjHBSHo6
rOkMLoDurBNoxjN/Y9av+N/OORcJDwbiGRM26kFHH2evOHbNUynuJ1mfbgfWWhPL7y8Cq+ZzLSEX
rsOqfpcX51FWB0nnA57mj361kWFd85IVvJRDVhr1CjoM4jcKeoRlcuaZv/EBa8aX3198gKfnDG8w
zISDSJ7mIsdjnrgaUW8smisLj516Br0xUTzG7JQoehmJvvcD4K4Cc4qrXawxfmAnoJOqjgPtY5RT
9z6XMcBiW7S1a76x4pdJL2+Nmkwo2IPo/mHTP0J8vD1vVqKWWFGriiVVCBRYWPUXZCDd6ddtu2td
tgMWbHe4qWGuDNm1H35n8jjrd7dNr3TZTjWLIhgjXgD9l813CvodW882K1PEzjLTFiGaLJzwc/Bd
Zo/V9COpfuvxfLvXKw6xif8lgdw7KbEzzWY81cAOuQI8mN0Y3ja/5hQrNp2RFRMK0U2Iimr+7Ps9
CPQKSJDssu5ao9l4KHFuTI8JaCh2DvKF9WLXaP6VBMF2PaVqRNR4vXeqJej5xvj5dq9fd/lfWQ/q
CzNOvtHh5N+PiXfwm8dh/HHb9uv+/ivlMQGROznDEpJCP3Ws/D7LaGOper3bf+XvadKa0VmWWd0+
xQ09JPIxUl9ud3vN9vI5L1bZ1q8T5dWIHVqZOzEUJz2Ik+j5xj76ulcCO3UvnTHtWQPzXnBJxJs6
3jiZrnXbWgAnwWuXVrAbFMknSFyEpa4eFc02Nra1bluLIOCjKuJL5Hs8fgwafWoj8f22w9dMW5Ez
1U08gtUApnEHICw6xGN1d9v0ilPsd/i6Q6lXW6cYS8gFDl73g8/zVY504yl4zbx1zVCDDHTMPTAk
0W+99x11ogPKvm53/Y+ax1+pTz+w6/dpGUMHtY+cX1MJGgJaOZ+zWpBDEfgPw4Rfcodd0059q0A6
epRm5veex4MDL923VaOex3FfxQ16Yi2cQUqCRo6uCeu6hXaGPnSOv3OAFs++CDYHhAFaL2OfBd0d
4c2phN7ilG5JyawNkBXLIwDqUK3TQPCS7BN418RB5sE31Xm7qL7gGutKArwKo5riSBa4v4I+Pep+
n0ZKYKsqNMQpJVsONOC6O8zRKY6rA8s2lv1l5F6bW1Y0yzkG3z5BNEtfAhZZnAPJz2miHwsTbWDa
Xo/qv3LSLmsiUXrYzCd+p+sPuf73dlys2bVmzCyJM/oadj15HvIfE9CE+wxbc4Vl0+AIH4bd9q5N
3w5buvKv+/qv/DMdSVahYBZThHrOoaW4Dowd/0e0XnGhGSk+3u7+61P9r0z0CPJOwF3Q/Z58jvIH
Mo8H2uzaEqG99N8o9VgFboweZ5tW+6eyZFBm8p6izQP2WtetDSBFgcRMuqH8STXAiTktf6Y5Hm1Z
Q/b13846yyEuBn9JqcjmidfVYf4fad+2HLeuZPkrE/POGJIgSGKi5zyQxVJJ8kWSpS1ZLwxblknw
fgF4+/pe9OmYkGCh2MGOOA9ne3uDqERmAkisXItFttgIpTXX/x1Krq/sAV7b50buIjkSazpaEu32
IEoMa7zkBnE5HAfJvw+Zv0VXqXEmtZucDl5f29MC72+8soaIQ9ZOQTvW5mVCi+nIYrnzNP5XQTof
TTCHWv0YpbRHCyG76B0RClZE5/1VE8dqM/ncEUositO4B1k7fyqnAA96P/eNrYTy3BppX6zrvfif
q/7Rzh/Oj6txVLV5vE2ydPLW66svjat5Ar7YH5JwSKtf+8ZXznBTuYAudEacDejpq5fqHxdKsV7t
blTpdSZXwri2BRO1C7OMVR3h+Bz0pnU8P3Pd0EoId+5iJJBpH6Gc4QUAPway7/blZbVzXKASQQco
2UeWPwdtNx56ZxcDEHHVVvF89IukJDge1F1rReMw2wec/u3b8zbRxKraJu5B3dmRgwtzJ+OnERID
fjpfuIN1GMxk68VrJbX5IPuo3eKGGKzWmOGRFaAWEEboyUuXXnXePxZpg2a8Nre2AI0SvKvqAozc
Xzonn5LXNEWzIWOozyUJD8cmrYIKtLOnbG33amo7HGK7uMCDxy60K1ZJieYuLh27Qu9G1HZHt7oD
E9/59dH4rNpIHrugOPJcjOu4WehYzWmq7MP5oTWJQm0hn00zrZ0YjkW608jw0v9i+VsXA920lSjG
s0nhJkwiCXmAlw28aYPc6r+dn/jHfH4wthLIWYFGE8DwsNVL48WuSZilMuil+CHc6UBjGY5oiZKL
GwpcNZ1OZKGU7sZ1ShMwanP5nOPRsGrxbRonJ98jNzleJ0Scn8plF4cQcdXOcibbLG5dLExbjhcA
lgRUzvvylNpMLjxzmYoUyZuTKxc1CcJ5eH5RNCuudpKLwbenfMZVwOhv4/4prjeO6Dp7r9775vKV
Z85AegCFIjEsD0Zs3lRAMk/osu/3nbvUFvLeKfo4LnFa4WBooDfoCe2SjblrIkztHvca33Mqn5cv
DC/nVyAhx5KiaxOSCe7OvKO2j49omiyM1R2B7r6AUnmYVLuYduGGSgy7lOQk5YigISmDRX4B+37A
tjRxdcuqhHAa161HayyrlT0IdjWO9ymkguPxdZc3qs2qFXjl0bGHg1tcX/fGs+dsHKQ1K0qVg3TL
TKNDYzicpYbiTNKFcVoGxVZ5TGMUtTvVtGKzBZQbVwD3JzMeKCFBNRThThFE9Kq/jyW0z/XJ3CH6
R+uzg5eNymz25RW1O5X2kzHnDkZGMmzaconSuXOi82ups/macd5kAPTX40wrYBUoZgVDc6r445xu
1Gg1WYsqpZEhqUw5rztJ01065Sd3S+BLN2flkIy274Z7BuKdEYh8f53bW0CVz5tDN2UlLMtxBqlD
GosICthZMIj0ySHm1guzzgOVsGRlkhK4IO5TBBR2EB5OjrHlLkGe0Bz0F92WmrfGPmr7emb3Zlz7
HO2tfXOC/vnlAHWDZt7V2kRctRG4aifXnLgnoprKS/C0hUa/i1sRQ3vvvRFP7tk8D7CQbXjXVhpH
eF7e092KoZXwzFPH5W6cyCgeQZTCRDjwXcAtDL2uw5sYmvqcwCLw81iCcIebwNYaHfjGz7uk7kCm
wp1ETRtpLzixcMsAF2TB6afUH+qbis2fZ6eyQht92JDQo4d6dGmIbmczADWoHfRs6U/nJ6GJCxUa
xXIoc9kebnfzTBow/UzWU2M41sbTgsZh1aaP0qnHsc8rGfmgWzCvy+RLNexbdrXPgy62tPuxlNFk
3M/kH9t6OG8QzbVLVeCelp63dpIjxqYvrbxr/Zs0aQKnbwPL+VKVj7HcgtPojKNkUdRb2pn0uKSY
y+XsPDrdU8G3um10YyuZtJFuNrPVOuXyzCBPMTW/GrmrZxphoQzexRWdwNAsI7p0gcemsNgcWjNv
FfI2jp3RtWKtCIz0e9HPp4yjOgVmlfOLq/N2JVH7HaX1AGGVyIu/Av4fJlN+2DWyCnnLh6ExZ6DM
I9YsS1QhIR1YX25h5TXzVnu8WZJbDVjeAQ+xACL9TLaAx7pxlbRsTqB277gvorTLQ86bMPb8nQZR
0nJPnYJ4EqFP/fjRQvUrwGvQ03lja7xExbmB0QYJ0TdktMxJYPIvlXViUEreN/hqqzdJv4+p36Y2
mH8mkz9LL3+iSQlZ0JRupP3Vth/UddRGbmYU4FIx4IMAcbz65bxclLPthIXnQdIpX+7nnrYbn1rP
1x98Su3IgnhhxiCkIKOu+tpaTzG96bzvPflNpRl65UaO1xx+1L6s1Ghw02mQDYbEvDDsKSKotbWy
PLbdtG+91bdeWXYNcYBbj4b21o9f/f7Es12FCaoCUzprZjZK4X3EyjnCDpwEg2wOTgVF3JLsO+eD
5vm9S7nSnuoqy2RkCO8Qe23Y1rsKkfSvXdAY0Apk40RYuTNOmtdZOQeWfZWIjZP+x4tL1d3QbTOg
U9D5G6HfJGgqEHzNNyK5bfqtI+3HLkr/wkxYDedgeYJp5hsSH1NxXca/svaGuDfTvusn/XP+ehPR
nSyWrithfrE89o2MEu9XHrsbee7jXETVGOuYaxYLnoqiyZkCz7myuyRs2OueXETV2IIOm53FDazT
lteY/GRiEaxdQUXVoCpHs8tsUMxGPR2u2Fgczak+VMuu3hxC1Y7KZKymlufmHNl0eI4bcorHXaRO
GFrZtQpwhLXcMUQ0yiVw6iXgswsNoF39XBheiVZw8KXekGJ4ioI+9JVDqHqfX86PUz9VWymhKkR8
lNZxz8+JF1XoQr8epz4USddfAeWRHHm9VUrWfUrZxcpxITMr4Dkm7cNuPib59eo9bg6tDvJ4/ues
Y/29vVAVISFdL8/qxJmjthBoyC1PXrUFXtNNXzliJi2mPlBc6ta8xstHyV59/tBYF8gL+yavFASg
IkNGQbHKA96easBT5iTZ2HZ1dlFOmVYtiNWBkSeyoDTS9Dett0vTiThqz+SYOD5ooVDFsKbstAjr
KJyNRP9xGnPUHsm4LFjGUuTItoyDFK8Pth8HcbpvB3TUHknDA8FkTfgS8QqiHMz6Rv2t9sWPtyic
2t9vrmjsdXujRgKW9TUOO4GTXvt+GdTlTsusFnuze4xlaltizZOWDb5d8eqT16HcIl742FUcpoQp
yPxtCFvB7Fx4YT/0Ifam8/6tM4tyu6yogX6eFhEEQ3jkNStvB0ox/EY9TecvSoBWS1xPOUP45O0N
BVMntmxYaSNP6gZXYpPxwiSNi+SFwafcDXGiqRCh5w2jM7kSnfEy9SDtQQwJNw6YB217SOOeH1pj
cxWMkoIYODXMdUv1H3GYmZ2beL7h5a6znqPCUUYHs+YJJr5Yr1b11JTXsMvOfOio8JOmHEDO160Z
F4LEntscNj3x41zuqO2PFh9daE3+2yqTcbUml3/PPXV3bUTg/HsfonUuWsPu4YxVRsNFAkW98zDg
+EqA9oTIGt2CMhrb17FpDxPz9vmhijgxh3zG9RvL6Sy3pRMHHU6m591QEz6qVsHk8ZIzdI5HAzzc
NF57cwo2bwS6wZXYLGhF5mXCaiI2zcJYz6M7D+rQJnq/jo6dQrq6JHOUJd34EHdJCpV3o1pu64Hx
XVQfBPoc7z8i23lyc8uY0cczP1VyuKy95uK84TWpRQWdLGRwhyFnWFK8AFgVOJaB09g39Bpcb3ah
lHainF2Ep42heZEet7OWbtbKBlolom661obV+/pJjOntsmwlRI2zqMgSEG4k5pAhenB5IeIVm4SD
vWKfRZTIxFMLBa07w629XC49kjxUVbcBH9FNW9k7c993zNQjTVRCVTEJ/MKWwycouRll2EhIx21k
AM128ReUBM0P1lwhbYnhGtHUocxZ1a9yH5wWPC3vXSYpYqvlE9LAZLd/suL2sUU3cyVQJ57NeKbD
umKjK6ZHnzwOuIpt7kWa4VW0SM+ZifcPDI/tohhiqK3UwWK8MlROdvmOihWpylxWroNAXY9dKXoT
QOK9saiaaFKxImgUwjtUDKtjw6iSDm873UZ2+bhU4qhYEeCwXW9uUaz1+am/qutXE1TJRtYHdnyE
dc5bZs0nf9/pHFV4IBU2y1wJy8y4LVbWTSduvOqGZo/WPjwhGPXeu2XWy9iaOBdRQ+REQgsNMyew
T5ItUKHOeZTgTchSQ0R77KOyLq7doo1I87vy5Te33UjFunVQjr42b/MaqedPUWasr5fqycHJF5H7
P9gKVRiJ6MphdltssxUVlzHrvg4ND2Xc3Jxf5o9fuRxXCeCuGOUA4WGBq/vvJav9ACFcxTdd6YRN
a3wB01y0eTrTZNO/UCUoeoLtFlsXOveDNcnhZOlt1SA0q/0XtITYoxETDC5JFWCLcZxfSEOO2AgH
TTSr2JKpFawqQawUzXjfOThgYQ1imu5rMXFUZEkFfdayX8t7nemGs0//GzUInV3WxXh7XnDKgU8C
dmHy0c+SYMSVFdQJ0I/YV+VwqBLHVi7MaujXyc+rHlb9PxhaCeFqLnKf/6lq52DZQwXIrER03vE1
+U3VSrCMioL/F7PGnXgYfq+7C5Ib7mh8ZzO6o6okABnzX6UU3LxLC1fj8tYoXnFXM6uN0q3OK5Xo
tfzcdu0GVQOIdUwPbp8vP7ulpVuM/JoEp8JMuJEXCRir/5QOUsRsOoOa3Fk3Aca9E0t/n18KTV5Q
4SZjJctBlj3Kh9Z3exiCwm/WDpF9x0MVcSLKuLWxZcqXpqrq27wypse6IsXGo5dmBVTQiUyTtWOs
6qNGpv4UtZ7RD0ffaoHGO28c3QeU+C1MyXyH4gOdLSKXzwH6uk7nh9akBhV2kmOSSVXIOVpq/iiJ
+TWNQXLF0xOE1Te2SN3slQDOUrsTpo3Zy8kLSdxelIiz87PXeY2y+05J6S/T0M5RBQQzw/s9bTrI
wDn7ToYqAKGpKGg70nqOCJsOoMwKJd9SM9fNXInaxlwKFqcwSo0Hl7xpDlMy3drQvtplGBWB0FYT
DrXYaKOuKZ0nSAp0w7dyEC67tjw8lhzOf0WzsioSQZr5FI/9XEdJi93E98CZmBjO3fnBNZ6pUvC0
ZeZ0JVr5o9yiybXdtwxYdHpViqZ5sF2+8RM0W4DKwjPjuMCGrkIBQFiBw6G2OF90xQIJH0i27aKh
JY4KUZg64RS8x5vyCAlSiEUdZLMFUND0azgqD4+BpV7kxOf1gWo4CQzuCOvCn8Yj4FuXeZmEtev0
X0f6j71J4qJbdyWihYw5E5kLNgHcC9Y3NxPV8POrrtluVO55vzZ44kyVeEGV5xSn7ScI/nxBJXIE
eyx9La0FZCLovz7/MU0QEuVSPLQ2nzpo8uES5Zy6lYSYLkeZ7RIkwbIrMQ4S5WxqBBERi2NQyd6A
KzB095Y8VKIe6HWlQNVMfZSY1tVSlr9dsexDaDoqS88wJMOC/rc+Arv6J752mOdVuVXp0Fhd5YRf
OpA/SonBM0EPCXozKrd4KLrm/vyiaiLaXvPJm8MuBARB8ClhF56jjlrf4rCSEqgvzOFmaVLj//b6
y958gkOEZ2LW0EdVbkRwIcTBPlCao5LzGKD7n0kB46xvnZRDWy0nG4Us3ayVqE07byaDgB5O103f
esf8zOJ9qdq239vDBooO11OYHDWCJO0OeBiLpyHqt5rSdDNX4tQSrd1nHYziVfTRA3qsAfPbRsLR
bDMqIXxSZHlnGhgbpSt4SwINOoaDG86g0Xl/1HxA5ehxDVZP5Tp5gFqa4dp1b1p21fRbAAXd8Gsi
feOLSyxpAw6wPooxa8aTELCT0biaQF15fv6aePoLFJUsaUnXEgqnR6PBswpOb7i/GHgo42O8YSTN
CqugqK7MPctOJYAzIvuSt0aAvHxzfv66oZVg7Yylr3mHoecayqKYsUm3inDrEB/Ux1RAVGpB43ue
mj6ClmzQeseqfkzLx/PT1q2rEq3Ys4eUjcCiNewKV8gDCm9IYXYvNpZVN3clZmlGezFXAHPFRNyV
tXvpjPnXtBj33YlUJJQ7opSNXNZHIx6afYcFE3naZxhlV/U8tAmP/vrEP/II5O/G2t23gKsg2yoI
azxeBUMtyyDBzI65G6mxVp1t64jnuaADGGLzyVyzvCoiamh723ZrnP+5eUvlxZp2cKWe6LddRlJR
USNogxvADP8knSJOw9E6EtM5JIBEnP+Axn1UXBQZu96wzBLuafVHv/zWJONFIvbtVCo0qvHQ+OPk
KbIB4DiAfJ1IR4/n5605X5prlniTLs2ajWaZJH3UF9BUry6wvEBDjfYv0Mpd0i08kc46SvACD0F7
Y17+fKWc66BE8/RmqUST0FTGmJEJp4XceQcCSOcw2ujM4c7hvHV0QysbrQPR5yozvQ7kj9nJGOej
YFsYNJ1JlLA1qUFiJIU+opO4Ks3kK4Bu4IT2v++ZOVHBUC0HH1IeM9ynYe7Zza+pP++KJaKioboq
H+q+xcw9zy4PCUueISoSTalZn5ql2IAef2x5omKiBnh7QUXc/4FcjXbyuSn21V+Iiomis8OnMnPx
+mQWY9CS/LlOs41dSjftdbXfhNPM436pKOmiYeiboC9dFuYN21d/ISogqndn0PWT3vnuQ/8ELVe4
h9Bl6/Knm7oSowaNhZU2g/O9YAWQtBCWD2jn/rPPHZXdtfelWwypdL5nfdqGgo5PZlq+7BtbCdK8
M5KGF63z3YuZH/RkcgN7KXYpPRDClDjNmy518dBhPBuQkA08jptNA3GkjfT7cRYgKiiqrhuB7tnS
ePYryw0kn5Zwqts4AH5sa2fSrKuKjHKXFhR2tju/APsD6nnXb+77MhF3u4yvIqNY6lm8r0bnuwFy
8sDv5JMNgZiNTVU39fWw8CaayiSvemA75p8rTCqoaD8GVZ9sZWDd6Eqs8hy9kEAspc+j7EAgNzOL
AbFTL+3Grr3O8u/TMFHRUSAlFrmTsPKlWrE0A6Rv2ex9EkmfhyB0Ds/bX+dAStSSqRjYRPMGzK9u
culD8+2EyjgItH1nSyJG9wkldv22bYquNJvnOinuWzJ4L9Se5gMg1Pzb+R/x8QGT+EoE9+jGzhu8
6r4Mhdt9GjPmHKfFtwIDQvOh3+VlGviZG53/mG5ZlICes87hjomPTbX72IkKnFX0U59QsDvuRPQS
FUa1GO2QyWTKfpBmHqARk/GjlcuH8z9A47cqkKoaC1YWeZ/8EIkrwhk46mDuyS49GEJU9p7Rt3uX
dMh3plPcz9wew3REJfD81D8+bRKVtsd0ZcEcmnZPcKNvU1eGxG8ilINRxc7usrmAOvwWsbZmmVV0
FTLcZLie1z45rM+DYbY+QXfoKMw2C3Gi20hQ7OMQVyl6ZnexUIwn7VM7kseufGhdtPRxI0hyAx4r
nojjXo5ZdjpvPU2YqMQ9VSq5seAU+mQP7sHyxIlx/kwFgU57fGJDs3Gh1PmXEu+NWCB4A02IJ1ck
hwIsb4HjZ1tYd91vUEI9ZeC4AVDHfiJGEWIzuhlTGtm59dgiEo146zavczQlyFE5sWzRus0TS/1X
bjefuKivZd19bl37Nc/SU19vPZpr0qOKx3I7U+Je31c/BItHejFBwPuhn+SYH1y7lHzD03RfWX/o
m63QKx05U2xR3ympx2NJaH7bmriAj565pcasWXcVnNUZNsSUkqL60aHHOJS0hkRCmngbG5Vm4VWA
1kASgtfapPphMvYZtOVmIP0EtcVG/szzDIyQYBA8Hya637Ga8I2pGJQTsUFJ8cysuD4kHYgJkmZr
U9e8L6HB+/3oKCPMaE7Pih+5cO98c35Ikvpi9azVq5I5u/coP/KYo3WG7qodEZXzBw+6tMjAEP4j
obZA01U53PgxMXY1KxCV7odPeWOacdM8W07pBLQs/DBHhTDIc7l1hv5T5frgKKQCtsyqNIHDcNjz
5BdH17lqOvI7dr2b1HZPKZKZ3ZRhy+kjj8VtR/2NfKlzBCUJtB7vPYjtsueuKJugyJrqUM2VeTjv
ZpoNRkVuoescUJbYXr5z2iT2q+9N6aPjpXUbcsHbK8etTWODwFD3KSX427zH2kx1/B01ydIDAZo1
1ejLsou8+SSG2q/NkOMBaePqrYlUFdbldF5rDDOJfwJiXsiw79O7NKv5ITPr9KFrizENe2uzMqf7
2vqb30RrMrKkMjrZvaTGeFqPY4kx3LbQwMjM+wYucn6xNK6gkgnlpeEZpSXYTzz609AxUh7RHIf+
faMrOWGcaFv2tYO+ljF/8qFoH5gZXqDPD64zkHLCH4Flby3G/J+J434ajfFWQvGU1/LUt8PtKrV2
/jM6H7Pfr8MgmJfH/uI/ms782IOhJ2hZd0u4kRzaIt5Yhj8vAR8kAhX+Vfrgommc2Pg5WbVVZGHX
ep1lhq2fZyCkc+aprKxjT/2h+ObEYHgkAQccE/TBIJVk5KH35qoF26wY8hGc/fNUk2tOzJwhXfmU
W/fnbaHzFiVxZG0ssJXn409r6tyLNrbiCw9s6vuiWUWQEWH6Eto6809oaYugNabswusoufCHEpBT
NAYfd/0KFULGFprbMXenn64N2nRiMyiUOcU+CJmrAhOkZWd9z1wglVc4t7dqdpMNV/zY/K4KQ8iN
diELBQmE7YDqt8H5cx+hgasiEBa3JWmdU0Db82/T8snEK4bXHHO6sZVqJq5CEIyiFhX1Mfw0jSQ0
WD8dJ5mmG4ng4wh1VRBCwUfWVIkNYjH0ogt+Z6WPIDQ/0J28fyoOoRFu0ng5zJ6S+Fva0q/GvhY0
uNv73OJltS0bOxmgiOGxA0qLdiANS2z4+ccJ0lXRBznccMxrzLvv3QvohV0QI7kQxRTY2XIgILjd
E06uikToxqSEDjI+YxlfezMJSvDSnR95PZj+nRRdW8nwmZ3YVuECscoMvKgNrRnE1XQsmv7X+fF1
bqmk9nwqQF72Z+bWoc+ucX/YN65yl/NKc2qmZZFRag5QUhNN0A5xvuu+4Ko4hDGTae6nIIDK6+up
9YNsukmbDteSPkinjXjVeI4KRbB4O5lTBiKoofns+1FHk6OoLpa4C5xNqK1mcf+SDvJbwjofNDNy
oXcj8S/duIcaw7gla6dZXBWOUPC6BFsnmhW82grEVJwWn2zs1pqEo77JJoI7iTWsU3fjh0I0d1YB
6SA6HsyGbTxTaayjvsumsT/kS4lPCNEFSXnXzJfzppSIbv7rn785WnKzoT2F1FaUAORji181Sb85
AzsaxZZCkW7665+/+cLSD54gOTZAyFl97mf55AvjtiJ8n3+qj7N1ARByWsA/R2MAyDw90v5X6Rsg
N4CM3lxenA9j3Y9Q0s/YkaHG/QImsrvPXmGFYmyOVWbdnR9e46Dq8+xM8mTwfdBzUStFWXqIRnuL
x1y3wEoCalpP4rBdoN3Wuh16UDMmYImCTJ8o8+P5yetso54EWWOY0wBypW5oj+MCxGqVhK4wNob/
uH5I1VdaKTx3STrYpiin6y71w5Q24NUvwhTqXxKQW5HNgdcVh/O/5uOloOrLbWbx2Er8tTWCViz0
J68+LmO2BXH5uOZG1SfbURplaVRG/oKU2gbg2R9RSGCfx1w8NZRcTt7ID9s3uo9zN1VfcZfUqVkl
TRDRsK84Q+PuYJ4KcawcEnqM7jSYEt/+MI4Q0UCjUGe2dmD6Dg99L99CkumWY/3zN9mDjwOfmb/A
b23+gjPvzcjHnRNXYpoW+fjvjmiol0AnQx7Q+bexMetmrZwmPGmBJ2ftxxepGRE6X/pyn7wZioCK
QcqkqO0eTZxdJ37LokZfJShccd097/4fBzOkW94PT8uYJd7Km9PX/3jtdPCWi9h5Pj+2xirqQ67f
eo05LGhJzCQNKIQgpmkL0q4bWqn+4CYq/XwlWiXeEtXmdHTqdN9aqq+3zuxxoyPrDlkaX0i8fM47
sUFB+nFuBjvxe2N72Lcas4CxU/tTxS9sCEStTOve1uutZjFVWotppnxsm7U/PLbKgycWGbbWCDqn
JTOj82uq+8S6IG/ic2BinvsOV9wOddegcIugGDlY3my+YSNNDvub5QJRaa9dgqy+HVnIqBeQ/i51
bo043bhb6JZBiVY+t8loukiTiZWEtsWe/DL9JTOUXqRsNn6Gzk5K2EroedKsx1I3FHTuZRdwcVpb
efatghK1jPhl10tEVrrUh3zOwni5bjdzsGbu6kvt6BHZAu+MwkvnnIqY3Zi+e2Xb8p/zk9fErvpW
m8V0rhoXFYFSFmC+kwcJfeV9Q69O9dY753ow/AZHE9zDmPlgmOZ839aTkW+UgXVTV7YQvMc3IvNs
/urkjbxOkple9la7xcGrcX2V3qGYkdEg3ge7x86VAT0e6HkckyYJC8hHuPnTeRtpjiQqy4Od0rxO
XJB2VyMZrmnM70xWTAd7rm8G7lgg3DbHoJjoFte5zmaKr46QQSRmjfuAcNwf9pAe+9Z8PP9TNEOr
z4yd3duD3VkIZL+7xsvsT+GTre44nZnUXN3GKFPkWAxrkkVQNxeDJL/9ej6C6jU/zJ0dcRdt3ud/
iOYFjaov804PoY0CaLMIxGFR27zksR35bRKs3PNspfmAnmBj15Ff5buQOFR9phe2lXloxMY1bXwu
4zlcuiKM3QtRP5z/Sbq1UXZoMQnaybWsSCEQk1fzITfkRv7W3BDUR1nf7QaXzbT6ZQp+MuVL1UG8
cBanesXqLk6AU9LBHu2N1lTd1xRHKHLPA18cDEU7diTkK2qkpOHIMAm0cCK3mgK2JUyh8TmVSyMx
Gl7xbCUPKK9T5/dY3LjJP7K9J84tcXc9nFL1rdanHiBY0i1/1U5qhaOci2gpzd/nF133A5T8SGkl
0sx3RIQHkytboj3SX4J48aEPZSLV0zAVWyCv1fx/FwjpX0+0ZSsn00ctrKzjHzZOl18nABwOFkU9
ZqFutuHGus8o+zjJBubwQa6CtN2JLtYlhKm/Urs8Fnm8cUzWfUJJkAX0xIFVnqtfAu3bQdLl9w0b
fpuEHTubbkT7n4L4B+ZSX2aLyTFdUkPBz7chHeL8gmJskI5mMPivQ0IDvKdDJMANKxTMlobc1fK2
Sr76Lqgdk+YC6LTDaLxWmYSatRlV3T9250dOm0YlFQffJsGYPXoDXspT85aX3sYZSmMYlaqDgRm3
sMWMs2ZcXveUfpqrB1eWB+bT3+f9VfcF5bxQkgJ61xOS/JRYxTHjqNTOxIsvx8pxQ1axLaiv7jvr
n785l/jEymfG0Bg1T/ZBgvw0WUA4tzRFQBxwrZ3/MZqMq77nNtD5KZcGH2lonh94m/6M+bAlVa05
E6rkHenoVqOZzkNkjuZv4t07zXKXCrax/+lGV/KGaE0/bReMXluyDLk5WmCkBqlYRrp9HaVU5fFw
pJUDuYOOw9gwL8amuCjj7DQk8b57tPqIu/RTRagD8fSeu4E1i6vEzENTbuGQdAZScoRVueBlL2Ag
oDegzO5nQOW27JezAI523ns025z6AjsbRS8ztIdHdndMvTokU/xViu80u4y95EjNk0u3Xhx1n1KO
Bkk9tKIsHOTUxjj4HZrp2+qGkeFeQpF7jtuXovU+sXSrnUdjO5XYozEtB5Jp6ETPrTyCtBkPS5sd
WwJ1yvOm0wSeyu3Bumax6sweokWy9mHwa5fdCXdsy6fz42uyh6oqsxiMUpEmkIpwIPlU2zXa9tlp
GfDyY5BsY4fQWWn9cW9SVJ4uSzsxeNgAqjBy7RvPs7w5P39n9dIPNh9VM8a2LEi6OBh7+VQceMSD
y/vpU3OfXLcX6bEMk4c78sX8al1FEMIIf5vBt2/dRX5Mg2/4v/nhFH85FZ+TA9ANwVaRWXPVUhVJ
FnsB3bKA6PXiXcliQvfFdUWOLVuVhje2dZ1XKCeHqfd5krj40W1hRa5RXM293IhV3Vop2aC3qiKn
JWZvomTdDnPEeBqWzhbfhWZ4lRjEYQOBfhHOPKn73BS/i+pu6r+fdwXd0Erom81kV6MtVlYI76qX
JwcKAY6THM+PrjG5SgfiUjTGi2LmL3KG/JLN0V4wMGNj6rrBlT0cPSKxwdeWb7uLgVGBElNqnUCw
0JsbYaKzzfrhNxEIffomxW0Z4oUhv/TDLeSIblhlb02MZemLgY/oUj1ysCZZ1WHgG1PWnPdVwEud
dRO3/T59GXsXZ0Z+cmN66HFqtf3iey3ul2of3TjkoN8bx5cdOEzBO4R7F7dlIAxi5L/btG1JVDbj
ZqrSGUuJLAlhgH5uXahFH+zIedliANT4jgqCmazU6KcmW6Jl9PywEOVXXjf7YNBUxcDUuL55NYoE
Ue/YZVA2kxGM7liEPM/2fkI5J1v+wlnto9648s655DGZ23CTdlSzvalIGGOeF7Q0oeK78mtDdQYd
8uB93cmCTVUoTJO0cep0GN6WeIGAVrdz84chzg53JR0VAzNCVCwVBsZfebBX8vEW9Hb7hlZCV/Cp
MJwYZgfBTeSy+lAPG0UNjZ+rbBzUNgxouGFkFAPB1BD6SR9uUoLqvF2J1cGI+yxf1WsKsFTXjg2h
kN/7DKKEZ5Z6ODkK2LpG+0Ih7WcutuphmkOpinsZamLnXYqhoZxitmgpBwmP6/wz+EfSHU17LzEM
VcEvJvWNqVyJOlcdicZKjoO/j6meqhxSrR83zOfLgFcxtGTWJYojef7yx/T/52X6v8lrffPv41r/
r//AP7/UzdzxJBXKP/7rvi7xv/9Y/5v//3fe/xf/unitv/woX3v1L737bzDuf3338EP8ePcPESqa
Yr6Vr91899rjSvxnfMxw/Zv/3X/5v17/jHI/N6//73+/1LIS62gJr6v/ZO5LliTHkWR/5UnfUQ8E
ARI49IWr77GvF0pGRiQXcF/A5eufenSNdFe+mWmZ24iUeKWHh3vQCdJgpqam+rc/X9p//v1vFrWo
416b5f/3X//In79x/RZ//9vtD1Lm5GeW/yDDMP3n7/76MYx//5ur/nCYy+AC41q2xAMusPnrz1cs
Tm0b1jY2pa68WhfVTT9mf/+bbf/BlGtbrqCQ6WffLw3N9P0S+0Mwx3VwkJZtSRvIzX8c5V8W65+L
93+gg3jb5PU44Lt9Az3/Xw5uyd/DFATSMKBRk2LnWI51oXpugl7Q6WhtTD64RSWptzh9em70RPJ9
7a6bByZl4SVJMdx3ql64xxThh3QrX4t5eN+mbrhUeiVHUVePgGQXH/qGMUYshY8vmvkYsOXeJknr
29SqDz3kK26p3aBZpapsvDdNo/etLcTi4wZwD7rDNEdQkXLy5n79GpMtCZgzPHZ1+V7XrfRJQwev
dmd4Pkk4y2eV0VARBT/EWGvv15ie85mtz4m0hqBS3LqhqyMPELZYd7NhkP4r5YxO6NKk1xlugHkD
mX8m3FEPRs71ncEZmrw1S/sv0qw8hmb9sMMxW15ui/Oq67eh7vXmGU2dxmM8zYOSDvMz7bkTObLS
l7lK5TGr9Pix5M7qQ64SIaQe58uaixlmOquJ5qpbTxtK3dBmjbihdvmZFJu5t7iVR0PVuUe2Ggxk
Td1PZTYSJLoYbjrTD5dm3vTBTVyo59W8cP2lFRUI2A6oBnaifm41rYrQntX2CGXzNvUmKro2sJKB
Xpa0yKKJVRKD8QD5JWQE9nLNc88UTASLRTLPXSCgYdJM34pcVDs+rlPEQUf1k8JQP4O/dmBa1cFF
TW8+cnbXL7e1iuZlM55aZrLjlXoscFo9UPPFZRI0iUxnrbus6n5oXjw2SZIHo0UsD0yeR2Dq1Rfa
019jbm8Rxg9gzMepDMe+aW74mjUPS622ALKK7QdjIgmBWX8lhfUTQ9WNX8hyDGZjFx/QkWrPWNDa
c6HB6FkCoxJOo9K7vB8aCOmRBbwX+Mc7K/ZOJ6+/oNJQXmTZON5aYtrKzZzlH1nA/yg8nvOffTM0
v8bfg99f4uV/+Vv/C0Mku24l/3V0fJx6/bX+a1T8fsM/AiLnf0gb/kCug+AnqbxGpH8ERCb+cFxs
RUo66Fhz9zr/9mdA5OwPiwphu9ziAuot1/Hn/wiI4g9pCc6UI9Em+x/Ewm+15H+GQpdx21VUwTWC
cmTN1u/Gim0/msm1ncnvpZriqbM9dx1dhAyMKV1VDUCJb3X7A3ZnReGVqnWD0XCC+yYpPZ7QNAKt
wjxw3G83jNF9KZ+a/JLxrT/lbbEcpIAEg9dbC4R8dUE9i+oPtnAeVdU0HdQ4HzuSffayBDvAGmYM
XVem8M2StA8UzMNBrhnA+J55uPoXGDGm6xnTrrlPKyuLbIy4x9ko7r5fTOA2C1cDaLI03a9ZgTqR
E1htIFnaWU1eHFfNQJZUQoamdEOV9hB2y2sWkSKxo5TSj3rW/wa0Z/Q3uOd6fiU8oRXFhgKXJfq7
aL6eBjbWnTB+VUMIzFlE4lV6SC49Y8kFU84d/K76PCTT/AEfxfJiGYc9ZWb+GK3Rx6Rq+cBGywr6
Oc9uWznUMesqRNgCSolDbeWZN+iyOm3s9P3Getr4Y5eeWV/bTwt7lm01HmFnUEMdK7dfeLbc1lvf
3bUrqvdl6VYfJ4vtv9/7/bRS9bBvhmjgcoGlRZ2GZbNc/0WxDAkVx1LnB8dS3aNun2enmv28nIqd
ha3ggbe62qeDgom8GG5EhAabD0i4fYFRiz5naYK50aSqURtbzV5thu4UBD8CttTLs71mebTK0o74
OjlPTRUuWmenTJTRhGH0iyMGecnEYGBTz0G4yY12ImquSXtfvI5FZQeNuH7sqPLXvJNovMkgE06+
x/aRLV6DxY2brm8QsHmyBpjLQuthNi/CXok/2yw/fD9tkuUGuovLnZ1x1+P2AqCgpeQMnWjs2RmM
gY0aIpidalxrQ7bLuNL7zW6aOK3j7y+76YpdCkfvazke08nNsK596QmMyx1qw3GdF50BYrXm4ZxO
2RvUW7sdcj8HZUiaQS5j2tUZpsQCsUJSOmKG2ueZR7NYh2NetVEFA4w5cJZ6N2xiviDVSG5pl8Fj
g/NzNak3qFubk21VdgglUAaC1SaGiAIy96EO3ge169LD91Ju3BkDlzYBpnvJ17zqp4J2exDglh38
zN2zTWz3vFjLA5Mui4FqiOP3w0ZN61dOs2LWfLnwrND7se+as8ogljBPETZdfqmqcT6NQxnYLcz6
5rEEmzEZyDmhfbJ5Tceb3QSpgoWspzoD+z3LlXseSSbifFw6b10Kfs+5jJbZ7W6+nxEIxewXCDp5
WTYMMU/GLqBzYbxOwDB+U0v7JqZ58t2uys59aV9Sot422fQgsJUDOqPugwHCfzHUxQ6cN3PhLz/t
jA034FP7MEttz0O3nIq5786TNVQ7VanKz/rN8TCM6MCmcuKnNBOfhvb2sXHKl22u6Nmeph1LivbU
cfNQYfbzQWt4zJf9J2vVGMPJwvHLfhM3a9rdS6l/YObCvSWY1USuuZr31JUPQkvPiKY7t10z3oON
Jfebk3n1+uVuw6voFPjp20ix67vOCY7AT8ZV/XMxuHkkYBB37GeWxVWhHmbMMT2wvn2y2vk+6UGt
a01zlteHFN6GRw7dDIgzNZdWIeOZVqP3A2bq9raErlrfNu6ts2zu7SIcEg0TFFUGvuxY5m4Hhzfu
mRFMGcFzsfXrcUkubdFblwww4PVJ3tGoZKC7907i3k4W/Gytpa3D7w8senTjipS4UY8A4gPFWve0
ttJHMPGrXS1yx98gRnpamuVd0lTdmhKdia1eZEx6S95io1G3Y8OgIIrJkuCfP0shc7IbWD6ARIhf
ses89WCzzY8m6aqA2bUdq7muH4npun2ysdrXyLselYWvyrWOvl8s1zWLGwiR+fBURXI56/J9y5Y/
//WPny2E+ttm04ugdTSJfPg12vn5Sox4I81o+T2S790/IrIahgaW9zD1XWY2vVUl0jBHzrHq2Rp1
eWE/CV1Z+yLf3IBARwEjLH17r7VokJpPVTyKlPlNaumgQbj0U0e+ZE67hcRN6U6UBiFk4QULnESR
2++Haa7fZDKKA5JuO5wIi+2B3I+pvKxuGc6KPxFYMgRMojMzHJXjZh56l69DI+8Knp/Bf/UdmQN3
Gg9rmR0Hm4UZX+Ose+6s+t4yJFa88DcXP8Io1ZYN0Qox47KmO9ND3VJqXFQk7og+dOX7aLbzQssX
0LA7r1Yyyoo6qFBsTAuLMNTrS9sJV90fCNxxK/WDFX0ErmZ0/SgQcoKaI7DMbmhoCq3mJSxs7snW
CTW1fMqyYJ26gBFrT1I3dgSLWGljx4KFWYkI36yHGdsAnat9D/QscYbQOLlX5UnQoIICZqru+lzv
E6ECk3rjLG4QTgFvuPFEcW9MyZ4Kfkaec1+mPCqT+ZwZ6JdxEOLToFq6qM1d7Jfr2WICg2TQa0wT
TzckLDLfDDywEzfsswwconQH1/tQyyG0TR3qVPtTNp9MqY7Xk3g9EZtLbm3dgHFZ7aYkPU6uE+Yg
M8I6tXExmPI2KXy95VVsm+/kz9Qm+5oQD5kDbMer0O2aOLNakIqYz7PEnxC4ykqClWFFfRdtie1D
sOGEoebYXqxwLHicYz5t3kxQlnjNXo72LOHi08HXId23qx1NZLnWjedt4TcJaffDMoS008/wogsg
F3wetgXrsJzGbPPnpN6nSRH1hgdWN5+SiWLfWI5kLZ/7Rl4MdCbJViLKOH4Oof+0q8NinQJlN6C/
QTLrlkElPl2yECz9jRnPsWFCuTT7Kfksm2RvcLlUdX5STeKXreM5IJ9wG54TUFGDcQZiXsCXKloN
RtGJBAV3ixvGIsvqwrHc4i517yj0C8eUeu2aor5T8j3DX6O4tqhbY9/gZeRi3ooZ4JVWiWm1xa/k
Xoz5ZVC4JmtMCRJ8OHKAFOOJC+39JZuPdmpumKzDsk1DaReeNPK+6/cZm6MSX+wHtAv8opRn1MOR
VKsPzsNHlSKxhsynf/2boA97k+3u9ApnvGTY2S2PURniAvs1lsN7LpP9OmSntoHO9qTCJEidbEdd
8hNiMoGEtYRkfWBEf6BtGxNxVVbOwKaWUUXIbZ6K5yIdztdPyR9Beo5NAoQTM1opMh5cOaV7jXrp
3TQIb1LiMvfLDvIb0VDwoCFrPGniK2MCXbAoScmDaT+7QUKNoY+6bg6Sigf9kMfX6zkf1nM9js8D
tY9Jvt2WrECDL8NcuI8cN0zH6gDBC6/HNgr5+9g0Tnz9uerds5bNqSvYvoJS0dTQc6b6QwH7c3AW
oqmdPU5hH++sN7yUHoMQ4vX/A5XQ2OZYvGuhcq5quYfD/DnplwPsZWBtoH3DO7/HUl7XeBAX2lYe
LDHDUq4HazhdFznJy72pWmyAg8/m7GSX40479g1UJr4PbmY8WMxyaLfZm9vq+RoLK7VeGhQWw2tm
scBGpirl4E1udaeraTcx+rbOlseiOm2wDutldpGXWuEKAGFFvY54Vh6xu93x2Qn7Te0Nq05CFohi
k4919YgWj0jaINs/4w7Rt5Y2AVTTosVuo5nZt0JUfqPVqy22g70Ux61FqvnaqzTsNn2+rsJIxJ2V
4hMdEW9dEyTWelYK6ExfvxpRIrlABjrjbQ2/JZmlMT1NfmKjjWE4/TaAAFK3tT+UzlPSNWFl0d2V
IQWM+QZBwq8qFvfZiJsZN046HBZpR4CbIuaaG4GACe0W201x/p37Rcg8qO3kkkEaajbJeSrIY6Pj
BCYlbX6q7TlusOtRkuzLgvv9mh5agTM1redime9bVwbpYgdJw8K2B0i18O1ZULPXlnWEadGObfYu
rcWbMM65YqMP2RO0HgJZsdRDWpN5dk1fCk1Sr+xywHM8WDdaIszLcF7Xp6tSgNZ3SWKOEDNEqYuT
Obtj7MJNFiwkucM4+0Xmri/GCefKeS36pA5gEXHK0+VtxPXr0Pa1Xndrzlu/bcnBHeTDMOWnuXa9
On23h7skVS9jJgIpsxun7s595xxLqzlALTBaVX1MGLR/sip9w0zUEyUkyKER5NHexIK0eDf/0Vjp
Kzf8rKetgvc05Gi5ougQPxIGpkBtQEfXOxibrAJQnLNC1neT7lOblTDH5nGm18rrU9cNWCpxkbI7
A42OLqOVhwzpC7n+KSnnT+WYdzFBjQYeTZ5AWjcw3IVke88LKODiLNvEwenXd1+sU6eOOh9OnXLP
TtqfqIxOhNtRu47xUG13PLczD4aTx7rjewkdlbK8YxriWtpuR392nY95SR6G5QLnzrs0J498Gm6T
3rqf5l0+OI+pzJ5UxkPd6qjueecZal4hn1R7S9fe94lvVQsMgdztlK71V1uz92Z7XTfrmbYj90zf
v49Teuoz+iNv4MnC52fblZ1XJM2ZaPdxdGS0ZUWk83aHMjvuhy20wOVZG/tH46Y/bCxfvTSxncLw
Mx9isNIO6FK6uKiusmNHA60wiovQ0y5G/dgl6/qHJVdvjgMnuY7Uh/yza7Jj34qobhfUYYHqUWY3
9rOucb9zdc/m4kKay8Dkvb2WZ8gEBW5WfGLC9TD1yS8KSUdFsLk2xa0oc+Sv7SFHPGyQng1KnAo1
IUmxDgt9FHS4K6z1o16qmy5V9wLxb3a3PWvBknaRPNAn5LgBp1agrPHTzlFKVdazavXqkVFOvn0Z
WvYyKHgyI3kovW2xsNaNeGtK2BzXe1YsL3nRvnbS3OOaeYbL5ZtFkI/Pmdc15ee2tBdOUuNP47Bz
cOPX2OFNjWqa6+UGZcQub31KiiNL3q3VeZ+Uc+i35nMeSAvMaLtoaxV+h65P3+W7bc4uTu3lLb+B
QmGB9SafI/IHj3+Odsn8CZajsPgiQV/Sn00PDnoylq03NyrgWKnS3h6JC8C6zU5jgmBmpecptWMk
jot1gBQ1A3RU34BNfOZTnXm5Irt8jRsy0yDV9kfulod8az3u9LhYjRulEIhHNqaPJSOHjXHuNVNz
A2cYRFoUYHHrAshXczCOHFRed8m9SVok3EZYCiIl8Cg00Qa+a7Mct7962Qq1wxw5ynaxa8faBBtd
PirqRCPA6bHZwlHLt9W2A8HAu+mag7bcH4oMtw0X8AaAwArSrd6VmK8IFTUR9LaPQHZDgP2gjY1x
USyBMuNTyq2TWboXJzV3pI7X0r61qhF777ubwgwmKZFLn6vO1DsHimTe1DCCgHPOF3nuUgkyptXJ
APDfbiLKxMvSHjHczXG0HRwEaAmnpmpOAQbWaADiR263IhAUwCYQOyMn7R6ws9d+N1S2Py/OT61k
5iVFXXkaicnMWEyIHddL7icY/UJp7+BGy0wO7zOn83DQ8abtM2vdu76O0Ru53frlbllSpO16el9q
zGaLWEnrpqFyZ1dD7iUzFMK26eemt2OTNXtAHHejW98tKN7jush911hPxho+ZIUbIYGAXNHUXu9O
R1ikYZe5Z2t7SFNy2TCYVJxN2xjPxWJ1PAktUvwahGq8RNfvicaWgmqfd7PPSwA/iBUj0X5B3DtW
dTtciWj9pPdTbm6sCkDn0B+zlEXplEcdyZER0H3Fcr+Zns0kgi3RJzW7cVu5L11aQ9chizJ7hmLT
UwP5+lEngdAitMoPgk2Iru05L5n2uUjOChVPMiMrRVrsYTwlaud8z+2nPq0g85ftt/ajnPvA1nmo
CuxF2g2rzMQrEnoLDY/BWR5KMKsXhvAD9PQVLA+fjCir6HC0hqRGH4UtO91MSOuqej9tSTiqLGwR
2zEkw28MwBjPbNYbitgHCamx06iwhF0NQICk0bq69yaB54wYUI8UJwczG8nWIXcb4vmkoXbid5l4
kovlDabHzVZd1MZKj7YMW809kDVss8xrSHpjJVXUSechJc0NwF0wksc4q9TZNWW82B22oF8c+361
fsoRFUa3HXDrjn5X1xewHK8SK5Gq511L84Cvzh0HcxNWvWGBBHBLyK+6TaJeN2fknbT/0RD5vFg0
Gqrk0DXD12wVITW2D6opWnQp9jHnUPcug2VoEuVFX3j1tfqi5FTIJuaT3i/cCRoGebdsjqZS+Iqd
ydL7dmaf2jb/SZxmnxIrrJzKKzOMMFVaeXme3ijkptQeD/BCi5OSxiK/ysOVz+3dkH+AmxssX25v
DhlsCEdh74Rqd7CExDQMk288HXYzZeEkRGDodl456NoS8sasDTH02BOA86ZXcaGc+5xR+MCzzcsF
oL7ZTT+cKqu8cbLDZhh/9VZyv1bg69ryBVq0eN7uMQ+FAV7rlugFQRtjP81CUSVVvb8iv9SDhG3S
sMOcVqw6+Uu3Z+e6GyUYgW5jNNuedbHsVCuPFFRy6NN5U5Ld8LENtX3fTk7M8vUrt8TF3syx3yjw
4CbiGQ0KS9wWDjkmJYtMM94KVz9BpRz6q8utlCMKJNxwNDttFJGRtTFKodfR/MynfJ8tcHNNM59i
UMxMBcAc6feF/jADC3pehWbrdr100WFLD2VbngerDx03AYSBqG1hkqVq2At0Dn2ukUCr9pSV0uys
rfkw13LSyGDhfTQkZZQUc4Ae+HrKHIgnFRhMRotuiKBJDjVB9HgDnaA7WCVvSbJE/aCORS7BRZra
G9twHxw0r7TfIUbzc5GInY6LjrL1LKBnNKc0ThHLVvE59KmfpevN1CXHrTFBwxfEfucXVhEnuQJ6
uZX7uq8/ZvHDXd5amgS9yz8lGY/Dt9jK7AEVjiq+vpq5eBhUBlBU2B4rebRugOxT4gFQ9xIJl+BO
eMQdX5pBBemEMnmBNrwNfS2FtiBJN7/ZnEjb1SPh7qEbh2jpLYBYdhLgIguvTlrW9KAyGIKhj31u
68lXvQ4UEdGcYnAdn+oCXMad6pUlUO8KlcyKQWi/6tjtpFAOlI+J86NmB/zXdS7s3fgu3TCTOgvz
LIoK8lFL1MzqYM+7ejUgdGT7lfLdpvN4LdBLJXwJuDUcCrHdYZ416DO1gxzqIR+T41jO561MQuCF
752RHCLg9a+EqhW6r+bINwUbtu15WwoIKwBqxBZ9KJes9dFMlY06TOaaSi8QUy9R2EIgFqmIj8FZ
f2AnDS10ghw3cVLMkGD5nHaP+PAwjoOfS3GQuIeaxkIIyg5QBdrl8Eu2ICCTulbsmuRARXnHIU7k
tbWO0McNbMBP9SrggJ6EbWE3ez0EAgIxEWvUJc9qr+yjtS9CNUKqC6nNrQYa4FrDxYJqUg/5CfTP
vJV9LJ0bapWyS708Vte0zVXrD8wJBXqy7zeZHQFjP87bV4dSmRfZ2wxHwDVJQgCuKPKHfdUB3S0L
y0cjbgehrdwT8dwNEFA6rf0SU0c9QgAmRi7/o56Tk8jIBc2R2KwffD+gkPBLh0DFabvveRKptr3Q
tQgL/TXNs58maegWqMcJC6HfdQu5wj038kmAGO0l9q4ymW+bObL8ptApGjT0qxjsU26YxP7s+AnB
V5W42jfuW0aGriE/uEHtx/s6cLLq1Bv1nleeXMq9NVq7uiQXMue+7aJ5aThQdqq689DfDJvczz3+
xNWPz5YPGnAgBl9wdu3KG6oKUa/3M7rGNU33sO32JiH9vGhiRx453WdN6iuLRRkQAQFAs+2j0vKc
HAypJT+isPBTBCAbcimOErutbUJ36q+W6FBvGtUtwa1lFQty8NyvU/ThnemAanfHh8qfZnJbMCSp
NZpnoj0zjCG4DZSDSRMSmNbJ9mGdh8DhY7CwKXCne9qHOj8NxfBTJU04TCTI8tEHweHkju/leijm
CsInddBs5wqyCe5P3Xw6E0oPkBrmOxTw/lYB4KWJ31p7KfeVTHe0fiPWIy2eqP5h8NXdz4Sp201l
gcJWYBLqzTkJlZX7hVXF0C7q1wNC8UZHQI0u5N7RkyqRD7s/5s19KGw3dDqDZeCA4mA7AT1th29e
HbfpQ5FZ4bwUIYpAJz8OyXMFaZO6ds8G+RazDLC/DT3aXXXCvlgNGPOep4OcDyTrAlRJ3lhtvl3r
MHNf0a48MgsZwpiGTgagdGS3af0+khfe7VVyLDi/9GaDKMDXXOWgudfjzlrdC3X3yrLQf/uVFyk0
noZXV4ZaHBeZ+C4USjgIn5V+FyYJtpZcgOYyF8Pg4/gKeZYwy4Hbw98PCNJ0bVUfpLuD9v3eQRSB
UI+fkZee2yfUYsgAqtyfKfmQ7XYrtxOgt6l/qVeAVQkBdUhc9Fag4U7jEh3Fok68fLN87TjRDF6l
pPpGl+QuK4u9hA6jWwH9q3zRNj64kfcFiEgeiEvBaoF4A8hutZC7wAa4zK5+SAZllrxCfjx20vVk
03QFng1wqRkPDAQ8kFO82Qi1W4fNwrZA2yidCa5tbd82NuZGOuuUpZl1sge1QyN69IuJJXfZ9aEH
7s3EdOcURvqYv1JB3ar+1CNnQGKKCTZciqt7U03LeE/K/jC1+Q5zWgRpKuDMBg2X09Lr7Mhk4duO
QOplzc5Zo7GyN1kzBt3SiwdqZTpsNCragZMLBtPoCaIdDG0REHGJXe+7ZU6+htk+Aep8USRddyTX
/EIx4xkTd/iFtuV6JNa6olZP1+P3094GoUrDTxpZH179fuiUeM8n8eL0Vn9XzKK6dckz5NdgF4wW
aI3ptQ5Uj5vvh3zO4NUKQbKgtnpxnHjqqTK1XkpLt4FAhX8z6RPubwk0LbdOCkZ2sUw0+vZrCruh
YkjovdWBmF60ugulWel92zv39bqCaJTX2BI6tr4PG0gU24ZrQ8Br1WuTLT2XKzYN0Uge8RYOC1Xb
lxc1JuJhqvUxnZP0zTVPywp8jrit8QRq3B4KRQhTFhrrSzKilh+GG5gTtT5Z8v5D6U8uyAw8cSkB
LEoHerJVevj+Vw1YN05ZhWzKRS/Am689btKeZMGqx3bE0KRe+QCBKDOHmGNjT217nNgkHmU6AcPq
6/6Ybyqq6ZK/knQJ/oVo8yfB718JfexKef0riQXsGehBSipgxCF/n2vrajdzS+NOEAqfFn+yc+y5
QpXPbgFFJs4zRIlh+ZW2Cf0AKFS3vcb4spOeNghsNnGTCDQYWXlbmQ1JkU4qOC4OFrDbjD1aKOSj
f3O4fx24uXJCFNxlBGI/s9Cv/t1LVZNttFPMEPqdnVZZMG9+OrfbhYwU+cGahpSs9a2Y8+Sip2tr
2+nbG22jNV6CEHh0thHV+tpqxPloBRntDtbfaes7vPvsG4NfkGVyBDkhmLkLJXD0nMOsLtTN98NW
jHAHffrvv9G37dxfF0BxykD3pC4UZ/EN/zqZkNZM5k2ZUR9VuzwNoAPc9AMOs2nIZbHQTbAbgvzf
bYC1Om1+IMLtMWk/P2lIQ2GbcMQ9FtZvIPR6a4+tiv/N8V1J4r8fH+afXcGU4o71u22eSZUwhPXU
11hsYL8YgaxtnG27mMFl0hvwj9wCbg7PX3nKzONG1y4ucfYu3w+p+Xf+fezK//7LEeFUUZvD6NyG
8qf1u5gyhiHkpK74qBggHTlZxART3UyAYs12qtsdGnvTY6FxZVB2aBzC9mlGdQAlJI2kZW73NT/0
dnlJHb1ANr0O+gkghlAdfRZdBySimN37//4sOmDb/nbU4lqR2FhfBgMIMHh/G11qunpA2o+GHNT5
qxcA1H62WduJpKWneIcWtfX/WDqPHbmRJYp+EQF6syVZLF/t7YaQWlLSM5Oe/Pp3avA2jRlooOnq
JjMjbpx7w6iI68sikFaAiYNp+duxl+MRtik2K908touV4ONTYd63Osu/U8YhfXcKUL+ydPRQV+pH
R5VG3OgVoVpdxAK+IurrrgFEHZMCoBIjPePH0tlum238tFkwxb7RfvQNWwKm2nBjlJx+yqnSkeMq
mcoTtqKndiO9lJM4gkUDhBwHJopFf1XLiJNmgOfZqkbEY14wyavYF7YGNVll09ckRh4Tw6bS98dw
WdWfXIrvSmCYLt2OaVUvM/aMU8opm/s1sFGXLLLgqioqXBMgMx3aXTdbn109L3Cj45jorbYfLLXh
nxJnr/OxClE/1SvSe1BoedSN62UaFGkezt++tg9lTkiMNW7azmHBYUPIcTRPQE2ysf+mRvCSa41x
Qn9+9iz5rflLIn3VJLanv9gk3h88fwb88JNiWv6aRteHnYazWzNos0023oGUrPoQdqb+sDY1c3Sa
07pZv+ZJ0to676tpiP3ib3w+t4g1f7Wicps+PZa57+WWvlfac7s17sc0BpdFm8hB6oHcCEaLjLkM
6MMQJtJ2ak70oLFqkSbaqbRCt6FtVXxwtrmMKWRY+bbYkdWP41GU69kL5qtp2k92dSLO7Vo7sxe5
xvpFHLUWpvQfk+2EVu2ZyeKO6EmrjrDUrFGjyZepq/4acqpIdpAymmeqGTFE6PrdLq1TixY3Bewp
sjeyaxDUGP8Sz3thjGFc2lm9kqpQUFaytrYr9GpXZVuYbfO5nOAZ0CiyiD/eTHq+ujTQcFKnYMho
ftusyQuFMA73VzRN6VfnWXxzfQ9hEIxvfJtlWPPKhsbY6/B4C0BJ/+I3Hl1FHjDs0JohbMuzpapL
JUROBEoHiGe5abQWtCVlG+xrtBK62+AovDI7rBoumyo4dDKtjmVrvlPM/JO+NCNmTF1I3qT+gn8m
8Yv6tVuyYo8vfmpL8TUBTRj7wuehMEXjnexxCLM7JgHNmIw60wTX699WWixQmxWh1zy3bfpXje6b
tbpr3CzpPlePitzAkB1J1bs7x5ZTj79EETzmcogFGW6Rr6W/PPlpdsvRqsuLsKqj12dvpXCLyPA8
JNep2nW++9j1ojj2OiPIAgj/1qEy72bdILPLfgQsNZ4Wv/afIatLBnPldnhqlsanv+XLnK/+zWZs
kPb5rSpSLbY3z4vMSgaRnFvv7Oes3FaDJQ/NlPkv0ikYhin7QrXuR7Ot/WLIq+0kG87ioSsPw9w+
T8bCeDwbqrAX2m8gx9fMcJ40v76MdtXdJrreeQn0W+ZpfVgMrUNSkP64NfmX2WTDXi/GvWs4P7bv
GgcQq49Op+SFe0rStPW447xQE85zLSxc/invmy+ccwmT6DX931565Lm567/xnl1OYWdGSrd/Scv9
6i3E20C4h418gNAZlUmkzHbVeuU82nb7pNmVuZctQiaTGL+gCgTiHBNts4iLHILuxn9w6kvuFrIF
1wNi8l5fPHXK8z7psklcyZZke3gWWLhxnPKiD1QYrD8Oy8DdkKqTAaT9UtclDHvdMBkx5lsHthnr
jFZYcd+TUWb2V8vKskcr6x6lvnD6LSs8UZmVoUY49WzCCnpAr5Gm1XIn8uw1DSb9MhScv57WNMma
Bk6YKklB+e4Jp6DgL9CkFq88IlSBuIlQVF2btKspef77C0uaSnISQIV0Y31RzVnfrCOwaHBxeHUe
LRYGjKVS5wXDLWSMTSBBpX2btfDO1eS+aH5pPmgvMwPTpJ2Y8SvPVFE/6cW+0DvsHxRNKPk071KH
GirlFA9UVotX3zSr1/djbZoc8dMbItJOLG9dm3GZOcYIwDX7j03RR1JryxfbzV8wX/TnuZnVleyv
ZCjAfPRhCy698SQsXIt65v2TjVcBUy3OEXEMfaPt92bFUU8WaDgpv4nsxZxiZxbDmU46ydVUHlJd
v/WVym4ECFsKym9tc3Pf5ONt8Wc/EhZKT4OnXfequFGpSPAB9deipGUPhuxVDyxkfq29tKo4S93f
Hl2678yF0HI0hEe1lM8TkTV6RqnU+mkAfFHfss7/PVg4EeaZE9vkjYIJuuVSeo9ppqPCmstrC/KY
oKxmB3vt3ciyhboFmhf7i1iOuPo0hKCUpXNl86wDBBVyaGMD3SCyNjsLHa1zrlYhoIya4bZ0Y3Yk
nTTpu2CCr+lXCl7IjwVhd2jG0+I2NjeL8G4bvFoC1GSccmjryN5UH034rU9F58QBUtc+VfOBn352
+e9LFsCFg1zcaoMjx2Aes+ubcr5lWpofkTy+yJdwHrh+x33atpDoI9Skt5Wf6Sp/p1hh9mi/7jWd
CrBavCCOVuiYTqxmZ/SeE1Vrlt40352SkVsk7Bc/OP//y4OPe6eQ07EywSwY0zDNrnvwL7y3RY1I
5OXTTUpjONibW+9YSecyOliDi/Sb/CAm/bO7U+Qps3CCYUH1jYrpS22ZJ1kXDVxNjkRSyPE8btzx
tuucZZmmVwstAY+1H24E9MVT1eB/ojwPfSHmc2NuNuyFw2DO25xDntYvZV589XU/7If8bZOgQG5T
vRH10O5A5GC6jCGLhpLlv1arv8veLc4TXerJLZngqWAhPscKjBMRM93bIO1nD9Mb0qnj7GrNNs65
GfyQjTleEJ1jGlBuZss6DeLerVpulkyVaB9g1q/o+WOYtymFpCf9nV6z9a9jjRNjyM5ioCiXW+AA
zfjC44pV/VlCq6LKdOXVNOSz2TAg7NP15JhV9RiUwH5E+7xDd5qhSivnmFkM1jpTPBYZ8xG7zvpz
Rg/FsDQug/HYZta2d5ZRHmcb/MxcKoJrZJfH6crkZ7bpxu0cMKvJNYSSzanRW5jXCaeemOs8egvY
h8E5HfZFYR19re+e6vuepmzFH0qawbE0q7PpVc7DXCLujJZad1VxmWxEfUN1z7yLN0MX/olB/68x
uHll25wG3zYRNt2focJt1Ab9IQdU3YlqA5vq2AVq62V3tZsze1sopAY5HBq8AhgVHowsb4gs0q6+
MMadQTZ1kwH5O6XHVC5QRsRiwnjTzPRYltVrj2nvnGvUMqOn4w9dgyzRWhLpXbe1D3MGBeAi4uLa
SpT7xMCruvQS4dGjjootA5lG1tRpxCWJG9Wfdt1c5zKM9XwAI2fTz3aS5kie9dLB5Q23hr0ez+s9
PIvC8XP1mHvMOokGUGBiMmPNcnWKEs5MqoOD1hW3reOuCEagam+Dj1WeY3O9HK3Kb05zTdfE+Kts
oac8EWs1k8ZcmO1p6Yf/f/nvX1vmHEmwdh+Vl5WX/75gUxjCmZo3YZVeHha5i6Tvrx+uPhpPHshj
TOa2Fk9WHW8lh/Vma/TkczKRanzOV/GU250P9drrJ7deYs3e+lO/6lbUt+nMc6WVN083yttUqeq2
5X2BPOOs4aA3jGv6rrzp9y///ROyTXmrV3+JuGKL3aij6lSb1h1b1w5eRg1wqMWisw1gm64vGV/a
a8LKxKieA/PJsrZ4nGtkVq4loZUs/gh4+21Rn3ETy4MV1DGmn2Zfr8QxNzW2eW5SJxElClOuIkFP
9rAJ7WNaWNSKo9EOdWVMJ6dprpsyyWdcwfZWK/gxve0Fy20LVvGU5uOl3xRtW/GQL+ABpFBCa8+h
Cw+xz3L7w63Hs5Ytb+wt/CdaF8G6eXbUkGLu0/45qgZD39p97lncgdTZJVCvUS3PQVV9lhrcta5O
0P1Y/rnedhUsWG4P9b5LnaMOhx06E+MAaOIqKq21STQn/x1s7bkoShmZy8z7xRSvYRKi3TEF38Gh
VLDZBbQnbmfmgimkaDQ5IENWh2odMCkitkrnXOtF5G3i1WHNQR6UH4rg6Zji2gyX9F8/KX03uyv7
BUX1krf2j8kWo/0gN5pLIgAhxvB8iKuFhhgH2KKCHheKNwtAAXycKc13tPDdZrdyclQ8rOqWly9q
3YbQd5spQSOFMjKgtO9vDrkBhw5tBswi3Tk0hOHgmxTmORzwUtoZC5oYE6cpMq5aDhrwXSTWObHx
loXusAGj/ipIDDnOM2bJuapip6p/KxCqnaWne8oD7K1k8Ycz4jDv0vdYqyWibB6SVjwNUwepYIFP
TYypZAF2YCLuGiNImD/2kb8oEXvWziwY/ekpk/Y1DMyKbKUNP9AwMNHJl4hrqYuFYGuJRmiGpVTi
9hBh7AIEGkkJ5fStINY74qQ85NAabeVAmmYievsln9ezwtHbmoy4FPhhpYMUjf30u8n77aj6cp/P
y7+iLR/nkZVs+vxDp/c8lwicXt2/id59+O9YKhcvIy+l5xpjcmWzA+IJD9Jj5QXljkf2FnBjZmnf
7HpltInOY7DnJuAv0y/siSbYfJTasQpSekT/guXnz9Z12rklY47ytbr6eX9eRqGwASj63na+UAef
lpGwTisfOnDirNtJvbsJaUKG+P3vMmAETL2SBBobMYHGb0OJGG7NY0MROn6CjHIc601Hy+71Bxm8
z/drreZijG2z3+KMF6VzZHeup/zadvm3tGd9dw+d8vy14Gq8tvi2wALVa0p8+UF3oc/Y7LX2fNTK
bDYcQ+KXCQy+axx3wLDTfzYo6Yea3T57VwPGWP3AOItgeBqLuj23ueNELG9krEV2Z8D0nYdmXA66
4YnIXucXTaYtFF/JeLUB2uWgCLMmrfcYeZGHqPT9TOCMMMWXE9TtrtlGIId05PA3/JCrejkspnE1
1hEs2yu8pJyN4+DIT9zFVbg2aouckE6EMdKcHer6T9q5zWtja5HpDw/eVOMCcJcsYu/J3zov3xrC
U3YMxmuRPtmiFfDa6cWdTO/cBJkVwt07CZmzs/RZMFzu9TI33tKNhPzWfyuXNT9PXTrjZ5B/Zx8o
kHuG57O7sM8a2N/Q3jBYnPVOsWzdq3r4ObKovRG5oDXad7t5LJbprexGyTU7CPB9hKRadUakrRDN
tl5FupN2SR5MmHv691XvrThAY23zbkE6GNe4a+f6UBnNa11uP2j/ijV9tv2E4Y0pTlRkwR+Pex1t
RNvNWfG7amZxwBZA6Hu3HQiYf2qmtY/XQgXh6rgZLNUaqcGTcYoHDrMiCFrTuTTZvFaQEbRtGSaZ
tTEaYpHGa+cZU9jo0t8HRBKGXuO2jwoo7r9/0FSDlyAz9/WWweFtgjg+N38b3ck66Kb7y+csvqRD
/dNyjjn5oh/ZRZNFq6QtyvqBAaE9x0UhzlxWmBYq9eINUHpCtpd5dW7tAl8G91Lvbd0u9771Xnfd
o8nDELEy7J+m+PHVbXOUmdmF9Z1PrqwBYSQbnwKXFqNahnKvzTyhDHWe1auyLSMRVkoSiEJ3V0KD
erDEXnB1BHlv35Sh/fHL8gjzc6pr91dbQ3t3dv6LzxmcOhsqg9aEXRkM5yrIixkTUKeVF7eshveO
maVnMzIDxgnM+uaueK6UVl9Bb5I+GgPtrTAayXelvox7PV0w4KNauE8m0RBLYY63FWLT6avhNFfb
1WjtfwFc2LlhNqkZSACyte47kds6dnrmQbT3L7R5aaTm4rit/FD9hWFlne4ogQ6yAeNn8ZfPDFex
jaH+lmZZPOb59mONCy1n8acylHvKJSEg67g91JM0QlqZOqmnqQkzdli26fiQlnV7lRXLpiyPDFiW
GkeW6E5mABxl1t4zLv2r5DHZV8V08CxEBtcZnjG2A2PKhaLMCLwY6YapmTt2kVl3eTL1/cWseV94
3cJ22170Dka9858A2/2DjeLn1+tviDKaODdI9xvCLbJFluRO9ij8MpHoDTFIN1qQU/wdJGBpkU/D
WRu8PsbDunNNtBV7pPBPM/8VQyL/e84sp/cQ7oysPo7YhaRnXbW0dl7nYq8KIU/1/dnPuV/fjSCN
bTkQ0mB63dssxCtuq076N0+xj0UGG2bX0dovuAlrxz/qutrA/Lb3kUQY/JgYe2eWAHgK94atQTWQ
rUqrt32hV5fX1S3PjavNR/lfY7Ic8DO8pfJOuq9lGUk/b8D6zQA8z/ulW0z+N+un0argUvJjMYDW
4LA6ZAenF0d+HCaXfR2tW3/1YQ122KhLWpaG0uR+UhnrRGTwwu4kixJepTpEuUMABjEYid1cyk6v
93Wr1YnZCMVUN+66EipWjcfVG18HS3vS5dlrsEMMc0DjXvnlsUUI0ty4muYja+Cna72aZTw7oAEo
SLs2D6iD4VIqUYyhKot3i524B60fghBt5LebLkuUa+V35i6Pgd2mu8Dhd7PykpnKZ0Bmb/uCPVih
6GUXp9KG7jHf88rw98W/LMBCsjjeEaLqvHHtHYyio3c3sCuJ7cXSYmP09rm2lGiuWx6Z+ScrrZ/E
hl3CqJ6qiXTEngmKXaNHTd73YM0qzhBwQtNZqVJWcBJCQtwOXmUxF6hb6ymdUJ/YU07ru+A9AID0
evAZwkL7nXQNiptlJEBjMYA60ml95AiL+1S92yZdMdfq71Fa89HST0ug+tOgiR3Vf/dYWy/44VHQ
BhFamxFguXPNpMpu2gaH0BWpSvLculocsQy8nVs3uH9qV1U7BhI3Iivo4gFQoqGtjFjvczvEsHu0
bWWHRp095LVRHxnSZFTVhflMqJCARmQ+UdFf+HTv/gA67CkjlpWngJG7R8Ml2ZOeGl8qAlxjtw+L
5v/d2J56wjr+Zcin2r7PRS6LQzbH0JfflQQkRUjOjdx58AM+TFPNzwQIN/GWcUZ5WP8IRhnvjnEq
zuza58bncldFL17TPePRPM/94IUSafAGaE3XmIVSgbninWh3aurdUGPXdexX8m2i5IjytTD2WKVf
9ak4cunyuGrpQ4FFMN7G0tqb3fanyDvjWc8xJK3wHz0OQYQ3MN+BDZPlLErkPH7FpU8w7dwEYm/l
agyD2Q3h81EWikGPTdtwIW28ly3jmlTH2XjftPbYa8ytiAAoYncJZGx7uZMA5bVMfdKvgJg4/sIm
hvmdhzppKslVapsfs8x+Ro8+3h81CnILgXq053dZ2dmpG5bvgcefIa8PTEpq6BhmXDgkfLwUOVC2
E+SEK6rm0Ab6P9/yv8Q0XKyRH4UKOLGpj4pjlwbjo1mQGFcJi+pqLYEAxBIkZlquERbWhRCB/Jpn
i/5gDollWvVZLAx9gvtcQHBUNWUrD+3kQbUt9qWu3D5ifPWWCwMZ5r1ledC1n8YPv5dvHo56okUy
DQx+FsFJHx+yPs9iZnvtvisJmczGr45iEU6zepkb64otGAQ/w5msDCONuWxG1RQXA1of3Q4fPRTF
WaYpcI0NNEUAD7ioI/EaMtefkbYgLhBa9GKhAetLQENFUxHMWByp+NB7tSA9FcS1lDVpoaVMprz7
sHIAZSiefFc0DpNXf00IDMZHynXYLNOjqYzEWDqQu2Zn1z/Qk4d8FLyUUxvJrNwrC1XNGknnHQYd
OJ0HY81Ct69E0uPexhG8cX9Bj3e1ngQOTdUGNr2k+VkGQYQrFj1WZbG+el8uD/O5pSdiUu82F5wm
8Izbf/jxHBlu9hT0sr5gBdDjlnYok9ikHUcyilzXfbUhwCPsCVd39v0Jyd0OAT3I7kOeKn3zFNhD
86i89iymLSwazndNdTtjGKI61UiK8TJ5KHtCeliA7O8Mt8aAW69Arfqzvo1NhDWwPRUqm3aj6xNp
iFNLro489dw02JUJkNkqhYqmhv1Y6mXYjBnKNLDsauUHupA60iatjqWefZjC2nn2fB6r6biYzquS
8n1zUo/fe+nGfYm+Ix90ZplRFRh3DKmPKe1urR2YyHtWe19VgtJYYdVN/TF2YdVEkY6XahoWqLAo
q6D5PQfHVqbAYK2GD8U8SuxM16B113UvIQT3vdIRElq3xBEvPtou+FkHcGiCCWP8gVa4phN17rqW
u6ZkYFl1aPlMOoN6una6v8fTLpn5DThQVv/dzV6lxVpfY3ZuWe2uie7wHI/bEi05P8AiUGG65AOh
uM0/tzfrfT+aS6IK1JGu6S9MKOSjd+epO940KUGCIXYQjzMvNpouTXr/CY3oZghkiw6dKaDUXabi
6qZukehau8QMrFizqjyYlZKbXRGJAamhEgpge+etbHfS7cXdU64TMirXLwdKoHSd+TrN3WvLehYG
vxWy4SY+jUb7anWnOM2CRMnhMk/jqxorLCXiSxLr1w/XdW0pTEr0RmdZT6L2X0dFzFUKcsHNhbKx
rJ71Kujb0GLcD9MMJCktnYmvCM+IXYohJFTLTgqGhgiuzQfzkwd3wW5lbg8rIsYJb+Yc1l751Bim
9pbVeCkKFNJZt/tjX817byBbKcAoE02buYIhOhVFLdO+1nSP7J49zIOmoi3raAQDdZCV+2oVDGwb
o4gG3qR40ZijTrVb4N3BeOxWqRdm0i92hnD/OQ7jazWrKF3NZt+0nnqstMJlUN+/M+5LD6ms0oe5
kV6EpVd9LeIwFt7eqlLjEwBu3Svn6LCn9hD0c8pAb/27DF1+Gq+Gs9EJTYQI1K39tEHPCaf76tvO
3BM1QVrYlH9Krz8qBiqT9RUECos+tC/PpQYvyfuZ0t5nPVklrOpNeiLoY+kjq/ipHjlp8dACXdtg
iwv4ZnQHhoq0PmozjfyCdxJ68xIM/IlfYtzUiux9ZUUA4WS0oa9UVLFvV4KDD+mxZZlpOJbik93e
y0OhlbhnFzPyFlXsyel58tNiB93Hsoz1RXOoq7bhYTWc8TQJ2hnXOSIXfPVm8b4A1RnZVO58Gpqw
Xu1PFyZODa2Bvzgj2UqvmHxjpvQmQg8g56DheDO3HlHPHaZXKt2dZzIxZRXVkyj0JyrENB6Yb+/m
svnxVm/CWPLfAJUfPt9WLGjI25PtF8zY56Lgl6X/S0ejOgeNuUTOxKxzsbrIqGC6Q6P07LOZ68fe
t9SXljshZ/YIUnjfbU0VPKfYiHiCWEZzyAeqZBxM1fuQcuYz2Chi1XkPDck/bHWf3Uhvg2fHKBwU
TqoFxxvMUJpOHpO9cCwWJBqmHkkLM8tc7Sm1na/eHl7aii3S48Cv0pv/sunZCO2GsBS2DD2uGPUr
NKg4W/VbWzAUDYYGd6RjhFRmzU67dynsMwglbHZk1SnmspTEiEDT7vNZCMzFzsZYMeeJjIEsh6Ea
X8vWnveUiET50F4tFki6+4BvZ9qa2PGwT+JKp/Zg06P5sPSld6rVZ7/ICfJjmfir+zNnXYb6no/Y
xf75Jb/XbCiaU7umL+aS/aJHeDNJH6UsN04zCykNABDbz3ZMWvRknYK/mebu17ZZkd4kUp0tE72S
Dw1zs2Swq7ja8EZWWZOQB7QfyunPpgiwqDLUH9Nf/iwC8x9QFKnGzs5cEKgkH6+zGvY2sCdra8XD
ZvJutgS7EchU7ntQBnaXY8BuqGJImADgTf/VW/nL5Cwh0sRLtqXL6A8FnZe53fSB3JVxXt8R51h3
UR1Q54NY8TOtMLe6esbMtq1ImetcOmHO62DSfgN/ayCGnWuETZ7tDH0+uow9GJ7sjNGgGSmzryBd
cZeeDd1PBq/ba4ZGcAYSAfkDqT98yQ7hGAxmG/WPWXhIUreG21IsJ2v4lKY6YrjZvPlqUZlCs4Wd
M82H3nAJTDAiiMBvr7T+rXP3FbT6h5LzZ1B/e4PxiyGWtD3UFKMrSCMMnie7QNRxr1uPrcoe6zo2
NGomoj/yjyAHPtbMZLacXWA5bsjS9SVqvmxoo13NqBrOCc+rizG78tl81nQ6Bh6LGnFGuYVqQQYY
Ezn6kdI4bVPtYs7O2ZxSOsaZFhJmIcxJkXCREHZE2amo3a/29u1V1hpbvNwNO3B53X+AMRWwqObH
usiTzmgecfHf1ja6nzMOOUfKGDH8GDNozaC4Dal6MhtDIatdD1zQQ5StFOiCQMEATm7ptSeNzYFN
pepdO4x6SLX5MljpyXZPVvDQCtQbIzcvaaaVid5TfLIe9h4FGRLwsEBQO/RgcJSQghWSps7zIFkS
zL237jeP3pftN01lnKGtkqBL94wanmGfL6qie2mwcMeuxE3s2H9G6BlMbdSs9mLvpzL7W/vFX3PW
voeOoRBLB+JmBYbQF/xSRAv+bqqJ28/81tu6jfVqO4HZ/ak28Do7tf9A3x9S2/juW+vVk3BkfXu+
JyYU299N61+y7T2bnQ9psT/ENWpG5v9w0rX40KFBt/4v3QOtl8WArjT3vsfvqc6N6r218r9jX9c3
rC6GZHFm57k6xqPhVWdMEm1q7GM/cz0Y5oLpAwFLAY+QuRq7qbDJ/2DksEobdG/w9MjujEf6Fux2
JIOpkgbGnevv1vTguE34KbqZh87qKB0cAlnyaiagGImNhY8UQ1Ym92IiTdMgDTmtcSaJgRZL5OKM
59bp+EaKbvqT6YC7DRbYkJCx5zYTn8rBcSR757feTAFDBQ+yZSRVwW6B8Kvpz9DoXZIu42e2cPj5
Vf/jpPJx3jACe8PYxSbxOMM4nDJ+S/bKlSW69u/dRB9T3zPkIBRG8PHbJ312b4o+m8jFNO4hHEO8
JJ+WNuNR4McHwIv7tit4OzKMyjBL57Wen+qOzqObh+soWWHdNMXBdxkD9Sl1f02HiTNjxVFVPGxz
+tC1wZh0BfpMsQYfbS35BZusTqkb91DWHaEjts+7DUZM5BY8ApthLW4c2qCTgoblrBjnJBPw5WZw
j2Ymh+/BdutqlxswRI6bGnvHb76szoz0rTxyL9dRrX+nU7UmhhrJ0XR4MhZT1kcCjcvd3HXii5oA
ZxAhci4mP+QiCSBTkElXhJk326jCen1cMFOIrvYv/vgqXJ4cwl7hLGEKFQ4ypkbD71TIv00OqqSc
z1GvZjyw3Fo81set8a8NPt3Q0/2DyXvUAc6YhnsdbetgBdWvQn1Ya8qxydaOe1AEhRuzPgGkUk8M
/ouK0IDGJEbKo8Q07G+szm7SEamh/HqMCibM5FB19FFscN8JtwXgzPVHgrLPqIrTvqm26sWPm9kx
Dn5hnIGm0jBgdMnoT+1KTX+oN7wzHtkVO+L07qyo2BVTQuHYRo3H9yMq7RPNQ/W6FeslqfM2pVOZ
Lh915n3jThgCnUkz/yFze7VrCdKijGSKzcUWltn6Gwv1T9qm3wV57BeXVYpRLjfC2HZrN9OD5Pl9
XZE+MIZcHow1/2OWgBWQD+hoAmumSS0JgtaHPqaf++lYzKwyMYLf6eI+Fu2hVCXjo8Um5MvnrZCz
/DM6EU1PpIQ1HUlP/zBXfsmq55onnwkq9glVegzFOD8GPTuIKM4KXgKOoq0JlS/4JMPgxHySLEk9
8eiBn43l+jAXSIUDQq/Dtyxxx0XDQF8upjzuHKxcBB7c3F5fTnVpW6HvYRHCg/lsYT4SCLzcWq1B
XWS7jH0cEiYNs+XiFRQFVHiRmf4EIjvqzpAT/KP9obX8M/vkYNn3DFhR8beNqYYr6B551siftA+0
sOeIDgMt+LUEw+sEV0FogxWWNmUXGWLuLiDCqTCs47z1pP90zBpk65/SufoZFg9FdfjEG/hp9umH
oIh+U3Xwt0KFwGziPRj/I+q8luNGli36RYiAK6Dw2t6yyaaVXhAyI3hXMAXg6+9C80acl47hjKSh
2I2qzJ17r2yDr8Qvyc7MLhpxNuzQNXZTLa9+qKY9On669nR9SKvwL9OJn2WTX3Gjb5gszCsb14KH
GGQ2dYmijYk1Kb8KgmCJ61R0MTG/1xtPtFgvSX+qRn+va3FQSDombdsmW/66BQz52k3cc5dZ+wb8
EhSWiViR/4pl6hQOa2425sMFK2NFdYpcBbfTQoNXEedIHuCl3GS49E7xv7C07e3sNuxQTXCvluJu
h4IaOb1ZfnKBNxShexxDcF/s9qyoFSSdjRTVjlAS5g8j2oSJ/NMHjMWX5oxZU7Hwi4L2n7EYeWS5
wNzgLVE31DtZNcjEEuN9T0jjYE4mSX8zyvYzREy3uTA9/ZXGxnVwo18tt/EGPR21zmu+HCXUcq79
ZIPYpnaGf82Sko8uZsn5Uef/9eOxMCg+lEXIyXZQfNIi37mWz0PqzS9jBNxRd9NaOf2vkW3nt6Qu
MbimPzMKCso2Xa1Dkz2XGUX1KkQve2bPCEHfatP1f6mQD0GmfmnNVZx+JBhZjm6Jl8tzW4SPiIHD
LPUmNunFsqKOt32T7PNoerdwmHJFfQ1BRKAZqX6DYW2TMIRDZZTgk+JX0YXdIRBNvmlZeCxMcDYh
vq3ScrajGFm+11notm1McW2c6sn6lxBq9qwO7GnqPVFzzGvDjS5+gho8obn3VaWIvbk/KtlDVQNu
bOH3WsVC7lQZf5oiRhoZ0BUNARStyGqIBk6+nt38i3dnF1fhtEtACzSmfk/T+UfezHf2z/2ziE0X
GoNsTN5qEXpd3BIb9on9YIwL1SbMG9Q76D72PG90ozmTx/e0MGCENhx7Lno5fnLBdIgjPOAB4oYL
GRD3wa537T/lZMPZKuQIX6ChWOWoHOm6NqZJLnbEwhKUSf6UmbN4Xb5yWd6y4hM4ntrSVS9gQV4l
XrYBFhD2PSdX17otX7URen/jGJYN7p01IWq9j4J+mWbzEhuXKtXOLUL4qFht/aa1ym+92b0OiRit
g47i9vaIa0kLuFAekKYM8EcAmxt/iDb76CNZ/UvEX9WQ9y34SA1YJ19KTlpsdNBDDAzYU2cF19Qo
5ADCBPs1DjXj+r8XDwZQnXGU20HxRHoc76Er8t9DUEa7mJLzdysNyr8bgasKjZEgfxGHS3C6SX8N
rTw1Yzx94nO4Wi2+NK9hU6NvmoQKq9pimJIk700w3Jw5rs74UOQNwWnc8ixXG0B0fDQtnLRRl2Xw
cqtmG48OAnIWruw6KTDQ6KeuzBDEHTt6iUyPwfISoGuXZB0V4PMIPHNJgqhTFKj8xSsKRn4zNENR
Dr9tMA9tHYTvNVH3DXKit2oGWgYHwncBe6G4WjH68fINzIZnvU1eFZJyfU9ZEfhVt+sWkYyzbb4n
GVewkHp8TibLNIl+eecoJfSXdPZ8/M5FCRby0RwP5WVZIr527Pc2HPx7nvj/hcpPDp03cO0NQNnS
bjB/554X3o047YEGkbd1qcAgKPHeGWn+DDzCoc30/5vIM65St3CuYdYJfudo7+eCuxxfeXATyVvV
lkSnx8wsUHtG490iFbErPBvmS4Fak4chHEa0cRdScj1O7b4MAuTszjI+Zg6o1Zyq8uI71dWxEwnW
D/ul2TYTLoFo3Br1oBkwVXbDKV7xVhmwMeSCXW3gXnHdhW/EypnLzMUbDR8VvcrGTTS7wTqOjYJO
6o0nyr+mC+YVWB67bnVxUhAXN49s4ePFNxcRA/PfziIl90Qd169Hjs1HjA7aJBkHLzoFdWK9JWbD
NUEKd+dN6a5sZXuatKsupnO3c9m/KhCO5Wi6gIjWoFHUqxNuNS3C/fFFJ8N5gwb9N7N7RTI/+oBS
L+GZfuhcT18eoNZWWuIs44G32LNDUhFc8KfWt/97vD3M92zCcMRKDlMqF2GsKi759BOwn022vPtw
WjbkmDEuqcDZO33c3InONg3VZozRC3BBCH7GCwAoRdb5gTYtBR8pocpTa5jA7noKJDmEY0DOkfap
SsV5avlxm4w8DS+92UqnN1qEbv/9mXNG2OuWLs6FG1ycuYdM6vZ3tpf8YzMTV2RYYNVr8MZ/Fpn5
jLwzvZSJj2/RCOR7WVWrYSSpOXrG0+NdTSwYrVS2b4PRq0vfs5DDmBGp2ibTF8W2uFVXHik9ftVT
Ob/PHfPWrGzBGIzBVxX8pnwd3vtyPGuBSzKGrs1cDT+5AhnmBmbxNo1i3jw+KLFFCTlZjGfikvBZ
S+ypxnGjYntL9iTYh3Sez/hF/M3g4w6J6+F3p5vijx+Lzyiwt6oZ00PUufa+qluqG93eWCfAAHHs
WkjK/nwYzCLAs5GWfO4jU11GN/8MxnYCngo8gFbG2w3IzHf2K+D66N7Y4lC/NvbM4RdLuFoPhLLZ
IMMtCxtWVh7MHD2OtXGYF7MXxcCAFXdXx3LtjW/0+cHOwbc42vHPKrV+VblrX9RInhibJsAENUa7
xsWeGgInfrwwB4wPrTA+Ld9uz9LpkL2Wfwrt6anNsKOHcJohZo4azTkPYGVKhvm8bhpJp69V3Fxy
qifJkXPQpawPw1BQwk7+Jg8Etcg0vkVY3OAgAp5J2XFNs80RErnmywDBP4eSd328dIJg9eAguZEE
Dm7sTwuujQ62c4RNxdFx/c4gu8bApPaQHDUxLus0pfAqfK+cX8csmY+KKQmChU80Im5xzjjlfxri
GCfhHRkrP0tiyKvM8fHbOerXlIHvKIQg3BE7T6RE2kuaq7dG1iQLvNb4kQcRspc/Pg+T+pVOjrqk
XlftUj9iS0YqEMBiMcOSrBK8qXFdXTMwzaxc8MuDYQ90Vn7mA2hUAjqr0WznEOtFo+r0mVvQfOH7
/7D7yUKt65N9TQv8QnexJP7B+EIWBGtrG3AIhTsd8oAYQN7l4lUmCYDAHBScl7GJwUvxqVppC5uR
qh1ZqzlIFdhrJ2WU1xdhBEHcHK4k1cKzajQdnMUsRQcdwYUaB69BGb8aZjbg9NhdzpM5F+cMjXEX
tp3B4oWI3FaxJEMfL1lP1s/pGZgVKoOzsDwLeW2tx5nyVMAcePwqw23ja4GM0dgh8G0LP4HlGO39
8ZLMdMaQuHnsseHGpv2eNovAyiTmUDS0t331IRTFW+TH1TH1QCV5SdaccpPKzXYnc+dGvUWqHN4q
QcXgZcKCUOo42RveXMMq55sb4DCdkLJe01pOF2GXJ7Ns9EumyBgtyOmwBDhixSVkpi7gOu/DD+yM
mIWTFo9WEh8jJ7d+YzUCR5R8OJ5/iEQgtjrM+oM3pOMx8vrnppPlUx+oX9YClPB6IAV1eHTG+TRF
yX+GtKNjbdb6hOt1fI4DMCbJzN+z8OXXNOCPtAADxML9fpFj+eLkXXUrzMTd0xL+0D4GJw+/4Y9W
AzSwjOn3PHmoQHgOlT84n04xUxtXtb4UCjz2YFxaw70MJhhSARzyyV9eIl28x4mM98y/gpPfBMHp
8U9mZwan2qrzwxT2hy7qm7OJqvX9Uo4KaFaWx/9kgEgskT21f7AC86cz9vO2VdDPc4z/Z5t+Gb60
d3m8qEl7F5Sr23fMuMjn+fC/Q4US2N94OaE2NCr2BhuGfvJhUZ2+LxMAqQUu50MRzh0tU6jSsx9l
MX3vZKQnfD32lgyGA2jPdc6MMJ3z48soT5M9Iz20kbK+iOWFIC3bdu0E62VcwFxk8nEFecbceGn4
METJi52h0ghItpeUJBi+SxMusDfKdheXxrjXbrMxe3+XV/PIKVOPF8+X46WcAjbV+GCmGwyDhFzs
aTtwXG+NCc+vJ9o7Ba2Ps3L7+AJ9p7vHw9AemoglD7U7HuvA7wCnU3w25kxwl4V2Gx7nlie7KLeP
Urga+OHW3T0hMvgaID/5bNb6xBSeA7ArBloaL/2sZA5gjDp5b+WMiJz2Cam+e6qjtnt6fGmEIUTh
trjVHd9k5jAWebxr9JTV9X8v3/+uxIVP/JZpmLlvGO2ee5AIh3lObrmrO8boS9k00x9cOdyoXput
2w8uowlXOOvCwZJvLpUHTjjcCkXKOJulCoJr+b0a9d8HKKIy+megws2+K2rvwy9gMecLliDyPUYK
PfHZPOCvjCt7LjK1QzZNTrKPqIIrjc6aJuVOtmHyl98OWlUyvFtM0Zt8WS1RLImjrKUuNPKGiaAD
pKlR7S2TEzeTGz+lIOpAh0TmqcICxGDwzt5hBvWhrZ4rudgom9y9We7u8UXISUBRZPxsyoohhNnz
GWRm9aPys8vc1Lu0C4sna1k4QcSCM8eWL0wTi1MawwgfhAWPppMFvb4/ktidg0NtSL1r7TLcsftn
fDU95sa+l8bHOML7IFJoc2zuw5HU3cCwcYfJnEiHkzKEybz+LfH6vVFKGzs3Qx1rUPX+++SxBj51
40Z2cXzNIhNDfdMlBxLh7oa8QrkTjWL/gLaMq8EGpeOUqz9dS5cSUEe89VMTbF1L5hdbMAIpE8E5
ZFJvZHF0chP9pwpPfjalL4+Ks3LyfI+yA/edBU/xyDv3uLF9x4EFNuCnY1sT+QyPv9ICsbmjBG1l
Q/oYVUCvCwFmfWOjA27nJgzyo9lG0cES4pzg8GbikVeHEeh3mvvWpVyC62nOgtBSk9Sply+593Cs
zc57qNRZ931wCHJbAnJlI8cKo1iwiUHsnUlWiwrng72whYtiaw8jHPk09DCWzHDomBh3jBoC7PiR
M/722sVZPg14YpeK3+lm8xi6+V+7dKIb7ntu1+WNT83uT2mKm+22xtlMYmpsb+Pj5kcojxmkdCDJ
M8yjrlfxIxgnCYP08RcWHSaAx9FKqP7/j1Y7dL4GM3TBg1PiM3kQ5zlq2TQhJQzrmHyYFT2xlma+
POoBn0gI/joahgdPRZI62bJYJ1h5RDanVaKU3hlJ8mzW/cFyPHCf7UKDpxfBJPWPAWB0wLZOuM3K
3H0UFQXvXmxVl7Idt1PVe3vWo/z7Xy2IZ8y4dl3/kbIM4lCiDF5CAEN9bjeE1Tq731UY3FZqwW6E
sxuebcDV2wB4LfChAXt+XGd8UxEtNR3WvuXjfBpdKTfCLTd+BuNjBRBcio7Bd8pEIXYHBpa6DVcD
Mat9Aj+GHrN/tvIaTk7B2xDPcXT1Cc+JBEZpPMU/tdLMjIsEVg0ZomCs+mvCBbzpR/nlFz6Ms3Z8
ci0evrHMu5+O0WwGySZephpvA4rmS1r3W6TgLgzUC4M1ImyRmo/pPG1Z3OL9MCYr2qpOADJKvWOP
5vKClxHMecOt1ChyOR0o2Jy8vsyYk1lB5IB/UbjcgiTYVwvvVSDHrrAk/mnRxkSCtWVV4WCBNGnz
RDyoHwYFd1oIHvSEimTlWISBkTy9I7PAs3zIFkxSUaqta0GcxIcb0h1dqXuc8LF9djOihH332P3Z
kLRG6lluf3qGuHuf4Q8Kso7//7tQJb7GrCyf24b/RuYXk/G6b7zy0MSVuX5825ZkrB71wiVmDmuC
RTtXjXS5/m7v4DYkh8cDPztjtBjsj0nLCSrcxNt8f+xJa2+caRCnzA0iGguIPVne0nymxfFxp3T8
YLYVKwkiF48dSbqakMkzG14XV+rwlRat4MIKgxMbkOaXwX5pc4nfFWWQVnzEULAsRCKPNKy9pfEH
DiI2HZMkGq803EZApY5QOoFwuPhl4jZ+9h0Jly3Mn/DoVE8WGXT34LZBfZrKeLx6JDKBNy4lrpqz
zyRS79+Pc6QTfWTVCIa92j2Eoe2/DzVUGqJc33d8b1ViPabmsDdsQ2xLiCnbIfTdnYVmxl4M1Z6Q
TS6ekNWh7Sl0H2050Yc513AVhxduNPWS0I0Q7GAk29bty1S4P4w0iC+lq3lGVCuuOUEoID89kq3L
Mx4l6ujrmbmMRYYvYr3IY+eRtIdXoE+MCQY+SrLKTprnbZ35ofNES4h1N27tU5TM7qcoEY2D6ViX
eXG1K1KbVg8bAN/hWXCPslAJcWvq+M1oCojOyCgDa2zOj+bCKMLL973khZT0LLvZjs3Q36fabJcZ
e/7RuuPnNKQIFp6WLzrIscBwLz9egsEjADWxQSLI/Y//lR/25DL/mUFMtBCGL1HI6RHiGtx+n+4z
kbTNUMaMkH1OotizvuK4H169PHv+futsTV6LqvV/9Ss75fotluhKXUSNbOr25qVf/vDHi2Ixycqv
y3TrwZG5qL6nqgMXwZCuJoO1/LvQbZ1DnOTPGefyDeUDlGqn6vVDinB6yeYWRAdu8JBvLjDJb7qY
ckjzsleq8Kk/jNo3926S6B2ImpsqSfDZVZTdI4yxLb2yzIfyw/QoL+Oi60hFDRTTXusfEYjOUL0/
SyB9Jx+slVwZjuyO/sTABngtqKryUkygJdwxis7fRXaKdS2a+MgqYbwZwCtPZtXkHxz6kMmW3LnR
2MxKFFyUMGLG2s7uj3AwyxzSVmiqtS6yo5f1DF6b7po2DBjySTmXovatbcDoaAGh3bH3/2aPTXfT
thXC1rWKny3ANYBhLe9yNr9VLFJKRWBcWzf4WS58M9nTCz0ERopEtjWFjXUGOHt5dPYs5f3+MDFV
0dvE9aK9hQPoMKPtrPmYcl4WmYFgE1F5e2J4YoNUuReVocjf8qW5LAkY0ukpEv2AMYUNGyppnafR
E2zkKttgP1YVkzX2cp47I70ZCcpJE1XBtZSWfffM5rW2yTgpQfGO/IP5VJj6qR2sP9Ahpkuky3uS
mOk9NoKrmkHbVuYAFCZsyagvk4K2seGrE7SIoW35q4QdR6veochXc4cCtKkaDWkFxAiVQdqe4pqN
csuHkMqV/QJamBwb0FkgFjPT4MGJh/+i2nDJi0Wa+WUiwU8HI5F2RoAsfeI6n70eEFq6IOEW1FxC
VU1mO/S2j8+lLQLiMV52wmEXHhQssHVVjJQsoXf2oITsjUBh0pEQxX0XurZNA3wxpkJu3CZg6uey
sK1yKYtKMUfHx/PsTqoCpxdSWuV5fhSp2s/ACU6p1uaFELeCukMdVAmVHfuemI9bxySAF1Xa8jHd
VVYL0yAfGcW78c+0dvIPOwJjTVLQZjAPt+xxSYSShSRTNGA6keYliFNMYWkenBhWzLveYb5Oyeex
fsPu12jQ45egflyXtr/VYAq2ztS7T0ZU/bGbqeEq4Edj4VicS9Hscd2ovUU/fn7KXNKaiDGcR9Gz
Y4rp7oqYKbqCQDUwoiY9klL2Pg7Rkq2bW0PD9UeiHp9F+yc2nPLQTVZPNIJIqhoMcaqALhhdM91Y
y0G+4bEj0DJZ4IWhKLumQ/GTZr64S8P8kWVsYReFr06zon3w4/DqdeKI6bR4A1FNMrp/Zap6Lx2n
WfOkBhtHy/bO9gIoIrExXGM16CemwfcBItC+e/y/itDsNkzU5R7GgUOAehwPOgcAVeiQwnBOC/Dy
i5toXgSdftF3Hv8k7ZTSxPaeozEjcJcnDYF66DgYPmwIySNJmlmyxoE2nKED+jT3Lkec7xQHuP3B
htUGw6Zd2qsuHX89ZBJ7wsZJQWgsBeHc8VfK7cuobbKniy6FVqFXj18ocj9/zlk8MpXGT39QPDMa
aShKMaB+X2Cq5oHQDSqHW8XLOiKvMpH8i3qd9M175wg0S5eYf1XbrIFp4hsiKltqimR6JjvmEGVl
SZqPzrypXQDyhnQ34QJOTGPb3A5OI/Bv0XXYFWsb4Ce5mCfKCqLChKknNgP7kkzEe5X15i570oRw
wr0d5cOmMa4xpcy/XFa/w47CgoJT7kf2GJUOkeYO8sUhJL5yDEwvWwm+PXL7FRNHxNGtdgO1J/vI
QW1GJ8uMm3MN8+AYODBMtMtTk3L04C8zch/87bKFbiZXRMI8yMAMOeI1tOETY+OapP9XYgakviIa
XPIQ700/7k5MxDBtRw1wvcBngLcUGGk4FRen/P8frNmF5n+g+YiyldZ54Fyhk3EwawEdOBpD+2Ho
Yv5tpIW6N5WD22JpiLBqmac22FWDWMbIIn1xFtuI4ZbBemIR156S5VczaUAUzXgckA92xYi5XCLP
bKjEK9bX9eIjzyjmVUAf6Ls1qBBU/K0XYv5jwjLsZY3g4KtwQR+kzX1KwtdhLOgFRuYVMsQklw+w
UmLSVkFTHFgsNj7ngVc/9WE5vGrh7D0ysgdrufXwX/fH1henlCWgFwQ057nWPYMgm6qf2NVGJOyS
sZL3QTXBvtT+qlLuQmLPp1UBPuTocNsxnrUvrrSrdVUmyc03YBZXrJYTi8CjfDIdXJDhUUa/OHoB
TC1/VIvd6eQnJLsxdafLKihQgNVPewZdZmb8j0tu7FNiO/K5TeoBXJH/hdKbvysmK4ZI8UvFmm6B
RT2UrjPgZWLcj1HI6ONkiau4PxhkQw1TgRtchrykjrdGZIhzk9vV0+QVf63Smw7OUJCZX36k5Pcb
JuLePxK2ZIQ4hHhLgKsnqjd3sSjba9CROGA6NBDaSOtzULU/LAPlWzbmyDZTj/PUoTeuZ1ZD1x56
mbCPTlmMPIL5CWeoc7RKvLzE2ub3fsLQDzf/HArXu1leANITsLSRtoCZvQZE7vI9VWXn4ZmgA6Dz
cK4+CejNvNxujmL6Mla+s8GwDHK1KM+ESOazDKJ6y6KFS4Mvm1AXgV+q3c+uav/oSItT7rB+wgBt
CShFjdeJMOzCNmRra1/A54Sd1hFrsWEeZ0V0SF2sVbEml/SYmUadk+27iEbRbhfjO2vcFnXsoYn5
odAHU79m3nCf+hic/4B0el6+tNp7OlcOft9xxK3V91jDVQ0sZ2jzo1dzrQjdfzTI2YuBJMAam3Mv
WxYo7UJgDOczfWraKoCcb4bHxkBnWVobDaL3OswsTTUaVj7wSNvktTtm/gMQVsE+rSizjaNrxzD4
bMZ4wAX4D3nEYcLj7jjmU20kav2YUtQU+7AVqvYEYv2FeqxY40IIr2yxlaSDhXutZrDT5AsvXuW4
pKm46cYKjYLJ0nlwIvssQKJto7rID1nHbsOqnyG9RVV/a6kuPmyfg60TWbv2+pilJlh9WX4IoNWU
8SuscM6ZHSSf9G/dEKOuxJjuqX2ID8k23xO15e5qZbmaHY5RS80IBPHYr9mbWrB+wDgNqSyeh8Wm
UhruH5BetJTm/CltIwfoEkJLzEOIFXLMDqPM7lj+sR9KfpG1BCXTrnhm++1BZ3X+1fRij58zYmGV
8Y7ze21I6Z9jbPwXzg2U9Ph3S8sLIWu8UD5g5wv705xWWLZBKqWR2Z0nI9abyFXuauqcu1+Fcl8W
8x4TZn6FL8YGM+MWopAhmKWvpSXj375cl64JliCbjavNkARL+d/FnrIHVJ9dCGS+QvU3TwAM70FB
Osas3sEIVM8s3mwPvj1km7FcMl8RNEZwrytyjCMCqg3QFT8GAOiwQQejJjZgO2UxdtK0rhgZL09Z
U43xwVtGGV0xnsoiMCkzzGkbN4I+RRDxC+LKIOl+sAZnOJcuPXeHAqdGnp/w3i4znbayuENN+wIU
TG6m5W1KU/Pf/7iqjd0d3AEfQ6aaHyQGiURr31rPlouWZY8u777t7Juyp1+nRJMEVI9jz4B5Gq2f
ucQNjlw8fYkp7red9GGQLR+rui7NJ9wSqKH8VafGf3sgjbFanWaBJUgWTchcqKjPzjIcFX6qTxTF
jO38pwGmAsudNTrccBoGGV/Mof7hzXFxwn3mA/dAGO26xtumfd1eH8XdkNvdcw+Iz5VR+Fpl7DYd
qTx2ydS4ZM65UtwM/kjkh/gmavsXP6Jtg02gb0br1SLaf9T0sMQYjGANKKLZtjNEClhc6UV5I/js
MJtRSnGdSxO7OA1Jvlb5MLFVt0sxj9J9tIZ/6CuAlp3pPWdoE1dHYy97/ACI5/mvIHD6tYzGXYj+
9gVXYtk27PuVdXh0ei4Wo0uQq47JKfWNrT/cEPqfVyRwrkeJ7EtdbZiT3BTYBtad0bWnsG0/U8Ga
Tjtof0aCWSaHDCuVckdeo0L3e0EIXBjw1dSj0ptikrLIUASiUX7Rxb3v6XmeqPzELbgU3f9pvjHF
E03u7vFD0VpztKpq0qfejl/MOd5r0zafZj8crmlSnb9FijndELgx9vXCwoVd3f7QQfRhTn+USn9Y
IzyLR+/AUR6eiryfD4hT2EXmSewd468GR/k0phtzlhQ/Jdo/zTF5A6dLmbjk9YvO4b5JDAdMV8hP
douDIB3n6BzPIwruYgw0kjZ7c8v5MzbYTI1/QrHIQtP2a5v+5nG49myXm7EEC7aNho3zyaL6xxtk
KrpGxr1ncv0m3s+DkYfFL0x8mEIHxHSv+gXCZ4sy66+CprmpZT304g6xfLZOPt4/RcDfd2x2TrMs
e+/Odzg+nI5c0LSHHCE9u28kQKjnlhDYHQWQP5YQ3L4SZE1whc1njVq6z2YNKJfFV1uyZmLV5gk8
8xnzLDRoCv6l/TIt6nekZ0TNPGzQQsfXqIMxESyHhuFmAZtAcBM4PuAmgnIOSsDsLInT4NmPCkZD
leGshs4+MQyrtpMf1scczA+eQMUIbqmrMwndP53YeGA4YXny5j+R4ZDhf6iBTbMh/mu8xbAB1/ZA
fr3xh3sB5OAWJ96pYg1Ptkp/q1LqK3GwZDUrPGMIPlRp+KLXUT0VOzihxGF6CauspiYj1jg+N1jJ
BtOK32ybig7T0DUWQLowcAGkz81g1TScL9ItAGzi2gTuF4yXNhp+1y0ODJcJ/jkdUuPsmMeepXs7
hlnm9nGSLiqgMXb5c8y6kigBpuL2m2SxAQw97XgV63yfLJ4Pza6TuU/H39IjVjjJtwmYI/Z2cUtC
Zk+maahDrQfeV3SEzTCW8Y6wHXnl5XnHnHHA3JizpDVbqED4DkQv994MQ7DX5rQLZWHhBn2z+xz5
OLOBWREtTBABpAdzmqZ79cDDI/+QxXo0sZFkL5tnVcGt9ImfawfdKuLTHRUBI4vFuR6TvDxrhRSG
aosKakX+sBOR+mDtw3ww9ABon3k+AODwnMT9PnWr04B1yD0sFsbW5jM+zHNwM0fQPn3GMqAE4LuI
QPtEFo74gIjNoTKyZe0wuIXlPHfr4VlbejzDiB12JhnHlWKvoBen465Fii7Wn1FBGER0+fgSeXmH
VQ5wfN6YJ9imvy0d5bdE8JYZjIqWT3TfVAn7qJjxqrr8qnBxHPxq+am1OlgaVwwyI8vDgWEcAbHp
N0Ie0Ua1w0+fE2BTZuNHmczGfrJJ7OYdrE6j9ECXLh/lx0UWwVXdDXQQj8siQwUkcos41TU9GGD5
Y541b4iDS+wjZxS8FC3mgNuWeYLz7WGpZDpfHHs6W/UcfNThp491bKcms98sk8yHQIa6+PkQG+eA
PYoFWxpYk8pSL6ZB9RZBiBN3YO0t8V2TVenwUrMMhG8dc9A+hkJlhrlJjmytHNMgZZcF+fI0RrIm
sV/tvEd8DnyvuSrI8kTV9DNYGHyB2j1aF2Na9ik01J0P2YeOxb+5vn/vfEgb0I/XqamefPwvR3KT
6kJebDMug45GA2UtTeedfhEj36ML6vhQBrofz4+3u3XsfNPw6X41/qa5wLJbpojSHlqDm8Q732zD
g+0ZJCNTWX1S+tKfBW167Gw24OVJIPa+6NiqZwA8GHNvE9p9cDadnw54axR3gEVg/8pTANIndO2J
ursFVPZAzPtTlGEZW/QIk2UlQYozfmKNJAJcs29yP9w1RQJSiymFEQQ0134SXCOH5SgTQiAjjaE8
s41BrXoQlOVUBt9tqpC+/YycQSgxovgeR8BZXNEGhsQDg1/jqgIsy+jHo6n2OMqz5zpRsFngwB95
Lic2m0WvXH/NUkQk507Mv7RTxa8zOMqXaYQV6LAt6Pgte5S98oBF64YFKFW5Y0NT/eEsa8WJKK2Y
+SYXl2T094Amc9nFYZSaN0uOgMXhCtSzRDUWTgNwr2leW2UtI9Yavxb9qgUP4oaFCJYOOwAvQzj9
q3TZb8FJNHdIze+imM3Pma3o2YAZHdQ1528e/hIUdsPoDdcaZO41yRzQLhYOGENYTzl7dPXw1uPu
/JoHCIYjZq3Vw/zCO/EWjNh0tBLoSKND5WFZ77JHcmDkRuArwN2XJgI43zKVQ4F4IhKM+dBEaVtu
YCZ8+yBP9U23xLraaQzfEA9wsGuC6XQbxUP5E1Z00kkffBcTzBWDK0RBDEWvmudhU4b11/eOgEex
4dtLKeyo7g77esUGz2CdsqN91beGuFh2kG6S2RHrAbV9l7nA9fLJ705VnSu2fXFl4jAEaQ5Q4KhM
Ew5YhVxx8lTifNJJ9VwW2ZG/NBaGJKrng+7G+knI4CMx9BdG5i2ugPwFSqg8h49f1VSNyyVHgTNn
zWss9XsUKdZJ8SjDvsjX+dLZjn3uATFox+NIet0ZBublFCCYS6ieRlxxh7K18D/1giQE+fyExZbH
amYZPFqOeZREz9cs8d3j4s5udZvG15yFNSCDtmocp/tkNRdIpNFZ9Li36k6z+XapgktCcTXW0B1/
lD7N1S82o7BFhRV5ZlKAi+vlcKKGyWlgjwae6Wn5VHeglwZ3x6LH7t6m9hO7dL1j4/4fZ2fW2ziW
Zeu/Usjny2rO5LnoLKAlUbJseZ7C8ULYMXCeZ/76+9GZ3e1gBaULA4UCMiOSR4c8495rf4vIl0kJ
NIkedrU6NkHMeFcBKdprwk8IpqedovR88iyd5kwZjeuU2rwNcmQK26SfsalIMMLG6rplpha16Z63
MXodTdbfssLAKKxGMa2FsvclTxpCFPgtSIZ4KnR/PHeBy2C3ANrpXThpccbccKn8HtsIPiuiwQ+p
Jv3sSPJCLzC/C+uQxbeVOmbPWYPbu19Vj6WALx2Nqvbc5Da6/b6mUg8rGwx/2ZHejw3v66MkSCiP
mZ84hm9LT1GlEclXfTwtppimlhW7dwg1NSXwtN2Juz5ldgqNw5/wKM9nv43ObB2J3/tVp1JyirMS
W0FOT/9i1S3BZFKlFVBuho+UkzZWtBlcmRV/uvopavJa0od9ikIoZXoqUTRs8CMpXgR62dUlAZvs
DlE5oiQj65y/jg1ZLAkSBh2EHKXelyXumV7XAk52xXa0YaGknMy274OtLK1b4bXoxAB6P3RKkawo
a76uAVgjqmEfUqmS3Y5TdjwLzO/vb8csCS/HSGbu9A48Ym1wCHzXxxLagQo3RYLMCc6G7NHavK/X
VVio3OqmQG0mAhIXRq09omIHRI5BISEX5aryJGuPHK8lwEjdFDV5050FlR1+BllADMruxFbGLnFl
qjHGO32KT0Plp9fIgQdHRnp5EeU3peQbd5FPFt2q7StFrWESWt/Kyf0QToy/TkrKdzsTJ6pATHYk
VMKqSX0bkHY4e8/EIljbl8WtkPqbarrhlUHxpPTpgRNX/qLmuB9SNIJsu0i4qQHcLY3IfaTmkPR+
754TP6QSq7Oa82qAmRMMGex+KnfO4JngMGQkX1xqxmSchWqBCqdoLcokqKWk+jgfvloaTmAIqLHw
7Fch9YG7bmzBPIWEL7OJ3GOAfNdcm6xn62/HxJPWjVLqN13ZUq+XF6SiOEV5t/mDUF3QKSXUpNaE
otMWU0VMfq/B1PqmTXZ5CFsIBnUJpzArCc/fh8LYBPmFqZGaV8Y+vu4JF6z6LDgUVaX/Pd670ZfO
iUhC/XEBBJtc9v/eqlF6JuuRz1qA3aGg7/3owP6dIIfR0ADlpJShGjIrdIvMgxiIjndhfy57DbLq
IAfuaYCQeh8iBB+zvQ+OuvbbHE64+cUc4+guF0Z414j+doqhYzuRHeKycPe17fMeUuW+lbX22ZNX
9ZD4N254K3lJcN2MVPTF0WgdAr0+G/NcA3yInAYqdXtPhUhFAooKtRiIwup9lP+1vJEARsGMZIZN
5GHEORj/8X7fRXqIz2XpaErnX7//X4Cisragl0PR00FD9/62Ro+77ccavy8rz/Yd5qQbQfURosnh
8H7PyAr3LM2k4pJsGXcuGf6ckXj6Xi/JG7ZV6z8qQJ2wUuFH4PrxfmIzVElAMKuJXAxptgl0N95R
76ipZf0lLDDy8gcdAUErtbtWQnuORTUsOguia9pNhSeJHyXPfprdiMaPnu202gYKqvk8CLXHKI/A
TuAmvq4U9EWUqj5TRZBsCp0MTiLs20CQ4HmPKOlCkLP1UByhzOJiAH1a81x5P7Az80RMq9OWkk8O
ieBXKbPMgOWn2Nrq1lidpQGSmDVi0mR4LFtPhXtn3FATIr9L9xEhXUku2Gql0u56JBdnpF7Ds6ng
HRMZBW97eXS4BNTw/SX7zovryxrcPBIviiph+4EqGHQiOI3m4wqfmOKpMj2nGUz5rLLyR1PYyqWR
adqEX7Gs8y7qb5UmDq7KpnyrJbwbDdvP7nqVMJ8QgMhLsslEaN6GoKeExhrv3lc2KqN8zLbxDh/0
Gsh+R6TIDwTo+UDLL/++tlmWej5U9pMQnfeMH15PebzNtlrBLx0mQyylrrhqUlG1T1i8uU4gIC4F
6TfgtGFxViH2ulAi5TLToKUXeGN7btuewSv4SQhOvgioRnBKKnc25ZRFCLlNRRa1XIZqE/AcPY3A
fvvAiilNqFWjPcgiL9fIaIiwiyEA3tvvmXScLHs/bjZ6og6Hv+beu4zorI7JCIgm92HLIchMuQ+u
Cc+PhwiKBmEIWb7rQ9c/T5v0GTcHf+8W4Ru98e+REtWrNlTUi8K08ieLeLPTSz269pazgNzUsSOr
IX7U9mDcm9VNPJ348l4055Ltb42uDO7sZIQ5Yn43WhnDi6yqbi0/KR0pCb7bVKzesfOTHdTkeAeZ
hH01zbDMDCAUpHJHnsYYQGC0CX55Q2VtwqoYL5AXwtoYfeAwY/JNF9mbF2B5BtgTJfcgt/2qr5Ly
oiki/RDW8oXS4SxLUV/5ZpPqTfz4pxYV1jPoYe5KofnDGuSnKeOw7S3AgUmQ32IuBIruEiFSy72K
F5WiNN8oJTsBldYAMsBvrJUpJ0hpTXQJ/3jShrYlQdkaZaoca+LBLRL1DDa7hTYsMi8QbsHPKGP7
GZwYgmXd87/KjZScCwU6UNsoiRO1zaRX0kHPZEF2SRw93CQyCXzmQXjXi/LBnsAqbZkojt6r7aGk
SGRr6u6dVZoJ8UOoFk0ieYcu/iG3AVdivyPM8Ncgti3ot2hEqA3y2keN7PmFllMHMfopNcB1cRm0
bnsdVwFEslQa/z56lBIS0feUHXVPREkbP91Rzwq5lEjTPuZnnjUqetBGVoMvamcTioqT6BJT5vEZ
XgFhTk7OXM837VT90XnNwaxzg7Q5pSFRRLYM0c69bFEekiEkfbCFnEIxJd5Vt56OgCWzrlKPipTp
n9okSQ9pRDUCV1PjKUNFujF1sozgoIIza0QTBHb6TbctLIre4y2mrx/eff3UADEnaFU5jriwpMG9
HDT2ve5R6OpzJ0rL6ItkRP2lP8H9VWo6NJ9Ms6cR59eaJjtLfHt0ytSVgMwwId6vT2GVehTBZNjB
JDgp97LaX7ZkvgAhJShD3oMQbvwavcsJawOmRifiC71JtLMsLJsLzd7JQ4PNwxR9ZH3WyBWDaJoO
9tiXdmUOFKXqOd62zVmgNfK1oYunkRQqDCi8lBRqD6hhBlshNc1DhNoIR/pifPYiAYKBvwv+hrtj
70koPivEN8JLkWxW2pZsvvISBYRjm0Q+DF79Mk46xE6DT+YZknbeW1X7QAXLa4080wEaTDG+0UhP
fWedeyTc79omXyOzp7yqrNVbdnoY2llMdj2pAkBd7blLFRbjvMF5oMxUx+Whrdn0qHaSffR+1FZE
YG2yMovuVEuE1yIpqXkJ4y/Vd+Jt/WWMIOOvOAxEUMpaksy4JDgAlbHOpL1CQm4DJRHbS/TGWzFV
//mWkcEDadmRolJ1PN/z7tgY3jiOUchf4d6MlcRZHMWXDbHMC2OKwoVq9BO+q87K0ymbPh7u3hOV
Yx2IqzjOXki9dAeps0iWjw7sg3HPGVKHBd6ae3zM+z116P0qHc8IEpCUyMmel23S7t5DyJD4nbaR
yQTGAFfrum93Vmz16yyL/HXQp9m3LsjR0fjJk9tUX3IStiujVaOb0JaCS4rfzPXEwtLfPCxFUra3
jFwjtiWFVgDyiqunsKxufLlClzv9UyxD8NX6+Fwf1MJhUYzZpDFslDL53u0z5RE5EOYZ5PPg2iVb
8urWvlR8b03gMn204vMoxroep2T0cdrt5GaAtpIcpFe+QgW8HiQqMppR5jVRzpKjS6EPFDwKw8gQ
SBE/KAlkhQrUq6aIoYa0xp1O7MYhODKBb2EwTE63dWLXO0rhwDOjjw991DHurSF18Yb0WkmFRoN1
SZmZV2OitrjnNvcKbjuUfkDGlUrruRBQAMoUG6ORSzT1uuxVFvhGG2ILQIHoIujrzcW749x/fOv/
r/cju/nLD6/613/yz9+yfCgDz69n//ivhyzhf/85/Tf/83d+/S/+dRl84+aV/ayP/q3dj+zqNflR
zf/SL0+m9b9/3ea1fv3lH5wUY5LhtvlRDnc/qiau338F/Zj+5v/vH/7jx/tTHob8x59/fMuatJ6e
5gVZ+sfff7T//ucfCr57//Hx8X//2fT7//zjv0pvekr6Ov9PfiCa+/MPydD+aRqyEBSuKbZpqBpu
jN2P9z+ytH8aJnhjoWu2TtGNiVFiylLh85+pyj8xb9RUWVVl7g6qaf7xjyoDycKfmdo/8V/UDUsx
NP6Gpmh//PfP++Ur/u9X/UfaJDcZtazVn3/woPx/vQ9pSLd0k6eo/Ptvr3dB6vGXlP+jdx5Tyxpj
J1d8Z7SIPXhjgb55AqqS3/jwTv5u9GMjk+Xk7xqZLAw/NCII7A02xFcwXFMVRvSSusyM489e6sDk
Q/rh2UND+UpCxMypG+x85OanLbfcIcMD6nHneBMLP18Vvzahqhpmr1kU4zxBmqAvGh1mBjHT4083
fv9y1Jl/I4o6kWY6Zb+lauI90J0rebKH7n7C4XTp8ZPx6Yf3I4Whr+k+74dCgPNC8r8lMX6QrT1+
Pf7zp5fwm2+rTt/lw/OtAtEG8PbY8dTWIice3GqGsuXmdWNW2Z2nD+Gmq1qsxG3p6niLS59j6umH
FkN2hSphX3TiDtxM0+X1t0BQunliQC29sKnZD4/PMr1ttBaDVrsyLwstgLae2NuEtOiJBqYP+7s3
NhmjfmigQiZIzsnl97sdRYv9pM8iuQMvpljpmvLFqCr8o0gmHH9dvzrc/s8MV9VfmyO/ik8M+nWn
x8IoHdWvmNZ0m9HA+KBsciy2Ldlzjje1MBffDVY/9EwVmdAhmQCmGyKtXdWWmhoIHC0kvW4fAeOF
8OQV6881Npv4qdwTNHBVH82V7TR6dpcyEi7iMjIRZlb1/lOtKLO5j+VEJhJJ87HUeqJGKOhhFHdc
1TXkPsdbWBjOymz+t1XQwqHm+6QAmMYwBfxA/f+Jl7QwmJXZ7PdkhZi+xktyhc2ltfk6mVW6qv30
ud8+m/xJ2FFNZ5q+owWufhir1ALKmIbfjz996cdP//7DcIoNKhhjm+EkR+LSVOTrOEzu8bk8P/74
hYmhzCZ6qao5omIejynQBAK0s7VMWW8YBNukSDRkIqQBjze1MDHYqn/pCdd8L8HncDr/ec1FIZof
ltZ9aTEX5jqM5+rxVpZG0mymV2FG0pZMtWPaCQgWrZGowxsejz98qQuzPbzqrT6suoQuWLLincWe
HxnnREyF7YBFNzneAuQ48WWWPvxsasdqpHtlBdLTMpWDUNVLW3oYpP7Ex1h4ujyb0kpZBr3QJmBo
3Z9jEPaIJvStjPuHT72ouR9z05dYJJlN8P74RvbNrVV6P4GjDGTLqYv/XCuzie3WRkzoGjx47CEE
0VxjxTaccmXyvyIrdz7XyGx6x3WHI+YYWdsGUSb8uzq4Q0AZTiLn5Aw60KkvsjBw5elLfZjovog6
ERqD7fhGvXfdNCZuldQnOrEwzeWp0Q8PrxvNkqDRW1sJ2ruOPAFUoY0XB/DpoU92x9/UUiOzCV4g
B8fWKxCOIswL+JVbrBCRElO1pQqKENHedic+/FJLs0kuDyh0qQWnJD3V6/M0LfW9moYx+rXQdJCc
FWdxJY9nx7v12w+jCHvWWKXpA361huUMqXVllEjsZdO8/cSzVVmeLSg+UStXqUbbsd3qXAZNjhqG
+tPjD1+a47MVpG0gl5WtMLeqlr0lgfHVCrzHxhbPxx+/8F7EbAkhj9WoJuk7x6zF2WBJB+INb597
9Ow40Hn2JMeqzK03eNIq7PsbZH+Px5/92zVc4Tb661RQYEO4wFiEk+p3Un4mKViZwF9WB/mvIMEv
MYKTFz0amC0YBtS4Jspx6FKjsTFvA4rXWydt0wio7PEu/Hb4MyJno0al7kYGkEnCyWhXhGM2UuCj
zrq23Psi++Sonw0eKen9LFAY9T7yy4bC/AEZ+PGf/9txieByNnCiuq+KUI9tbITV5o7q9g6jiroB
r5Q2u881MRtAPbUlqCt9G6xpB7CwuB/d5L6xiuKTXZgNIrLNdpf4APZcyin6ILmxdQ9GgiKfeP7S
3Jpe3Yf1ujLh4es1O5vuBSZZQAl3P1r8zMLACJ3tBlmWUE0sqSbmT5apn+s+WnbAB+Qz2sRq5c+1
MoV0PvbBs1ClUKZMASABnP0QxPCMrSrZW5FanLgFTyPm326RCsGhX5swLbUI/aCGXltpBzfzHHOE
VGrrVAIHW7XFhN7SKdnffmpQiVmHQq/UQ8kiQ2GZeHIEw7ZnRlNWfuJ9Lcxqof7aGaOSPCQXvblV
QM5elaU75bbQEJjorx/soadyRWvqh+N9WXhzYraEeKqbxxjHCicuykNZI/4vOxeD8xIwtXIPAQ71
XQkszzzx7pY6N1tORsK9ED0lUINDApzGbzvdu6zdNMh+xBmB3q1UhZIApOgiejrexYWF3pqtwyPq
ZzMoEuZQ1V115vBiNfA0qQdFKvPZNmbzNIL3RjEZ60DVQI3qHzORHWyKZHVbOrESLLw4azZX4TrW
LrZllsPccWoIcHqKJsvshI1nICnGKIzuj7+vhWXZni3Lca0iR7Qp2HUrgNuFRNqrv2i74cQVf+Fz
2LMlGV1RZoiGx5dBK23w9Ip2UOjxOKKq8WrETuJzI82eXuSHpVPXbY7nMu1E5PRdG2O97E6zwJMr
99qonZirS+9qNrbyrNWpLGV3LCktLTsg9K19U9e4rR7/Fu+X4t+sbPZsYPmYYShWRQOBgWg4QwJe
alhBBfG1LQOeI0pqqLqDDeB+aLKfmk0O3879Nw07w+O/YKmHs3FnYMVJhpszBhkhBOTo0H1lTU7l
RAeXRsNsLTW7Mstrmf7ZUyK+eiL6D4T4Mfa8Ew1Mv/M3L9CaNRCrYx2lmssZSZKgNaT4jkgnor0L
r8ZSfx1hcGDUAEmh5Sgu5ms17A7jJ5gw5/iLX/rhs5VZ5Eahsu5CYPJaD0d0z5uqv+XN554+W4cF
8sQic3ktAmXDurOSFzJ1n/yo5mwFwaVqLPqWU1cfkMyWNMjow67MikdTxszoeAcWNi5zvozIdlS2
Jm14hN0wuFDWDcr9Xg1vwzZlmQd31mTtQarE6/EGF76HOVtPuFJSwFL3toOX7UUS23vfjA/HH70w
CabE1selCpFYTLEMA0lGxrgFj4PHfD4As6mj4q4fqdw83s7CgDWnf/9hScS+Drv5lnYs75UQ0mRu
iVP6qcDFlAz83VQzpzf34fGZa+SdZViWo7vPlMljI+5q97FSfsmUdK12d1FHFY09XtryTaydOPkt
LZDmbBK2EW5IphoJRwVMpOgecTJq0DUXTJRkvQSEakYPViDYaBT2ACHiCCg64Q4ZG4rjb3VpYMwm
KlxyHGFVVkgw7avOlfZBIn1urzRns1Qr9aj2Yh7t4QuxqXvlDe21vpY1Df5tV0ondrGFs4Uxm6/m
oFEU5Cnc8fymdOoeH7zAioKdiICbmpi9roYqFSde11Jjs4nbaFlWjQWNVTK8QhX9K6cxE91v5vob
Han0p76KMZuuXmZWVTPdW+2y0m9K32r2+Hqru+NPV6bh9ZttxZhNWTNQYVvqA71wJQVXAy3cjrr2
NaYx6Gv0DjPsl84q47U9IOccyA6sExuKjyEwRDr+IxaWDX32JpNslGQqNUKnDQC41YNUbaCvUVtn
9Q+61n5u3TNmiwaFOSiesBx3QCdXCN3MnUny/sRg0KZt+HfvcbZmlHngQ2TmfVF0dD9+C17jB6xB
V4MDT/pOOYRbajcexx0Nr4kCrfHJW/XrbmPt0icK/7bo4TZwJjbhie+6MJeN6Wd+WMKMiNt8OM2E
kWpYLCPwNfPxUdwc/2DKNG9/19tpNH14fIuAjDWYxwfKraZquElgZouQvI7lq6gAy75Jhme83I43
tzA+jNnCZGSqjsKS1UNrxWMCNnGHHfyXXqlaqDV6duITLmzExmyNggzY1WhTLUeVKSkwjQSnYn1P
bcXeEzIuicampVKHGUAp//F+LXwkfbZc6foAEXPUuKCYZv2KcKx/kXUFOs7xxy8sUPpsarPLN1Gd
FaFTIc5cJQVqpX54rahkRo72jAbdPNHQUj9mM8uIdL8uFBoiB7kJdTxzXJnatOO9WNoY9anVD2MN
P2yRj2XPUB6KNVD4ZNzrwUWntis7Bllardv0izzuVbQCYIlWluqd6NbS+9N+bdi1bE2Rpm6lDepu
Xb324/5KBlrdt9netuH6Hu/hwmlGn02mWA6gQyQNFzzV0zZiKEN4lHF7FkU4MH6uidkM6hqlUFqT
sT0Z5KJGXrlJAAX2x+eePps5FraZnW72wKswsFmhCu0h4tevnRzZJ37/tBP8Zr3RZjMFo42qT6YT
WWz550inom2v6/dyPT6KIf8S5cYF6N/b471ZWG202W4EFDmqMCyM8PEprkepvoUd4DnYN915Eo57
xxtZ6tA05j4MaqrnQ9+XuRT1UZk4A+JPHAmFvs4bANiJ5LeXrqjjtRViEXa8xYXlTZutBtxNRy2e
hkBU3wn7zkiu9eGV3PJGJb8fZ/5KRJ/LF2jTOP/Qt9DNkcHntGQCB96olhk9S8B+PnkRnutR2ig1
YZUh3tB9GPmFSUn25BR0/C0tLGXqbCi34ZhLXt/4jpC2XhocOmjgn3ryXHMCFSMairT2HYLV12E/
mZREiX9ifiyN2dka2Uwkc19wSGyxoWuCLzbC0YpKCqANJ1pY2vLfDz4fvmpQysgdNaagkl4m4iFI
CUTlEzVuWyuwH7xdnh80+1SSeuE7zBWMopLS2mIvdADxmYfWT5tLX4ard+IzT0Pxd+vJbD0UTWK4
Q4NHx5CWwUMMYUXfNEoaXwO68z53GdZmQykJBXQV2wwdwwxuYze8Lwe/csaoTfAZjvMT03phIZnL
GE1chWQxnZ39qHpG23Kj+hh9RxXVOTXWmbdeHD1Junz9qUE8lzWaRRU1Y21RtCsnKgS2PFm3VTOc
uAMvjGJ1tiimsCIKK0UDCKFsh4cuWBX5O6nTO6gh2891YLYKEiwIO6NDsw1LOfs6BSeIRnl+enP8
8QvjSp3+/YdJAmHdGPHZtCbmC3S7eCsGbe8m4Ylfv/SxZ9O8Br0dAMDgLugWO6/ASA5B3uR1oH3L
IveCI8rnujE7+SCitpjrfIjBEG9x4UecRTI9WVEta9QnBu7CfjRXMOJaLwo1oS+U7D01dnZj5jW1
LqZJYYgNl191DxjSU94nPvdt5pK8IdSMQFfZN2Lf2PmGX+8QheKcXp46Ly6sWXNZHlnBGNw6Hz+U
8fjTNX3f45J7/IssTA1lNm6p7Mort+Ga3tjE5vPstRTDStPHK0vVT0U7F867ymzw+r6axIHCF5GS
4SDctwELvUH0a8z2nBgQ9vGeLEXX5gq90fOUNuWC4IgypWbE/hoG4rywTahZ7dnYuE6TjzchkO2W
wq4m65+Pt7swNd+vFx+mptJr5ihFFYrZAiaHrL0ArFhh3HbqWLL09man+KwazKCFlOTYrbe34F91
Q/KkUxKFHHFntKeEv0vdmO1c+HBW8uCXvqMmZrONofNulHist2bYtpvjb2ppHM82LmG5hTDlqSeW
nJ1Tb5McEkpaP/f0uVDPJyocwFHxHameqrrj+ABFbjgxuBY+wlymB9o4MtyW4xs+7Tt8VNdRRzX3
61DDfwl2x1/PwheQp7Y/DCRTU1zUz7ye3kpzh1I84s/QfrYRJj0nurHwBeTZbIesOlRAHandUKCQ
qT4EG7P83NFnLsuLMDho0OGhsJbGHJelQF0jl6RuexCnKkOWvsLUrQ9vSFZtv+Mowo1dxxa0kdRD
1aivul3scWR9MK36c3krWfu1ndTvulCJiehVUnBdQcKwE3VrhJ8qssBjaDajE1NuulRkjFSruY1I
9ZvtfdxWpxaMpXE0m8lZrTcYVDKTC1k1oNzYXq2vAiWvgwvf0xPlxPdeGkuz2ZxpBWeegvkWhLL1
AmZMPWhNCvT3M7PBnovmPL3KwqBjOGGhEgA9MQ6y5Nvbzur9Ey38/qBgi+kw9GE0Zd5gmGnO3SZA
fQlP+axJiy9BEzzFvbzLFW/bFByChmB/vEPv98h/vxuQ9vy1vUaXWkq1XeEAWqoMgPFA7rDeOsdS
rkviVWdQszuuIvc5wM5SxjNTysFi4Byl/Bj0EmsbL13VESZ17Ze46zZxcWK0LwTC7LkOL0rkLqdU
13Wqerws5XrfW82ZK2FaJ+1baSQ0dd2OytbV38K6u5Li4TnTpLvjb+X3gxVs4a8vRXNl/Hmw3nPy
0nhSca+TpPJCMccvxx//+xXDngu4Buw5mno0qeDNu33gdbcRIOqtDyh41UQAjvG+OzGaFu6x9lz9
qqZdqagWCpfUG678GJdkk4O0VcTZeZcaL8I1Hkc7Olidcm5Kw6mCtqX3N1uqijTE3jQ3xI4qdDm9
a4nBnvo0Sz2a66wKHxq/jjXPrkt/pqwblfbNINbbYuv2sw8vAxKEQ2GeeH+/X04wgft1IAyUCHAN
0cWuoSYBl2DvClrZievN0iiYLVVF0noI+OiIguEzSC9YythtlS+qHHGcPjGNFhr5N1UQJu8JkCl3
51H6W43lFbTzjVWQDVIsMB3mp+6y9lwdBM4dOmVFMwMYC7/YS32/NvKbRt8dnzELA2quCqLADHU6
mrpdCc9Ele6KylgNzYmr0sJHtmfnj0aWqDwuke5nfjSsPL1OV2nSDic+88INwJ5rgdDU64XSex3Y
l+JWC/JdW21Y0qoQLoN/40vVWkm3srBWaDdPtLn0umZHktSvKRSfemQKGTx2RXxM6K27dm2UF8e/
yMI+Zc+meKoGVtvCpD3rc5trKxC3dFPZwrGGCMf5/lLQPcWNT7Rmvh/YfrNPzUXTWgGqw6uGfA8c
AeyLNFYjDEM/kv1A31vsmffGQHkuVNsM2JgC4MXd1irf8SbrjbbfVMROzTeEjHYLl1zqZZl4Qq/h
9xrhCZnuIOM10J37yRdo0AzrRotxs5hMqOrSPc8AUhjruvdzK171tsDlS4J0JJ8ZdurfyGpu5qva
9nLKjkHXlw9Wbg+oFcAqFOWDnplSdtaVEMVWKrsZtMgkzmX7fKRK+uvggYm5g4QlZTs3V73inBhy
6k9UsLa6c4mddw96JWHzoJAsk7ZCHroAdH2uKSpmepVvv3ghbhPeupVtZbiI3bYufCiTnEtTp0dR
Yd2UCgal6zHv1XytGgQ8bgEM992B7Iv+RRY48a0aPSykjWEJ1XCEkcEqaDQZJ3W1VHTQsiJPgH9Y
nq6uOxWjTHllgOKuMxAnGMxqzhiOUFzhZuZNACEoEyYWM1Y5tPoF/nxR/V0LTQMSpwCIlysrsDlo
iVdD6I/t96aGgI2dLKWclnXTZXXdWBMCWRM1MGaj4oNB6V7btq9v5MTstoEmEQVcq6qCGWPSjYCJ
zbKP7pXUrqU1aI/+RSllgTmloHxzX1fuOclOw8Rb1ZBKBeqSnKTjwVfVBAgYnhnDAI/ZNsUVVgYC
0LemG8jmRhC0L0mA7ZFo97EipTG+u5pad5sQkKV961Vgji6iurVgdKYeWoF8hVe3AbRLbUI8j9ZD
62e1f6XFXu9iVRUFcaVi3qLLuX0nU9RYRudKSG/gozW5iIs1ZK027Xe9MpWWrFW5dHHGDUFZGvVF
qg0+lL3aw+J8r6dK77eOlWut9qbHMcnvVWP4+UjaOE2wjFkpPV7OXAvLvOyTfTICXE+3aDihGIHl
a2Q2zL6phH5nDfgqDpsRHGvWg1uIpT6D+ljFYLFSsMSSjmlz7Ikfcq5GmMnlWe36YOTsIlLuKXBU
UtXBumZkyXc9HVLVOk1lGzqVwu2he+4DBZvxNR53TYTeNQc4+qYqquxLGwUjZyRAWhSGinQozKga
u3qXeMLSpavBBiAFRdEPo06HRJJr+AicY+BOnpLzmDYolJsnVRj4uErFcaScwRKU9HCyp/YT875R
ayB5rASMN7EbACPJ4IV0T3odk8SNzPPAz00LnkqsVJCNsBzxAvFNkSo9TYgF6Fb1vaH7oXnZ6KNe
20Q2mPj9Q9uJtvZXTeoOdv3kliIdMxCOfpW8xDVGvGLda3odhxduxLp2GRSGIl4RtI4NtcNVPEr+
vdZ2hXdbQS4V/VbWx86+xw9J615lrhUmwK7YiFXAO7bkKhcShkoecL4u8BV/rVSBEaNu8IImzc7a
uBqY8gWwIP6+N/ZNug9EQoXGtqQqAHyfjwjVz8m1Gu1QAK7206HCEgdHkYtB4DRZOP2YG0BDINDw
Uy9sZkbnbsjGYR+xG2IKuV08QHniVeqXln2IVQwFDirX6eTHUIRy5r3GVtfl7rnN7ln+LAJcYrpz
IYnUUC+kOlSHyDHkAETgKmYhhO9WQaTXnhLFMsPJm5VQ0k83a2U126qyXWcPWiVXpLexRTcL5ab3
DVlhgQpbgCq8d6tNZP0+AZjqGSuO0aoYc3wuEr7OwZbSHkt1KTE8z9pACnO/ErGwckJfSooB9RXT
KiuLlSa1SRPusEgpghdPi/Sy3kaaaKG/Yw0vJ3dhrACb5Jyspln6M4q0srfP4mTAHUVJxrpkfe3w
xGkBdVq1qNZgvMs4RcKTNJGxHVvhmzI+oQQDwHFFrhtCDQ8tU6j+oyer1HevZVwscSONRaSCv4Wf
3eM00yp1/2SAc5HOozSCiEpqo+/Fa9xFLpaath3aJSo5gOkeiHnNpCgeNreHR/26btWu/E7GzY+k
TZtVNoFS4JVV/yDHnQEdzgaKi5uNwUIGsnHE/zUP8VizqeRf13gBfI1sfv1u6K0cfn1aYOWAeWRj
5fGbjDykZt/L7YSAtZsmpYk3kJKB713VoRDR90w3XGvbWx2l1Jhgem3ur0BnJ9KXETmGB3+gt3ut
X+ngXi1sMuvMrb9GbRdX2QZYuNQBZB7Y5J47OQBVtpVD1s/HQQ5kldiyF7lJj22cCskfJ/AyqpHQ
GzLO9au6L6ryEUxDE+ExVOsguUbbcjNM+vrCLL/3hqzplYOvR4FO1oNrkl74MExB8Y1pAAyL2OhI
7ekOM/s0eIHfZVDwWDXmkHpbSsFaPDm0vqq0H0kWWR1WpRkmLi+WPhhxvVbwRVPaVRIEko+atRAR
lgJ5PnojBiRq0vhvaiD64aZt41Eg+AIulQNL76NCe1Wtus3KtWxnkINWij0kardyMaXTzE0esl5R
2Aa7S05Xrp7p6s+Glbj+rpgyVTmbGL486kzDDrvRwkkHQ9FDiRdd9arYvK12lcvC1cJVMcpyDct4
CM3mdcj/H3Xntdy4knXpFxp0wCdwC4BepHwZ3SDKwiU8kDBPPx/V3fGfURyVYk7MzdywJJUMSSTS
7L3W+vx6tokP1Qrvq5023nq/kL9rQiSYM7F8VXoqxbNGrNzssStKfG1/HdxrsmmB9Uot8MEKkkii
8nj1rzF+Vjm/YIB0jW8wsqfx0zUIqrIQjDCXwdqQ89QQcTjAOD2ZojPTFwtj+vC9tHCNwyXtGvsL
eVmWTURXt+beAwadtIcjndjInBhxDNWtXa6tAPTK6gfWLzGWfQcqyt31RdZm+q4ix4rE0Sw2lq05
gt4LmJEEIaBk431t1sGdN8YUm3hlyesq9uCd2++lvlojEcD2mG+FSnRyvKgR/szqydbgDzreGqyx
Fn+DIBVbB/KPs/5gTmlnHkkyhpriDkt+XFWjfoKYT/JtLYuZtGAPwT050ldTXyz9TN04K5E1YRsn
sDUTk2XsNMtae6ZdkpmPHhYNLvEYjw0cH7eDnZNM1i+EAyLeaHkxaDej48Xrlt+EjJNMv0zJRwzs
xdAGOdu+6t6d01aPSq1rNWgEyjRD38upbZZzT8M1p920RG0pxHqRrtv/1MZkBsK6kK4P8LD3q2ej
UP68N3Iuzk4TTWlvWstfJJsuonWZ6BhxBA+bklOjq8lkB1LJzw/kGUzanaWZjJjCnhEuEpFFjKFr
5U+1EXdTOI/K+jUTxJYTYwGJJSjIkdMPXVWtJHYmGkdPmydWBmqBarWp2qUvtrVGu++oHLfvOCkZ
efGg9SP/y7YdBkraVgTlFcR2o3nqc4jsoy4Y+macwU1TZTZbEREXhFg5rgluwF3sxuEY1xBCmdWe
Of9Y/HUy7pqqSOZA96vhBwfKxiVJsiyXvSSuU9wSzpmL07qsvCi/MNZfpV/Ir2O+OAkBvUSc+6R0
zhm65GuFKFo8MyaYLu3iqYzquDTkVplpWpF9Kwv9CtM2viOkglYqPENzo8VUNtOiJEUpyKTDZJLG
VjWcEjAoZuDqNRor0kacJgBwL5PjqqNeZ22YZBL45LYbkUXyGPGOMKfWU+raq7ZJfV/5e5cM1/JQ
cX7Nj1oaFzjpDavQyacm1majklgaR2ZX0sWRSMxQvFvgmKHdFqOMbKMFHGdMTPzP2uKg6rV7Tw03
9TTJ9qHX1PTb0jXCXYaOQNKAwMyx+c7A63+pRBJes8664+0I7zaHm1lnNQcRbxv+l6F3YBky8Ipk
k3mqGMn1suqribBdH1ntxjpsXU+x5yUSt9jgaASd6FQqcQ5rp3fLo+OMtXFIMlBH0NBhbGKudobq
zob21gREIxozpXBAI4HpTk57m8aV5sGI0keLCXywV9ZLF76CbYnixTVcLQlq4reMkL2/nexbjUiO
oy/VQFLbAG9wXoiiQ8CzGnCNc826K52+u0J60/gRP2q77pxirbtfRtwsy8XPLE9djHqpSuTBHmcz
Kz+4oLNM/RXCdd0NkIWl/9S1GoYA1Qqze4wB7xl3rT61TvS/Gq0k49rR1F6mvbXBm5jnP5LWKKGz
Sgcy2WcP4wIn2nw11E85su6NH3Rc/r6z7nlvSk9K5YrhkGi7GvyIICTdmE5aM+1L+oOu93kQ6QeF
iFf5x98c29+ahduqLOAhufD98n3l7rIF/pyA74CVK+G+0IejxY6hMkApAiqLs00PxG5WX1XzWPlp
1MKCaG0R6Pq2kjsDPkaq37ZlzxT1bcn2rvVNtvepuIh4CBzvA+2S8SoH/7tn/aYIr5SohDUZ8e56
bdPxwK70UPQtO7lLv0BNYpxIdwhZaYJCmzeK07KmfkhQ3qMZ6MlAY+PFa5tQoJzkUMg13oksjQYL
GBh6FQJq22zdVuMeAQ7cqS7USEJ1nccCqV+SPbr6ROH9tMy7GtsAiyrJx6e5B/1IhN6U6Ac/XgP0
mlvP/K3cr5wVDpbIYPo6TIuzCsjP3o6D2i3c5Mo9DemjWKhtxDcF1bMs+2Fn1qZY74jooRuDPTyR
4SAzKqkn27pJOeI7RNAXkC2q3CSNmWRsLT7pvdwsObzW28Z79NRvIkiYidjNww8d3EC3N0a7n9vL
WCUnz1w3c1mfOsllmTkcLwROj8km9gRbEqizIP6wdoZef5+QgW3FF82ETzR+b0QbdQ6Wk56zyp0G
sVjnmFO3P0oX1nz6LWaJbUjr71pxZJ3erRqRpdRZYNqOTlRwFpTkoYDXckvu50eLTbBP7HBaHYvs
1u2swPB/+CBvLcV3k8JIXu2Tu1xG79i4JRmh8ElI2egEcBTs1LW1BXB8ELQ4LJJ5G5e14SisB6X4
CwsUV/kIisRJzyaxwUy7ELY/a/KjIvo7FTZxLen+pROkcNTqFFa5dXQ96scbVBYrL1+10KT7R90F
fZ39s/lAvKmAMs94bWdk8U6aXh80RL8Eq4NfHdbwbtSmcOUsCWkm+2d2Yu+tt5w8S9LYrQ7NZOP+
GkH+Sut2zcZfy70ef/CS3usTvHUY6X3iK60jFZB4wF1XCjtyem+jG9jbiuvtYYVubj6ZLKAM/A8F
atd37G9mDvdNw4AT1zpVopacOMqKopp2w5IxBqNilzkM9gcNpFdx6d/8GXEt/P5lbPQaa9DccZR3
SO6w7nRNdcAtq9QhQRf6SKMZYWWwXZvRRLL1PC+dtAmAIFVhrQBssZsYbs18VGMFhrxa+3JLqCo1
ov2YxPPcnaRMS9sEXZlXkvXMb5s9a6Q2rRupGXNjBZ0ugIYdzDkBIhI5Cwt6G4C7ds2vhbRJHT/0
A2oWCYKLHF3pbHq34sR4haepluZhJWvgUJNNKHScc7bU2eTr1Fx0KpHDOtf+IR9lUcUf9HHeuSzi
zWWh/NFzQuhS4l7BUBUQLlwGQNLA1lKl/ZFz451my1vfl2rXBJo0Wh+X+mfAJiMNLMhvZMvfdHUm
twKO1Z+r768qpb8bAG8q/F7aWmW71MWBsnLZie20dv7PEq4wbjCpw7QImtlpxb6sx77/5Bcdx9zA
VSS8EipLrLOxi9fWDGPDTHqWZMqiyXY1KP0xS+JL/2glvW4o/u5pvukSiJ4KcGI66UFk4s6Lh50R
jwH15qjsnnQwjQtsNezXOYfoP78x71yCt+beeHHroSY7/GAWVdYG1HvNSExDsVkdl7RzqY03C/jo
DyaZdzpHbx14Y53HSG8UQv2s/GbY7a78sOP1zhbNebMF0Y158VYfmwS8tiRIvdo9CoT/5cTxb+0W
P4Rjek+0RPTn9+296VK82RIWY+vXGXiMg+tnlCP6NZoQBUxeSzegoZ4wxTdZHe8FnLR6WD/4q+/0
qd46jqng+FnRc1sujeEGSrMULaqFUIHM+1CA9841eus4JoJoLm2SYQ+5b8OTq29FRQ1rrHfQgKK8
aYO6sR+7Sdybg/pqTNDuENpcKv5N9I+EWu+9zrdLeWEMTQvEcaPE9SRZUWcoFt8M1ZWI/OcL+N7L
fLOEi5k4VGZwuamt4XvlDBPT6Uc993duqrcGZK3tVS1oCGyojalA6unNRPo7u0QGyORz4v6gy/fe
a7h+/S+rmsm+q879htdQd7CGXceYMFPL9AOJ+jtX4a23lF57PDRXVSmAWOKsp9BP7xl/Hzz59377
mwtgG+TLVT1zQdyJYLZfIHmAnPzzxX3nArw1c7bpSguT2HJSJNXvOJYhmp395CzQr5uQ+tr+z3/m
nfffefP+0320Ot2jhSQg+6wd5wuojn/+1e8swM6bhSCNWzVmFi4ZQGtzoCWcSvTsV2TW1Qdbovfm
S/P/HDswFuwRZLzYEIPeP3g2HOia8QNXq053JFX4oQQGe4PHbf1gcXvv3Xqzp/DGawViYbVPiRc4
tYU57r1s+mhpeWc4vbXJtctiU/xuqfZLNiok8PvolQM/Ff9Q2mK/efpV52hNwj5v445i2EhwBCIn
V/DPl/u9Z/9mNWGXl+S2Io4b2KiovqprWVsGTuY63SejdTLd+WBcvXcR3vwhI0mqvhkRXy70Pnfg
CWXUU8r74BK/9zKuR7O/TEieV8RZdu2ptkl/akZv37W2oiBBSfzP79M7Z7y3XvDY92nSzRjjKIJr
O+LNk42buF+BgvxYjeYFETz1SFtjX47Z8J9tWt6mbkGhSnqrYdwWmPoP8QJJNK17+4Op6p0L8taG
2091GXPk5rerbD/q8pDO6vjnN+udWdC+XqW/XA2jHoE5VVwNaHwgMQNL/7RMm9UEuj7/w/H01n5r
xJVveU0GGSH2hu/tTDRsAbH0H76CN7OgCeonX3SwmyLX+q3QJKRtgpRKajpb3YPkQXTMB1f5naH7
1kMqKzLk9RTLnWdpBhw848ZImwvprfkHd957f+A6Ef/lagBxWgq7Zf4w8gpFqlIPNA/wVdrV1z9f
7ndGkvVm01TbSCTXsYyjjCnwq2FpSRGYQ55+8Aa9p3x9axG1hmk2axppwFHFSFMBzXmfmkdN5dDe
lhD443akdpWLF9/owsz6Ueod0Mjuc+cRSog33gauFk8U7mb77GTWVzc5+XR/X1/9/2tWxf9HFIpr
vP77FIqglpnKvv2VQXH9gf8yKMS/bIddh2+9Aiisa+HjPwwK1/+Xa+vCsV1CQVHwWCxo/2VQ8F/C
5WumYVmGwK7A//2XQWGa/wJBYcOm0D3H9S3Gwf8Ng+LfgbL/c9aFT+RgyTaglfE0feG9dQ3yHCAZ
Ylzizhs3vjST23hx1m2Mziags5bZtOKT9LbNsuXGhMPw+i2vD69ff/1I+u3dVJUt/Ql+Xlwf/v1t
c82+BvzVv3/x6w/Y6QTGtUTiNxanwcra57GxxEMmp3DSjOb59cEP0kFvokbq9R08oW8d8sC7fM7l
g/Db+86L8aZo7aGzOZXY6L+itOu+WwktLel22KcLM3IAOdONIq6EBP4g/aJVGast5pBftoXYr/K9
iz1axoYFJSOKEFp1Xug7q9bQeCwvkzYgaMqK5NDTATyQ+iSBzui3wLXpNfnTRlWmTxZn3gIURrMF
hZj3beHPc0ybqtPkm/1Gq5z8jrRo0ll868HUrQNzkLHJ/bbeaSDzojwFmr0Y7q7whoTGV5Nvq7kr
HledEBSPDs+m0sxq200uxfzu4hepdk40Mz7XdWXQfzjmqHJCeT2DKiwL+2ZGmQM6ubJ9bQd7p6nt
cZM4qxfZyLUPCCp8Gnr62cwgPOZTpr8QCTLNqLRaWEZmCkiNAo2381KrQ/XQJOAcLXNrme6dpppi
5xLJIrp5uxZWjXACUMztYJroSJxkx+WYri1iR7GrXWhKhqMUF7+e5KkUy2d3NJ2D4zftBlXRZizq
OcjiFPa6B1QpNe1nXcFNHCueXDG9FAtRPYs2biBKpVGniR2sLCNoqu65B9IN5nNKQ1qcN+Dq/O3g
/LjuduAV00IdCLgYls9Tadxr0ImCygZH5Vkn1xQVKrDmPBv46ZeVwyB2umChTq2NBc0HlJSxOpte
vUtNlB+FCKou6YLWydPADDWvWMOqwJ/BNE9XoD6InmTJMv08oHLMFn9DZeVXNxQdFsnkDBXxlFTr
D6MlqmcWw28LeYqVplvgBi/OEiONWrYevgDNGDZZZtEk/1Ja1Q/buSJuq+JLSzmzKX8V17J/Nzk3
Q9c1AaorJ5h4PSoAx3ghAu2YoS/aoczawXDVNrGw0TFWXxh+MJtUlgWGQOmao4kUVbFutbSjRTss
WyXWZuOXQhLFybUec+cbPC15s7TEqbRD+0tbY/04FN+9ufe2rtXVYVI61r4xCjOQLgY6x7jzGy07
GIYSe5EYNs379tMy0pwoZJ9svQZ1jnYqe2PaxWX14BWM9cG0vlbr4O+s5Mnx8Pjl+SyjLhkPllYU
59eHNDH9HVGdn73Wdq4J1ZdlRKVXF7ZFaEE+RF1DrhhB8r6jtqqful3flZdqyLMN2QPik8jMr9QY
3V/aAawh0www6MwqsxtQp/TYdVzyM3DKyCrLoxpGmv7WeDRtY9d7IoROgCIklvGuxyPjmNbPiVuF
kW6ENd6T/ZQXNzK2viVWeYqn/nEaxyJwhf8TGOkSiKZvAhsZVtQDLosd4+TnBmC+ZealK4iAZfrs
mdmZLjWMYODsQZPOtMPjmzJH5oCiqeAaV48ZFhG4cRc0q597O/uxWuk3pu+NH9frxmu4L1tLBW6c
rFFcUSjv5Ho/Ns69DsUCeYIdNTpBh7aje6jPKVhmlfwkYk0PTukwMY3rdSgAbB86zfuS6xATZxIV
JunWUY2JfGMR4HZEtESTjtKnGffBOLropVmxgrWYj2w2+x3BG1yTztiU63qhuz8eZdWq4+tHcZOF
1NjLTdmrx1QMcbQaGnDbKX7U08/IfvWNtNeHtFdmhKJ0V11/MokXwG0+D8VCt8jWzahY+aRfnX3C
sC6phxyL60OzFIdVWtMus8z22ESFK8FSj5O+y915jZR00t2cB8p6nAvhn9vBelgl8Sol8PDOb8Hj
rGvojNPV/e990RpkclVsPyeecWytHAx0nKHzKgzEslVymP25D506+977Sb99ZTQV3efZmdXWWuNk
S/LrtrRmork8LnOVJ1aoiAoalh31zgQpH6KgQUVduvA6/S/dVTpnWQ+WS22tK6CTybVE26Ld4rNO
T0Xuk5RDI9NIUIWpRT3IpszDjOYZ64OxUZ7/q2OBfarOldDi/eqY2Q6RxItI0c67ootm1He8Wb0R
MRIuRdHeofsZQqf1/W1ct3cC4n3UNIPYSd7NTS27r54+DVHTygt06r3T2T/9ePg+6tkuzlrr1Bp9
QEbkddeMwKBz2scsdm/NhVqU7QOV9bM7a0L4JcYq201oRJjwetqTK53zzvgizPVzM7NNtXX9VPQA
ZFv5ZU7aF4g7JbqY6Q61zC43HbKI4UwnrE+tXn0xE8Mn2vFIobe+ysMv2Gh2arE2ZEoi4xDMp9df
5Nt5ZLp5vteAx6N/R+uKNBaIORpMX9pfVF3nAZGKz1WWvJTmBuGrivQkuV2rh64FwLj4rMj0Llll
kRNQ4NfSdYNyqiKoXcEj1+ezKIhp6FY96Nphv0jg0qPcG3K4dyHDGaOzgcddUNjaLOS+0hfW75ex
ekEPCf0OX1+A+eAktap9jhva6OZWImYIRt9f0ITHu0meC4RDg+kPoeWLMRrMKyI8eTImzQmNkZc/
QeYIDPnKer4d1WMmshAM73Nher9L5wV+9bQ0Oa+334E29oKcri4pGvSAdTjsSztfWuEs98ztP9dU
fXMLWw/Msvs15v62447ezGoZkVWOT16n8lDTLSvykHIvGJaybn5RXvncdO5nMYitJdpwjPPb2FwO
Y5O0gSnsOTCbfsWLcqWxJgUHXAriwyB/L8lpRVQeTLkVA0WeZJC0sLhZSS6d4V8cAxixqwdIeH7r
a/69GGz0WWt9Y6X5F1vNa1hLJ9sVDmRCy3kuhDwZ1Yst3eKqHhd7E5BgjSo2aNihdrbO8WciysaM
c2o4dpAjDggSnPKBQGsTrNWrp+ycOwPCg6rd1L1+Myuf0rnNUPONbQ4EJWAOiQDHpME0iGd7QBeh
mewIGo5eRpbeWBprmZVtVw0BrzI2jaE5kZ452EN5a0fXRGQaAx3JNfNldunezdqFCKbmFK9uBMM0
DmBwxt+GHFnI2K8M67q4rb1Tj7z91re1+/rKs0UxV5CWhaq+JHMor+pt/mSadcO+VftW4yzZuPay
RzO3hsrUvG3exE/TYn83vPbr0lsXm7UJ3vDZlfN9RX4sur78iO5LyzGXwMbYxzJ9hoi3YHHgK2l7
q1saMzhrB0oo1JKxeZ4JU42uT7+cWxVOw/h9mKtdpefnwbdedD+74YSibRFk77oC9O/a/xI0foJi
4fhrh2pW9zgjGqGJoPOzz3qbFeEsncicmvvVXLpjTjBfsFUImLqEnVpbuXtnUch8NAmd1Lix5HhS
rvatL06zcWdY5m4x60/0RhnqFmy4bnwQmusEeMlddBgQMnNWcfmZJI7ASdsTtg0sAUpGsL+bST8n
a5LvrTW57cz899zFrKLGLjEsPUSWXoedFR9Yj3fd2NJ47Y523ASNd28vSxMaPirAOmOTrIFGLM3d
uBLH3pjDsVb5oyCY0czGLRqSTG/nvbALwK3K3cJuLZETjnk0V2DlYTRAi5YGUF8aBnDd/cOo3Odm
NL80/EwIdfjriNEicMS4Q062afBtsEk7jQ1+CraWXjEZW6vSn/LRP/bY6LXFekRHIxCMcmYqtaBf
uke0Vz19DxS8bp3vqUz8QLhzU8jWCjAJxdt2FqFpXBvsKAID07rXK9VEsfwc+0hpMSY9MYs8VHOp
wF2vbAW0tjqWxIHu3c6OkCF76LKR9Us29pGsMBOplJogXqo94t+7mnDDqHenS6bXqSSovH2S2Zpt
u6YqLzWelZPNT25YF2idLUJ+snWJHLZtDpk9f1qWBKFLHBeBj5eGB/xndIJ/UImfNkZ5Y82VcVjn
rjlqjVsfcSDc92YO4JcDjsaB6ug+2zrxq+nQLNzlebNpyvH3VSAdCEOnKVROPi1kzZCR70nUBXP8
qc1Mb0Py+YNrTWNYl+XDjDB5p1najUG/L2gKujxzP9RHdX2A2KpFc1/lSL+qKkhl7EbI2iF+j10L
2PrZcbzmOPvxBuvxHM1x/jTVRb2GvXnLPo/Njyw/Ya0grtiY9/gPOLKIxowkEYfEL185yQjwxRrX
x9cHvaqaoyqWbxY+1WhZv1rws/aoPOke5OOxvD60Y7krGkSag77+WtX4fdU69PhGUTN9qd08yvE+
4x32hzFy4/KJM9WWmJdnRH9h2ei3qyOrQ9/2M0IA5p+sTVQg4vJYIjolQG6k+ae/CJaRm740biaY
rVGftj+5RTvcgM3FGsrnxW5JEF+2SJYeGUG465rUujgAeTlPMWdnUvyaew0yYbKKEL3vFKq+/pTM
kwzHOok3U+Y1gZ6zO9PjCd+DWC5KZDsxtUvAtuZO05P8TKTl46jjehmG7jBnaJmNFCuqrgbeMycT
bDy2+OCaO2dkYmz1sg19EnrvXsqpdlgOhpu4bIhkWlYWsrUroMDV26Ltphs71giQVlmYMLxDlhO8
dVIr79AuVHcaxosAQEy+d0tivPT+bHNihSbcb6BNaGFL94O+BAmsVxLzbi1fqk5JzOa+v4c13N13
da3OddMf4oQUb0C1OLcaMYYxQQPUDdwwKYbiHOvkj4mBjNrvKm13Y4ldRyatdTcvq3nneetIBjEq
uKVCcJY7/NlFP489h0tmpagEqQGeYuiiNunQlOXeN3JwwybxjXufnPp7ysVqu3IypN2UgJVwcmRo
+rCt7AGx7OgcyF9R7PSXrSYdN1RNm24Ksezjhq0fuWjFrq8ydc/LkIGxruJQudkUlC5xok3/FJOY
cFLO/M0p9dshdh9Zvu2d20xfpKZpWzQ+zxO2+3uLM+uirwl1oHXGQCh+01XATezW2m5wf3V9cja7
Ue4wMH4xW6PZmw4KlZx9GITfodkXZhOx2VSM6G68t7ufuhHPB0MbNlaZXCova3e1O3dhrPl7r17U
OTcuk1PNJI/kFWp578EcZ+N+apkEDK9HoeYzNNq2TaL1IPIOGihlem0ZOT/hqJpSHHNLBa596lmN
1/TSJll6ZK2wjkCgk2NMbWYu/XBASX/dNhZhyeELfTuTaN8cyvqzsVBdwzf2Q3TFeuzEgjKv4vTj
NPOIAVx9Sce83+J6jUaZGqiOky9tUwzbROSfpkV7wkHeb9EfJXt0NPs68f3j60Oupu5oyBfZFPN3
V+lGmAhtJ+3aOdKfbi/OaHLrgg/5TGOLRb/bDRytvyTgHUq99KKrnwMbh7BD/KPa47iyJg7Pae1V
32sdV1PfrPV9gfMsLJ2Ukdiyj0IFcCv8RRxUEXub7AFzmGuO3oNIp0+OuzghyoxtXOX1qRHeeAfy
y2WtK81PtFTZVMz7Uq/zDS4+Z18O6/fq+jsHN8H5C12ZEoEL80o/S4ynNxg9BpgNjfGd4lBVaMkP
GTsyKsxJhD2MW6R+UxI54zrvtTr9PiKDv1GrIH0y7UkbcWoHfdm8kyz4D5CAxE6kcFswyftY0/J4
pxdsutqL1LWozZV7Z3JOvBs6170rtAqZ/WbqLOuMayN5KHVXXJaq2g54sTA/5Y29XbhPKPpSLtKK
9MHTh+Shc9HPqTY51ziTdqPyYKN37NJKzbubjPLWpWIQlIb5NTVBHQ3lt0yb5p3Z1N/XpSD+cy3p
n6qR0ognexw2mWq2UrcEp/3c3KxDG2NLKpU6r6Wjzk2MrrdcJi9KhirfDEZchybOzrO2dmqKjBYU
gWzyNBqtTAV5G/fbtasdnI+5EWa4W6OR2STsbGls4ti3wqUU6dkjkidKoN2EnbKiZvCqy+CvDzWX
ZB93Wn+uBuM/D2PhgsnuMdrZ8rs1KXuH+G44vz6kTJnsdOqnymzvlcrkPm384ZxfH1JsEkTz1EQH
lsp7PLsgt/b99VOrmscz9+p4fv309aFM5J1uuDedIlWyrcR/vuHfH+WYb5ANXqbF5YyJMzls4npf
zEV5U5vZelvQAL3NZviMok1GELbDemuVo3OZm3NX5Pqt5UlEShbP7/XTJR702/L6Q5hVjwUKRBq1
3l1azKtLaaDTLsLdD65crtRTk5mG7Go2e5461lP8kE24FdFszubWKEag4bWzRnZJdqzIC/O2Gkfj
lvJIlGGbPuTcNycPt9KpqpI8LHDlRs5UjCdhYD8OXj/sjWHEhFtPFKBcUqt7MZyyRsMGlRZWezIO
r1/RpBWHWmbXIav3cPKRMJ9eP/qfB19wttQwWAaGpvUnuTDS56rZNeQAnfQqrfAlEu0YLU2hEBPZ
RYOAF2mtWbLbseidUdoq5cpxEu12PVv1SaJPOg1r0pxeP319AFm4BBgq5n27FEUEF0PfKNkdpl43
bz24CfO8PEwJphFr1Z/X0Wqfcp/TtXuJ8zq7y9rCfxrbHX7Q9bkWXf5kVd9k2MhRPtuiWrbNnM+b
Jm9Z/WXyoNjqPadu+mjXlXZxx1Q+TzgFUY62w9EY9Gs1LDt6qE6DbimXaHYgpflXFHa5+t1ZOIO5
wUFmh3lBBQXtDnEWzbm3bwebOhmlrzSau7TbrWneHaQlVLiO9nIiRpCjQZsANJJlF9pNfO8IQ36x
r2l8YxZXgeauL9pg66Q69/pDOtw61p2ZjLsu1ttLlsTpp7HUz1maWTdDbx/l0vufMAOv6dx9bv3E
vHT+1XzjizAbvfyiLV9Qm1kHX+u4311v6yvU3Iq371FPoHWxan82tOVSVvWytd2jKVOC9VPl3wx6
8TA03rhxZhIBUjxIExeycLGzp11yGFMt5+xQ+NseygsKTcy6zoLxzDyudt9j1MJv6ZWQ66o12Q4W
N9uUoFpJBjfsuoSS+IC3MmNrNFTlEpZXid/1PnSuMsDJWE8grJBQ6rHGvnjWg1Y+tR6e5kKdReaw
oSeLJ007chkMTALMm0G7CCak1VmO7ZCGnjt+yh0dk0W1cnrt3N9taj+PI7QtbWGSdCzRUwyi2k1R
CAuoOnt87Pj5fTVRV6j639z+xjbU7Cryi6UPlE9HC3MSzuMk+zY59EiFgBM6GqHf1FvhcHIT+HpC
ezKKSHcjM11/mq51TaWr9lCLzD33x33hmF1ke+lZV3G980yNMp70e6AU1RyoOX5cu8xmXu0+W/F8
IeEbY7i2Efjsd2uv7pZc6MGyaC+Fn7PBSvBhOIDFmsrfuj53S5zFAY7bGrtCjpMAH9XGt2IL/B75
6rKRZqRUa296VDwbUVg/cEZ9yhQ5CnGKmzIf+l21pJHfN9i4aq26Sdr1s9k5p84zl8dmIvJAX64A
LsHSNRAUQGeJW6LWo474tE/Yx5kVOgTHUrsby+EJ7Ranclra+27SccZpmRu2qX7QiWj5CnVt13Wj
FXaDWFgH7OnE3j9wq/V/M3Vey20r2Rp+IlQhh1sAzKSonG5Qlmw1MhqNjKefjzpzquZG5W172zQJ
da/1R8BFBDXXgTGO1Sc5jgT6fK7dyeNJg5X8Nq3aCBcE4aWjz2c6m4YtRXFbv52dTZ0WdyO1B+Hg
U0PUtcnF80dmj7prT1Q/pq9Ln6gwnRPuyMBaNr9Moj/h2DDaxD1KP2lO65pjIGmohilEmR+WG70o
2oLPNMinnVNL+WKpMduOlenFN/NUM/nNyzwxvg+1bXPojc2LaVfNAfM2aPftV20zfZStle7qMrXC
Esf1S9BM6gJT+vP7X5Zd29dk9e4qiSOoDrJlj4kGOFSk2i6d0y3KsuVFpip9QqxO5gb/VSeq3Qdu
TYcNYBV85vySVKV4YUD7/Y8hMZgJOeI30vlHOMNZMidEfWN4hFDb76ljaaH7qQqVHtum2ae6799h
UW7pqNVqZOyYJV5TkAlcywY2H+W8NP1cxcHaQmW5KPFvBw0shYYR0az2Xd0+uki3YtydWqTSkRdo
HuvVOBSuG8Qo7guYL+aYFbIxFB4YR8VYMrvZJfC4t5og8mT9wGOSku8xI/sP0JbnwZI9OP6QbyqJ
UOz3P2FY5banCzDCeFfshpI8nvL2+35/dXbs9UAAJVP/7ecCKgVwMAd3faKv5y6Zzlk6NQSFBGV+
n7T37PREjyeuiA03xYkprC7ucBXc9+X0MRqZOtLLNtwTUjHcm6QXmwYQCYRIF/3+vIHDPUTQaR19
LExjZz6NwbpNHRhWO88kmqdzakj3mvWl2tbjvLdTaLsB7z3MEkmATQF8XDZFNKTqnSDeneOUVjzO
PXeykd5COz/NSm6lba7HIeDo1KWDgVfMUdaMcVvcaQEXqVcetd47ZyWwb2cSoFFYT3kFh4w6ZjPL
NYkMzXzGZQmF4zgn7Y9MBvLvVUQqRP1SWKKNAeVZItuhYCcGeyVBwziz/kckDzA1fwJJBNffLyrJ
iCsVxnZi8Ir8oB4P/QIcCj+dXxtjiG027AR3Nyd8UF0V5rUlt8GOfLCMsdcviSX7na079balAA98
JZJTmp7bDoYhmfz10FQSbLSfn8SUqZe+uBqd+dD19V5bwCMZoW++uuLV0ZXJ31Gfic4lSaEyj5WZ
4UfhcEeuO7Use+tZ7zoTAUviXQwOgPBmjeyqyT11S37G2Tlv+znZK7K82NJzMktps0zJ+bHtq0zI
6p9l+uPPxTPDC71wM5R3KTdow8U9sR6X1dpDYm99I3nlm/6PKPiJqYf5VH4FxGvieQOCbHIrXIr5
AFz4giSBRpk8ib2y+GsMDGXa05QPj46r3/mJyXOLIIcHi3UJdGSSu14NO2bB3O0mGO1qMyosZaMV
iF3enNVUeaQjds+s13dZC7LjGa/uRLEknvBX16AawsidHX9oQUDSNIdVUH8pLZ14n+XV9Bbvu+r8
By7JiWHMF7EQkPtkqtD6AdWt0e2sVTpRdNLa2Jp/B8hMgXHSfqMwsd/zxvI3Tq8hgcvNNBoGqNGp
86Ossx99c/wINJg/JL0gWK6+YZp9t9IujTys1AAcFZ888KlcBi9MtMwKa471gKrAzTBopDus+ne1
dt8KG91m0G85irkOJOHam0LPW/ytOH/pRNmkJg1k6/ilV7YKF3ddEKHYC6xhubUxnBvKeqRp5F0b
8A6tuXu09GGLEOKDnI7qZs6F7Dbcq9032gYrz9/FhGuaAl4ADqqoV+Z7UFppNE5GhqvwRmoG5jfD
dREK3BD1BAk45dcxs2GZvTRMkZaki40ZuvvwFWdW8uFKI4mW3N1PiMkIjOCoxvln2wCgsnMAY01m
365KgLNBtJRzSBN7Ky15y8riJBzckMs4TI35HoiojeoseVjo3yZXC4XBenW0vooJubf5Y/9ior2p
SjD0CrsIGRsp0eq9N5CofZEeRgWuN+rzfMmxwVtFcdUs/7luui1FXsGhLNIfKewtzeHfFJkeswTH
u8YdWzq3Sie94CKSdJeyuBhva29YHFz9dy+qB+IsnmrLwQ7UZ4fiBv7KqiDTp/QNvr01TISm04RU
VD8EC5nTWc6yjs27iTszSFiDrfdithP8Vt86GG+MLupJLfBDKURTfwsorOhGbN8KPXnveaQS/rBG
z8gNoZ/G9QlCInEH9Fe/jiO2F0+hHmre0lF7SBMSl74tRGwbAm0MMgtWcaILgMdCOxOrfvUaVLok
abwnOTc8bBS93TTC8wJW6b+ygVYu8SNCBvjvb4bEsrmzkCrM4K6QU6zTIMBu3Ue9kz0OTNHAbc4u
DarHoHHrCGjo3iGnYe/12nZu4Wn94sUdCUPJEFkEo/WjrP6uTcsHvg3j0VaMpgXBJMyUcanmW+hk
dhBSu8sBII7BuEP7/eDKtWAi7ndJUQEaMHaUVnXx2Lvr7CZxSj+Crkhjv82u9YwpKBHBn7l/Mus6
jdMg9WOLy3rsahXakmmU7Pqc6KONb0BDWN0Llr4B7JAQU+G56EPsITYH5y/BqfcTkB/6BvOVKseM
DbLeL3aQcNaTGQVywuYjeJvFxa55aLvOWaKZoW311L5KxR94fDPKDKQfjKRT/u+moaEfQ9uqWstD
HQg9SMqtrL2NtNhsCQStEuKO/I9GvaYQ55tgDUQ0FBMGO5ytZYUQ0yffa1FG/5KDUfTTaSnJ3aqT
oEYZYv4r01gAt7HhdgSXaHTNtGLdCn0wIDwje6mfqtzLw8IhSKIgRsnV7G9b4JmDoeMYe0B9oEV+
02YnN81OPdx/uPSutvHRRKQGaKhRDoidZiViwiA2XjszatjYpBEAbDruO1iMjGotXW08qyXMTy75
hiiQMcxA6vVKJKempH+kTItPxwEBQr/lSjRa8Kl/CBzIQneYn82CKD1/yqfQVpMV1+7YxgbxiXl/
Q8Ir5zQZtrmZNS6N0jeLU8qZsJsbw9klKr/k7EucBjhe7cITe4swg9ZpjaPW9ERKaf4Bsmfcms3y
p9edkfloz9RfHle3YsJK14NmCHW2e/72AKgPfGf2jmpxvWPOe9PqBnxc+UPYynBuplDe9ns3qU96
GyTHelgOEO7prmzKaMrL/iicNE4ofN/qTfBo6GtyJIQNRgnFYxEZBIKF9ZBf66kkGohb4Pj7o98v
3eInx8HMdLg1Y45vyVoEGHawj/L2hbFSO04OyLnou3bjNFKcfn9BB9WN4NX9KNXOucXJVI43HtCE
Ww8q7WT7/yzP7E7afItmTixCg9yHugxygHynj+HRrSPBEPkxQZlltckR0dV/v/gr1JIKOIIIbYW0
51ja1Kov95mfrRBYhtUdV23ojr6v1L6zA8K1UMhQKl4fgeX/+yOtI9QioPKImIRtVbVtjPUbcPfG
GE23L78/yp2iOSZ2tXAVml95W7pH+A4HMqv4wjm9NwjMIW7Y3gyZmZ6625ffH03dWu0T6KI51dKT
KZrsFLi2ttPkcki0ThyFfb+qSVLLANEzSnMLRvyeUm7fkkhE+llYT6m2bdvibTQpyepL0Mb895en
0TdPDqpltPt+vTcH95xTSfQ/XxrS2U+ZfbJ6DruVQ2kbyH4+/d8XQ/v/H91+LlNnlw/pyB4Mqvb7
O3xOthNhfgW1Ef7T708VjeMf0/H0+0toYP73T/j9Ob0F7Qz63mB8RFqWuOt8HRQTEJknyZHDWm4I
0OhZ9np4r0AN902l2piUI6QarY2cTu+sL6tbec+K4mGA+gVZ41bXLPFjdN07VhLtfSaIA6yhcx+l
3yALk+5ymdoh1KXK92SH14dJFwaSy8nZcGFojyPDdCRrrfyA8nm1V5cXaUr7PMAhavLdJcc+niTZ
V7+U6e+XXwYVSj49QvoTU8TkrGS/J9NtiWoEihdUCOuMY7/uL74WdJdBLbuB4MXj76/mymUfKd3D
MncLoPDtdyTktRAK2aWwW5NJ21X7qbkDJYqkmA5pfSEPAiF91+NRll3YDKt+9E317pvIBrygQi4B
h35JzaYLgaIY810fTULVxENBVord+Kzyzk0MnJn8Y/N70gCbWLjOtuuseWv7xgtl12j3UEBoREjd
+ieYgFyGFS2DpjCnNjiISb627WlCsNMgn8lS95TbqPldxWUBra3B2sVCs3bk4x/WxlhB6+eNl3XO
xujI1zC9e/Agi9FBJI0Vo9lgFZDiLjGyvXStHzGMDJIDvqm8FX984FEn0R6svBBRuTDhwR8dyK65
mCymeZvPu2qpMZs787tJaatT+8kJFHE3gEaizRZ7P+2jCW0L15eaNm4+oLyR4B12Gc05OHBSegRK
tfAkzrrBC/zdu70W2x1NZ9rQX5iplsgWgOyE3VSh4672diR6kFytDlhZfs6GZW68Ga5gtn/WZDwg
snnJh2pB7ZXwuHr5Y1+sV70yTu64UTlqwsYiNbJNgjN3zCORFplKXkBsvgpkkbKvsewNIEKpRWCW
0dxOavPHboztks8x8qgsUnUFY9M9pGI69C05cu6AplnN14qkUz49YodqurdpOjREGsFq/K2rinZT
Bl9sjDKaZ/3qEzno1z3b78jgbsux3+hV/tdOVRZ1qh2fvPY5MavrvFhH20imuKk68CH4WIPrEOzy
4/YP4BU4Ef6wkaHZvFY5z/G0EAeICnJNhuMUADX7xW51rSuPB/9yu3iuAv3a6dOjqrl9R6+Ei7KI
z0DGRv1I+9bMZLLcpsbSKLJodizA6iHsmVylQsLZs1OjQGIyh6Y/pbO98cr1ulTZB6o1yxNnKiwx
8wfrv6YlVDWvSmSahsXU3uC2JCVvn4GdtaZjHRvOPL0z1pAsuDgZ/XsbSo8zeYDUbq+2bO5c4lCK
Ol0isiyzkDC7Cy9uZ07u3Tzc2crw9lKYX5qvnrnTLgiagxq+qR4OjN71xtLNS9rm/+SwvihmlDiT
011uzKGrr0HUyht0bR9aQz2UGQhfmbYEg7aUzFb+vpWwky4te057sF1t3LaGeBb2d7fKNjI8hdQt
+SeV/tUQ1YfZZXkEzqzDxWdoKZttOrrWke26ZMUYhivZSteu7s9lsQIc6f5FNax00xTVXs2uS7NJ
DOnkkaVXsccO1Z2VIv9g/GxZflyxINhJ08gcjZc17Q+y8fvIMxCHAsrZpKTC76G47Pqwm0YqNaf8
EUTxnrUuTuxlCqdZOdHwkWEGPml+eb8OBnlRI+Fb6cRi6W40md2NazlttBboAViK7Xk6CpFpf9P1
uzBItASoRdDkfTSr9deHVpwJrgonszno4GUi55MWhau28q3A+TLayDOHEQpA5NmP1C9YOaA7VuWG
6EZJ5XULlP/m+r6kzcZayheyla5WgR7aMhDSm7J4Rq9XbrTF9vYZINggxLN0CLCTss64dfkWyfV5
69degPJL7IvFMK5ZlzexNbZH7ujyeRggYpnBoV6aPxm+tk22J6RMxMUgnnviIZm+kxT0G7kjRceg
m7r9h6yEr8kiebJ1VLws3VfvmB+Gk12b9sIRVu6tieVK5KdRjFdbuediNsArIV3Keh3pdzc+s0rF
JPq9JlP+AVcajmMP3LtU25zrHIk5mE83PU4yv/ZCTqHzlwOHlM4cmBzjxZvqkMnm2ol3xwwnrk6v
Duq4b3OYJ5KsKNd6TVlOqM0zCGmDBsoy+wAZ90nKsxnClR9VBy3xNpmAe3Q5+BGz8d8lIZfOc5sd
sYd3LPWKIxCFSgWCtsxPgDbxoOOQSOUXonJtN9jum2v4Zz0hbd+vWaipJgI8OHXm8CBmO0eIl5zX
tfhIjH9FbRFyuC4eZ3OwyzqLIeKmVfMOoJTsp7WLh0r5zJqQ/y0g9KDtK3s+0nPPMpw79ybxkaxW
4oLvFG0SOSQhZpBH33N+sFOoaCaqLNTwX97hK4Demjv0K8MjQtR/3WwaW/y3sNzLI4G5TZiO05+x
c0ywVHKXWWgZq3pOz5wL2ADCBRW3L7J+CpJZkO3zrluDvu9K78HTuvu2oZCwrRi0G9ONCrv51HTM
tmmdAy5YlYMqKHtR4HbcyU0T3SH+ODtN3sWm5Cg2btK1WOSzcx0rMFAY1SUxEb0HxskhBA/J6ipI
HLD7G3LlbkrXS4gLThquPx9RtRz0kBu23ogx3bdEZXlokupyfGuWEuJzbt8W77cbpQ/ZOmud8b2h
LQyWk9djWUbYgxixNctpSxzsQdRAEonjvXPk8HuSaPazb4LmUJ3AmrRT/TzwJISZ3zMwLz/o2Jjo
Schjgh1zXueM5jowUNILP/0TpAzcWp1fC9BD00+eioT8iTrP7pGdYHMXpha7NbeO3s2Xor7mhJRt
EqKk9P5Hz/u3dWn2S0MDZykZIY0AF+18XuZh7w6LeaunfsvhG8w6/2xdhB6afDVtfV8pFEdlM765
Vf0CIw/bDtzBKI3KxD0Kn3+4Yt8lWY3dSTpR4c07C2pi149buzlL8kX8epq3TqIUIeT6nTn6u9z3
0mfSNy2htzgJijtR3Scmt0KZyuZim+9uu6THuVqvnj7+dSj34/VBHNOewJWHCl5T3mFWrYrcWwIn
1U34DAzwaq17nCDm9oxLM99tVr/T7qykILLRF1PsFl9BB2bDKpfBhu9oP70dz/qVbFM/Eq7m7YkO
2OpOecWnsUN/phHANIRSQ8vtDkJtTU7WouT80Bw21GJsfKIsFhjldUTuLD9rvzronp1FgXAKQvbq
NGyQhfLMDVYCg7gTutLPU8vrUoA2izOh6s6BoDR30y8yOQ3Fv8F1h5O005dV6j1m41JHaaf9uN51
WVqkKqvCO0ZskkS4hwaQIXGyUnb4DEqva7d94bxV6MbblKqukpDWylMb4tDBPHoXRGkscgTvXC+9
Pp6ywLMizZFfGozIRo3ITEm/PiUuW346E1+GwNyOqtlVtAl8QgKenBKWlEyhyMrR/C8l45Q3HTS0
krB6idQfNZdOaVFc86ZBVDpa16CxVCxGUrDr/Hu9vRemQ471ko774K1rk4q5vo80IMF6hXI0pzfT
NaAGzOHcBX3GHFcj2dXU/dIMG1JHUYA78q/FahoBHz86+ES7AKKUECZi14iK32ZQTGOXvnFMapc2
9Z9GE6TaKX/qxCOr96hpgRPOQ/HBlvVG5Dzgif+FovxK1C08rIuD2VHVc7vaP4tc8zggiqczU2I8
qu6ssqVigW4lam8vNtZ0QmwkrqMjDwYy4gOX6xIVgfQu5TCDUpMOkygD/D6oQ5F1f00FgD31I8mk
0/qksHa5a+GzyTHOZ+IZWd/INT2eh+HSWz1i6dxJGQrt89q2cut5Hu7BlVHlBkb5K09A1W+rZPjx
Uo0nlXzEwiOxdTT0MTbn5nor1It7l2cDgUXoIWLsPUqmsbCTdocVkjcNK+SSPnFx+wAfWHSa51Es
iG29+k5Y3tNQg731tfwjffkIvYL0XE4P4M7I+gPn3fEmAuxkCftP2F5pEVPRlsl6msA5M+oTI035
7AHklG+WW4JwCeYStcrdd4EhWIf4ROQ0gVv2EmixumXENj3qsiqEcqaGLTWXnV1hf0DYH+cKs4/R
TH9yVdgA87mOsqJMWOmMJ7IMboaazyVZG8zJIEGM9z0uNJCxBd8a9UkQd5+MMCwFJjdAUyBaHyp5
loF3DkR7p8YGYVxSftYSuWU3G+fGO6ymIBd8yki/m4OwNv2XMXH1U+Yx3ZV5sfcqDMdM0fh6sk2R
Wd4hwcXlcpto7TABXjnZGa7iLZ2YGJXbmgfpDNtUn06oe8s79IdRtow3OHBCSxDMK3476rGKwfd2
JmsgANvfhnTl3FTrfnRQIA8tMkjsiVFWQEqNDfKbauia0NP09Oh6fKaIMwF2nBciqEkLiidX/OsJ
l44YKMSWFNhwboOrtJuH0tabDc7TZ11lxAJilyPrl+3XxA0VdXq3Mw0kZebQH2w9pzN+ya5j6pws
sdRbgnp3FaaBS833Gj4k/sok17edwV6yOusxE5b48uAHKGdoI6fxNysZoFFnW/dkaRboTMavtQEE
KT2Q6UYbMFkNZRehbQNNR2HkJIR5m9yDQeIDTKz6Fyxvuy0zmKWFyiHd0ndEM//NOUKxs65PZpAF
rNw3fTSSV67PW2B0FZT85XFgNBkShOp+nAPzmDbWHC9pds1I8d3x6F0ILP3pO3fd3RRG2ozKpReE
iCAy553kOcmn9rz6AzEEK9+KK8EplLGFeaHBe2gp8SyaEc+eBt3Y8WhZxIHDrmax6ri0eyd9dmaZ
kNF4m35W8pxk98WiV21dcmJZPsDwkKSFKFYxYxKFRsqz2PeF+9nDYJ1TMvUjJn8kdR5mwdWutGNb
2j+1bt97av2SdoaDZmmyaEUXZ4NIRUJUadQF+jO2wHwj2nJ4WrLpdfTaLLK4JjkpyoAHBfE+Xjn+
xwqSi8SLbkLt4qws7XUH+rAEp3rin+gW5vOMIjJsEjNDaNT/9atKxKPOawqM4RFXAf5oT7wmiXsL
1bY/yjq1I9fxp5gCgq1KZo6b5WbwU/qHO6lym6/9g+e6e20GT9GKceMugPapYX5abvHhA4qhFyBb
1PoutVuE2tjvFses0XeH6WSSUTzXfwo93dRwHja+JaRO1FwkuF/+8evu1g7YN/TCM3dFT/gxjh5M
LwkgshRqn+GZwSilO5FD+v5QutatL/XOmvuXIk3EN3qgAyH9Px7J3mG+gJO2LryfKJYdemkbV1j3
JcuOz2kKWCCwxJwIhMdQRZvUtg80xh9ETzjgMoMTBh7NcnsztvMlvTIhYoTN9bCYn5WXW6dSZng1
nXLvDwkhvUNys8VwoQdzY5+S3n3OJgRZJXXgbUrswrA2IPBajZt5w+ulfX5QDzm5vOs0eXeEBMIU
2Gu1zWoProZWI6ZahYqKAobNjO8ePEU7kXvP7akFzc5pv0wAd9JOXaStfpxVE3ev4Z1cpTVb1SCl
rHv/h9zYbkcp1sfqfbDC4TwWaDeLYjg2NTSn1qpsW2LiiGsbFQgGh3fAWDyEAbQ/o9Z2ACXZ+C4j
6OT5863TQYuCktfaOaJEgnjJKjsjia7bW4nxYKEmI5t2HGKRfWWBb51UBsZoQaj1JamuLQ+3hacI
lcCShXJtjyURACHsZ5QHaXdEnOkxz/EnToiLKJTNMAGx+jW4rmI6JilVQCG06lnHnqynUV9bccGj
8poVTGbLCk3P1sOSa5Z70Kb9bIkZMypZ1tB9e1egpnRs9idi0ZHOWilFcDdhlfwuvb6PMzETc7qi
I6lMXErWCOqeK7PemTkezBWYe5jWd7N3Hk29hIWry7uEvLocqI5gJJHHGFK7QxrkJyfg4G8bnHLW
MMtbzv7e1mwGTyrvOa21+djlywmPf3r2RUvuqm/uE5InY95VUFeNdNaJHB7UD80Cz1F+LU5anGy0
zigWmQh8cekE9gN/nJstIKt/VHK3GMM5t+EtRdFiWdJADRPHPdhLq0JKtzFVSU7Hul+fxUqpkDmy
Qhde815NuPa7vL42KNQVHuK97dPPMhTePXtzHU3js68c78Fpi6PmQNdnMxLDuX7vKZ0/TQUbNbxj
iShdEtg9E1WQd+5OnzXy3b1iSzxApPcmxhs3O5NHjAlwgOPUM2trrwPbKY9B5K0YWpaZ+Fc+5O82
X17dcUJrIfgMayd07RaGRSwPJTUWm0KOw8bVEnL2CNQn4J0AG8/XwrIYP/DFbyvjYBnOtGvHR5r4
RhwCkIwJMx4TWFZD3lYOvmLri5f4YbVMPDY+JH18QNnwSRXrR+2sRMK7e7ZcSwOpbdVAuQaLH8cf
QqOM+CK32JRCcwmjLvpn3WE8CtyGQjC6bPxakpZ+awdX+qdaSZ936jGNJkITbnF5H0rqfB6G+DRu
eROzQ9KAJ1cDVIgrcvBQsdY5Q7GfHEwbbHEcX915YJjzEfs11s5wOkbrzscjMNqAsGl16HtAbvZg
lvEWL6LkSRzHm8hO5YcKyVqosmaLsB14rQVLrYWBJ5Uq3VCERuX3ZOnh80gTVg7TmqytVSVvKbc9
H4XWbNy2fzRaOIfq5ilHis8N9UxdBVhcjp4JBLrcZs7WBrEFzfNeiaTdt3Ox8FjW+kYbnT2j5xzp
NmhETz4CTSxjvGJbiWTvvA1Wjce78KrYq/O94SCsH0WXbfykZGoX1qtWzfl5jIMgMfYBgfHnuW7R
U5fvk73Kc+d1KINbvk1tTm3dptPJDt5H1xSRLLDUTnpeMNNRgYMaDSVcWx3IPN8N+txcZnlcJBPy
2FliF6hq3UxtY8JrV+RLo2XJyuwLEV+BX2VdD1PrPjtqfPOr8l1VncaNAfpItJEde5jpqeeJ+I6V
x/wG8GWO48SYUYZokFN98erhNKPf3vuQtiej8T/FdCsRh4De2BzMdRNTUuMRaYJsFaSeCUiigdST
7jUf/EMd7HlU1B0oNxkf3b6pzBPuOoG8rX1yGVj28C0KRLQxT9A8SGBzzNwSbWcoaW09LH7+h+RW
BoPkpqqljlsFwBUrIaZioY1peheV+VM1RFaWZWJsOsdvw0UHD+l1byS4Vi8O1DyMkBDD20CfxH6U
AMTUhp2DUe7K1CUev/AckiQYGqtcJyuiCehVItH5adaW+0ol5wVDxbM3mRRCmMx1NtpDxwycnTfi
XLv5dnDHj/r6Y3UCLALDHMiPfDDo3zqYUb4SNeLhlE6Dby1FbGEaHLtOvdwHCyPu4KjPHDn/GV2M
PXrXedJdOpgO/jLFxHEAcFXFM9Kd4hFOXt+ZXnpfpBmxElWCtEVfSsTLnNAMAxdrXshbW5xkKxnR
E93kuytHkIPrKBnMhiDuIb+kzvTlWgR3eEOjH0bdQTiGwjg1GbjspsVpb7h2vGiPBXMSWDlP1Wx3
6863rL+EXvxVAbLTduG+plnMP1rEuRIOcw7om9mtrVaFVpcwq9ryMleFEY6ZyhEU5DFbLGPTOJ/9
+2peq3OrsTBV06jvPN/5k7Ulk5GZoPtonS3GoBXEV1C7mWbmgaM08Q5L73ZEJ4CFzL07oNpPduyW
vrfeTAaqhLUguUAp89WlhQnZCpkifTv8ETouikw627T/Ei0e9DntDq6tnrW6LyMzzf6IWjt4A+V4
k5U9r7P5XNn/dNc92uP8XQ6W2EoGKmZUAHWloT8pqMYoi0iV/i1NfKi5JJJTtbpHEpOxBzdfeeK9
dI15UOby3LT+wzz+kPqgwDMQkFbNNWELxrRwZwwGp7qTlPHCas8j12DvCyK7wbgzl/P7kDd3fYl0
QBcKdkCaNiwW+b6V2z1QAraZOtB2RMOfAMXOjfnPtWzE8B5sClaJvRwYu8dgOc2G/SQy3lyC/k7p
lKRbPcHbMFU2H8WHPtvlflihaQNSDgDRYBUUvRK4UENXgv1MZIglHe+pUXRQ8b7xI/oqoVqtT0LP
HB6r5NGouJoQSlP2YnWMKUEHQ0jdQraST5yYcGYL4FAl8uLOnoE0QYR721FA1Fzjg83BXBOqElpf
Cdl9YVaAnSVZ8ZVaixU3JQcTH2071w9Ja+JI1B0t5CjTuBYprhi9/haxjaw5da2I7wGC87RnYdX1
8faiiyx/SBZtQrJKKov0WNqcrMYw5R4nz1pRVjhXzTY4PtKeVNPxhd82hoY4t3Yvt7zxzSbgyXb8
rbF63Tavne/SLWOfvjsuMdJjbwbvspdVbDnBRB1UOYddBiPU+eIO7e9Pp8SZcZO9pVr/Fsy3YS6w
IQW5BaTdt485L26rzeaxKCbutB6E0tE7cLGCUKKyZEC2gteq9PWjLuTnTYvJJxg1uQ69oC9/7IZy
kLleQC4SMtprx/uwAolB0Z8eTKq4Iry6lJupvNjl5LTQeIiLIJ/KAziGiAqN/QEZJZpBJf428yhw
Z6zk6fePAcqHoeR88auhijnZxmjQ0UwbpeA7BQr3ocu9N4pEKJOpcrxV0YyGh6h+I90yFvgi/fYo
u5v95msxBxXO0uZbk7ep6gaCANZ/JhI+tEVqo5Vsyz6bE2/KE6wQoQi0PuBOciD9Z/6t+InT1PtH
yfJu5p2d8nlhHp7/ZT3iQYPdz2GA3S6Ti9KHJgKzr+FHRAvIbm/pTaSrOKmWXbYKP2q6/1B3JruN
M+uWfZc7Ll4wItgCdSfqJcuyLPc5IWxnmj0Z7Junv4t5CvWfSQ0KqElNEnDa2Ugig1+z99r8f8tk
vqLJOgmbhL7Zx0ihJVvkOEJLrFCxE2bAKiBtHS4YS7LxixjXQEGYXSJF7Pwzr99rO/819tFjqZiC
L1Dfja+Try6zC3RXrFSmINX7wQgb/BTtjjXoexDWrPyL2Nq32RPRXii6YWQdCuEfQEWsgDi4ZAr0
BYJb9eER4Lfvef6HyvuTAiv+FTvuZ2LDuvKLIL/rg/lSe8Bd0io+NFq9Z1FwX2cN93kByiZj0Kek
QXKz/do3r17Ie4TXx8NkVCPi99G4+i/JKOzDiKti76Td/Vx1v5sw/TVPEvhKJFhRmr8ctppArZr1
bHCWUM9bayDusFniN/AP7BDYwAR56vOz0GC0fYdYnRwV13wv+3eb1KwtBKO7uhIVmW/7YhDilOKw
DTkpEM8WrBoF9P2wdD+7Uj5V8/gZyfyc1NyONtBCR/XhLh9S65Skb8BoTu1UvWsDH0zboyK0BtRI
0S0BCpS3LE5dN70SrwVfOZiuaTMotIqBtSIbiBa/bQ+ySkf0+oTY8zREhmEjdO+oMP3iJ6iC8kjO
1GtDicbZtZ9U5J5cxrlJnH63/bJGoKLbmm7+0Y8mDt+z1FH6MOvmwmb/Y9btZSxUsElD0t8W8ZYb
qRbHPO7rykHRyeQSm5e1ExNpF8S4dEp/FFmyXHqMnwm25EIs3tBpP/HfOnpNfY3ZV2V9jkANfTPs
n2ZDysg9d9KXCZ8ChSsYzJRe0mrFKYvmj6DnrlROYi185hqPgcZ/SHImTPg/Tf0+s7cK+TRWyouj
XaOnd9vJnhet7uzb96PXTGsnzr4GfDdrK3/WSB+ESgLyTXMeMsojvHI505zoULgJJl70ZizLfhzJ
yZYVrD4XvkcXFo/DjKwBelV5dMad9LL+LsqZ0qPV3ZtMbJFfWK9NBOqhMf3XuDOCh2x80W7OtUwv
JfN0WfwZ7abx9pbFJcuZv+uwtzLZai4EIvJX1cUuIlpvbVFPbPpKvRKihbizVRQuFWq+cY5JIkp4
k4nlGNAshmE3IplkvEFWh+3b1SWFo4E01F1HAodsaQlmqnFDsBPyvXVmVcG+d3HFO0FbI6SYn+Yo
+MSjku5qP7uPNd+B3aki4mswd5UM6sYfU2j21ODCtmmkjvGQ7/yWNEtDBwnLAcqA0cTuYTnIdoCX
+TI5ZiSyqCl0ybWJ3noBdWXCgrecCw1P1hHVR/aOuMBlOl1RD0eao8tjzu5UjbX2F6pDzoR5NcG1
xuTrnlNuzE3ONNPxUWYoZ9sUdr8hIk5wfiNlpTla3jOGr/6b34XOegoseruuZCcfrXViyVPVkExG
oJ7Mug2bBc2ArDbvuBvgH7mfVtsRmlt0+bZ5IO+ZgjnMmNypjwlu2Vp6xzL1h5vT+JfCIPcw/Gt6
buMfmc8/zpzPp7LmAR5IebBl/1RybgXxuAhEKU6m3nF2mbtMFly0erYHS6cvkfuKdL281NFsPR4x
yReZw9Zu9KeNYTjDqpRTsw3L+Tozg9kM/j6k8oM2QyfTldnJG+p4CxfHMwCy6OAyeIiqS+bWIRox
ZqTektZpvFili97M0WxX5cYBRLHSAWpprkYeJ0JeChu1TOrpltmwcyzYDoRoxRRuga3lWqxApurB
FsYvd2J9NVd0o/jxzLUARslHhngqqXBwo/FRd5G5YN58HtUodVc9A9lVRRsKgcY6kkjGdT8VKMyi
nJYqQpQmRzyyU0UX6PAClewRH3cF6C8ZhUS9QlgqUdHuDJSzoqBu6BMiQGIYGw8xACIPtpKx0CZh
gwybLERXXoNHuMjG99ATW+gUShQeQ9d6G71MY2tETKUlvycNjC/3zvaEXqsKKHT+Vi7Zg+hojzr4
UBBLECfZbEAJ25q3BVrUQ4xIE8eCwT4xbS6yip6J4TOOCQbcjpa2p9QchdghhoiOY6IBryiYKmpE
UVnrdx4LnNvGJjaTSyoUawHLf9Vl9+p3fb0p4Qth4D5nJaymIIlfRk04E6L5gyi3VtU8EGtMohqy
9kjLV8vzzswvco6g+0JR6oe9eegidk1Gl3I1+xFdJ8YzFkI72RvbdBEux4bNUduYu1GiH3BoRfJA
vVu+IJGxULcxsUHjSHk2dPfR2f03aUTjFlbJOQ2iF1IAbWAdw2uZMFJJbe5MlA6fUdI9zg3ibavT
657LP+1yguxgb3PZOq8lhcoWQ8arEaXnEI/nOs3K92QxVgp54qx6lAYbqUmK+8Zpip2T509N6JGE
t076fJ/XBcl9KIDCsT97bLIZg0TfhTE9iGBqDjPWmb53byWN61a03l3h5A9pOXw12NC7lkxoLd2t
nzbOOtaMf7lAEkQG7dkDOL9BDvxgfMLw4JZRiHxMS9yn+edi9UuH/lFo80mVLeMjpVleJvPeaZ34
wBThQmRrtCk7sl2YQDtOfi/H4cgan5+J7fHsy/TSNfVJyYNllz9DBTWJmwkajyMfMyQqS6siwMAA
pkynnmxOpkr13F6CooYHFL9ZZnVMhvZign+rjD+lOwJYsWaPj/IwgPGSKByp+kr6ZzG+OJNxr2qM
mVB0lOYVoWaJ2NMFDdO5qarWsRf+wb9l7UKreiwNeV0WWg5U5lWGLpmKDibNgKphhnWyzQ3zruhh
Z1pW/zgn5bzS4lH7DklXGJm72n/2aWBAKDrPk0fBG/WQOxHZPYqy/Zhyg4WoZoLST0H8kaMcXpPM
4qC4duSrrgyKySE5JrPPAn7upm1YFFvcZ9e4SfGCqbL51aQFu4toXLiH82nqvYvPQBYNRcluOSW8
1BDelxd71bGbhP/Ymw02MZl+NHUbMIxP0SMvP2oTHSkkbqBcduHZZLaywqEdbXUjoHAaTvNk1eOl
7xjmIOw79A66ExNT/pMfh6dinKz3wOtezNF+mmR8c6TZHMI2xmw4hhpihDpEve09V8igznHud4gm
2tOgdYfGCmrSZKTFRbSOeXOT+ImfHD7cJeyRgAa5zhu7xoysiw9PfCU4It8kntOTg1N9M4ilBCto
xmNRt3copfZZHjk3RpzXblDFh54MNFfgS/Ys9soPmpSNYwXNpfLj9yqS0SOKa4TevvsimV7xRJEU
Sq6doZZDYm+1+Uc8SX957ug7t/TTN5MRx7T8q6KLrYMsaf+jSp9Vbfs3ybKJ3SGeYTExnCSD3WEM
+RmyMJdNJykHbJ5VuTe/RCMJBJFZHmsXTRgOzOiFp098MKdCb/715dzaJ89EQvX3y6wu/ftU+R8t
y43T6Kakcbm1uM6We8pSr8Zwakw3xdlgeSXWFACee7Ad7cZs3uJEwcCKcOr43EY6TN0XP7OTJx2z
k6ir4n6K559mqja9gaHfWHTTKUO2QVDvqyCArptijF/2ewqmBL1jvdgCkg2gutFt1J7B1Ie9byvC
040QaUZJNQE2TqxMIzpZRjdBjFwq3yD7yCkkAKCsm74uboU4yKj2HsL6A4NksIzPn+aU7PUsysDm
oRAfGCCWJtGQ2O8qq8SZ4+CErKYtomYUDjn638EX3yNCa+kzQvOnEzOkF9mijyXr8o8jxl/GmF6C
qGfajNITzAOdgujZgg+7FtrpqpIR+XHS+jSrCdWeq6gW1KPMnbeoKvt9ijcJkhS2JTdcXof51Trz
2UuMa9gb3wZJubtCMmZR3ZsZzT+la70OKXog0VdvgVn+pLE+dJP5Iqa0X6eOeleIRNcjIs/WsCw2
aSOANGTgfsdQR/d1sAIOctTS/90Z1bTGyDdUVrzwAKpVbaWfhmBGSGUcxQ6xdWNabWVVHRGsvTfd
+F34wY5CeiXsxlniLmto7OOGCUCzzsyx2BRKnDqbrGOYIKBxEtgayJC7GqW3gXmyNfZzW/z2TRfW
phXsAh/tf4kEQ/L/DaR3rtv4W7NzM4yavhrHVFgWR6aC8NtMdu/KecxYyq7TGXW0GmNm5gBzYkYW
6FMFiKncIsDWdx89H8XLHHzPvkN7gRsmix57Stl0rt11MgwQe+FUhdWDin4Jj8m26bEMGimwV+7g
HEoKG+lQGxtp/ssKLbyLJAJDs+43bo6ftFRgBjsm88igjaNlwWc17vUyEl9UFgIqz9C4a9wPh3mY
CUrPKpNeIPSw4ONyteAot+MnG62OaAH/ZBwInI3hfzHaJLCUN573dhqOeVOfC8CFCc4d8BvdtcnE
WlEAdcGVxcjNZ147aLUx64B9QRkovOTR45wCkpuNP2bT8+wgnqIrv8mhBquHmL9Nj3JqKccWufjk
MESqHwefihIr10MVYd2jW3nypfELL/NhBN07MEoZUN34Hq9BKHPnN+FjOSXPVd48WMwwIAw9ExV/
H+OxXgWChOsgt56XT9ZSaHCVnT33ZM4T1gauykTInqBtgA2+bmxOOgZET6Mnj8zP3nrfudi+h7Cl
+MgQQq3z2LzFUXV08hEbvX+x7AL8TvJsQRqWlfuUN+GD1zifiNOfAvdRVzyNGOaaO5BRM0rK5sPz
pguYKkyj5HLNHY9USMY8C8Ud5MU1Z8I68eZiC1JpXinb3IICeoMW4M28HnnBCIvCVs4EpE6SVxei
dRGOeUwKbN9Kv3YY/ixjyNfmDBKNT3DlpUmIqEh8mm7MINWxj9JLtrQ72wE3IXmez2bzlKXln7zv
JjRGikVN9mBGivtOTvd+5qxC239RCRHyPZHTR+oaj3Jt7dmOv/OmToN45Hrumkdq/Z+8kQDbxExU
tcGOXtrJpRnSO65+4KXmH7uPlt3FeIzdh87FPxAyJDCw10f5pBboIkdLsnZdZP2zjC5hI7eWhIiE
wGk9AmTEllJKdY1gwNDcx6fETlhcwedpwgJJizrmUa94cpZ7IdvvFEIQyipmUAk3X1UwCO3GQxn5
7i334vd65NHucAutgFVNNESa7QKig8Qo9m3pHNzJx/ZXFr/w1zXsxLvzoCDROj0rMC2bR4rfetW+
SIVQrnXn/ZjymQ3znS0w/nIosNYLYOyS7mce5mDENVYViKYDxGkeLQtgcazMWPHUZk6NO9cNYTWY
Ptg1jzFM5AvINUfI4EwwxRTvbMVOg9IMB2zavehMF4cEiImZFTcxCwhZxUDMsJm9Yo6/SzAVfEmw
qENKomfocofNRvEnrOt+59lo0MOGzZ2KLzghq4vrtvGtd72HpuwfiAnAtJ6Ib7rq4tQjwt76gA5o
BgBd4vS5hiz/x9jZ6wALiQ78dYp+q4fUsHF94w5xJiQrLz4vBJKTzjN5mib33YxZMxolozXTZFnc
ZWH+0ETZyRzGbF1M8brw7fSm0vCMhYa1t82OCkfWPrLis+1X6cZI7QCMolUdYtKS2Rq4+tFF+RA7
OUjgAuFZzuyNCQ/KSeGmlB/xjH7DCwPqWHtvKmONMnCBqKgddl73vsgj7j2qm7LHPwVv5h5G1mkc
jfxiKmbrs4PlTox/zEAXyFutLfQM/IwWoli20oQrI4r1xk/X7mlOQrdnQYKsu9IzCBHgG7Q0sK+i
zL6C89sxIP4a1dTsU7Sf951A8pGC94ZayF4EmtYKDxMLSTV7vIyg2hvBpTJtdBXTZi7xU7o8CwZK
5W1gwZekT23v/KGloO4luw7xZNfa35eZ+5DagEZ4/m+tcuCYDzk5GPusXYkgzc39cFVUbnmp+uw3
G8B4B7n6aOgkuc+z4i1XPPjaEM8OndDawUy7Cdr8y8Wk1vSc0Hm1kbzd+LX1tYWtvjbRSGxkgk0h
W+KlghGp0kRQKuVT9qeKfQw6IwQ13Hb3Lvf3Xdt85wKjtYh9jlhCvGAMIY/7shBOIJBrfowKT0zn
ZS+JTLtbkulzmUfZ1c1r4MJ+rPdVgeZPGebDWBvmGWdWzZDGe5T10D2OBhIwglXLwzjtCT8d1i3U
Jz8n932AHR269Y/XN/m1dccvIKrx1ah+9TW8e4Mt/iK+ganYraWZkAhuLcEBeKy2ZLKi2lA/cWZS
2lZuhSpySadmLYsG45UzrNyhrfkZM5p1x/waYXYsejGOK553hbtK+hlvZxT9CTvfYDBbP4xJ/USG
j3vqigVk5ZfXueTEz+YZZKeBQk+FzP0HsbXhDa0NowcswW66xwaqKg3lfw5uaPK34zxyRwT1W6R/
S8EyuJb65rsQfip8mPgqbnMKmYIsVrHhjnjO2Z6Q1Zhsa2aFZowTXLLtbNo3ZE1o4yJUEX4dOMvj
9KVK5newzoi/RLcUmovPyabMS4ejUrZcZzp8Ub0dPjbNBt0adh3mWBvLcKCZsmhtCVrfuURr0opJ
dSinocTghqjBG4f6WLT58I4Udqv9IX7hEZ9dptZ+hWq1cRtorSSgn/O6TG+V6+lrgAJME13JyJb9
oRuZ6U3aOjv27cRFASXv9vdnQ5zFLAvo8Nrs8ve3zeV7KtS3pMnn898/WDt6AME2bXDjTzwwbXdn
1A0QjkmJq84pDl2mCgZFqGhN6hIru3bo6O9oGi9gRj76JIJJFA3WqvC878AxGmAnqD+Ae6p1UJl6
B5z3081yTtBLbBL3zV8MW0w249s8sHmrMR8KhqepL8N9ORJSm9pptrOZg3SOPJlOiZiMNGDBYXKq
jZ4OAeLYlMHdLnqWPYFv/gJYB5Spb18Hsntg4yXjbizdhyK7Dfi9XcO/pLFDgKDpc0CGG0ubX/n4
Lctr1XV6U7qhTy9SPXhe52w4omAoG4T5tKgokmXfNDFEd5FHgur1v3PvEWXJNku89D1uwB4MbKhH
LKrEGWSHgudX0EanUJfikz9ugpdjCuOr7i41HYngqjBOIdQ4Tw2bBjoQQ0mDCoaBM7naq26oTPT7
nXvqLZZybQhKMnZBic2tcwMtX1y7MTFfVfm7Qi+0z+WA173s3voo1ecxaQ/ollGdaHNj1YSmVGHl
b3VpnmvJKII9BhP1PH3v86S5a3MxPSrlaj5hjnuNztYT1Er+VMEmkWwQHFeD9i/XswmHg4fE1xQO
PNe939KnNPVTvPplLT6djGwkxZMyDd7aqEiB+dXhi1DetyyaNw0jf1s3Lu9n/qlSjAyK0NnKyTeB
3dAiFz0G1GR4dyb28L6WK8BSYLpmdd+Y+WPtP2V9mh8tiV0ys/P6RWmL2T9/dh0GpyHC8lPJGP5U
jpi4xH+2skZFWZHYLwPyGkhd0D1Be+66kBPNU2V37uN3L7Z/DDkrjHyoodi2b2GKnF3ocnAMewyV
8R7ZB7dDk9iP88A7s6z6jNIYwehpkooVnuqyuPZFHPGIcp+1P7l/crGYOPLsmqMsowoxrpL7bIeR
5V2V0TPxypySxsAJxSpt2yp2TcIRJzRcd7Fwvkb0ZisyYehX+uQZFsl7olmSpPjWV2yPwm1m8rAS
urkbCowphmR2TcZLxI2Aj+G37NjScCExwflEnjZeRG9+xuhAzsKX961DqT6D5uLQBNpjz7if3SFk
8hq/k9pREZKDICZmmevP0UICY5tvgWpaE5KdXuv5QVOebYzZNbYq8ciArHlfAY+uhSyAcHfxruqr
gdpEBLhb/HpD69VTDbsnkaLzKUT1y2ymH3yACMmjfJc2dOsd+IdK3pkktZwFnjFmCj8Wo02ML6xL
vdq6pUCGaFUKPm2mwivbd7/67xlp/9HqFWC/Xm9bQnow7YV6H6B8JRS3uemqad5cCDHj4DwHc/Pk
VL2Pg8fcl7DgN7N1mcK+P9Z2EV0dE4F2iCcRPH3p7+xaPiCSKikr+fzBR7Czg/NR4Dp2aGIX6Gzn
OjZvpSqoB54C1lI4JdvfhuUEu8JwcKKCnsU4d+dmVNhmnf5CXVTvpc7O4BMpZa2GE0g42EL931br
43XOqu7AcDzbTopKoWTuvrNUa3OZA/2JkdrvtJ0Ty+KznU9q79FK6nrrNC3CRi7LxCPswK0xJnR9
7oBiIgmUkUbqNeZBuveVwKxdko2CbuxpaAxrO5vpBfTgax4z/GUf79054xDvwyF6TbFbMvCStJgJ
jpps1MCEchypmGUQ/XGYJ+ILiCdxLlo7+xjhLktKrNQpnQJ7rj8yqGxIAQ57jhJxHIokiICW+swx
Vo0O06BWmc/gGG5NZD2HWCzRz3iHTLtvdjoiRc6YGo8jUMYaPBo/jCAocJp789crnttsJ4N4RwbD
nWB0cZCWhVsFVEYVtS9BVBznmshyp//0O3CRREqAHe/Caxim54h4PXqTlfDm29AnRDJL2M3yUFXO
XS3qe8x1MIux3CW0SXVDi5m/e2KDStdHYdacWsg06ySufyITFWe/9B5h9Gj72aZvRgiEBTILpwJu
AhvxaAXqYYrYLA71xl6c1E0SZagMmnHb10hG2JGDjd5GAv105RakdQTPrt1820JUm8ks3q2sqT7L
KTjOnkkkWAW0Frxj26CmK5Lh2YE20OglL+Na57mNWCY817r8nBQ2NB8nSdDcMbR/9zzzwhLyGAgi
Gzrf/ljSaAEm9Xcknt28wL11oKVrwZXjm/WvuoueXSf9DCx/x7N4O3TDZ54k6kyNd4OSvQ0+lW+/
htNiDxnGD0BJIFqm8Fs15VL3PgUlALVRQcSCiOd3+iXXxZ/AaHG54MNVXA7JiLhUQBjxMbfQ26pP
NIYMwfJyq03bgEbMlVciSWgj/1hry9oyxacjrpqd53Ft695WS0QEFL2uOaVOcgVcXrH7Cl4xosZn
1rPbgaHYnTnZ3sFNW7w1ZAUFbGrXZhgfSfZ5VIudveEi2lS28ZAzFCv88Vs0I3S4N7OxEb1XFdMG
4umB9lp8/BeF7nhda9iXRV6A7Rz7T5l0JAZzLnCF/qnq+aWipEzC8l6gyF2FgC0avL6jHu7FBJ6c
rHP6GB6OmC7a/IkCLj6MZYariIY2MSN/W7CuXrPIHV6sLEJ0ypmjcRGFdUdNiAk/dfJ0LZWHxDlH
FdzVyIcFwgeqhFCxGERoUK9qNHzxzBCk0+Mhy6Ac/h2QTWgFOdvZXzcWassgvHZ1MrNUHVGsEc1E
jDNGJxaFrBJ5/IUKJTrKQnmcSVjYRh4Pa6YoP5Yzn3Kvrn5nSyQUm6sqt5u3MtbFMe0bXF49C+86
R6cc0hlYdviZ+3b7YQcRO3TpG8+IIKiNI633MdrNVb+YCyhzgk1t9edgERNQHRH3w6VDIclwMUgj
EAQuXp2q1U82vvfthFL0AebD9e+Vo3nSwvf48cvxNcuwu8Bbwd5BBdGbLMDRMyZXkyLlEvaobmBu
Cuk8khTA/MvQ7lnJEuom1Oc4SJ9TO2p2WZWzlqTQYTLVMraZ2NYHbgxszqMRSmZu27oNLzrzQTuJ
5jCUmmw7tc64UdasdsMNI2/ovY19iaQpTmZ8Y2LTwXEqykcggnI/GV0MpKYEpYzae+O4bXH0Z8ay
lWt+TJB2/5geEPK2EmTWgM1kZ6j2SWjtLZzpS1ga0882uzVZ/xhar6JwxdswvXFn3/V2DxWyNsRh
CO2fIvEAZ8wk3xbo3FyPUyv4jbYcaKK/Q8CzMf2Hyu9vMimsjZR9TmDOU7hkRwczatscFmY/KfA6
xviasEhmSYRvpQAjZCcUk2LtgYIqK5y60cKTbOPKWjI4Lk0zEUbUpOggBdL4ejRWg7UjMBe0hLSw
APqcZRrlMwMLVvUhoyizAi5hqDHckS34Cc9l3ZTeS9Ri7e8m+hqBsbVNC9w7nqfYTdSPlcPUiaXo
k9XF76VJChTdr33o+vkOnzlyumB+HNLqFTDdbfJQQifjfRuAjbAHqP1+XEwQyIAXKeW/5zu7g+nQ
TslnXSLqMpoXVsvswGPE6lxlhwJlxRy9T6LK7pHi4oqQwA0M97XV17mr1MnOJ846kJsdptGdm+Ba
xv2cNWF78ovEPKU9d05Qtzi4XNPaJaxYoTqJY5O2XFQhSi83mb1D6I8h0iTeTNXHLP8ikCMpz4jO
hrfhFoTjBMYvmVfOhuJDrm0XCz8H+RTizXDDG335cCodfcXk2ed5xxQ6wlY0mc850vA44DTAb34p
df9tj85Lh1Ju5ZZtvp5TYgVZpo4+Zpve/J6wBpqleC3qbxA9r5mumHooa6ud4DOcRgLyYv7Frqsf
alRLY5a+Rdl+oF1VYX4XuiibSJJD2rKI7BL7gkYKD73VvaZs+RHsYPFWDMxZitbHBrxkVSlnbTb5
PUjiX7ld3oVdiehnbonki20srgNOG4FMq47aSzT27ICrsw7sW0USoWWaaP+bGG5eyKIUGiGsW5Rn
bCcYibVddPVmuY9qYkOiOMQIdsZ0cuoTD8y2jIajX8/ilHCLIQ6vw5OqinLrsUk6Z41FE6rH6knA
gEN7mxLyYPt7Nwyw+CvkLvh7sXGg1AjyZIOHGRPeaNK85ndRPZ3ilvANdj5iL4eJf4bPQyT+fSwS
KqaUPqeYMQ16ucmYuB427B1IxdFssiL64bgEK5rVRLkbz2oY4eaV2cqZqVQVKNaNOxvbyS2nDTTX
CrNRvs5DINBBkmSMyZBWSJcao5t5PyLe4Na7Bm16xgXqXPpaHHgCRvuuid8GJE3jqO/iucZGywLL
qfuPMkLu0CuPFb3Py8nra9XzsBxm74wcgJs1nUkbHbKn2SMaKeo//jLakQYP65hXg/zvTMmJ47b3
V91I/KY3lwcnz75wrBKmm4ecPC5hf9ho7n3G3F7V1aThBGLXxKGxVhJbRxuFvFQoS9zjxjEImnrt
1t23FyZoBE0fER3rcQa5QbsdlQZGwmSRPMrqZHOvPDUlBDiGTMm9x7uCuBNRD2+xdssfBL3M2kTw
FjvZ25hjZ0M5iE94pnOYBSbZmjMnnKFn9AWyjDCksySBaeCN3gx1CtuiA7LgOi993NUHnLLpsYaf
u7PCzn7zdY+4IjW/JncZ+HnB+FB5nj6njWK8Imfzy3xzIiJUGzXYmxYl47GMI7jt/vgq9BkJyvgG
EQwSVhu13EN8iZWJPFDbSnd/v7RHhg2AuvOzDBzrOMCq58pE5dXXn047GPf//BKZzv/6kn0054Ny
xv0/v/fPzzljjjbXZCxnwwGcV3+/g13KuG9aPvJ2+vj7OzY5Ccd6iIncY13vpEjHnJChlJFVHoKA
YrmoQPNLAgr/7ZeEwMF/+3L57t+fC1O58FgAy6GVgNstQbNWaj/37cJxtJD3QrNZV3U6PVsjHQHw
/AEpvUDp2ozMYa3CveOcDo4ixSafWsh2xoWXPrzXZCAtqGq1cmT8XIfZbcZaBAZHMPMflo5Ah++N
6lqWIOpnnjUAp6SaTvOMiw6B1HSa8iUI0B0WrZuX31tNigtjYOyo2QYxugGlgjGAGi+iVco1rqM6
gj1AzIGrLkhK/2g7+s6g79EdF1ujNvbTIrSbCrQanjfAT2HMvA76br6PonjblYvYOX7ioeHuJHkM
bQkEuyMqw2y6+7HUzERXbv0S66TbZEbIdqzyPwN9qJmrs56LJWkD7R8zHp+4W56iXD8PlXjKB//J
nCETaVxawRC/4zhB40GQXCQpnxXoi3j6yjWjOVv/yUuAvBqqli4fY4cuc+KvCDqXdWxwMVMKhBwC
TAPooEYdS03tHVshRsoIaGWt8eZY4z3MYtqAYfxsE7EzEvWaeP4ZEnZz6Dz7WahuJaIYT5tNEh38
560Tkc2aIQ6xHEQYAwoYxRao1c6fPgVCTwQCisVdYMb+3fI/8ZrsiwklqoSO7rNOwnaLxxylTD0B
FY6ymxkt/iBRHXLqK4B+J+wPPBn6Xyri+pgSCa5BO3AkMEdp1oLiKiD0KKa2fRB8NjFm8YwYgy0Q
FqjC7302P7Glqla5JwHYOJr3QfqbtNMfFZ7riaJwU/n8zb1asnAi7B1GbT+YxviIiUJxZWJ4MOJR
n//+Qr2rsk0ROQflGfmxnB19rpZfPBB1/wqS/3+dDn4ff9dlU/60/3P5m79LPUH9itq/Odf/fPX/
UYa4MIVJCCxR8f/nJPG7zy6u4/Tfk8T/+WP/yhN3vf90PU9igVKuJB9ckQv+rzhxvmNJxxKW5fmu
5bD2+99p4kr+p7RsH1GErYSr/gZ8N0xqov/6DyX+07ewwJim9EzXEa78v8kSF2qJuP8nStyQAvUo
fARJyrn+/rwh3m/+6z/E/0DJOERVHhrk/I4x9uYU9JJG8Y0ad2WXcIXwAEkmLnILJed35puXOvLO
hNHsU6xqI9ffvfASeNLpw2AU0zaiIfeQoShymuzot2XQjUl2O57VvMBd+q5ydQRqRKheBDpbQcyx
sBpmCC3r3PgusJ9jyAwRguc1KJryiqGeObUvTfpgaPcLbrFzOC0RztyFJkGRltW9W+hO16WO71hU
vvUh6FVYN2X028GV0jRM0T1WAfFsrhzxZo8/XZPvB8hMQ8SGxR0R+SFOVzbDUNTpn3ZAdWO4z2Vk
/i5NDJtKyUcwqXRk6NIRKz0zex8uoJaC42hPD1P435SdyXLcyJZtf+VazXHNATi6QdUgAtE3jCAp
ieIEJlJMOPq+/fq3wMxnN5VWlbdqwjQmKSkiABx3P2fvtTExNehdOeyim0Zj82p1wXwICo4ecK4f
s+WwT77s0fMU7LTcQlJbesbOSIpmh6qp3AApFcwKFtA3ziVOwF2xQQ7LKp5Vs9+FHV3M0Cz9UUvA
ZY2NuIsigJIxcWW8Ydg1jjK2dh2+Za3WHTxj6r7yboqDzEv4dQ0thhKO+DxjAhN8iTVcG3aHyzwz
aZQoG2KK1wcvqig/CFEOMC5hv4tIrDWEMSIuN8wdnTNCvgIV4QcGgu4EwHydUH7Uamwf2jSu1slC
EnGj4ISSxzrwBASrDi6K32eEsNCxwpjbad3+8zn7P1Wl/13J+R9/65c61fzXZ90KPwr/R/vjl2/I
koM6cicicnr8ICX295r2x2/+b3/4j4/Pv+V5Kj/+8z/eiy5vl78t5DH7c/Gw7b+rNpv37sfPov7r
H/i9zmiO9U/dlZZrMVcwcJ3a5v8vNJpn/JNSxjP+RzHR+VFe1Es50f9JeXEdz9M9fNioMf/jH38U
Gk3+E1O0q3tUH2GaUjrm/6XSONS5PxUauFGOR0G1XRfZjg7AXPxacIJQtKWrNd5GquapznL7xLuw
fv8yBi5Ewn99/68fo3qt9zpokNUURcXXNIeeJhpm1+Bw+s1YeBpCvG7YeVEcnOyy9A6Gp4qDVffG
OU6ngL1D5zw0tFI2sCZxLy0IQpNO/7fUhXWE8Gr6YWjOje148RvZqWuHp4J+NdvuNP+eKYuDIq3D
VRu7MFaWL56B/8ZGP9bMI0/OZO9Fb9RXJ1EQ04qh2wXKKU5//L8GX/JodDq6Xg4CrfrjOyfhB5mJ
D7ctsWR+/lEcqPsgQGYhGHljvZoUodaTsC81vfbP7z5/oAAbXnHTOxfYr9Pyq73r/v5wsS5z195+
r/7/wENxI56hpdwb7l+vlSv47CUCI3O5n+Ty8z8tDpZRq27GGglAl5iyJEi+OGguGc+rbgtsqmey
GJv7QU4QOnO2TgRibPn9eB+G03QOy/Y5EwA9M7jyAKnxwSecdFaJmKOd0lDtIzPZaLpOsqOe0zxL
08X7j1N7Zlu64bTKGaoEXUvox8OfHpj/7p39utzZptR1R3iQtmyqt8ca+us7w0Uq3Wg0jE1tkGI4
5wKZVe7hTEWJXWvhJjGz4ZmUunireyRCGQMC70TysyJ79VDcMJgfgqO7eJNCwVmlIgtprqKzDBud
/KclU8nLyIogQGFv2A2EFKFVxI3DLswN3Tyayk1Xf/+eTIrEr08WE0IeL9v1dMuw9L8u5crG8FAW
NuTNgXxIGzxeY+UWT4NHyhEGbp+uOIYs0rO2eVOmYO+ccMUzr33rY2cHbvAU6oRszHr10bgtG9Em
DeGtkTMzhPG0a1mO94PIvJ1rI38cvPhlcPX2mcKycwdYG3TPmdczD955gnzhOHsN69GvQIM+mQRY
4FtsOI6H4PZtIGD/5s3/paxY7JC4mB42GsMm48Ayfr2gMkQo7wyaYPydQsdR83GsVYaGID0btjPs
bWQ+G7KHXtuKbPTh1ft8xUW7a+wE/XpLdoscCBV0bPlUNggBxyWnUNXWHQnZ+KR3I2AwKFm6Jp6Y
/OfwYeitwkIFhNJgpwFD4hDcd+jl9NR16AL+/v0tK8CfL65n2TYFGnE7/V13+frr+3OaYe7cNsR4
Guc3G7PRNkt182KYxTXOO5cG5Qyts0FCQN+f+WL+jXDw6AofHCbs3L4mRYBmgfRMq4zmneZ5gLm7
yVtrYqbkhtmCSu4YEuc2H4SMoKxy1XD++HNTinVsQdx16E8h2XJ/WsNPVwnj6JQViWljdsscvOOe
jaQSYAgwHDHeBgbYmwgqHbGImrWpZN/6qILyjW2HVrPFgef6efmoTWJ8kLgPa0bScnic45TSm403
5g3OWeEVZsYErqns4/aZ+xHV7ifEq3yXCeJkYEEvqtLBEwkk1EH0kM2658uhrL6T5vrRasXvp6D/
sSQ6vxYOXDBATEnwY2k1DckD95f7rCV6Dh/4xHY4sKkJZqtHG68gL6WlJWvKjyIugGFm/fBuTzN3
zI9ROX44WvH3VthbHkiU3popNqEdNnd34ERuLKo7OFZ0gfKvBjFbjDCK5ETYnryj1L24KaO0XK+5
fFEp9xY74weoHns4uRiQrMLcRqopt9Ji0WsxHuMVv0DWTI5lOk6HOdN4PKfM3rg0bEgvX9ySmUZw
A2yAHCDbjewjbwea1/U/H+6Z3nuam8OlldM3txysUzoQ++vEV5IB2pPuqpoxZQj2YXKvZphGvtvW
RBjNfb+fDOOoNd1wYsOqmxEOMFdwrUkYPzad/RLKuT57LZAqi1A+sHyzYECDfZJD+jdzAoHOGEPf
dJqBewY58eHvnyFdLBfnX4ecz6pvGY4rjeW4I5y/VkjXM4eBZYFPX3r1Vgu7+mLEewhhdKvz/JZQ
GpHjMFHNO4ueBrbEQ98Mb4BUxlOjf0e6pq55bY/njA5WXUVfGyO2j3psky1Y9KTLBsI60YBwsiG/
47c60GLiAxZquuVTdRhnDgkyycaT7GMsBSncRjeP9j1JqWt2yM6pTmGVpi3z6yEoj6Ea02s4ojFr
MM2pCciDGU0PpM1uIseUl4KJu2iqXRDN85bIRo5QnTplrsWgq7vkE3CYRFRqrzcVcnrHq3atDLj/
LHBFI/rhVTG1YtMsLA2yWd4bBotgBfLnGcbHnZnwLrAy0pCXW8OdtzwV5aklp94Ju+3IOReNpX2l
QUNAKs3U7ZyiK1NC5bd8PDMSVwg7TJC7IHjLur9WQz2szXQg+7kxlpeD590SnJOavERrkmZM8cmz
ejSL+qVFohePAGtyG5KAlqQ1/sMs82OCnzbIqIhBV7q4eB4BJHqT3wQxbut/c7P8eq98PugOGEDD
MlwdBchf9z5DFKZag+lwo7kPn3dHH1uTH6pUANUyMfF3nnooZuhvcQb3L03n4OTwRv3GYUj/9y/G
1Nl//+nO/Xw1LGwGO3vPXPoIfyn/RTKMDZfF3nzeUTEm+UNT1cjwp2pck0CnE4ft/GZlSyBfFAHn
ownxpsaMgRF5Q48ToWMU+ao/MCflfB/XmJOCil8T3+fIrU9WVcqrroEkdrL0JAFAMN1K00OlpSca
UoxxOkhyTkX3K/NQFAGRCi9ju5tNtzh17pWLiISuCMQbAevMwnAD4XxB8VJDjrVq7+Hzi2l3SLyW
mqIK7NWSacyGBn68GwbbO3gefUxZwuXQGKjthlrUhwHiTFiSUx6CkzirPnmPXRe6wfJdON5x3Tu4
czXXJyRX7ECPmNvapLyi+3gqLHBn5FASX3gTy5Np62pR4GN50fAIQqUUDBhDcx9PnFc7rJez6WFa
WZDtA/ETm0nzGF7GJi5zFBVrkGbOQz+/h9rIkMTKMnjg5lNgyPar2ZsM01Iq7CTQyqWD1b7MpLVo
eOwZRlfBlyIKXxuIjloLXSmAqFi4s/c0V/wREGnFKwQzs0SDgQereahL5A0dAmL88H1+Sx3vO1iw
ufO9UODwRZJxBpfIrVkH32SGunjZzNDHPEbKTe60BNy9hNDYVI22YWxjHToWmz7uNDAjI8FaGbJ/
D6rYnkm/t5/NegeNPEAZVJnf8icIKY9u6nrHyQKqV8DUOIRW91KghszznPzfCToZFEfxpoMUWWao
xs1roVepgYFr5vT7ZA6bB5tGqTu5D5Bncw57cmT6fwsBwW50Vc2Xpuy3nTlb/pTVTCO4be7DiA54
CvFuKu2K1Q6htMxPpp7lmyJjxDK0AQwH1F4n3GcsQNDGDlrVOxsWH3WiDY16PfY4jyC3CBrd3Lc+
3qfywXan46jjH8xLVHwxXswwd71NKKAiIELVfC9uCQyjg74Jkv65CKf+GpRLpJycYVzmDtSJkbNc
E98n8ChngwGiXyylfSqyu43U5x5Iwzomn1sCFIbdsZ7z74sJexXHgXamob/HG90g9bLzw5jiAmCb
trdrW2L80dRhLisDo7enNraM57UrKiwEkOn7ah6O6ZeyBTjWe2b8pHL9pMFdPhXbSiuqze+vAi2c
RaDRYbbow6gwYgMc29VjHra7ECLJSgPh+QUveUlMGnrqoAS9yBzeoevcjH5udIudCgtTDFPUT5kv
+mqAA6ozFFpX9mj/sYuIun7VwG1YCaTESKxjF0xF2oKnP7ab0JPRE6beaptNxPzGk5M/BL4rMRyX
IEIUNzsrP88HvoF5HlAC2l5U3x10hBuKuHepEFDsy/acmYl+szx4eYULuA6feHFhVsc+o3hQlRlj
nPCqbV7pG6HZkh2uB+uxyCJk4rO3KxPcPRgsnQPs8R5VN+6URA1nzVCvhd2GF4IZfyQZMYaOAxow
TgXH+ASbfVXBFf2sTVCMwjXOsH6dFgazCeiXztAnT/Ws/TZrzgDCKka5TKV8VrN8KFmjUBv2DvoT
1ybNOwRH8Xk874nVZdguUt4wPO6/XxNcmjV/WRJcw3ANKSyaKItU9dcTAZtThE1EjiMqgneNKzU5
IlU8N+NybA65v+fIYn8uwfxMrBA3ktggCfcwRhtsY5sc8+mihcsRpVr1Ia4Xd2wLayLcD3Xl7YLc
ugsFuIVhmtz+Xi371j1EDbAV2FmeP3mk++RmioY0rr5YliUPbsqsraRPA67TY8eIvKVBdnCOJm/2
3aSwcI5jKELhHahC7T7Pz7Yz3XoZp1/dHiFjtOzmP79MEfST3jn1n6/GloqX5EEXX9wWuncJ0WAd
nSo7Y1O5YmYqeeYs8+q4yT4Eiu1nhFazNMPebcIRuF+c8oksm+ERfgngshkEO0TqiN1z2/t6AtwZ
iPsut7FWq5ymg+vUh6SFcKq3LX/UruZjGpH5JomsDvQfre5hw9OiJ0RP1b/Zqcql6/6vjeqy3NPC
MzzL5ALjELb/0pUHf9Om+VhZmBU4J7mdwy2YgiD+3IjYcLcsWIVd2Q2MwLj9kxoRCv6mZtfj+FzZ
TlEdI1fS7U2T5zAMX2N9OPYeT6RXQjKdG+0tMPD6VuAaOHVaD0HIcgy5YhUzSkaUP/enQCFVsJlF
HKtKKjoZiMmFCBc6Z9yQ7tItXLYpPhnl95Qb8CTjWN+Eme4HuvtsaFaCnqEKT56BZU0Y0QsS097/
N4/Ar4di9vOWsAXv0KRNJWl+LD//U3+KnBhDMwmV8gOQkYhXhRG/JSkyBAx5hymxW0ZimORk+v1z
a2IkuHOtYXiDEz3v65IG1pgnxabN5lcs3tNtMmPjEKvuiTy0rain9jFqMGGJJEMbWuU3K2y3dYjQ
OGUAsp1GJttalMgr+dswOrKeOFiXPJBafhBD6z4NKXHpIr2AcuUT01I8dokyNnGJdGyy1kiasmX3
Shhxx/4lsI5SJZuyK7Tr53Zl9CBMfDYcc1GQUkTnZcp1/TmynHRtt7jcK94ZQtyJdIGvKtMI4U0k
lEGvOOW1Eif11bXIo4XxXvrNAQ+69WRP2d4eOgW/BJh0G6dYnqJvEModX7TShozIbMVK+uRsSM/b
RyA4kn3gOQ+zHpyNIeM3dF2ifZT5DgTLsxrQYnuhSeax++Xvr65Bh/mXx2C5vjQfPdcWDMVszAt/
ub6awUHAmrsQb6KE/cGzGubVoSReSyf6XCdrr6alvRow8K+YhCMoNsVRdcZPNxZk1AnU4BNB2niN
hqupR+1BR8sy1I7F0AneifT7zrP3EEo71DMkT0J/Z5dC/48cXtAQnUL9KGYdzxQ+kpUthU94grPh
Wn3ME8PlUochEKREKC0hyW1knIVtABEk+OBiOA1RdslOj5vhasmJWJJpHjdjjfRl/FFmBWIe4nma
LAo3OIz3U21a60F1b5ooUebVxdHMoy8y2wzBzYqBeOlGKLZwGugF5/e+s/ZlQTuFOK4PWgXWWjZy
WGcxSg73C6mT2qYXVAAA5t8x9DW72vDFGOqIwYkforbx8QmEQQqc+GbQisyHXnprg8JZsXx1tw4B
H0jFuIBLErtrUp5+mIEbc4QlI7rptcHn5BkeGhpxVB+EfDwQON+F41eCiCnuJd+Owr1K0DvrKVNy
14zznV7UoOhiVAiQE5Fj2Dt9CbXppnYrXWiShYEoizsX1Q0k9hkhrJ6N3SqNdpjWFsqS3rPDqzAy
Rlmz9WhdYSalLkXLl3rmmbI4e80d+wMQeevJJAuwY6tSGB12grSf/ZShFPScxCa/JmiIOyzGn+aY
HofGmPfSfnKcOTmz38YQqJFQOxiXmI7Has4zE354cDCn4miQVI5rWaztgeOh1PgIQmzaEbmdzC4R
5VMqVjOO8n1bxCTEjl848Zpf2qoXQG5DPqtpeAWukNNINfC77lPN9cguwYCqSu2pAPJ9rgUwaDyy
ycZNLSz0M35lnjOyLWZ6gLoxwMe2OuhvuX4nGKAg8cC2+fvqxk+QGUfU6aGJAObpXF9ppKQ5yfwQ
mNXGNuCA6SEA4lxcTfnboA36rcZ+OARmdKzVro4GzJFh9U2yJTyms/UVpl93MG1SXpPRucTqjSb3
5CORAE+pveVu1rD3Qs9Q4QQ7uRXCIWUyijEAPpcO12iRrE5VfyH6JdgFZLmtEJPcsBoYfLD1vGqS
GRX35B6SUke3MqK0KIcnUgHay+eXZqo7H0DFvB547Ht0yUIPQB50zQCeYNhNBDz6RB4jKiV/lKER
hEJ0elFlbhi6gEGbllZUgZ6JhnbpzgR4cSysq4lo4aY7uFU7+oAlT3mLLjMjf2bfaPHFbPsfbjsP
GxrGSJ9JRJQWInWO3m/GoP1IgUOBJUDoSMIJ21paRyHuHTIMbAJqqZDUpMEabjw1ZOq66mSysUr1
mqsdgT2pFTpaa4NtSWfSE9Cvl9rOcbDb46xfdz3XW3I8AguT8cjAtXWryQbuQMFJeM2GcCcyUALQ
jK4HVsYM9QtPT7wxrd00pfOerA8SAlPt2XWCYyiS59xBp5Sb/LsNrSLYRNlVC7BcO8NrHtEhoNrr
0TBCfsm4J2MDHndKgaULuYmqxmUVaZBTJ+yw6QqvCWO3HqM63HoF/KsSnqdOE4soESALgUk0Lrx/
tSYKjLCFCc4aY4RTto8IlvYD7Ymj7zszSo6+dUai2qz2TOZQvo830TUOYJAGlm750XZH0QX0o6NQ
9604wXpWeDulYPQnEzpkUc6ID0BomcSMuDQN2aVOazautPWq5sKWhV1con235rDwEcSENLjO/WJi
15rknA28TDkmEFSX3r7E19CWDUCrbSGd/qeDTWvluO2J0X1wt8sJ4iXtu8WglZp9s9ZijjCC4K60
iMAFmeUzN8u8boO88olDzB5V7eNfWLDSbnrwGOJ1Xnz3otk4l1IjORI0J30AcMdkeda0wMzZqX1U
z7gLaqO/53DyWjAdniHHc4+hh/vMvgaVE92LnPIOyqz2+xK3Tu5cUyceD56DG9yy6TWqrL2HU3gM
PK25fH43pdH44JJYaNxVFB1dy4gvuQPUdIxqdaD7Mh36kNJe2uBRIt7QbMvhrtlquHsERGqGRuZv
KWmXSotIBaPZwE+dwVEXZH97P5K+0h7cEjxWjH0VDA34EY5qV2h3W6DTpLgYNMvySNxSaKIZ0OKH
SkIwbjRY9apPIUSV890tZQpgI483rU8kJ1q5fARTJgSmihje39pIy6UFB3DQJCua9B9Y2eG8o9sg
7kpNMz0Q7/D5HaYdMleajmg9M8IFyVjMDxaVGRlPMLFmg2Gc6PS7g/ZxNwNIWn9+25NnugrxnftG
AsS1hTDtz16KM0UuND/IDJkNgknVgDtKmHADXMfxkhvcg/3s/MhjItbH1HVvumexSqmUXaKEkiZV
jOZLHIq6Fm8w5DBGYveVc3M1476+6HUo9gIn1l7rKvloYUSCzzoVV1lFiV/x+x5hDyoL7s5iGTQT
HqslQnRAQv+ASjfaighzpDdi2TLtin4BfEt9rH9iRDnFqn634t65kbTVYEu1tkTGRycVjO66izkt
l4newjzppm9m1N+GSRc/yV++d27QbUjWlbskY82xm/mngXh2+2IESH4nrbiOEdSQ2pkrFgQ8KFXE
PzhA0wRXSrDM2BLLWNQ/CbWB7qBLInBH1/UxtXrEUqbo9awGgV8Z1X5s2ZCt5xvxlOXXUIehluhs
QrIazq0I+gv7mQKlTHDUmEFsNagU6xSYCKlZEVvunGRndIMcOABxkhSev+pmshitg/KSppxTMs9W
S5t78NvmQJwJzoQK1m8JTUHkGytsmGeli9eK5N/nwmrTXedAg2ZSusFywKuNAeLMKWtqJPUODTSE
trK+zIEkoj3B0ZfEjYmnHLcaqpmcV9nY3PbB+DTW97HhhdJ0HE5moWOTwy1QLE33IHztnPY9doaf
cmybi2nYNXF4ztIfn72b22QvZi9ObevcJzqmX2VXfmgwYc4BzQSICCLwY/mRclrZFL18L1r7EgUj
nhmoM46NpyvDpat14jggBF2Ndf5cNdnS82JGW7RPowGvCd5IbNTnnvLp9PgHZBqUW2xzzW1q0TrS
wk1KKOz1i4rd7hhx0W6wnuZbMWZwbBL3rPchzEQ7UrsKG9LNCFnrgqL/EQUIty0VdbR2gNGWeFxu
bThEN5sAVvp5hyQBtPj5LyHGanHTIa+tWduL1iNaDiasZYl5q9rcvQ3cvKSJRARrDczWuE+DE20x
gNVdd43izJ/GcLoqWWGl80yfdSraBF4jApqn+itiKZgDsogpU2DvAO5G2cF0NL+zW5pPzglK0sRF
e2etvoT6Gy50EoakPq3Z+G9morJlKqj9Sfw6VtnXwWDTUpC4gicuJCwRRrpHKSpRt1pz8mA4w7X0
6xIJeNW5kqZ8cW/Lyu9zNgUTaRtaa69dYJRj/aT10znxuqeI4oEu4DHp6GXP8Ku3Zpm/ZMggxrx/
IC65Xs9OOfB6nJJCRDqQZuIZm5R7rOVXVaY+obJsRSJShOpJfe+LMtizwK3tgrSmzNNiX0vv6fSz
t+gv9m4OOIe+nhNeHbPNcZfQS0HcuG4Jx+hwTLDqkBJAJI4fTvFvk6h25UzsteN+q9rstYlp/3Dy
5cG1cDa2JzssvgxDlR0rLwP10za3NGXLYCS3iUUalFPwbjnaOsMoQl2DrLIwQ7jDeSgcUEBsEQDs
c2qZ4UhorjQ3CrsFHbx7Fke+qewUG659aYfiqLvpVnfYbAUSy5sG2GWqtZNpxa+6ar6ODKoBqObX
3DPe0Pl8HxjrqYmQtplDRS7rczyyCGswhK2oPlU2nwt44GxdgGDrx702y0upO5emplu0GK8Lj+b2
WDIPEM5HTmjHOOSHxsIM1+raN7cFX15PoMcVU0PqJLHprfZFKMFZJ9OtrQWBcoqHm213Z4o8xAUe
CdsD/Ra63S0x04MVBFgH9PNsQ8XLcQZ2ZszeBGIXxlz4HqAMxnrbyOUxBP/gSqbfM66jUcG8SnaT
VREEVY5Ypx1/oEu2HXJxo1OIeDL2fkzeuHIyCfivAr0Z54eJU1Ew6O+DJDJNEzDRq35HvukdpcYe
wTAxFNH3BbwfF9FL7kLfgxbTkQdC+sxirSjSVwdYNZEX3yvYMjzUzvvU9XtzSEySGVPce2HykHb6
E+Bd0nBya2OJd8LOs3Momq81kTSs72t9sl8yG8SCobntqraMS2SDcgk72oV5c2kFG3kwASSypwfp
wdYjM2CW3WMBZ3gRjFsrhRB1ZNxztQ3jW95U0ZGilm61geBWPXD91o0nBJeJCWvKwdGUH6KYMwd9
4te84vBYOcajbdfgEPXwi+3Jats0IQ8Sdiqnof2RwsxhVahnwjj1j0XWv0v0+GxlXzq92LWd/r3L
5kd2Y7/VQ/VkzkKj5840VJvephjKcwjqEz1lRqBpZf/wki0njp2j0LxDEPed0RxWRIGCS06/zLVT
c3otu03csxaa/cD4vmce0K16jEQ4AUzOz7p1MVocVO1ibU+KL6YF48gokqNV5juHAMUxiKJd3SZX
LeKhzPC9HOz8XbFAMVEPX5NRAYHVT0wU3P2sBI84yDkcnuHriHuG/cieXIM3E9s/0vR2aLezKk6p
cMJt15fv8LM5VNYvVVfsMjNg3uiIl7HAx6axhhD8dzM6j0NArx8JQ+BRxRPCEx/I9nuZhiyJfk9N
Pth9yoTQNHZQBFmrsTG4Cc40rvfKKk2YbK3+1St6ZLZOtqr0SoMubiIcJcK0i4aIBz5nhumQcOv9
hDFYbfGDv7rupapgCba8CQw39vtI0JMb9vuobocdA2ia3yZ/hnHY80yOeSN0i7TGTrHd6lnwQvsL
9mMWtHgduHO2M6sakZ9NKW1YcXae+q568QZY9zte9Bq/TfIyNOMWvBWJmrFO5Kk5bJGQ/USfg4Mr
ZuH1OFVVAfveUIFYx+fm08g50FebGenBMBoW2pdFdjBHU3KBUA/V08LGhKgsdJRZEc2HXmCbIo+p
YM9RLvUhSdm6FRwHWOOZS4Ke1sElU/mlscryxWRSO5yDvZCcX4CyVnYYuy2bMftcpy8034svYG4J
PcTUMXiGsY6w3qySBPRXAslzFyNHmGYJ9ij0yGecqgUHXM6PtQlqsGesh5CDPARKxz7WaUuDuaDX
CxdvQaAq4kHpyVO5FYYfZfMJorkLbwmavn5qC0TNSbu36q7fgFh60lqaWEO0QF5bcdRMtYsaB2At
XEuojthBYx0Rs52Kw5x2944uz4NeVFymhENXFxymxgto+CdvopbHqTZSbBjowIHQIaHxCMGJ2r3A
IUYZqLexp55JLfxp5GW2QkNGz3owd1ELxnQaUToTlyF0GgIx+RpbZth7+FRPXhaqXUEA8brSeuw4
zEgQJ5XbIdGPZq0fUMQba6nGg8rEt3bASSw6XCaTWzDhW5qzRJes4Sah0I5FewrYzRBKHkYLHImB
DWshflf1Y7JICBgqYOoOgQ2xQROjwMy6JmYiSthX0RHDl17WQNtyG9gQwp8VOUIUfIg/K6nyK0Fq
EcbR+aDl0KDLlJ5UObW3yeu6XT+GWLDq+mOMQ3HqOvoX+Zw6UBwWhVaM05vz2rqd2Q6W5bxamv0u
sPo4bfG6KE4MLM5uLB9bBp6IF5O1KbGJWzmY2bpmReHOZeen4HnIx7wcur16S4wmvhYyiPzSJMik
qN36MZ/6w4h3DmcTDubOeTP6wnzK5nIjvCQ6lYb9AW+sq3vom6nDazTLU9Ile2PAodRYHZhxTrLb
bAy+8NzJhV+LYRYdOkBQHe9u51zgXxztZnwgGsrP5vBW5ZQV2+1aDjrw5JRyrp5r0cpIidaobIxa
PJ1VMT7nJ+S7M6fQJSIhK8gIG3UfCABUBJtBQpSRplWdifq7jCSBKnt6j2qyEg0FoHqcmAVFxCjR
6jrKJPownfQbNkxc+JzlW0Xmt03/bWzQ6cM++A0nGSTAlMGs85bK8Fl6MxVAA2zu6nBwtP6DxBUO
EWRlSYytqjHPBaY4phTYtpOZtRFmYxMV97oFBMuUnSTIDMtkZ/1Gcnq5oVx9c6362OTujvnutw7c
0zrTyletcB47bSITjL8+ZLlDOIYKMIieHHBogZymnZqgwoQA+WhNtnDNnJloyqFQZwJMMmSb1ns4
pL4XID2ijzVO4yscpJfFQZponIesJGQzbnwULTxhMfbX0e4lxF8yoeqs2DVj+JKVYuC8FFzI3HZu
mnlQZBkJbMIrAv30ta1uOCD7VLxXTZ5vKaxqR7TCSnAeZ51sSE7uCdbJ9eKuDVGM8Mfu9+k8PIUD
wmh9ApVIOSRbiFPI2iltF0V4sDfE/OoaBLFNAWWRFqAWWswB5irzl0xnOdJENaOWXSzsBXaI0JSr
Z4u7bQVdNUYZmRKKtkLiQ1A7gzccvKbacE0nnOHbxmSb2FYFycHYNoP8AS35tB1nuEteysoNLc8A
xk/6pueY+7SZ4y2Bz8y/rYm8DT0UdOCqu7JhxhWS7nXnmum1weNhCS89B3q29qrwTRYOu0zDZt5N
0fdddWQs3XPQ4dY0YmXt8ZdNYdUugVpfvfSjmJ0EVkXRbPOuYqc5KQiL4NAKgXOwlQ1de9TuldXl
/lhRb4M4fK5Hjgta0O7igJ8RJGFvwNnpjEA8YpAu5sj/NSEYb0Iy/qYINbguwWcQHIj6QOytjiDk
Zc3TkXxPEWHmHORuMAD2YPTVJRmoEYxCUhhbmwSZ7dYrIetVmfs1kD0jSmskzpv/LkqYIL6hLFDb
2cLhTCYDRS9LtoFT45XTe9YCezsIY28K8LaNAkg8hw75t7XY8c2DIkFpnEnlgR4GN147U9m3MZql
1Sy6DwuJPass8+ysPAGUeKv1JkEWzNPq9R4g8xFuFDGfU2FNtFfzix3RMm49ErCYIlTleMq7rwzY
20OuWnS3wXOn9BM+YcYeJNHQVYWzMksIuUPG/ECGAOBzNzcPKW10hED1w7xkNJoNoswccP+mGzJt
O6lgC0OEuHkz2PfDEq8Y0+P0xHCs866BJ8fesLQNqDiD9ehVGLWpGBs3PKrRNn9quvNY2Qs+YvYX
47GPU3/e6prBNiQTl5F12gerGO1QdBG9nsHc0Af2WrWjA4ZznLXVSWvVpAig6KzcA5X2OBL7K0c3
wI5atsed2fmmc8fFP5OEo5CXFvpad6OOIzEpfK0EtNHl1muGEm7D2s8x2BAXNC1b7Gw1kmT9a2d1
+Mk5/e846u/Yi9JpidA2jbODWRWZRc5+NS7RmeN2m1aWhpkyioBlOzkx4K5M/Ixtzpn6nNRDvBFG
cp48GPrus5OMgCPG/8fceS03rmTb9ovQAW9e6a1IiTIlvSBUUhW8yYTH198BaPeu6uo+fePEfbkv
DMGQkkgQmbnWnGMyY9JHQjuj1HmZme6ZHVyEy1TeTkquTRQwRgdCrhhUvlVgWEq3QrTYV7TF6BOg
ig7XagHvKOJ/33TmzdGw8uKimsIZCnNvje0+7eCsRXVFGKiePfgpbmkbvl3qJMp9lzISd/fjgNsK
k/uNtRD4Zg0wciUO0ELog+Vc3Ri0IAzCohwGc5eapGPZTXWq1eBnH2pQRuyx2g1O88bL5HyJfWYd
3N6fFDr1a1/r2m0tQ+upgxG3AlSnb1NX2waT2NAfTEoblIa3Q4dZ1x8KVvQi3WeluIvbGpB8llMU
YnqGyjqy7nA699s6CAh5bMrhDffWTQavgsXGMreN59YMVrovq+NoyU0O7fNODzprPWhcWny9yqYS
342m8pYinkyzAc/oDJLm4Cpt5y51xiRGNQp97TiNTt3SMeHHAK7OtVRZQ/aFJUk1QUtf4jQRr5lT
4j6wPjvSkan4BNpLoqmHRpLUAVcre2i0+DyGUXkJabkgKlCgPmvjfaxqxYYGdrGq8kg/t8AfvmRn
hb+dxWn+aB+acYRHgo/ywhfg+5eNg5VfRQm7nxbeocKdqO6eUnINWjdqX3Iu03NOxXWhG+1THkFq
k4KOKbTj5kA2afqNsTjjHzyIKB0IcCW18KDi/NibTn8bSs3dqlmnr5jpj1sUBBnEWlM95QmQtZC/
CJciJBVuWeT5uS0pCawPtoWKKGeUZGN1pEA+oIU7JCJg3RVwo/HU7DHnwjFrnHgwFi5xX2SPhLVt
UrXii2qOEKHpN/q+dwCnOlIFhcw72AArqdmq/UPGpQdpW7DOzsZNy10f11H0XSmvPRTKY6ML80jL
DSlNeKbyQ7LsrB2dHjL6qvdDjyrRhnSdMl+/8xP53iexWIs+uQmsgAcWBXRCyiZ8aPRW7q3YoBIR
+RaVXqjts+pgoNXjM6R+iQ7Cm5J/18u+v2J7d+7FGDqEPxp7hy4GLSJilWrfyU/zA9Py4hQY3cCl
PdyMSmmOBFFMtDyQu/ZoXQjPKdbSqF9RbL7LSWhRTw+KbuaX7GowuC0NTQ3ImyUDxUkV7xi4Eajl
QqQnJYOIErpMdANKsmVj99ECKAkmJQoJUGmrCgKeoSZPsJl96s3fIpUqc1un2qVXU2tHQo+6tf0O
l5dKg1F1mjO1U9qkEuWZJ5jwxQAuWPnQXm8yLE0DWNKV0JSIQLmO3K9uYmDZjImZjS8jMM6StPnQ
RGuQOUp+R1bliHTTfS9TmRyMIKHF2Tf62Sh84sGA/yCcz4y7OKNQhWUkWno2XZ4xbl5iumhqVld3
o0gIM55k/uCvgVRPQtEc1G9kmmKRSpswQK0AMKlblOriPnu0yZpiQtWyaIMfFWBi2g7MGa02w+0A
fjJekWtTLqnIRI+2V7yBRJ467grVIwh9BIxpb11jVpee//cOScx7l/oHrXLDO8AH1QO0pfRUF+mL
q1IWh2yHJsNCHowWwdugq0PfaRasfetcW9tO4t9ZqHGXQ08t1iubKdCcq6ONdn6kuK8qiRmZlXAX
5uu86/L8LM0OEQxKo/WsoCH7aCQaPSugGAXPYzWe16FVml9yMwARxIg1Ylc5Tv8xOe5IVKb55rTZ
rofTNEHsFrbRhDe9XpFPBAMathAdDzWgCyyrAdGA2267Rr8Ffac9qsPNFKRHASwWd0FEEI5deVsU
P8ZE6ooIutijDDialtKdnaBknmbWrD7Jh33UQGCkhp6dcc0Gj9Hwo4o6m9+maRc7RdJimxaTJ7HO
ElV56AU0LS9JzZeB7jiRIVgcsQk7qyRFW5qV6a2sbWbHen0tDNqtRODcYxegk0wADWYtLlLQC6no
w1tCTK8s7+MGAcds9WiNyTzlaB9RanVbQ1cNJH0MnPC81pWGZ4y3nLsZg2+ojMHWzDvmUn3sr1HK
jpTZEemOXV5ghUw9pvbAHCobQoF0WhCHXsP62yA2ZzfvBEbtn5TiXSnS7GfjZQTLwPHvXIogNBlD
jTZodl/oldhTc3fOHVzFdZ6u/TzIv/562gHKX5rbMNatfaCZGv6rqDvE7WDf3MhbjTqT0r5lSrFE
lWutHZUmg6oHwQlhMLIgyG0lCneFAEY7qIcHU5j9NcoTDAlZYrwEOctwRCDbloUFhLwhWMeq5SzJ
O74LvaG7zrYcC5HLQw7Me5YXqmWwGsf4qLj+AEJW3DWCLFSHu3EiaTP6qHtMrX3hXuoCWUKS3VCQ
OZRTA79He0cCvdymttOvVTjoOdXye/7hnqLirnHy8jKq3nDjjT7oqQCCSIPmTCkafmSXBWfNOdlB
1qJStj996iXvdNiMBb/OhQmTEcOdDFe1iwzwNfLiruvW5ALSS7koekx6uob8LMXmscbDfsBtNr6X
HrAnipUAMgZEkErsTI71gpanzeTp6yf9mFhxs4kIer/aKjy9rlSjx96xIcs1QCfj1gw34cRfwffb
PfoVkmMPodp1AIeygQfEuDC6PM0NiEshRAb6jr1om8zdOnoD7MuwL3TZ9qkhUlDrFCGAQDIwYlde
aFqHJzNthzepIX0ezODn2OMy7LqxeCFvdFlOgtQ054+F9dSewoFLHxCIvTCmT1pWHUzIsi9ht+Yf
faPibWuQdXVO8incfj9E8s1l+D/GHhj1Ttpv7uA8MuS2jxXm1ZWQ/ifNQNBorendaUK1CRENt2lR
q/f9iF6zpAn7PWrjfWs8A3QZ37sEarNpqnSSAK04daacWrf7aLkCd7LSHhUYJBcfo8JBL2tofwjQ
CjpNwC1D/yII7Ju3oIh+m0dp3feG5SxrptQZnFnXuVDrQ4/iIakEDt1HdYpvdfEm4SCRe0H/+uy7
arbHIlWs0Q2RJ8lgXS+S2C1exFCrW18Rd50/9dWoxd9ax6esRggIzQQisxea0sn12Dve2e5q8t/m
cUHYDXFoelddhvLF4t50qEineBLw4GJ3AJ9Ks3qvwsw/RTrjYwtSl6lbl+9EWe7zwTvNEvQvGyAc
fIfWhCtRzQeEczJQP9uoQyyN2rRNCt0B1SAr2jQbluTEQlzPvWcGm01TfQSZOZwkxceLO0Qmq8MS
IlJdkIMiFFx541prUuYqaBCy5Xwfnh+qIL5zGap28zxaEwbWL24UWxFjBI5dyPFC1t6OAHUKNVk0
XAvUr+eC8GrFsrlGU2UnJh+7P0YASm2I3EJ1dUR41rbk4tkiTaUIJAM6RHJ+W1wWaxQgZpddM5hP
CWXRs4u5ZWPy5Z1vxEkKtP7rZqtJDxC9gl+tiPyza8a7wpw0bVZn3HETYC6T5e9B6TmfLvIVPQ+J
R8QJAWPLf4q97uzXZrTUQrwlEtTwyupCgt/jgSxpeKGLeVSGqecQIWkY02C5BrZY3Dz/alJH30RA
Q05mZ7xpXW+9J+4gFlZE4KktI+MFpiVLQKzQZwM/6JNDdq2L0YZ5Vt1flYaPGmfFVW3RNNQqHf9S
Dk82DbEVSSrGqtcH9XkgCAot0XNQZufagWfmE5e8FFwvAy05Bbt8h+yrhAFWTl3rmjC1lI5DOCpX
T1DRHrPqqbD9745HTaNRzS3VomIhwZoyA8s/6bNRpUCcaeR0zpL2Wlp0rKL6VdUrZcdbg0hLQBMK
cMwuFVhvkqrwIqjLVWerJEzmJJM2NT3gi2tIPt2YmXiR2x/CYsBtKgKvpUIEYXjXD6Gzof5XLvIu
chd0pJ6tomA6k43b3BQOVvnkZmQfTVMbe68bT2WAVaB0fngB+FayWUmzE/J+DME994H7bE7NymzI
gXVGIKbzN133fKCi4YNrVN8Q4915PiFQjXD1JZX9ll4+GnDRKPdkYZxBMz7aiDH9TAVojmbMc1Bk
DqqPo5Tlv1lNa3hwtj11YIUJMPJ4Ui5Cfkga8aSqycH10DwPGjm2gCnTTvaHMhn8JRZUZF2mRztd
mKSotdBc83BFDm6NayX7HjUWbfeTQidbaNNqjZxxskF3DoEtC6PsftqqzzoaKmvSylPnoqXGCwLH
NuMiJdzo5ljKIUtjG6vRpNcwRhbiLCiQkCMxG01zG1y7EJ3HGNX3xGX6q3yklRwThW4AIw7UOjiQ
h3Px1ABxK1fyOmidF1nYKNbCC6rhT9CWxYmiYzitcXOCK4W99Tzj2VQ2GRowFrU1VOJ8/B7ehYW9
TSPxUx88FxD7pcLyuWrgVtBGXqeYpBHpbFRPBVnhMWuu83xHCfbUZhpicPtHp9TxOiGQcJz6uuDd
F9YULcJE/8mJMnR85vAtN7xTWMMjxGUZ70N3LYFwjWl20KKWVYDCaDdBqJ2YuF4Lb3TsNS/cq2hw
cId3KdjBUFRWHZpBagIMlp3grqSm8XYosN7744saqKeoI74bzPNDLOReF1u18o7411gFGMpjkxqv
cIVVCjfxG1MfAz3QW4LFa83nKsWkHCHIj8TH7Fkt9GQVkQ9BGHr5DA1NFkgjxeB9cFf6DkmUAnX2
zaMilrd0t6pFl3ZHcnL3CsyRZd9TKWqoPEgfop2utlsVmqTU2i1xfXbP+rofYEK6cocm0KSwvOxN
fjPlk7Xr5D81tX6OUv9oeWWLxlnzH+gnWg6VQCtMfyqDhosw0D8Cr/s+aNfR8cKVgcKTNo9YoYSW
R7ouCHhcHXx1jXi2U+k21cRy5/GtLcwlzbIPat7fhy58aisEKZBbiU1Rys3AlWQwV6XZEjOLbq5Y
hXal42wqJh91mNzzFT2raflM236nS5QDebFqoeEjFEkORWmeaBRiTUvzj9Y99VjWE4fMUPhHMFfD
lRja26jGKlpF7SdFypNDxAv3IWK/K6v4dL3p/WZ5lhtoB6i+dSwckPt3EdMT1vNOfUxxjaKYEBcl
pXEs4BraBC/bCks/r6iPZWU+c5O7FvqkN6VZ6pZgPy2J3M+r2+dQCZEdOoRN9d5ji454OdpkbmQ+
JEDxqKVI62V+JpXRh4uNNJ68nQP5TdfA9HfCBYln7TOm/AGt1qykedOlb4SnP+VJSXAJ8bKF9Qze
+k3p7iES7ElpVPEBLYxbo9okbAYPAE6+5QRs0qMVXMVq+FCURQhjOHYWbkEaUq9aj3VHk6tgNi4G
FflI5N2PGd55JyqO/kTZNGEVNhbqrghGso88zkBebTumDlapu9Fi+c6K7AkrPXe4qDq6Fox3t+rN
Q6USeGt9FrQk3PdENj9M5036aXci47FjtVLT19534J8XJCIgIiAHF8gHF2jzw87wGaoQD+gEJ6dR
6fulu8x95SUM4gOZPiGtYKqbVeg8W0qP98Zrr7SF2oZPFhanQ9ennhCdpG6o4SZOQwQTMe0Wl88O
yc2W9R+hcihmom584TNY9Ip8dX2F6vl0S1dgQLEORWMTQ4v2mGqiQcymFhnZKbXNx1mEiCxGclX0
kEq3TtFe18iWZA4fICM4xDWLVUcnDkdjjG3hoMvxM7LNT9+e1o2MvS3gMcZx9xQ2kDCHnql0G00S
BSCcRURqmrgP1GkyoIVguSg3YsUImP/bzb5Lp4m0m6DL9knNbG+kL37HMvBTgR6FkgCbu0rHW0gA
1ID7NlO7cQR5mJJ0k1fJW4daA/A0YvqF58VPpsIf7tf5E+QA1GAQN7lA1E8n4qoj7/ToDGS9I8tC
VGnIlTkVG11938QB1Y+CqHRSj56rabmsGi21p5XVmzuKk0fYKIvmp6OhERnp+xG26a4wjCAxEfuq
FURjluZrMyrfpKvJRSnqCx9GcndTQoCmccI92iq1+7oPsFugv0uGdYFkznVUsopSWd11hkVmwZQD
m9pXuiTu2tbAeMIH7ZnMCi7PXNEPdQA6tJAbsqigyedEOVdNM4VqhMsIteOKKuednSIdk1R/fGmK
szs96DK6x15yBwN4WKtNg29C2s0HbxlJcJsktAiw17aVFsfERruX2PdWfKWJrOt50/MiQC/mWPT8
0eUvUVNFOiFnupZQ4TGeCX3ONq72HlshFSXoJqTXX8uOvBJ0Aoifm2XZMZKgW1pguEbDn9H7l9lA
9K9KC5HG3AfRojUkEsfbq7SEE7W7JmoxrihtPUJkue9p0wnMqjubqa5Xi25BVX5c6pX+rBQAjZHe
PyWsajZZhtJWoztTl9/ioUYGjD2AYdTm5i1tUPpkSGa2jXpwjJmKgKqrFHDptk0vKqDQssxld/W6
4hFB6wU1YMaNcJkmI19xso5j5jKzcel/xSR7pAZbZP+Vgfg/Ask+fucmbn8Ud+/Zj+rPl/r/kFo2
sVD+Z0biQr6PUfo7tGw6/y9omWH+AywHSwnDgV+E6wvsyhcdUXGMf9Cdx75sQ2G0XQcr5F/MMusf
um26jkdRzNI1R3c59E9omWH8w7FUy1B1nLGah6TlfwMtA974hxMNBLjtYEjDbUjAAeiXf3Uamo0L
nFhvaxSGKH8MDQG4xh+26WQRvdaavQwaJ/yuqSybZR/oEG6Ff2nh3yBs44Df2g9+mbqPFHnhYVFy
WDUtdzxd5sYTBtv8EHmyRKqmGk9mp2SH+ajW2vrXUYL/WAr/fbKPLGtREjfjlSxuSWto7w29ZukI
+YmbcVDvimnffKB0ma9mvQnkqNF9gmUajSBve/yknoY6DFEjMkaSz377UcuCaa+s3EMWIqfc4eCn
Im4WDZErVeivKVbBt4p/tMQCvI1xfR/nNaADd2L+G0Ta9OFD3KfKq6EilFXpaN6sMSJqXSjD2dT7
ep8lrL5KJlh39uhVaxc7+I2iM+bSIkzecKL3MQvIyLU/1Gi8Bl719QMyZPuj5VBSSmc+VHQFuO6Z
H1RT50K1RBHC8NPqUhr5fV21LdRWdnUdy1dMaOXXvvmM+dz56N/nzvv71un+L2Zt+z9cP1yDqqbr
NtAg0/zj+kF440J0JlM2UVQjOYe4UTymu8f5AZaUOFporZiQTTsBfv5+5I99v57XyA4ztyCCuRRP
eggZvc7K4VRYRfOUJtDAWYnI40i02FMfonYfGz0/zEfbigwKrYeCPx8NQ+MYBM25YxKuuprCmB+o
T4PbnLSmpCAqarbC4W4Y2uTrGPiWa5R1xmU+MyjLW0Ij6UJPaw2YzriOo/6k1Fz5zYCdL66T+qpj
FjnR20TIBq75ewXlptMC7TUsUbmOTib2NSCP02/3mOu/I+ysf3XJ2ybELGa/DjcIvsD4hf8Ap2Bh
aqswcUqa2HW8By8Ynpl0//UAQktuZW6hdHKYsXflj77n21JSnn/MuhYlCpoPoDwQf/xkV4aUNmyK
MmclrJgLkkLgnOdtF4ltZMv6BGtfByzQKnLdpN7d6HWQ2qdvcVZoqCR6am5jgHA4ty1QF6US3Fph
hDdHEJmBoykQWbMaLbvDdZgmKJbCGLnJaOrrVmsE6VugWOdqnzv9C2E35EfRuutYEjjDlAKy/9jR
z83HWzcYzW3eD4bw239/T2HgzDi1XwZ12wSChe3ahkkDjYYr+g/4AAgvrTBiUlLIWfHf20I0310r
czApgWRwh1Yec0cF7qfK7qXuLeZBIv0kP+5VdHb3ZJahuRlbJzhotVVdmZyRtzOdYUxz6XL8iHL8
fczrxoudD+pBD3XSioasfY5Vm161nX52dgttgoCOWC/yTWm3+sHz6/6ijGq3xFhDEFu3ml+z9oJ0
yb2kgcGEaLUgr7TJcd6S5ACWJgiUVa/pw42syGrZF7WG6jqH6lioyfcxowkHoYl2AGvroiO9ASoU
dW1Xlj97Jbpvaq1574xYwniX4UsYUY5t3DS4hfTY8dRUNMIIkd3adpqdVJma+1EEFc3ITD01netv
why8kCspSIOHR9TuwVrIGq19JMqh2qc9l+a8GVF4uWi9e2Zd2z3OuxyF6T8L2wcDx8WjVBClmZmw
jvNBRDnhujBac4MI/2AI0tqIhyFbrIjQmXu4C2tsE+U6566YubTqtMnfPp+iQg74OsXVBqxWf58y
pEp29RuWrS3FwKNmrW03Tp7kVOzsAGv/veEqayczYuq/FIE5Mm9Uqa/fEo2AjfBs+llPllR4lrbB
D7VxoixOnVgaJwD2X4f+V+cUhe48eArEtYS65BIJqMkKvdEe8w5PVOqUGb1wR3vEuW1ieLdYmkxH
TV/1L0FWHeet+UHkP1pppTdzOj0v+vc89Wvaupw9v7RsEiSmDh1iMY7Oa0e8HnJm9SUBPrjP3cZf
wTpxX21teAx9oT0I0x3PUWZjcO1S59WHyEjBgg7hoBfOPXeUVya9zqt0iDL3kL8cMpS0zwBKVvP+
MY7Jj9WNZqsCin8JCe0mtbAwXS9e9MGW1QU/dPm2Ylo1//BfDlnzyf/96f9+TkIUGhoZJ1v9/mv+
/bx//1P+OOf/8en8t+hdeiuIPsnCHSiLBdqD2XvuVimoFvNJelfZki3nE5qDDPwE7sT+pJqDrChR
1a9TzVL969RMpL9ODZrG+e1VFbDu2/nU0i/963xqkPz2qv/pD5hPnf8AxR/1f/0DGOIsiCMJxVaZ
alDn41OPQuKZxZZ2KkQ1LMZp021lv4tUqa98B8dXl/TEY4lW385HMRxO5W6bSI7pqG3YD0nXVtf5
YIo6qMsA0gUxqAjPuIusegvzsqmXrDcP0g8VImtNSRYXvdBBLeS+z9PqkYiWjHy9VFvNR7s4BusV
Zh8eVSSyi3gCsfE40JXbfHrSYuMJVbU+zcc026UG0+nmZj4KPwpj/GQkm496fqtex67azgdTA8mu
ieBnhw9LS4f2pU0zhB96IBfz5pAp1Ta2e3c9b3YdsWINioPjvInucENys3aLVNO9Hz3z7A9K+1IS
n3Yg7t5ezmc1gRWsjVSbejkcDUL/g4oH07+87Z75vX5dJWdhiWgZiajCL19Ue8WqiTVHcIMDIKw+
fWcVpXzWUYKYrXLj6KqjBj0QiYAxK3Gzp8Irvo95X31Sa8XqZ2rfmEcl67CpSeTE/Xu2Uw3HatC7
r5aiILgZ5CepjDHiWyV+TKbf69djjc/OOplWG90ptWus6YiOD6MDf6KsVeulIRqY6rKmfQAf2dJz
G3jfk6c2M/2f4EruRRqbb5mG2VJ6TvYUTMVyhRnktXbh6hA8kpDmzLJCL0p0e9Nv6UCdLAKPWQUr
nPQsNQINRCnTnSpb9WLHol0FkvGUzInpRjIYnxVVeB9N+1QKHY6WmqTv5ah7i0KzupuUir32sNFs
dS36AuRlzQSkU05Et+TXmVQzPzSkNXDvGEB//n1gPtWe1j8bOhi4cFQtfPJHsfYSkgjnXYUyvAze
kJOnXYRP6FP0BRF4wXHeNGz7Situb4OpeCTx2jzpbfwJHSp7NKddpuTTdpSHeY83UA/MjdEl2YFj
WdE0m8EARKgUnbYTVk8ODOSuB/8QJWr9UIqifmD9oe6KFmHNvDkf6BKsKqEBMWTe16QqydR4IpLz
EKBFzAjdq/viRJWyvnwhXyYlUiDSXagWNpP+ng5O0FGK2QaR6R6a6rNsVBjPRp7SoUyoL02beiL+
emgDJpy6B4R5T7uWLBmLKQJKGUEnQg7wqPoDYpWR5FVaqUUDX8YI5PANjt6nV1vFIURjDly1/OsB
AgS7cpoIvpaMz4Wma8cZQzoQs3XXJdFm3nIkPLPun7sAdZCAFVAm+/rj1sEkVKbCVxkoodR1olT9
af5F8fTbIpfoND32641uj2TelkE+Ptut4u1L0T3QCUq+HqqgGTcR64JVqCBaXAqJhVGtUvxJWfPX
OWQpMJIX5mV+GvKf4dTkzYMrKFb5h9BECyNjy774Ywol1u2Hb0ZGhhHafXc7b5LJfiavA74o5WMa
ny6ExgH6W8ygvILACYFycFPlOB/5c3veGRC6zWI5vOtCp8dOL5NzUarqOuoIbS0mnlkmQvODN2Hy
6Zs/ByO7aFQrXms+CGgu2D/tMUMk9PfTqxipWRtUw2Ps4PJWksH4UIya9JnC/IlP57en9yrpbj1E
/23VozayZOXtsjE7NVGgbwl7bI5kVusIltVyR4eqAHETG+vSyeoHj8LIcmyD+KW38ZqYkNa+h2N4
UiTy6oXNzFhEk6evjnZGga/BEtxWyiz/hmCZHMWQxj9GkHwdxkZyaU1T24KTpk+WR8+Z2uto5dCN
Fmq2NmsrfGmbTu69VuprDzPkf9o/n59qcACn80FNy/38OoFp/Pk6X6/vhvzyEteY0Nwj6jyK6TY3
Zlugztcj7eo1jvaWO8Tz4ugcKcUR/i1bQ1wCU3G2msKk1yw19ei0RrEtbaANcZC2MFQb9Ql+KKG0
inTfkY8f4yJ0YMMYMNgbrzg6SJrwfuXlS041hzx5PeTtZzNukFWmpjKcxLRp2s0aoI538/GQPjRN
e4wzu3gJaiw7gYEb1ixJYI5d69lxB2MLCZFIP5dGtxXS+sZL1u3mTRKrRpRO5XiaN/2sPgUKLAS7
S5NnU27mvU3bNVfVrh/Q/lrPZquqx/n1WdeeBJGK94TCVnxYuTy2tUQokpCnEZIr+GEX9cowM+f1
1xlqG/iXNFd+O4MRpX/El/ZYWpbAv6CN7ySVMQyMvX0fESp3ZAHB/HQ6AIuKtu5Qf+vhGG7VgAkY
b0H70sC9nU8YAwb61h3FyaAeez+/pFY17cbOs349DwkmaZ1QYYFw/RoSGg1KIxieJ00TuAnn85Ra
oV8T409sYpD788nzebVmPs1nfO2aDv56zV8Hcm8cDvKf5/7aH43tTR/fkrzOvxNjuXKUQPmBEuNW
0Fj/5oIHXYlcHe60yPT3vkTXjGHJuQ9SPE+0FOxt1ueu+jPSJIJRM0j7e9P1zzPpvMq53zQOupYv
8HlDYocCZm5JzrOJYBadFV106O03/DuwFwtCAnOfFv/gZNbr/JNC+eivn2AdPTRMQuDxdMmpolAO
otE5FNNWOmTJqW4sZlMYXqnxTTvnI/ODO0pcTW5VH8nn0U6pNNRTqgnt5JvFPjHyZj/v+jo47Yd5
E2zreTwLpptDy4Up8ko/wQCT+OqnsalnH5nNy8isvfsWitMDUCoHwZR0cY319UMRZ9lD+20+ND9U
JZ8e3d2AW7mj7PopnNDqHfsUmKTnidAYvmVVLVZR3/ClmTZH3AIZZOxn1kRb7MQkItuSVJnIgCgj
LBSyYKTS9mC3gDWaUW4gXz/XsBBm5uIcjjA45CHMP7lijHaWI6+hcCy7wFH2aA7gDssyvLXYk9Qt
+nyuNsC5d15rupeEiVoIcYBfVcfeRemIw+kGkuxUpdtYPclgRNRMGd16uPFjnXjOafPX6rlSLFoY
inKedxFtt/u6QCQF4Ws7caDm9fLX0jiPyjX12PRoO+qpFKl8qIXDCKfEJxAlxotFAs9+cPWUemhp
vHigVleOTJ29njQuauh4nebYhelhD/YaChddr3lbbUx77XeiXjUUs5ckbggglxCuYXuW5zpU1r99
yTwsg0stcNqNA8To8vXntuAoVhYSk7VMEnWjT/KeeTNxxO+b89EZAKeHtLJbu0ORCQm5qVK6sgUx
H9G0Oe+rtZER99f2vHN+wB7ZUfUkFELQ06x7XT+nscpIHkbVurCijyFJgdbQbaLkkYUQDEmfANRm
pcdRG/MNAAT0or6SFHcOClg89LgkywHSLq5SajM67huLJsMyC7P+3XExKPJN/9RjlYZ+0NWPIrCc
jeFrOVFseAIDWVWHzAnRkgzUcQqhD29JFe0GC6gsaSK+EeLsQxjGZBmbMvbr0+ykkLriPlp0E8EC
YnuqRrQlVS1jddsEyjpC8E4W5zqHQEfps2UqPuvPKPdMs/LIJbWyucaUnx/qQD+3aTd8EykqMrvF
K0J8/ABoIvsJbdy/IDUYQGKhi4sK2Z/7POwhYvJT2ZKh3gFyIe6RTSrAXcF0E8IauK52EfZYe+BJ
wXnzcYWsuSskJ1PU3D/mHzNlcHYe1elyOjDvmh+G1IeYVMrkFKnFvTVgCiA6SWREQ1bKfU9V6dmR
TrLRaqwRBii6i0XpjymIrn64ITiXOv5MC1CVTuam19C0oKS4HY6G0lCebL8gxpMzptfiy/2sRbJZ
Sku6jyEu7EWBM+AzjfJ1VpFVSu1OQc1b+Hdl1w0HgU95YynatcNyA++cCGgFke5tfiBpZJ0GLBbm
LTt1kQ57KsPWxEKsbapYVGuyRR8/hLrrftYueX6xW36MWguanXf7Mepg35hR5pwsRdoHteHtVDr8
lIpKTGksaFdUEGpy6dqnKowFgeADOceNkpyIh+A7i5Y1Cql5Cmn2F89IPz3hGS/xgLw1KVpCG6az
0Ld/ZK7z2mhSQ97Rdjh+Zqj3H9u45bR1P/CdX4MK05bztlXnD1TzrAsOnQZuFi4ZZfodhZf5S29s
xWHeDDNr76V9cJOIvO8TKS66LRCR/+uTcGf5BOWavz0py7zgliW29etJcQ3nyyCsshZjEa5AbpHg
g/a0KBqVgCqysuddUU694OvovI3t2Nr1sXm2C13fgD8l6byO6of5QcSIblxy1o7UT6qHJB5RO1MN
mA9mecOiLGiHteUNGMn0vHtVw/M8fxxBiW3AkfjbWrfaV3hKv3Y7du//h7OtaXcmMFrEzPt3vIPm
na566Fn7GqQfjQSH+pscTwmI6Pno4FihsdBOwuuhVbN82wRMwV8toewNM6keR7dMz3UCEo8XFK92
pGFpZ/Q6OV0PmknXt8lkdhIG108a5E8QB/xdqMChm+eNRkDGb+9AeJwnm70F+VhjGDnOm3VibZ02
TG9OWvoPHoTxrzloy/x1cNxrxdyQMmRa0tIuzMe81vfI4LXXyqO1IqGd7vRps6lhewad/YJ7Pj2k
2NDIDow4bbTf8Cr096SC+HdRgBVifroNtpLOiB2f8q8vUABnAqRyWO/D/0PbeSzHrURb9osQAW+m
5S1dkSKpCYISKXgPJMzXv4UsSdTVvdGvB90DVSANimSpAGSes8/aCZeYrhvlnv9OamXnK26YKuMy
awN+XX1yumoRyO6bwP57OqpY/aIv5ZA8x0rVW5FQjKV15g58WHjRyAmfsf29dfWOQtnRhGrTDLq5
k7TiYSB+NATprS9H+3lU90W7GyfUiYQCDAps9q3FXUdu/IM8de7MLN/IEIGcMVQCFIs/3cjW2E/Z
Cr87gweRz1agmVT26yXezAlyOMWfH06pAlLLD6z7LlNIUV77IgpFMaM7yT6718a7zkZ6FPvb3jK1
h1DUFRmcsl+bgzZlSEFigF2JuFVZmc2ByX7vZgBLW/Js2ZKaxYGSVMXcy+GpMZPbluDpdZSCtoVX
KtEEHASN0wktdH/+48WehrPdfTXMuLuOURE6XCdkv49S748JZvxhBcZ48IpkPM6pkGMi2vGIJrLf
xFoE243WZ/9fTatsU2UpO6PUvgXJCRA2OJplq9xyNzPvmvmlIrG6oCqq3GOoHEDkKjw+EWEPq5/t
ZuoOOXvHtAtMVim8yJN5p6mEaIzgJ70nrRmv8bkMWakJa0/UMtlR/Fygq3GVJZDR7gVj2ye5kx7G
53bS4o+k4QerkFNuM2KbgNDJ4KiAAl4rluCryozDQz9VzksADWbuxo5b7KN8mIHoffWqlsX3Fnbw
HfWv6Z0824r7Fqsqzb+LVQThplnkT4ZdmOsYEPXJ03Dx8HSehFCHWgr37GqR6E73kWOn3CnWxdXN
e82i4vwe9wySJlZXLhyIPg3L2FFsOyV8GMIQUDaVOcdRV+Jd6fOgesN/B21mfprmApzK8glQx+6j
IQRLezDgHRV/qXbKvFL9eTjV+DKltf8oB/41Or8NFQroI4mhrAxIYNfvlxn5HrLeKvv5fYO/ZLtJ
8yC/i8Bkhm2OgpeS5/mrWqnta0X8jwBQoz0Emd+f1N55Iu6SEvEDrGNPcXCP5Mo+xmV+r+awqKmA
qdHnm8ThbMZk10gmrBCGcVa8LiBiwkl5hGGgwTd9L/u8eUCPWqifTuVe31cO9N2cerJYi13fyqYm
cdcMDl6P89vIlyqsfygCY3CylogKc9VFPUake9eMMexrVYmwq8msBXbiwc11jjf6+sHU3Ptrk1WN
eVvHJnqwAoYGt1vzlrrjcRX6TrzyW8yGAIPHPZhTaw2jKzgnxhic5ZGdTEUzf9V6fMbMNVS0BLOk
33Ou7f8alnPcuSzTKMwn32mbXWt21cZVR0Ac83UPpTelYPr3LaAqNRhPv4flBf95/ct5wNyfsjhM
t4muVEfieviBUE5THZuiRX8gD/9uJxQcIgSfZ0WwiQfFPsQQFI9WBCgpG4mc9waGfwujjvB0mEpM
yedNkWP1bORrPN5rq6/PnZxjzXPCsPs555pTnDOT87wRlekZSYd+GNrpNjNRM2wog5/V3rBPoooI
/rXT5C685mPtEcDznChSsa+F5VNrRSvDypO6u2jm7dA0Z7YmGezj54VQdIOzrPvZGHy+gOTA9Spq
WMlsTMo55j2Ve0K9Bt1vTqrj6fWNsfyOKJHClr61g20y8gwHQI3kel5vdWB7lmSG3YNcWCmOAqpw
tC4W5X33viEucqlXeelKb6j5xPhe2citBSIBM1bM1xqJE8EqumP80L+W3bbOWusVpyZr68XuotUx
ppBhVsPFx96mhm0nw7sWEG30bmTlN52Gr+eq1HxlAU080hYynBzVRXAUUbO77nmTX005GFTWuEwH
rd03tXgvxqH/EVzSLDB/dJryBuQ4f7bZtq86JStvqYmxWbfgWSFKluCaOyBPrEznC+UEaxHDGSuy
cJ353NBhNhBWCOfoQ8ImYhb7cnMytSzc6vk15eqaQtt4FKYTtiTDWjSOcehVQCWyGVe+e5tp41Hm
bmVGtmi+IRsqLnJ8bJM3Fjbimp7No1pnL6YCxp7fay6K7XL2NTIOZrInC9s0fWuEQ+FGkeEbkHY+
Lq6DuEbKwgSYtDv9LzOieQawt5/v0ZWxckMJ/s/3mH/K/z4jnDAx0of0EZUDYh/ixUuB88+LMtvV
TkblnbjFkVI3yAP2sfeikebZkY8T66kevJe2mH6kuZfeZcQ07s3aeJSzJlzCN6GdjBhzc1LCRVQR
BoC1a1EmPq/pgoH+sBPDCplDeJDTqu6k6pP7bDTpsC9r9tx4E8wOM1lFEZa3VEC/3TuqMlDjatv4
7vT9JhDTcGEhG91ETXsnW3IGeuj3TJnSExjq8eLBl9gKqMBgkZnfTUF1YfMzv5Wc7YMqww/FSXey
WZVIFxDBAAuRP20+xzTts5eCT5ddVPzmG1/H6EM2uxQ7GYgC15b8Ga5qsgNMc0IF82+gCCTA8u/5
fEsYqsuwxSyXPfhL6RFeHKeifJ46wlKT1fb82tgJUFge3ZElMTdx1ARn/D79XUJw/mAVdX9sFar8
4y5ub6hCcNZ4Fan3bdDhLl5p+VMYo+huMsj8Rup8t1xFfO/M4KDEUQIQRDlHowagq4FWDF3X+5iE
cu9i9/A2W6csVFNMC4M9+B53InFg0eutZExdzfVDE4jqKWPdCO2IcLeMqQvLOHRzv2U24sBf4K3k
5uf3/MBsn8rRATJthNPFCfv44LsGaUNVg2XBvxXKNO9OjrpZYyIyypE1JvZ0qZpehQhQX8zcq2FM
C+vFS0rvJOeyeUu4AcIgVrwWvVFTm9RBgCmQc3UKlhcDG9U9iOrp4pMgWWRa/JqZ1LwI80vANv25
JJsD6UpPlzJtVfOsXqkteZZfs1q/zp4T12tPkz+kS9lN3D2GFJSMB5jrypySMXBp7b/lIm1fEg2S
fwiq5KGmKHdtNql2Jo8f77VC7feOR96zzLR0E5Mqf4gKFT45ucNn29F+TKpavo8iAFE2kWyguBTQ
uBl8uMX0LQjMbutlXDNWswPPHr6iP0/283du3WAK9+oW/tlqOu+CreF0aqMYrv/cn7MMXnTwvm/z
0tXuILaEi24e0Gv2xbqj9kel0uonnE93FsmC1zL2oJwMYMTl+RoWDY5X7KY+yHcavINFw3PnZZqP
UqcJXmCLT5QGK/Ao5yPKc4OX/4fz5E+jPJkMhXArcn1Bs/v//COBBByoyx72MuXqoj89pG5TIiGs
tBQ0qaYT+xkwOsmg4y97KkLGMa7vZEbWgId4qDRWNNfZrLcJUoVVQx0mOV358vsMCuXtLa5hw7LV
SOlqek7cfl4vyL1lVI63yPXMs+xyx9TZGb9nyL40U68z5Py/3kPOyH/N+HwPuLVfs6g9yIymzHTa
YGCXqtO228++lpoxaoiNs+yK/LC/cUs8Gn9nRhujULajauXwybTuCNvk+TPrrMRiW7pApAwAy7fW
/CKz0XN/QDEXexRWJaCZ5wEHh6i5T05zekfbK7X1hGxROdtulFKWxkotM4hny77PF6u1Bc/wktUu
cz9fPufWonkGm6LtPrs+p6Vgi4Mp1hKyUKqS7kQpihsZwJVHrmUmh3bIzn/1D/M0OVgzKOc3yGW8
SnGPn1N/T5DTP/v/+dbybAP+wSnwDMocGz4U0knfqXOJ931FrcMsWPhuqNavZtuLa1MuugCDxWeV
evK2URx4AhVCETd+kC+hWYKqqhoFxsCvPmrWwFW0KYbAv/vm06PSR62M5eeDFfvmCU7apJ4/s/a9
yvCgNeyEf/V/ptt/93+m+uX6UPb3jX7uoRAfMGm+8biobmC6+Df43fo3JtWyWGdrJ9kvu+RLIvJu
qQNVWcsBtUxhNlha6e5SS3yTfQZk9JMReJsOFNkjmW+MyKJHKuTEI4r4b2xtk7McakRUrrTRNbey
mYi42KWw5ZayiVDUOjeifZateBy9M+Sam2xMV1qQRN/8TI9XIbZWp76LrFs43jaFa1r4DbrFfaZQ
pTfagbuL8Szf6HrgvsxnmgacNhCJEEhn1Tc+ycpOuNa7OSvC+9ZBCTEfqZav7JLUeI/nWaxpUEHK
vt9z5em9ksNhTwZ3yzqZcr8MEGaUkxVqgGc7OOihirAM0IdT0nm3ckQLSCQF3atsAGtkmlI7X4U/
WTtzLMhSOHpWELn2IBKUWERok5qQHsB/akvKBO+YYChuFNTFCrebs/Dh5HWd6W41ezLB/PvG9cVy
InWfWAohsn/0t1TF7SPkhWbcuNpm7M36FJUlOCuvjcL9ILKDULr6ZCumWBEp9tt9AGOv6KOPAt7r
G9CX938fIPQN3wZT+WPIpqS5R3I83BfKRyxzE64zLFRKvG60QMRPomjXOJCOL7VnZntTpfoz5Zei
5rnJj+y0j0FpZx8YhV8Pfvf8++A/5vgV1bvUtMJ8eWyNLnt0M2ddZJ1/J1sRpchLNmINnHEne4zd
VNtiTgLGVpq2GWAAcacnNKUNBzPs8HlWhnQjSC+ciqj2942b97vKqcybGkLGOnGG8ZFnrj5jxNo3
KyLvqmkO0eoedsrY/kgM/bknEPuidBbeHl7QPvgNRM1UBXSrKgryDNQvKa5+YqZqpDWlhZQ2N3el
7Tmn3FS8pRwIIgg6IH2+dLD4dlbDDtLL7ewVVTV4Ks5Mhs5dOZOdHMswjbl14uZVRC74YF1RsXnn
iMqrfx0VLuWfMFL+e144nxvPo//nedhn3JoCo84WW4KDkRELGKvef1DmyrNGy5z3xuaBlHQfhqtg
nlAK9yKi1NxQ5GccyKImN6C3iJlkxfAS6wD75rksWY5dq46vuDPAFo1L70bFyWSdVs55dBrxmJF1
5coPshPZA/HY9RB80z6ItnLUL5Rgr+oOUMR5FKajdVO5012K1TH/FX20SEN4l6Vqi5Nm5C11K1T0
NkP9LMY63/mdqoAbHFDsYF3a6vUbNkxizR8THUTh1Y++VjwoM0qFqjagmJAczr2vardqBR3ImwcC
b/xIiBc/aKi6j6M69KvrG/GD7KDr71ACfosHjORCovMPBSJrPAKLn0dFrxQPQeKpK3n01+j/7bx4
fmdyZbxzn1jrQiFR6juhuIx58SaMtj/JFpILb6tYAnvMeZAwjLjY+ZISzehynSDseKXr2KLLZtzE
6VkBwCFbeWIT7k+xIgGCiSNH+tXz6mlrWX7KvQsGy69uNZsm8I1Guk2F99ktZ/+jW7fHAqgR7tXc
H0FUUSxy0ov6rMygGleU/BW2V9+pakpQGok4mHjdDtYKflhwjTgjd5OPFuw4i2Oi13wJ9Y1hOETu
kJqcr33ysM5domWMavOobI2DyxllnL9YLvWnpRsUpKnL4ohZWEB11dxuqav/efjHUBQOwEoFRNnK
VX+Nf54vj7S66zda2X6XkI9IZl1JRADIL/IUUDvpWjmSQ1oBejS3P4f/OEceypfPYQgGFiXCQjx1
aSRsQGsJVEjRqTEGdZSbyv8LzDXnJLOu3fw1wN3YgeXS/ByYSSvXM7yIJ2yNQd2NHk4EHPxQQzDh
5U23CgV41qnjq9LF6hhfMndYjGNJTT0iuvKmUwosNYpmB5fUWESJpj3WYzcAwcouwdzK63p4TPBZ
KbRH2QGl+76CIHEjuwhaUARcqzbPIma7SuisBcDTtRwN9UTbj0aaL1PLCs6m7b4Fnak+tMN3UMIA
catEe8gg3BOKa0G5zWPyhUQvtWhJnx3LeUrsN925DMStHJRdOqyRFbYYw0a+iWFWISHE6IRDeZh3
5TMwJP1GaGzchxko1FXqRMk7hu5ytCY+uSqBeO3lqBrkr4nZ2LeDEU1fTG1j1j0GytePsW79HicZ
HsFNDDNlnMUYhBWyu45i3DvPDb6C74wP0YDPwuJzXiDbcqLb+K/Uo8QHea48LcqbYAfVqjUT0nxN
Qk1iPEVfsE86BKKv37yOcn0stvvTQDziHmkbIa55wFYQYvAE1O9ErXqnqBYUMM4DhGxPId4rPL1J
7bVGgbNM3zZv7ktid6SCCFhtXG4XO0EVxDXgOBtRtXFsv3UoSl0g0OUEvTJxcafwtPjBUvlz4xk4
6GhgWErd69l5++NhbHMUdDnIBFgZZvWtTqd6G8UKnLdIe5QvWm+uiEkZ98Uc0Iupn4FPTJpNDkJm
rVYBCLutHLVQfG7VJOkpoOf8xuvcY0pdGskymmOglvdOFmwgJHarwRnUvSjwblXyRJDic5ON01ek
BmQnxJOzgXnkUbaaxDdvU4TfZ3uO+qXoDUn14Ang+pSRfE5xW5jjuANFqz6jwrKNkux7ZQM0oUgc
+bLRbAmJGrtWLcXlcwaVpBcWr/+akdYIHa0mJ2KT7aj7IS3UZ4Av6jzHWmGqiWt2dV5scqB2i1Er
tJ3TlOQ8pFIqRCe/EyqEi9pXkQd9trkp1PfJkDX3RtXAmydukShCWcuYkWPw+I467TllR7MDMcD/
xaznzCOLknFHe3YblWXzPF/2++7P/s/5uWjeoqwwuXHUdvmYuMAck1kXCTLb3OpjL9b1rJ5sodGD
Gkdlo9hN8ay5XMZqF3ItO8lTANNedht1MJ55+jdIMcCB6CxpFzBoQQEiJIKTCHZiSX5KDUzzQe6x
5WAygLz656DcoidoEtd+RHFEuOjFVJ7SVLMeHEM8ywA/lkEOEA0L4PfcT2jzj34hynrrtNpbZjXl
zahBEOCbF3/FeHorpURjYL51bqc9md2YbQJ240cY9LCZBAAH2/CdR9OD8SDXyRPBc9WLInDgLI+1
acQBUVjZTYuboMp/7YOoauzqQPtqc8VvhjpOtq6FhLSCPHQf4hChKyWYwZ7/G4T6k1p+73u4Ik3p
f0RF/opLVPgMUsFbibrBlsFHLKNlHixgO8wekmxjQ30+t2bRXLhR3biZXr7mIZwpiPtYCc7NEoNf
gR3mF1bB3jFB+bzsZ3UDynPQ5rmSHZGwbCLQmveTWbxLDVTsE4Mj85Se0yqx7pW0u/Ynvd4tWUGk
Z0/Fr/rn5h+vipR0hXMYB11DWogqy4ggrhTRu4qQdKl1anaPRtHZ8aCKdlDQ6we0tLjQZ82rsFPv
Mav43wZY/gqBGPoCeJ6jYaflnVkBcuoKaNtqChHl+qB1UrNk36v6fKFnIZR8shpzLaeV2XfU4QHa
9ixzpQ4eXm+4XcGE1Ib7Eb/M9VAiHrtPMWi7y43gi+4NJStKpXmoyswDuGseZUu+qCSO1rNIbyWb
kIGjw7UIgAqVcjkg4Te0wn/mpjtzIG3jNJUx+GwdtZnXavqzGcEK0Tr7fZ5aBdvrVgsmg91slNb6
KP0pOPNBRKeueKSSkYSj6QVn2f35UjtY+l4zQh0IxoMFxAW7b93YyG0Sjun9oYwh50bzvshIRfdg
QQOUg3JvVVjlV9BU2VlunMCELYjGNkeV+CV7SwPCu5tSFM/Ctj6hrytZwM+HTgKGhV08u9NoJZcj
GcZO61w3sDZpMLYZfYDZ85IxHDDPkf2m3wzPKv1Ki4JWHTEVt2f4pmn1r6jP2LLOLYHW/wBFgJ2m
/C/6PWrOo37sKXs5KieDT9pVI1BISwrcEPQhypp1bcpQE/dSpqd8VrR99sumzxfnoFzvEyEE1kUk
cBNTE6QxvotZXqO59g6aVEESW4C46tP8uRzjb1luGj+qEzZEww8WLu9Ydrhf5LnsF8HY+Q8amgMg
1arxDaX62pkV/waY5Xzs1a89+wC2K03wEDagqDzw+cfB08VpNIsQhbBREqOLyZ+Ase0IPb0Nlr2P
0MgFCKkBYVA6/O4GM93CTCkD6211pVcGv+OQtzsnyq19jU0zcaUOk3uv9S5DBIWnLimyQvUGpTLu
vwgEsPdO1Ba30DgqbIy4BbAcL8BMdubBGrHbabxvshv3LGvnqTV6rJQiT91orOSM9lKvvplUFeGO
MecetRyCnhppGh6x/N1b3HVCGHy99nNcj0w49z2Cam7KANuCLtvL8tXImbwN/H5vJZslxX6Ak/jr
ZPkri271IeZpKAfli69Wt+RgQmr/C/EYN1mwtAyfvU5YrBwyH/pemSHZaauV8E1SLClDm6HED/Zp
49kn+WBs83S8TQYSCr8fkxFQ4NuY2qPrk9VSxSBnXJvBPJoyKh+p//EeMDop6BJ5iREJ1THu0A0L
1wz6rYzXtVSRkFeytSretF3aUmrrtnvRVw/aLGDGD7K4ifii3chmZiZ4lbbFQ5Xqf/ZfZ4jkm0nR
x/bz4rcbixWJZ0buMkEqvpI3CHmr+JzTuj3KhXHMsZQYwmQlR+BqhEv/qjEia6euwzxP9onmP8rf
iPUUcvAgVbC8pe/zF5Sj119VcTGUAA8ptMkn1zVHy2RErFZShKaqgxXoHEerIsu75RIOb22SiZ+R
tTxley/P7Us8cmSYKZ2UfF+CmRnOUMSyZaNjCsvimpUQHNjuqIF7LyIT7+yc4joHQ8RbeeTNR47a
tDzXfvX917w0wM+4iNS3v+bKd/Lm8/96T/nuf73TLG9fN+gIq7pJDznooSfcHeB9IyC2xwp3b7bN
B3Y5f/RbdpJArAnDTWeFHQtRypRk8ZFuJ06N6Q7tXODyvZe9xJXuCtO8BIFFYHVOWDgspUkwlTul
rH+mL6YJjY4AgPrXDLkQkid9ztCyr5mDo1VPTUzTHb35Ogmi+XO9frrywlFbNcbFBsHWtROib0Es
wNpJUYluxsMxmAgrDANb06vQhDr8YWx+cDfrWSaHUHw1MImDeTPOWnYWRsMeEna7QnhhPFfUMs5G
lGR75qbupQe3VCDkYju/jAesXxKsrM/OiGeBG03JKndMSNbzixyQR6Hac5vC9VdumOQ+yacmHPis
UiHLZLfVzi/yyDSmjaHp8bmJ+Y0jFfcC1JrtwjQKEuqlO6ypfyrObZ3CpXODcVuEXXwfoXtcuoXb
v2ZDcIfsyAQOyNMKddF3L6QUe7ZCIkZoHNOhB+tGaHmHoWa7jJpEXOK5z86/8RNjACk0uEgG5BMG
5je6y/za8c9TOSICnwfnl9FucUQqDONY1Tp6sjg617ZrwTkm6GaVaXixKi+kFsB6jqmggQQN1/lz
hjBmh5EuQA1cZtN1NEa+JaDzQ1qtdgGSsdcqRdaJayuPq7xC60eMXvYPejws6iFWb3DHUB8iM3mo
EQ6/pmxnr6eXc7PtYEL+83TZ/3m6r0V/nK6qk7+G4kmIM86tpZEo06ajhvJcA1zfibC9GK3unDEv
Rf0598sj2WdlM4IhLfqtHGi9kMWblrpfa6EnWz0LlaPCcvtIIW4KkqNV1iHOGtc+OSBf/quv9EBI
Xnei1kwD7IHMTw24QCqPt1HSiiMls6UPoCwWWDpRBfBkQ4Udx+pcd8amoqbva2+3qAC0WtxgWOof
nKSqNoUfdE9FWH9vcsV6n6eWAXYzjh+eBh8eCalmzwIwrEOdnHqx+qPTHETxcxz0JFM9bwT92EUE
hLXiOcpxG6PAt70xYVE+B+kNrqX5l9zS4juw4s+yd6JydG+28AflOZlTBesxREpmhEa4830nXVVu
G5FpmaZDzA94seJHVrTFs0iKBl/CJAM6STcXJ9gSTPkCP72Q80OC3rMtXVLbdISHYtxSf0Imf6yz
72FlL6kWSr7qqMPXYF5xPKn76JihN2Sh2w8teTAOtTb50HMD4sXcKktFZCvHSZtTMbdlp2ymeFrx
uF/1rr7lOTnT81vQgqGyNTs7WwiTHTbi451h3UdT/cXy+d2CMn/iEdaeXUV7BpWbHE0HG28TeySP
QkCto+ayCvsvoSXw8sIhgCAcRUy6N9ULTAmrTQyCoaUCZZ1Oy9wt2H7CCChwB99GbnSfQM0nZRRx
r6hZajTWPdqV20inEHJiQey4EwxYvAnXVpttR/BJxzbvKSXFKilNPTxfBjK88PK7wkAiZ+HVKET3
SM05Gp6UwEgQeF91SDOqhhgFXQQAYpdSkonFXxpFl8wHY2CH9dqPoTiGiGCXY+5lez/EScLFgyY3
u0cvEmxaCioJhnItkGZMuEd6RGYWnrbzgv6CSdIpFQl1e4XC6msw8NpUrGAFvsZYuIp9rBz+Slg1
+kGvybTje61vHTS7ah+ePFBwiWJjxzfUyZYE0S4QAyX3ePnkWf3i+AlJ9RjXwDBSsUyCH6sn6l1S
6fmTLYwXJBXFktwZLpjxh6vgT1Lqj76F3t8dVYweE4uIlE8BDyqZhYrdOjDqJXuNdDsllboCTocV
IeWxiErIGywGCxFTWhnKMWhgKCp4TishWJMG+9yGaIapW90aQ4THgut8NbRGeTvm+b3Irdkxc+ub
fszjR6FANVqUjVcuxyIbWTMmGfe/NsHAAyVO4Q84mxWzmpC8oJ7tWfBayyKJXg31nirhfeXxmak6
62fYfstMNaksnbTsC9DrJeYbOC9hTr3wgqhgX+nvPfZ99VjbzMQJbjQ+PBd3P1J2QDxn4dQkIPaN
Vv4A8u9k9I+s3X9Eg3KrBebSy5zHcXBuk55NmUMauRqqbslCCDxDsZ9JxrZaXvJQoOMKsGnIlEdV
w1tOrEMsTvaD6bBLJ1DSuLaxHHIemm0Tfo01NdpHLvwbzct3fThUmxb3oWVEsqszrF1sjxtwL2Ap
QgfWih03uBwgZZkMKOGK7m+8Tp1WGMAunVzt1ib8aTaHxR5foR2VzjchFzcf6l1r4oHYR7sAgTnU
Soy8Yw2kmaOLM2mDC6n4p5FA8yJ0vXd856gsq0FBau2Plq/Acxpm7dIY3IMWj8kWaUSx0Ym3IQ4z
ojUBjwHfxOEd3Fy7Rt8JIsu3yegc9FJkG90kRO00cEANlTLqbHomEJZtfII5QatVQHrOOK/i8mFn
BtFCOuxOvVcD6+w0/rviBatK7eOlphI9iIPkQzXA/465tYIhu4qNfNy2dnLnFC5B9oZ6PAOopKG0
2A63MSnJ/N0dk/diqL7YmvlY9bNWDMHmAi9YfJgMAizsqbDf6fmdML5ow+o5HXed746LzmsPJYbQ
pnVyZ251Uqg7L8G0OCLc6AKxeuypjSFydnSNVmyx4hTLiGoBN9CztYZnLOn6cGljNbzhIzonhfGj
H8Otr751tvFg61POu8D5bAVJuWx8CEz3XegWXqDGsChLuPVVrH/Tp/Qjb1EGYv9Wo5nnD/AE+CvK
LNEbOCurao4UqFGxOqJ9Irl9r3fUJdoTYbByKldgSLmeM2qn6nEkyUAFtxVUhxzpeO2VXAo5HhLm
uBmr+ojz81wRApVrGh+pn3zFnBHL2KC8w3iIwme/2DuO+cZzA1dDdrlOPcKzD2YfL4v6M7Fro/ol
wP8TjKpyQb36gG/4gIdcm+CSagznybZyomnilCn+q1+UF73oHfje9Te7zqeNm0ZvWbsuJnwRC9Hm
hE7UD7N7MZbpWHV7zyW87hLmNVNgLTYBfWoIA40K0YrvsuV6oEnb5uJ5akhJGtLQpkv5A6m0BKvh
7OvS+gDqKRY8ZaJlkGIuYbg4MDTVuCI+8JAN8OzqVI/Xmt1vkMAOC2p/+1UIgdsJ7fcI7fbWf7Wn
UV2VGWQ3J7EPHjWBS80M1hHMf7T9VrxsTaR8DuvSpubrAYUfq9Vu0auptkQ74y0SY/pqBBRQq2CH
e9ttVnnUrkHmxiCdcLQEanrQERythrKOF8VQTHcUGX0xWQx6BhRbu8mA27TDOhyTb7bi4XADVQFX
wPuaB8XWCt1uGYzqrTPVye57pDpvBAy/d2z712xtAaR2qzwDmObjRLohAws92m7uHK3HQsxAzldO
R0RI7F8jF6S1Tsx3GL6E9egdHALnS5d4qw+VaVuHSUNE24RMyi1I9VjCsk9QcP/CHSyhirm76yvw
9mEaPAve657yk1sFrMRKdPwHGLk4KmpjrbjTtxioauuReNY66PRo3WGQzUJyipYmJYSHsK4eokDx
t2VgDTszwgHMFAQFKbhmAzTX8Qwr9vbabaxlrOz6zWTgCIzxr3X2bP3Yx8JdwZ/tlCl5SJAt+B9K
zyUw+dM6q8we2JJ538aHKki9JdWv/dIfuxtiE/i32hY2ttxXOgSdKvdOFXDecqzBTkWTzpqF+tt2
VE9NG1FMn24KZ9rkNfLxwej8DWGwkw2Ll4ePeLLi5iWsDnXZGmudvZgwrHaR1mwD+Rut5TB9tU1j
lQ8djxsSYE5AJRzShJswEe1yNNgP15RqLis9fS+iKNgMVBquRj66sWctAALulXLlL5ToBjueuxCq
0PX18QvffNzuFIqIzWiV+2heU3XC2HXiB6OIwI72bfLx7wsm1SPiDqg6wqhsixkYEYn11PXhlmdG
suqb6Idds1lxSfJZTbYiluQvdN8JVu2g3tQe1YgkQ80NOxHM8HjIVpHWnwvh4LXox/d6wXpKhTBr
VAiKm/RBReM55Yl2xvf7vs8NZ+t7yiloK+uuqXfxaEIjRBRqtvkXAsrzpjBhQSHQBdYUuBo6BmKO
VS3NZPAAYBreLtGTs6p8iezoVPERgqJt84NJbezCFuqjEIq3adTwC8J/Y2fM1usBlhN2+K1C9Lso
sjbZmjAf3OSWAiBssKtmA2ILw26uxEzpeJci3Q+7FCHD/C1jQc76zMTgrRU3PsXOgEerr6TMfmDN
vdOq4oCGd5FOarSCe/w9L8odbtRfYxdJjiPQB5kGdyqt3jiRf2fHxUea3pcsiTdJPBu5WOON0jjV
utPEfaVTNiT0IF2UYeQTLJsLTtlXYGqhblAsUF8MEm/lCjQ+YugXRYHV6ZgH48ZPcW21/LORmhn1
yeTznWS4GOj1V9PoH01X+TCtmVrdkgzIiHTZ3aVOvIOSGj/y3I0O+M8r8VMSBuqKLQiyEH24w2f6
TjSDWClDsjd0BEdOfx7d0mbNO96NYWKvTL+alm1NYZzGCpQlku9dUmGgu+oNTBCQMXNHRQ3CA8/l
IiaLB+5aheTYlM/UEAIFMWZUTO9ucnUXAYKGFrvsVY+duduFmz7lvl4N7aWt3GRp9f/D03kst45z
7fqKWMUApqmoLOe47QlLsiySYM7h6v8H7vOdQZd7q2yJIoGFFd6gvY8lkNUS42aVIwAdHg0AE+bF
9u1pW9TGyOH9Ei7zJi1TylSXr7TU/b7S7B8/QiQo7iYmCrH+1KaxDLLFrZ6WGElpu0x3cjYEzmD4
7VV2uhEjJnSjXSYBAJkh8Dp/WaPw+ZX5zWbUhfiH+d2hnnt3u6CRuM7D8hqn3lnr+m8jyS5xFr83
pAuPSm/VijOQbHK48wxUIkpXOVzbdCY4oofZfO9nIhFUtAerQvI7wkUncGmTY1aUI+Y9jgW6B458
Ql8QaQfmUVb/6AuUm+sEPW3B+DvOsA/onO7RWyDNI0pAKxThCzEGFEjx2u5lutEyw9hOo/jI7Ycc
GSw5fdlp+Cw93VwXMPMLWhUbK/zMUL7d1Ln7bIRRuF1M1mFpkO/hE8xuAsYHcbY22UbWM0KUgAuQ
kkSFyizqdc+MlkwzOzuWLVc6ANyNI7t840OIYIOAkHEX5C8K5Y5pt9EaXYYOQ15fqm1XHbBGoONo
rq0BN+iwLe69rFBEbCykYgfcUu0RkX0sqfEkH/9Fg+2DidIAzPjfRsgUF4oTelq4dYm4OswZPR2v
WVepA34VZM0EOvDkt/IUFbjE1CYszw6bj1i2W7sycVZB0HsOSfkje65O3RHJBns/RuXdGDUXcpFu
bzTTvEXmkFl55vdHC3td05uitZ2hetNbDCE652E0FXipSdd1TE4WpiYHUk1e4Q8o0TqvdWpu4ySH
qYqq0haRt2Xf5S4W6W766rrwUix7ZipganCcW9ourVZujNnSN1a77L2q4fxc6qM9lDq84SKY3MG/
H8z6DZIzEFD9YpsOW6lk9OOjU4uu13eIOC4FXx6ucecCLpiDSkna9mcYw8fEb4t/qaVj14L+hXTa
bK1wi6YGkbkdsYvIcjQk5WeLMhFuNBT/hcBQNkuUG47cYmNbU/d0nwON1iBMzuPdWPjhBnla7Nnw
UoNS6QTsiJG0DkspzYIBGkFf8tL30q6NXQ7maBXRG91o+WZecI/Ar8d8qHL5WkzrBZEchNAWhw5l
Na7G1sJo1YdyNpunNozEYfJwil7Iv/thYJVaRhR0KRwbLTZQnHPPC8oSO01U3mvFDIRJz4M+RBpq
Mpg29Z7jwBF7NJb62zT67eLMv8xdoReg7blLCorR1jfjQ9n/1mH4o8GYegtF9NHVfBtvKveJNf3D
CrKEME6nxMPDCJn3NqSozVHrKSYAUZ0bTBhF75H3eAt13GHM5I32Uo65hje/jgO3BdKmGWZ7zm9t
rXkbmvKMTWbiqckjdNP2CbOPcovN5g28MORGt8BVYrJ3pkyeEz9fNpgnPhaWNTLhmoogSTPcQk19
W7nEcJdq28fLw2PkVFVUdq6eYY7CExotUexqkWDjGA13ZpcGTTgvawMw4DrT9H01Spd+L8NbtlxR
gWX3BAWM7EFDJJp5MuVMpLTpcJnpwURIOo5p6wpRBBKD7kCPO7FilI2BPI2KwNKw0S5N4y3DkmdT
Cf1BGAYlgxD7asIvlngyrXN/JpCY/TeWv481wt141sboBBrWOcsbeRfGWL0UDuPPse2pYrA1gJgv
jqY5vlcM5dRzoCxAAZy9FT4sGQFyIYXHfcl94+h7sY3I27ih0nf6VyDui4hAYx7BQOqrCf7ruk8+
ss7+EaDeMNzJrGNp6yFm9Zi5xKzGqHi0DfGU5+m0bowCV0tbXInX83paFGC2kCfY9Rr8TWMbVuKf
YTb63hnms8i50nERjpLbJ86IeY1RKv7JpfMNs37bpG1+yiMSoHa8NAkU/Nn0SNCjHrvv6cV41ieH
JJAywMxxGC2B+1aD5+Pmq3NMN9brqKmQELX5qp9Et3IsC++uDvGgxCN3z5AfxGpAW0UhDSjgoPna
w++ewHifeU24IatgbK5vfM15CEtOYDv0h6BWoiTxcGf39bR1MpMdh4Cy7C9m4ha7GI9E7DN1JOUg
9BT4LZUZswgteixxsFgXMn9IGh9ZbOHOq3jk/IeOgE+m6e+LpvoZEn81JqhUF4iNHLXQdO40k7rG
WKKAUydbydyc8e+In1K3voxeBiW7daJjODX7NH6v7cEKEj89LZ4OKqNzj2YyycAJC+CuGF/PSqqO
LpGb6u1OL5gR2J01cCwAnxYpHRP/GMbTy9RjddEPHlqYZilXs4+dAkgfLKRhUAMduQtr+4WQky01
pK6FmzLN+THHMXVv9rxeD/Il1cbs1NbTGenD5FiMrQFiIr+LpqggVPogzKdmVVdEuYXzIGgmnYlI
2zpbn+gHrzbZTW3Ob2I10uCLuqICcNcaoAC8iio7K14tqi185iNWG45vPvY3RgfI1GRy7cFg3fm2
6wKWDD/7ls5A5dNHayk88AOrHz1VdmaRDYxxpviNZf44bfL+2NG+Wac48G66ssapPG6AEix1uaa/
+uHqqbsGoNTu47y/ptq8IgmB8TqN2s6lzN5YCdHfXeJ+1YYc1kuSGIEGV8GYcD+DXl9tBIaEUBU2
tuAVPyHuEEghOmU0MWRkOlTrgN3IPuuNY28offUTBlSjG8gZMlvI+BiDc9h5FnvLoqhGjsg9IvE/
7+dJB/mE/HqkJ9rWZaePOHpQ/a4TePJATu1XS01Ea7A0Aeud5q5TPSUL+HTd9ZOtM0vsMsZ4D+xL
9Xsz/9T0V2+Z6yM8gvvCspFOtD7Moj27It2WGSmPiJaaTIUeaV3Dbiw5SWIXfQHdRA1bRHUQDoyA
s8RrAz3ss7UmffzRcDxBmaTeJnH8NbnWePS8Zb/UtKJyIA6tHNdyIPIBws68bZ2ICf+CmLRfgqfn
PDQ2yGsNFrKZ2V3TSsw9U/TKJ4PcXs+mtTcTm6X/GslQnjw0Lr3ST9dw1umGsVmARTu7pIUuWiUS
RjDrJfenbS6at6qykhWjig9YWTXiQTqN/uY+hVi3brxVMeVAqRC6ChrBUZYlJeLtF7ebllWT1BMk
SwiDznzVx4F7bw23saDzGocnjt52vXidRJ2VpgCadqtqrorAz/yvQvd5InqCj29YvUeej2yNC+Co
7EnBcOZpJrM/6o02B5CeHiBwfzLKZmgwumsQfU6QQeEbEAdad7PN8ZzlXx5Qa394tXP9t05FSosK
t4Mhmfa4+fo0PdNNpGmB65RfpjPAo8HAhFCQbMeuxIZFloDLHKjinUuFAMpMQ8Yyo/B1mKUq0v2P
LDMuzVdjodZ8jCEE+5n7PQn9WxMLbhHz8mQOzWeCz0oAxfvLkc27x7pGNDFdtROaqBBq0ZBKboWE
EAqeGiFeC3SkOXbbhNENCFHvEe18/FhhLdGaOJZeM2yjbinXtVMfM+ywOcv7UyOxR4ox+gqox1ap
n7OVxw194zt08DDqRPSJCeI4PpRNuw19mtVO27w7UVkFPd5oweglxDjg/OvOooxYfPN+AWUEtpLA
Cahcq/pzQgNs3RSjicFsfNS1/rVtRRQso50HJS5SkLCvw9EqIx9fRZT7hRVYuBWv/Bydn9BbeTEV
4kQvKeQU4YFCnjCrQ9ONRy0noDsiliuw/rfCqralNcodDgaPoWCYBW/kELnmAYOeOw/gY5B0ykPS
1X7N4ejFOzB1n7qRp3s5vuj2TGst6YudiB7mriq2ZYeMZpjoO0ye1okEAZpHhQWO2t5hRt2RJnAD
HMu4UA0bez01YVlaL1VWfCcLlkaaH15oPJkbp073fo8XUD06PTYXHUw9rVhbenUfATvEHxm9jWbT
8Nix0wgFG4/z3ipBGGNDh2p9+68QDUAdfVgvYBOsqbkadVRT1jYnMMzLKiQVGYDsBm6JLZoVekgZ
OSwsz7qfSvceWCXOdG611XnAWOqgKzct2ls347LThvPd4Ocb06+3cbp8mZZvAE76ZpIQuO0DiECw
8lJ7Q1lW9QvqwIbyHIDao3FtFw+R5+2j3v8t4E4Evepz6hOTk9agdPJBWvqyetL7e7EY2X6q69+q
XM8NGJgOyFHWf+Gb5h5ifIGw1ijY6F5C+RHdAIoPq2W6M9O23NVWM27MASG9qWx2k6eMzjwapc6/
3AQQpaNiQLmOgO50rXS6yMVS4dbMIHhkR4ROHp9ay3mrQkJesfy2KeU1WI+Fbq73FEb5sep848Uc
vEjdi0D2qbUenaBCRXJltpz2w9wz5TQpS/plo/kbsPT6sSMv8YA2aBVZN5pTP0J42BboHjdRbMWs
EJEpC6mc1BfK9vhyBYbdtxt3dMoD5PASK8YanbkJKZaGz9YwLjuZXY1ZC94ItAo4F23tluX3dpOX
u9Gk+ZWQhC5Onx4XDzZM2ZLCNhgzBuEIJFYqUyTIOjXjvrUjRQmfpPtl7Pjqeli8Upg8gChl2xJO
6QaWwVC72kakpA6eq12MmIoQDV4NIxInwLQ4Sot9QQNuk6KG6kGpBK+LqgFT1LU9uDRc2mHvWPRB
iuTVpslA+TSvutFN13qDSHfGhDnI61m5NzNlqioaT5o85/HsB+Y8YUQbuWzxWAT0Tuc1yOODu0A9
QlAPrdj82pRCXYSLNuxCD1MHhbwySjxpKlRlVYluhMMeWaJ+BSP8jQEPjMHkp98W+GHHnAkl1u6T
WrYkZknurYnKPSrMxUsTtdds8ux1lVWraJzo00rnnvMtXrvgWbE6SAPHt+7MqCg2aVLRVyofxaAw
8R2nYzbqQUsbQW8aHcECOwaI6h/btDtigbrOq7pB3n45Cg8pbnUm4QJmvufGcq/PiCaU0s42g+Xd
9Z67Cb3sAPMscBBjObV9PYMnqNAGqZW9sJ2822aCT65R9Fs7jV8xHjhRry08H25lk8xnSiiI8c6A
TiPqYLIdnouFI76w9edKY2uHU7cdxnwdoq8dMkuTbnFkbIKaUcjFFT1mDR3cOUdZCtKWm7Af4sHl
Q/wUkxmu0gICoz9llywcf42cfKsxxVuJ2JVEBRhbshlTMPXMpUy2nmNisTpoQeho94NbfnTKBAVN
SIQGECAgft1mI3rAvSvFtpMZcRt04YQjW/lWgXTy4409dMMma43lhP3QfeY/R8L/bZJJoT3Tbwzq
7+VkBg4Fd63jzWQnLk4r2hnx0TEoUoZ4bUtWKMBEGpODOCvjDbFEL3U5BkltYoRWHPLQwyzjVY/D
eUV18KHew3b790H3eQDRwWuyb0CyuyJqL6is2sRLbw2k9R4VJYSs9PSDkfaR8YoXSDMcaTZ6P/7S
bzOzfZ2GZFeGJPdCLBBZRg5TyjuWYh9ooSKzGMk3ICdG+jz1SRxkw3gRR+IlcPC8XyPrE69yZK4i
ETUBUCd2S0klmld3M4PyozoEOh8vG+vLTAqICgJ1a2suYWhnh1wrHniaetDRYwJJx1hlHOKrYYmd
jqGHR5XuWV99Ut81qfxcdLZ879aPoz0Bo7aGK9KwjLIMOM7OWD53VVcGXlxp65bFqYeKOav7/hZY
2Xe/GEcYf0i+Zp9I/RL6erLRChKPbpA16kJbJQyFyj4XB6eIH6x+qu9CbaBEl2MIAA0jSpsrhxaG
A3polxgIyzbwnAj0Ma0gn+ke5dODGKIpmOyC/mx+QjnK7woDLifHg1MYW6NhHi9HoEtDhXuqZVmE
dBKZzTLCrjSAzuJvcys/Cit/z/GzLJMUEFkk7hOqET0ko/QMzufYju86H3Vt6zIhCRokpkCnOmFL
z1m9YY6wGkIXDFj/mYslZTsZAswQF7+gApUoCgeCPWdy5niVMP7ftn480YWctn2JlYHG9B84BZBx
tvByQIOQmNHPoBO6u2aUD4sN6eNveybGv9DVYaYwjGiK+BDbxPQhNO4g3ChTgHYt/OVOonAVgLtb
LcPykuVv4TCJF1Ri1hAcvADxdvJvI37pbe8p76kQEV9Z+RL4c2fXB9zOaX3lw72hxvp/l+wkLi6w
bnEwKOmaiurLwNck6GMUnDB8o3BlIeZL8+0g2jUp04TO6zYucjAVeV2H9EUpbG2Tdtau8Dv8Gqcn
Zv+/Q+x8xNGMdFP2jjvxgVb4r6uXj2NtQUFzU3R+ytpaN6nYtPar4brpyXfaxyZ6oF5sNuYEAnlx
7jUbYjCQxo6pIa0Pn76E2rz050ST4nrGjAQRkc2cVJcOFJINGnAAYI6Srt1sqjy/xk21A76afrvl
qE6V4jHtXOQCHOxkEivH2owuW0yjyScWOsO4beCHrB1UhwJf5+iBi0F2m0YW/UeFhoQcnDcipdYG
B+z2MSt3dB7qSMnQdsNj2I08nSmug8ivPukd0Y1kRtz61hF/tQ8NhYoZOWUyI3HfUD7heTGRM3v6
vTPpA97McbVe4hekg+lf+XO1SiSlDKNie6Ds64vHCmxMppASbWTgumTGQYGtlG8VtxnNE2+mKxXX
nEuJJc65UiIFY0rqYV5n1ID9skwDMYP91exsO7uduTIX+jdW9aZp3X0RYU4AbOnZt2m8owqKFafj
fvRF8tBW5hrgtrntsNlb16tIDsD6acWQEaA8g+J8mEWHDkWe3qO/PaXZK4CYAJVZ1L+n8W4oSmdt
jN3rYOsoPUflKl+SR5ky2ZUenUOtbQEn4FIzJLgiFznOrwuUatOq3k2DDgPiZYPfPcw5GAbpcQDH
XnMd9YjYaZogEuZ9GXlV4OhZss3Du3rJ1UbtySX95WIJ+y0Z7nScZenb+/1+rORr0kfbhMbuqtT7
6yDqpwH69wpTtLWSiBvx/8B1DLR6XLTBopvskQkDqUpfKGY8404T/ZPu4RpIa/3Nhb3D27x18uwk
/hLUYpIEIePMRPWY1RyigzSBMHR6zdHPdDGyTk5RPfYiBESjV8eagpPZY7tR95WIgeDsaG39vLxN
HbCmolm+O9MP7LR5o+I/aXl4LkWM9+aTb6Yh8tYIYHeGCxUIPawCZo9UZrUYOKEpGExOlq2jzn9S
uSmy794q2qAtZk2O2E+mdl4kmjlT/m8C+ThMDKrGhjFmD/i/qfGmRw1r2tS682K0zbHsxmr7p7c9
LwCrxqknSaLRX7k26XKow47FaLQo8xcvSqtd5ArO/Gmh1Uy3LbOse99ECttAh2cQYUq/hlQ4b3ku
SEyba+H0wFYdeR6WrmRoQTs5nxt0WvXlAvT7naiIhlCXVQynxc+Cy5fyJr6MLa6BHl1bhKkvdtrf
6hHDZcccXpGzm/cuEMmg6g2xMvzLMFUwl9Lce2vj+0FpVXn5CeNlgnxEW7eX2bM38tXR+720I6O9
MWyeVFsy7su9LKqdN4cfRRJ/G2V6pZS2ZqB6kJVwSQaLFNFR71AVRSQjC1CtE9B0OU6ricbGNPmf
Nn7wqwll7ZMrYyzEH/1QAMkSMbOcGRZb+tCJ6mCVQFb98F3CvVgZDmKRAp3XHi1uvAfRW0r0wHLQ
LUeI2VmDxAhZXslb46PimdHwAGn0mrThL2HixgTiLZmsjaCDP9fF3rQ2RQbMznD3NEumKkF/BhnJ
wi1PFZ1UWK1iJchYgq6VKMgiryf9DKnFXL5Ni8kEqPjWNSKlWmwzD1C6zKv7Nq93TjHga7vc2Qmq
X7N5B4X20RXduw9YAStLfIWNVdviC0Jre6kZ0ImOsU1DM63+mfBLrmMTJB2jBxwYX0M8K4BFAniM
1eRnRn4CIwAceGlOold+dUACoRzU/lYQP8KCcjpJQcYUXfceg1FD8ouZNW5dK3WmeIP3VSRmg/wh
h4rPuHqUiGdbNFqjThwdOhc+/kYrywFp54T9E+1s5uLdg6N/Rn7GqJj+ib38OUcj4haVa+AVKUul
QvOFSTdRPjAzAneBKPPU20QJeO7BbCYXBPbgNrrlutU0OgYYtVOukdZXs4k6QnlDQuEQZslLWhEe
usRD6YD6ch6w4O11nAKgx60dLz+2JcRH7zg2OF33kWBu2mGA3INYaOZy3EQKI0hTeOcPOOc2pX3Y
9hohyNAQzg3RKdM1G3c/LLmnYnm2GaeBiErdPXnazjXmO0HRnS13viWSQ+pbh2jGQDn3Y2vNbBXk
UN0d2mx4LaiZGLTQCPHolwDtRPwtAhja+bteuB/4OtOepDUIIhycW6d91nGfHYcuGnDd8K0NRvDT
ph97YgoMnc7yzEerZjjs0U3Ih2bTpaO4wxmpMDEiNiTL1sNuAsGMBYx0s6sauAvZEJ4qMbQPDgC2
0JQYv8Wgc1ttPaa5jlKLdif1xsABg+MjbLBKi2bJYnBkzix4AG4FkcBFU0IrUFmGmArzOYFxDLxi
pUvazFgjG9hxjCQtq0mC9ykhu3nDl5szq3f5rgG7/6NLPQbkaYyTgV4c277fYCoNBrCzsrc+T1gz
tOxkr/swb8IPYMS0Mfz3xMLWzBiRVQzrGVhL9wVpikistWQsEGboMQSzsTw2JVgi9PxW5khgScfn
2gWbmUfyaSwZOHpMpYRD6ssKxqgc8/OEsfzS0XH1uu7VAzAQGGwFqLv4iXb1DW9Wtn6lPftCp/vX
lxrfkXca5T2IQgsbv7QADZjc9IwY46TJGdU1z43FjikKJXaZQtZE3lx0SJfo1k66Pv4xDHFBj8Yb
ATC0KNZJurTrzArvq4HykSMPK3LP0b1/ncV437XR1VSdtdEFSDFh/IzHyjHzjY0zR4BJS2+9ONRo
jEoa20JjBq9dOL76vofXuMLS4ebPXr6qhuqYJQj8jl29FRX69CSWGKkbiMmF4gDlAQb3QKnS2Vb3
jN7YI0Zwb4gAXXD5crZkoIFbg+TKB40eTEvU1os5qMdYwR3qZ00Tp05NApg20CZAHAhiX7ylIfwL
egclsQqPDux/S8d/Mx3rDauHR4BQVDU0bCwxXcEFUUY5+8L1mMnp15KRrvppO9aTgrr1LWL4E54l
kG69kTG6M5/LzLlMEmWYMab3oW/1jsG5576UtXMpRHLRwuIC2ZjydX6ypuyfVg03z/a/hmQ+6ZzN
9mxdZpKNrJ6vc/Opje6n0zgnHLQZS8xXM6y+0s64+l6KPFNH7HG/WqH9uM3wPVSYJHTtlh13qeLh
lpXDd912QTolT7rpHroSKEieXZDMvaifKN9dE3TlZ+cjMY1zU87Xyi0ubd28afGNYsup++e4Sq5j
k11SlQ3qIMTGm4VZcWzwU+R3GScLSGvC3HJtLHlBpfk2A/YNBVNJZWcgL94SXUMadqXK5Ls4WtVp
Sie0y4Kl1B7sJPxRf+wuOCD7sHZSJPhHdKU5AeJ4OEt2ConceDXr/IJlHeAy6w1irBqrXwEfrvRR
f2+X6Tx33c3q2/tldoHZ5r/q30uo/0tA7c7iot5CaumnKB/DzLxObn+WTfUrUmZoGrrE1nhFMvyM
EsB9plK3Ir+o1xKkRHtZPMSG/4N8xqWeRyVedYlSVVx7T8WSfhpAtIvpTDZ17WmteQlG95EJ+9P9
UT+XHi7q6G/1QjuotzCKaKtbztGoxMWd+3OH5kpRe0eZL3+/Kx3/x4xdoJsl2U66N1vj050f0bL/
Ur+Cufu5ZUZIdvJS2lxJMp2xrrs4DshF+8so/Z+k677V92XTBhhFPhZdhPJtfvrv9nHDJ2u54rt6
azC88dKzUTGzq8yrj0x23y/IMo+3xGWohh8uG+Kc8EAZtd1mzUEqQXC2LtdexleUXyOaVpBxo+oR
R9YLwxHg+s6AhRrerXwIbNdTnPs79fDUWuiz9nOxvv73PNUDXxb3o2Rs3EjGjnJ6bjPm0CwGtSjU
E1B/qnc5YJPxsJT9o40L3t/fc4u0pj+nsjnWLWeEUqPgBqibQNV5sZcvGYtXg//1M3mhQ3O5mzLx
o+5hH7ICXbW780OTV19LKi5FymaOxvy9Nm5I/v4As/oCZAlGLNr57bzXZPnVjsalabv3yf4HLOzV
DSFOdysL7pVpPKpnu0TcWC6gxTXHv6hPgIfLmH+ebrpGv5NzXjRr8r9ugDKOGeLI5CITpK8WzVp8
oyji6gz7NPWn6r8xxKxc2WZxrUb4o36m1vhSjODPZYrpKVepvl7UorMW42Gnx9cxnq+kpSuoOe+h
hotsZP3dGXVxdCTvbQS2lhS/IPBbvun/AO+6IIx0E6b4WrTp2ojXuazfk3jFXcEFrtM/E3O6Icl/
MU0+X0svAK938wR8comPRhKusTHB2jO7TEN2QixgbWmsZZSbB8NBFc24ROwP9fF4r1yit1FY33YC
OnWp78P4v01FA+pkuv5HYzKyirroWo7dt/pmrWaoyeVO6/67I2bb33LNCGZk+IaYy8rxQk8r+75H
EvnvbuNNcVM3CguZckq/1UP82yhsGL/P/25Z0/o/goc8lgW8H55Ib3/NpiT/kQiXe7BG2OMYRa6E
yJ8B4V7TJrqqB+yymEv8Y6CHP1ZjD0UMZfpSv4vH8dYu+UW2EFbCvtw2JZOseSY4lBdv1n767FEk
xZs6AirN4ghJvuqtityWGG8mPYlVnmV4joG79vkoiEkkAhw3bv47OKt5RvOFONrCV2LWuFYhzGpx
b87bs78cVIBTVyhl9SAjmsPcVBWS1FfvpvQyFAe8Pc46D9cZ2bdRRq6dvIoMWZBOEJ0i9jdLvVqu
ej9e3WyTO/VHOs/UvHwfw7AvWuZssPE5Nd10g996oXXMIVlIQth+DvNPnZsO2Ymaf+5oqMUn0cRX
wSFKy+kiwFAp0ojqQBERG9Gf1d03tPq7KK96muDGYn+pBdLM4c9wNA1Qx/wrYelMevcTUii5qMbS
/rX75aoipAoP6qfU5UX9/7QprGfHGN/+ThcV3IbW+/o7b3Tjqc7Cj4r4ow4F+qOJ0X3DUDqr9aU+
h3nL1kj8XRjBiR/QoBum89+fqjujLi2EIQRg9JlYfCn17AKm5KV135F//gFR+IWL4UPZU8Kb0QWd
VAJxc1RLTBb6dcinW5EfFqGf/SmEm8DuTtGV6wt7m+xsmf73UiM1UrLit60G3or5kfo9tZtDFatm
q3mSoOViI/k7IxyDcZb3rWKZ/LDd+p9aoxWPT93audY/KKL8ewQSr7GJ7C1S/Cvc/vaRQCKOW6BO
N5cbqeKo+oouWs/FeaShUXugP2Rnff19cxzI4GVwqLBIQixp59cIw9Wclbbw6OCBXylb3gfjLwSp
PabuFa3eRxfIQh2OZ/XlEWy8lRGdsCR/KJfpmiZ8s6yeyCP6lWlqT4sT/vy9qDYt0kvgOwIvBH7M
6lEvqSVHAfGgG5JLABr1d2v+QnhW/DPibT32NwuVB3X/hvqzksarSa1kFOEzhvFXRvCYCYc/1Vgz
0lzN03xO1DWoraA+I6WJMkhjXVfdVl3s/z7XDH91j3XDn+q6vlNvE/qGsZJSv48XYjNPx6szxGzl
CQbNk8Nn/gVo9eZ/X8psnruegp674MccL6273Kzu3VLaE5zT6m6lA4+AjodunjU/e4Gcsmqa6EPF
CD1Rp5n7FEP1U0mEWq11Gl09913Xm5f/7Vb1LtmEjqTVQ5lGzAh0hXoW6tf1od8Xs9yVvnF1BWu8
+1Jx1QR7lIl6ExvOPe9+sQsWSB9fkNP7SEvjqgKXyg4BShkUvtngciFiE4/GiXbGhxEfVNQKsdVp
208V9rJG/mje/0+0VKhSm9PK0qPN7FtF5ND870l0CXW1BKHX37yqYPuhlTZq7k+OmFDeS4RgkoOK
HWrv9Ob8kIAPUMumDsnajPTXod8Z8ZD+9xJDz6a2HtR9/PvWhvkRVs99JmEHOXdq+We8UzGmn6H2
rEXiQo77d5DTuYXbjbKPZn4Z2XJVyzrVSe9ybd+W5jbVMTB1T3Quf3IVn+Npeina6WP4xeYGKR2Q
pgOYguSN2dFK3a1JFF/aUJ1EiDMxKdICuaWR0Z29VL90AP9Z6UElrWrTYf5G5eAQfXL77/lmjPO6
mXTKba66kbw79UinGBDmwieDqLlIk0N9sqko/VOgPs2IFwavxrXV9CsN/SLLXxuyiIiTumxc9NCt
3SAJ/QsIOUKn0+2E8fct5uvie+BwmntXTXqN+Jib/tekTFsFEPTBLi5O2KwXMd+nbvutDi+YzZew
ZyKa4YPVORd8Xc85h61xnqW/7SBMqFVjyvpLlQpg/XBH848NtcnfZ/ZG8lE4b3hTndW6+e972tox
R/RIvYBawXUc/k1a9z4yizN1cF6qUFB3S+MmSTJJyM9Qi+STulFWpfLOIXswQQur4K8VyhR0PKgk
Vkf/U4X6kRhn2cnjrDsAdcRPB1lFXgZ9OSO1eDWXf70Jghk5kL9ksE84XGeJBa52GEnUTRbA3xHz
/44XtZpbK/zqip06Ka0K2V5SWd6xMVWBwiGgDoMedxtLdC/wBX5UHqhyttD4HNvq31/IUeFh7tsX
w0j+QgUV1m0ilDRm9YPeBMFKna3LkF6nVd5ywjbYD+oawyteVqeBbAgjat9gI/sw442tgqPF+Ryl
8y4G0RlG7pdLr28F4f7UgMxIImsjAd/Kpke3rV61lHmqm41h5tXleZspVSWQdpCMJ8Srilr7KSkg
mfJfwbSfPWl/+9XGIvHDDeMgQSGqQOgLG9Nt9zeMyl/t/2g6j+XWsR2KfhGrmMNUWbKcsycsyYE5
Z379W+B9Pei2r0xJ5AkADrCxd6Z8e8Zr1OQbrYADy58uVWsQUkaEYJjesr1V4Nj0cu3iNvRi/iuA
k9PluFzP3KqWVtdoBEikXeSOhpQkvHAGsiI7pFLRo6CE1NNNz99m6BcAWfx2XvmlkDfiGgQ/TuD0
AB9gStBsuCqMx1DsJNyRL5X7lXukM2FjZDb8PmBU4j3Ecdfl/TK2U+D/9tRCA+s9GJKXwt3Ku1I7
uRo8AtmzZazoZNn3fnlMPfu+dR1KvdHyeshpehg6CmkoLbEvG07qbvrvb+m9oQQXmhN+5kM2FJdl
SHD2Mu0wp0O3A0NhwMpTijOtr1cfpW+5c5fRkZ9G1wMlIoWM7qA8Le0/V/E8y3oK8KuG391LkJeF
PplOnNWgp/eoIawcgz4jhtdOcuj4xz+5qKlJCffOs7jMusKhjfVnyiGIVSRrc4nisvEMyT0obsyF
WGGDI1RLgc7v4qdltfseYgqyB4O8/kQk6Z/7aMYfNWSFWv0NCMCd/D4Bb+3K8CAbfDLHXTRBttLy
sYt5dDmOZM4OuORR/i27feCk6brDT075y1D9XdKhn8ABlwV6lWAHAYH3MttLCCb+ICvcp7a6Ogm9
oeZISz9PK4+RW/53B2TSn5yddzcq0BpUBnfQ/akTdB+x/pG2N7XHmDGxYXlwzP5d9oHsCfmp6c2X
3AGLPmNLDPObzIqsv2UK5nq4BK7CkdDZm/BETCUs3jI3spJk3YAv/DDQ/sXvG74YsnmAwZHqOX0/
4o3En9ledp3Ao8mj4MElHgBUfvTnhkYATixYD/lp1MY2RfxM4nQ5Rakl53oSD6lC3c6yr038L8xP
fP9I9W/bgq4NOuPGw9MN7nAxmpBT7UD5ATdhJL9luUV0/kZ1lI3EQ7JelvXP2MxRcqSRbS+rTsbJ
KUlh8Z9cA2XQLWWKNbSuER0LRBdVfKXIfK+kkMBWwq2a3or3lKBQ4voiHRESAcKtdhc5e4uHlcRJ
vwZFfRH7ODX+Hkz3XkyrBNx9fERz81OsbqFU34mvXelb26q9irARgbNtnzL635HtINz4lweRD2wa
qFpBHMFRtGpUlab8f4FVbM93Ay1YEgQrSEFYrPaiTGHbQxyOnbAchPRLOXWvZdee1Kbfhx3ndXyo
GAMxbG5iPohijdnHb07+4XTVteD8RvkFm9J8BOCi8cyBkmO9Js7FE2LkEYx886XFKaNncK3Ipyno
6k5I2zTJcM5yVO59kEypxSm3RN2DrAe6qALJ77/kU5wRQROAwiOOVHO9TxdTEpnNq6ZfxRYCib4o
WgIotL0T62Orznuc3Mtt0dn06ZNdNHVGwg+eB897EmMvhshqxrspArCBMVNUOjks/yTGDaKBXzBI
T7DFk3/HXA7Bn7jHxvPfvP6tD7FTrOcO4Emvah9B8doBIQzi5CFtMB68QwJ5M8tWs+Y9S1C8mKUZ
t6cAhNVy50kOm55vM5jkSWG0Jax6Xo7pcnhXYNHwKDFLmEbAcW15jbYAjJMc9yE+/emRE/MndO1B
xBEVSqS4HGfyeNhBQ0evk3aVqZ2S5qqp1GGAphbAZAbr18iNLY3UR8Ud38jRdTUpPrf6SlR768zG
UezJf3YFovxHRYNdlx0n9qbSbMZTu1FpYZPVrk8BsE+Gn92JIPnJ06svCcXlJx8t3wAWZtfX9mYG
Ry95qVZFRzPDg2dkRV2cKR8bewYK26SgSYM4A36CtanbJs01sDn23u9iLID6nKMmlH7N5aS9WBbF
uMCR8TmP0VdVrWR5iaMeHPdK0Ee5vrgVDwOF7Gev9z80y1xzRG8t81Nmv0zcM82JFB2nHxg1aRqc
b8g9/zZ4aGRLvmyj+U43lmuXJ8sO953itjsX/1lydMQiymURyZ9i2s+1dplT9V0d9+JoZySkFqOn
qfU+oy9dTIWcwuQ0Kw6uiBzITQrQF/VejmLiZ2SHwTT6PKRoV//fBMmGjEvlx++24pVkQpex6OMZ
WZ70Vp/sbwndZH48C3tafEkmFozK95SySJofrQG8lIY/ugS5gV8dQVjus14ytd1fHJA1Dx8UwSRI
/CoB9ZDpe0V395L2puL0nY75FUzstxbY9KVkt1Th9vo8HVt8rcdCV5zxp433nW9SCTP+5J8JTtV3
yseJLJ7D8gZm+wznxVI7oAz8UwFeywP1Qb5CkvKSwE/UczdVbxIn08t8nS33G/Anx6H2Vu5MYmQa
hK9Q8IV9/lmQvif5+QAQ7erhgmxcEKR+m6RS0AfnCGo0XxbTo1ZgvcuJvtsEx9sd5Bvnov+TakMW
epLPl/MCJJq/KuumY53Qe/JgJN9De6P2yrcZfba/tes9yX1Kts/QmjcNdCAfFDnjX0dsFNLsSv+n
hoOEiv1jVg4DtkEyho4Rv+vmfRTyQPyzD6elVqL42adpHIeDp+jfcq18sEeAapMPlTRiW9GU6x9S
09nJk0lRouBII/dgedHRj1As5PXZwfmyjqk0PXo2fm/6cympyJNMoY0yBSErCy9FQEKT/Ru+j1Z4
k5XpTi/6n3Bm5BkjW23vLHcCnU6VVv+wO3IHCAUz7QXTLplNxy8/SvecseZLbYJdub0xJm/b+ITX
ufItA24O4zlXvE2C8ZS3qCN6XUABxPvDAkIvlLKWFRPgSuSeVEJRuGfocPZfln+35ac/PU2kPOBC
fC5ABDes/XEmZUlUn7GiesAAMEk9yuvylljSCR6Ad1qsoC0cV0DjcP80zYInvkj5iaZ9zXN/ZGLM
pLp6g/sdl5cxHF9lJFXHOUOqtpEBl0dIPPelGn+T7N+V9Wz8NCoAkxh8L0E/iMCznpVbmaeBmZcn
lU9W8+xuAJbZNZz6VGDLyZWCMGd35lUxycqo9n1ejOvcJRnjkqbMPFLbLIT/D25LW6JN94hrMWrc
imo2R+iJD7KyZAbBbuIK2xtT9T6lmlWPwDbyK8Rh17kh79CRwOnVTd2XZygvLnqZXknJEwYeNcP4
lGMkMOQLHuZ5iDIyyJgBCUGXw6aWqJcJFDr9wfSA/fhaCEgi/pUcl+QPaUZe0hWALzbwXtGKFXFG
l0PkfzGpLT19PeXv2v/+L1aFYe1Is9FevlpWp+mqVwMeo5ielBnTObHFO1Z04M9vTvPax5wn5h4G
20H7KfIdLYdfkjKX192BduKcSJPqmmR+onG4gDNeFU2PimcqKQtqHWy7vDxFtG/03bYlGCj64SKX
kxf9NA+No8JpVn2KGYmi+A6iBcrh1A06dg6WMbzRzeiPTmG8fP8VD+PRUJStmMKeoA3oVXQhbavx
NCNPKdWb2Q4fSpA4/0Xrvs/ROqvODdg2ugIlyU8B/C9GmH3V4ZZIhjwu+3g+A0//kAWXEmDXFNTr
XjuJLZHXlF7FGrmb2uHESYQxlPBVacNB9pNYYJh3f1RPXyO5dJ+wF6eMMLag2z6c9iULWlapLGzH
789TqGw0T3sbEyLk6UfsXdk6nxHpiJKYzvkwKUvJq1bEcMJ3XhSP/atYDTGbGXcDCbrCFy7myG+e
6H1ayXKXfztcMgbTe9I/yAqdm+IyHOSblZaFL4tY7Iqq5V9pAiy6PxhTihZ1uhh6yaNIpZUeLBq0
3GdlMK6mr10av/mq6SQZiv5JRsScjCcPNn7ZavhiVX2y8vFNvkU+KWb8xPi7ZXbn08RA2+7//yJ3
JFdoBk2Q043u2x+y8Yck3ulGdiPPsFwaxrfGBBMkq0Jc4WTrP5BLWar6JQO15Gt6/WMAGIxtsGz/
FY9Qdfj1GmBPmMT7xWYEZ01t3iTvVOOhZJ22DbhH62dygx9xwajy/lxkw8l2CAz9J1hXxkyXb3IA
5fEtlQ6YHbrgK97mmv8lNeyl6gHo8sn3YpBZV3uy3mTZ2Zm7UtLwMeR3tQAdqhDgktCXv8lrTcjR
/2+pjtT0yCr9q2zT3DKvUel+VN3pv5qyW85/Uxlepyx/jEeIhKpPLS/f5Go5kS42olW3ZqV8Ih77
Y5Gv8lx17wboRLN5Zfh6P/yuXxuYxvOqeg5t6Jv05OqTgKR4DbhzBsqEwxrCTWGFt505PvUAqMsy
XBWqAfukevajR9Ojhk70MlraTxgoj6l17Qh0xQnkASupUmLUL+m2zp/Y2n8CMRDjn+BYPPctJZ5C
cuFCrS2ST/zRasjWuuko1yWE34MPTwOdIjT8n6mGbTpJNxOxyN8nTb8B9Q4Gn3ObfKh8gOMlH32x
qyR1RP67Itri+PnkVeTB5/zVgxFhgBuVzPCN2RRXkFTb0vduAoJ0bwzf5tz9VZHSGGxCSxLNSVW+
a/ZhoqBSeRCVVNUnHQyPiAth6+ZLyCkVab5LPdrbrotP8hZgs6QJnc84D8i/tfdYJsIM53NUSWh2
uwZOAoMzMky0nLqTFxfFGbnxRg748mJmlpQ9YLPBypd2/U0nEmcwTlHm9CqTI/fgJ8VhahCilYsS
jr/t2DzZFoqnPK9cxOHs0xnR9jaSZ42qogyPjFlIE4CDoYbf+T0k+8gppJ6RAfTcU1u493ZcAUjh
My2zeQHqQacd2ZiayZmj+KnRZK9NSJKPf/L04xg9OhGNT9yh3Kk1M2AdTddxCL4euwtt1rfaN0cr
Qw22z3/ttvwuCItdPTgHKmB5nlt8sTBtw3DYHtUSnrFUvUgeObWoflF67Ok6UgP4iEi4iIX/twnd
Dwz6Yp1lw3YkaAAB0PcNHQGiRxh+8rlnk6Yq+V18kextx6WBX0U8jWaRyF/AJUPi3GcZVYWS2I5v
CtzhRUr0fkvuoY8OOIOT1IwC0FdEQdlVdqpe38KNA/vdl2ucS4F/URSQ7SsFB3Ebg8UQKhN6Qg60
EktkPt9HBb2uQfslbs3wqDF4SOiE9e2SYlrSrRS4KnB16Hw8yZFKZVylzFlSsqwvciqVw0OTT7eK
Vm/kfCapXSmGUqq/tWmUdtN1hTyZQgKjHYpr6bXAFGJo1dqDJFek/7pJlUep1WQ0YzW+/vwvRSzd
F43zVcJmSiFP6oaSuLFt/SEOyF6SC5YSgiRG5GcFajHQOGpSYpC/yc3K8UXOfpq/7cPhS4p1OvAG
KfLa5hsA8Neleimzq38kUfMr0YlwmbsGTA3xp6BQDOgn3MJYL0kjkipSy5HKdK5NEJ40p7nku6Sn
vnaXqtFSB4b4Pi4s8sEkYUi1SH0Yo0NNIyhfk2CfL3df5gQyhEJyhSwuqSoL2SbxECRxmwUiA4kW
Oksl7RaStlHT7CrpulandSwbD6PVA+h2H+QTpCAjY5HAUWlrpIWZgirNfmV6ZrU51km3l/T4MrZS
8PF6AN198bKc8Zg3059f2+FLnlNKiRoYjUIIpkJ6U1JiJsP7XRJ+dpWth8l4kDPkcmicR/dhTP6W
JENXdc+SaIihY3JK714+XD5RDv9jGuzsuj22EZVQEvhSPgpj9TnJCvhB2oNZhjtJW8mMyYh5wlmI
FA0ze6xswIcm65QxqyblUQdqK9MZZ8OeOupRp2oqldahya5KQ7ZK+BcitMUgtO6U2yRT3ueezJ7R
3C1TDoj9sYtpJP0vbhVgF+Zh70/KUZzlzBa10/jdGZ5kc8tLNPZfU9X5lFOuhDmyewMFzRbCYClY
JS6LPpy/kESG4/xHvKKbkUaa3ztVfQ0p3EPfBzWlelm232IoQvU0e/abhAZ0iFMQxFqlkut+15Xo
KaL3WULMbpwfxoZmzE7ZwhN5s1R5JDr0oXRNyq9InkLqgpUjxRiaye1P+XpD++fBzaE7gfWB3aP9
A8x5UN36EPgtLbbtnxT4wxFUbnSRSotYjcJuP6CNFr+tW9rGmfyzZAll5cnOkvRiqUxQQrQQ7RDT
kILMgouv9q8C4/A9hHfqZ5mdOgLxxX6Rd1Ha5VRWPMrvZhXts3w8yN8W7BhYgtCBz5l7EdiSfBv6
B8CCaS/zv5cZk407Vg9BOL7Xabg3c/dYwOSmCQ3Cq3yoJCmL2Hn0JghGMDJya/K6bJy6v4B7fTb2
oz19SzVeNpf8QbA4ktWY/zovWaFC/SR7rNCo0XMvyEJ8y/dWnb4NS49WFgDGApCTz5UL5MwioKpU
1K769J/ZBPDbq8G73Hk0eXctjFozuXcZfJkjDfTXVr5bPsQqUno4fC4CeSNOTpLDQ1kgbl3TCuhR
6K6YtvwqKSiHFbKUO6COSWdEVDinSQayYe2WfndXlunGNWKwJfpPSmnOx66lyTn008+coxctZAdq
FvD/6kAM4x/65n480McgvDOqfCO1gKSzfkJl3kSWQ5uhy3pqviVzFRo0Kq3MbDwSDQCmBUYjh/HM
fTQr2kTIH0qafXmAWm+2VaeiskyszIKCvIgyiWPsszA81B16p5cIrGHAhh7FdGJK2+HfT5ivH2lP
/Vd8d/pnmRL5uywL+ZnAAjo7xV1oyxSQ9J4aqogOqcJe1HFEOu0keBpZVoL2E/MtBJtNpdzL750G
vIWoif6gD/O+bqsDTRULRlDMjdh+MSHebJxbQD3icWu48xS3fDJz51uqovKa1EykOmorxr3GBpvz
Hmbmainsl7lxC2P6Tnyu2IDlNFyrxacGMpD3ynqJI/u3S/vd7I5HAV7JMnCthObi7iDrdk6tR8jO
oNjgiTHqGgDEnhEq2+AIl8ou7hlUcXrevE+z7BgmxadvfjPZr+IHCvEzsoloVwo3MJ1u5txcx7m3
F8cmR3D5QtkssgcaGuM6ho3uNxlhqXjIT7nE871tTSVEtrcA9gQBQJVEwAI7yQJLtSUaSNTl9jo3
oBYkESGrVwpmmiQqo/mjNo3baHikt5uCOl6BP0kJSHKZZmff1QHMFRIkE7JK4aLXiJGM376znyLF
/pabFFOA3AHrxFrPSn9rZ6gQjsqjjKQ8pW+7v7alfqruMoFyeRH71E0sWHH+/3bVfDJgfRYfZJcD
4M7bvB9gdsp/qzB4slP3fqpKmCalyDUsQYMDs8o8ICpG3US2pridwGpB0RGIlH8gxKD/eYqBKsig
yn3Kch9kObp7S7FfZeL66T71lBcrSTb0OCG6Ur5jd8XmcmahqXx8pKa2ImG5lOIWIyeu0m3YrtO6
59wDXO66ADdIdkIPsa8d6ySuW3K2rgByim4EMvsPvAG356YKp7OAxOj3uAg8KRyTS1PTgwomjLXR
dQiilMZasSmjEHEI8NREqr7Nn8U66Y6EGta95B/kjCmOL6Ub1Wvj587MruJxRt151esl/yOZFAl+
gbGvknh8WZI1vGXQcjHT8Esx0wXnHdO7025RDId44UcNtLf/G0gZBS2s/9bQnn1LTCajKxaSGhe6
4v7Jr/SfFoYUYPjTpwl2jvm2aR8zdPhIqM/JKl3CPPLnYQRhAVUDKVHJisVc08Dqr2REF7skpY4m
aFf+FC61KUE2LSioxOdIEsxPkkuXmMZziY2dOdgNfn4j1QSax76HiFC7zPLnyPgTqyb7qHGH98Z+
koFdJk+W5GyEAmKRotlc0MXf5UtwJnf+n3NDnuPVbBEcAUygKifZhRKlLAaOgp5cWhrekeonBb2j
ZTkvAvJe3B8WSLDBar/XWvUSpuwcpf3TvPBp8hBnZdrkpCHQd72hJ7UutpL8knnR55CCyr9wJ/Ts
Y2GZO/lI+S9rDOCzJEcgrGBxyqg2rnnr6sVm2X0OfbYZLXacIWSW5DGX9YWtolMUXqbfwGh2cTIs
b5W3D2xYtXIeJ5pKZO3JBsmkp1TLkNbA4LOllPjZK52XJWCMqpV8ouQIo9g9QpC1lGxkRy5VcQu5
BQhzYRxmamSeoB64Ssm0aooHx0rpC/SOg60Q5VMHIYby8JRyjdIn3/NBSjWtbX72ZOw1kYknW8Up
lchBOmbUv7quqFOE1jVywU514+PAQOtGvesCQKXAQ8c+v1NgnYvE98MhyVAOPz4uFH1hzlYFIoOi
9VJAj2b+9LhXG9MzYMxET4V2uvtqdNZ586gUzXtSxT+1638un2Wz4mkdgZtzpr2EMAo/7BblXW4h
25NPzxY0mmpfXr1uBtPHWUvVt4Vh3dBEeZkF/+uH7yU6SBQyW+JEebAAJWWlVXbRVmqXUkOXx18K
k1730QxbsdHyT4kqXvpeXeAnc9hjI+cVE32pyb+LtU7n9C3VIf375+0r2nVhmLgRWMxSIzMDMm2t
9SwfKOGAQPAo1Tz7nOJk24kBku0obhfSdXJM2YsUQOW6Agq5zARLQSpTHIkgyI222CqRe5Izg7xP
ToygXg9JWaEkzMyL6YuG4dNDf8AFUckxVCp/HrRwCH/CLVH8ymaU2MpNd1Vaf9tjTBs8XGfMg1iM
jh4BWaCC5WuTg6kjo1fC8fV/YyLxhGBgLRhd46y5/Q9mJE+ThcZjG9pLyTLK4V5yZiR7xsXMWnW9
7vr4bpzi3/9cehy4nyOva6aGUFb9ZAwZYtecz8L5T0INuUsnfQ668lm8C4mlA0m4vWwPuQzZuV+A
9/gcuVBsh5siMeDpAPPJAkgs0aS3Fa5OQFhib8rJ3TQD9r8r6ZmmbBuh+03cokfpBup7ENKYaa51
g3AxX/JNciP6YB0SsAGm7UE48fzPqBJ0BcVnRll0KKrbEZhuO7wX2vRHavyT8eYE/iWnQgn7vAim
ly6+bz1SoDJPftjcNwYsoWKHdbouWOWqD/K+7mDB5kk4Y4xJz3ljCYrqqD/CcLiTCqNYCpksNMne
oB+Wm6H5bImDTFf7saAc6oKnHDCGADbqor0za8TsPHyhL3J59vggy1H+W6BOsshlATsKnCyBsmkr
tLiIQOSCBfKbd4JKgoWehJygfWmjei/oFet1kqIsrv/SDrU/I8sRb2XKJW7tne7YteNuqUp/KUH2
IfVu8UaCeQzOhaF/LLdlptOlLeMbm7bz1OoA3DJCkJ/+rDR4xagViqOXOm0uGXByy+mUlNuSzbKi
0AIbJRz357jjUs2cOQ0aCTj3+UYJFOeo+8oDpMf6pg18yDELBZbGvjLXpV79WqGVP9gaHPixeszK
wr9DNooeAAXFCid3t50DjxR0jXC5Ar0xi4sKrOfRqdNdHtf11nFRQja9Ot50iZrto8FEWUKf9s0A
pi3Ih/io+LUCKXW3Guc8eIROnpU2PISgzcjOuFAH70wjKE8F0HgdiOykKsNLaGi/Vqkpx9JM4TME
vrYtwvJkokV2HP1EWIcNyI2azN2NoFBG/Qbk3kfd3ek8wArOI+RXkLPYxr1/zDLQiPpQho/a0Kxi
B951RIdpFIO6NLRoU/PT3oQbnJtWIMfEPtv3pj+aN1o5guLqrPs4VYQ83NulRvuU+b21MzJAjmq9
teJShywittYc+CBqXTlKDvS9fdIyvd5ojgdnIH0h9OAjSKvoxVva18ZqDtrPOKV7enDmQ9gNGqdU
+kI4+PtwAN03o3Hf1GR4bCR1doWESDA4pBvEIsfbCXBKoaWbvql+Uliw0nKCyU1lrBFg3EDapa5o
Ou0BTfcbo4G8JhuyYVWXUw9NqEsF3YlPxkSx1jaLfGsrob2eEKlFkAa70tIfag/Bq6F5m9aAXT5P
X2F4gcosN+6ztD8m0WSuPHSg4YF2nzTPGLiu/u7s9I5WQg2meRotB01fW4Rvaj9dDXc8o1YFQV5o
xFu9flUoakdJdNM55bgGcnSG1P9Vg4Vw1bkDb4ajX7Hsw1BFP3kdom7VZc+Q3qaS+c83TuXsk8St
CePog4KnScMaTDxfZr6qAV2ec6PAXk1ve6e+wxVCGDd67WaI1G4FmfauiYo3X5pfDOhAqgqdCraC
4cES5btdep59+jAVFfuA8q0IloR0yJJJbqiTe5Aqx31Cs/NMf+7cK48FjdiDSq4nVYDvx8ExMVg0
KdwF4URjo2Yem1kfT5DGYqVT2rl1utAgI7iEfavd0bZNUmYKgmPHDgi8ftObF8SU7V1LU6B0u58I
1rbjNejms4sfW0VmBzasrAGC6eNBrS2IxIry7DrAtn1rUnd+hzHN/BgeHWtGdCJvTo6WpjslgfnP
xyKvYvgst8K87/h4KMXSYBdXi5Vi2B/TnN5rxWiekqDaQnRDW0hVIooCwbjW65uwt4fVGBgvSBFD
2cwpOfJp2gwR4RjiEYIqKlU5xU/SkochctRdr9ItEZTBuo4BZ2rQ6s9Vbm1RJ4NOogFaXw89OsH1
oc+y4qBqWb6y8mikn/dJtU1tH3FndJaQfOQu+haKO12dpv1IqDVrA51SBdTNXd/Fe1/rpxXEI9f5
T6+nD2hpUY9wTBRSYI8eYdJI22FHwzZLDW5mXcBqxjDsSoPl4uTxfghE4TABiRSp+ttAO6Q0mqq0
LZ/qmad2jMZZUW6/TyazWZspmroIVFT0y04+ZcWLMhd0F07PhZcDXZkrZaci8W08FtWE+k+I2Es2
QotQxbQm1sNd5gDX90cYkrwaLGOk0QYgYgNqmWcQfGraJh9LazcArQzbFKi5gR4NaM1drn2aJMpP
vtVv+xR+gAmS0c1sBS9aN0/A3vVsbUYTpXxndteepd+AECmOrt/QfBsNu6LXkCyCcEIbYIs1eqQM
XDrQWA5JUHfP8Ua1PNGWHeOVXY0wbiILYZZevzLcytuUjkauOXEK0Oj0nFhxl8H3++f5tEd1yDll
6ZuRWsEhTTrABhPEC30wncLM2QxhHYATcx9LOs+NGubJLobRcUrJnpedySRH3toectQ573CZ2sp2
qC6m9LGttPo59NS7QRL5Iaw7IHln+otjel46VaemkW9g7x42ja292RX94Ql+n4yAH5YOGxwhCj03
v7xKhSnSqu+HLH/TBtADKMEoaTJsoXR5tpXehW46hMjZrv6gPoa9v/S+0Dk0Nq1y51AyxwUHr5Qg
vXXit8AeUY1GBGjyoF8HHH+r5d+W4uyoqymt9ajUrD/HYakpECZBd2PR4q7/FT7KyJ0NFVfDCcG3
tP2Mx49inQpvnyHcAENQAZyEGH+6Ke9KsEAvtmNj4N3xABQRac0Y9vbYBgFomtDleVl17DVlV3fm
K1nAmlU7tpDCnap4fNZu46bYpgSVhAJevIfo9jtsuMMBNgszJ5T1DGfrWdptlyoUu0jgbaP00bbb
g2sgzupMD3p6apso2vHYNPLp3WdnW8jR5epX47fbeCqBiVHas8fgCj1Qua3ztyzo9FOZpfqpM41k
XVkqBbVkPJWdi7npYSyz0HRXIB4Y2XTQ1BbkDSBP8VJj51puecpd42CM87Cn1fix0OimHBUogGwo
DXGWBsSvqjWj6QQFO4f11RAG3ZHQ31vpY4UqddRVp+VzIN5OVgg5w9ZoNO9opHzkJpSMJq3PVad9
amowb+YM4l5Vg1adRik17T6KgUICdbMeSVS45NKCZsomomzdeDXH09xA7OhltAtlNyT1DWQUNAqh
xGZF2r7125cBjsN1mKZPaZdC+in/Cw29OsHBQ6teUv1WJuEorAv3VkMnip6d+yY2j0U1NydPrZpT
Uyf3KC3ClMkBqIshhO8Savs9HVOFchrzuISEtz5aoBVWUIxTUNYBaumw4G/TVcUZIfONxzSZ16bL
eWKuKmPv2NVBd2jn11QIKjJksgHvZPV2yXTUNkvBDzFXDvGpWg1bZpnMsoxikoXFTjHU52Hu4y3h
NJ5wHKjqG51GST2nqdc2ipbzm19grxKodLyCWFFLMA9lcYJ2uzj1hUUaieAqnRDOSIbRWOmhs9Z1
+B3HHC3AIk8QoclunKGD8YwQ0Zi7b8tgvaFAcTZBLZU1vnBI4AcuHJaOb76lLu0FpKV3oYFukqfc
AZABsjvu5sbfDLP2krmIS+VIuBUgA2SV9KXDsaskVVpbTbJVy4yCQj/DT6qt2lHfYCcIOMJiVdIZ
O01Jv03oZlmrJrRK/V8grGLol4Q7ul3vDAOSSYjRs7SraHBY9tJrgA/6tuF/WKkTzIlhk0Ij3FCn
DcxpZRLGrkMF8ZRCcouDuzHc9hz30F7lyo1hpPD2jg2senFCP4x/ro3pO55nmhi64sMmPHEad6fE
hrCd4YfCQDc2ThNtJzQnMIDWGSCwBqFs/KWksKL0GoOsNL+azcr2DJUxMr8ijRnqPO+utkZz69Sk
74SK0ZzWvkJgkiIDVXY2SgHoU2bhKYsRZlTf6pQ299XEtjvpfQY3ylj0kBrq5EfXy6uq/KlcrrI6
5tuJB1bf8msaJw5kOHLBvzcs7420ir7J8nGwgeYp5L3SkHBdDy2Z7xwwA/g2fEaeDIfZq521LdQu
hu69aMN4G6A/wP5nDEZEOZu8bgjOiQ2SzlxDNDCsqxaJDK9r1g3MxCGuYcrjaauq7W0XB+S0RqAx
Zdp2aEqSaIybfUsmVBfL6tmILBHcg9axhm085H995DzGeubfBGG4R/AO9krX/00m72H2ftqWjkc/
UZ19ME8gTCFrGFvzHi+urPL8HDbeS+mCl6pBNEVzeWhx9kixhYc2oPJObj7d6jPkJYVzwhU0Wr7r
e5Aq+dBa6EZFH6kaO6sp0LdtWX2428qDxceKB4+4kkgn1Y2bIHU/G1TIVvSpNic399am4jv72n0N
yIasW+qMqx6ZyEOnoKoT0mBjDtSAoeBHrnp2DlNPv0mOPgbtNO8WyrqciB0OkjW82yPJImls3Wiz
aZ1nBeOVT9o5B6APwnO+sat9N3nljaNZ1VZs+RRo4RrZMXWddRoWfqNAebkuKqqFdEJ1a3+imhyY
UCmlD42LTkUH3U+Kpp+hpU9OraWwUdW/bqncD/BX0S10iIaGBDK0xb0VPDXKS9IgTNcrxsYQGJiu
FDpKH/OZxNPZcr3NUOWQU7c1XORVhuJy766z0nxTdai5sry+szX1CVp0lL0yHP9slidaf96zaXit
svbDHzLYQ7PolKDfjIkBju9PYCDMsb7XK0L7WU7bsCAaMObPv4oeTyukSfLiT4vGjRPG5latfTjw
07VqF/FG64ezBqX2yi/IpEIF9jCWNsFahfRaAhIXRMo6Vbt6PcXza+mEjIUqpGiJHC7K0NtWdr23
x6g96Ulw73D+A2mlcEwrg2ltFf41Uuejh57UxlPTVaF4d0Y7tlvKcd/K0IZoIkPDPuvWUemjDS0f
IMhLJDqBWG6UtHPX4xyRLCQztwuUQ07kdGgr9w9RkjL1Z2RVFcJUgLQl66G2q49G7by1O2ib2NRu
vLh4HhoXgEgKDbne3JYGUoLj2D80g/no5fN9CffXyneQ3wBIQx5j22gmEiEN9BTkWABNW0fQBoda
rUp4mAAiufssHe9Rzj5VU/tc69aH7SXntocCDb4VXH91k1sG3+hqjz28oroWU33vb6eUrk4kDJU2
u7FV6xZAICyHdVVvgth9ILu5QuuufzCM7jMgd7cuyVoWvkUQAHczGQt92ymMvZ8CC00iOz9Dqt//
j6sz220c2bbtFwXALsjgq0T1smVb7tIvRFaWk30fbL/+Dnof3H1wUIDLlpu0LDJixVpzzmE8JwC7
rJSXm9lNF7Z/yhQkEqFt1sYs6AIMdXdZjC8P3m+SV9e2yh9bSzn70Y+6Dbvk8cOaEYgmdtZzo5Kc
5vqnuJ6TnauHIYCUY9F/jIlOygb+cVf1TxB1gHr920+jda4EfNXOqz4L192aiujHbr6L0mBIzr2e
tKCEWoAcfRaxJdF43ixp/4Ruf+dUhG7iiH1SQp0INC123dhfTBc549BejAzDT5mHT5B1B562vxeJ
u8toc29MzxRBFcEF8azGDBa7/ihl99zZLWIEsB9lMZeMH+rAyKnlGq7vPT9kjwEItERMrer9Nc30
3jntY5O6fy3nw9cU+BwxnggsO/qlanYKBz5Z2VdHSH/ft0Ajs8h8ZXW9LbNLwBndsrUEG2R6SySa
OQYtnCfbbEOuP5GJw/ajPoYOrQxdE0kf7tuku1BSuSmJ4AS2NIzbEZGAJAyQw7SblOLQKlisGigT
Gx0TsDVRDLgsiZbDUzL1yySJqYwdTEHRtdU2p4lk3qMXRa8nSBtsPfP55/UK04q6i2FyUR+s9VBY
+s1nI9iLrO4GLerY5mweWrcBeUDbRBJyZkLU2hjZQnfLzm9dGX550NSXOn/vXOQpWXUyMf0cOO10
5/++EfTB/teHP5+opbGv0kEe+3Esy71OdQ/pEUjAdh6ttfFe/+exhB75ZWnzhP7m+i4YppBtcO0R
xR3pbNPst+efN6ocDjYh/kfh+s+Nkc5Hh1efpjZN8Map0FGcO2+ufqW+cXON4rVxBnR9yj2nCWFb
JiaTJ8yjMevJfM5KhWNNg+gSTuwD400Ju/fCYpeR6ejbNnbc6iNKCA0cgSpSgfiESDHJIsuG3rXX
H6CKHhdb5ISnUlBX1peI+T2IOf3DZRudW9fYia6C+OORhznE5YlY0PwcvuAVKzmTUD4RAJdsIQE8
pVobd9t5RNUC12GsyL0d61+pbUAanaMDrL7sVKWxArmyISx4Osz9RBA/RsRROx0n25zAPm83k+s4
AqPadkOZo0a0ng1fv5ZFdYMihOuhiY7GVOrt0AjjEOqeoF8neVictNyRlszAiTt2k6LDW1wzPxG2
/k3dcFIt+SdW3Ysgos2yaXRPfS+/Q6vodnhWyf1KyFYzwmdC8dognuobtRnm7chKA+Je5AZeoLeW
Rrc0LJIgDauHlf2x8gQ8VT3VFVlppI9aXvisLPFssuSif3jqo+ZQTa65mYr5ncleCyArevA1p8w5
bMtNpcw/CD6+WvlZmNSEiH/5Bfvr2KcYvjn+p+XB0O5OtCVqA388MK8otmTuioU88caWfxbJNEzN
0V/blg+5gGuE/2xnIr2nGJjuIvomgfStVNdupM9k+bTE3LI8+VN3ITQ6P2ZyRywreJieP9uY0jMR
I1ZFh+j1pNwZ1puS1aVoSCGXDV2oWi7isP7wQurHuCPLee0ug0Tzr53S97lhktGRbDhE6v6DSYsT
fRGMqbeaHIlKx+W2DhEwrCyiXFNb+J19n2S198mZOtlrrd9EYjeH0T4b2yeZ6nNqFntmswIkBE1A
UtG49wFsimn45TrMIpPO/G4RWm9+/r5jK/CvuUCObFcHA6sedArvs7jXUXS2fWM5eq5qaUOOV0O0
B9mPnzMzm72to+eoN8LtJOiTTgRjbmRdZ1dpkfKdZOYjZX17BpkB8zarocpovRxzbMm7mp+8a4ls
3Ax9OO6tpZqubPzPEEGqQ9/kVxK040CXhBepBhS8EcrXiC791jA4uYiCdUggdKZyIS7a80ug7f5C
59cF+4IQXZL3X3zTbM4DEJnW4qjHOab2T+OCjtzcwh8yIdyFgtxjGKywrHoLXLDT8ycP099lNcsd
GmaopswIK9K9m4iVCR5Rtu/8ZdrMclAPim2VdXtEBrB+2FhZ3R842dAJmR9+vuLn8czLOczXBXxK
vtgIphWtDSkcICYB3QY3WtBNIlk4SDTywZt/Dw14T6u0nIefN6Qqyv+8V3QrfRGc1+bnMTiVM76j
9vH/fG2xUCoOqsNbV7piDn4+3Sa6ucx2TmSi6jvkc/z4sfe/nEr9hjbKtZISnT6BlXyw1vd+PkQg
3F1d+I4/H/08TuqFAqNNEwJzDXGu3CC01ReV7v/zMVy5axVH8jSb0nqYfbw1S8R5cx6sh96KaAEn
XmPSIlRQsv/7IHE8hJpkhbX7efDnmxMmJh513JkxnwtdYo1AMjNxHtefHBVhOwfU/+7JKHNEkOuX
/HwvN864D2PIEEXv+A8ZrdGtkToq8KqeZ5gaHGCq9TMDF+25bbvTzyfsJQkftES4YU3t089DP9/v
+84fEZfR8eejn8ebEBoM/Bcz+PmmuhqdPehIkPf//8c61ngiaCF7bBZCW1nG4ysJv7Acxr66DCuY
RTszMcR8MkE0TkSxHl9YwZtTW/acwZM8DDglF1cRzsdMsMwBN2u2/Shf4Twfkjbn1GcwGqjS6oXk
FUrummhj2dYlTj1UuOg+9k5KtgRhG89G17b7KMQ+RbCoIOZ5QYKeVIQpD6ReZnF3bEgf2YSoUbbK
zH8toFBHp4PLQfMKztO2Fkz/lxxykBU/r4VkllOlDJn/yw29J5WysDBPaZP+Quv81ABDIvi+20fT
4oMZGYJO4UprypCbJLky7x7XTOdJFXQ0fFoPJQU7ZI+Hft2TM0D1i2UwwOEkwz31YjAZIaQk2sGe
gFxbn0dFF8YLvcc66vd+mNwsIR+zftiPzULOTx49WC7YHWHfdQgyK2tsb4sO5TMEHoUrBGNyF9Kc
cBtCvwWWVcjnjHhORURV30fLrcsyvqtV5B10+sMqyLQyCdFJcGw5PUr9TH0MCXhT06tPRZ8f7Kk8
+vHznOenfhT5Ucnw6LpGtK3ljGeFUbCW9qNX6mOv9acdq0evUSMo7u4MSNFgmWYdZNj+5iGGzdP2
WuT2R9R41Pm8nBy+0B7w+0bTE2NASmONdbtEXsjcgQnwLZsI81lyzlEI/el9F0dC8MuBvk33Mzya
zAefjCWHU9CO19uxId90hBDa03BjyPImvJrEaO+dkIduR14PgpaKw3qnWctkNJO53ty021yT+red
k4o3wWUYk0B5uj96qXiA0NQGRRM9ldbvNIRQA2I+BjjvsXFPpIyu3F+/IwRqorG7CS1Ym4k5v4ux
eSMrM4cLw4So6cWAbdQIMN9zEK7LPx5XZGyvA9hicIl4Tr5VISFIUkoBaYMhWA3f8WzhwmUDbCte
aHyCnBoM8psdtWOzPlcxJyR/oA9n49IJakzw/CIIknxiUxNaowgb0bDpf71aik3UrFbO0kGdsRzs
ZgqqMmlOPdFlDXPQdmTbjOXazPY17ed5Py79oWSwc3UFnaBBvs8OM3pHEFAxdFct4mfVJyfLww6L
G2ma14hey3gHXnOzdB5U40yKSnFi9EWuwUfl2Rn6veYWRcWe8ehlIIBko+hL7f0eDmihmRV2HIkB
pnxMRcNMGpZo9mqW7QvMtbVR9K7yOtlz+kXH2gmOnQpERLaUdOjiwJjNN93KO0DXfWsP57AsGAUQ
kpvCRWta68oExQ+455jrC+TxUDzz5VyQdgs9m4Khbo+qafC/KMgbrX7y0hpXEjpqFtNDV4/vUxN2
WE+mTzNpA8WLiJ5g3nvZwCR82nrKJ5LDIfuv1185mb8kxsaPHqRxoiTFQ1jbDxGx4p5Z/JW6uY6u
U3O2JSWWVM1kyPqtaeNKN12a452qQZ+F2O5pUAGik1bGtD3LrpbTEMdSeXJj0t+7VA7R9c3iPSpD
34rR+gj1cCBKtzkR4MNYoPrCMUOyeG2+EotbHsfXEckubgMiRFf6g2Mv5Gy75XtGpW0omvdTWpFm
wxZc9VdssTmdG2pP2SsyZ/Pnjg5u6s4nkbOOxHOMh25NmK+q5r60sJQYy2Gogjssu4UNWnr4/d9H
ZliKlMIzAHDGiDSFm0bv/ZXmp5vH1IiCDO4fudtEjDeOenGV/5oy2WWi29xIz4cCdlua7pH9kP4N
aZWHTLn3ZiKVp15gETTRv0acPumWSYNvMjZU4LPWq9coaI8VEMkSxvVpRweYxPY3v3BRAnjNG20J
9J70UUgE5/97hhHABmJaJ/kwB4mYPxU+GvroT4BE8e8ASNwQ00hBBrohDVWQaXIv5QsXFVIJaCtp
6mwWaUD9JuucTioNFd/5SEwNgKaL6Z/BIR7N4ZdsdRMAnIRS6CVtu/FM2p4lnW/imeZ3B8p1jNOr
45/qTd5IZp0wahgWLURAgzprDkM8pIE0k73v+Q8VY8mNFzVvVIUnz2YUa7+vQqQ5Ak7sup7aQdJj
1to+WUb15btc2L37hET7vbGbf+cFh5lY8mNHnoaL4vVgmy9dj1Sg+FJpwYWvpz/08R76aFd56RcF
3qUfvdMYpTtXjmzYeeRticK+ewiDljy9Sy/LMTQzjcvmy6iJfWycDkNkwWKZjTcykr7y/MGos9fJ
/MdtKyQiQ3GKZA1IxySAo9n3Hv15ZLK3PHIOLvkPO34CYR/OvK/r5FOZJa73iPRiDLs+xxsZ/WZY
epTezFOwgDrptP/odXut0hyRJIxK5ZUXE4WFG4lfsW+9Q6f8JVMuD7HGnoN+35CM/eFPQ4cKgVdj
io0/dWd89pxbEF2TZZJtCtJL4GRccwjihTUxr5qvaCvOwJwx8d/LbIDYovt3mrwESCXvDj2abZFa
91Smvxq0GiA68agzYW/T/NlpjZfKwpEQU7LUHdk6xBJXYJPT5SusGXPyi516UoZHz/ojQuZsCbOe
2KEoku0dOtC8U8VX3bJjdkTDV2wtYKqooA7uXO9zr4CgotujIftPgrAZHNnz1+hqTlZl/hJaraZz
TV+WLWw7oN7gWMww3eCyopV0svrHpfF2aXbJaP2ZJg06k5D1sgHe2cwM12FI7XViia07DTuSneWW
hrN5Kfu3eTIffcEu7bX8ZV3dg3rmHSMrzr1tvo+Z+5o3IQ4/eaE82WXLcGOkVD1G0TWhG6gYaYby
3grfZZ8Tt2hKX6mQH6yooYVHUPZ2rJ2nmXvXKunSg8+AOPoXkKkOOgPPFBHjYxvfMkOkcGvnQAz5
x0T24aZ0jf0UdlcPlTgqM+rKkVNx17tvluTWKmbGt4u/Yo0L+R6VRJJVOYNpTD5f9KFPLQHgdla2
J3up3hbaXVNd1cexJtbcac9ObLDYy/c0TbPAtIbHwSVACQ8FhRWqpnomiyCJdUDSzXu9cE7v4vlT
w2GLh+q8sF1MXcLyGO2GMU/3tKcvuK+7TT75YgWwY4xCzUvPRY1pj+CqtwNOk0R/gcas4humrhAk
GWYDLY4/2bTUljmJnZCUTvT/UZZ8poqE4AU0wmrNsKdVaFB57x7fQR/DxypC3kjbzRdk0usQYp+P
7gPJSGx9tOa4Dml8ZA+LiV/dUOlXjU05dJjEcTfN0YtjLWe7rn5nwuUOY7ZclzggLP+5MNR3MU2K
cydiBgKjqF3H9I2xy9+YWmDdcTTMEsVpXlBc+/ZrQZBI2FWnRI0IJFBrtwYXu4gORaL39AueIR8v
m3LB9eYM2VZH6b/L1DBRnL9H/dFbQ2Bw4eEcWLyT253SVD4ZjlUGZMNWO8Zv5KZJEjpCJCvbRVPU
VJl/Szs6CPwXREZztI1HkGF5UM8rvqosvJ0tvyfT/oxt9yNs3Gva6ktf6q/BqZHI4rKSA5VZX32l
kj+rHUl8gGhHHBsEjlNmNBZW4ZIbw+2Y5xfX4tRv5OYb6f27oUxvsVehHstxeFMFT3N595YCkcU6
YFYTpx9juOb2KIh43Hba7lklON2V3sARvRjxAH8Dt3yX0jlGFUQqhSgQz8eT0YUrCmPt9krn5Mic
CVxODKNdvHTavCYzsX1j6N2Wdr41TV9fnUn8Mtip4Uw+ximX2TLk7EXIMbkAf6Wd/WA0LngRWB9T
P3yHvf+uRLxL2/gUzuW/iT1zbxOi27O1Y/LfeCwWO2NleYlGH3qVUWD7D/QlLzPhLinIBAqXiQx8
g4EPEL065FYmjOQx9B6YLv1BeUvtxFSz+ZcG47b09HUq8idTTG+2NXyxs0ILPiaWRbt2wZ+KWMKL
0U8aKj/7xEWvKZohbSdRyWKrqpEZRUQksGEdva74at2MrLKMNiPjBk+QfV9l034ogb4JfadQfc6b
5d2Pmkd/Do8qmwhA0ft8TjSL4HBB57dDUHgV9Wij0KOSMqziA1fVlx02hzDLjE1qLrtM8vTRP9Is
b8GmMks3aoe+x9pna0+mz7JQJe2ZVCZkDtlLnpo83+gNeWFK4w1WGQGuT2Yfc9TAMhTm+uSadAcd
d6LxCDfET9WuNrF6SNqOrncHCrgB+ECGa3cyhvxfkRL53Fo+/wxDjXEBcl/QzgP9+Qb2C6EYr4iy
Pcxj+U6vFPMWRRI0oXMi4tcQJQKBlJfYs+/OWBxlHQ4kXy+PkbYpJ1pQQCJ0wEoyl0vyWVwG6tPQ
c/fwtdolDIrZ4vBrT3cYEZK2lHOYbetgJyPIZjJt7aAcHIJQaPWOLL0/f8REeKSMI31jj0ziFMuI
Yz4bq3V8VRx4M7R7Jhtdi1+zbEW6DpSYz0h6XYJFTrpev6dUo2MDh9q3zRsosL2drldsnMgNdxOF
LFN4SqkHaag7fQNup3L8tPvqjyw1M1XXvpGlw5K9LIyoarLP4PQozUh4NTu3/bvt0qossgFFBPBP
JgAhQYzFlzd8+QC8yFNjwAb8C/lH6Nx0/0SP4BD5/R58w4tLBCPLlkGbkTBKDowcU9Lx0RDDU4OG
JgDIeRzpz9m9epVxl8Ht/SiUs0t8O9/jw602SnDKSmgKOljnN51fn2rZ35PJsXfW/IfDEOc9BUSm
Qg5ABVPGyB1RqIpgMFvWyuKxM8nKjhWg5skkILpDBdkyPg/Tl2Zm7N5Pt6rMd+M8/IGnRl1PXc7B
B7arg7eHvPh5St4GOqWHzlKPURYxMhohEM7mEVUl9ur6WVg0NGdTfZcxQfod1puNE52jZLkjkbEI
t6kpMMkCq6O3ZBb/xBMZb4P9neXwHEMUJBNsSFgcclOyZ9CqpEcf285GRXRZRfo1VY4+eMQzkHVK
fQLvRw+ogcR8SYTjHUo9xXRcls9lGb6bGQVLyRqTEsJUrdrjcMo+2fP2URu+xjE94KLpCdAdvD++
HO5whvYdM/0meulLUezX68QpuUayOYRvisOjXxgaiy78HS3W08JRMY+bJ4Nsug0BYt8E8AWA4tnH
wn4TDtXJWdJPUEIQD9FFEBOLQBL939BXrCb5EqD/Y2tu4ibwRv+5K52/hZvdY5a8zTC/NWscpJ2f
ly4+LTB23aqkT+SROKbrnQZRs36SsDvoprF5XG8QGePDsIYpx/b+l3ufsFwO0U2iHn5VcLBPuC5P
tSHlxtHTL0H0RRZ+997sbvTAluKMB42Hk2MwgoXajL4YsyNNrAoM12A7fJLarJiZdlYTIOO0R6Es
WKE8wPLFNb/uVX2YvLpkylHVyUeduwR8FUdjIQ26JMNuipzd0Oi3fAxCbX9b694QKUbVYTI/rWvn
IJZ7E/L7hAJ9Zt1wtAULd+LE/+Wq6mjOFQr2CW5rqM8kXbG/cVrdeAMKnKFZXanMyqt/ilndpHs2
RAJtvjFDRBtc4WZffxBjZNTxcpgH2oTzQG3VdwTZRJn67dRHZspvQ2Z1+5xTu489xiqJsauJDQHD
TtdssoCaxsRAZ0W39/Lx3IHxYzmYDl3evapoDHAl/QHlim/0tVU7OYfmyfCKv27J/DZrfud+lj54
eFLjNQV14Uh/SUpx71kWWfYpu/pc/Z6zbdQRZx+O9x6RepEmT0IhHK40kPB46HZxeK0NgdCapuWh
DmeGi5WJiCJ9JfTpmFpZzIqICzsfYEflJQpyMxo+hkJwmq37sxthbdT9P8bY/NP4sFCSrPrreJNN
/H1gjma9ZdB28tFwRE19qNyi3tcMp7dpLoejKh1IbEgrvBiUACpL8gv6S7meVnR9MdPmqPLpQbne
yUdSpqUqcVakj/B/9gz/GK/NOHEre964dX7VRnqtlvlxhk3JBaM/PUI4s9ImbsjB0g2ezKnhENpx
epvTL0rRcCNhL6wXypj6f20vxLvufHqmt22a9Nklh90YKsUQv7SY9u6cuFj5QA27RgqKdlRhcZh2
M82xkx35d0uNr9rrrQ0xgvmJYC60cRbUoKJFstJO6PhTSX3c3rvyOTNytj5WLLq43J+gTU00w/kA
pJcCgpG4gw56AFAyor8zDGYTVX8uG1luJUvYSFUYTSh/QeERRs8xNkiN6uAWY+ChtbHSEbJZ733m
pv/c4+TFwv1cr7ZmPyIuO+eWFMK/CTpcu1kk6S59WWIX/GITJkHk6zP7I74I6YVbo4IcaES8SMiE
HdBehAv3TUVqpUq/Vffp5iFWJjFFcL28Z9pqe19499LFTNqUIwioOb2SjzAFqcuRiOzJVeMr0z3j
+4OYPe9kVGuS+44UOP1AYPWuUC1TsMZ6mrIK+9DsfFbEMAcUxY9WbqGKodxLJdkXstL/yh6P5tR0
agMAnaTwsZluC6p5lMb/6sqfkaATxiE5Dy8rXxPO9XiyZXesK8qpKF/CfYfEdaT/RkOrs7YT/RjL
Ck9ja1CROfk7cvYpNncmLX7o7fyz5nlcxlvV0d6zKUh00R+5OP9x9Gvbt59Omt+RVSA7w9cWTMmg
H1eWi1RuuO0lq8vPlHPgJIX2ESzQpUPHum+KAQkKeEFVQcw1mwOpVmtJoVBrvQ3J6ki2A+lFiMyK
U4efcoMs6pVQP7Jt222GaK3NP3rVJkFr2+auU7x41uS/Mw1UnEt5xcZMY9Eo4xfqO3DFwnC4eLlx
+rol+h/ax9IXN9cRbDr47TQzjHLI3mx8lrsB01jEIazHRh/T87fz+TRFCfVnlqNvc4ZnWts7pEc+
8C/Ue8ZQRAFDvsBDeRAwloi3fUKXza6KQxzhT1oHRszVdsh6PsgkPTZGrDmAjuFW9HQsIjPbWomS
27jvX8kwUQFI8Hznm3V0jVUeEPn1UuTh24KOYwvnz99LMd164RjXiL0xXrX7fmpccyW9q89CwF22
fMi0M9/nDJwD4IT9jGXyaK9F/ORw/9IIcrF3dN44bgq7okacBL0iUxzm2Hz1x2Q3ClRP9EDTwJIu
Y6g0gY6raB94khaHP4lvXMl4OiFtrY2B3ic+b0hf05BVVUSRPgpRcfzJpucJFUdeD4QfOeYdRAXP
eqIRE5cG8O2yiTCnmBZ7GBZKRZG262gHBNAXMw6o0dtihYHhsH4PwxcTKNwcEf4ZA82yXdIxE23K
DL+Tm7R9LIyIanzZ9a1nnOvE+otusz910qfLpziTTQmWCpFuMwcDXlT53ORcEKbGW1LN5ZmD1FXl
obeRoJT3aBF3soahPaeF2pJvYgZQpQ+5nXcn7VnXxe7KfQafWqrwgBIVtBQWrWh0f9ejV2+Htj/F
tA03rUF/p3akF6SdkdNNMoLZD+uDAW2YgHm9nUvrM+IPzS8CURx1+h0rz9YaoMMkKZ6nNhkJBcIt
EkpSDlZZf+G6/9At2odL+wt4znaxIZIhIqI9lL2IyBuOpr/m/rJrrzec8D06mPzB4tLiLG3SYPMJ
h01Twi0oN30OLUO1Qfe5Z62/KI/hjtnP6+GkuagxvOuqAYOg/O/C6O+wuMqd7xEt70QPuYk3ThKM
2ybHfqHLj78j4OJZ6Lm0n6yIBcUoWlYWwz3+Bv764WIeOUZclA2beMikOk3oNLex5yPfVGxUGfQ+
WxG4x+gFySvSgTypub+1vc/13B61wsbXdOJoK0IxSO/c5KSpburM3JKqwgutKcIAvL116GJne/o9
zqw4zT+0HCRuJ1DNtsmEjigQu24vTg1DD3G6ux013WZ3Ig61aWloKif3Dl4y/YKUHPEaD6TcuQa9
oESg/8iGVbRn84tgs6NFRwHKK5jus2xhM+Ga0NBIszh1aV0XEModzsyjhYExt+YdMf/Rc2l8WqH6
W3UWNN7F5XxhIKydZsd5ICvrOpsoFgw9vYR45rKpkkdh0lVwZqQZnmuNRwLEPwn8N/dYbjAJusVm
qa+2RlkZJ4sRhPDr0XrEj+QRyM0SCkLqjW94m5TVDNmNSeJfaYYczPpLUpBwnDfZASdpB/jH3Fme
U25ij1n/QDi88BGcThjVArTsAe7sC/FUz15Pt1OZE2c87510+3lrFHlCJcdLOgiLTLlbn/seZ7sp
2smlnDZmvdxRDW0ym6FGWIXPsbOgLKuQtpOUjy2oR6ILCMvm5N8ZgTJIFC+75pDPKJEoQwOTAeEh
9NIXpB0B4v3A9US+Ifrj1ZOjv+3KEe2iuTwh9wT4m3D6h0b1ZNfWqz2YLw6zQ9IAv7EqgkuLx5NT
68sS28yu2WPOBQT6sY/zJ/pVv5pWMeWbCvKIHU4GBKhmK9hRH3BjIt2ay4tjJO+xmSKocvU5KeO/
DTlCNHyZS7sx4em9+T0l87+G6reppt3blwt8Q0o9e2gIRy5hfQ8h4F1VYVcIccSd/Wq82jIaD4QI
vxrFp4NfoHIye2vFyJMyTbZiPCF7RV2XoLWK30rRApkmKI5SN1fEGXSgK6zw3RulT8UNUhGV7+x+
xcKYcO+nn90Y6kskxL/jXF5x21cMza0jmPQxcIlqDmToEfdfUMbQIQzok1MhLDFkZ4knmTp4K7x5
2lrwLfNjYczuSdIi74Cc77BS2VuF+MnzHVTUNdn0S0ys2zKJ7VRR4MOLBolbDoiNuR+KCb2ba9AL
kAPox8l+IYwSYTAZOmeIMYxdjJComZK8YK85TTH5DEyGC4PX1x4Mc4daBS9lOFK+lf4E4dNFFp0f
4EZXs8kxKR6vTpP1e8vBMdSZBl7b5SwMszgyPqExioeFjmd1WkbaOFUcAhYp6fsqn2SfMMWg2Q4O
Zg+vOLjrtary+L3vKch8R2T7QU3inGnz7hZEj4/OUUT5dJ7oVe7cR6Mb60Azn9kuWC2T2veoLQme
FfA5a8WdbOeBzc5gdEP/gInUOdgs1gJ1f1rTndCY/YcnKoWXbu4pJxKiEmJmE/S+aO/WHfWSaYiA
oCYu1jzG8IWhH7J0DyMgGYgupJvU9Q5+grSBj7sInPjO9OAAc2Ush9ZgGmn2djbj4+oP6ZQGsub5
z9hy9vN7lAKdMN6XxEavZvNMLby1GxcvGhXp1q9HXkFm85ZBQ5csKMZHf/MJTx7E1YEjLAgcROmb
plIVHbtar+BwyLdpOQAEprthLslxSXp+XLRQc3U4G7u4E2fD9X639PVMcgiuTmmdwrhsHtyElV3F
Hb4oGnZBnaKAsnCF9HUW7pRknzfC9BhXfc2x2jgalvEcyhBFQyQk5uOFIqNb7Tk/bwosNIzMFUYN
dxmfGFaNnEZx8Mj1zc+X/LxXWVN1BgCDOJOLe/2cX7v/81UowKhB6SXvStwTyRhTtW2byc+PaUja
vJEsKlAdyklHF6/CA9WGqGdg0uQSS5eZ56b+mIvBCeLWm4JaGS+qZKBpt2Qkw0dFfT39KYXjX6r5
ysrHkUIS5NxpHRQSRQ1BjXT4GtlsvAnTEgJIREsL1TUeDskzhelVJ9FD3Xnge/P24q44hq5cAtqe
zTlNoyel8vEyMSmoSgoq5TlHRDwE2xmnGAvfm1nkPo07zw9kCTpbh/a3g/tSOW6ydTtMl3JUGASG
ASvI9KbnhgmqsVre0SpJrEsnVr7t2AwTRB5Bz8+V2Le87upnT1Ws+RmiO+UtFgFO9zaYOfNbIPTY
EZmMm7eYv2O3Ha+Wmj/d2o9PregZgk4UsomFIiI1mtXT1WB067GqyjXZMHkaDG++l3itnNI2GNcr
wq2MeAjqXtOnYuSqo+WbzvvAFaLmfVaHTwTF7hdXvvQucAYSI5+XZOBUNTotB1bxjwzH6GA4scaB
lLI3QJH1+9REOUTrzqb/zFnI2w+aFXxKEZnjBX6YiK7C8uqgCvCnB184lGhjfBN9/JvMvvKMlrk4
/7yntKUYrHp1ckjleHGl4+PfW+1G/3nXcDF5chpF3b1eqT+fMTH4/88XWa2NxEqSQvFz6f5ctT9f
+N8PkzF6bghq2P9cu/+9wn3sSvlGejeFC+4/F3azXupzDzFhtRAaB9WLw89juNOuZrT8FQXqxYIS
guMwbwobFC/16JvVcNnKymzghadd0CQD4N2shC5RHbN0YRpCqmq+kEkMgj1gJWI/uYuspytSvgIk
CxMmjVLumDh0+NDj37WgK84TLik7qnZr1SAJhlHsEqjQlZjkeTTmeOum0y72Vhxxvvyta9HTw2Lw
sCzI0fN+25a3qJ/nx8jHlyZZCYLYqMiZpY83lx+zRlCnicZJRRojGXq0R/XF5WqDaM8ozXSpXrJU
//LGe27mnIMWkv5KK96APWb4GtsA5RqY1DLy7rGy+uOqp1OK2SF4GriZcwNWEk/cbJyLdWjTt/+P
o/NYjhzXgugXMYIgaLflnVTybsOQuls0oAcJmq+fU7N8Ef1GUhXNRd7MkynbfY9bQbknBtRkdnbQ
hF6jIW5J2GEKnbqdP5UV/cdPwgr/cSs5XFeASciFnf2BPFEby6dKBCVNQkO9Ccfo4NCVA8icUd5i
ivQ9loA4CJi40CjGkei+oYydfVPJFMYuYM2ifJvIOH78ctjP4mJuoPwKqhRtPKvDuLBcqRZU51DL
3Sh7lgv4bdetlcarEKrYagqsHQBwe9/NuyrL1DWaI05p1DnFVYNnpngp+up7LobycVQHNCgoE3iO
z76x/5Vta5gOybYEfk5SEU3B8J+46JL/lzOXWC/0NuznChVdAMBrQrFrShYZRGyyQztVko2mfdTD
aLaB69+pSiPxxCGTXhVtasNCzjU2I4Mxh5HCCqJKmMDmmaVA7XWHgN6PUWe8CGJ1x83/SzgJR3Sc
v09Lv6za/DNceNQiwfoRp6EhIv8Q1nNBNIKXn6k4L5Hr5JnT5Q3ZADvbsgs6ITXKlbHrxyGSWMfs
mR4rHlHAvP7FsBlkh2k8MeF9ljT22u32QvivfvhnsPXVUYwp1NiFq17D9B5IlbpyPhYVTe1ZD5AD
EVuDpbT2IiC+M6Ei+QE56YGC0F35PA36M7TLes+FCfOXRR+7ASz3mKCw5mTDc5DJt1z03sbX3U+s
OD2UEZeuHYTNPUozfeDfoZzSVW9n/SHxGaPH9r6eR7V1EGoOTvrNo+/GpifgxAeAqYstRkKxtDpT
YZAcAsiFYp0EMcGBkbFHyv7Cq/RKcDa9NVdugAWEB+UX7kYL7Hwdej10tr4+qSKsTv//zwVrNL/7
cMu1sYixfOcEHc45+cXsnIzvwiyLOhpsgO+ruZy3jUsvsaW8fSGygoDRiBtG89uNzGInl5HoQEIH
6kJ/ncyU7qe5xkiFI4NgLmdm/t1kuQcCZ5ja+oVfRmFSy/zo0ENvsX9ridrsOPlOlIpdPsnnfG/q
7G7qgwjjXsZck3gfLtCNXddAVIwii8ie4G8PDeodcDmzrhtGAp6ChGWhR/z/E9wugMzPhsaap/6k
fCJsHDaH6NAF0GeaBrd/0Vkbl/wsoIroVsITcFGYxLrWRJXmPhyPqZ1Pu0gH2a7idtinEqGgefG8
BJmZ5Kqt8oQ6unpddQQy+sxj9u/G8ChK+2sozTXTy/hSWNanmrMvJ+pjXoTwTQqnuXoMJ0yCrMGt
tL7vOv/NUcETLzW2H2yONkUgmE0ZOzkTM1wTekg3w1y+4F085riIX5MEY0YyZXuUwHe3LepD6/Ec
96OUXJoJglUFf4FVIaEqN+vXeUtuMNUgfEYCcuPMOT/9Hchi4PTjqJm3t7BfxjwDQ4rjUHaXk0iB
1D5/kZpiwSIiEhRdR9q8vgJ8OeVteDC+79+ar+QmpF5XhQRw5x+vHO6BWjRnr+XP9YLhOaoz+ri7
8SVKaw4orml2ceXLPZlKzl/wcniUjfKiAckgDIEySwINVXGqHlO8w0nQXO1c78rFamhLSH7Livc9
UNs9I8SzdDy8AxEEmpQR2or0L6VrEYzH7FmZ5TTJYdrmS45skzq4OKKOImoSV9YS7vxGw1uf1GnO
GUxk54GEJMvFYvWFJUjObxF9O5BEeAh1b22SY9P1WEXTIehrryXtBFTECgdxVhanykKZhIzqZi7w
toHVIa0U5NnBk+ZTaHIylpzYeRcl5A/3JVSquiF9XyJtn0UT95D+niqnW7CVmMfSeGJVWDa+grkn
tMOg3yvgsTPHFg/CH69Bseti/yF1W/R1qHT+kv8j3Id1LSPKEJqtK8dHp7G+ZZ5sHPLXs07vU0DK
9qxBOQiOHa47vBJ99RefZVONJVGZ36WKPrKxv09yfWwpSY+q7twu/X2Qc2MNBCVICQFvwNrOHo7z
Bzi+R0Lc3doN1LySXv3rOIch0qfYUfe5B4pnYSmwGRIg9XN9V8a9s5mXTeSbdJPdHJvAeCiFW/ah
bBhSa0xd3uA8V/PyGENxycvvhYVlJf1uJ2P8ujE06fyqoths0OYuKkFXSBuS9CGJ3XXtBFteuaAa
BnejwvlncerrlMXnKnWK7WAC6lbsezue9aG05iveVEBnabOyRnMJCEMzxbOOg42RYxxKQg5TVGn6
KIuTA7YiI5joRt4jJ05rEHwcc/shS4MglapLOxZvCKS3fLL/lltNstVDR9ESc2rtEtyaNenXfHgs
7BDYJbnwKueDTL3xrSrIJYWFeiXNdSkza9rGw/wHfNWncJzLmLPbtHLxlLCi3tCQ9+G1oFocUD6T
tnep5WkwvZa9EoYKD6Wc3QROnscaOoYiLsnuAVKDOCjKq9ZxeV/1fgnCMLlD/HvLmC4yqjPhoQ1X
u96Gs3uzfxVrp1OvKcrbGtnkUlW3RKXpNnU9vJWI5iTi5YpM9b3SyTYiUSq75gM7NKsLHtxbFMqd
UX56HIVg31wcnJplBRb4wWcNFyvWg8bv7sk1/GOsbAlMjwWbTqTiyhNkTmCBDZKf7Q3SsOfKr9jr
u5h5yeEfrhOm/IYypMp1/ngdafaah68ZerjmSSxXPTTS/w1QSJVudj/l+BaxL4GD0ljo0m4U9zMb
YEuk184MxIiwI24XCO3AEMUuz28ZnK5KtsnUluQIRLolQk9ij0cJc50gokslAWqUKleKlmuUfr2p
te0efZbruc2ZcKmZ47C88PiwxYNMO3nO2mzYVSFFPbYUAU/yxWaHzyqvSgXZ5yqDS6155YRoNqRb
tsmIi8LCzV6Ex7AecFx6BfO5cO55P2JhiHERWAhfqDDcThmNWlNt4ezJ3iYbp6jVkfBhWl6NAY/P
iDSho9trU1/tasq2sVvi7csjXFhIzkIf5ijlb6jEQ2LjxAxMzEIhYJPvMgFHMKf7YQ7X/kTyA+Ql
l8ZSr4fZ+tcgBW0bOvnaNg2ooWAzXvJw2ECB/BDB9Dzk7qG+0TBazWPYSZzfsSx+x6SrfwCLZ6u5
tu5rq55YppxmnefrqPiC6cDAzsZg1ZNkHcota10UdryVnI7WmW/b50YvzXbIzYZlMcZM97mPEnka
ONXmY4yKFLtrryz8dcEyLBP442YwfPjaV3oCdGSP/z85gm0WiKvn8MlWc7bRTnCZAolAX4x4cmfO
Z7AEGOSzsGbli9LDapnTcpcG29YqPmSxHE2DGExygwPW/w7CNH1fYBPsJ9+6OJGTH7P+N3d9/4xV
XBzTOnyMmzjfhT0pm3Qsd+EkjoRm4u0iGrXBAwDGd6432BEwAlgF9Ef53EYF/cK12kk7+ZGp89zW
E+McnuxnrwQFJToL9+3/NKE2UiyuFXZkWbKI4Xboa9XdT1N+l3EaqmUwUdrn0u0nIAOw65mX7OIL
i8sqCnE8hTOkH+G91bMN1C1zrbXqSL3GmYVWNNzHicl35SQx0XchFtUDaU9OkfzAdWlku446DN7x
a3sDWmvLeqMwsVyhKL9V8c26gYulYE0IeMPc1pq7qohwkrCRxsXUcezLU7Z5euMzlW5qXv/MpRm/
4e1HAQQ6zNxoFCdehGx4PzhdfOiV9+uVL5NjsSKApNihWSLvE8rnxBcl9QuCyEdQwbBKbictcH9r
5X04iU0DIQN4mzZbBZti7XBeWzmFkGvol5+yx21I28JO8EVr42OmyIYfwHNwJvUmz2EpTXGL65BD
kN31D0uZHUvtPmdW8y7C1MUrlGJdz1GCqOhziT840OuW1t3lHGd82l+IOGDc4BDbb2ZMJKc84WFe
scidG9bLYfVZKT7sCC6P3V1yGAhLUH7aNs292mCE4tTG6JG+2ziZT1a276CWAmCJYPaUzdGTv3Jg
51/ULJxq6XOfLi2RymbagEQ4jCWWD9ePXZRP4gF1ZD+4ZBBwEZcPQxemG9PLc1flT6k/P0KIeqrJ
aq48S3+UGWeCCaNo757mzEl2wnZWg4TMlQEV8m8lFb37fJuW8okW0KQioZdYeb8NI0zUTSxOutrr
VrTrrmzPPfW6VI9+aB4UceCRYM/AP3XBdkgh2WeyZhmGpDhkxXs38D6zHJcJ2XCQDkBs896hXuW7
SP+XuFSEQaH8otjhbxuZOwxs5Lf7yDvE7RuX/KZe7PrMCS3k9JhAQsEGbdEWE6evTYF8dksIMs4P
z1Tm3t1+H1q4OfGG5sTZDmp9VQG0xdKc9QweXLNfyWj9w1S4wSzu7y3H+0wxwh66KQ7AQ6ECMiOj
B4wH1UbRepqea1yV+0GNxF1U/VFgmnMbpsOZMZxwrJ/vhja8lQJQXZKWeuPOZF+EyR9l03xhBAm7
5nsOCD4aKCJpc6ldzMBKEoFS3FY9fnIR7+csbXbC8pxVO2bJpoEEEEXyNGbigRUbbMAFiZ2gPMHS
sKux/MOOmBileo2I7k0+qnKAKlfmu0n4rJqIzLbe8s+lQufQE6IzwbQnSf/Pday3NHWYrkzMTOIY
kBBu+Z6Oz8oZSfZ1aYnzptsKKnPW8PP+BR4r1Bb0P/b2t8kZ4I6M3U+VumfTln9yMm2Ybnaim8hK
tmuqA+mZ4fft8uD9BuMibeHweC0XB15ZZDC8LnhxOcOxmW83nfdUGHgMUUcBWUHNCkJMe9OU2NqC
RlybfCyOyJq8z2McpR0rNZZ26S5WaGcAYR8pWMJF18SfKtbEwauZgzSxE+LmSAk5MQeuJa45zDRT
90U3iWC/nrzXiNBrII53ApPZNp0JdeCHYIU24TCdrXFn9+1TmLNdNCB22O1lzQoL/t8oT0gvd8kF
sthvFyb3ilIpQugYmhaAZbvUsGLoJm/jSc1K0KoXAlLlJqu8Pxjk9G72QpqN91a7kMJ2+2ZnJ5f/
L+HJmNdGDpfc4jHfmADpDV15YHkzljjVbnGnhnGLAE07PWjyTqHFaasdq1MVpa9dJf4MMsbwWxPZ
GzAkk6TkqBS01kbauMks8tFsYptH5sRTRYqTLja5gTvykyXpze/p8lT/KQMyX7PhB0vFMdzL8eT0
fsUGSG3Lulf36czaP6mCeu3Tw5q1+PgiHj26KAoymCTQ7DKr1kX8ZC10onNMxt1L0huX5C/yi16X
YiQ6V4L1aPCWUHmMoQ5JxBo9DmcRLut+me8WQhGHYvo0pfuwxDJeJ2Oc7rwhOLPyxYLr+8/LxGlr
ZJbg8F0f0BG2pue467I7xcIGpXj6ckdMJqkFk89rH61ABVsuJXcLQ2nZ6KIeV31e34/F9DFWtzwX
PjJLNlsk0XYrIAJv0pDTtdPIe4dD0mAH1XWSVgfJZzOa37H2H1tnfrGlPGZx8OqBuy9dGyZeeFKO
dU4I9ey83pUrpdahijJGVWfdjRBHgYNiyxpkspNm+hPqkCzgrz05L5PMXpjP+XNlchoW9d31PBxa
q3+JTH9MBsS2KPhZQiiyY1X/eHRBl2G0MMHzmerOeSsF361WrJA1sckDZkXixmhfMcqn6SCU2Zbe
lAPkdybi1jkKhzebvzA9es3k7bTl8U0RcfRD77sYjb1vAFRiOqAuKHggIHER4Jq32chxKMMgMpZK
AE2o7/ggvcvcWqg4nCP3bkkWEJfpGJPMa2bYrBYRzZOXZn8DKf8Wqb3s0WGcTR4Aq5msp0H4gLrr
Vq4TBy9mEJPqC2hIt1RiH32bhERRDD+Rg0UxrvmNkKKRu5c/zkTamRcIlDgv3jnTnBIMJThnTfYh
N+S4SVWXGw5D/D6Rda3i3GasW9ST9kv1YtF5Gcwj4IzjONr+GTWDm25tmLEvcd18hfPQHzOvmh8E
Tqo4jYptkUZ//OTLtJKtycojZ3ssRnzFegRhJgJ3vfjjb+TvdNVgPbXKE3YvlLZZlmtUDoJn8UIb
TRS/xEtIA8j0IEWZP8ua81HcEmpfyoKvBkQG4oBdbUMDPCZV9Ms26PgFARpOx+9JmuBJCbQ6eoXL
KnFKS8ZaDiyYmcTWi5AxE738JoQ/+mSmMG3NOwwvjucxJWuWLl3MoT/Mv8EzpEdRIEoQL1cAigKf
uFXtnOGBwujxW4r+4vbZEdzkVemc66qhswJxeQnb+w6SZewzpus3IPu8slK4sY7HdM0qCLJXQDJU
fi5ZGWPpgplh1whL2gnPrMvtQ2Xrc6zL6i6KcdrMte1tKgvJblRDc6KEdA0hGueOZKAFWbJuS/K0
QVmgHJp3fwpfIq+FZEXNGzGi7MeOR1JLpoICwFUVdiVmJS2T/dTgyYyS0zgFNaUp9V617S3MJ38x
AXIMZNkJaTmBrnQLiifjR1jiuKCbG1N+03JYDTRo3ZsFRBQ8JdrdxJHykuZSHJZ151X5RTn2W4ix
bhU0ZcZbxOk3fpUfjArKTS8r2IO99z7/nzpKanL4LDgXF2cOcUvQzBysUNntrR9EKIm6PUwlcZk6
YDCdSXzaBRb8YNziRfaIm+cvxLY5Nndkk9rqCCrhqYlgeSQaQBrAuXchR+b6GHGdfTwmmTLsV78t
OhkuronwTxyxxSk4yMmIukHuhlUWp8fBNP4GhjWev7Y4h7BKDxq3DzbttIQY6Vz0kJYAXnUGOFfu
2eowS04DZ/+3soZPAtH+VFWoSmqAs0hKGzXuhi1Y4mI9pXm4sov4U1oj32cTfiYROYu+7FJy+fGC
gGF/pbXjbkJT3WVdcAZt56PHI6kwO/cvCsPgs6e2Y+aiZXZsU6OagzNmw1/HwrHJC5vRPS89gutx
9jlTwZbb5rE28uK0yxmnxKcpJE1qpQeKmjcTrmIeTBpnpyLXDkjtaRnmcR/ro5unOI3M5xzgUnHD
eNx6LK08i49ItQ19p0swbJNkfvTcNlyPhAAQgA9t15Mw8cwbvvo/C4BxTgzkcQMLBY+lH0NBJnf9
IMMTrTQF69bsEiaaXAWvmyoTCq9bdGIJ6u8r+sTiJLe3eahYFiiIQ5pp+aym6gPIz1ZgzzpiwDgF
nRc8GvMyGYrbSxU9YLoHpt3D7Itmva+yobqyHrzTdfcRxygitVbltuyXl7Ah7LV03rxCHGK7Pk3+
0Z0ZIzAhHzLMN+vbvhhrtTfkITzTCeJHgleP8t87owkPyLReU8SszmAXfoKonk/Gdea1Y+FLZnyj
5aRKvc08hA7Lovaguyy9dPl8TnxrOuU+KElpsa3xPPvgDIRRmtqCfx7hDEui/FzWs6ZogisRe6dY
R25LOqXCw2AXe7YwT/24fHBpTQeRi1PSOdVe9hwiSjcXd71kJZHiZF6pgPU+HJo/fYsz1pYMDlX1
JDAtnYj2FQeMmsDFnNuiMgEziKQmE4fhJTNIbfOiYXeAz1CB86bhtg4uLAW4bJoNI5NHi6GuMhNh
PFhenLhltjEF7C/PvTnUsOJlaDAQd24VAKFNPLJlDT1nN67TsA47Vr4NLuiAklM5WylLmtI9u+PP
mJPyV4h3bDXdx6LTh7Tkv+jqu9Clt4n1Zc7FgPHEBFglAhTYQ48veIuBfcfs05ybltRPFKuP0p24
jCVFwZAgsl3GuRIZZTqVCVL9iLmJJ/Nn2C+fjefrfdmHvxYAJ7jPbr3LRXBOS17X7M82MN5gYZdk
Mr2fJiMYE0bgZKs2vYyuTdMvqgR4DKi4A4szXKcBup27lLtJ8bsC5wruqwKa2pR3jx0aNAEEB9nd
LLeTRIr7AD/vYzpC7Y96nzbQ2j0XHfIvPmxOmgPEY8JQ9HJk5akNcnmm/Ed6OWiMXv2R+ZxeHR8F
ui+ReVrmqY2eeWhrWsn3UdUQtGv4LHGI+edmjG4yGH0/UJggKCoXKXLeN36F5xVyOQ9DbHm5ppUm
yY466dM/uc8kPnj3Q5y4QFyi85LYuIiD6sa7gzoe0xgYOXO6ynsybaw6SI4xP6P2Of7ub9RjlSaY
BxcfI6eteDOx6azz9ruPQkX7OcbzAD+nHPZsGxA5evlHNjuw6gsqhvpMhPM1GztlfGpZ06YkAqrw
YC3mUeUQ2XXgfM72sGzbmGc6GdadxyBINgHVQk3uZ0TmjW6E5K0dWpDGYnhidAV2kt+gSyNFQDH3
12gU44tyXvi2fT6G6MwLdu0ucQtbnZfqTHJtcGqISxk4bQKtmz6ixCD38QUEEVO3r2EBDLwFHLLM
W63kS51ycXvGgcZkwOnNANZaF+QmWLwf2FYPs+X/zm5pnXSgcig3/E4Ffe4cAVPv4onwy6+zQ9ea
eJt6ubO2EJBnrpGNV6c3Zagtd6bRP9lsb+Tt8FuMHC20l760OqJj0cPHxLyywwDVo5Zagk2o2ExW
KncZwV9sTRZ8BfbbDdiOyxwOPxZoJWKQ/iYwoHR0Mhziiadjhn1Ra1a5UWX9Dn1zl8LI3+OtvSa1
nDbDFMFarMqHEPga7ET6pjgsR9PsbBLVUodMiwRbmjbaC0JlWdfnnGTTvwtWmmG2x6vKwnWbq3aH
nvETxmG9zhzOuF2PIiWLXGI13KmBNDTJruGkYNYwHPWsolrzE1Adde5c+TCH/rgGHLUlTMJbxuL2
48TwQ1vvqRMQNEib2ECxByiUaUFKfLD3TjJXu9zxz1DIrnUM8LCMBrh0cBPCsN87o+esyxhUBDxV
MG+D5lPMi5dm8estz+HHvrauN7utn/CWdEeEwslP/qHDlj2sDeG9jlXHKMoyqxqj9OShgFKHzTaR
/K/AAtHPaAQjoX23fchQng8Vz/zFC/8KPIFg3II9PVCY8SIg7WWMe5hFMGGOAMBmQENEYo/n2qNF
mM0veLwFm7+K3ufUyy78DSNB5zDnRtrkmQyO+YwFys3AJvjlnQ1O+EDa4GGIfftcOuErpllCHO7I
fYgA5uYnVcsLUUpOx/T9tabGzJ+wxo+CS182l1G4/saAfySYRtLWbyq4Bqg4dVDOfAji3ovYYZKa
n2JOJjl1361nTi1Oxii/HSmTwb5vlgTluR6/M7ADb57isFM6EKRTikMmIqqbEBetPdZkUz09beFv
3+JaDPnc7OuO3D+yh3+ToiC9QePmIXgzV3Z4XlIGdHa89vVGYD2jlUarNsYQkPOm20fRtJ268GOc
1LTlOP+YtAySUdw9TV73zXEZ6pMTMN8396EFgCfV9UsYBXyhOWmb9FlUNc5Dy95FgBL4ctHeKxoM
XIOFI6A/wBV8weXQXhec3BudorFj+3yu7IA70p1+YeZQQbjQMuyR8sD8fnNfYGLLm11LL5bMWWlp
CY2hH+7EYkD2AA0TWfISiejOF2FwMGlwiMbl2YBARbUPydKm+q/G+Y4Y1ImdgkWthukr5whylwc5
0jHz3XHwmiOIpCsG6XE7NiH4crgKbcZjbSn1BbFiXKXRcm0bN990i/sbTfVLfAsuowuUNwjPVdve
T2emtZiL93FQn4GX+qv0UsZ8I6GV/Q7OTDTn1gHvWnddar3Z4/JKFFbtpuk2oNcI8m6KDSNxnpwZ
BlDmNX+B3YdslIZtb3UPTCXQcW/BTa3Hy+DzBWB3fA9aDrnCHF22RSgnXIzvU2oOzqi89Vzgmmfz
TCU8v4wJOyYEj4JlOjrsRF1bwOhWYz+hdnU+u9lgPE6FQ21lOu8Jr7NJoQYX9fM8NV+OSPWe+jl3
Te2nWcUVQZJWyuZsUMNivt4twNufNArkeuiJME2j4cHOqz3tInxB0N63TqhhPLL8Ym37XfBJauW9
d+3OThEI3JBoaV8BMK8b4gG1Irq4dA0HDQOcu3xojPXbW4W9nRu7P9Ru+tr7/nDG9IOSG5+twNta
WcQmdPZGYuPtI+FMGjI64jj7/sZyHG+fBfN8QLVQmHjquAQuAXlyTcKhTB4fCR2gmERJ3R1j3i+r
vIC+LJSHjpR0u/rWflTMICRyttFJ4nDoKK5SmB13QoCl1qYHw7WvqVl4iHUq39/03VB7nEZ+pgJz
90LYehXfe4Hs9y6SA0dnsRx6Sz9h9uflNcQ4BmYaZAALr+MugCzH3Og7vPgmPZwLnQjaavXfsVyu
XjunnAI+VNrUd5GD/98qHiJP3bPooJyV1xJu1hdhQrRm+96N2SAo+uB3Bd0vsr5oUl9L7uwVJxmT
N1jYZLOuGFytgEy2HPxTkOonA2y1jQE8+EPzqmrzXnRy2QkXn6/VvDU+RjNZfFkTMBe3ee8DdOhl
Gg6QIe0I4lzjItzVTYQfrD4seY/fijJvZI5pUttwuupioZwW1HgvAoilKQL4LSCaxz3h0Sx9CXGI
kInGVoR8wbP0G6mO0/k09RzdeQdWIZDnkH2WdRkG8etHwxbgYomE1bzkARc8W+Etgtif0CcfhEG7
rOMP64YkU3o+zo6hl2WkB4U4M/64mD88cjN3Q3rpjLVlFlWP9y7djlP7Xs0QLcrCvOPZgUoW7/GV
HhT/hIl2gAdFTRErUJz8yg/YphWNv40G3gBxzjVXCLXwa7MMdnzJP6uTXaex3AbeFarApg/3ooku
fQaUzQrF5Qvfeb12QtpoklaRn1m4squbA4JkB8+J7qvGjp6RPFmzhMTZGQ8Pqooew8mxD6L6jOOJ
knjr2WdV1RSo+Eo1P1LmE0dmvAPjJPL1oD3mDzN+D9XELOPPTwPLF9VEBFnU9M8JhicbP5ERNmn6
LGvux5FvWXDiWQeB94snDQ4C6mKlWtgYIrkTvqm2VR480M3gIYPYJxUmcAVJCyEGS27QpPLndU4O
DTblaS5rpsjYPbl+tC8WkOQK2wDruF+YVp86ji9osZxgcLIsHHggYBIa5GCyxAhsfXyhluvdVq61
D+zux3HVjk6ijR89h8NUr4Oyeh1vIVnPq7jb/Ho/xeSGlf5b+NykhvYyMADvlfs0ZfXJYuhYOYv4
srPMPXZSUTHhoOd6hHPd9o2QMJ1MLV1pVVRtDOVgSB3OKrPOnsR7gaby3uag6Nu+4oH1oxNEcMjo
V1s9mYXnR0ZAdWXVM/l7AyYxxTySpZ8y79/8ut3UVHOrihd3wGS3yifaubIQId5crewclJPDqDMX
h9q+A/NyTRvvc5o1BZleRwa0fqkn74ccwLclGOkK4swA5wDq69uXmg/JSyIimEa7tOasAXDhu6iL
DHhXR6QxK18cQ2uIJraUz0JcE5McggrjeZeTU5E3UkpTEcvwiB/1SfKS1oTIZjdAOgewx+b6xRGU
ozmKyogcT8XiV6/k/m4fz4fNDXccVYBYttwiIS26eB/f1aH67U3vbAc3Tri1vV39buUYfKxsYEMH
cdw4MKsbZo4Qu1O1yL8eUhBNmyQlRPmZQJ23UuvvIMcTfUYGdy76OZnibdxk95HPYnMJVuCog/+/
Q3BoD6nXj+f+00ydx9MZLR1FEfuRegjn4kkrG9EAm7zTqq3s0XmKkjYssdwXPKPXc9ofhRGvyIiI
T3K5NJ7ZpzE6YxCyjMRRI8pl47CkWbWJqTeFQHhMuBTqgUB84N95rWFAmDpOK+3VoYywcPFE8Nnl
7km3zc7Hwj2ULIPYt2Ey7idWH/bPEv8D+sN4FPUtKYG/wAteJMVBu65rjhgW19noAgnzD+VSoAGk
7T2lEMTMRfcoU/94Ux0yH45+xYjZDsM9qzIutIFhIy3/Bb17N/e3/otqOIacT2W4du32TuMKrxOH
ArA+OIzDvRj9+3mR+85iWAFZsKIUDvOMplGkqe9rv76WYiZJGgPJN/HDonwONnhiMSjDyvbkKb1p
hEF/MAEePUdQPZLdrElVyzcdCOffnGLtdAKCtWo7ldmnXyxXyB9b7WN1FVHDbQLxsuX0wk7JX5me
84XHbkQoZhXAELwaJXa9/j2zsfx1kuQDgcmVxBdI1HN8KuCKVy5QtttNGFvL1bLpvkJGsePhBIQ4
wjc2HQYWdUXiXJmTDO/00SNyFV3amPtsufkrMkRet8WvgI1IJM6J4/YVNhzwveG5ixibUOP/jl3T
bxfJ/lIj42+V3297e76GDsa6KeecRAZpHcvkrxH0KyzTOoMtkuFfcmb8TSxBr3Bc1rqlL8NMAxze
B4MtlNoTwYkDvISb2ay6l1+5WCX7rFltynqgwKmvvnLXo8fc+Um7+DWOz8xRVAZHoA5pLpI2Qhzg
9KUUZ634ANz0abID3skWDtfYlq9zbI6i/jV8H+xseOpZS/lVOPowNDdjtL+4O0R6lqNJZjBcKypc
hv5Oaod2Cx/UlkqnP/wkdv30O0YsIsbcyFPrUk4xNMmB2q41hdXj1kh+qmr0mhaR5DAMfDtBzRGy
ic/jzQpFCBOHAg3vtEntBSIthYV34hbctVHCnFyBeQujR9sworXJdzowJNIfSMuDL38x+R/8JsHe
xg+wIkg8gwTYfqsbABsloDNkGnyCR2BoJvXkKaQl4exBGYhCAp3twM4r1yPdkvpnSh/fbimtNj3X
//d3tdExziK9A0XAyljVrHTx8x2w+1ysjp4cGYpXkozTLicYO8cUFBVN+jBNkVhXw8LcTkPeOh7L
nxGtapOU6GXUYm5Ed3N13QDGFpyJlRb4rO2m+SDPYZ9Cdin29B9X57UbORIt2y8ikPTkq8o7+ZJ7
IWRaTNpMevP1Z1FzcQ9wXoTpbk23pCqmiR2xglKxjqPqxulkeUH7n23KVppGfWgxWAfmLxKLFigB
HOET8wgvp3K39o6FFM2ltZr2SLfXzscUe7Ei+AZlI5YgyfKnOSTD1fKm3fdNUh4boyqP//3XOwdo
eey5fUCn4Xf/PvCVtOj3trfWhgbz9sIbm7vY7EH7y40XVRr5e0fPLbhhZTwaEdnInkbti+9TRTPr
muEGuuqgvYkNgP1zifk+DoyfVlkujTfRNG+xYce/xHUQyOeYhGeWPVgNOCzR2ASGOUY6eZu9lFzK
1mlYd/eiaotdzLeF7sQ7HJJOxLebujsKE6EwJCbjgRYRZK5SC1ubNZ4C3f6/D2mWjae/34v7E2PI
4Pj3Z6kKnhRm9t3/+fS/P3S7MjjK+vy/f0vAtn4iTk1cfAobMnotCx/2hpLh6InTPEyy///B7DwQ
M0G5d+zcPvV9YP33wVt+2eRZjleU+x6K7GsxUJH19/t/nxsPcYDWHoRvstcWLqzuYapJNhr2fWgw
RYn0dAhgJ+y6EtgiuNCRl3QGbtUEXNwgGkruRWz9BZzciA4E02J4P8/uMaly79gK6yt0eOclOFSO
kgsrRj84nUdVo5DlZEfWms5iF/wUhS7Y6ZcIAT1n5fHvv8z/EgXh2gfUtAc+1RylaTfHiXzB8e+X
Rd3me+RZIGNFcxyWz6hC1m5/pv8r9ZuRPVkyrlAZ28WIbyWIyNnljB4n72GKyHRgIZPkkazmNDS/
FN9Hp7ltl2eIEjCbLyRUl0o1sO+CBMwz7AroRE1TbXoCreSROuM4C2mAdG1s4/jfh2Xe31qJuIGm
Hx2LITf++1DFDSJB0WE6JeiEvsdk5u9TsuVTxGLZmunjDW0XMjcpSA5Gf3a9FbAauSu66TAjtxxd
CtrVaKtTOUBh7LqzIX61MOtjUhgM6TzMW+boH3HJsfe2eNMjM67PDevsoTTKrSL2f8TlhprA8FxN
n+SK++0k/6pWWvwts8k4J7xh9CKZlqAZGGPITpLmF1METI4P4LATMif0HkQEerzI4iftndDTBlD8
YD+9vlo7nmmv9ZARpfRRTIU5PyOt4VF1m0/OueJCoVXYILzLUX6wUgQrdKXwlHBFijW+1VFPYFNs
CiM0SCEaKZJVNrhYsfEjrx3HWxIi9OA21sYRIDl0DlzCnGqEi1rcjC2l6I2LCMd8/+SrKjkJ6pBX
El+OGaxUrdgdKyihC30ywL6HnZQIeZc/0a1rzAuB0xu32uy4DlDOh5QbDCu+RIo2/qkoLA/eAPRa
499yairWVHtFXjpzHgHZDZsmwoa6ljRZwpmex42KrknovqdFtFdl9VbZp4p6jtHLoFVRv1FyseOq
bmzhlN306T8ZcYWDxFhy2YUNEX6UQ7VvtXscNbEKuyTgNTrRuQDaHjeJdS6MlPlRGB10UwIcIlPZ
PbPO9QKhqxvuO9v6YVLZrTnJ7xggS57VsltBErn6Jtx5ojR8hYwcdE3vZMzJs2bwVAX+2ixLerDb
pzAOP4F2Zxu/Su7QSGIyLe9FEkT02yUrbYC5bIddmBXd0ke2S3jVsSG4Dy52d6nio2rDW2nTJ4uh
kNOCWof9AA9YEarTrbeuZf5Q2e1t0Nu/kiUOvR5knUhQrqByU+ku9tg9NSzxQHnlKg6Lx6ns3V2r
pm3jJo+NtwjSRbBJ7OiSjtpaW8GRjeK2q5onQ4X9jdWAuCusBwIOL5bnPgVL4dzSBYBGyAGR9GBP
apltFF+kQWWIpO18juH4aQjCxMQ2Q/CVc5mEouLo4tVbWs8xSftInLIkljW1PSTI6FeFIGQdi4ER
p6I8eNNF9Roa6StQLiyJVPtyaGhN+wniKztd/p3yOjKWst9wgiO0DRzwLWjFN6MF+350god04C8r
W4xNdg9fCHaxscmWXXPUBOBtF8ENL0QTFw/a7785dNs34tXMbCzk1FnGg8h2GVpEJMBMTClbbE/5
jZN/K2ZIWSZ/h1mGh0I129aInmcFlbdwNh0j2AvxAgUF7pBX5d5v/Vfq0JgaxFwumohjyoQYGAw/
XTpT9BAiT0bqzoQJiWubnEMSPTDxqbiokGdXBkN4jwyNAVSJA5xp05ToHqoYu31dRLeR1VJ3i79x
ZzvMCQKGZymMsV6CCRhTj5miwVQaJx1DRqPu3+nF4j1grbzSgTGWOJtiSO8w74MwFZ+iBSXThta3
TLB91ZjswIXMDDhd5y2kAhWJBnwr5cIbp1Q/jt0ZG0E/tvZYmQAyFbC6yndLdJBwvWPdKVCXBXfN
2n4kvo0DMocf7XDey9ppGwREEIO5/8KXfsa8PixloiSigC/mRewCIQTt0uBCrgoXBvHcfHez+GaC
EW9kG6L1MOxjyswpe+Iyx/h0xUic/+gZWliykSu7iN9qGLbdSG2ithzMgsX0PvXeo4NKy+WkOPYp
jskwKjgADSFGxDHHhzy330o1+XHwo9uaa3lEUvUQFS2InzncZPxtDMDmj3JEui7mYkD2Cx5wHML0
G/QdqdBhnYfll8XuycvAD7Q2Ofe4JjtFJl68YCat5psvsmo2oo1v21A/96bhbTN1Huww3nU1FB2M
V5vEa7haYGyru92sFHqvZn6JSJ0kI7NF6+AQmHHi5tGbnkTXnrw8+8Hdh+umwOzZDldmBIcyhZox
mvd5NdWrZEFkOoVPg+Rs7+1effpQIDw33k72PraGS9nO8T1EfIB/lg94COkIHj65KwprOcZJx7mz
Y0YJOtiMcXqsyqUOe4z2mRmM2yzEGVAMzGcBotEQBi8U4utlbuBxtSXIAm+ocND4zSq3sCTO6Xz0
I4yGOgGyIYhBDTJ5wWQKuWmK0iMujL1orIcmuwMgVV8JMI9PQDfA5gQzqzWkETVIiVGe1lDwQbZw
yy3wCOCvrbiYOFK520HArvLqoUzC4i7UXDTttoam1q2pwKFbfQoDhp9lf+gVi7qvYxrEyV2T2grv
/j7UHww7/FVLcroKlXmee4mxugJ+Y4da3KV2jNs1kMhZJONV1D1Gn+SNT21OGY1buPzo5ghNiRez
iMUqtZ+wODCVyTkLRq1/LjlLRMusn1YTPPtpOaxMehMIcnAeNA3SmBEQg3H4iBNnPNdag56smdDw
Y9sV5LbxbeBOwTfA9Ct/BuomzuDHmfimwx6dE0CDE9FY358HDvZwei0OYva0rSmRC/gSHCXQAUpE
S8cqu/tcNrg5o46Hy0w3vTd193+/78c0xmirRfYLu3sy2c1aepiYckmkJKYwfhsZdwC0k/upDOTD
sHxAjD7Lik50q/aC2+WwUU5l8mDEpCXZwDhLLb/Uyweu7DXTZ3qJx55SZWsK1fbvTzszi9Yt3dZc
DPk8Hm+sQdHYoFZ68anX+UM4Y3NwKaL1Ei5NyHgeGtiU8Ijm6Nwct3GQpJ4X8qCahyKyjpXsr13s
U35CXmjNQOPR5ZnYW9NoLL4bHy9Hug7mCp2kpW+B9eUaKRCQJKlgbdbxS734xbvBo6R0zUAhuK2V
wvqWyGN4rSG/c8Jy3nRP3DwslmYQNzib+l8DHWoTkVFaM4kYrpYFrdYxnv9+MdDJMjInXtU6q/ap
MMdrDck0xHvy9PervI23/uhGO+lgOqwzf8RB70h8LO5tGgb2nZx1edWO8c+tivry96u5Cy06vrTc
2ZZ8dJxeXXkqWFEFelAtU3W17MnBedWPu78/FeO0msXgr31DJdC4A3Xl3dLvFMZM/G9aX0UUJIdk
8uzFYk0C0uP442LzPGYmBBII3/paBOPEu4JxyJT6sApxGb40WVqd+rghLjIEF6ZT2R3XSzDjMrsV
We0SvTC3VoD7PnPZaEduTqbN2j5yBvr2PLxopy4v1QfAniOwVYYgRZndueUcbaY8RBhwhlPV+tO5
qjsbOkhAE8tcv4NsISSZeKtqoKWgpOJz37uTgU+tfTZUbtwrHlibz64iI3jJFRiljNvVQIBgzxUP
rCEl9TctVVgM5KenwqZmNRpe4ZbjFgxSzl289/Hk7CYSCYyk0PdgypCtsb+bfOg2RCC41i2OhZiR
/k7Hvk2XKsYKELIYdOOcAQL2lsoJq0MbB9u2TTZYGS2k4SjeJJJzqw94YGr6+1Izzm/sINqwkNKq
e6tk+WpZmYM0EjwxyeQgWNrsJibUDBgFaodV/pLNY72mJvBB+sQ+BfWLxdInaVXDT0Zp88BAr69T
HstWLgdPyJkl97vQJzbKnhpBN+TQwralfqN5uqPX3dlQgfEC/g/jLe7IMnI5b0WLQdgkjd6M7Vtm
t0+G5s1dQQ2j402ee/82cirAu8w7nH4kf3FSiixBxI1sYRd/Z6xfrsPTFA4M4Ceb/GvdKIYNtgvW
1DE2rCrsI+H05HCNacdh8bjAVeqx53LTsW6LcfAhUiJASldt5MAcwfMvJNw/Y23ApguZ/pmu92iN
3oNpKDCinvs1BHDaZGSsU/gb0BXMQ65kj+WiNXfLbkgxZr0z3sHCRvvBdb+ZECNDFx0cttjcBYMJ
SGwkGwyojdcycT5kAAdSKxMfBbEmM+aWXCalpAKieso4FBYOBAWubftccTo3IiZHftgLVht80Daz
rzk37/EBMPIJa8aLpEOHxIfMSfbCUprjWuY9NPVCsiCfXNNeiGSFeN9G/gaIE+BVPYbEkIjJusIA
V4IZLUEUCvT0m3OWze3grgZgKm0uiH4EzDJ2emaZ1XelU96+RkuNicMlKs8M3m9YAxNu2D7wyNaq
WPYTTpSol/iTHuIsz9ZIw19y9sKNhWmcEwDEd1Xcc5B/ziownHaI9KTVcO+G4Q0mK7WZKsEFMyQX
UoKi6gDmiNb8riLrLYr9YWfk5L0oV2YcMcyrvijGU5nQPuaxF0mf9lxKDB5bG1c7jZxq3SctWpNz
r53uV4TRV5MZP6AG5LS4JyVj68LsL9kg3lKX89MUG1TwWrddCVsXRV3CaEO0H8ECJ8Owt2tn2Nj5
9zyn+Qqdah0Gw6+cNylM/FUuLwMvx4EvCC2s+NRNsteyfgtlMBwC3u9gJW8D/qmbtqBNC4v4XCfv
dR9d09C9dk1tbtJS3+G+vh2j8YdRRr2vPYspZfKVsAwdRloSE4XbLcpx6vNTQh1tqzuRxFfIE5vZ
6hj/hm8ASLej250axWoTWAO1r/aazcXZsbzA9974pJP2iMfPNOw1gkt+ZivjrSNWEQMLwaQOlCEf
/Rv/JUvpZmcqiH6NMzIpzOSWKA6Y6YkrbevcA0UDIsG5VcwphgCPZa6w+hVxBySyYJVrQHB+OrPr
zUwKEAPWjq0pPyrYIGMOKApbOBfYfeUXnMwK9z5auDXZ5N9ZMdEQm9ceKLx1CuVIFUiUYHJnOJ7A
w19P7ezyxg1e54HkNz79O+0AUbRwGCCmT5zDQGVtQLzgSkvFlqcCOzRq2cdsDpxrnTvKnl5b+kTi
AQcPmgyhDDz3zNjqjQ0ZYlDaWLkJspUbSMy0hgZ8nHFLg19cTwg0WXqnyArsA/6vkpKAAIsCEW6i
xSkyMIycXW5l7HCKdtUC4Z+auVPRYszIEbu3XFAvU0lKWUsvRRvKX0Ws36Tn3mXZ9KSSFmpvlF6n
qXDXmfLfHPaEqZmvaTMvWsxAkYDPrK1OxIMv/Kd5UFxlksUfjp2xm6mEcTN9qq32haQiyVs6hGVS
UxWAlx32nNIbh0QJMqVDMh9TACdJCi1LWkG8+JfJCvq35yEZzpSim+KL0VrZxApcWowdrxr3gTTA
MrjPfhKFa28IYJ2DkpgSE/phERzyPsb6wMm9MMHngDHFB475x/WZMXI2WNGOhCvCFk9RHzwzebgt
wokGsTw8INvy5U7dzjSsa9HLf7moog2pspkBfGsM93noPHAMRWvLWsTI8p/V0ndj/+Dx/ErS+M4f
G7TouSDpY1BVzzkN3fzDrqW3DcgXYvY3yQvCvmrn8inD9MNSco5K485yo1Oat+9uRp+l13Mli4uP
0UNp0o617gELc2bst+zWWMtiB2ed4V0oPUHd0ASq57Q6T7Ead0uAbaNvfY+fTL6wbrzJ/kdJz1JP
M/BlG7R0w2ZbQY3BwdmFwFLabgtDiFHfEhwpYHIDuHr3E540lAZJmJh9sAOaEXbld95n/2qTt0Ns
vhIyWxdUmMMU4PRiI3lmQTCu7EF9wA5AGhzrp9SRB6e7T7BGMfHBK+TBHmkbvhuziZ+nAiwqI5bn
LCDRkYdk0E1sq4ghAW2XReaegjr7YuFde4IBMtXxR6tGJOJudITefMnCdtzrVj81onv2+m5FkP65
tx+FnkdKqAjfh2ZxpTHmGFvulyGD09iyQxgNIdKqoY/V6y51xEV/yP01BNlz2yL9OPahYdveM3I9
9dSIs4dbO98DKDTgRemrm5ZDg8ZQwFPe3vVcmnYDzL+o5OEcE3E3B26zJthHe6D8yKr27FByxg6J
Qmpar21nnYMyrlGQFpnf6VhoJA0ov6pk+wg1RRPKca19XWC2W3IMzYDCCrmNxRMF07Q5w1hOvoDW
wPCtmZnfJmEMu3WfDcNnSEkR9zxsBWoC7zlLMMcG6M6x2BXpzEB4+DAb1lyFLcIKQawR2rSay+Tw
JXBvNVjCKlpCbqXbFOhAybvfzePJM8IH7FRPGb63TRhKqks9qrkp68rTAHMea6ESv5Xp9DtasMih
JfehXb+SUqFia6TyLgg/W9RFmluEfgir59ajZGFMmRUhqPvud+Vy+7dscaZUdeBxteyPGJoWMxl2
Y77bfenCwHJQ1JsM0bmt4eBVUXpgFQKSEr2FcZps6oR1YjIge7lSMEJXGtxrkG1Ehf/J8t5H6u1R
NHJeMnAXaqGyGD9RIji8qmw9RQZu0KY7TsvdyMWREgycfnirPLsWR7umNz9RD+fGRTV13ibdf9tx
fcBFcJdY5lZkyUeOvhF0EFrTEE02G4AGfpotNp+oh+Pkc6CaE+u7Y+0uUwf0a2C9KLf/LCZWbKNI
uQG0P9Tikn9FEs/qVymiC373F3qnOcam5iui5g9GeNPLf7wRV+Fc1V+TwkxmK0o66hmUug1Srhqb
fO0IF7Mb7SNzFG3yyt6RTsNna+gd4/fN35wlL1HmWE+EPb+DWznFLXnjqfI+obJupBe+BHH/7PEU
+7XIcTT9gLMBVzgD1ElZwoRKqd5zf++QNS8AV3ZBifDbgE2g9vyGPB9edDc9hz1QaTdKN7grBIK3
j3hNrIFXHbMczW46Peq47Y6N/+DmSbiuSuODkrxhj9STjPNpqpoZ6AhAaituH3Tmf6Gu39lOMK7n
uX6YXH2J8uzJ9YDJC0kd4fQipmht+sJb06P54ufcNiCXhzEqLI5J+DmkOr0q+DApBVoj2kqYL6xP
NmYUMtUfZOnIirf2px1jQzACTGIpcfdOdisRc7fJUNE913qp00bvKYBKcFhR2OVVxHDRkjfTjHMs
AKiRuICLfY2YavvDR97Vh6ngdBJEzbvTSmD19r9ktq7QM72NW8D6kM5jE07PZEt3puivwBW7C+ME
asqxvnWNvKqadgXDxPdQPbgVxa4KtbELg7W07inreNHDuHeTxfHZhOE6oBJuLD7HUL9hZCrAdBgn
rBY/Ler5sSVXhOedu0KbCwzTEXNyTdguYFiedpgCIPxdZuKpN43FauNFBU6PutinDhU/IPiQGkrM
t/27n8mvDhvDqndzTd0e3q0pPvsZtSUmM83Bue06xHMv9UHejjSWVpSPTRKUnnoD7Ei2jiTHavnX
PD/+CDmeeGVCJAYy29gwrilcRIZc0lEjuUrc2FV9JQd26CdL7mozw/+YUZSdVv/GmMC/PWi8eFTm
AgikkOJQtdi7+AERSn1sM8nxF8605k1fBtW7zpduz5RMggf9j7thfsyy/DcE90De3n+2mE11sNWJ
77lbC4I/hwDSi6p+mGV8rKx4D61qRbnVxUihTtZ1zWTH9T7ENB+SrHzM5kHvUl/+iBnrFpM5DiP6
ZWykh2Mud9dOF55iB14mJSVPfhQ9c1DnSCpMDXOA2oVyP5tBRLdulqyxC3KEjOd2Tffz0a2bcyw4
0EC8MHe2jbbKvphQDQBCkIa3Ojfv7KQCGdT5H5BA5SkoBr7CAOuiHv4Flf6uPDWB1JdryGgM0EBZ
rvsu472eNhsYUu8iHrJd3ZiYi5IZs2HK4pDaJRfZuVxLbdVHEXM86aBXCLIEbkPTJ0BMun3oF2sW
wf+uM/Da5AUxTNvuLi4W9mIg4tsiqRPP854T8Qmxy+N/mTZDF5Fp6PH0+VARlGK60Y00QvTUSwX+
7Nzm6POClDXu9HWX1Uh7XfuEI+khdMbTUO67hnjEULQhnyKDew6hOmMwBWIvrnNxnDzjLRyEg8+P
yq8oerdqICmjGpG+7Cu639JJDjI4dbrmEAQ4jfRxbDQD5DQfdyqyunNvXwoDn007BnIrybvXs+CH
m3KkD+xjNzbcuOGP+N5rT+SZvFJMJaxZSLLP3JNpcxZrs0uJp5HKyPuQGHrmvKYqxp+lT3kX6B97
cB+5u1Z3Dn5JpgYMdb2QgdxkpAcvDo9GTG7YNHFmtymEE+j81nKXidem8RsVGE6S+sTQTe0Vr8xQ
z3eDP3rrdnx2kg57EA9KMIvTYBM5FMOtQ6r+GI3T2bBmD7SQ80S6ENW+M3CVooS4MTyUqcQL6/o7
TBD0D7+IFCKwkYrbSE3w2uL01ZPBToF3wbcMNKl3QZCklbceOfGgGmU/nm/XO0bvup2xUpDElP50
qrOepHACYcae7e3YobM5fvs0h7w9Mjm8GDWbtrR75nn0tLPc/VpcmyD8WyGi+3exWCkRzqO9lXTc
vaqfRi3myh4Y87Qfzr4d3gVTSH9QWIA6SqtvADir0Rfc3wKmdIZFoLaeLr1n+kezzfRBtIBGVJdt
9mFTR7TELgo8yCkk82otSma5kfuNHA6J59sY7XCNTd27cZr8CoMpu8tt8uPTd+N1PbfauN5UtbGN
plSd0XM+7U6Qd23AU0Q1ZYNDf+Laygo7UKM7iCdVoQl4XTfdcIGkl4jJJxfG6WakimwhWsDaIcGK
Cvdc+iQzjYc6BM8TzTnToTS877nJiBJbRAs+AlX8BXgP5/46gIvNg84PjWYpg9KgSBWvaV3EdM/Q
MDQRn6QaMnzHqHo/j+bJ6rKDk03YhHA4QRdz0WXxTwfYgw9Gh98/9Xh2542ZMKNEb6s5cQ3HKXDo
bM5gbmq1KRHPzibkofWckjbqWdwu9RA/lwJ+x1Q5B/Sbcme6LSwo6QJQijXW/pBuS2z1Gv/DisYs
3LbL6APjXNJdlENEfOp/sya5r0ivr/rJxyKTZc9twNkvyQ6ZQ7RK+a3aVqQoBYHMjYA4haxHzox+
srI6zZSljOgNbrTAwJqradnfdWqcGM2tY9950Biet2lADoD+LBl/+OjbTZ589hmDTKATt7yip6jI
okNRMdeOGX4O+D7WqVFjbRzydRkzNq1ZAMXM+8wSJTAmt/5ht7CE94P1u9qk1tYysIrF0XbKeT5i
mAMsPQ7p6fEiMSbAcJqAB9GuqtqT681fyVDYHPvWZpg/4TuHTdXW2zSzrh7pCzSd7NuVxH2HCpCq
bfPweVDdNt7yauv2jW86YFWtaZAUwYMTWR9zWF6d4Xtups8mzbujztXnSEXemJLjh9uQWuMFV1e3
YSd6r/3gLIbpPbFJA+JaINAFuJPrm/gpGO2usJ5DtTWWs17XvWYFs4FwmcWPL1nslyDj1Ep3AP3T
Ab2SiNdT2aevtIRhpwh2jOyuBl8tMHoaiWeOUHwXmN0N87aRxi1RlA03KjxcdSBwv9+oeJJ7CoTn
m5T1wW/Nd+a/I0sMcImZy/kqQziVnRWvIIw9ptNos+tgCOiy6svP8CD3U/dm2PA6nd7lwe/9bdYO
S+8IbhIWWNoj6mpvQmDazMI7WoXJv8lTyrFmPAlsFMjtEbx5j+eiVM45Gr61QeksZXjLmZ6JsZP+
o4PyXVIZfePhbeVhIChWKAe5sp931YA1F42L2W/bvo8uyBkLA/jKdq3PaWgockY+nePuRgTWtGYd
aun1uZiuf28mNP8FS2msx7vcTuS2WQgFonwcVcG1IUnFqqoDVNz4Jw/Nn4pQ0I0zFmywjUscra1x
NQBbw6FFPqde7C1MOUz9FKTWo678VwW0gbNexvxx5N1khYskrBoGXUX0FlusaXxfWVxPnNSH4Ka+
L5DYcf9F7JA9tyRyrjfxRCjPsr3D2ExnRwFxdC5jSsrMxFZ2Y4pM7Ke2Yi0rgDWnGYc6wqv81jyf
WkakQkqcj4G3XHxp0itykq+4MQgcYKrhqLkSTvbARG/eGJx0Vq19O4RGzyROk2zsxPc+DsNy46cQ
6rVnXsgj0lGreiYYtnemQFDtfO3dJoq3LWQf66C9npdFLHWVFcOfkXG+TpD2tOBgZoRxtMevDRDD
FL/N6AV3DYnwG2k/TjnHpxhdeybnti1LSnsJ8bSG88zbB5uxpX9CpjYM6GeO1Ut3ZuKl9yHHDSyT
n9mY7URK2qGidqYf16zU/WqgVZDbB5MMzROFVncpE/vgT6a1HbzmyYyNY9CLDaih9Qhzw80ffRLp
mI7SLzulyyl19WOckboZ/cJaleRW9NDy/tD0I1GZbs8/He1qoJ9wheS93PWh2k1TSQti1f/aNauk
l6fAAnjHuhUBypRubrtiMWsG99DXw1ua6leQYx9OVr3H/i6diNWqxnxy8swh49heshTaCgCAWykJ
oDUT96smGraptNx1/DTlk7Nx9YRRzozvzRqscJS9p1HFaatjl6Kyh2N+iL1YzUD6sBF/jQFT+Wq2
H3RtcWLNWtoh8vxBhRz+G3JaawID7OUM8dcutlfCdMhxqPE/7kh0t2Lci1s/X0dR/pN6+lNbu9yz
CB4INh0/mHaRQ1tUge2EW8gEOaIZHjH81jxFeQepCG898HLJFTxlVCIaldxgglu1Lmo5bGpmwndd
44Bw1C6Hidq87Vrv3ubvJLogkKIRy/KYPJ2lMs6b5g4OA21nQ/fD1ORx1PoBNAc45vTJZKfaRqRs
UaSBOtqZJY9curFAkRHIcVqxb6/aCReSPUwLQC84VlnJl9SX5HXxv5lc31sKk6LFQ8SXDsI7zxhp
xgWORW/wIHBWJj/Kuk93ZqOvc6MPQ4OjKqQHhTNloXjb5xxDKBPaEU6HEDN2Zws+OQOzZrbmTRwQ
kraFTeekV/CsmZ1xyo30aAZJvh2wzKwyuBYbwb+1NqLsOqCMHlRaviAv1PvQPLgeggFzdTofqLS0
pXFtG4HE6rhoX6bz5lXVixM7gvkcK26OPqg7Emdj2WQ3WOremWzcS+40NWdIpjyi5ran//wlFknb
G7uM5+3cWJrpKma0abI6bvEB2Cyd/7aLhqNGFK5RsiCIsPg3mJZDWs16EucRIPSGVo98HTh02dcg
CkvSsBs5slKbKPiODbMKI/C87zzBVtHYD8XkI7c26ciQALhzBIRP8IdUL+z72pMrU47mjVPElyl2
md+NvM96Ii25ESaEM4plQcF8zRPxN0HiQm8sjQ3FqumwFodWRRQIC4nL8lbgZc9tdqGwqN9GkAea
Ps+JWSeFn14S6vsR6szGDJyIZ3w7Lqtz03ktLKLuwB7hUiVCRB0aBcaeAOtkXz/rbnr1BahPKchV
t6zyCET0YVnFu+yf6zmAfRe/xOHwREXNDxzCJURtmys/ZkOpxLfdta+Bi2EhMq3fsSCW7w5mtGL+
ARmx4XTpxqiRXgMTsIqLFcsDKiEP1pMWPhYZjtJSUsYqUYW4CTBMjZg0qeijrppvyiePwGYOTUko
mjZBZTw1LFQwOUB1ELofildM3DeJ3+8cjppoSwLjMHpzO3/BZb2mlH+1TKJ5Rx7AROEXMeBSsqMp
86GMQKLHc7LJ4/E1j1PAX1JUN/l3FddPzjBdXW1eUkpibl4av6XxGqyLY1p3yu8eBxeUsN0fGE3s
y6DYz8149CSWzcn/CbPkRXT+VRUsm7HAHmrzIKQ/SES82iEDg6psuZ5w/YBZmfU+uwbgSSh6MXSk
v9+gSx3ampm+GTnHkNndjiBBxyk/ix6LqOE4eOxKH6MbevOE9TixYYCSrmZYxV7hzjQsqfzBxlyX
O4xsYuct7klfNfljRYSA4cGqZ8LQmekZYZ6UlD+ek6y9jWiqq7Xcwyo+GGlzF8bWwWqR9ckxzOlr
ypjBSoBz2skFygKHg0UuYSKf0agGjqR6lUbyEs3jfeNv52o4ZFrfB+OwVa46yCRdJwviwo7PdQff
ka457lmGTD7GmUN5j2EQ5wnp3+wDPMfz4MX3gPKJmewjad5nfvyQdjuO49hWhvbR9rtjEAdX1aN7
abIdlrrKTtEdq2GC8Uh4E8EZv6bmMcx2Uw2KbU71yq2oPZA5q0FD00zjDfBx63GXt+lt39eQjWdU
K/EhONVK1B9YoEcfomM6svqCr+JJVem3cv/ZuaCpFxGo6OsfJ4A3W9lZR9cvOWf0w7RUHGdTgnBF
Ycv94uflAkrqLIUKB1th1eEYaXvAlWP+wjvgnPkE86LnSmdXAR5S5va9pOzJM4uPqgOTCQyd0Ixz
qBjuDlP+1rjvZll8M6+n2y2a7qeMFdfkcVxs3Ub0DcQBHEaGamcXAh52s3PDZWhQ8aZO/4ej89hO
HYmi6BdprZJUCjUlgwGDjTHPEy1H5Zz19b3V0w7v2SBV3XDOPi8FTymv+LjIjPwB2HInx/SY9pwq
oRy/GRvfYoJctbE6w30kG25E7gCqFNeeXIkqS7H2Ad6TmbPqHP9MLCwUyAy/RxXwOYzDOZkKc9si
OlzE1qwP1k+9Acx/LH4dsoZHIV+1WL10rfmCI4ipfNL+lLi5R/Adfg6BHm7LYsrEFUjUXZ9T1wuG
FoRiLUOHxLR4m6S6WLOwO1Sq+q2k9ocrbkfzDDo8cYDvWdoxs+kuWj03F67Xnpki0uIQ0YeAHycM
AoUo6VYq7h/1HF3t+/IvizH0uyOivv4JZSKS75lY4PLHtRbkrtFDZ1endPswbRaw/OJihCEePLP9
HJe5u810WtuwIkmA6UaupW9l36542MnGzcN9q4aDHzvYIQbg8DphlHY+Q0tGNrsFzhPGCSH1gRV8
G7X+G0mckW0U35F0boxEcXNXUBEFzrhmqvas/E8yr14pJD7TNGp2tmDXD6OKQJX4YU5ww7MU8W0x
PFCpPCfarjJol4q4v9A8f2qaXtOFj0z3nWPEyBy7mlwwFfcXXjJtrdikLpPA7QBR5BLFMnX5fs75
MwLOHXMMrmaitlnv/Et662q34l/BgmqFCdnX5Llz67+4I/gwRx6cWeO3is19wUMo2r+Q+D7Ot+Gc
fZQ3vaaF9lnvWW1+S9Tw3ozyywnDl8gSrxkpgxTiBHQ45Z3o6SfHxJOuoNL55Ah0lra26VR8mR0i
ptMO81emhbCds+mP9u7FdGW/ZKquhL1lh0HO+jYCHNhBqFjOvzU5s8nWLQRb8uBJxtOZRc7ZSMs1
bd0BDeyM3fqpKuoFvCo98ex0whby6KWWeecUQETCussciZucto5MjwNX1ogfmy91PYjhmzYRASxl
vZ5xcCSQxZb9pC6TCw8gB8AkAZzk07OqzVuk2x+hF8ccRuMPLpx6MVSo0gwcEDQ3h7qfALuDgIlq
nquhgEVMeF/GXBZR9qsdCLR5OPeGduv37ZXk9g6Sa75l9HJz+TInI3vpmdDjliYuUKL/j7pshZy3
QYZjUww6Ck5MSJvp98OKUMx4bbfpF6aedZl0WzpcAlGdBdfKmiWc4qZI0+ch/0R5GnZ2uVGFG61D
yXtvu/5dN5LnONewJVmYTieYJHi0SFOfnn22xGzabsAXeYnhG9lJ9U6k3F9LzCuNEgnk+rR2Gpr4
CD3Zom6okz5RS8LbDVsDyUZACJX5Rn7HrLGip7KbuQjyDoZJXDZjsSE9FJaO+zrhwAJfvZjSaSE6
AmJConmoh+krqJMYpAW/mS7spVUV1xF+0KqoeKJdvnsEtSuD232VgTGEy2qs7SC/hbV/iiZ16ro9
8WTvaddujby79P7w5JfpDq1aRXDWNkKnlrTeJ/1Voctg6Q0EQbj+h6aFbBJgGJYYJxYBEVpjI9bQ
JPZS6wi209iIQgXGxMyrXqAZIS5uG2okLBijvh7YIU1R1wNqbHAqRXHLnKHctqj7Kjs96q6jL/uU
aANFE41VGHY4s8Sm/LXz6CQr/WTGDBinXn8aOJ9ax1zHDfguRH9au0OyjYie1OIkZs2Ul1DNG/tD
i13ECJBq8yJ4yuoGoKaOGqFu3/uKb7OMMkQuJ0DOtHPU94vYeJEuztssSg9m3WDTu3acaxP5tgvD
Df7md3DM22vQMc+mmr8PcX+KKo2EbwmNxv/olTx4dnHzMuupACawEsaE3BYQf0lbcuxZ7K5UU1xy
V/+sNSSNJau0VnZYgvLTxPJICny0AvBEKvnls+K3lz9ZYt4L26m3iebcKMOzStlLh85+EQ6Y36Nq
P0jW7BITpla3xaJpUx7QDjTZiMqf+qbgQ9ctDAMZmfFjQPpviBVfjN17xqm2AD/Lv1eY8+fELFz4
2cJI5V1S3WkNi2Ta90VLX9nl4pXt9C5ke0u2yEMOiLp9EkAmx3qE2J1b7oo1QQOEKZCWYTA2xzy2
6NIGqqY6TkN3s/oJb0LibXKsdlJF0MkB+Dl8KbL4f8u1Cv1LjzE1DL6Y5JsLNUIfaalyWdv94QG7
+Rr5qrA7CT+HLB+6K1lCjhOAB30LGUHRYhOD1lxJ6+oKSlFKAch9LeI+INkyItVVIXFZBicxcY1r
hodhCAAH85xXnGFXgRGfOeVXN6mrhQGIE6hsUbVckvAXuVK8FLV2Gp3hHJA4pIebVh/Wvjb8UUMV
+9ZnWq7fCcl8b63wW1T2thVqOzSsMjVzBTF7uFW+deHP0dZeDjg5sf2Dj1pa6CZ5bhY5HrpoLt5T
LYp/mmQSleaY9rrmVuRIknUr/6yabteYsB78lvKjJtUcDpPAG3CJrOosuG43lun+ZI3ESm4fSQ1g
xc/IGZNXvgkbCglD24+Ni0dbGZtmIDuH8YIzqO8ppaCxf7IQduKs4Ix1FolJVhztAPyaAL3vi+IE
I+ziRt5dgExr1PRqtda4bo3oRZYlkHRnRyNIZmHqf5DY8CAbneAUd+mipitcCRuPRQ7bJ+2mi+kH
jxrWtWLHpAqIbNdd0zDci5IiJFaUMgnOzZplRg1w3XeObB3O+CWjQxp5bwbpqksxMkSDK4Vg/Fu0
/l+tcO834Q4sFGsXQjcLvDw3C46XF6BkYEuypsE7JBCGTOepbM2ryNuWuSUBIq5GmlRFIlvOaD7R
61NhBhR/LLcikK6LlhUJT7K75rxOIRJi8Hbt6VCQQzhpyBxsvR/2KKyxFGUotaLePGujeW+tbGRD
jk3H05Gr6hdr6qjO7XPnkaqBuNrpxx/F/GDlkwhpz5liwhlOBSi5Hv+EcMt3vAL3fCquRUKDTqTo
L3ity9AjVW0IOUMLklLbYzBDls3mtK+Wqta2dauOyE6XIFjIjQrYByRc+2I8THSTKBVxpJttvamc
/mTUH7E/Z9ma+jUhVbPRBXPWaV15r/jLIde2TKqsEdeTQyiCr7nmOjALfVEpEoCj6tKFwaWqTOb1
VFRUJt8OnnVjNvXUDlHVgDaI9rkRXX+xSKaPdXU3/DVpe69G6JEDA+VuCu9joW7Yv/Gi0Lrp9XDR
vPxqqmTbwYoGNhZq4ZsX3isnucq8vsu0/UtIyMB2FurAEbnJ90nsw+p47evoUvfRupT00gGJFKSq
XwAjxti8uIfnFw6LNUAURHpF6v3o6W8hQDznPVPboWQhnSb4HaKvsAs2thY90oLkiI7AgY1b/LPb
6qsopmXTQ6qIK3H3LfvCKzETdpj8hqWO4tWBq6YugtjMVV34aBry9gG+gHmxbryXpX8zk2QrRL8J
DfVTy5T5RTyccgY8SnrPSWo8OgRnQJ3WiQo3DqBQ9NksemdjYxW1P5PWryC5jCQ04M9C7wvwX3V0
z7K613r2KbKP1CWJznfoaCsKbWZfswRkjWHyD+PLBn0bGqtAH5ZRfaFWm3Y+nTLJ1c+D6724foww
vSCwT9T/et3ao6rgqqko9qw6Pfa9eUhgBsLDVm+mpvCn866GJZ4HkX3n9nS3xmsBFMFzhoMnpbOe
hZORWf6FGI6SUX1nifgCqfmFlXuDq+UxojXAMMgziYjxzarKt5Jzndztj6HxrlILGJcEbAwlAUJ2
H3xr+kiiA/CV9uYU7RffD+KmZgkvEHO5B4O5yVMmawjjApFudLfjpu9pLrvR3nKrH/UJLEj451d2
sbBM/153e8rGbajXMNVZSvBZzsEPfbbODfEX0BwZZQTcZ57cme9FDZZjMCt/OVlyZ3pPBJJ8OQZJ
NwThBpH36SrvnVipA2aMJacjBhtUfboQDzIxmdXZ4sQcg0mKziy3+QpFdx/sdl23IIvFMzz8Z1tQ
UBVUkNWJrNHHRDr73FDRCLAHC633LqO0Gqq3krSHRoTHJMYWrD+MYlybCHxDCIc6alnh2vS/0cU0
xi9UbEePcVveA/Yx7V0ElrROmwcBd3/S2dujwzjCgQTQXB0i/Aq8AYFz5JTb08HshWU+zz9cKc56
5W7S3Nh3UXKJpTqkVLkNpaTBgpBEzviCdUfDqBOtLUnhrHch44lUu0Nripa3gSMCmMrBaOWvDKdj
7VTfTqcYZ6lrO3N04/qmj/TC1lwP5tmyHGMUPXP/xLiBWSKJiVDx/2G3YKtUn8N6FQYJrUs+75ET
KreqIn3zp3fhBsU6z6WZkljA3u41f+TYLkXMkeR4BIS56KvDEDu8PyJhhetYF87apmjHD8mgPg47
uN7dlvPu3Np0wAYUYq+DkexqM0y1QVvFXKGCml1Fo7kwDQNLQr/rx+hCFMNPXWGbaHoQ1L71pKA2
hOcEju2SDabHQji/ABfEptykMIesPxcFZC/QQ9Xx55gEI9RRSuROwcQsa/bbJt0HR66uwh8z4O7n
XIDoNjzlXv9W1/pTNDFVz9Bw4kMasIy3iFHKkNieYPyzXBdF7MCvk56dQPzLSvvCHJmJfnVi08Tw
2HureDymKnhAdAZGVXsn36cAaDSO4hHYmjur1Gd6Ix0ZpO+vCFfGk9OMb37NYNyzkZ7pOXyO9FXi
P678oF1MrstMEHfLt1IoXXVufAq2307PT24fcbrNv4+fvKmalze2Ec3rIdvZscUMw3e2G4L3lI5m
VYD9ZvAkDk1Q4eGlmVkiHScS02Agy0A4nN3zYYksfqjCnV1q11jIP3t4V1X1ETVoeHFRQYV2aOKn
biBfR3wWHVaGIuMdTwCijfjRbAnpuO1e2dE8wtoqGJiRsmSL4eQa8TN59bxvzhxGh13Dzz48Whbs
ZBuSLpkmhfm4JWcAu1t/LxSSim5gma8hPDfC4TNntNkZyZM/nXt3RHbct92GkvjS5DkL6xLru2Sg
NfCjZVLxvJJUHnOG4ea/i0GmLFqdE2r8MyukWmiP3u1L3ig0AoHVnbUchNzkv2kxrkG0r3+Gzna5
GD9UyXkSwesDoaYghxHlXQcZ604Mk4Y1D7nyFXHmlzprAB5WsHioMJk9e+8YCl+9XuiUXdFHp7OT
ccKvOh2tRdR4Xy5GNrxW75OLtburj8RXvTkxgxUy/5qlQCcqG/s+v/8DHNhFHULCFw5OEr/JviRl
+ATmg9E2AuWpdN/17ExLxEfd5sGG8BcU3yC+gGuShzBBgoESSBJ6fFQh+qMekWk0kMDV1Sze42pn
zu52LzDybf1t9JJlVsx0EnfpEhSyxUdtPqkp2yXmvJowVs40IdYECrkgsOsDUzRG7sGcZ/36u9YE
j5EDO7XddZ0TgqMiOh1MmaHN+BqHeL20mNk384tF3IQvT5ird6A33ntFB08qF8i6EhAWPXw/4W7j
260F5RO7CMPjrcun9ygt3nKL6qCtZL3ESAPbnEcxHbJ1ByNyxXLzhTHKRoSgIVKy1BjXoXOP+3Db
Ftp7qFW0hyz27fIvUvpfw8PKyOKe6fZjBBPjG2JeSBCX1Olv0qpfxmgbDOG58sclybBvKCw+FHQD
44Vgrm9cYjXNdLVEX/fmmPnaaUsN828DNGNKfoQqcAbVyNOS+rkyvZcuG1/E2J6dMWE5rgLOatJ2
BmybKrd/QaN/mEjKJawYXUK5VW6+J2XhTzLlsQW+vlkIr+x7zOCp19zvJqcOhEICZZE7gXoC0qv2
4uTuGYTG1TBfInxRnE0WfpSWNk7PnhKS92xBIhb7RUqp7N3KvC8icDdIxmzf/xf4OM0MPvKBAFFY
xNFZOoo/m7wWZAKA+UPjoFuwCaqwAyyrhjdGQwxYF2Mm3iYMf1nn/GnWGKyCZPo2tUuPb52XOsLQ
xExzToscuN0WTozhZdSaZdGwAYXDe4JZ/Va06rsG1bRyxD83Zdak4Po0s4YXvw6hy8y8dSRblfyO
QvmOsvwY9iTHOdXcYg7+ws55XcYKpQUzcqAewd7qFetj97sa6x9+/m06k5eEaMetX6R/run+ZTT5
UYPCNe3QENhlt7GwSlOBWu9sGxg9r9Glf7gaEyTU/UQM6+Y1s6qPauKp70lxnS3hKz3y1g5GOcy8
GWmp4OtKG5mzB6mwnI/1QmcAy/q15n+qi+p7rMVL1eMc0X9lHhzzuHlOiu7HogFYpXb9gzhoDx9q
hUl+5dXlBx4S0n06j+fpNcQSzPwOO5NZIQKFzUjO7hWLPNpMs8VgGj8i9xZh4yfgnHy5JiE+iZ/I
dZ1rlhgfAOxQRnSfYdc+CaQXhWugaeVi5Rb2kREijPBMvkp3dD/Dun0tpHce9fDqGoJ8VhK4KoLZ
QAEtEUGgGemaYZ1E7UtmOH/SbV4HR+1Dad34y79iVn6ox9jlkzplaiQOByY7KbRM7sA2oNS/wa3u
s9B6NllSQ6OQn2MUf+jLPPDPHZbtBa6I12AMn1MNEJcwvUsbDjtWdugclyYLZLas/Y+q63MpnG2P
nBY2OyckD2fIjzz63h+j7HH6NPR5nF0S1iJ5JYLxESUSySLGBJKd95mPgSolXdymKy9LUCJR+T70
JV+ubf5T8rW1oK2yfVmYHNbLVLd/ytfU1T49d+Kxcw0wZN64L4muQARVTpibioKSk+ltaDR/STu9
hxO71nY8mt2c6qjP6bfEABs5X0brOQ8bVgLEalYaN3VNgJUAJutBRStepQy8RomoR9fe/ZSVHAQ6
2nUHeHWcp+RUNvM+xlM8XlCO3YyDjzqAbVaRI66uHq2e3t0cL9S8NT6S6DislCcecct/mOg6Zrgs
Ip6RcjDxikMU4aYYdI6HzIU1l1ru71Scc0v+1RWqaW82S4FK41j1n+oJM6TLdrVPKqJu0NySKhIM
TOlt4ZCoEpP2hiyEN92mtIcCq2FVSrL6BPhUrC3F9N9qkXMlcT9Hac3bSuK00I5zm8Ib8tmgNVNw
8zPaU/COOst7tM6J4S5woM1g+xH1CLYiRL48SxN5XL72cMrkWpnZsC48orfUti3zg14bL9RwTIJ7
fkXfIHkhvKowfbiYD9n694gv6BbA1zsrg0qsjufP3sxWefiiy8Jb56nxY7bBRYtYAKHd2qCxfwow
CDI27h6krT854tHYGsLMmvGYhal04PBvqgltEcp4Pp8q6vlMZZwuWjd/sOY5jIIqqZdmz1xUx6wp
Xyc8oVlTUWeo6yBZApYDoViprf948SzEam0sV86Pa6DKtCNmdRgbH5Pj3+rW+6dmFxQuHIQDHtJf
m2TKXAPWmPN4BEb3yhJnzmfCEWLvgEhWa0SLJwGZnO6XQjsa7A8nZ3ARJbtSHqNI9MxCItZnDrtZ
JujPjYM5JS/gylmkBCUi3JRMU5eQnakMOmL6nPrMx4EdaPI4/zgXOGoWfEhA3XuWlrlD1K4TFmtM
IqfJIYUx8jr2qFH2Ztp4KAe3/JNaeXYnTL8KOqrdm1ctCk/En6P5w0W2doT20dvyr0O/VEtma1M6
+9FKg7U+tt1QsM5tsh6tJcSglNwoR6tpmCexNyS4FLMGRc9GAsuv96R39kr6E8/zQPUU4vFcYn29
aaJYpb5GorP9Pgnw+IX5ERvkklbBVXjWTejhm9W0DRDP8NvPDJRM0GlSDPWpi9q1Ycjrptrr5KPq
E7jz3L56G6wEDusYbjzh/g7c8VWKRn7MPN47nBL4LXWWDFyHrOFeiPO2SEYNoZgvQHJUHCU61Dv9
KmS2R9RwsbkRFgxicOrVVzGYaO1cqIJmnZwKimJEE6gaC+bRhq3KjVNHbLsEnXyPAnNdD7wFWspQ
aWDWk4UVSxNq7Qjc+LIuc9qc2n/2/ZAPC8g5USvWPed2FE38jAD8w64oJCTj7XnpRtCxKjZj6Bir
nBmjxRPM3RB9aUP+HbPugx0XnaNz0sc8QFOpvaEU7BdhPASfsLRZNOXrypHtXRgjnLIG+raC6+/I
jIx6HnMN4zTsf7lDWsdyvxaHzCYgoXDBI6BIqOoyPVvxezPRPwMed26ShB+GedMM9k2vqFRZuI3y
VafVXXcDIZRS5MnaT5gBBBpgFEHwDz7pMF6Q5RY/UVsyARcVHmVGap4CfSV70Wy7qdJAYnd8ql6z
aWxYm7rJnKSaYdseCuN1MiDWbXI/Wc3sSmxXPWdV7QAD6YKrJUJWhorMRlD6mPpHYfOQte9qYmGF
KmpTuGa1L1BaNaWBWi8onoaM4jzwHG9TG+5001KZgn88I+RmX2lQO9U2OV+lyzlU2GI72eVW2ox8
YgcDSfqU6K5YxaXZrqYGdzdYOWYmU6Ttm+gOTyAGzguQ3uPXUM1vYPXMvy7u1OrHWGmfrWjalSXm
NzcL+atxwvt5ADNXf/G6rlibrvnoNMk8nzoO9Qoxofh2V2ViWoswCLimkuiNYeu3Lnv4faZ3ryYB
p50GRT50chBWYV09t334AnH0NQzA8iWh/5Gqi5eTkGuEpEiZMWAm/CI2tAuHrggVntzHts9bkYfD
ErTxKzGzaxwBh3R03/GYA9NgGh2iDKzcGAMouoeRZftg5P3GGdB2oFcmc48ibwXO7IjHcGcwp+xL
JMhWU8qVwW9YTQfov1XwnRrGyRhCbATB9M4jf0GOsNDL4dX1mE5rcyquQSYj7RhUaswsGoI+PdMP
6FMfwahTEddQevWhXALZLFdlSVUQDoyx+j+XhOkIPZcUItuy9AFSGvHJVUIwoFHGr1aEBkdYS8JP
Nx5DIQ94NJkgRxqZK2yCGlP9KxvS0xzIDegpeLlHw3sknea95v2MjzMbtG0aJ3TYg92YtTV1EHLl
rRvDPfY2JZms0kMiTeYwfr5t7fwl0MYPizpfTshp4BUxg4i/8hjdonCBxwcWumnjrVLaSw/VIMz0
ZzFNX7jLhq76KssGxKk/sV6dPc9eetENdfSBUdDoJx/MRjO2Hi2DYCgX41eZ4kZt4QfOSpHO2zfG
YpjEv8SMWOuZ/TfKxd2k8p0XuufS7CEABvDZ81xf+yO7pLQjNQvP3cdocUFh+yQ1UICmCyWS02rf
GQbVp8/6klY5Q2Kmgewj5pxJc8p512uY08Ku/Jx8Z4JNCMlcUajk9NqjR8mBSo/DIMPoS5X9GBLG
nnCo1xKwOHR8eZ58butATlsGmTPuOsxZD7THuElXV4maDX8DIKVc+Mays4tflKsEKg3MlWs3/gK6
iBvHecepWRClnl3G3j/ynVGBgVtbhxMIDxuL/KIarH/z0Jfbbo8N6DKk/PzA9eETHKbUBQc+yl9V
qJe6ds5mNn/fpXwWPT2Kp9eXcTzxJM2dgZJL0XJSGfM02sgegWo/5SMSzdvoRtz0LgeYroJ/4YDJ
xvOsn7hl72JLZ/VKLhIkVdL/qD3THwNIAW5QephBvgR8zmPQXpwQTxRIrydTR6vH18w0g1iqZXat
deakTLyn/TQYL6Jz16T27Eq9+HI7G6mClp4m/YdpPdWF3XqriAyOHpz2OAVv7qQ2+LnuSVd/WzEV
FU7pEqL7rgnFPfGxoWFheSbqhQSmGlmVQd7bwsUay0kujqTKJWo3hO6ViT5LKK8WC6acb6UzkW8d
/1WZ8Rq6JB8Qj/ST+C4QRDpCj8xu5spcRsmWXTdSOIKaZpUmcLnkDuQGuwUkWwK/rnAQFq6K9jXI
hha5fIb9RquNz6Y3jrX2zy1bshuCFANzMZFlU27LDANvUuzMoH8Qo3sQCQuqaGkJ9atc/JZ1fclq
boIufvF9ZdMsv2opIsPSl0fhD1u6LHxdAx5vUwzvE2lvwJwYYuuKmRjqr77755UrVH83IEQ0AsU6
jcovb0yusWscAoXLODAIBR3NpWMQs4jz68Y2e61p8MmCsmvXRu6/9by+ltu9MyzajdOHjmtfIaUx
JWNy01akkWjfMM7mASVe+d6+VQFl/tSCRtDSO23zT6tVE0pR48ZLwUc1Qj0oBu8SJ796lO36GJkp
03TunUrHphFssin78f+PehPwtsdspBJRhJLIpryPfbpywLYybgIoP0VAhDvsHx2lWQu/eEoERoSA
M0IHOKZBmYusU036KGfYl5yOldUt/bj+kyWuyjJnIKCZ5ayo5D4iRhZHTcOICw5havDydam5hw0d
rf1ietZ5Vqze6je0kXuSqdHqThhfHRPNSafBIBi6bT9Ai40EKB88FNs8JBcL0ftpQuCgovHLBM5L
qgAbjihWiJQArg+MuK2KvKcOi2eQWv9m80qr49UiUe5HBhVnsjFhua2/ywAypxZXT0M1OntlvsSa
+tRN9ZLU8jMp+2CNclPpMtmAvAVmSIFeWzHwh5HxGkSlfYDibkXOxMGO458G8LiGVCAEJTHjuz5c
qSQcGHzdKHZ1xY/cZMEJ4w+yu/YyZfiYC7N9jobuc0jG+uh15SXzYxDTZYCkKGdjRLwhg8RAODGm
BM1FizEPzQgiDDwm+lJBbjE2JeZPQN7yrs+kDIkzlsteee63bWbHFrKOTLDhNQVKMwX4jRnLkv8D
JbFy757ORocUHALWlp5lgGwZIUwGPad7N743HU7aJnaffNYSh7w3Nomqw21XYUCJm1c0ps6m7xh7
A6WJGHR8O3gpuMgrY6UoNFlFMy+VoqBvYXqHCxTAKE4qkK7dybFTuRrVeSqBCESFeGkiJoiTlBBX
6KItiz7JfOTz6MBKsDcmkn9QEBs1CWzOTas9+2Yxrbx0YqjmoQsYGZkANPtI+h7abbWDJdJB5Pa1
vUDipWoLAXq2VYG450n5OxrNbgSJwP62sMEKG9JCOIREQ+GqN2xAz+TUV87cFo9esaIN9QX75Aj0
7zLO/DuZCy9FM1upsVSuBg9caPVZpZnJ6sf6a7ETiLTnC55QhtbVd6KSn75zkfM7wb7UbXcRexec
b0iIRrxUvd88ef4/q6pONvnDVcF5alHkLhGJ/RPOBM1RZxbM6JwygHMzYhJpAgTAF/msHfEoBY9C
e4n84W4l7CW7Ua1FSToZPFR7ru9Xy3j0spWH5gJ9Fy8i4qtj0g389b79VE4+pDznGFCKLjH6OkhO
PVrVyn8uLOvFyVCeMMb4I01mGTA09jm/pZpvQF/7NnzeKJBVbHHs4isSNRJV2+0WO6ssnqsY+Z3v
6e3aQrkWhMlHE3UnzeDMKVO4ZamJ+hktAuO1/jowRcCrBwlKj+k9Yuh7iemdCRLj0OGOhZwCwdTS
77Wt/+pN8RxgR38SJiSCofIvHeZdBQQf2YNXA0ipfiORPAr7Hw/7xZ1/IfbnG7oVOnfAAmn96jD6
RXBDGlwosLBmzcjmGtdWab8NDO/n9gz7DlqrCFK/NvngaFRBZ6L4ENvK3xQDl4kunmLBOBjHKVRS
SfYbth2Rdu6SuCK16WBosHqaVQVPBpSCRe7CiFOAFyTadFXW9zwYilX53lhjtkuDSoJCdnaNT7bo
KIo73Eiys3r8AhHfQodEZB2PJMxYQ3XMGX4PPSN3LWUgU6FXADzc7+3JZxOvn1muj+C2J2R8THB6
phZCM9e9X2YrrZRXOo23JgSKQchmvoEhqdsl1XxygzYyYXP3Lkzq/tIczUs6HhtCU0fCK5keIFlO
GLPY6mH2eFuj6omf+pMpPn50i9kDwGOWgVlDgK2Dmb3gxEykZmLCsD/rzvqGnvRKqGdyGUOk05A+
rEY/NAYJPI5j4g/wZ6wmAyRNXsqRG4E6ryFUJvrnonexCUNdIr8g95WZvpGfdXh2qzEpPgOHt6mt
0I7lOSGcw5huSRcEBFDQXmmGuWy8v6CMd/ow5mvs4zRHiADRXNmwiGl+DOa1AuX0wrLZvgU98XsM
fzXRYCIbseMxv12LkN28YHCdwsylUcBLSdKcXBZ5fAtTmkBLjr8N+dTLmC1GL0Ce1CnhdUUSk4mg
CE91iOAmUWk7tv0yxQlIl9W3TzoOOKpYbrlYmpuWlC2ce6Bi7Hm1hurlnzGQujsbbd0YBSMrS4Kx
0UmiMOp7eysHPnv8C0EOBrqstQTRsotrs72SyJwiOXMQGSA5z4L2ZqC3rzl0l/9zq9K0QlIc/gPB
82uO4GVG/EcG9ctopQ4L0WnbhNjuk9TcVlNmvCHZnBm7uRLiaGg0AGXIt4W09AUfwrPB5vDmt6ij
8lksSsKJuw46Wx2sAM2zhXrDISAgnUxxtzWzYVtKLkMcABrwRk292m34MhgwDMKMuw62GTvCevoX
DCQnlSzO56YtBoQz+ivgK2u6gw5TqV/zAoM84cW30u/Kak+qwS4S5+QThxD/XHi/mBXh1lAWMHIH
WA3YBjcsAFtIaCUptjhgcW34jPFMN0fE39zIrEAMIN6MYI5h8hnasut4TVC9OQrF8yR4dJD1Pnyo
Gkwq6CNa9KFTOew5ghQgqumFrm/pN8U3WWH+hqvSWguezgVcvhKBCevbQxfiXmUt55oDsnV8pgQi
ME2UTxhC2lXoZq+eYmes1fJF0+aoOxNGC0Co70BvT51Wib3XUFGXNghYgC6XBrmwoZvwPoJu55ty
h3BAUYEVd6FZl8bpjqWLBrhivO/X+rlo46vlwLce6HzbPAY21Oa/Tuffqtx8ZaG39p1ILbu0/qe3
/xQee7PhZSiS+tJDxyFaLbAWicZyOSrSakHhFhLOHf/gUudCK796kRHsYrOZx5+LaM7+TAgNx/YS
/2aaXGcmtwTCPYfSpt9Xa6vgkYkK5z6G+UfcQ4YL2dOihuVBKvrxqXOcpx6ghxn1h6QzOeIYxKU2
fLoGTJdlo5vPJuMlnvPgRw0Ukl9lV3qEYxX+Fl25zaNrBcRkSWDaQZM0YSPTwnlEQ2XufuXweVmj
Y6gPGenatvWNrT+B7Ewo6Diy0LPRoRKD/VVY/Ycp4htxlxEFK5dC3SCk6ToNmwStLE54T9Y8V89d
0j0Gv3uC7ogOwcY81DdvXdLc6/84O6/mupU0y/6Vivs8qAYSmTAdXfVwvOGhNyJfEHSC9x6/fhZU
NT0ipRCnJ8pE3RJFnAMk0nzf3mvrwWMPngiXRraxsZZagSHWLoFvDUwRTYF/pWzwLHQTNAUFRlWZ
Coeuc6lV2QpgJOutX3crPSi2Wc48UjrmtQCwrHWkjjS0DEEaiJlCRaFvYJlfa27HrgVRwZImdrZO
RbXVkcvjHKOna5I+aVXBg/kmbY75IYldTGygENM5dSjCM5vjsDQtYCiSqTb0aWww4iaFhqggnGwp
fJp/DZ7ikfM16lKkJhSWKmf6RhgzbFcqr41p1HsH8LQe068JlQc8yqnOC71uACv1xYMb34OP2OdW
c2amTr/igA1M03W+Q9+7KTtKyZpPby+ZJbLI+GkHMpbWtgtmOtLFg2+CPWvC7aSzCrMDGtYIfcJd
G3nDDu7YSk9DerAFTZYqDe+dwL6zrlzHexhGRYqIB2ozN46t0Rw0BI8XmdK3DNtyZWHaXGK+Bx+P
fDt1o9fCh1FRy11A62dpNGyVJpdczDbWNyIz8XuaVOMKLTmYeuU8qB5FjitnJWqJ3w4vnW5oe6QX
jZr7qAIoaV5zPhWOvQnZmOM3RVoZ4sMUIc2qSmKj0ALjIJpiLerK2giC8fAtG0QjAcuT8prcqH5V
Rz2ob6EfpUjqTViSuSLwaOMGDJHjFBgRjybLVVcU8RXT/3quKJqDuomNpr1t6+EdPsgb5/+W9Sa5
8UcISr5fnYilzPUMN0FgTquugOzgaA6vhGnRqG0D9goKPOZUV1tlo+z0I/Mq7DyoHfy4NNM7M8rD
xzgc5lFsbR3W3q1TldVtpNp1NvqHZroIbMLvQhwH6zgQMQFcETvkivS8So+pQtiVyVxNaZmN8muP
6+kEhEm1tOT8vMm2mgbdO/fz77EQ245+641Zj/dGjQXbQBGyVLjIEdvYxAs4SUh4zMbLIKmNUUal
D5HHwdLP7L6SBz+xL8wBOU8dFTgMRnUGE2rVjbHBVMwZhu52ZAjrUOTWNz8WnMhUutFUmm5KUb1O
VKmPPib244//RdQRa51JWwGQPHt7Lk2plSxn6rERSCWr2nv0UETQkmbuOcTPoqhpU/vQKvZu1PR3
jh+cjTqQtUGvjJVGTQFpMMArpLPWum1cmo6lfRP61KxboVwWv3BrBRsOw7RVHIAQqihvraROV30a
T3sqpleabvEiOMZ6RHChkxVHt3WctlY7HRHyKtKft3/97T/++V//8Tr8p/+eX+bJ6OdZ/c//4p9f
84JsDz9oPv3jP7fv+flz+l7/+Fv//VMf/84/b3GV5ekff+QUvlZ5nX9vPv/U/Gn++/dy9X9/utVz
8/zhH9YZ0L/xqn2vxut3UAzNj8/A95h/8v/1D//2/uO33GKV+8dfr3lLc5Df5od59te//2j/9o+/
pPXjPv3rNs2//t9/Nt+If/xFvzJ5//zj789184+/NMv6u+kAJVMuHl8QN4b719/69x9/ZOju36WS
FAyENOkm6lwky6sm4K8Z9t+VLg3LlZY0DHT3zl9/q2FRzH+mrL8jnieP2LWFpSyh/vo/X/zDA/y/
D/RvWZte5mHW1P/4S3D94l/Pef5i+KkhQOlKGo5JYcEyFRcqXp+vw8znp43/1ebF0FajzohZokdZ
OQfrgNF7RdlmESzJ5lpz0l3lZ8OyX5Efv+jWnIE3kAIXUMlWxt7c/3Tn/v35fv489hcfZ/64P30c
9vcEdwwGLLrvBrUG2I+LhEkpKvdkhv75Uuq3l+KhcJNtVkH58VKc5D18tGDvKLeNA8V3WjXTI+/U
WNx5FjKcP1/O0H93PS7kuqbJVkOKj9fD/m0lmU+VKuA4okVqlQTxyppuAsR5gXqMnVuvf8aJ/8Vl
f3dHLcFVDYNx5ujGx8tGQWf6nl6Mx2ZjvDoHtXEORKVd+QcOpnvje4VZZB0ctL21/uLCv/u+P1/Y
/Hhh0rPtzPK5MGCBN3Nl7elObomavAr+NSt9mJR+HjPGPEZ/HsOCV8U2LFsJZSjdNj9dKTIDs9KL
xDlIMlYtCyTgeCoGsSfDns3FLphQFdBAwnckZA5d7hZXOYwukhA7h4X5SY3ecnSM1Rc3YL6zP30s
07YQIqKp5kWnvuja85P5aSy3nikMukrM7gg7nX2uX5hbTqzIbB/1ek0EHy7tLy45f9OfLsltAGBi
GqwPFIp18/OdGAqLUAe4W1sfA+g6qV1Ityy3/WBNizFJ78t8uhRmutW7ZptOczgUEpNajAfb0fLD
nz/Mp4GHHEA3+UCOKTBX2pgZP379JFHErBidtx1Gf9ZIEHNDJ2moIsIagnaA8UB1bk2PuWi/GHqf
3ux/3wXH4Jrcdt3+9GZXpMrkZeMS2NxbVKZViuCIvpjt3P8Pv6GylU2FgHndUvNX/PgNQ5s9Ke3A
YVe7oX3u0uOil+/3j7nhEPOg282rMIvkixdafBpWP76dchQ31TCUq+xPM7aGh3MIiqrZRtgR8dh+
p+JQcRQprscgue+juqCg2YGmMoyjpuF8SLQtbdD1VMFxwlCNEW3TlMVR6daFK6KzQqJn9gwAb6n8
4rPa85z283gUnEx1OjGsM9wpR85P6qdXwLTkREqFgGUZx2gyw3NpghfRjfG2NEucuWMyUEHyb2no
0QtX3YWb05l1hvCEIh6yLlJ0Z6JRTV8JDXBlNnQdmn1UFTtoRneVpfMqlze9a2kHuwSrOIyRPHcJ
FNxbRQysVqugfpUdoBpXnUQMY9Dri6sqVM01rNOWkx0hNbbZUJGzWNKy5LwfkrPKcB9NAylExA7m
OkDlGUac4eKRyTIo+qegS1cuxLRKTDdFzgHBSf03wrP8pQbpSIfR7vUhoctYFnjrtIcE5FuaO9E+
E4JijEllITPyK9pwcEHzidXAbInnIWtmAVn2oE3ATp1+FwRI7eoKlRnzaPDFOzK/A788GRevqGm7
qGs/T06lU3sWRbZ0h6N3ofxvXfP055fD+PwWzs9eiHl5dYSwYVt9fPZxDfg1S1S6oyF/qZlRdpiG
/jo3ors4qO7p4UKKiVPE3OGpK7NrPLsPcBvD9RQ7r1LQMWkG43/4wppMw6wPymQfZv06PboGR7We
YLldFnrht9j2coxRZHzNroaM4DqLNI5pFbc9ev8/3w32ch9utxQCee28y7IEWzb5aTLsw7zsarRj
u0Q1RACJkhKP1QBmPem9XrZs54Hj/E+vSZ1HKtuV0mSasO35M/308lm9bWEm9MZdZXg5Xvc+cUoM
GO6ob40uHXHe1TAZ//w9f5n0sQdyglcGW16ErtanyWks266QfeWggEPrm1b5mh/93qMQ5F1Lb4PY
v/zzBT+PMvnpgp9ubJHiYypU6ez8tDHe0gJhFgYalHOBOdz8+VLzr/r5lZkvZeskUkjL1Nm5f7pU
GXptkFqps8tq0Z1PsxRXTggAyCpQ25wK2qYuW0waDjNbO4cofPE8f7m3Jhscdo4OLxQfQn7ayaVA
EabC16wtpCV/FxEVuOq7PlxlZoywshrb1zpI/Is/f+lf7q+yTclC7iphOXyAT1+aNcFMk2zSd3Ay
V1aJ7jIFL+99MRt92sFJhilvhmPb/Jvdy48176ehKkrP7uFj6AybEatVvAT5Mw2IzAl/Kqk8OtoX
X+uX93G+IDOfQ9KTsK3PG6W+z4doVHytUifAHI3ooN+6aJQibdj8+Qb+8tQ+XenzZiRNQ9rdXKlL
Hk1tBcWnCB86B7qX+8WG8zePilgcm+nFhlPAufLj+27Y0s1D3R53sJSQk5QunI4aIHNhdsn+z1/q
8+rB85KuMx9mhG4bzE0fL2WGVjuGRc2lVJzs9BaDPpS4L+7cb54R+xzLdnTF12Fj+/EiULf7UORa
vxvA94UZnc4s2kZmuKt6efzz9/nNQ+IaZNDwXvOKi/mj/DT+MlXXeuKIfqdcas9bemItYK5ovPRI
VG0oNhQkMFm9SL54ZMZvbqRyhVK6rltSWWp+pj9dOMC+6cmo6Xd47AHI+WYbItnGr5u3Gy826QOU
/lXfEiSD1gVlUz+0xWXfkZXKPN4x1cl0U4RD8cXznYfKh6mOna0rBY1oDqu2dD5N46BQ9Lgui2ln
R2j5PfPQklkeYkXERrsJ3Sd/aHelq53/+Sn8ZgAzmDgtGTpFExw5H29GK0K8g05HHkQk8o1eJq6/
SKKRyHDlN3d/vtZcePn8FWkFK8H5AH6wcD9t3mvfDahiyn6npQksIJK7u6jALQIrs9qLIjMQ+iTh
SeWpek3bjA8VVv7RML+lnc8iU+hWf5gqF8kqCsqU1nlTr1QWV5vYw+CY6m74xUr36ye2pOMqnemR
qg2nmk9jRe/rxEILLnY0LewK7V7QH6JyvMpM/67T+m+C9Ki6cFdZXF+NdUZWrbnDYbpw9HjTcgAM
yATUDHIHp3vbe/vz7fzlXQXDbzsOMjbbhfv3+dGprrZR0pYjy0R0VrrZGy55nArphQ5N+M+X+mWU
cCnKGK7tcL42fpkWBFnGDSkr0y7pLM9Z6lkJAor9pfZAylz48v9xMfTNrBMwbHA3fxySUSE6z+nl
CKcSFY4O2w2KJwEGcaZ9Mdv99mtxShKCBV5Sy/h4pbKMorwl/nlXjsTUJePGRZ9QePoXM87vHpRD
oY+vIpjDPw/7Rvcic0y1kTbicJVh789aTLJB619PdvrFoPhlVp2f1E/X+vSVQn/KaQE7I23L5NZK
3QtlF29BYDw5YXtWRMEXe8/PFTZcth+v9+lhoa0B1JdyC63RuCBJBWuWX4OED2+H2j8iBN8Vk32W
p+kVQvfmi92Z8flc/uPq0rLYHUo65danq6eeTNlJuQwVsmoXdm26O86v7LKDRu4gVqHjAF9w2w3t
sDRkrG9TZYr96MRm+dVHmS/1YfqebwQHHPRYbP6V+Wk5S9Ix8gp3GnfN2GoBCIVxfKxtp7pKi+LJ
UG1/DNjebgJVBFeB1hq7cCQjYfSN8CLWdDSl6JnPXIvgqT+/TdREPk27lLn5l6mUqdhNz5XXj8Pc
5qge6+BJ9xn0P4jf+cmtBuQThbgOWvJ9s6k5Yf3al07zSNP0VMXRpWEQa1XZ7r2sq3VhQTriv3a5
yBCRNusmcq5Qnyy1yjkDO7IWqUd+e3lKHVTITmK8O9b4CnDmJkBiNhjj9zYg1Hxo3GPSa2jEIm2J
a2fdMH+PJfSmkWBXosdQWoTJgnC/dZ3aeBcZRrgQSZdMutu8xXYzJDWAPlw7lj3nsZHbTuKEARyx
K0ihn49BS7ctDzJEeV1libFNgMEjMyPkR7U3MqM9Xtcncrjuu6ZAjQw9CaWRucoSZ4Ux/2TrJXFU
pXxQHhRRmZDZGr7hOTeuQ19d+BkGzkK/HyITtlKydSM6YnSvjnGKQs6snd2UepcouDe0Y1dFVl80
mfxOKBaWiLwqNy3Bxalsn4TewR1JyLlzhKqWBYQFKyV3MgEj5oVpvcAahOw+ZVRMMXCc2j/jF528
MYYuCSu8nLWlRTzv0b4R04iPRVvjLP+OSflKkwatkHyrs91eJn57crLxLSfdCXAnOhfSPkvXPnNb
LD1u6eBcaB77loOxJ/pLT/XGwvRtaBItDmIk2loEowGNfZMOwDCnfTsgwB4qsMjNJjSMb7bXrWEC
EBnnpfC9MuzkcqR7H5niquiT3Vg2t9VYPqROd54ZASLRyH6vBseG9j52yygSYIfjb0NIqbB1vqt2
ho6J5FmMOvkTNbxTbDUwTVajM94kiF3qbC0788WPAPWTA7uEa8EpOw5fzNJ7KYL83O9dPMf1cfTQ
M2gTPX0jOXoKJ5FpV+TkFeYpbKILvK8UhfB3jBJnid+9dEm/7SPvPIqzKwJRCAmG1ZIDJCgh1uay
k4usJ58aDvBmwgPH3hhmXIWCQJfDtiggDEwtaVe4l4u9m8fOOuvjfQNxI+vCS5gAOs4hQOYQRtY6
KBrhmwp5VTSjBK4qL7AhHyGvCqfwBUT5ERQvPYLODFaJZ176snuewhlFLNxvovBm8jZqziIrtkHn
bSjrbWTVbZVGyzu3X1TNHm5+DXJ8WgvPNqClBHeF7SSH1B2OynXO0ggY5TT1B1OGPUVAa8X7XmDa
o/MvprepateJQp1XivSk2RbWbcPS113AbVSk85FqWA2L1k835Jpv8k7dIvoub4WATBGpS8dunnML
MIGKtJsi8RnnWNg1Fe87QEUYOIqjq7c3cVkf4Xw8pXlx6U7lWdAquADdI9ltkIasR0T+gERxYdJi
Ry2TylsnpZIJpG9ZiXGtNfWhJyBmzlx+hVv/1DTRE8/mlGvxQ+SSeO2SkjJQ+ul6ba3IQ1lUfX9o
O3fjV363KNz2CkXROcTOy8iRa5tpgVR1e0kZeGVFrQ6Ik+AQyzfvAg9judmr88y0klcTWyFk6GvW
F5yfWbG3zeKkjQatzuSiMWzko9VlraMsn8zyEMX+qz5aJ60cAEIQOMmJPrzi5PGgTfpLmOSItIJ1
S2wq+iR75mgO/drvSn/FWUQQlxEiYsj79EgQD3cUVNgKAZm/DBz4BH4z4MUZggMBEgCMZvWqKtRi
qKzrtkLbUQFRy6Q4ZdI8KSMlBq5kkEIHofXVnUV+fuOTwo1NEYIrzqdlMdYGAkskHIWRr5FnHzSb
Ln06kH4RCPPku9NZQeCJzKW+DMX00lfwRQZcfbSBHkZM+mKO34MVsIzNbG2ijGRiufBgwED4OCsD
PorTXARkOnu1+eQpdz/h6McAIIlM9ay7TBL+2WlXmS9fKL48Vp39xGuw5l31luCq0UOWiE6cpgRm
WSt3TYzZCflPv7Q8hBkput6iw5en8K0Gfn5V5RAUA3Z2flVfBXm5m6bsrDGYOcwoPPjG8JAF+ibo
Z8ldFyAUQQ5vMTNBuqUDKuGZa7z1NZZ1QklWIsvKuZZcXEGaetZFkG1TYF+k1TTESuBYVco9tCIN
kBnT9Ypt9dZrxRUJEDvLqG0ietHv40a/FkYgF51WvFhRfZP7BUK3XPP3jdRObogyneCeV6vKwb+D
gev6ZI4DME8dOrGln4H+aCvtxdPFfWzlWy9tSxLASDIX+bPXeAIIPd8Hhle7Lpv0YszKJzJO5dbR
CB4tZptqYBEcH8b3ThMXtOlsWNs4pHCalwMOgLZlBHbjeGHGPRyEzD0VenjhgqzJh/wS/FeCDNVH
AkeMX6VeXKO6oNkZL1sH/39AplRGmTmIrbMeQmWn+9BtAuA8BI30ddCRqvOj+k7iVQcuUrn1qirq
c3cAU0UPZxFnE2l+hFaQ2rclmZLggkZddPNn4p26rmS3h723s3y0jqV1bANvWQiZHMhS3Ffe2Bzb
+WjYpPpec5MbouhotEgk2VP+zS8grlhzmjEuWiv1L+DpB2wuICBi+P82GyChg+M86sqHsrEIPAZd
Q4Q0p+EeW27mk3XJ2sKEI7d9o65ZwbtloeX7TJtuwW4/2HmudipLz2RR38MY3hMJ/63BMBS2Ffp8
XSz6QtpHUJsMEPOQcTvHuLfWNhFzYG5OqJJ3hayuA5/srTFZOyx5I56OUGToXM111DXnvRk+aLK5
VDzeGvrSAtXLGeiTo61MdEu81RZOW1nVB7elJ0nbpqdThmfA2/BSHBo3ec4K/4wdFFmAuLadHBRx
syyroF1HfXNZpR4W3nR884ZmXGUkVjY5QWMq0sketg04LZAca1wc7VjBPIihUQ4uxAkFFXYvphGt
OQFsUL1HAuVCJjXCm40hfhiqmTHbRNp5p9WXyHMJR6qmFwb5zmhxXiUeguayfhJ++tYMycaS9Xbs
kNmSrpi0AQAlEpK0XgNFifd3jar9Rnj1gTo0GiWwZplJyA1hmkwCahcU5jWHHrEE63gcO1IOSNw6
pXgtloSH2Ey3vQ7qzAMnJtFlgdJdj0rIkzRLAoZB1/J3FizCLwif6AvlGxtZ4lojcAjJoJOcmbCR
C3q6IRa5NYlhP/JT640xFM9hg7Wm0fTLMAKehbJimWK71KEsDzaKh9CpbxsT0bhnbLW0vc1xyBmp
VpP7O7irpvPeNNFcoHiv0bySDWX0xjak/m0Y/TGS/ZtIJigR7hGlCuRhzzovq+rMxGq14mTyPAzz
zjKWT14BrUbT9R6bWrwlK+u1KdOLqmnOpAfQyGdzRDjzMqeRvKzN6F34erdxw+rSI228gpRJHmtG
WMMsiAJfotrsBEaPqKYkPI9jKu4JKe8ik2dAnla9WbwlU3gxMoYXsaMOeLJZRbHJjKCTFo1WIbwL
j8EckUym1uvA1nPFjE8acASUJ+gokDQ46LqpOe+Kkte4giiDaHXeNj96QXtB6EOENwbPUtGTG0+A
oy1LAW0w3iq6dlmGBbhtnqfIvK1diWGuvKsFXv0qco9FaJ6jpw5RkuvecphMAL55wq472MAm2Rk2
jLxUn7NYmr3OaF0IROQMp3GR99W719uvk66juUyBzNb+ue0biPLkeZ5ruMErVDJ13ewBA1xp8Kn0
yt4ThXJsZl7xKPsn15SXmO7R1o7t4xT2W6guC+mM+Ew1wnCSSCRLtiOvXm3cMgTUIbeQqM7RBUV0
E43teyqpLrn41gKBGTxscf1YeMdRsnJEgKSPkj2zNz5WC60vN75Ub6K2ePUc+VJpebbp7ASvN73M
vOky8Ksztt6W79g6Dv5IWoEs2e5nMBuzYUXj+3vVjsDxkeYKcZFJ0lbY3B76QmdPoi6inISFMNjq
I2yGvLKvM1xBWcdmshzap7CDmF5VR+WV5drw8NEQWrKwu/LKS2ZiHoRb0bQPg5g4KGHpLVv86164
6QikY3vBGRNa3JwZBkocJimlVrs55RVFrbI8VFV5kXRFsBrz/OCN8i7QcfkTj7EoPcKUfDi0IEog
EFW9/qI6Bcnbyc+6fnrEdLy1J3Ep++hIJtJBEF2/EtP0XPoDWyg9jJbONHOp2lxuWOLaVSmktzEg
XO9tA7k/bVUcpUPsnxVdcgnDYqf1bJb8sI/JD8v3WmKu2wnIPE6cmVqavNQd8puM2JKKjSKiXfSy
pA4FSztGGCIc0E7lNlIQQmXwZug5Hq45GD7F6dD7NGGFenLd/D4O225RFuwMpe4TgjPfHKBPz/SX
57xbKHkxGumwzUAxjdfQuFCPOVQ6orx/lzWeC6/OucvO8NJH/O6qZwMZivHoZPm5NCj3xjUubboJ
V5DKn8aQvIukpVWSPArqUqAS02XZhXekj2EIbjG5DPEd2QwvbNC8dTuQ7ljrx6A3Nn0CriOU2mVQ
jUTCVWrpVMy7ggznjHlILzwgaY3TbavU9u59X9sUnDDjHpYmEFCav/WOkggh4W54PsG6X0ndePSm
WFvxD1vRUgagJr2Z9OB8DG0Oq45LpR5UZFmdy1AVS8qRL15d88qF8jVjvdYrcSPsoVj2tf02w+30
orzk9HihEw6ouuw99wC2BaLgGDt9q2XFELWvSt5N8kr7hYwBBzALgRMQJ6caALHr/hyaqB1lVp5K
QdYgSI9sZQ4zO2emv+rTbe6y57aG7DBgD9iZJqwBp4HFmdMWrUfEq6yDz4kNIC7UOeXXfnqyyiZb
DUm8q4Pyygl1dICuth5yZn438b+5EnxORqaNC+1x9gqlSNpTH3MEEVYmim637K/qKHvytfhRN40t
NltSxTVvY6nx0NQAADTks5gPACBDssw1zOiDtjfnkoydPODRu1WWgrJNg9wzd5U2xEsoTedVW22n
MmMIxeAJ4FvNCSAXpazfi0DHL6+hI/fy28bWjkE8bmNppM9JzEJZlcnN4APnwEhyxYHwaTD0dGfh
xLI7ckBiu6a/ojg8E0lxUUXVYeyNw+h3+6noMSVZMwepZUvflcd8lNdlh7q+lo+xO95Hsb0vnOmm
yftDPLV3wZAfE4K+lmSqQ7dE5xzCBVg6UYbA3sC2XoUPlm6d4nHY43ba1g1bdD1HxBykFAjoOSy9
ghQiTKsHSfWh8Fu4pAOWwo5hx57NvlOTd8+2ut3a7nAFbHqn2TXZzLL4JnF2uqjDyctBa2xdazjq
+1DbTXq/hc1yEdcAVqZCpesiat4SWRADjLLYpfBYSbFVAgsNyTYspLn2MHkkr/gAgWRs8ko4IQn1
FcUJFAPYxHk3w9i/MavoYaroMVjusGx9SPyAOBaTzavXStdnQaWm3AwXY9i/YwTmfOtyC0Ey1hBU
mLBZ9oVJBEXXvlEuvE+iHnQ4zW3CT/JLPS+A+LZEb1awBnX4AsQR0tpwgPYUk7sNwEaoNHozRXM+
JUAJdE0/YrWZF0lx04TWnQTNHSQ1Vh3oqCRHPdnUDwKgWpssITMml9GVcMkHGyC99mGAS6zdsqk6
FhXs8RqiaUfwKrsiJjQmSYVOepu14YMhyg0UgAxBsBFT13WOupnfGVHyBP2LAxvrNRHl+zTtcOMr
vCETJZD1aMOhgfDRrKxcYXCTy4EDtebmL67yv8cxUXhRSdQSRqllyWFmSVQjuwkv3VB9IQnd1KJF
5IprD/sxKG43gzNPUGVG62m2QQHnGViK1aM2JTdNW4rFqEOeDTyWuyksQXPVhHYPhGaB/mDxbc5c
jbuRonPiAQ/w5zn1WEFyg2ruUFrBXtSwdLpqM9R0wwBssE/q9N3EFNuk9SYz0wN/32N9E5BozF2N
+YDiln091pWzN3OqU2WLJRGT7j3Hs0c5fs+GkLlsYspV+QuZCHLdsJNYANkOlk5p3xddsTMU6jRN
A1oVNXden4JEE5dBkG8sSEG9Y22TmRyRBXhkq7wNVq7rSRJCu5ORhYcqd8PtIDWx9WZ4SDGmt1My
7EpsWES2gEp0/Yt0JvcaPnWDApNgyTk1qynw+rPjBCEu6mtWm/44QNrthwhrsX5ivkHFpdRmwm8Z
k9Jt2q1B7Id+jpfmO+eOF9Ea96Xh7iHx7pweAlwbx2d5SG7m6B1MMjtTuI6bwYM83mts2iSsaxy+
KbW56rzVypcJxymbvSc3wP0XR/wIwpXnqBgNRotGThUTK/l21nuc2+nSYo+6Kqv6W1cV9/CFh1Wf
jQFsX7VpDOdoJ5p3DOCPcZJ12a0DI0J/3q24QLZoBPORiQFdhERaauapCPiP00LMiE9RyMCvDB3i
Vujfley1FgnQysgozxigCGWD7HlMoxN74ENrlWcYnh8Doa8mRjqS012LaZFCzz3eUWIuu51eTxui
xtM1pCXqX5O5IpuCgxgVkkXPBmBJGTFeSgf6R0pnneIPsyHqMFAo31272Gmdex/G9ruv7KuwGJeJ
4+9DmNTKh/hpGM3dNGo5u2T93qB8r5fuS+CRb0oF9hmf8kuptZeJARyZHi/FzyRfev7Yrtl+cgIw
mF2KQX+ohXc/UgU3RHeXdXhtezs7FV4XQ7GsLqi58f8O4Mw5RFBorB4Qee5cs4KB5HD2MMhxkDwp
fzhpBfb21lRXTEzporbM25LN9WKKAFZGRrqvwfqPRk76WIF1dfQmAjFi2hpNyTiGSKSoKPWXsLsX
5JR9L6vp5M7pKfHw3ib6Hn3sQx141znbKrYhmyaaznmDgVfUxYXNPhGAHH5S2Y7uBmfku8CAhHAS
K5JjalvDhD0y1u/KK761lc0WrjRuDFw7i4ikMN7sCUyHai+HTtvLCZ4CqCYorPZdwolMjXxJnUm2
LVsyj0S5d4eIQkJaE71rTVSW4nLDPLSD4JiAgWgOAIQompvRud0yavAT7SfODgu/qC7G3N3mHWm6
jpXeRIRyr9KwgYDHXJirkgjfNDnaFhUNq5X41GR5a2qIADoWqZEz+MIicWVjtuQLg6wcrei18yb+
CC5l76fXUYtpLIvQveDL3ldh9UZh8VDYDUXnDm59Xt11eGsLnUpwMTm385ExMl1jV9s/ThDbBqpy
A0OCkEpMqFNynHSXVlKdrXTY1CxW8WnKinOzZ37jtQDzaCcbeNMeN2Zmv0TQBIc04KMZLgXRNCXG
mfcECyrat9tclFhYMHFqnXVdDTXO0zAo9oPpHyqtoyXXL1pXXTWw/IYqk6RTDs4a1PYzsJFqg5B+
nQFarWwbEp88DnpDIKHu4pX1QwS+tbqHAf1mjLwo2fRI/iK9at+4pqE8rXPMcEU0bXu3JwRzQl9C
+e8ZzsA+CJ096WTbvou+hbn33WHhocBln+uTPFOhBd7DZeTOPD+XOgzlcuqiTffsl2Ibw+LwyMtO
o0Gu/HA871z1Pfd8aHQtUvc+JlanUgtHTQdaAWxzCBJwBBmN3nSmUxNzA5C/Ru3Ua0snZwD1/oq2
4MEd+2+JMdym2I3ZPDFbmF1/a6fYOMl2u/Ua865uqwvDZLcl5XvstC8Gqz8EI5obftatisB+nGyI
DyaaY0h5uawPtumdTKux96Vp3TaD22401F6tcs88FdxEQbJSOFehap4i4T5O2fSEZexcuv0LtNMz
T6/oHdnjW4SEc+WP02VCkuMI11afcKt52RXhJ1csR7cCk/YilcM+JWB2VeFgtBKbcz0zcJfO55Bx
TnsqgRVBOMszqthVuEXkvTZBVZBwcN1X/fdIemwbR/YyU/iALfVyytsLN6hfqcIbpFEMpzDmB2Aw
LOwWgzuBizd4c9nLWKfIRl/m1yvoh3gLnHuHtEnIwTfuXCEvBaXRjKTqCZs8KMGb0krfShMycFUe
gpa4C7+j5tRA2+WYwA6dqPMIfkOjU18sq2VshbsvusGfOuY/esHIKmwbfSGytc8iPA9FaN6BtNtD
EzN32Bbi70HY3jQDOxArEviMp9A4I18jWAb/m7Qz240cV9b1EwmQSI23OWfarrJdrvFGqKFL8zzr
6fcn98HZTqWQCffGAhYa3YVikiKDwYh/EFgqZM0kL0kOfAMMOGuXv/4OxFdBo9P/NOlLn/eky0b6
BsUW+xhACq63HfJDqDnIwbT3N2Y8IR7eNOZfR4IMoskJaAY2etb9ltRiC6q29jFVaRnviCHRUyIi
0jw50JxbeYW0Qed7nvcTr0BN4+HlaL/J1abUzQEztQ7IK+v19Z+1MH8gV/x1Ok8QgAMz5MJgeVVM
qMAG3sDAc9X0Y5OvBRyN4sb8xcL8NTr/UGOQWxCqPaED3sDdmoH3Mzgm56gkvuzgTfbOA4+A6psa
x337mLVAxXOa319F64CHU3XErBCIFt53TLgxYTYpWhzDqMxQaA+CRtmTAOuIbTQoSyt+zvvJlg31
Xy/iUVyNCOOuXFWbDGbUksLB9WWbQWmmj8lkHBu4oM4/z5cN3foSCYicrrTUh11geuUGScjkNzr3
HztjqG4cl6WvhDYgn4fP5IBeP1+7rmyKHhqTe+ww4LwffOmS4IiOPXF9WhPK7myPSl2gf2TCqjJM
EJGzbyRzpKcqkE7cTH7Ue1R5el1sYyWvwk1SdjDyjEIN/rRcoVyojhv9vj7+DAj1uqymBj0GTh5w
kPkeyaWGYqHDHrGiUe7xzhWbGu+Rrd+NYnN9qAUwigZax4QtBUnFnlMUwDd4mQpL6khXLH2xgePr
+xr2bcud6iUYnOhpycOzzPKnbiwiZ5XVSfHP9d8wHfmz5WYXmQgcO3AwJxbibLnzGqSCCQKWN8QY
bzGLucfH+MOxV418PxqBvLGL5ojTf5fXBrxjalJA/pgddo2vRh2GYIdcvwPQRSs2aHNTPm4T1Okn
jUVk73YleMHR1X+5QfvNMwbyuc+9HT8aCFdmN9BKS98bnCnBEFS7Zpiz6BsPKT5VaiyONthWQANe
ugNviRRyGYkbk184QhKiFsEXbopxOZSX40zpIB+bSBRkNqPWWNRAQ8a9EejmYLBplRnABjFvOw7c
l1mgtwM/s51ayqMq6PhvsGbEK6JP0S85RPoQ5e0qjrVA3AdFBg68xLMMSlGk/nR99x87azB5ub7L
LmMVdC7+pwHRRKd8jh0t+jwUNWy241DVzr4v4+HF5mTQeda0B7Vo++fr411+VMaTqmpBLgYAPwf0
U+3TIzcjc/ZKmteKj9QHNordppCZeQNUdnmAGArWCSwzE6L0nBZBeWdUFPi6R94K5SPs+miHHsf4
U69JyaORFpOnGOnX6/NbWk9uMMCar/Ocn9oUoQytsSvraIQoICSl6J9Q7qWunQXgV/Tau4FtXBoP
ABZwe5rCupyTlbvMoQQLNOcYa/pz7GnFX4lcz1e6qWhoDYWV39gvC4tKYgaVlKVVgYHPLhvwpyAk
fds+mpXfYYVUpepedJHyuXIs/y8OQxjWepoZ7q8v69KwjClR17QMXXOm/OFNfmBUVHWbTLOONTIL
3DNNznFBA0YtOwsDTDtHf9u5RYW7vAWMKSWDYWDDxTfMGRI803QEBOHUHA0VbUwLvaSefuN2EEJf
WXH1IfZyGqBeehcpsbL9DxPWIYbZ8A8uU2ClHbUOWSLraNbEAYcK1DpWzPxoVFI71AW4xLQvb034
MgzSPAMWqkKDgzA9z0Jx06Qmwpv90HDVosbZaMgh1UCTb0T2xXEI7RAIWOELULgbjkoxgh886Bra
Ppu0Hl25oT9zaz7WxekAzmxDcjMoZ8HEnV8hZaKNagzA54RXNK0RVysRHzFqN3/ylKZ7cYZAVJsE
+dx4B8gMbI05COAAPn5QRz3VM3enigZXKr11s9+UUENklSsaVLTvY9q0Ua89mPWQ/h3H1vtRy6TD
AlRTsp/IRnXw+NVxOMoBZWTNHKKXyqi7305haJQ5SwXLxcHghTih8MHtqz3iXQeXriiKvQJ1s21J
tMAp3VBQjiWbRHkUuAK+QnY0mOtRVkDOK1i0KGKqNXK7XTSMCIGmEpJUomTKA8pPA6gfF43QUAJj
Q5o/6z6Mblz9Al/KH0LWiQ9ddw4YIhwxXDPOUVi3+72F8rZHl09GPyLF1QBvjbmUCCchj4Ueu+1H
6LlrTblttHgo1zpOfx4NH1+HeNuOzypqcChQDsmIERHGiTmlL2xJVsIAjNl5QfpgKmNWbzp38jxK
ioLSLa9TQFXXj9Ac9m3S4dZUwwFNDF1ItecJo8TOV+qJ7h5Ty6g3dTfITaz0+Ytehk+tWplgcojM
UjEEIEobDocKZuD9v0GFlKA7CDtw3c1/Q2q2UokBfp8cxIrBruTdrmqtaJOqWB2aVdjuygBNv5qC
4FEZYu1LHni3EOgXd+4EL7d5TPPC1C9PQa9UHY1hCnmNn44f8p4ejEyj8JOF6/CNNb8ImdOSq7De
dVKbiU47i9ON63tRPChHD3fCrZ2bOpJ3uqQ0OxabBIDDXZ4awTbMVHUfj+i1XV9uMV0/Z0kz409R
U3MkD0nNmF1PAVUqukW2cox0Cyi2Lyv9JQjKb6XnnRQ6RvnGytX0UydKTyL/n8mcN0TiABKXmfY1
DWv9CaAekrbtkCLf1mM/aq0oMtNqSfOA7MwdPOCKfqdPxgJNJ77ZAPq/RK6GYg/Ct84tWsbCt2Pz
kJJK6MFyEnU5u/jaBrsGjZhyLEjcH3h7DN8q2WIvnarDjSvnIiqzduRLHBmuu+kDng810vyHrt25
R9ZPOXR1Xt61uQEg9Po3WhrGgopoSZ5WOgYc58M0bgGCzqO4QwYWftODqJE0p908vjHOwnNVs3k8
sWgQWrjHz8dJMXNJB3KjIwmLh1lW76x0mian1sYsRseBiaJ0WG7DxgGVen2Ks6H/5ZtACuKTsRUv
no+jzNWiVyA9oUqs7ooSh7Vw8AieELmGl84MxhM/OuJV5dwqBsz2y79D0znmW0okLuaqLglccz0E
FHeI4BCM7hP3/ddUucU4nt2r/2+USeQCDSKO+fTf36Rjuepmje6Zw0HBUoRUUNR/+pR6vuUrSAhr
vvlwfUEvNAMmDo2jaqynI4lj82cKchCDgf7jcAhLzN9GJcY+fgy5cjapHmKFgfQtzkl4RZVK/ncI
qo/F4KBPqHCpiC7G5j6T0QcPLRzwrfowuDfejwurLsWUYkCvsRxNzDLFEgvOPgHGc4gMLjPdHapN
amPUODrQBa8vxez4TEtPKDBI0yblDF7H50sfYrmgGTRZDpQdEvocTQOHIgfArWyuD7QwJ96Er1o1
VED0+UsmpDtNQS1CG7+ocp6HyvcxE96ORod/fPdIwnktmFFjhXMtzqdUBCBDadyoB4TTk49aqZFU
OITVr3GLb/V/GMtAVou7gRqHPQtyqEAMnghT9eAO3T0FRDwFCgsX02x3fZzZg+X1hDhvxplCxJsT
0tmjPQC+VA996Yq1N2gJVfh4/Awv0934Y5HdCYBJN7bhwqCSE8m7WsUQGQXc80ETWWl9jJLUoXHx
11hlpuwPtOK9Z8MZ4yf4HQqonlonEl6f7EI4kGQ5YnokwRycs4KlXfVItyNwD5wCa2XhKgPavy6t
fB0hoT+2VySfro+4EGGlmEoIGqkGmh2zmXp+Uaq6B4PQCLTyObT79Edc+X9RzChOoOe9nRBVuWo1
vbsRiZYGNikpWII8g3xudtI9YN2qXWUamoTaU+95KL6U/LHfFdwuj+Zn/6hN9kJG3Qw3dpQ2HYM3
uc3rybcmkRDATjBP50G3rmBHRqarHTSacv0WGcZIW9eVYiEbXyQFIjMIMpebRtEVbdM2XSlWYE9t
dT0oEUqoIM+KfJP3SXorR3l9F85+GZxwskvqdNak73S+70LHQ2UiRKVBlJaCWSoctup7DngfN0ka
4rihBXa+0iIBQH2IAihWcC37YdfE+Bus63wU7k5mEM5Ixk0sIHjZiqeGIvqvJkT3388iRb8RRhe2
LDxX0hASHQ2G8hRm35zPccxd7Fhs9ZBZVJ/wEx7WbdrtkBMLV3XmPL17u+pSsjKS5saUIs9HAxss
/Fw7KGE+mhvZaW67081Mx9k0BYDKSy4Z/qnKuHyBGQuL/PrwS5NFG2QSYCEmXfTT6hShTmxs1UOl
Zs6GFywgAD0sMC02IlxfJUik9sb6LlxTugGPWEcEAja2OT0U3qxvbOPOJjsinILYG+CvPPCtk40N
lrhxIC+vKcRXOA7TuSAQzC8P08z63jQ665ANrvuk1bG2q6aOceLV+v76Mi6c/anDQvUSaZDLguKg
ZqWbm4Q5l+fsN2SBcWIFGgzjnky2eigMvfvHjetyg0O7/8/1sS+nSZmFSjiiWYg/kqefr2dqZznc
bcwSq5jOC4LWovPWjX/rs90aZvbZGq8WZRQwjBLFx1HWj5Ggz9a4n6/PZmF3WOQW9FY5fPpF/phV
LurFvOAONI/vqsb+40/y39fHWNj0Z2PMbvoygTdXZIwxYVkB8BopDjzBX/VWSX9xyQjOlCYpo3Mz
nH8ZXDHGSJLXHHp7wuQAMaZUh2D59dksjsLfwkAWzbf5vWPGvmc3Rm0dDDficY2VJ5ASI63f1/Ge
7hiLvY2MhEnFhDbq+WQcG4hXnFRYErQJABBloC4EwvaGqsriZMAFkTMzG1PMgi+qykHQOgOpZd6c
StcBw4enZ1n+hzXjnUn7Gx6AQGzsfDI4n44JOb91SLQKhbgeggW4Qsw2y00iUoy/3/uJpnItMW86
qDR6ZkGelD238afGz7TTKjDJ8V2uAtNWnPzb9YEu4xD1DfrK4CNsOoT6bMfZgSwrZmQdAiPVfrl6
Xz7WqoFyOo5UWbXBCrf9rCi0JCkKmrhxXR996Vy9XVV5vqqRWSRarbkWEiLmJkaLVUUpr61XmtXd
WNClKGHwXqU3RYZ3cYdgDgI+pZ+4R13/U/FslDrFcOutPi3WLHex3gxizb4arK5sjHLLOrgm0uEZ
lICk77633M9p7yTAYdP76+u3tPmpsNgIvZIsI2N0vn4N6g5G1SsWbMsXNeiPVfqSFMnm+iDLs/rf
QWbnWEt8L1RIDQ8x8GRBX3c1mv1fw4NrHY/Jx7Qx/4+zml0c9GeGAsQ0cmteu4ktaW9Uxf8cxyA5
r8/sxvLNv1fY4hSuxAzUBui5Av2tAck4we/royxucmRrJqEM7ql5UPdbEQ6qwibXggoj1lBb97q9
0yqsIVxK3O8fzPw3MZxKtM587WqaIDXYmIPXfh7yZw3PihzrL1wU/y/jXAQoxx9we6Sdc4ApdV9Y
5VOR1XdtUW6MsD1cH2rpK/3vlGDCzDa5VaK45wsu+OCEFxh6GEfHs25shaVNjowkLzFV5S32Wgx+
k2OSmlhwKYkPZagjzR91n2sdXydcMH93ILeLOL1xoSztCgpzWG1xp/DMnh3dQnOHJhpJKYTwP5Qj
3RKnfOQq+Ypuxe79C0jVhfyIThz1ntlQjpPqmA4lJGJd8TDowdEBc6ulyv76MNPWmke/t8PM4oSX
sGqJYBjcirat/UsxH4LmJW2sFbbzw/ilS//DxuA4vYpCOdpFizGLyp40maqScHl2DdAiYx++s3Jr
mNcdNpsZsBkd2cBJv/wCu9YoVapA8zcPQCvGR0XzsYRLPMhyFlIqflsWNNVUnLsha54kEgWYePrk
oriqbBWZtCDiadoMuTIcsfJLfoiwGU4paI2XDCDmrs9M9yFzBmMnhr7/LNI8p5Fo6qxdFPm/vXbA
CpnD/tCaUfNzSGvxMfD09qsb5t4utFX/dwOY8XOGXecGI2/vJfDgb+W2Tt8PW+EcGLAap2jQlMMh
MVW4AElGGzKW3t3QjOUBSxWwmGlGg9A39QdIOumf0QzD/Zi0zT7sjBFVIdtvv2sUY3ZelmtPdo3V
Hg+wYKN2tTfhaXxYDlGQ3cGEzJ/7RivxwFRw9gBkW+EelpKSN2KoP0JJ1mEFBNoj5GAcb+tBpneG
VjnPzWDBpoTeg3NWHMXPCKNVf4uoD+7hP1FrmkSGEOhPP6iuU0wSHsVRlrH+jL+iR+3CNZQnXcl+
waXV957leRuvR3CmUpw/RaRlCPMg6YLrR/PgoVf4a8CvfpX42IVNdclVbrj1h76XySeq6qPHX1f6
H7UKkkxvWRA2FdNeF4mRbUUzZHt6AfaW2oi3Mrp6uKuUETylPyoPpIXJfWC0/rdYki+uugr+Zg+c
8qduKlhN0gEu/8SN6X+q80pM2sRGcNeFUFNkrASHMbbcZwXbpxfDweOrMXreZTR9NwhXqn87I1Cw
wC1G9GZQQswnpPu4z3CUuHcTJ3nudOplTpg2j52stX1ktcWfJhpYG8rN8aqGOmHqRr4Nkjbb+G7h
7TGnrYCB5xRVKJM/IASdP7n84c9jCEagr4J677aehUUO/hCiaaIjKHoHKH3uQAJ31K3uwWPKgrw4
qLmsKLcWGh7wCm5gwqqBPNtuiRl2Nn4sKqg0q1HEFvhKu4ZjFWUGe9BSaev66leOABbFHpsVwoKy
afVO36vVoK6p4uMurOO5seIt4+L6ZcX+poJdsC89AUba6XJn7YddBCmzReVXjTD4KcvhsfP0cGI8
VtitBWFCdc83nv2qjF5iezKDGcBr3KetDY/JCsJga2pjea8WeGU3aja9JjmkHqnzl8AtKyjNSX1A
w4DsqvUFDNXB6IavgDPbdRnDxIVQ0KBMEecPrizMp3A0DOyq0uZYiQRnHhlrmPeB4KyoQx8Q5lJ2
NjgxWIN9Dm9pDJT+wRBduDFbtV/nTadQ/yv7o615DWANYf0cG9p1MYKMH0ogSmvDjvK9krf6Lm9r
DTpQr34LRWnGB6kXjrcHclPvmY23tbGOxtYHmQcrTb5U0neBoWOcZfYeXwyVNjDlY4/fYTA8NCCG
f0Rg4u/GSayrQepi7cXusxfV7c6Px3zbBGNirA04ZM8OZdGW2o8ZrmWp9o+eG/YfNeoyD12Y8zn6
woAfIgo2Je4HSNg2SJGI0dG+qG5jW6sAOPkWE6HxkLQgfzxdGWEjWvCRKrwkn0oB322FbKr2REyZ
/H8N/VR3Yw30PLafoGVGaw1axHNY98o3EzjpQSiu8musqAPaoY+RYly2+Bo2dnoa0l7+EYnqfXCr
sH6BYhUTkEIPAmkxiJOZCX2rBOPwocmwC10bTZwfG5ucvQC3uKd8G2wN7Ft+q4HrPoS58SX0g3Hn
jKG5NoIUFpeRtZskU7S73ptqYXaJXxZ2Zd2mBmwNTxOvsx7Mwo6YZK29nn8HFhLPWRTAX6T0Ba5+
WbGP6PXdSR8JEWAoKXdZ2n7p/RRrUBvurC9hn0r4TbvBC/KvRpckJ6T2EJFku4FeN8OvcZ0Y26oe
iiesK90PVVpYKIxYSfypTcf4KEehPaZDY2IUWdo7UTvtqTYH9xjltgHPy4HtncFxVGKMIGEdBxC0
w0SsjUxRfoh6iJF/qauf+ILX3/oh0HYWbmz3vhYruyQZeLil3IZrACLWVoyJduTaGP8OJn4UAutc
PJtl/61R6nA/FIZ71Pgg2z622h+YiJpfDTORf3WjtKB0IBj+wUPWax3A+NvZFbQSEBjeB6cLvSPW
kP7nqlAC/E3tcqdQW9oiT9agIuPb35IB+iXhKSq2VGFdLL0xLnLLrn4cS0D+6aiXsH6C5iuahC6W
x3371epdcw/uqts3ul0+4gZL9IlcucYPN9wpqQyq+3qgfLzOcMJ7qRRtMtsKw5M32uYLzFiB8k89
bFsPPXlrqKCuVNI7dn7jHkLBY5o/0RxQO4g/utLxjq6bgZZwuCN6tA0acRhyCw644hTbyIvgbUYB
3I4KA76hILYWwOTvZIjh+roudOhsoWkcgFBDSRllu0+h2+N/oMqjN1gtaiQoLAxOWKOLgSY7por4
XvN4MlFgV4adlWvWVi86XNpLNQDCkPA3ID63KVRYo0lZaqixNPZdkiLLFaJgcZR1E20aQOOrNgYX
p3qwNVzMjR7wlTLABbr6esxMYEME1BrjTYyyVmbgy+3QN/5HZ8jNf7Iutx8cL6xOfmjKHzbJCXZs
eRkc1cBWPowwV0EDIWLMxVAo/kuhttmv2sfxXWbEj7pVwmNn93IdKJm7cbEyPLpm6d3n2BAB/ILd
5HL9fsO1S1+bTp0/VNyYm0HRNAwWu2EjkSrcjnbl8DGN/kuD3sdf3JPLfRDZ5ifVQ+q2ClCWyg3P
XUlcR+nsjjbWgU2I4+WYvP+BC/hdR1yUtI1K3yxTVhPp4ape6od4NAh3rnsXwTAYXPnuejaIpamt
hV8HxXpj9nLSDNez1bbRDzhTHUD8bq263GfIDV1P/Kf3wyw9duhGmDbNQtS15w80j60XhpJhMJP8
ESXcOxWe40XafWwU+69VihvLt/DQAD+NOya1aypyc3lRu1Ng6vcB41Ve9FC7qSGgObkwwJyxJOsq
KXoi2dal45eM3ibSW7Qsbsx5oZ5Eg4oHPQpXQjrzng96kKGB9B1HN3W9r00JTaSqyuT9j0S0oCcR
bAPc2YV9kB/h7+6gGY2rK851fmflj2ZgmUgudcajEtbZf1jZqW0O6thA/XeuDzt12SDmJIIq2RB8
bNATrcjI0rCCFYm+Z792pnfySii+Wk36cJFxnyudemva0/4/31ATdUnibEOXC0X42b61fB2vW1LL
A9xAeHTiR+aYH9DHfkjIQMy0QICAivX1TXxZZTgfU/Cb3hQAdNL5sndVqPxjItHOcUHxb+xOJTtz
NLizx+vDLfQ5p2e/APdMFw8U9FQfeDNe3w0Ig7Z4CgS+ZsSHMjKhMxKOslXgpJHYtTVVsHWqOCBb
+4K3mcD+98EKA3L+Lkob3G39qPggk7y7z8mZ9VXE9iCtxUT7W41k+q0u5yvI6fyr2IgsUT1VAYdb
HPTzX1zmRpBlnu4cetH11qq2LVeBQG4HvIXsWnmBjJnQfZQNzWsOfnyfAI7I0XSIVG03VB2SPrqf
IY7oD33ZvrsNwI9z6FrRG3U4l7Mtk+uuW1vCtQ8Zp+lj3yfmiZy1X0f9+G7LC06IirGNoaogjikn
n6+DjLxQLajeHfhTdwZSVmvKcICFzOfWhdx6fZ9cbstpMA4/FbApkk+x9802EU3bqnnqO1R4PeMF
TKHzT4YdxSmJkuH79aEuw/gUYZArJyugIznvOfAq7WoAUA4mAohAKLr6rPTl3vVgQKOYuhdl8HJ9
wMsSGANOVBn4KwTSOd/Ap1bqIjpkH3qUqNqmRE9RWddK26NPIJ6uj7U4OehmVIs1FvMVFPZmHT1g
JMJKOW5ulQAl9gRc3sTqyQe84VE0lY/NRX8LM34Zx2wLcgMQOkifyBRPF9mbQat6BCiBQOtBxW7n
sfU6XvL2MImjd6iEJEgwueH0kC3Nz9dnu7RrQNPBviKA6uzU84EjI7cQysicA2RIY60p2IyPIMpX
0rnZ5b28jJnjm6FmB0/6sa2xRZ1DpyqfZdZ9tY3sIRbJZ7V0P9ts2FWBEtBKC8wbEXR5jhOZDXAi
RYnZ4lpdrQSdETsHXkVA1lXDglY/fNaiJv0PZxAcHh0QQMgqWc75arodXMZMVs4hodi24oUgVt7o
3XnS+3n9sy2tJYkUuY0B2YC23/lAbH+una4m4nvJDzdFg1KJ965tPChe/FfLy12SGwjtBDd4P0tn
AyCHDYRl4knP8zclsONYTSv3UMMzWukNmuKN+ULHasdT+jEeosfr01w6FmLiXmLJwpLO01KimQxS
XXUPbV6D8JHNYZgkV7wCoSmrPopEe0BE49v1QZe2CxFUNV5xiBcMLmEmg+M5oDWDYdSoCyl4f61L
SraPOPvJGy2fy+xwWkwdTwvCGsiB2Ycc86KXBFH3YAa4XxUjeqhlFUU36vpL8RN+Nzxv4UzMlHnK
ovdmN6hQbAzM2Tbc++oDbwhn4+pFT+1DEe+1zuDigz5JwgKN/RJbiR2xifpb4R7U1EaOoh9G/Hxj
v3L/AUNnjDdO3ZzeCH5gynvhIMNbAqZiT1/0TfQsh9hJ7RSF+yajYL5uBr/+pbY56h1eNBbfQt9z
jBV/IizJMXz/Z2mM6AihVRD9gNtuvD/BsGiT4yTF5Yjs/WyxBz7zEAHKP3hUhbeJ77gb4bX5XRim
8Y1UdOl80GwA8g1wgtg6/fc3E886pBlGoDuHxrT7yRE4zj91hirsk3SVut1WYjKKyDpL/EmFFUXb
6ydlaVuBZJvaUjgMXHQ7at83ezJ/9zB4uCDrGRpaZKgxNLV8U2j9jYt5cTSDtyNsVk7LnAQoI0OW
g2axrlmN0UbS3Ye5/qlujJ9Kk9943iwdS9rl3Igclwnweb6wbt5FElNo99Dj/XxIM9u7R1O9uPH5
liINjzZAZAw0eWidj5K5mpeZJqmGkY5QgrIJkmdrxdYqoT+9/1O9HWp2RHxXd+1Gz+0Dyryf+tr4
7BcU2NvCeew1+0aHdGlaE6J6YlFzCuZAm7JO61ptVTqkQKyfKtOL97kGv6iJUFS4Ma+lG4nOHqQb
Ml9B5nu+hF7PwxfKJC3zUGy1ItxqffBsxFSpBzoZrZHdQsIvHTkQ3FRVASuhtjU73aSoI74GPm3z
oZd3ZmKZn0Q8iI9dU9u/jEJqz1naOZ8dp6FA9P5v6FAJmu5eXlfztHvsfUO4hmcfihRJ2CIKxYES
XbQunCTatAEqZ9fHW/qOFE0oPhHMJkDT+domCj+lnzrd6OFmpybNzM9F1hQ7e+hvIR+W8hkeZQCm
uA2BFE5n/00g82nTN3L6jGFTNcWxGJq+R2goKX/b7oimWI1kgb6pHD/8Q1F6QHoGhNeN5V2Yrs0j
A545AGsIsLOtpLhOiwtkAXqlbz74vXJvoGO5bsDe3RhoIZCBHgUSyyvUpiA0u/PbuBdO4Uubl1r+
OXXbD1aZ7yBa36V+9vXdnxCeNrtFkHqr3BLn65pUtCjjgccujwlyUTBJKG2lNJwC/xbfb+Fg8BGY
DWeD/7Pk+VA1nKtguqsOMXKnDcL8VfYyYG3KuZdZ/CsEUoX8fVDR8tPQBL6RRy2tKThInQjA6bxA
bWlijJxa5WyUfoRuWpsHm7wzvXXIBY0jCM/F6wu7NFu2KSEH8OWkoHM+WzTO+izpOnxNhviPiLpv
2cDtNyARHdvBzmmbr8LJb2RVS3OUpPyvtHsCwexjOn2P1no82gclhUVcjmJtttR1rGHnYsV1Y4JL
p2GivNuS5cSKbnYDYhuJsFrMJk0sGd2hnWuvEtSL9/RVbulgLA5Fesq+Afp0UbssCwtTgpjXvZU4
wbMUPS68ftOdLM92bsxqKVWEZ6hhPc5X496Q599tQLi/r1r2SYCzwSoC2Gd7+h+7bBGkxwgFyfPW
0XaNlw6bMTLKY6KgGHt96yx9RjReprSfEgp6bec/wUtzB1lWTaF6khUbrxTK2mpCeRdrY37qEyQ3
r4/3mnDOynGUvCiBkyDyOeevtkzSRc2TSjnEeHgE2xZ5CERMKQR+c1Np0PXTCjPaxXbf/h7GylGo
d9Sa+IzQFfeKcPtsh+gO9iY2XdoyxU2oFN2T3XuoiaJRjMKXGAotQmfTMbu9TH3XpnzguHsAGmh5
ubLNt6XTj38aZFnpAEkx6ltbqwyU0PtQlTshI/sHf2fu7yx00u90J+cHXl+EhTxhUjSwieykyvDL
zhc9agDsgYDkBSTiYF3H5Xett+49XX6UFS5Fev7p+niXwjaUj8DNY3NPyQr3wNn5qe04DByMoE5Y
JhdPemta6bEYS4Sg8rYPzEdZj3b/0semCkTFj/FiSHPpxKtCqjhJJIr/PRwi7aFWaiV7KDPPvBUx
Z6cOnjo/UNO4f3jichPNtiH5Er4jquqfsAfJNrnuF7iiACnZl0MtXq6vxtJYU7WVghplNXy2zlff
i2NfNGYd8yxJ0dbUKHDFNBR1/hk8A2Lv14ebBefXqcnJURVNHYBzc22qQMRqW6IidorzGGXKMrZ3
kaL0L3HZxTTve7xY6mT8gTZldqPUtMD+BzoMOVWQrVDyNWa1JqVsk8xSfbRrFS/cRT4eK2aWfPP8
CiHvIfXu1d5r75KoiHeVYvyqUNC68fychZfXycP54T0xiQ+QVJ2vtdnG4yghL50q3Ty0oglwwBHO
XuheddQ9pb8RXZbWmsIaq02vjHR4lswEWlfLtAmjUwgb73syDu2fPiqylRw1JLZDIQ+oh5k73TNu
ZeJLmwrZCtJhg5IGb+3ziXZt2Yy6X4enKlcwFPIwkqqUUPCpzeJGyF4ciqxwMq9GlGV+mDuFS0s0
VnjCvxqAGU2PaUIWAgOec2OoWaB6/Xzwef//ULOkW9G1Jld9Ozzh5vOLhrpG3C3GbRwVKDeUNblx
m9+iF07vzDcXxL9jMjHgQJOqzzyZyWRrFtGohCeKNc02J5BiGZ/5h+uncmljcuXR/pcQ0i5y0RCJ
lzpWhxDgIwrOZmA6GW5otbNWSxwXsJmxbmX0S2tJEwrJJ1qUqipmIa4GbwUsymdvKiGmdeZQIkSJ
rnUXp+aaSw5VXAzLbmT3S4vJTcvBY9TL5kiAVk6iGpy/2KwzRHPS/L4H53cj0CwtJk0KLjM2Pu3l
WZzpKNzXZcEn0+p8eNBJrleZM/ofAlyDcP+x30nme90i0/EmaYEuzfY8P2xGmBaZU6XRyY3a9K5y
hP8g9OAZ5u0kTx6q/yGqWNibU0VEr0yfP+u1qLJrDOmxZTOQWK5UhFyU2As36hgPB8p9+goqj7vS
3Eq7cf6WPh/BDFtb1haO5ix8RjIDGdsG8anGKQeLsCIAcAKEpqy214/D0uZ0OOY2L0FIT3L6IW+e
vG4WKJWUUXzyWjxhEPX7obQlx77W6mMNtXDdZeLH9SGnjzQ/57AiqZ2BKOEtNhsS1BBKa04Znyps
L5+CQivQ1cReMW7rGN3vdtxLD4UgkybeDpzgjdGXVtahQgs0mjSfqH0+4cx1rQBTz+hUCGjD6Grj
hxVHyo2DsRCqqUbCVKJhjj39XEBAerpIDJ+FNLGyflBNLmBUS7sfAmny/buXE+E+KF6gZhhx/kQK
/FSzMYILT0MwFAe/w7jCN2KxqVRVRwcfjDO79S7vWpjHpTLeGP21NTD7mkBaJdSv6Xte7NS+KSpo
uwHD+yADEKIYu+9Us3HciKoetwERGOHJCTzNP/h4hAxHoVTZX2/Cv1XAvvoIRHrToiKsJHDLVp2n
4Gnma0n1KS7K4Eve6dGf0BO+3Ls8Ogf8mdIiXelJLqGcY8gXPZSaH1gbwxQ4UMDy/+W5scRruhh+
d6hzuCtsynWF10Keva8vNEUjCGj0Mmjn0WKY5ziOXjYleWZwCrnOvmuJmZ7AiSGgQ1UIEzddhGvS
L/+oZ/U7CZ7/Dj2JgtDgc2B/zOKDa7lx6uptcMr8Vla7uK6iT7Ak4C4Iw5Xy0RE1GtTXN9rCyRHE
eh0mLuGX/uT5yYmxkWzpfgcnozEbc+cq4RjdC5mBmr8+0MKtIiasCXga1AQvdPbomzgq3oXhKWlH
3qd1P6xVUaIZr+flNtD6dxJ/XxeTTGDSukMr6kItR+tH6GKyCE9xgUlm2bUdvAfAlS7oxfdnH+Tk
+D9PyzilIOdrOPSj3ipew4VJVrCRsd5uAluQj+uobdvQMG6MtxSHCLRUaREQ1MU8DqleaUYoLAUn
gX75F7sLqj912EGJ+x/OzmtXcltb108kQDncShVn6Nk5+EbobtvKOVDS0++PvXD2nqWqU8JcRhsw
YMMsiuTg4Bh/oNHZbXQrbr06ZN4GsZW/jatQIDoMgVQ1yTC2S6J4p/SoJ4eeM/yIPEfQV09D+wNE
AHUMsmWc6wAvG/FL9J6+0R++9eqV/EJHFv4RjLm6PXE1ozGrZg/0rtUBuyU6jVxtymNU6s0P1SvR
2E814exVa04+lzneMW0ucEKbOK4vmkj7pwSpjy5IvdjZYBnf2Nw8yuDRE7Qlomq1A+qhTCbdXKKH
JZp1LIZ0bT9MHmZBLUjkpG/jjVN744JHfIGnNcBNngxrMYK+RpLZwDn1QU1d7LCiQe/bx3Y0UfJi
uw1fw8yroj3UhMre2Hu3RpZcJ4MKBId4PXJMeamBHRA9ZHqCkpZtx7N3rtrK0QIYFVjtxUZu4zgV
R9PGpeReZxg0menR0fi0OW2rb2xSsnf62okeEhylnprKnD5rsYbjs53M2IA0OFVmWoKPiD5tfO0b
5w1vd55n9J1oB69ZcnAAogkPlPhBGdX0ELWehTuSZh4aJ9nSKEJM4tY0JW0dhS/eM2s1MSUuMEHo
EtTd4ABOeydSp29C9axAdvo+QnGoAjsRqIX29bS3mzh5WigtPmMXoj3yuuq5t9LiMHOJPSXAC7Co
rv4F+YMLDFyPPzbhwEfinoylaTr3feSZ84MN0v1Yu6124lbzfCNmwy6do0BhAjEQOAIPId9SSmze
GpgbuePUhq/O1YgqYloqp9QKp9MIe6anXmcYJ42Y8bur4uZ7lY3dLM1s8MiIG9TQvXl50KZ4+k4q
5/izPfanjA6iHxoaV05Ofeidq9dRHXSuW82BZaFR6YeDbZ7VAsQoQHIxQ43MZ2MJIumLgQGM9pgw
+Mm053g3IEGYncxaOqEIAwOEeS52BsYhT307TntsKhAkTop0T91rjHxXLMNT15rjR31SsCqfrR0G
Y/EL7gct1I0y7L5SU8N7M/fS5YOKV6M/JkZFfGeF5ONy8c1x0PeY0n1L2zB7WByng1DTAInnyuPm
5j86UDWYqKh7BjzY1qke1NFEwggqTkDr1PtiK+1vp3OH86LUyi4vLXEoXFznYKWk72O1SI/2iI2d
njQGShl4Jc8tMrixCWmocjI7yESFbzUcMaDzWdccKr4E3zyNHpUS8h2GdXm9n1pvVHbYJxmYfohy
i9r+Z1+uUkbZHEEAmUMCknT1iqszVOspOMYPllCaT2pr4C+vtmjCeSmOIpMNK8WIF/OTGHL9ozHi
rdp7MJWgY+TFsYwyQ7LR2uNg6GSW6HI9jI6NH62Bgdmx1PQ5QAQFU6qpUv0Ml9J9jQjH3hPL/Jx6
qYHPIu5+UCWUWt/VM56YmC6B7Dfh6pxF2WK83ufGocwgb2EjiiCsEDVmz03lnNl44ad8TKv3HrYk
J6ZnHBUlFU9FZumPQ1k77yrsUZ4zpUeqJGsU54E1qT+MWjPteKTqT1WZzrtEFN/0coz2k1vgohgn
qdn5db10D25kgUSHnP1gW8NokM7H7T6M8btsS113Ay+LtWAEyHP0qsV8lxZVdmhUJ3sRU4Ibkaph
eEZf/YNj5s3LkrXjlw6T3zjIwxYTGlFDhOPrd/gD68tDiHvYTuvK5b01FeGhU3GsxV3cOIrQ0tLg
flJ34zagQIbPATBUiBXrZDm2hsTTFT156Jscp6wxkiYrwoYUVXbqp8SsKr9UHOft72iKPRK6JaGb
V89bDcqK1cdW/NCMZSn95s0KslWsTVv1lutHLcmq5xCKYHJCYlhdOW7Wuo3XsyH7rrZKH8fjz0aY
gEkBGKLaCy8x+MYHmLLhUZhW8vebPi53gFTDx64C5C0t2jXYxyOI6N0srNOiRXkTNDzqK949QKDx
4aUss4+UooyPkdvz2H770EBHmDN1dQS+Zb7zqoAQd2jxOUNn0tsVyd8lsuN4U3t5C4EzNBHEwo5+
hFbr2USf+yOv8005a+I4AQStKgp5a1EwFcg7jjwFnn6WUBvMSeBxvUSNAg++VKavdjvHMPKEGCMc
1AvL7g/qVFS9r9ZpPGwlv3KBXwU1fowDFgNVEslggcay2gBihn2LqlVxpsJohi9ha3Wpb1ilY/rI
/Ep/bcWU4mgNHqcwoVIpyLpfCukX5C1h89mK9DZ/0ilubQHTVhnnn1/Ga4qiB/ckxaRVbRx+sYNb
+4SmkdlAXWrPQz98TKfuoZqdrXfp6pT/GUu+hUFraETVdYHOMUSIkK9IkR1uF4x3WrzDAjA/2L5P
Hu/wnZfkbb9vpCXsRsll9Tz9MzS9W6mszY64SnTNuQpts0/TM1eWuSucBo/Not+SGVwleHIUMkoq
EUj36ORcMid7td3FaGR9ZMbZOR6a8p+wzeKn2Z4yVEXG6s1sKIZCBoFiFWXjK6WgDEcXAwRYdkbI
d9pPRoWfymDCYKGG9O3+UbqxbA5saVoniKRR4V7Pyun6uEss91RHxgennqEn4k7bKsk5SeqTk0Ub
lZNb49EQY3627IKut4mt9B2UihkhEyPrDlNdtbuqMiDaL1W6N42h29WOEBu5+Y1zgPAunWdajXT/
1jwIZG3ysehb70QsQEs+PfFA7fzeDH+iwR6/rYYh98nFYPILvNon0FiXyR3BYM9V83lQzb9iXLIB
F3+icvXj/uLd2JIAWgDNMy3KGGsgTxzOqZZovXuKEzw/IZR5X7vJo+umNlvaZbfWDXSSJRG84HfX
wd6ehIAyX4GR0ASK0Xgx6UX2HBf9ewHJ0S+UfANtuXri/PmMJFE85JF7RUp8tTFjGLBpHubuKaPp
ZJ5CARv6jBsgfJ441epjLXqHt7MoymgnmqH19m/+tjSl8fyhDI/rzvqKCSmTzAaEY4AaSpIj5VCM
6mF2NKxYnLFJ31ablrOlNESl0iRTIZ9YReoW2W0r7gCaN5R6AyW1rO+m0xgbFYgb+8U1KFly3mWf
bd20GZdMj4YS1P7EO1kJrBkkGtby+viLBy1+Tfe/4I2wTK2L/UJENmHqrA4C5enWLV1A32Iu3H/T
mZ382fYWt9/YKTe2pot9j4YdPOeAP5cHLjSSBtTcoJzwmEv2Hu99FB5bnplYCM17zUu0o+Wk00ap
6faoktSJwD3eNvJbvzrmiKFxDTSzcppH7lmEQlreo72bVjHyA5GLlEO2iN8GOLuv9z/rrUUk+/nf
gVdpl+r2WJ+RbZ2sOBnPvB+Mvd45iB4IZQtkdmsokmcHyDMc4CuVyaGOLD1KcawoTWv80ahVXn+1
x0y8V1D5dTaW8XowsEHwxmS7FDD5WkQfoUf8GUoH0nxVf8XO65eReu/zSn97osI4NIBR6QR+RQJ7
uXBzXipG2uqMs2BJX/QGHq6xaf/Tqg7eh1WPLaqvatO/b181xD/kvGS3bc36cwGCFEJVKYNEmvkQ
lzgteXaZ1H6hLu0GTu/WwQNbQ6VR3rRX1mhOAXAq1nPlZJfCPpBF65BE3XFjvW5cqhSe0A6n/SQz
vtVbHuAzABrE/08IjrTLAdd251xRxAjGKf8J9Eo0G8CS6w3ikBBJGUipm01x8XLhVEQd2qTSvRP+
wT2ktNTym3zQnjv6tBt3+I3LxwV1jNowdVrqZqszNnDB8E6eSRgqjHfqenwyauUQK87gT7X4Fxag
1Ln4cn+L3MAGMkGeNcCiQM5g/HM5QTtMGunLR+bQ44SMAmms7wZRUKRISult+j4s3GdTF0AwmocI
0vH98W9+XxcqI7AxDBHWt0Pd1KObm7xcNTcNf7sO0rUL4rPFfrFSbJzuD3brC8suFi0KSpLc8pdz
bbmjbHv2vJNWYGSYjsoBrJQbJEb0yUzmXSvcFz3a6gDfmiGvVSic8HUAX64GXdSxqbu5gcFBpSQQ
veUeLYHraCNQoPov5sfZ413ypze7upTULgEOqdbUkMrB/WF5saH6Y5HbH2M3JuX0SkXsbHRjXqyl
Mf+5P/bNacqHMSRjMAxrnG4cVti5gV09GWBa9mKI611YoBnIBZFsTPPGUKwijB6013FAsWQoenUL
qtqgJlRywtOSeHm2Q1oJne0o9WzUgXuEVTbO5Y2YA1hL5knwu22w+pfDhakQjimg4JgxXToldT+O
XpZ/HRVB/cpJ9Y06wx+AzuppD0SCTgIGMhSSzNV4dTHhcJjzOsoxMw6DJh3jZ+IpKkqekU8uCFMn
/DRMGWX1eoqszh/hJuPpbTSaB4SpFCUZKiLgY+sCsxzSzvjL7EIDOUpThIciKXR0gxS9jX19alCd
tafFqZ9cYxEi6FS9qvce1oP5Y6nXBdVbLVE+upNUmEwQqTm+edeA0eVIIivIHeWs4nmaj1OWZrGC
hX3b7Yyu0R/CBIw3anLDxjLeuKAYitNBlxcCwhrOZs9NCwrRCDFfj2s0ASjKIOGDQcpGkFn3SWRa
DSyC2geLh6rIugBiei2vPoOIqolER+8qib4BycIfPNL0eqAlFvWRX5WO+3FoteyjG1t9joZLVOAe
NTV6hPFNrL3oo42VcGs4g3HMZzj1QTymtnZM+/kdnXexUVC63uTohRCisIAE73TFJixS0Xa4W4Un
L0RndhTmbqibfYVmmN9GyZufBAzGV8LQRGLC1xiSXJun2vNSnG9a75cpBMW7OjEeq87rNrKSW6GC
xqeDNww9gCtcqFA1eJ4hgH6aKthqxUqBeOVg7s3U2HJau/6CEE5o8LKZ4dF6a988s8yGZpFx3nKG
+KM1DlK1wox9lbOIUke61ZC7NTVq8OBA5afkuXgZlsATaaVmQmLvAb/7gO0eE63VAxLBjTN649GB
2wT4IiASfMQ1YU/DTgujGzguZRP9Gh3jixmKb4kxPmWa9uTRRzjcjwk3lDQkdYf3IgEBxtlV0UuY
M10llBayJnQ+1O08nVW1zD9ivfKAaZoWtLjhPpCXzTuPh9BBtaPiIaJkfcqNtDnZdbcl4XMjcZBm
ONg+kqjwZJaf6NWN07RZP2A4EZ6A4OhJkE6AbTNlTJ/G1AGkZ2X5LkmX/J8Y1s9GOLkVtqQVBSmo
A1Nk7eJpToOp9dC0TqCf0z4QjUkQzr2MUH7/s18PRExkHGAi0gJ2/RQa8y4cBADrkzpl3Yfai7Iv
CTKbG9O53rWg/qSSLGxWAv+a+j3WVTapbeucxnROjmOrzYdRF/oerdctrNj1vr0capW6U531FLpT
Uv9U/eDWxpnE/V2a9s+15n5qdbTA7n/A2+NZQAEA3gKElQHi1SbJnQL/tUyDOWi7n7Kmy/02bz9p
wntB/fGFjt1GMeDWglFY0YG+UCIjw7wcr1EqBqG3eorrVj/LRu6hgMO7MaubCwbDHBCZfJSslZzU
MrWTigfZadbM+aRpVfqMmVd0IFdq/6uhuKTZ7tRu7NUHjF0zMgpndE5CqEbgDpm1V0U8Bwj5GBvJ
wK1ZgUCVFqcysq2LmNHoTFrqsQ3tIelQ3KmiY27XP0klt8Sabo/EOpEJAFlcvzkQh1IxFUYxM47H
3EdOXuy0JPkeirndmNONxIPoTHiS2hFEi3VPCDlCRVEGwzq10fxuCrOXGka1ow87o/lgdM96oRyr
IXsnxnhP3QNmWx+oIcR1HGvwmffd5HPtlLt6fHNjge47bEy+Nhf+laEY9Vsj82aquHGuhwGAynnv
kKUCkezqjRgmd8hF6swDnb8AoFNwR7B/feTLaglTdzZONciHqfreD6AjCxON72p//7BfHb7VSKsk
3UoHNWxnYZwKHLvyZT4g1Lsxma0hjMvzPYAcGYZ0Mk5ul5xiu3q023FjFlvfS/6EVyGrU4bMqRO+
V6xO/lJpPjXgAAmrZvz3/ufaGkieklcDeWlt5HPKQCl2xikylmQsrRdM85Yg1HWXdrUw8pe8GslR
1Hi0S0ZCf/mTNxA+mnlBqlU9msZsIcmPmjGgUvALh5Ab+/40t5ZslScs/WR3KlJeSK3aTjDlDXnB
ZBm7+6PIj3W9y8G6QYql1LZuZ5VqktqiB83kjtnXfkog54AiEl74Zv2EP9/yfwda14ZqnExzBZjD
ScFs0FdDKlBV3Gp7vXZ5sdFt3ujT3d4lZOs80CAIrIv32liDZBasXd67z07SPqWKC2oDbWlhbxQS
b6/U/w21yp4XCqJ5EjG1LiyCBPlkJdpy77hKGuXXA7eJQh9p85VbjR3GCm84kxAB2mpBCVkb6f+1
H60iRMzziWfVxgUgL/z1vuC5SbeYtg6PuVVC4AFYb5FCMk9a3zy2Q1f7GG580RbrMVLCfebph8XD
dDVzt1jwt9aNzg79Gv6m2rw63VOuRc0yIg7YzPZHzYxOoRaGSIv2n7nOf97f/Le+6uux1ucbKADy
XdQh09Qed1OlH+dZfI0076CJ7DkZjRfFRED7/qC3ThyceZ7FINI5D6vdMrtqMURKYp2UsR/9CvdW
xBnaT/SxN17GVzmkNLpDORNZG7QLrvoEea1SbIanc7LU5BsKcKmvjueoES/ojr+L5i1m+I2Fg8/P
Yws0i0resNoxpjN6ppgQewuN/sfcuaNf93n6MuLr97nJjc3gLO/f1Q6l+w7HSY4nBT0ug7OHGqYw
1QTFC7A6UYCM+ej4dh+rYoeoT+P6VWePSlCMM9hhipQ5+vPmrkakYoe4UryF/L+xrGhS0PClEkF3
ed1fbvEewTUWSwZKCO2ORNcLnKIqAzR71cP9HfSn6rOeOi0EOIC6ROquHe41ZPXx84ntE9o9PBb/
nsd2l+UC1QRrp7jmCQ3gvR4jTTz3QQOETofZWdrfWg953hb3HwCx0Yxmdrd3AIpG8xZt8NrzEEyv
VIdEUoneNyCQy7UxFBXeCm41p1x8CwugovqUg2b6nAKVK4ooSPK/1Ob7ZJq/LfERWtrGEVuj6Hla
X46/2ouTkWV1XHa4SLimH4nnWqmPSdEG6vQQRe9S66+sf2i06WcRPxnJo2viB4Ej5P1V+tPOWa/S
q4+wrkw1uT0letnbp6p+784/POu3Rpg2Khwfw+hX30VBa/U+FGwMt9H9ru2DbQo/gYTjNZ/iWnr9
qYGB+iiK1jthpYFa24+l5p3ItHxPlwwwlXQ881U85Qcv80P7nzj9a8l/35/I6nrjEU/6S8SSXi1k
3uteUhph9DgWXnkezVwL4k6haWu11sbnuhGtXGTIIPp7gP4pD11umUbEUYiOoXWqZ5s6IUTiE1js
+DR0UttFy5JzabbAP+/P7dZORcOUc0sFUWb7+uWw5jInpoas8akcsheKDDtbum16w84rukPp9EFf
1IdKtXadNe2NBCDquKX2euP7Uuv70xBgfJg8lz8Bai1QcC/Nz7EZVZ/tKvxaCW3YSIduDmKTItA7
ogy2bjwU4MA1DCVzAOZo5g8WtE/DLsLj/c+5CoJyq8Aa/L9RVs+MrFWbrEN7/UwF5ocViZ+lrn0Y
FFhv98dZ3TV/xiHMUn+nNuLRU738ZDoWueaiiPzcAP0ObGGBCc/rxPS7LKonX7WGLSzIKh/6z4gA
W0gn6W+Cp7kcMVbVzha0Us6tMwyf+8SKTrnZoPwOUn3x/AkB9cZPkXasfUpjxfs8rJx/7k96vVf/
8xtwFQIQTA7IHXv5G5o8b5RhkbPGV+lL1zrTc7V4RFMXMb6iR74KArP0bo0wQOtNnHPi4bs5zgmw
TWF+2/g1ci1fhTf5a2jQQ4IFIAMrY11MVERVZenYVWcntY599Jir4nngrnOmjwai9nM2HKfiK4n9
LjGSnYiMYNjycFw3nP/zGzgxdBkIGyT6l1+EyuPYpS4iFNQFuj1dvvmL2vUiGFFLCXCHrnzM6Gp/
CHX7Y5mHnGoxeITYudkKJKtU8s8voaYFb4duBLjt1S8x3UYtwMyXZ7UXWISg1zDyOxrPOoLm+a0P
HAe93Xh3yP/negWQ28I2Gmv1az5WW2MSULYEZtWNI+xbrI+uyF9wczuns9ihmrKV49wcEM1iyZtH
J2qNmFA8t7MrOy/PVeU+hiluAhZWRiJsv2gYUrRIrLztUvjPV2W/g3yUZMp1v1udQIY38VCe7Xz5
lhat9q4KzY/DQrFHG7N/nH70Pm9sa4lRWH9U0irqPRRCafKsovHQQeupOrbUSO90ByKxexnSOsbl
QlGfYWFVfgzR259GVzwbI53QdHTaj/d/xI0wKitv5OZchMxdpr6v6g6e2eHKXWTVWeld8ziIRX8Y
MW4Jsip1/puhZAYtT7B1JeY9izYvE2Mqz51nckobHnfA4UglW3oj92d1I2iTQ5Cxw6AghJly1q9m
paWh8DDRKM+Wm36Pwu5voS47TR8fcYv4+/5QNzYqmp5gUSjJolm8ZmxMkWkoS9vWZ9GPGH2Akjx0
zuI8dBG3O3D68UC3etjoD94IAaRIDoEIDUOp0nM5P4ypLWwnx+psq+K9Z/yCXjwgfzA8zcW8myvx
VY+0LULSjZ3yesy1P0M0w+VJw746x27xUwuTwSfrPHdx/uP+B72xdlJ0BCg+2trXUjFDaU9jiSoN
PmBoOnQjRLvCqB5aIz22ibP1trs5K1wReNvJR84a/xFVIVa5uZwVV8c+7DyEcATkkBxfordvShCl
CKNT7abxsRZxUsLK7pwwqc6DMX01s9iEn4/50ZC5kFu7utwY7sbGlHRH2ZeQkNJ1B8TEjEatE7s8
42RkoVmMCrW1x7ettYMxSxao6VDwiv0Uian/dn8Jb2Qw4D9YRDplhmTfX27PpWkyHVW/6pzE2ddc
aDQQYL/4WZXgQK+RdqdPbVm/WFny9iDOwFxTlBf5s8YrDuoc6dZkV+e+Tw+GgYtUbv8dVWmCoQ0q
Mpq6vz/RW7sHQBaoa2IMg8p//yrOZBRYKH2UlNIt9qri5YXvhCn8Ssvb+KQm/6fVXYEKCKKNoHdh
L62lTM3EanokLEiBOq0M1KFv92o1bqnB3lw48mpQbUABOBSX83GcvnFHnbhSuElKA8v64iTLr9Sb
gqmv2DDdER+eYle2w7/3P+TaOENevzCvQcwTryFXrIuArJntJcVMglFnNHbAe+YtvkUmW8aoAWn6
kUV144REdPGhEF1jBW23PHdzjpjU7O30zkwCyxxgKArLKvpDpA6Kt9eMoc52k1r3W0y2W1HK5mDR
GJLA0TW6YAzdMus1LrNJCZPdOHSf0lr9btT9e7zNzvc/zq21B93PUTIRBoXGdbkqpXAX9PjJhfCM
aK1gzEPKHKmdct/8FwPBi+PUIv4GLPtyINTvBrfpOiaFK9yuHdLST7tsYyffursk+e7/DbLKekal
yNoGLaKzolEzQtKBFm13ykZjpwv3uTCUD8ncb8SFm19QWiXJNxXSEvKB8eqcDhiatUWeV2c3xQ87
y13lLNTWPt7/fLdOj5TlAibA0blKzAd3duocPwouxRR17UaTbNXc7yqcElTnb+z29l3oHNVW/fv+
wLem58CmtKQ0B5tS/vtX01NFTq7qifKs97ALkxlqmZ9m7pZU341oJ4GLEngOyv1qe/S63s4cwuoM
h+/kKNpPkuN/ltTdwC6vS2oyFgAMctjo7BKp2no5HbS4oiUFhHD2gO79nu3Ke9+FiuKboZRRXYCd
JTb/NM9ZcnStWlas8jRAiU0Lqm6Md31XWC9TNUYb5/DW/OEsyvSVvAuk/+XvqpQq6gRGkOexq+2d
oebNrs4KFee2ectjZGsoGX5erShSPgO0e7c5i9muj1qWmt8Rw4wfWsCxh/ub50YkI9OSAurU3dwr
kRxZV03M0m7PjhL9k86ugBLLa9ZuqwMEqS2C862JUUSB6gLoXvYLLidW6kpOxBTSf85KPs06grhW
3Tc7ox6c3f2J3Qg0sDmZGYIFBoCzVTRLGreu+4WJCU//EerpFzxyIP6HD1O57EPH2kUwSjeqRddl
Ak4I/iycEfidlKhWe1cY6HapkVqfi5Syl4sjvTWqXzz7q6O3gcAZUYjo19JUP9CvPrpb1nD/n+HZ
mgA5ZVtLhqhX+6Zwi0IyL+uzMtm/VWveVRhmqkX+XQ0BjGtgFYd3i5v+o4/f+7bdOB9X8U8W4SlL
6DyDwMGtpQlFMaA7OcAtVYS5r1P7PViV+Rj1puFPE1Ygbt/UPgafHydssjeyXV1nZhcJEoPTVuaa
5IFp4R9zOfNq8qw2SZ3kPBtFYT9q9nlBPPhrWDvd+FBOk4R173vTe0K24H2ZeqV9nIzUdP1cRKTi
vaEK852bK+XykGTzUpxcY2gH30yc/pCKXDlrjmIWOz0Ge0wAgkUlbROUYqOT9ucArOch2ZfQyahv
kkBfzqNIRuirWNueC6wiqhyxr8aYPsBZ3Dld80DZ2HcH60fSWs+q1wdTYZwcPfkBy2KzsyHPx9Uv
IeU0gAODgVk/jYa2sCcNS6yzXXRduFvGEGFh062XIeiaWa0fYhG1jh9OMEwGDXPRXWvOSehLSXy0
NpJEvIudrh59XN/y6BGJJaQAU4xvvjQzz/bAoBXv/XjjmQeuQ5+TnIz4TP9gdeYrdcZl1gyTszZS
vCnG1ncU67sa6+c0Xp7KXD9nqbcRZ65uXzkm2TJbntrgFSzYS8YSUQHGRJFzOXoqVHvBTbERWa4C
J6PwlgKMRa/rWqM4tAS5Q5yl525ylee8Tz9Ebpo85r3YehLfWHeolVQzTGTTwFauTlJbLhGdhyE9
p0W87zosQJWi+WG6Ue2DtP0czlV9ur9qN0YkQpNT2Dgiooq1Sgk72ql21pWQ0kd7r4zUoZb8WasB
dwENO7CgxVvvPIIF70S0vmCoSwm1y0Pmjo7eK7aVndvO0EIMV6Mixg53tjCMVT2t95ehyj/fn+TV
PSvHJABSbACQSIS6HHNC6cxC3SI7h7nW7dS++VdLm8cx9PKdnVVvRArSG5Y8YCREEKmh37R+/S8Z
Ft+Lirc3slb/5J33uFCUQGBiNt++L4HdwsSF9UErer12RdgkWlhp2XkeRfjQzan5fkTd8FHVa2cD
7H/joDEUqgmk8arcmZdfsKmWjErpnJ09dRh2je0AaeY5uZF+3jhoNF2IwLyCpcb9KgBzfw005dr0
HFaIzooyJHbkoG16N5n297fErQnBJKAriBqGtJa5nJCKGkrsCk4aTpgYv+tOtIttuhhvH0Uypilt
y8rBujmcAmFzwsaWN0odHdQsLvet7Y4bo9z6bHSvqaIhLYH4w2ou3uhkXZ53ydmr9MyfZ9fal6Qo
frzYzts/G0GeFgsNIROxxdU+yCs8xlFdJs/I1fzYaIr+oBdv15GW3B5gqeC5GIJn4+XigPnQO7XU
jXOvzE7rI6E1f4po4B5iea3cX6J1bIB+Ia0/JASWtJHi+OVYUS+qxsQg9dyYSI74/ZKIaJfrVhYH
Ay72vxDqS7agHevNJ8dkuWSyKj+lt1qwKuOeNEEOnCdO6jGuTROiiXijrSYzkpgM7OBo3VEQXJsi
j+EyNlld21TIhHLwsqoPhtioAj3Ty6DMpnZjb1xlwHJAzIzkiJIStO4+Kxh6mW1i2We79fqTUtV4
ajWG/bE3FP1kR03uo49sP+dVvBwct+58NdWMPSIA0caBWF9q/BCCh6RuYbsj6x2Xazp1/BQjU+xz
PPf174EC2lHThvIrRdfwWKh9HPSp2m0MKhftdc72Z1DEdWQCxGNu/bk9TLNFRXHi7CTZeIJFFB+6
HNf1PK23hrqxfzwN1jTIIF5XVyxtuLVKOy2pc55DrZ39Qc+Gn3m3zFtOSrdWlAgpC7oaIoyQPC4/
JCmAixD46JzVhm+NPJxTH9TBxQs6sbqgEY7ih0VZPXWxMA5LF9n7sbPdgxqNW7T7W0vKMaU2KuGR
JEmXvyS3xwWpATwvk06YQYRRxKlxaisgt/xL4D7vIwg9beRGt1aUijaALzY2IhtyGV696JCyz9os
ZEwVR5lPDtSw97UV19+6fC43EO+3VlQHxUrrBc3Nq2p2rjhpq06KdR6nyfkueCsiyhSrG72rG7EO
jpR0o5Yi9vb6gMbLoqRqOBERWk+h0GtwZWBhv8vCjFqvk46H+7H1CssgzwQ8EwxcDFmYW/ddOqX1
miHvWDWRdbYflpO9p9ScIkkeFYX1mNWmOxw6/FYEED4LATR+taUHYTIKTGuTxDX90qHPshH0ZZK5
Pqvc+fhsAD/l1bpKQiNVK6NBGPbZccPxwUun8b0ZVt0+yuLliBXLz77KkycrV1FYLZ3u0/3Pcmux
ZW+IrUWdDSDB5b4Stbq42eBa9C3dGgFpJd6h5ah/vz+KzNzXc6Qe6VALAalAVnU5ShFWSNM4hH97
mHMQEnl+jKoJERy4afMO9yDFh+FYB1bXDhsH53qCvF7+ODpLWgWXwuXQS5y6VZ46FtWIZRz3mARi
AO6E1rjxYr/ezxCBJeyVbpvHu11+glcHFC4sZgW9op9re/qHE9z57mh/nhXD9TGv3+o7sGOvPinj
geYl8eF6o2NyOZ43d2llNYlxHi112Xt9+ThH0b7OVB7notafJuHYTwqaDC+WUnzp5wjAUlX2vpjz
3netOf0wmCnly9I2j+PsfMAf+pMWDuW+iIb4gB7wuEeJ5hdamfW+9MD39LxtA3ih+stie+M+UgtV
2sIo1q626UC56LhWCcWVpgVk3IRe54tJTY+zFmf+qCbqLq/ywe+URvUBO1X7DDeQY6fbnyq7ecAL
ftjlArHdiuKQmYxIwM32b/wrp6AU5oMwyvod/iTaTm0a3dcU5yUzhArEfmyfKxSUg1lrn9um/5FG
3fScxu7frVo8lggwH2bT7XfToBaHOo3+0eOK2sToJQi/1w2ApfkvKEXe8xSGfy1x/AuxGJSGjQ42
/pifPDHukWqf9o1pPjSTqA91MX6p2kXIDh8aiWh875ccZYIBcdkgxcYlKGrlOKr2g+pUur+kc3XI
ar19L7D7PHgz4hhxV2W7lHXYdSaYzKax6sAL0y8LLvDncoFhNNn2r3j01JNZlvVn01TFvgjLo47U
bFAusCUkUFOJxyxwqyYLUmtxdr3VfC41Ljv5AfpCeRae/duxuncLiKmmR1ewReMv0DttV3rx52aJ
ESwdD6lKIT0Ou+WQtplycpP8Z9m77/KkCT/Oiu35njWeUdLID5nbvo8UG37b8N2ap3eN3S7+lBf/
5oMCJ0tFHyydtKe8jneslHs0kxLD4SYx9yAEPjhD/xUBkHfeFAdaUlS+STjgiYfnFMbzdEfo9HvC
+tcs2zNu7z8d9J32lJeOQCEfMeixn6u5OS6pchhr80tc5KOvlknjV2NsnZrEVYLataugKvDLA9H/
1zCOXTBo47irkXX2yZKg/Lbpr2RQtV0+DA/oXj/1TvzTnRbDz4b0U5JkAs0QHGdVoRq7Vp+XfVLX
nxeT1AKje8/PjLzbD/qEClvonIZG6vTSiNkD0POCMcULFJpc5utC/Rn2CSQe11N8A/W+vR2a7Ulo
Lip/g734yf9QdmU9duLc9hchYSbDK8OZ69Q8pF5QVaXCYLDBNmDz6+86/XRTiVL6pDy0Wt3hAGZ7
e6/JtM/tkpzbif5ECxqlEyV3U2iPTiJz9LTrhi+wA9cefBAwOss0FtyudJv5rvPAt6sZGL1h8Ngn
PgxuiciFuRgpVOONJUbtnHE9LnAfwjDlcYA7cAaz3INbKfc4V6S8qgZ+p5V6IdZ9msfl2W9cy+F4
GxQsQEmGDLvJDa2bVIRDksHABR7D0/QDmunjvPrX02IPTmjtFv68u8oRBz/ox2KIHDgI+jqnfb1k
hPFXO/E7rxssXBTnj0hYVng8HnOQ85NclN6yccLhhHzRArDqCsJ4NxamjQ6NcNoUfh/1tpPSbCiz
FWx/SZe7LHjxOc2rmK73wPxvTU/3UzR9doMKU4FEhGzU5XDFwrlBreF9OonyyoE7S6GqBQtlrZ7r
0v2J0v3TiZ2nyVBvn9AOOuG5TRcxdxvtkTc1tjzraLfzwaeD4GrZ96Q641+E2yVybnwYoqQ4Ko1o
IDq7lZ7wH5MuWq4MqdeMrBaGa/FNuHDvjPPkFZP+PR08ntcYQoPrNOXWaX/00/BWJqtOexrLdAnt
1g35mdkQ7Oo20QUK069BIgrCr6bpGq6s9+0MU2XV+ptoBYNhQRrKlg3NiXDnWYUxXHAFrbKhKmlG
65XlTCUJVhrFL/La19AZj2FYvfOLr/PiJHybRPpKxcPB9RVMV1s37arlLkyGj4upP8KSjJdKIT+q
qH1DRqLcCkY+fO9i/OAlv6aEnKvSe1/BaEJWcv9UOfSl59EhbD0vB8q5n0d51bLoVQf0QRELygdN
bijs4tN+nZdHF7LVrOyjCIcutM3g3bw2kbmHz1sR6vghjEpaSNQfTF0Cc8Xm9smwQO9Qn7xNKKPp
RGFSe6qXweSKl+MJRX7K2EiaXAT4+8aqjnPuB9OW44R0Fc/QRDDq3C+Bt4UoEcz1njzQZn72HBCX
sKI1jyvY8M/3TuWeNeyzEyvvsfW8TIEJYO9NcxXDELsmc9Y6PfpCOTSFQoRtwWXzHrRdBS49fiA8
cW7HtWOpCfvCDv2TaUSGgfGWzkmB41OdWz9BaEtvssHHpz0uTb/RQVU0azukhpClCOFemUvdDhkS
B+H03PowNZkfA15dq1Fd27G8jmCtZ30HvIxa3XCJPXx25zdXw5AjQRnCIFhscIx9kHAMySUNryaR
PHI3qDO/sYjXboOHxhX3RraP8HZAvqfLn1o69ikXYi4cZIfUq3u7TtjdapZcTQnyxt0WK2eOk3Pd
90W0rodQOGcwVPZz3X4kK7mW8fSzNN5r2Tdbj3vvvcU82uHOtg7LZ7Seb71KDqXoSerP4V058104
9geqOw2H37hP58C5wVhUpBhl/kDuHxJBGnEn3PEXiFki05H3BmPBVw8kIghqzIbIfhtMgqUr5slb
ydGbu3KB5UJ4HKndd9jgxICtdhxpCBvZ+B6Ouj6Y9diRRs6uFmpeg34NsQq9236UP3iDvAOnjbYz
OMa54WaXaOdYzhFSypzY2yYT9vLBH6/jOXmeh+QGLvJdOo3Rvaa9hodCM4MJjqcJk+mbmoIcW8oS
YrUZfu6jd1szsZHYxtN4lW8GBASC/RaOvTnaoZ0Jmk0szCuIAZew3m1lQ2hL5+DgEO/D0/qDx2Ta
wYnoEPcOZkAeEl1o+enB0hdm5Q6SGpt1ShtPwh+9i9Yjsd11xbAMZ0EPoCz1uNISQ6az9DCeh4LU
6y3sz2H63sbhJ95aDCKtOtuK3QKbybAvwR8sJiAS8iEDPL9dzARzd6f6FfsCwhoo1666pIQatYJN
GpIgTjyoBpZOqmcZno1zBZ4NHkCQ6NvKi6tsRnhlZjzdXM+9KjfcbT/L1bQnFgVJ3o786WLQt4H/
SLUHWwdOeaiMZTdja150WODgs5MQLOQ4LQLHWWx9BGrXPAAE/BEObQuhamXvxmnOpoEjBClqPyu5
yBTheSxjEMpvYchBUhnBZRlL+G2Z8NojE50G7NPpoqL25Ezhms0maOHiqg/LJIDRTr27HSN3QBwt
rSHpxHJYmunUU9J9WC6WdHTgJehNsfse8pHdOsqbN03Vnlm43A8chbUi7ZzC7Mk9mjU5dxjxw9W/
E8UCT6M8WsoEDU8yIXBA+3vuBWFOShJup6Z7khZ2Lw34gA4QYjnztmBEATMddXLwF8fiBDVXGY1Q
ppXwRIHG3mQxzGFdt7tb5/i9HH25MW2NrXMIy9RW81SoFZ3KWrmfdPV+hW14O3sdWESwsixa27ub
Fp8oIjbWGLFC664EOTrHdGnMltlVSJLuIRryovdOtiePQT8lWo67u4QLsDA5Yuyxou8hSCNFfCP0
lHtEZRykIWeiXZ7iUDhtgfsAdqMchgU+iFnqMEbjcwcUE16R7+E49IVXxstJ96HJQzmssInkBRfu
Tqx11jRTnYve+cE59JFV4t3BdFCkiTOj/Ad4NtQO26X2Z8TfCPc+tBAoTLS5Xhd3J+36KWNwq+VI
brSI351uBV0j6qotALDqQfsXbwNQrlI7NyStymFIQVIDFDTaDNlbm96Rj5gqvcIh7HrA/CWHxxXJ
+sY/Czfoi4FolEjqPUwDfUkGsPCHkZFbLIYm84bktnNYnQ5g42TWIzLDBjzuQ8SsQ0eAvivyxNaR
eoewoJ2g9SFwWHOm8D4EeDohbVP4YZnNetWnahZIm4flfLUo9TaNzhVfMc+TygpsHKzarJP5wCMs
YTHjIDJv8eNNoACPYH49pjCAGRBxRUe0x/LBkqgqMIF1IB/uby8mgumC1xuM6JuQUgcWI6M5D9WN
64oCAxJIjHu+71dis25K9jYBV5aVJTkYHdjMAxWwaKJ4Z5E7hbAEXe3c1fdxqJ/aQkfiZ8IZ2fmh
hm89ZFdphRPXtqNmOKy9OiWBA34UDkqIJXCnHHkA6uwzggwj2W86f/pkOhgyxF4ht6Jr0B87WLIe
nC9mEMhS2zgfsWhr2CTI7Zg453BUKHsVQgr58g6Sx7vFYsPGUn46CbRto5DwzVDRkY1AzbsQXbsv
p2EPxQdgzkG/LX2Yu6pEPz7s19qAee/qW0ADbd41IcV/1ycp5oJ3Hgv7zWzDt56iaWJQ9q2uhSRH
JNt28p4xVCHXxMKPCpvwzp2ww2LAv5Orfu1r7u4oD5ZN61U4caP8IkiZXfGlfw2VR3YacgBkoGmb
LmSOHxATKFNnbO9bzfq0niLAyjaC6DOZ9afTccyQwQdCh3EkbvxGJwAT8bqgAOi3ShEPno+OB0O0
5MyXkuwwFz7HQXeEBj/MNK9w5pxqg92tc7eQ2sUbNOe309RArzkabFPwFIwicNfQUz7TyXxHKP/P
6eX34RB+FTKQsLXDjh/Ext8nGSEwShkg2mzvYcdZU8ieLL8ZAIrJQqzRDzGqsbsJIWj5idlF88tT
HRLKKJbMAKkpIlgyNKJGF+3ow64e+hTo1CHnRm1cYlfgw+6C+FZh8QwpM+3gfoMT/mW+hN/twsXq
olkHzvr7r5+wDiML/sU+Al9qq3k9XzUB87+5yp/jX5iPXEQpgHMBEH9VMsxzM4co4su+ZQmOtA30
psmWKFCg06iql/WbodlfhqUXCgOgGmid4SwbfZkuNYZAdRMrb29XxpPDymLKb50hrCjyaionPnKY
u4dIyqhJkMrZUOdqbgS99TzFmiM0LOhsFbXBN9PKP2elwHwB2GPoBWIReGO/P2y+AkZyjbvup8mF
EEaz5LT41MCTJlHZYmpbDKsjtr5VFdzfyvGby/+XtvhlqcJ/M8YfQPcUJIzfr19VdCRTNbh7jwpw
jEmjwygPksqYDKaY9MH8V91ifzAc7aCcHuZQDRhrkgVjuY417psZkfmV9op5ZoPEnXXMXV6jFCuK
byClLZcX1RraMLnUl/naECPYsRxAP4YgwbdvSOeSptAQ8SMnAulJPU4jMuqLUs8C/xO8xW79qJHn
mtfsPSI9nFHiyq1+YPzRJ7m2shcZnTzNUk0glkfjbQYX2t7evOGwXr4MSRu66aqmGCePqGWI4Vh8
mRtVDY+2R0BztsaWvcSmXT4hde4D7DCKlQgDS0oHs3IjcaBdDUIFWvi/YIMqy2QrQCb/acwqhxy8
iG47jPG0FcLMpzkUi36z6Pie0UN3zwEzibNNsNIphkl+j0QgXnkHLkVgwf2u1ZTBtFIuoIVEAnLD
JokPQqD6g4LZov2siay+Yw3/ZbILBhIFawMwM9CnL184qgvUdUwse3eoGvrUlq33U8q6jHC4TtDH
+yNCE/f/Hph/DYBHHbzk/UBmCO4g4KyvaD2v5Br1AvYJLU4v8SlYiegyIaK6Ods4UdWNpsyDH6rx
2vZQGybmTaJGDyM45Evf845FMlewjAzPCwPHEBMXaYO8KSOEu/WTVS9I0+sJBpBSP03qEifu6iZw
UluP/AjDIwe7dO0YX/9C1lv/OhG+YLBUd0RvRWLiZMOMwgBzgP9h86iMqOo09ib0SqK29Xfkkj9Y
fXgaYDICoYD7GqgLX4f4YaB9BGUMAZKcEAmQRU7pH2Po8Wy2Cjj9FmG72OEKeFL3Ptge5q2JnSjb
zTAUR6Yv8nxSG4zyMk6p40JWYCns9FpH5NC6A4wBunW8MSpelutpBL8Dse62XG+UCtlNWWLs9O93
+5cd43ILIBxdJKTkKz9SJl0IM/nK7Id1YAJ9fgJLE7h6xvIbyOsvFwJ3BSkmUP3AbfarZrniUBWq
Rvn7qib1vcswhMv8apm+M1+4bNBfqiIKMgoi4Ob4T4mRTNag9FbX3xu3is8ydJAISLrqnmPMRrFH
ANbNZ1bBTlcOcx98ZyT3l00BNnL+JfQDpPc/uLahHroBjr3hHu4OrL4OI1WeAiRdybRzhQyhxxnL
+MaJWlKfPBtET7KHDelx8gTczHo54/wLzGKCnGaoKU5Gce1smsFF0OQihco6DuzkHnbO3MuSyjbk
2ZdhTwrc5/IM409y545i/CSLbfvMM7WUOF6Svs2ri4nNFoog+ewasEWgdWTJcJEgkWtNOqWulm4K
nHxQilxhohpC3Ao5dVoxEz+Hs600jq+8vBWOq70s4CvtMwu6bZiFkyOajV6nyhYRccbylvpR/K4x
Y293SwAfm9Qo/L+3/164f5BS8RkiwvWCoILaAxfzL50apNfEWSqt9xjqFWX4A4ySHXIs72hYFdjp
DpjO7IY23PCGgtWAObqrD+DjfgOY/qUew5oWFgoBQuwvvJXfN2HoBYyzQIC0r6IZszXb2bx2h+B5
CBwAT35bFf++7b8s7wDOssBncedwJvrSdFBXslD5uB5MDoarqZLNB+J7fYBa4wxl6VL/oEDLsqjr
lm+u/JcP+EKnQ+gL2uOL1Pv3O50CJNqsvpr2CxZoDhIN4jTW5DvH0r9dJURVDfAdYhz0tYOVwkdx
dVuDYR64nX0bu8BdHLb791P8gzQBIgE+UmhHY8iXIF77/V4u0d2RhxnInsJX+DT4rXsIqxbO6dqD
fsIk7rWN7fy/LhVcFLJq1D6QqUCi/kLia7i/lgFgl30P568bNff1zYrQVUg1fLJhJCq/AYH/KEWX
64EsGOAPpIBfhYAESGBgeJXs+Rw3LAvLhd4sI/JdUXctJnKMaLaHIV6zwoUsbJ+N1mX4TdX/229I
QO/DZnlhI3z9SEMzqSRccEYXEau2cwOHFwpCQdFTRg54w+N5jnAWhX8Bzxekf37DHvnLe4bmAfE6
lIJnAfOW399zje1MxjFL9hiVm3sQy1YEXcJZfXsRQT9gVCP3NQc4/O/V9UdNgGc7RHGXiA/wNf+w
TiQ15ITJktB9hT78YZ4mcz3Fjn/vM2+4RqjJ/2ipFYHKAOkuGBvRxX/qD8pmEIMROAgb7+vF3HPi
y9dlDaKdx93/VfX335Wg7ka1w/kv/ErD7mCPSiqwDvYNi/0tk6PCSNoLRuebWvPVf/O/W0KFw/4B
SAL39eXFgRMX2blzsXbjCWnjAkJNHFSYJD6IiItf2ED5U2rJANsRX7lm109I+UndqmlfHV8jNBMJ
Hc2jiM2wbjs09vbQjBSOEIDMcEDAP7ZHNxm+My28/Kzfmo9Lihy44kAb8Ihc+vUTT5pwlkjL2SOz
OMz7sedHaXq46lTgGP57kf31UpccDRw+UcG+VhMNakI4YOnvxVIFj507kcIqNZ+W8lurk8v5+std
oYRcCMhQZEFL8+VluJwt3kC6eA/kw00xQwb6AJeVgoCECif2yR5mjCNuOADygyw7uhNxNOy8yxty
AMN9w7j+y41HYLuB3YKED6yQS8n5f9yWiI9+b9Bl7ulA7NGOzrpbAxZmJhy7b6rXX5chEiBgMAKn
OuQkfHmfIxyfQEAy8b4EBQsYdGDl5yW6/s1zkDRdAaN60Rbwc1rWav3oje/Ut6unOzi+TfBH72qh
bv2gMRgyVvWKeWPZsDGfmiY56EUv9xh1i7t/r4s/NtALtxPcIsxL0IeCzPb743HLoBwdcLv20i8B
qnBR362Ef3eV/wiOf6wJaDvRguD5gKf/+2V6vPAG4n2613JIzotIkISAaI6eHqvWr4GWIgL3BJSj
x7y/tHkJS+BDYwL8JMSq6deVC3YtrLYiLXE7czonEv74/34Uf24+kBsg7A+teIRx2NdeYnUjO0XT
GqGIQGyLAY2rbkQCX5O0xBC8TVkdR9eaxs0PnEsAylMYUX38+yegEbx0ZF+e1MVcC3lF0OBCY/Hl
xN4BhKIlX3zkFfXD0aOrb+9n4oiLWB6S0hRJ0MCyu8WjeegkLFsguUeqBGKvajybBmPfMVzeMVrs
Xyhte3pSpm0RFuuES1EaUz7WnvDaseiSoJwQshxXi3bOmJPIuDBc2CfPMFDaFuWORUi13QC18n8a
qCujYmji1YLbwDFoDwYLCArEzoVkEFktKwAC6Po30URLwAodzk9ZI1VfHiM4kS074IrNHbwpnONg
Z4zimPL0IaguOt+kjfzDXGIqkftz6y0o1JQ8+UQvqBxRYx4YXxiAAdIs95jdRAhvtiN5F2SSaL8Q
rMthr2lJd2BSw6lPYga3piqO2+4lAQfsyfG8eo+gaxJsxw6S21wPlVseYRTrXyNY3D/NesQpQLgm
EfkYW3gtzG0A6uioEmR/QM+hPkxvwAUbPQBw2Kz7D0QXag2ErAqe3Kktr2i58sfaX+XV2paY4jq2
Gj6dVTv3TssqhVk1mOVnfF8L3DnsgMgbULQyjmxgjAKN72f1lMC9M+rBXUFxheSMJ0m57dzKvuNU
FAGT5/UGqaal2TeAAQQ+lCDsCuXbS9BzByV9NkSljjaJHJufQQuJm6WWnwMPsyap++BJzMEypdCc
dXmIQQPPNF0DSNsmzCRrUBZ+lFQJXAJU1J3rohXp45FtxFLO7+5opuPURfCiXfiI4BVOVknShjA4
20UoU7AvqC+HTKXW4LPxej3AZr7WzamxRnZZMAuXXbWTETsVONVbEpb0JUzKKcjJ7MqXluDlpjim
i4fRSLqkChHyMCGkCddFNTnSI+kl6lCfHDIj3nwCQNMUeoWBFhlo8sEp51D7960TAQbEieeehlj6
EpzTz7UqHXOBtHWTTvjg9tSu6lGNvN3VYeBcjbFb3bF6HDuYp1KdX1wylw1mw2rDbKNAfqDkxXd0
S3MMktWD67c9Tx0itL5xmHIyHOLWkyE9lzncv5S36xrdiU3EmH92ZJfAc1K73rm0pVXgyrmVf8dB
fYPbFhlrtmGRZlmvke88tRfkgwcM8eYURMXdbEcQOpyYnzxwNNMQtsneDwjoqq0Ya36EfGg5yKBl
N57bANLH6wm38VSxjWJB36fLoB12oIt239uhMSpbNQ/vxlLXZyE1fAP7zi9/YDaRhJjk+ME7b8FF
g1+NTt6nbiV3bU2DjTtiyOrA8BjcLTEakwYwI0lyfyitn7vWsOfYNMN/dMrxxm0QBovI9KSokdzw
iXwp2qbRqtS4m6LBO+smksWauOoKo/hAZWRkPJ9ju55L4oqHGuS6KxyJZmgvXWTYmoAXepIU0eUG
sYKXHKVBF2XXzQcB7P+2ttNyLlFqrly22GvYaMqTO0xutoxJ8EsrLoaXFrl5ddFbi3k7UsoM3hdH
2hQcSPcxxfwZH7WIPtiE0JUuIM1WIr33Spuu5ikS1+OUYhih0iBwmkM4DFWEFG8/eoyMsU1q1gUO
V6igm5Yb995vDcPosWzgUlsqIl/CtVblNQcF0NmXYCY1KRk7vh2pRiDcYEz94jWigwEHdzbVMIeZ
TTxzB4h3BSINmkLuYSpVWO1Oj/DNH9YUDH2ooD22xL8qJoN948qVpEvHdBoFizw1mMU9dSXVUWrd
SOUwEwTUKIyzN6UfaHTfWrVXDjBVuUWsGvfzKV6nW9823TVMmvptDVb5kTYTy4MWeWT1vICcxXrW
bJp19TcdyuwJMC56NYhmwIQSlfy5UvYxYI/iKT6tbgNeSmszjTEavHpHH86qXe/5JqNJLW771afv
iG2H36tUIczmem/MPDHz6yB2VJy5sDOGUSsnB6C5YBGVbj25xZSUyyGp0SQVvojpFmnK9ZCCRNDX
adu45b3blKBwNstIka3kGxFkxoQEpdYP2nNXYw9HDhOe7zA44fNY4e4xLrcblzgfrKrBJTCGYg1W
KvwE+TLYVkoFOXMZDsJtaZPDgln11eTXY+ouUHbuNAtZXrmh91ADUdrMnl5PON+1D66yXhG3TM4o
x7rNS9Axn1z4ae5Al5uyCioWXnhm6T4RI4WsOQenyt3FJ2+PPOVIXCMavaTgeAbG7JECG9Y5A2oC
Lww5rycY6uPvAM2qr/OpBdZ70ksUPXoLpR/WY86PwFbjpeZUueOXPd4eIO3UYIp3PZtx9jJTJ8FL
Xw1qv0pQZ3nUJQJOFE1bIAHI3utyRplRFUIKdxihzXfaxXmIwrfqGLLIu7aAnpvCbf0+bxEjXLh+
Hb36ICcW6EJakiOXWrUPTQjks4HrDhrdtfEXWoDEAhfNtiTvyYUomKEVKM9evZRp1Mbq0/dK7aSI
uIIzYTvGB3eiYuu1xuvvQoU2z/VQ8i4iJ9nlkLSXuII3bUgj3TXtccevPggfNxAmqRKrsndjUPXw
vDadAWdl28Bv4jGMKxz9hDOYLZHxvOuh0zlG0M/G2xXJxCBkaTljAsdd1I5eYRXFLTwHMjA3In4d
VXQ+uACiL4BUp5+JmdgHRUZOe7LCOj90wIGrE8XtFmkMYN7OzN9aOF7cRbFydvA5YzsxRWHRL9bd
eV4ZFHXU6WKJ6c9Wd8Etc5t4KiCZRuhY3GDZi4Cwq3JhLSoXTKIycPeDLhvDxvkkUk3BZmYOyrxW
jkhxlrMHMN3c5pdgNUyqFtRTsgHFmn7iE1l1FrYu29QtKk3ggmRdR/64ApFS7KPEm4iylgGynyPE
1+fz2qhPsThxtOHAnbE7YshTq3BBuvnQQ6bkqWB+xYZcsSOd2/5KYQAHrposEf0QBjMaTb/a+8uq
77RX0yFdRh/g4BzOIFgguWED/I5ktBHtARgbx7beOeSqxddqtljGzYGBc3YMI2fgm6UOlmbrRPVY
TE3d+ZnDlwr8QVAcN1VgvUcKh7+z6h2q771ugVNytHKsUuICxWm17p+Y14CXClm2jkERdJL5RqqZ
PYD43BYRmAhl7iR+e4D/dgnDINE+ln07ZpGavC2wK++oXD398IEjdzBi1uOdX4HggD612eAjG9nO
kWUZHaTv6Xbvt0Jd9X3HTyt2361fY5FmiVMiD4PgQWxV57LHSABiVsSsxy50gwocCia3DkITUX3F
eISROvjE/WACvPJynK5dbw3AbuxacFwsA1U6TcQCEYCNDcjhRvQ7JSb3KjbB8Fi6sYlAvoOxQzYG
4EO6pPI/Wkjs0wC/4BAxuBXlOJ7BdXtw5X6EyxQAT58D9jTMAWuLJiAT47+/qduy3owchvYSHS4a
4VnUj4YTth16uANkOsDXCg6dWJC3oOu3VY7zj6TC/CRb/VDeQLUQfAzrank28TjK6bzO4MB78k3E
Sm1EZ0ClEqRttlDSjKpwKPYSyIi7U1X6PqLzSDfdTIInzQmRQXoLhj2OKi5z/Wtv9IZ9MFGP5B6j
zU23CHIVuHX0VoKGlYkoaFAVoNV5r6FpAVQGQbxJ6hkfy4JuFnAS+ijEHoVLhbA7r6n2CW/WDOdy
vifC1wcPWNOAe+vFa7MG5gT3fZkhryP+AEAc7vRQOo/Ao+0rKPczOtsBMHhk1an0TVkMU9K/wriR
5RTFZ0MdanFMK+2GlNQ8SYnbTZ2AuVu/S9yTh2R0WALZqUlxPAh38LQL7hMCBav2uu4WJowgpPUz
vi/tieCAuZ28IdKfCtpFQTbymuxJXOuts47r1lSjny2uAbF8htZ7AFr0Ua6NRPtVzuekXuWxJuBS
Ki9pcge5FUVYQhWDkAxxgOWrzAEtTu/YdeGuTVv/6JDWXnWAaD8pRQs/rGF8CtE15xEdYAofNnUe
tnJ96epp2qxcBehYVvpIygU/QzhjjiDttQjwadkCUiCw60sGNXo7T9UZjMdpG0cKx6C4FO/Y+SJ2
4LHUd6voMOrVnk7269KTDYZ+9tDqyqsK2QVs3KwIGrjpLOZ7Nfws37A5ij51ADdsxriiJx/r8eSz
cTgttO8fJ+qvm35ivE31Uq9zGrlWXitk1dy0iz+qjMP9EiSpsC7WQCO0J5bEEzmb52HLWO2iNDr1
/cLC4Az8i9nU6SROrBqBYPcuOvmCdzN5Qfv9NE6WoI2u0XqskDW8jqEe4ZnFR4m927TbCnPkXFMA
PjDyvI1BBUXSAJ6rP4IXlg4YwWYrgf1e6lU+9E5hi6kqvAEuxIQZK76HzeMGCB3IArEg28hR4TO4
V9iekzJipwjKAZVK482HAEeQa/Sv/kufVMmFH8nzCfYne2JACltmR4NSPnhkM8Drb0PMPB4HcJzy
BIiDyODr0336juhwMFvNC5Vtewc2PyAiX7KnQIVeWrletwPhYdyXvcXoVDqTQUo698l6WI1wXsfR
qZ5YQsDxTUSMWcFowX4sAmBfd5pMWB6Oad4UqjA6aDD493hpDOxk8JmxZ0Fi3QN/6wyIYksX23uA
63MxerR/dTrEASNVdUZFkobeDYD6cNJDXC4fRrpFhhKM/cB5hkZK1FdlFcq81Lo5DBP6KMr8+boy
YQNmaowwADUYsLUHvwAXdiqI58znEqOPAzWumwubLO+xSvipU9R7G03nZmvrV49aVpBJhf6yFCC6
siqXnDkZV53KKgw6dmXbde3GS7rmZ6xBfcpigCmgSE8OeLCTn3pA5o8unLoxbFm6cz3R6iQjIOqp
B5eD23HBIqKq9zaJiw0PW4g6akgONj6KRL7aFQfhVvjxI3GqcI8+KLhLYMbxgAyBZbNCTfg4SwFJ
doutsc6sq3jWrHxZME3wFl2YHo/Sieb+PBM653xa+wzD0+V6jmOIRnGaEpsG+eeZJwW+53iJ8p6E
47mLx+EOOQkkl94Y8xSvFtE04xrAm2Zay4yq2sXB6v9IO68dO5FoDT9RScQCbnems9vTnrZvUDsM
OWee/nx4jo7cGG3kOZKvZqSuDVStWuEP4xDe5Yrm3SpWNRUHDQoTl7hnuTGUnDt6J8M5Ico/kGx6
hz7K0303mf1DapaBG+gwTfx2FP0uzgbzIhulym6tPDCP6OcXhzp0yr/GXgbPWdVDIItoX1PzCP2h
6dX2qWwJxik0qKOaBtYtt7qa7sIxij6i1lWdQjKnC7AnefI9x3rsacOc2W/VHSkIEkmTJz1/F03D
eOdFRviilo7yQDyYvmumkG8MMkYfsnSbX1ofk5V+FLwjtQNc5GdxDYq7bY5Q5ow3Cv32XgqL5rfa
dngm4gxvwOe4pUMhb9jr4puIgmofMZk5mTJ1zi2E8XvdEPbRK7r+EKp6yexBNv+grE71mWlJCdlC
j+/Nud5OPDs4aRUJpNAEqi8jp1cTgXLb14XDaMNA5Cm0QHhrfZb/yNQW7pFiTve+ikxrXhm1a+Vm
9cLNUt9bRdA/1vRYXWabPaUhv6voI/vYaG30An2lvZ9JY18Ad0T3aOdA6ah0Rve2SB6cGrZkgSbt
TtaUEMhq+mfaevqJtk136vyIQ29AB4FMlwCubcMHvYa9Af6zDuK90kmL6wB2SVcl+b3WhdPzFNXm
X2RL3k6HJegCO4+eRir427lVCidKpykCAVeXmLJU4kWEdfxKSLf/1roBh7WcxmSFh8ywK4PCfImi
2LiXhTkjunxj+u71dfvZKEnLVT/Rb3Jvip8myFEnJbBrWDWdkrSHKqo9RKLMVrv3qzq6M5IciHja
T+KIwq1mHgJL9Q9Grn/LxCRu/FoJ9tIifbHjSeyNsO7+0rJRTxAXrbsXK47CH0DLGso2R7vvpaJG
OyAXPnS2jFimsBnTxouelUKfnhCd8S6xSAltoRDquTfnAVUcq86XtE180qy6u1cbe/Ihk01g5qZI
u68qPX2uK/D3hGdc7cK0zO6xEknfoFwHDNwcm6nX2CangEYt4QNiyr5ppPkcaon6T9zk4THWTO/T
FMKRTMda2ReZ5NJOyHuapKCrYARe83EyAqD1smmnWz0eu2AvQjunB5hFt0WpDA9RVfgHE/fpb2k8
GcBGTOsBdbDIbfRGew6HfHiws7w8oMYlb0tdULU35NgPWh6Z+b6GdA131jFvRKvSP2lLPz+nVlJ0
txm63mcyaD5RSIwJ9zkKmOcOMM+bivnQfSgNeZxEWJ0bBDp+2C0suJNVFfKYRWV58iH12RBwevG1
qTTnpAVxSCmNBg+ZzKAAMo7Lt046xUeA2JTHBkjEvbDJo6bEpMnWp8F4sBu7fMQCp/uOSkt0rGoH
oaUw0uG7tdwydYGdc5FO1kNkzwpm7Wy3ttNC1Ue5o9IAumJXd8iMQL8BnlE+6OaIcJgcWnJlagrr
g2EA8apaUvkprnmrRuVjVWx24iMdbLyYgVtJ4EAyieagjcayRHv01Y974zWaMvw2pA5ccT/UNPBp
qGIdk2Z+cBdxeABYUn5/6tSohgZCcNwPdl88dL6GrAj+IWe9iqbHNvCdR7q64lyhI3NQhN0+mIOR
/IAgaLylfTLsE6OtX6uxLJ9QrqNJE6sm0dWT5gdgE+2dw74kdnvVyWDQ+iyzwoQPGWj3Rd4pB0iT
9MMZSB/NhAvaVNv6IYrr6IM1Nv4XUNAcMhlNHRQDIJH3mdOLb340drd2HubZUXZ+Bviqj278tPHv
AnA8dEnsAaZboFf3Bp3R/DhmkpDja725Mya9vTdQTTTZsQxDdk1YjK9jBwkGzNHkcpXVNK27vj2l
UVjuY6fWX/0qbz6gGMYWSzsKzn3kj+IcOa0Mbzt0YXbFBEbtmKAGbZ5g6wWuHRRdu1fqAi95yOEh
5E5Ggi9R3aMDUQbDaarssToETJePmUJxt3MqkR/QE2zyh7Q0hhd4SMNFhaP4pmdg4PZxqJFPep2n
urpVhc9ZZNOzQH8xzG7ToWoeSrztdhz85FQ0lf6JZmQJlwuLSS+30ydcDMJ7L0jzmyyph+qmpieu
3ow9AnZwNTNmRCnJpEIX8dEZouEtGxyMv6/Pr1amifSqUGQw0BextOVAu0rMrNJQjXFnS6ljThn2
LKhoN0a6v2O5mJsjV4/VPfAFNAQW08RkisKG+505a5jAC5o4VeBW1K53h0g5NFNHRelP8AkNFcVh
x47O8TRWZ1gLVFYGifL1p/59cPgTC8ljm7On1VKls6DfODSyslzRdhMMykQRJhyH0HnVHTH+0Cqr
/hJbvfxCUd5+j1B5bTfe+28wL2uecANOoheErstSObK08jQeptak9JseUiRFaavUytx9JTwQGd5y
T7YH2idiA9u/gpjBTAO3aHBeyOouYQVADxOjUGsUKvzEuYlF7dwVfTKeGkv6pzGsPrdi2PLF/Wl+
uBiRsigvG7wHGANlAWrTk4Rkkdjogvyqemi1BLwDpvB6fGv4RnLXWhVJdUc3u46tQe40GuooTEw4
Ul7/8CvIHQefem3Guc2284t5P+GykJ2SogVAhw9SXd0cEXzI9p4w0z39n60nX8EyOAaShjNU1AKp
tMAygMuFSQlz0Q0987V2euAbaTXuC1CUG991dSWbebijgR//DbQcw28KZWGYyBnqPFo2Rf5HQWfJ
7TwY2RvnZ22xWUOG1eYt9HMk/gtEw9DaUqlTvmdvTPdF4XVumyGoghTlli/RSnwCmoGiFhrT6Ogs
AV520JPtgO9zlc5JtH0SVtSvRs14/3h9Z6ydC3IPTIcd9qe+3BleDsm4ZMDhBm2sHkYKBvhLabmf
UBY4tZADLnXP9Xx90bX3aAHjAHhCqxhhtPcgCwrhsjZ86sK2tY1vNHuYCVMxpYwojbja0uT7nftE
0JkdsgAU8VL1pW1IyShagp423HwqzLuqqvqzHkYZppuVeOwLUpydiNr0Y2vaBdZs4ZCcLQxgoYeD
OX4KNDCM5DK0wRNN9i9GMZFuxmqffUjaqXabqM7ubb+RG2d29SXNNCRuY7bBEg8kfN8RmpqhGZcF
7dGITVjOcdGfABGFG0uthwcViU6AxzhJLKAcNSW3ljaEB5F4N0aJv0nd+5D4hKOcuk6XG5fA4skQ
5rQhc6G3C3ASL5ClcCwYO/wFMGG+4BgDSED1fgSeV5wsC3uj6xttcYx+W+k3LHXvJGTm9gWjVTtA
FoOddmrNvFI3EFWLN/i/C2GmQKwz8R5dvMEi13PpF8KiMoIhnhmTa9L2Abfxpci1P8Rm/7vYzDfg
xFqoe89P/UsY6mWv9HbS2nB2JY2blokxnGk60SioGBPdKIc2drABLV79aAacLAddJZTC5v//y6IO
ZQnQw8K++CXTJepVRkxdkO7b2t86sKtLmVzVKlJsWDHML/uXpcKYwUlCaXYp08FAgQHOMB47Caol
m0aBa0sh6wTLjSejfFtcVMFUy8mMNZuy1XZea7OTz5bIzJ3tlVvGkWtbRJJ6YZOkgmJbunumRQ4x
tlXtC1Y7Cgoi/oswuzfUrFxm52/X9/3qYzGX4ZhpwIOX0oQFytGV0s6P5WOD6xl5TdKPiraZbx7m
xQXyczNKE8kxTEzYz8swNSYGmo74ul+yuWMX0rkOHB2O7/gQOeon3ws3Ttoig/x3vfm+mr8XHZXF
5iehSoBy1Pal8Lv6R2fpOPYpDGhREU4vhirsmyKzAtoO8bARJdeCyaxG58zJBqCBxQkw9dQQY41J
PZJI46kK1QlaYVocrn+6tVUcFIXhkqBXx0LvNz9Je4h3d+hcZM0ECNhEcXH8zts4zaurGBpEEws1
bRgJ71eJnA7gQBM5F1RWZ/lGWOumoW3pKa7tDRLg/1tlERW1YZyMdgycS5UazyW6AFzvYJs850Eb
6zfbK7YU21YXtGERKqTbDmXX+8fSTEb3NrJYFzMeLqXafC4q/xZprmlXKv2tXiTnP/5Ys1gmdxi3
JlF/kcjEdpXHUp24X4zGf7Qj0zwiyxFtbPmVjwXcnoiBzxqn7CeP+Jd4SH8yDrRxQKLeLOsDM/zk
HFS1+vH6s6zEjHerLJ7FS9qkZ+DnEHUpnAGnpOgF2IlRPXSj528R0lei4cwVmS8SEL0g799/KRUg
OS2g1Ll46LqhK+zY5yKogoc4g9BA02rLeWMlbGhAD4DAQRtBOGBRinUptVc2GfZlZgW/JsUUTXvo
u7bcV6YZvjpko38J4JiPkR7Fyka+u/qwsNYpPGcGwLJu6Dw/0ETv2JcyA2UWT9oz6t5fe815KQZ7
Y0uufUZoY/+3lvb+xXYMM2nleMTjhkZVEQq5h3r+vZdb/hdru5IITPgg7ktlqSjgMe6dRgidlz7y
lKMAkHL0AfMd/3xX4lM1s4vgWP4mqO35k9FjdTrnioT63TS3VHZ5UpfqrgMfF298qZUAohF2yaoM
kN4oWb5/e1qldUmR2NaloHmhXkZEEvs9fMTkkx5KE6t1u9LfHOE02sYZX/YK5nsN0j21HurhUBGW
h9zDBC+ssfi9VJAWf1TdGN2U3fA3jh4dKj8BeOrE849x2qeHClPajwFj3MN/eNecyNmG1tCIZ+8f
vg1KPwPixNXazgoqqXcjJYP3Mq42ZGnXtg6UQjTzrRnxtFSJBdZD4y8c7IuqJyC48YnBl2poN17p
6iqUTzMLmG7EklLoTFAbUCuwL1gGdQ9mGiAK7SFK++cvDbYKu4ZMdbbueP/S8OUYpqElL54q44up
+Z+8RLszg+zb9WXWNqZOVOAf8eO3b6MpjQh9cCuXRvW/FnH3hGfrJRDxvaY31a50+o2Xt2gV/tyO
v663uA3icBZuslivVOk8jGn+CDn+zhiLV271O2VqlZ3l1Ljvqi/XH3T1q0lsUHSTb/db/uMDT01y
m4V7Fc0bENpgb4P4w/VF1oIkaOE5m5PQqZfe3HXQdZllxPJiDl186qIa6a1JUtWPvfofAhiERW22
RoI65ywuHqXL+ypqC3mxe/XsNEO+K6r2GYrv5+uPtPbB8CXjeUgQoIAuIpcRDIMObkKCs6rQBLLF
U+iHUDKLuxDVq9HL7gGnuD0sro0DsLYzaSrS0IU1Q0tq8YAyG0etq1N56UhYPyAKi2xr4qBD5qHp
9RIZuXNMBZ72G8uu7BN9zleguc7tnWWHzGOyNwRQ+S4owvRHu2byrlnAHK6/1fn0/tLB/XkMaPUp
cxcG3sOygd/2dh+WUQsKwwziB81X5C5XRPVYGBEQ+UE6G+stJwb/LkhLBB4yhTYl3PtwIrwqdgx0
wS8OJT6I0prld0Ucwr5AC3f8CgXXKI8VENRzAjYpQgaGjXdoS6buO7uvIaWAhFTeKjhcGydz9Yqa
Caez5w895OWXrlFAs2HJmxdg0mg6OnvDPsmiuSQl2HRlurNxisRYOdsxXPjr+ndYS9+IscB7EGSG
iLio0yGSUA5No3UxdRTeFKXEZdQHDwHk6Bg67bfKRDiDWf31VVe+PjZA89cwaA3oyiII+jkUwaH2
5GUsQ3GTgVjZIUmSvnZqol6sut8yVFgJS6juMJLi/oWVZy8u4L5vyi4TsFqqyP9u9laBmIYuTrY+
VM/Xn2xrpcWTaQw9PbPyabFMhXIQEPr+YhoVXRwnNjYS0pVP9+6hFjsagbRAlQFLhblxMRv9n7hl
vKsMUAwC75CBtRhEsBEMVx+PWokYb/90jH5/isK674tyCi0kBcvwENU+KGcVho6ixsHGRbkS/gBB
zSoy5Pbw+xdxF2SD6STgyFykCoNdUumHsoSm4/VvuYpGXRZ+vf7l1tYjYyKtwd0Y9ah5z/5SDDaF
5oBtHH0XdU6EZhPQLvjN3A9J8xhGAcjMrU25uiDJsDkfPMAQ87v+ZUFEiBAXNFXfBdR6RMC73qdl
7+8qxqoQQcOXSg2+/4dHhNoOpQ1zBBLE9yumtoMzKQhqFBmAhcQiAa4os+qo2lZ9pwO9cBO9ri/X
F10763CBTcYRFo+67GPJJDWKKDd8V+Ti7xiNPyn7v+DbudH0/1zKWrR4IHtPDD1t380Ach4BgH1F
26K5H+YJfN/oG0f9p17X4g7TmX0wa8F7khJjcQAHD/ZEwjDhogaqceOkaXqjiEE5qDFBDcFB1O2l
Am5SVt8BDoOcx+xuN2hetBEI1jaSycSdeIrPj6MtYripVVkL6kZcPAHitym68bmhKI4vMjLS4N4q
B5BLiVA8sSFesxaBGPbjC6OrP5uG7/dTn9TeqAosSgsz/dR64Q/uymeQCw9dBhKlB+6DaO7+z7fT
PCgkLnBxqEtueUPbY9TVmm+smlN4Blsg7wawf1h/1nnUH2wUsLdmeT9rjeWX5q4y0M0kI6JWWDwo
OptDExSBK6wSmXUNF1PlmIZNHNxVBvYx96NpZ80tRg0w5aTdHA0ZfehxQfJ2VjONNVqpYMp2Ygry
7Ay4vwkvChgv9TANfb4ldLMSo0msCNBz6JxvvPc/dpjvvyxvxMXXAvMBi7WcD1I2anHTdNU4bEAx
5r/2+6uhFoRcD+RjWdg7gUl2zCt3AWt2bmM7xakXVX68/tVXnolqgt4tklA82RJlYGKY1tVgmKBu
0t+px+8A118QJN+43lY2tEG6jaKjs4bjGCGegsLjO4de+jH1xamHt79TCuekQ8WW4GcbRTxdf7T5
dC5eIHoBBlPiWUSGOdf7zwVYN4k7EQRuZoKpfDFH0X0zJirEO6AFIp3l/Ov2EJpJa4HvRYZvFzde
uCUTtBJD5t4upYY1t3md+f//chlZQRWOhgaqaayzFswplKAuvvF7NNlCPbrXfWXjsdcXxKDboMfF
5lncfsrQIgNZNzw2yP9DNEwvNRqX2lCeGj+Vh1bDc+P6i15bETwD/X/qDQ2n+/ePGHWZacUdKGC9
bxx1D39myvf6APgS5lPKLKwb4JAiaE8asJHLrGzfebAyzziwd6XB9X7pqQ6EE/iDuAg8qCASqeGT
raf+IeQT/3lMZjDAAJOkQgfuurgMEgMJO3qY4qIUxUOVdF9LNg88TwDy9U2OvuUeGeuNK16ff/9y
D9PdMkkJZ1WrZWKR+5K7rdK8i1Bj8hgcZSftRkd6DBAM8MBqn7WgVnaW6sW87ACxviMlaHj2Ct+/
oIDs/xNniUx3MXfXBWXi6A7fM7TugepO5nnSInUW65PVR5jt5SsdwxzYMsQB/JbsWj+BX7RDLA2U
EnnmIsv/SRzUEHBAGhUdIjmqWvtwDAMHP5OcOq6qjOzH9b21kuSQyUkInjaniJv4/Qc2I9CZuci8
C9qtyQ/HHDXtEnU+bFGdzkRzbEGfiY2bcG1TMciihUvCKjm579cUYaj76CB6dKtSdJxbxJviXT5a
SHbGRfzt+gP+bJMuPzHceHYvskyAWha5YxVbSBiFtndJJyXKDnXT1n/bIPDCXe8oPmznJkb4PA7V
8EaZQFzv1DQR96LHqvGuhg1Q35gDHL+X6z9r5fbhUuYwgz6h57mUi5JqEWcNRZ0rVLp1WuQnLqzL
yb2+ytKuaG4eoM9DWwskB195WaAbUaNNXSbFpRmdeLitIiUbDnGiWdnR0/PqlSurR4WbPUv7Dgwx
SOMwc4R/1EMHo4JET4q/IySlsLGm2/yYqCZKyCju1cOt9NHWumWoqp9z0aJ0HI6ILkCxQoFkIwCu
bFLgkgDVVApvtA4XVbACmaUPHIESRl77Fxvs696aFOOxo/l1bAtHP19/bSsblPnTrLrHHFv7zZR9
tNHCUWMncGHaWM8MkaZDhA7Ma1X6ze76Umv7gPyA/ty/KoqLs+CMABRTjK8vftso95YawsBBoP3P
H8jgggQZQp5NSbO4QTwurVZawrvUaTcau7A0xCsw5RgfAcNqthpx819bnjjHoVc891JRB1t8LqTb
qxH7NnEJslR8KGWRwqaezFJepvKfJh3LO1KCbmvMtdaMMlEqRXrGQOWG0PI+rFQmB8q3K6oae9oL
vHqyFEo4SchJiPJHNeBsoiIUjRcWGupx+OH6h1zJhujNMZACozKLeS0emuZaSQ2phi68AfugB9C+
Tbs9pJHxmGXObWrErobfV4Zb2PWFV3YQC9Mc1GcpLmcJnYN6E8KAHUNXKcEfRPaAoIkRbOkIrtWM
VMIglmkmwzBfBqwIEk1XdSXqyzJupx2ENSc5+qKQvavZ6aDtaeKkDQ4rXf8P0ETzg5BaYqFLged9
DS0m/PP0nVt7xujwuc3fur0mN6uOTnro1kqLxJ+BE4IPTcSa/r7+elcfnCg923GbdDuWaa7FtAB/
uSqgxaB6O22avtNofogF4vYMB/Z+k51SCLAaqvaRBJdkFhuAVuRpfz9QQIAJ4RroOP4tdjbY79QM
fSNwAeyBF04wS3xx+kY5Rln83RkS+Zh5pn479F2KrgfmEUYZlV8b1Uy+CNn6Z8VIEPfRCWu7OJLT
JY+04BljkOTRHmvxbBUTHhxRnw34xRhKDyeVceou9UKYEk1sHTGJghmFzPAN5ZnzOsg8yWHaWt0H
WTflXd0WUGRBmCmnlGL0LHyn/Mgv7TCaRfqevC32B3QnphDHmgmUH6aE32CCib0W1XQB+86c6bkO
wkKTD2+un3aVjNFBymDZoqQvrb1S9+idFs0sKQYJrFNKcRaN9s3uVHlf57XqFl4zgJX37ifwA5/q
EAWPQg7xGb4H/z0TtI1I9m6IRdrFSH35Hd6Eh8W5BwcGYeDiYzXp/T9CgZwO7RQrmGrUrE9m20Y7
7BtbuBjaoGAbUVu3SlxaNwD84PfoMT4FTlUdmHMjAVUip9MClj3CN3xQSOW+2ag5FLsqldqPykgw
gMmM9i9GrT6cJbu/Va2kPCCSmbi5pebz3Em7n6wu/6pHVnCamGF81tGgesRmOb1TxyDLD1ajT24e
l73YNwwB891AK/UbYtkZM/dJqX5oAurlf7mByZ8cbOkplbVFEpUKKNQKqaiblhLvGPQ2irbBwCH6
aKfTRmq0euIYd6MzKzncKE+/D+S255mpTcRAWVjetqOVYzMr0DUpUMfwwzcEunjx+Y1thM9tL8+E
mY8bZ34tpuLDSrOYNj8AjcXjGgPS2u1IcHFoC4oTfob1AB9cd1ANSi1t39paLuDOjflLbZjhCVlh
qNxenqF3MUM0jbMd1PZ4kMkQfckYV1n7jV84F9eLOxbxWEpCoHRg+pYAklAtp5hyInQxu3PVtCop
fVsE0pQnxLcec00826l9ivIC0h+2ItdXX8uPfl18cdcZyJfC2bRCt62rzvW93n+ypd/QZOqDjfC7
kkvwnGR+4NJMHbTp+72AUIGsRGWELsU4iTK6Q+A/W1F/bHrs1P00TNFV2YTMrCWcSK3B1ZEO5Aht
UfZGZsuQ2+Lthp3zVnV9ui9rVHEiMwByjz3In7/OX1dbvE7AtbjUDKwmIXYf8izXUYhNH5Qpfb6+
0PyylptmHl6BsAc3wDDk/cu0Iix2qhLrdkOWaLDEWlAgGZIKRtB6peGWE/RjbJ0nYXuvNcoD/vn6
+msfc57PzrynmQayKPFRaWoyIXPu7CF9TEp138TqfTEhyWPQu7HybkMUd+3epO/pzIyJmXSzeLGx
jyB/Hgyh2yTZQ+XEsEHKHrsY723A60ZpMRHIs9t89DZSstVU1CIpm1GpMOKXbZMKVbnJnpQQdo36
RZntz+BLfkjtAN3u3IIyiGOKXt/i2fgcKtFGvrAWvCzeLkSBNWsUXSYSzbw2dD0J1GC+Bal1dRtF
tI0gtBIGJInR7D4Oku43YAbqa6jL+iUdba02j1YPe94Wpn6H32T358/EmAKzmrmNavEx3+9cZvtY
3iaF78qqx6i2icP7Kgjsjbi/cuyRxIMQwmVmUSot9gteDTWBCF2VGnTnvrC020mS09CwQLAr2rhS
V9/eL4st7pgq81A0KmMeCf2rY91b4W2kT/JcGtaWr8z6UnTxZvg8CIn5XP7SI9VSDzXjxPfdQGIa
cEybBpU3cgufDIZYoe+uH/PV1zjP5YHBztjKRWNYxGgWDwyY3NxInum9M5Qfo0sbd4gQbbk6rD7a
L2stIrVd2NmkF7zFJMHG0ME+bjeJ+lhGfyh4PHdSSAdQzIG3Oc/jF3ujz2prpB0sLlZfplgNONhz
itF5ROhb+Xr9/a2ErZmFqtHpYBQil/2xOjTtELoGRF0lMbz9CE34JRZoyu503Am+jOnkZScdxTj8
ahMtse9nKL7/H34E/WaA5zQGZ1bs+z1DT7ArM4TjL1NmxuHBFkIzjrPmk7Yv0758RWRxfFEGWHwQ
vGvEOCMZDNrx+ptY20k2yvUcypmstYRK5T56ZlNXARdXlex7N4xJeTaxbDB3+jDV7VH3u35rYrO6
po7kMgM5bDWWrAyEvJhfB2CrS7s5GShh+AXTT2CCR2hhz9efb2332r+stdi9k5+mAvNoQPc19shy
SKZzXJPe66G6NX5cu5NmXWvAgjO5z1hSutLU9zUUC51LgbqTkw23zZC5GJud0A94Sur0UQmjD2JE
P1Tbqh7WerAA+Ph+My1EMqx5v5km1VdKu+edtnD3D77W6ycv9vANCrC4zPvIcYexdXYmrHVy/bE4
WnGG5ZA6lpdRS7c849dfBUAJujSIitOqev9zYhKhCmqxczEah9Zmq9Dir/smQN9oyA4xTqDnoMj9
U1IU9d5Oe3QBBrEVuVZfCr1f4gl+uIyu5s3xS1TOQz3LwWp6F68M4+qQxvTuMGlEexC14tj7BDEX
q9JyENoHJRR9ehRDSaPcKvFyZlpcFglqjXkoTtf35CJJ46TP82kav3SzqCvMRaATzEBHDblkF07e
8KyRmbY7BDXk0+SjFUGIxRsFEdzC311fd3Hu/nddUG50xOnrLKMeLYYUGo9muTp2ezky4gJhogid
MXSl1DD+UOCduBHjFpnSv0uq9LJs7npgVot8tPOywKwIPq5PH+Epyq32XgttbSNNWl0FGDdsDUgL
XCHvv3Odh4gZM59wQ0tOj+NoOh8qpxjd//D66O2ynbFooVX3fpWyCKPOQZQDb21L3WmtYcBCDvLb
sQ0ehxIN9z9dDvDbT+tAa8bZL91gOvTPzUlFLz5rvP5W0N5+MNXpLZNOeGkhtW883e/vcF5uPrDM
SigHF++wQsSoitPOdtFpy+9VMoydrgTOxtZf1EfsB34nTFRmUyCpmBi9f4exaINo8Nn6onA0JBh8
42Yson6PMF+K2ixe61OkWnutjLdoSmvPR4eeWRAzULQQFl9vyE3PBPRmI5Ctz/M/X721RLM1dFpc
Nz+fz8TdFrohW/E3+4wAV2CnHA3LLadSV46KSIz0AO6oRP7WR8J140SvLUcDxaY2AO7y241jajg9
6U7ogNpCQy9DMv5TY1pYzEEfsV6u78eVT0dtwLCE4AHubjnHtEfdqu26RM2BXl1yYhgyeq4z+O1H
tMjr4TBaEH13CF8iM46aJpfN9fVXnhWuPCUtNwqF5nJ6jVBWMDE5M1zAPcrXdHQ6cZCtaB6Fj8b0
xj79eV/+UsjPHxLnL+YrsNdp/yyvDl8tqbPs2kAaPkucz37WyvIocuhzR3Ns1XwnhJLln4ox7+q9
HowtsufCzKxdAbjOOgxIm58m6fUjLPIIwJ4fwlib2H/GBblw+6nUfPk89YVXvgFmNOvHxGqqeodE
ShvsW0NF5a8LHV/sc2WUqetp4/SKPCZe9IZpaicPx0D97foLXvnAOoMHLFdmjCNb+P3ZFPxJE5iD
dJE1Ux6NyERqQZGdhapxLs50zzsP7+mq/FYjELlF6QBDw59fvPEZ6kJ8ILQiZLFIGXQRMemAYe3i
LVQ/tyj+h7uGDs1TLXodBbLSCbGHZhYaxFkw3NaT4re7wSrFoUUc4BCExl0VJN6hSNL2LvCVKdoh
R/EUtPIHjXzEdqKmaHbjMBjARj1630hG7swUqeaubV48FG/IS9BInWq9/JQnTCLQM1dfraRqk50V
6s1BdoV1jGok7ipKM1QMEsztDZj7yF9iOxlq9S6QcX9qvZKht5qkeAV75T7JPewXlLqrDpqXNPho
4NqTOmFw1AJ0xM12JPFQg4YKYEbshsB4HKMVh6QveoTQRHFq8zo/1MKqj4WRhTu7lNPOHp1yryqQ
SIMxRAAZ220Qm4BEPUYtwNDKJ3WqukPu0Jv0m7RE5c1yTmQAzmWQPD6uxMbTUAzPaYzBQjPQS+0t
4dx1shuO4DCGY5FP1k1qFuFOtp3Y8/6tpxhfVGSLEvECeA2Ar2OT11Wi+CCq8W0Me/MUJml1aLw2
mJ2WS8sV+jQdwl6glikK5VgE+ic/rp3jmAfTpdNMTLXVOnKlkzkvmp/QpEoa6/OUm99HvfL346Cj
tIoFAi1Q8ygiMb6BRje/hkGAE9NsMY0+EhbJCHGlO1NYzmdOdnlTOe1DVsjqHz0oRAFk3UKC0TaK
gxfV09dumFKkqZHgRXd5Niqtsb4BmHijayP+pgS5HRJQ6W5SsmQPsj/6EAT4/YRFoTy0nhp91vuk
OuqZk56VViAY7Vux26HwfXKYIX0stVq9Kzu1vLXtXqCQnuXVecIJYW82KS6onqId0ap74nR9tFKd
zZC1WoccqOZ9TNKku7W84vs0JN9b7CrPA5L150q29rGrQifeodRbnuwUHq+wivo4js1Ak776ywi6
ERF6BeOJLFU4O6VVH3CJNj8jdF8wXi//HmUSHH07fSM7/+wMbXA2G1/fh2pmHa/HkpXbFmUYCEWk
ffSSlv0Qwc1aGNroMDJF2H0PGcd/sRIDO/Hr6/yeSmPkS/+D4aw19w4W+SVzmcoXTurf6L1ajifb
wLH4oCpx9TdCa75zUmg0p4x/Ir3YWHnlOqLeondD85Owuey0yqjvqcJG25UaOKQqQ6+EYdJA1I6s
D9cfcuVl0mnkSmIUwThk2SgwK70KwgThrAYo2jEqAu/ZKdp8Ax228irfrbII/8noIZvUkCAFgeqd
MurWQz3EBboTVjZ8jSYMzO1i+A+vEdIZBQIzLwkAb7Gqh05M19Sx7Xa62R60sIhPTEiTj3ZhbsHf
Vr4Y9R14CWofgEFLOnLpR7D/SezdLkal2qnSmiOUa/Jvx0u3PI1W7lJQ+7gnaXToGD5p7+9SaYy5
5vimdEvkv6AFSwNblSDYT75/14ZEJI1tiYpHtQGd/L3EY4JDZQljhzyN6dX7dWNLLYaeKshlvtLs
LXtKO9AYWeQ6BXi3DkTORtt4ZUFeKRw0ZUZ/0Y5/vyBwHVmimyvcvMiKHN3WPvhHliYa+X6AmOhB
wGnfmDmsfEeWdEgFZ0EoEF7vl+zSUje9TBdu23TTLTSXkEElUvcR+IKNwnLlM85lCiwMGrsryLbA
jBBttoXLjDu64wI1H1pi+gF2vnoQrZMdRkP0l9hL/rB3PeefnAYdrylUFeiTLc6FH3XeoI+q7U5T
2zwaMv2G5nHyqCMa/no9uqy8Tqoizt9csIC5nd/BL02SIevSTHM49wk2WzcNmp7P6F/CtDNx0bi+
1P9Qdh47citds30iAvRmSrJ8e9+aEGqXdMmkd09/V53Bxa+WIOEbHECTAzZZZGbuvSNi/eFl8VnF
OGJyyGQG8O2rGHsDws0ZZoiLXeBw7YZ8iFK/7d7w5ZOxC2SQeMy/X/MPiyfMPz5smoAm2qFvnflK
H9NF4dc7DOs5HTf1/dfArfMff7/Knx4i+ZcYASnUyVb4dnhdPCwekGmTgxiVyMOyY1gbWcmk7r2V
aIDN36/2p3uiocIIBe0hb8e3qw3d6K8p9qgDDkTtMhiz8ZgwTd///Sp/+rX+71W+fdq9Z+QjNkM2
hMQhufCsoFSYXA0i/8usMZ76ETp9/Pdr/uE5BsSTsYbRs0Ni9m39SjKb7AFxTktEnvLSVnYThGRe
9lEwkkr592vhl/3D901WCj1oBt9sDd+niBkxu6lEvnpw+4pY9S7AYZpb02SHjegQxSQ6QoVdt6gr
8meM01A1ZhFXjOEiW7hzBLw7iMyhOLNi6o+kde9qz9kZaQazzhuyaAKvHk91kUZzLl6kK45mJe+K
up/jtiCCWifZ/bZtjUvlyOp61K1qQ4D8VzKmVZwG/U9TFh/IQeV+csZPo4MpEhLqSly9lNZ4sbSU
vUZh5Vv8cJLI04LQ/GjORphfAX8M6LVaoiEhZD+IktzItsx/20d7ScUPD2GFHyV9Pu5owZZRYA3B
Tuho/eOVrO0dnGSKWEGnrm1888a0WuvUmA3ynCF4WlqkP3aWGVGnPDsOPOTYWATUJpuXO4BZdqwV
sib73ZmyJRLz1P9oUZ3u9TbVD1NV98/GsoJATAoV2HGfVcPV2A3rMdE1OMCFM6IFgBNCrn97nUnh
xG1PQKeeZU3Y+pX/Mui1/8inLqnIBkwYhZPcd4MaocgAjUj65adp9J+KdsuuSceN75ZIMats12G3
udFat/ppTkWBuIw2xd4uqJmyjrUObS5p3pa0Qq/q8iJqp6A/pmOHwglEwC5nEnMjKW9Czr36vBvV
0G+DaVoOq3Dyn6jl1t0gCAGu8zKN3QzgaL/Yy36phv0klxNdZu3C5dsFqLz28dKbNqlhoNQ2VjrN
G85A2aY0xnIKsbPIIF78DKmWyLvLflLyFbpIsx9mU+yXtks2LULMMDOoAvghX7uqItSBqVFwYddp
d5+2iTzovhpjPfHsH343+HGSkfJs+qAdplJql5RFKK6ocja1HiQbCUXjJWmzeu8qNT/5tTD3rm5A
CXecdt9PXXMY54bu9NoZy3UOwCqqJk9/8jSNRAI1evdzs9wS0a12s4PiCpJHcGtaxLqMQfUM/Q/w
QqppJ9KwxVXPgYkMGJLMtGIE0oRoIdIXb4j6MXMfNc2xP5gPg9wpC7N6Q2Fg7+yUm93UUo6wUM8f
yKbxrXzatBUl9NqXxWYGRJVzv2vymcBuO1pWoh6sbAAXQDCmeYXyhUgWwNM3/H/w0Va/7mK3yFEZ
luM4PWm68MawwK149MmPi4xudmPdG8Y4L8zR3lAHePcrU4tLI0Fqmg0tqSjrgP29kuu8z6zF/ZHR
Q7lcW32BrDdiIq674XruVM8a5hU/KMFutdrzjrMxBSdnnfNbtr3ky9Ur7ycsiIx0e+IRTxnVDgwb
vfpijbTv65XoKzmmY9y54+ucTKA2ejVctkjjoh59UGTMef+wisWDy0WIsgpEHuf5oked2V2bJhOg
uavaq4o9+WJIz1qJxLVPZbWqg9l7bmx0aYUNWflvahQFghUxzw85lS31Y5tdNssAGkaa1asxJXBt
Mtmz5JDqB6CJLgnf5BWJljcY35yfRTrJy9FB8ey0Oq0HbcZsHHCU2XicZKK5sm3cjqmexYPm9O8a
QMWQGis51CbIVa/pq8NUp+UnxmimzfbiyddqlSwQul5EY4cxJ1rHsSXJWR8TTtCJO4cy1UXEvXlx
sxS9hZVjeBNqyXduU1mhA5FtVwh+KZL8sxpnt+SEkxTiSU5mert0a7fzIcdB+cqdHVk02cUsu3Yn
J3Hu9GhLcYTb4B1hXJVxZ1nLnZGWrMGd4c+3tQsaZxGZdiVEKavIs89MKlPNngwBVyzDJlsM8SkI
uHdoELrJGceYobxMVMDKZAh1VGOZ84sEDOvaMm/vp1Yvd9ARGLPnPSimXFdNE9ZOhmuz8MZmJ2y+
SCZe3cNZrM2wb6h5U3EZ+icAbNygPqRsAOYXJEnjg6KLT4zo9LkNPZk7n3apqeula4uj1IcxAqFa
HduUWDIjd8rncWrsD3SqwTERpOAUXU1HxGp6AoMLUrHTyJ7X9G1ahH5JQdeXsAFN+6t0hinSVwAc
RIk0d4o/Jib7xbxcmGanu6oYcnfbZPm6cVgSzvvXNAExEnm1q7SletRcKa5LvmC4hKMdnMw5mN79
BqZ42aUEADi4glqkx9eSvHgnBHVlbl2RrG601GYSYyUYLkXZZvGUOBwsE6QGAE8aoo6pCMf9MEyA
8CjMaUK1DVyYMcnf59FzqRlM1OzT+AK4SF3CsCqfgNeUYW96w5OWoy8Hypc1sDmd6aUK9AoUKWi/
IGt/tKM77zoLLFZwPqCoxkXXiptrqyuawb0tD4u1fAR2Rmg/kIOQ5KsuXJ32FhDhEBv+mcyJonaj
2lRjYmykON0mYvpbHyrbXF9xqN1Ng4dKmM5YJYcfUiwfg8Vei1bngONoUCGs3J86oe2zRuRUNRYN
cBP9MATFq6n0L2nqclcspn90XLVEcyLJw86tH/Ni53WoklGdZDMkl3XGL61MU13Z5GykISngvR3r
PSHpi1z29ei8d2sRRFVilZdU8ykx6D2+9Lwe9qnVGEc/nd8IaX9p7HxT0jS7Xcrc3JFN/8pseYrp
A+k7ZS4KpzVrPqjfATYpaNZTKxwjVIpuldEAxFnYSN510syJyQZSZpd1DnNqxrAtinpTEYq0BZtn
0U50231hVGlM/olNpWJrsUJsE65+N25QHX5ZgsOCM8qj0JQetcM4s4ClgGg4fMVJUN0Q73Hbu0mH
mrzAP9a5D+w1yz7okwL0kTgEJUaYqFb5TvXWUVoeFrFcmJ+SY8eDv9jTRVcBq3ClLS7yRmcTWmZF
5nSZxRDpYuEDlQG+WkcpNKh4gFlSJsty52jWdFGkiq8c0XLXdD88vdd3us7xk8CydkMvtY5Wh3Bj
LKV2WJrLm2Xl9EEdUUcBbqlQt4YrEuKrkCrmYfKHe75ltUNQfjkZbb6rg0pFLnL6e1f2yz51/bXk
jvU0po5NXwanvSPvfY66yVy3OiK20FCuFzJzKS5aoYvYGqRgGwR6Zk7ACYqqe8ZtcMzyuiBKAtk3
uSPlXQLr6EbzBu9unGmDJ10j6Bp343axZvnSgv0qW9fc17zim5ZBWURdCPGRs/Fl03Cu6pVGk0lr
Ng2Ya5rojL3bNTLntnkWNN+hhIj3pQt0pANow5xi+lkPphMWPsDabsWpZyYOxN4glQdPTK/aYlXb
ZppEpHXlGEEVKKNZGtVGEbV+4KvMD6rSVKS3swbWLe2iydD0uEirCzW0V3LNaOViV99moj8VcEc4
WnrNBT4uja5yN0WJJIrJBZiHtcd049KYSCnOWG2R5MxbKKEL6FPQC0nd+Se7IUsvSKpuI2axRp1T
NVHmmaS0MDK4aLs0ORlNjwVOL93QDUiVZSYDMXG2b+iF1wBVdVJdLGC4zBeGL9NZr4JqNK6Zgdw4
k7U8kNGvh8agjI2RDGuEh+Naq7UiZC4D3EKqFwrDhqG+YUQc89ztOiz9qZz9LoKaUNwvmVfGg2Vp
Ic0yI7aTYALFbuU0iLQ3y53OHpoXo9WIPOxBaTXd41hM2haptRm5ubEtusUwwtlXxUPVs4CUjLie
CpfjiKhG/WIqUhFqQcaPlyYjBz2bfbSw3NNorWZo2Dap63M7hl6rYyFAdXW0s35k9rU+IrfwEWDU
pUM/x142gnl8nJtJRtJR61wvsqs2mt6vX00dTDwLwQ7Aic4T6edZRRIH5vnUKNpyO5C0CQs1uW1p
XV3ItuojzWjtLcvqfL+UgCqQxqyxstdj3iYfjeoF9RCyypTWzIXQzObZpesfCnedr1eX04OvWXcM
J/dagTug17uNLLOf+K39y7p3b5O25qAw5vpDNfDOA74zdn5fbE1dKT507XzKlG8s6NnJC8RzWjlP
2uI/pYbwt2U2fbqlXu17EhLgcCYQ1bz+2gQDuS3WDh8lu3jUlPxgcBvMfba0RVh4CVTfmfU+z71T
1lTDyWZwZraOF5ZaPW5U4hP/3nt3dga+ifCDt9VbmhOmcmaVyH/ua6wmB5Bf00PmdhYTNIUP17Xr
E1o3COZj4UAdGdVLWteAdkeNV8u7dNqie3Cd7mJWFnavcrnXWllvNGdGp1ZADbqferM4oLrr42CW
p5Iku9xxP+1Ue6zt5Q5qzoFVG872YlEYAz6tvqzSGuK8auY9BMQ7V5o7bJEGtMDCu2oS4sFSffjB
TJRjzZl45NZlAc+ZtGxVyjqyA3KRex/1b8tBqoHZFNle9igaFxJUM1tNaLfTXT4aFxTxYhsAooo4
ltY4HH3/OBRmwA6CgJfj/6NsnTZknnjtkljZaNrRNasbNweUELT6xhD4ImdTA14ejOVGefOn8Lsy
tubqXFTdrrQBtg5kRPBQrKmpT5mgTI/93/sq/dp9LVPbCq1a3BQ0HiJZd+bJGxMNtpaehpZLCWuv
C8TnAZ0ujzTYWyqRV55NSGhIM8DHg+BXI/wmlhKVBI+a7784rZ9HZsZS6YMCIrzocTX7KaLsvPb0
/NnQ6px6t4XBk5FomOrGcj9RnO7XqZyOqejXbbtO3lYtowU6ha+ABIvutA4QqzsnN9/qTHV7sOxu
5LutDtDYV4/FMngX8E6O/uTY92PjA6Bklh1pg1TbGsXPybbUj1WCO0iLxg9XqzyplBzAnkP7qI88
41J/ryspt9oy3xMUYkHqwP+OItDhzVD73GvGbrssrnejIXbdG2a9q9vkSrXNl7WU15WjE++2OE+V
J9TnalgtLW6aIE6t8WxSYwG5WsItJNIratmMw35Ib4bWtJ9nKv4et6RbnioNX1Frj/W2q7QY77cX
mxpIQKOZ9njCG1rn69vQjmJTc3iNp44aRAsCwsEE6y9wJCuiMz7FfPaYnxbeNxNAeEg9eO83UpwK
Q81oQPyHbLR+yMo/71r9uyecO+JXLvXa3hGgXGCNluV9nw79sSaS3apXsWuk1d5qk1s8Usb+XITP
ODgpvXD0mwdgukYYWKCi6yHLQzXKGc4fHCedPI+Qwpm6qcs4FTPH2en1PF4Ogvk063MO6z07zi6r
hybUBROJ8r9/+GXzlHGEhmNJHI136U/lKyOn+0UZUImzgbioprzrZwOekjMY1z5E1+KEIYUeT2BJ
kPHu1EZyhtMTlg4GKycjh7rOU4jMVZ09pZXQIcb6+tXs2Se1zu7dVDiRxAEeppbT8hF2/Isu7cPq
w1eXNuXTmjjO1k2XcpP7voyZTD0NonV2AjZzyCT2iGUvfxHNf6Fsx2BJbmqOpneTntwKFlS+Ie06
paOdEH25m4kwilZZ7W0xFTu9tW6Drl1i+vvPi7Pom95yjzaqh0TkgDeHV1+tt8CNQDSIyo0cRWCX
Xa63Y+pnkalPH5ZfNPEiyluRC+eC5+WEqlibmG3NjphIz5FeL01cLJnxuDicEGYT8c9AwhIZFhRA
QVVaYe8uy0XQNMMezZBDM7e16SWkPkmFwgPSnNWhPxdGGU3zQtNCJGSUaZB/TIMbK16WHKxfU1Fk
00fVIpIr7r3R88MgT+cHmnhZVGXqscEfipe05SRqSrUBHu2noTLBL9ppjvUOl9OXsnNtS474VaBq
te2a9hMg8cr6Nb8LZneXmiTeRATZWRqZ2aGyGe+waMi9J7K3qkzSw8R0aKcapMLJ6F43yJG2TV/f
wPCCL9RJh7444+/a7MoQPQug2sq8yb21usg7XQJF11jaG860lUM6cL64zzkMn5Bc7iacE2efeJxJ
LaZMfl4eEK8FrJjpgKneOuU9tE+9zS/SEa6RQB64oc/i42qEnJUFKonWwP+0Gvc1NaiphwpcZOly
sjGsUJAAe+zofDYkQ/ESlxl7TnqhgAKFpU602Ew4sUaWTNQB+mwz+FBQ+iLHKD7qoKMqSbWqDzPT
L+Gjkkvoic7aVZkjQuWMCx0Cmpz4PB9hyr4aWfdc8tNAB7MFLYtcv3MEsY0VqbihkRmKXons7wjN
uVu1RIs55gfbRjPe/FwUH1k6BPGUjfMBCRbQvMZ/JWKA6kWf7gdSaSPYGBPC3v5zgFYYwQQWVwxa
3k2aA/TLMhViHsYQ6d3IWRe7NJDPRlW+GaVTRNiJuC4/VezWwtgsqc5PsLLtUAK0QMBJLWrgBXvO
/OkY2aeWGPeU3ucdyZbzNlmND+scF+ZOa3NUon4Ah0fJ1Xouh+a8DHNTZse1cKuIx1FuDbPkdFAD
9tay10WofO/a8AHT3NZujGX8gAmqbw2xXo+cRBBfSOOaIxJRM0b+oTIMimQlrleGaf4El9Jceb3x
bHB4adJ2ipSDBIdh5LSx2mmOGKy9lAUG11T1sT0a3dafYYnP6/QpUUq3yvA2aVcz1UDddZrXhqLY
yPblf/mPrg1BhwTwWyrtNIjA2AsvNOZZ3NB0WjdJnjuxSOb3crS7mMOziKXHYxxNNNfJUFxaQX9V
5/JtoSjhyKjt84wYYdzT/ofrLc9+Z9/oprpstGUvlPsAKJG3jMoDOFPiX9FRQPulSfnkSEjuucUC
IA3jupCJcTLa4b6RTnlbVoFHwz/Vdh5kcL4/inSHeWUoFJ96TdQ2Rbp2W+WUUMUUvJUt/eWIxjV0
udK5X/RxBoWtv6TFfGY7a8TamfWtdAh9JtAaSw4PNOZR7oeutEjV4vvI23ybNWwnypT2rWpGGXlu
SwvWm3daJ7DZ+GcNKRKfbZ9aLNSq9yLYkiXoTVaAvkcjGJQzbmJMvft11q8sY2QSYZgvi+O9M4K8
SQgRjpu29ulLlvoNSCHsLX5thEWDIMrNxuaTsMolwiyf72VqtxcjjYMI1pt9B+uXg5Tyk43mVxbn
w8J6c1Jb7URPYLZU6xsaDcx4E5a0cDhTdPVKE9fckRV7PhS91TBFaA99eZhyWL8IUSkqFlfQxy4K
f8NXMtd0wmp/2zM0+NFn9qdfm0QAZv7d0o/V0Zc2ba6Jn+3eoT36Nnj+R43ON1ZiMo5d0HgccgRi
dLubwsStf1QcDgejHU/a0KdRu9ZP7FPDywQjGF5tZcQiN++K82Vbz1fUUNBGs/+W/sS5Mab0JybZ
PGUd0Z0Lm2S1TceBnBZV3pU+OBnp0I5MnLDLbBHxOzZxoNVdWGWQiq1GVdBj7WB+reSyIl7URiPU
0x58u6CJCPYv2wwya55BuVwWWbmTS9/vJUPcTTpw3m+ZEJIPbvY7xEBfSP3vqXp59Tv9yKEwC8ec
3SszUdUh72C1Sur9ZJmfqVWArm58rHnzfrWScc9LOx8aq8zuLH386vAMx73jzD9aZ2SzsJxLWSyo
leSq0R7OqyvEtO125QHHiYeCiyR5ghHF6IZ4O/gl+/nFGqp1a66BGTe6WiN2I/T2yRREvp0+ETpI
Tbqu1hjS73wxoRVs8/FcaTHLMbeKPPA0HCYXgm/WDydN6JCyu+pHV41kvdJ1vRP8Mhcond1bNTk3
tJgn5m8zffGlmC6qwvIPE1khz0XrZ5wYgjzfZb5l7pmh6BFO832jdC00rcpnc1c0qSl+IxqqTmTV
0n9xPXo/rs3RAlGoFQXFMrMUevklM6QgbKaifHecPomTpsi3TVqmu7VF/5a3fcvpX5aoD3EtOOv4
s8nSeWPWvEaaDg5z8GjeShumtNnczfZyTfOhQrTrqO00CvVG1gIyn8TobjNHPmNpfHVnoQ6TRVAT
P9ptHSQvImeATg+/aTdFSV8u0PplWwAiZFbYVUcCyka6wjANiUyfw1Gn5RcE3UfJxrSTLgyoPnN4
HMbsvY/ksiAsnFC1ddMtaunPQgJeMtqlvHFx70crJ5ct4TinFt/NV7aArwutkvLekcY7Plcjbryh
3hq9zvAgh9dpg+HGl1KF1Hv1QZ3ld4uedNumrop4KVwmWFYw/JgGTg3tOGQbKZUf69K3aeNXp2XJ
Pzvdeat9OUepmx29fKIoUMFDWnnroVjpDBWcDHZtTqDDlFojAFv/pDrta8r1D71ImgeQwtAkHYfm
GybdODeCZd/2PVu6XQ67wB+LXW2SOyU9fPdK9tm9X3AG4LRvbYVWPQYlDPs2/6pKGLhFv5p3Y2OZ
0Rys+UFI1AWd0dyVDnJYIJvaftQTpBQ0vq+KtWVAjOP/trIo4JNWfyjNme4vwgumm4uzNzAksgZX
TmzYrP14Sy80ALroQfHaJQ0FdWB5m0lnLLvo3AnQ0ZBEsmaHDqDfsPFmByfprkg6opQo+VMKv/DC
Rfd+wE9vN8vQehvP5jMQ1VRHqh/obJdudUsozLpZArcMcaCqa8tQ69UAFDBMFacRDf7nobCzB0L+
Lar7xtl1NKyOI9XKTdHRTjWHwDzpAzSJ0Onkh5Z3L8iv4MW3QUsDvbruMvkOb2qrIbWPweM8CKf+
SH0SnBcv115pZSxbV+n9pZsq9zrtRbKla/zmS/cq05or3x7t3dgQJZbZRvKVEjh8slIWaGmp8kL1
dbAZG7u76jSEXMrMH7I1v2W3HVDv0mhLg25vLc6RxKlxm/iBoC+D4QlcfX9pSKmfqnIV+9zR/Fhr
gYXjPvhgW6/DcZy1kJb+vuj0MUyoy8l4nd94mESWN8294DVj76Nzus7JjVj8zTKN+lnR9UBkar1F
9avifrKI72jVy5RVH9VkjBFE6Le07l/qYrqc0VOElj2uRzOXzBuZPZEX3tJ1z2VsAmdF77psZl/K
yG30Zwn/aRP082utqVu7nj5VljJyW/un2pl7JNEsjLYNcoIDRBr3tOjmDHG1PmanmcBoOuZmFrmt
UHV4Fm2iC/CMhxQzCADxpM2fs+LcEMlBgG/WaShUZNSjCNMCjSv99O2w2sZ2svOSSqp6Mto5eJgD
5LhW0V2tbf+4puIMBzdQAhDEv0fUcFPLctp2pX0oenvYFKKvYxzw9ZOYln5XNRT3LFzBJliNG6hu
D1nqa8uh7v1qKxhwx4tBTxdd9tugaqZhXuVta1slG92th02fpUTeOMl7rTfM7XGdbwfDQDkgzSBG
W2cdsr6eQjsln5CSuwhr2N1hpSr+vlbdDoF+H8iRLB+DqPZh0eIsbaZILogICpF/QEo/tFI9J4uS
21yjcZ2YSbdH/Mznrlqc5WvylOjCP1bauFzkVbAzNMUZSHRq08zOTu8IfrI5KSneWL5UBghZ0N0a
w7mUqtP3ifzXbeCO1yzCxzodnvHEDrSsfTJ9LU9tNAtorNZ07k7PO6IWOyeJcb9dpIaW7LweJbdn
cCq0U49Gi8pv8fGlkdXl/QYkoxeNdUrjiCg7GsyWeaG5y9Pq2cNtTXuNgyVtlsHqb4K0uq0JpAld
rBQYpPUqYmUz9kY3NcdgWBiYU1SaWfNW1moICWgEAg6zPkbsncdtt8xHa53BJOscNhZmVdcexMkw
cHAS9u6qbwZa5ZGq66YM0eT7qCh0StPAfIFSgbw84/BpTmN+Wk32DMv4ZC1z2bBoydK9PvOqKcg1
mT1KKxMfaTWTyZOeEwat5F8IqD9IqtAtnllkJkdUIvR/1doBG8+doVq8Az50zsVNQsAhg8Eqt8JA
FbWkr6jN5T9EjH/SVAHeNYkPIEn+N5GTbStSGRsEfmY9i/fKTRwvVkZS/ZwqzFL/88VIUecnInoP
6Cmaql/vMJtwVPZLlxzsoiuPZgcuW4ksvUEPbv3jUua3hBY0kmcnJaUeIjg04MY35SIC7Kxd2zpB
2sdpKhb6op1aCNttuKyJRyKDmztG7DBmyKO5pJyNSovWdlgzNX8rtGalS6KCT8I4nMtiEfmNCvJ5
iGiwNMUmLfAob2UxzV1AQcD/iU7esz//oUE7Sx5/db3YvAzGWSlMbgcf3a/Pq0mLfllLKzkUZatZ
mzwJui83t/qvSeb6KWHHe6r8mqYosV9niHW3lrTZ+aOQEPhFQE+JN+1fqvrf3xhmHDpSTUTnsAe/
uzaLQHTkEObJAdcBczSdONJ6cVcKQk7vT39/Ar/Lzv+TugbYwJHzEln56wPIhGUubdpoh1mgaEJt
jyPGypdYNiLd5LOF7YH2+ebvF/39Bh2Cy3EaoVxGVf9dvC9L4Q2+B+czq61yz/Gq2469bsWizLX/
2VeJUNk8GypJz+WC3xwKNBsk5wBWkqQYewbgprkhY/d/pkxbsDIQtyI/5Zv1v2uiByho61Jm8tg2
NSVzbbZ3axawOSSaVpWxV6BMos02oQgTSX8+HhsDZIW/P9Xvrm/EynyFxEp5GCLs37W2pIfkpH6W
xXFtimy3FHi7c2ZjTFYakJmDax4Kq4P22uprbLT8qh1SyX8o4H/TxvIksGNgJiAxGRH8tw8qmKvS
01AXHzNkcwLkcnXuzffWv9Sjf7zOWVFMGi0C/+9K+wrVDhIt1jj0jcmRWZZ9zUzY+Yce9rcN43w3
+EwIsCSv4rcNg4bhQOOuLo8GGVBRwHySpr/RUxKjwfJKXfxDzv8fNPWX9YgLkqGO85FJH6FQ36TF
nV23sjSn8liC521jMWr4ynAOI6Aw58qiLW977alkhawOhdCtF6Rs1hznVD+HAQ3GTAtJ13ocYAyp
yPAbqJzRHcw+Q13JbsOiVf+Umq5djA4RCRjVUL5aTpW9J5j9jsYy5X6YeGt/kbrVSouqlze9mL31
Hw/2N+Uv9+na7In4HDHweN/2Dk+SeJr6aXnE1jZd9iy5N2iGzBfPTd0bOXkFfc6WvhZw6/p/XRHO
lyb7goeMyJmH/euKh4hP8xZOr0eTZs9VypjkKIaluf77x/iHGySLxkLRDyPL+83AWpaOtmotPyQA
meWp9T0vhjms0cJaJo2w8mZMOEk3k8Hvk3f/ApD8tqrDGCN/Cn8G2O7zK/XrPRLTtkirWPNj4RiD
dUhHkTPl9Bx1Uw1iUTvGlU4Zaa3obv9+23/4LBG+nzm9aMhhD3x7f0cytZK8IWk4mTrCGJMyQ4FQ
Znbt/WOx+9Md0kjA3satBvr3PbIRcnXRCWbHtuuKu7FUX4k5D3wwODIrX13NDlryv9+b8aebO6/z
BNeQ10Ko9q9PdUHEjA6r5ZrkWWy10tcP9syUKHUKtCwde3U1OQgIYIBiFjxpKa5R0yS2fPnSEPM8
Skfpu7//Tb/tpNw9zwDvw9k9wkb365/kwZRu6tnJjpkhTDNuwVfn2260EW+6zirGfzz1P7zVpMWx
YeMuNMgO/PbtSGyAFAt+etTL8lJCOdiYs4cAfoBSvCBavqxb0kJdx97//TbPu/S3ZZHrOrijaTYS
CPjtNiUCTup6Oz1OXu/v3EHXd7Oiks8HrwjLQQQRLXc/IsNVxGrW03/88n98yl6Ac42bD/D7//qU
1er4WjmX2VHrPT+qWs24HmrnKzc77x+/5x82HHTMBiAsky30N+iTi6gRzTQgRKOfkl05CfTsgdT3
+dqojdXX/wIG/vF6PtYM8A2sVvq3O0tLnfmsPedHt8mCK9mJH4hWjcjUxuKGWW3zjwf5py8Id9z/
v9z5OP5/zE5926jR8lmXrFH0z407VBvHrP61wv/+lmKnovzhP1M/H0N+vUqRT22wkil1VJaXubFN
CDuqfp0cXd6axrgd5lIfQmT84rkcSHn8x0fy+01yeTZvll5OY6wWv17eF6NYa+EWR3rpg3MgCN+c
0S2MSFL+16+CC5FyCC6cHY399NcL4fHui4qjzxFQY3s0ZlYmhjXaLtDLPCo7gqRZgAsTnJCTXBRI
jv/xsv63mv/6WZ7/gHO6PnlyNi2/X/+A2lsLwRz//3F2XsuVItsW/SIi8OZ1w7bypoz0Qkhl8CQm
IYGvv4O+D7e1pZCi78uJONHdRcGGzJVrzTkmUuaaPk+FFzDyyCraGzPSDxJ/nE2iMw7rtJTZX4mG
C82kOpKajdB/kU6ILvKrA/AHizRFMPalNdA0gBt9VvC7qWbo6Sh4xWJn9mgyo7e60mIsePs6cWHd
o2S4R/xuXOPhyalN6MKM8hbRrvOEsd/cyqm7pyXqPnz+Y71fQ/h7gSbhxAOC5R1x0x9V3ZlLnp9m
UyGcHs1perEKKG61YX6VM/PRB8D3TJzGCnt5t16tQSI0yYv85ChZJltnSIy7ohgScutcLb9Qi9+5
W6walggDm0n453f60fu/7pAUABQC9jmLnbGHwipvcqeFY69daWZyWxpDyX9mynDeodNB95Jt4X26
0jQty9yR63ZSOpPGDekZyWNQSLTwn9/Qh4+TCo0uASGFOELfvuZMp2ORkGVwMnLdP+ZtRYsjiMcx
SvsWdWHXxfK3ha5pMwjU5p9f+32d4+tYJ+mLufTm34HtlWzElBJbfoK9Md42Iw3DEdpS5BBMs/Et
sWyzZlD/n4vapEYEawbau11BT2E9DY2ZntzSQPi4aPopMMRwl8bNjYgTcaEL9fL5fX70eXB4BoWL
EnltDL59xq2XFHODKu+kfGLPMlkNm75J5wsji7/i3310KXoruMQoHNlmz5ZNG16Vg1iWS3U9UpEu
sY4dIRoHFOXjF+e5D4/kNs5XD0oQabnngISq9O2iXpr0ZLZpcsrzGIZwUCE4XoZHGrMO+wL/r6eK
uyq0OD7ib+q/AAu8r52QK0Ols0geB9FwDu4pmE/gYQnSU92PlX0Ynbq+oWet6v1Yealz0XikiR5L
r0Mu0CKdQuSIQvyrb+iDhw5D1bFZltbOxHkFlyyza3cFv2/mB8NVSwTbBWnLCTPu8av42Q/WH5qS
LD4miFiA9uvn/K8iAxxnIrIlKE5OJ53HSXqArOPJ337+wn6wKBA66xJ8RXY1taH19ipjEa9kKLs4
2W6KHbKJ6ZRV2Aj0xHHDahimDVIbeTHg0Yw+v/IH96evrE6arpidaUy8vbIoCsEmzbG1AA6DSpSe
EwatxMvrL97eD34zLkQVA4Sb5tl5cWhBtxpKL01PgYYMXm+NOnJt4d/40/Rf/dus5Pj8eWLs2GvM
49tbGlpCwxDKJ7i8jPpo5LE6VEjod3b6ZQlqmvxZ50WLzxSW4GAwZKyub6+l14lsE53voWimljwJ
GoO1vsGfhUILc2r+w9WV6e6Myaz0vWQp7A5doYkTvcMuygqXXJg0VLP9IzA0HzOPZMadY4crQv7K
zR9bpV6z8TQKn0gRE3GJP1mv962HJOsLRN0He8PKi/rnTQCXdf5lD3kZ5wvD4BNKjHiKgjINrsgB
yn3iEQrrlmlzeuv1aIr/66tPaaVDIFt/qjUF/OwD85WFrocnfEzXQVA3oTye5m7kyIk+5zhDXYpi
iEAbkRTFf333wUiyL1Gt0exfYclvf7wGwXRFk9g9wl9qHuq5yr/5HSEVn39h777t9SrkNlK/8IHD
yX97lQk5jLAb1z0STSX2pjnbsCJrMzIqT99IBvtRkBv2AW0GZrTPL/3uQLZemkqRDAxez3cYrmTJ
C3z0uXfkUM9QslPjriS7k5CtfmzFxpDY0T+/4kc3y7ZAR4yDGbjrs+9B0xbCGZvcPdbCdw5W63yf
jOSyR1i9Ycz6PA0GOV+x+AqZ+u7lXVnNeE3WPZ9Yl/PFRTZOYgwtzamm97BGinTctJZ7H+epos6S
csPHa+4/v9V3CxqHMsbe5GkAv6aiOjsYLn6CAYQwveOA0j5MZUyD0XDLO8wi1hf9v/c7P9fiRMSW
z1iJA/26DP1rF8pcGph9k9CW1UcaYfYUPOSSkI5kcHSS13v/ukqRd0GYxK2uZ8FhlE31xdb/0f2u
QDq+Uj6Xdy/TNCDztqdOP+K4QsTHMezUmFhZ2Lu0L9aEd5sSt+uxiut0xkyGV2ePtslm9MFIfI8U
D8m8MVFW4KHHzv1fMb9rWzxgVuVBEIIn+Y4qG0/Y55sysY9TTxq2igkLL43FXZ1yPlIq9CBkkQSb
3pmwU5cymmwsrJ+/Rx98pLy1nHEYDaxN5LPtCmuV9MdAOEczy9By5imakEY3oTNYas98yL77/Hof
/I7Mrdd+GxM6HPDrP//Xu5RrPufmbHSOVa1B5qyWuiQrZfF+5FZr/fn8Wh98lyBqbWhC4GJNdv63
18Lg4mS5K+xj0iVMkVKxpP1xMMzhsrESV2zzUTP61aPJaPnzK79/hWDfrx0+OqvUq+d3SZmVGAU0
vGNSV9PFhOXnhHFY7T6/yvtnyVUgNXPG4ED37kUNslHLCMeCLKl7jKYCdEioaWtRrHosJ3/6/Grv
3xQ6UCbDR5IAKRbPqYrOYg4+fWNWOSIAvzdoSQjZ6G3sYKN522pLuf38eu8Xc1Zy6lFqbVIE3uVI
A06o8gR9wFG1Io30EsuSO9s2ej37NWfvxA6TEp/VYWn9/MLvX5t1EAeKjX40CoTzqkoriqA1J2TK
gxyyg7lkA17Oft5YcTY9N7rbgtD1v8rp/uCN4YzKAHlt970f7rbZ7LSUbFjwygzbkZZ3M+7dvFvK
L16ad2co+usUOqw9K9qLDvTbjyJu4wIkPF6/GayMjgsN2RTQSCqeBWgoNoLJOnnaV23nD54pSCMe
JqFE/zCU3l7VNTJPmlZiHB3kbJhqK/eUETZ3I42p+A3pVTuoQjOuP/8hP3iD3lx0/ef/WmsIMQBS
6gQ6kCgvPgVOQzkpnB5AA2qsZcYwVOABzofe2JQ0l6bj55c/v2c2SojlIKl9Ctv16PH28jnTVaf2
QerOmsK/enQRjIB6jTi/xUP8xTp+/rOeX2z9y/zrXoWGbN5GT3usUNR6zupLXE6d8bheqddvE9Pf
5NlXtOwPFiC2LouvxTPXzXL9S/3rovYo2rzptOU4u6IYSBwYHIALuHEiEXfyi3H8B78mqHN6xLy3
lHjnrSuzyEY31YVxtCaFejEY91WudU92krm7GeOqsZln44ecrOGL9eCDhY+yh7M+i9EHg6mEDZqP
cjGO1Yj7VTdyIKvUtacMAWbkmqn64mDw4fV4X1BxQ6TU/bOnGrvK8FU/YRHy4gVjGd77vvSSHZEh
VTQuzVeRRh9cjwknA5pVPcTGfHa9olalleq9c2zy1n0Qneif3dJCAVk2ynsG2YKe7/Mv4zw1jMXH
tB3EJfyK4K3fwbsVyXiQ8Qf4uaPtn6SrI/s2hRnRuXTIA4GJ4gWNd1UwjQvlNM/RYtuY2WPX/e+/
LV1dChIKvRW0fbYacsTMxtJbbFDUXoISsKqrYD/rIjEAbATGsmt6cnz3n9/+VwvD2bqklmny0pJv
FUPko9myBs2xHeaBdhiaPJKB9cXjPt9b1rWBXZRjGNUmPZ6zhUgli9Kw2AdHbwYxXPbjwQc489/u
iV/UQW3EGoAMAsXH2UtEIHIvUPzC1I5xuCCdhfdE0+hGFGhuzdx5MYG+HD6/5gfLD+oSol9XuRKb
9dk1q3aSIzYGizy+3kbLZtXpHz2ZhAi93oJT9fnVPvhMuNp6tKQD+n79idvAH6TiarhocrgqRXs3
YXvFOVF1R1Khv0pm/eh65qo/ooLkQzmvzBeojYOXSwuMfq9dO5lY4+FM68YFJnDbWK3/5/P7O38r
119w3ayQXjHq45G+XczBdOCoMjwTg6VXHJqeAEa5zNW3YDIGyNCAMkBhf9XAPn8117MPNRxzJJ1Q
1HfY+TrG+Ue2l3GEfqyPIeqcZg6H0U5+fX5zLNbr2/CmWbYes5xVP0dZuY6v3t5fLwMfAZQy10+9
sTcgcqaQNMvsVrc7gdIBD8LQEtxuVosVasopHrzGyHCFtG0ES01uqsGYTrZBcyjQY33XLhkJyvbY
RpqjdcekgcWtET4eekRj3PD3Y0Sr3AuaagjzPb99cjtOb4I1KLT0cgr56yoI1PU9M80Zd0GF8jvX
efR+WRsbTkf+EVGIOI4UThEfHJ4qA5RBNWjEF6Z5di8qmIGzvwy/PbMZbhcTcqmfg8emtZMAQQBm
URqvos8C2ledERp+n4dxaWWv3tQUD9j/IaEIc5MHCN2VjX9M77CkDtp0BWKHO2IeugPE593mKM8f
QeNfYg5HCDj5Oz/txishmitb0laqzTwOXb3BOlfX8lgE5nfyQyGoOAkWNFenaQ38axp87VrWGdrk
dOgvRj/zw8EAah/6Yn5xbXwOcwBZbrCH+bfj4ZFLcpDWM3mpWN68/Lik+GZlHNvP0taW0zwZD5q3
xDyX6nutNa/wFuNQ5MLZlrl+lcOHe4nLQdsO8dQeMsHPGixx97uqa3XKyyD9ZihvvCny+I+XCyxZ
UoANaLFADOj++o1nxu21YWV9iCV+xk+kFz+TmHxpI9N/tuzSFxO+3NPgt9ZV5ecV9uDiKevGGeVa
1s/txpd6G8Z9oaJG1gBhtKTbBRjtn/JS/Vka87tIMbIbrGNb3szvwOSqkIShFtuCZV9qXZMfO+l7
Pwy/Ti4tt3htEeqAqFJwq0R6vWR9Fs7FGJ9q07621hhYHQzYVnO17Hb27WbnUVIPzvzQQ6g/yik5
BEkcRK2bqBvPwVzflO3tNI9lJDx90Df/tFbysvzV1+Jb7Hv4QAlxCjHf+1B0NKiPdtqe2ITvOO2V
fxkWGQcoC9XTNBQoFDTdKLbjUs13FQz23xn4V7jr9ZEOTQN+AieDcIPvMk6M6yJWMVw6376slO9i
/iktPiPEAQez7vaabagDv5l5srLip1631V8982+l5jm/BSfbS2F0xUEtjtKiuJyI/pYj8LfMXKqD
nYkaOzxkhTK26pWS0H63VCMAOZgGI+LmOxobOM1DjcnAbQtM4d2lyHQM8ole7BIshEdGba+lFjzQ
yrdOmYhfACqK23JwxocGj8g2t7ofTFFpQ8XBy4RrEGdN7D9UfEcby8LsbaIX3ZS+hW88VuVvvPoz
rkr+pwiKepuZfMAAm63QTIMipFWI7mqaujuSU5eDPhgXmuE1Tji2qf7Sd0Z+qNMsAavl/4qFXiQb
yS98ka22kKwwpit9mttTmrf+Y5oMaps7uA82kD70MAVUHTaE/YYQWO2oT72DVnr41bI2zq6yvP5m
LsMQjV7/3eTccBoTG9+6BNGadm5+n9jTvV+3Df7YwDkFftl8myt5Oyq93tjBKHGeZs9VFsxk5qZT
BISh3OWy+Tt34GW6uj3mnv1imM1zZwzOhiZq8G2uaxhHej7d9pPubxnzAVbSC0yewjsoYgNDrRRB
WBBWnYA6nNqbSauD62BJugtUn+NV6WJZ3NS8l4w7YNCPC5Ymu/BhK9Z1etmanrdDI/AnTiS+3hY3
HHlrddSMY3ZfODJAPAL/AI6LlhwyQAg76Jd/fHsQ/NoJiFV/zH66sf8EqwTGU+YsIVCHYU8KASCJ
aXa/K71pH/UCIHU359n1whgpmmJjPMYzFjc1VZRw+EfAaRA/XG6GAp8Xh5X8p8qH4aqUenFZECLR
XAROfjGYprZTsY6dm6NoWEyEIKQygLPgKVtG5dR4F/j2yjs0/OJ1Roh5z9wJUzXdLnxdQTojEvPq
VVo/a/LvoOOLBc/RxyKMU6uPnAS6Wm3HU4hLzw37qTVcRGY1xRKIV5DTRadt/MWH3ZWCui/DDsPT
roHxfO1q8PyTtijDtJwEIsDSv5szdDjzAsQHa4sGmUhmFyUG7QPqzTkkf7GJ/GpWOILUfMqtvg7N
HiAUMl49XLL4b2MH8gEyZ7apaJqxbThtqNmF8zhoJqCirMTf5Lbe76G1q23s4OWpl2wMa3NiU1MC
1Q2qE6Yxsor9qDD5U5GRVd84E2mhp9nzk6X36YnywcEyOkw+DK2qajcadqE/9TzgbbbzFveOPwxY
eIpx4E+djEvRueaNY7YSR27mWo9LQVxEZyXxFbh/8ymbtfGvg7YlEoOwrytbA0FpVfnJG/MaMERl
7bXZnX7OcbL86JzZ2pG8zQLQuworuqnMB69zjBsVV09m3h6TUtPuhF17ry1HyWgqpBnlAw4CHRRX
mOE/ua16sB+dRjTK0otffV/ntxV9+R/TQiaIWRNF4mogHfwp/yPGgvA1TI7kyOhT/UKizRhmZV2m
G1Xyx0vNKLcxHs9jO5vjU5mk7jaLpwwzvnu5gqxPqZqeQQ6BRmM4BIxX/5MkqXMgmQfru5Ezx7D9
y2ZunEvc3to9xvBhn2nVRRfk0LeS1txajTJuOw5YUUu1B81cprtcLclx0vhFlynDKg8czOnjMqq6
+cork0enxR2NZ+JeQADaUkKjrsn6x3nyVGRlwBJNjYY3md3GpjeXAgYI76uLQfzO9bJgCxwNk3Dq
wEGrk1OlHOfJLmKxkhnxTWrV6kjXfRI9EF9AHZrAvzj0LBkd+P0KWR4VnEWjKa4wFL40xVRu8R2K
jSnVvCes1Dq01qTBF1DSvx79HDLorNWRrrX21jaXdl8hsd/PFVsn9pYh7Fws1JntEJDnzumdqU39
TiydIPNReFdI2l8CWPobWermrhjce7NNrpA13SbpiFOvV00kJ/lowSGgeJtKcAVQcMzZS0KjyK1j
Mfivszek0aQZhCqmk2Kptxbcib4Rlu0a/a4lLbVAgZ7f4D40X+yclkkCXLh7vygeUV9eWQr25ZCV
Fuu5NA8dncybhJC/o1mYtxXZajsr0H60tX7AVmge7KK9VilgIowtez9u2jsZN9bWhbAUjrRZ4IDw
0jrOcDGQgkMWiZuHQhVHeoqsXFLHcko0nNX2MN/qZNy3Xf9AK6XbJHSXoRD6/alTtbWXskkfRie2
I38yjQOcx4vWhqYUAEradtIw/o5dWlyN1fhbVm4Fd4UpkN7Q6k5cC6QIa3/YtlyTHdHfoEx7bcAK
bNwRtktuu/TbaCcdC1GtBbRst97YzRIArKYf0pbFA3T8dlDsFqYsXj2CUHjrHCfe6FNFyExRTNHo
Zt96DLshf2aNsRJImVhw2UPHguXmpn9JSoh3Ss23bWwQ7jJ7TTTyr0JOYFNlByhoUKESGVAwOqE/
uM01xwg2ITgWZCsGFCjA6IYRsImysxZvdZduB7n8dhQZggrikUMaws+q1bz7hhChC6XDpk0HL7nX
rKy+mrUMyz7oyCREcoygy4ETnLdq2jkzNCTXzuOHYDb5bwxE37uybGH0Fnb5wh5u7nuzHb+Dg00A
YsQewA+BALqr82spnR03Zt6TeThEbdmv/7C79925+8lJ8MdAxbRRmu1jz/cvbUGyuC6hfg1GDdmH
bSLKSmJavGF+tbTJvMQ42B1BWtDdTofhjvAdIOWWZd0j/ci2Ki3sTbYkLoSstY5S3U1vSIAofu1F
xdIGe6drn6HU4LDss/HIYfW7BVUsdHJuVI2Q0q1Zelseb3HqfbVHNZ/cxJIjk9GZIBqMpjyUJZZM
8qimA5xj0pZgL23p8nAY8+qrfB6feLsRmRp5c3Di+bEYUrEVeRaE9hy89lBDj4T+DHu/rue/ML/H
B8cCrFeR2Xd0oQ5f0zigDdn47Q+M5UAMF9akP9AX+E8oyjiDuMumnrwfpRsbexyHDxlnpSjpbDds
YbxGMKgA0Hl5T9inm23mwjohcIRrLCvqQZnK5zo3tFvy0qpNCRd+s0bPotrzzW+VYltNEAa/jAuj
aJDVZWjHBSzvmrijdgK6J0qeVF+3O90fmvvcrtRp7uZlA0GWU3FCZVeaqIkh7ByDonJvfMcTkRgx
MhIjhKCLnsfroBX1pZfnv9joi23bCe+1FAKKkusX8EB8eTkPs389OyK+yTOAVFlCaVgsC9SVrraC
rWgpX3QY66Eoxh+GhXY2XTQYWewO+6Yicbu2JRwdc5mjroXcL/MHq0ig+nlgRUAEy3Dwuz5K3LIH
DZnmUT8EbP9SkyAHdRzqShydFigLUZLGNhNEabsi949zkVHGoPe4IjVTUEkU04na/ZqkQmMP3UiC
KKb8Ksc0vRCTlYR8dNlGtCatQM+SGw1X90Xei+E6zkrvok/nK1JSeYlmzTykTaZHDQ4f+Lu0CoqU
/0rNuROSBUz/P7utgjYJU1iMYTtgdddxSm/G1tS2bjWxW3Jci4ZueeZDfmJBdC7IZuITN1od+Jr1
x5r0S6mMS9Xzhjs1a1QRzPBve59LT9MvtixgdzphNE0OLZ7kwAsCvLJXAUHVNgJgCa35t1g8VNWu
ic1A5OZOmvKvNra/yhiib1MuyyWYFM5DDkrCpa0fk26+kFN+lzQQIOB3DNQm7m8qV0Wvopu2g51L
iDi6vzMTDk1jRghWPkj/JNiqN00cfI8NnxmELNOLPo6/NdqQ7IdKXSHDMjd6YWibqigJDOir9gAl
M73FgGISRJZpl7TFr9I5NS5hks7gQjw7Spr4t4kaPiQQVr+h3irJQGuWZyKbOqDUvIJmKZabFjwM
TEpWidmnfopF+pDluK8GjSGv33NeCeSPrk5uihkrrOt0IGfrxLAvmlLmoa3VNZBVzpGj1/yS0nsE
w3bteLkX1WMG+GwkiKexq79UvmtKE2tcQ5wEhcJc2ZtmzPK9MgQcJm16LQ3/dsr9PXThJlSL+cOH
OrFFafy9MeqbwvDGvbIVEKXE/K5peR6Zhhxftbi8Ezmw4niMWcegFYXuoMHq0aZvynCfF1vdtf2I
9hvTeaCLGjPdYDwOtHjxu7demLiztU1HC4L1sg6c6lnsuo6RYtdpD1NhJztzRpIyMQR8gONoclDw
lq1d2XvfH/QrNUz2oaOLcciRYgKsgCGZj+kSDfqk0Rdiix2r3NmijS/CpKifmN02W55dc8kRMt4E
puGvVMkeBKzS70GxgUdtuoNWa0aIcNLdN0gNIynZCmpOpwU7AHS5GjDiJJew7o30Jkdex6xXvzWG
8dKBMh8ZcdaGTQfj2smSKkxKYi1Azelh3RCVNs0TJR1nWlos1SULzDMpXfFx0SjKRLVy6Jz+XvJ2
bJQpX1pbW4vjqp+/JfW07ZSVHNwKlHeiYB+xGyKgW1g7x4a44TErFfzc+Xkyqt+WmT8FLTUQC5Q8
mErme9PLjktQLjulpx7mWLiYEKXHiBScaofa+nUwSxpUlErbPIhnEj/m9Gfcz9afuDT5SggV2FRe
cNAaIN5TP/1idnvXxsutj/rjnrN6mPl5tlPY717ARQzbakCmYWqskPDGG0ZeKufgpM27RgXDrq3c
H4M5PJh6Z+04bc1HOzVh+MzyR9b5djiooLpwYpFdEjrJ4dRau2cKJKFyjJ0jOdILLzlm8I8OFseO
vT2rP1pmTzsv6eShtnq2z7IDPqtcIJGpzozcJtmh7eXTehC+6mHRw5TQp0s25Rc7nlk0WGM4jPl3
1QyCjxMUGIfG9TZVxinXrhluNTH+4S5O7b1uJt3e9Ds+GmWfYho+m2SO/7iZyalW89Q+9so5bGE8
XzSDFNdtsfwAiy4OxKwPcBK7eWOMHLo5xJlg78yJwzQn5LLwbuqivtAKEgOQSkrMG5odpsjySIwI
jK3KyClLxegevbrbSW+FOsvqWlcapB8Z9Jedaz3rlvK2JTDEXSZdVCOaOBST0WyaVPYbJljEcuQS
dJQNtzvIn2tD5KGsYxnSnKWL2QNvyRbYW7rVw7O1izFq56U45jY8H7IQf0pjsAgN0L3rWDYW/1oA
FzoO/C3IjHo/+KZx1bu9/TDZwYuGxnyVBXGDQ9BueDF498exOMEhUtta2ssVlKKcUrt0T52t3Kdp
JhV6pDmxLccZIp+iQuKkETNfzO5Kq/7pGoRgenp/aZfVZQrmfUvWxw0NSg80xvqgoGmNAZkimd9W
UVpSOblNX267Mm03asGbndpl95CPhUFASA5OoCXbBVVjc1dUmnVtiYRWD45v6LGGCm1R5dHUiO85
4R+HxqNh1xNFTMZYSYESZDAtOP6Yu2YI8ruyZFIWlkQH8C2qX2oWNM+CMhuuSzFCzplG6yLOXdIi
mW9wgioavnQni4wF5GZXVnBuCwIKBh4/x2pgxIadQBuz7YdiEPWDn8bztTULKkudzqjMM6ytOluR
rbd7MJqUKoMrSBixZ1BeQRqm/P22qGHcyPLgY206g3XYpwMR2nmy7LXEHF/9hWyV2O6SK7f3NS5W
Z8An+/7KFK46jEkVfC9nX9zh/ravoJ4WPLX4YUnIb83t9FKy4wIKHe96lIUXjTn9rvT+d40fc0dq
LpXP1LOJqsY8VT3ZCcwwC+ICOlJeAVszhOuK31MysahhPYDL4iVTaA3KAEWSyFUDGe+RZVcPrWjv
IKPKMBtYgBoLYKwTxDb37z8TEckGAveAv65d0KQkbQJpuFOOR5cj9XbqzGTnMbG5gDnPbZKYydvb
3GfLEpBKuYhvDOQ8NrjAhgCcOlq16YZJPniVc0d41u+87u8Nj28/ZrBx6xnSu65H8eLqfnxgYAtQ
uRH1Pu/n5YoyWb9v0mmmI+HPhJoaF9LqadAFzvfein/HkDZuqlhaD4Xe0cPUvaU92j3YjUYAo9fJ
mCnizLubrWwiaacDK9arejMpuKFFThiSzYHnmMcMDXu07lEbgL61kskAbtRjbnZophL3SvpJlb9o
ujlcQKTSn5NMXzZVM3Urf77cCQOYtWonUPQJfGM9q8yjo8QzW9gY1bLFSFbNFjOSmByfDjp/44nq
6NfLDEy1pshjNFIYnVzjPfytXrEJI92DAhybacRggJ8wM66ruJgBTSAkCVyL01LhtqQdzpzzFM61
1g30OyyPUHrVMB6FqQitEJba+fToQZkO1mOQ03ubfPYlsyueS8ZSO2UUzi5fJueQGg3c8Tl/SbQK
HW1DJpS90E928vTOh2sXNj33PYl0J6cyuNImQWBKF7vEjmTFPnEpLeh5ID9pJnYULQVEhlwX+fjs
heCXjOfCn6/MuW7XoyqHcZ8G5Dh2dZgpchFMsuu3Y8yexm3c8hSyKJ49yJRJc2MU8xUsMMDBjLUi
PsiHuZ05VLQS64Unj5Ysqd2G0YuCfCZiQtnlxvDKv5mRPRvj3IV1ALoWLC0IrKT7vVAoblA9VFcG
G3lIs1KETIB0KhIwV4TktHu3r+KDNcK7gJpJ9GgF/8KwgLgMtmvvFaTOvR50PzR9ePBLKlnbBsVb
9nq91S2OKT3qQlrD3q/Sly+ikNn1ZLlDSMeS5Y/qgjNeL/cWgzQPpFRo9DR5bPlQQbyLpNHH1zx4
I9QVjYt6UNYFMErsrOSfnjoYwNtFYNnN+37cL2NBTUSD8KGAW1Nk1dOYZH+Clh3b1R/nhYwMkdck
VzV56MQxffmh+4MeoNs6KOp30gaUn8PTI13H+xmDzdswO2vuSqNrb02//qkMuouNKR/7PpZ730t5
Q3vjr6KJvhlxNW3QFbjPXl2dBO9LKCVnUlSB4ypLdl5T0SRPCSlWu9kzp4jxpXUoyAaMfNEvoQa4
6otR7ypHPh/0IghY5SUmLJhzLwEVspNldO2PmefRd1pN8N5GLCRShGMZiDJq5koHagdrWUDzqzwn
NFpCS6NF183rfnAlYcfKtr+QUZ+pFdCH+ySZu3TmdTxnwIbezp/tWcIYqvX44HSjefK1kZgJqxKP
MYv4F2Kws1H+P5cKVjQUjwFY57lg25C4Rp1Ei0lFZtZRpnJHUvZjn9jXM2VBWBZ2/N90NP97RXYM
0uMx93Gnb2/Osga9DlxbY3xVdCTxmPqWpD9/HzhD9lDl7Cif/8hnuoH1EkzhkNrbPFL3HTNlhBhe
uT2JO0tHPcDOcKE7ufOF5vyDxxjoCMBxn5pMXL2zXwzjS00nl5uSXYU0R2fwPzeX6KgubCK3W5kt
X/xuH96V7eOAdoEDoB9++xSnlgi0vpi0AxK3hEgRaldTlN0XQpYPbwtisYf9BI+SdWY8aQuOJA1Z
AYesmWzOxCkhJGDWmD/bxraDtnXUTKu6//wHO1Nf/O8PhhEFzTev5Tupu8UworAQ6xy8Aey78ns3
yvy5h0guJABytzN3xK8+VdI3EUjG7Rf3/OGTBbtAHDxWBuSvb5/s4GZ154CCO0wMDXeKIzWpXJb1
1dJzptn55y757tDWoqfzHPfsM6izIWgULJ3jvKDuA6MfVCV9LmcmO3Hp6z40O5n4e1rlbRyqJnPG
vT7zp9EKAlK16yH7CpoM0tAR4KSqpzXHbo8mY1l+230TqO+f/yrGB4sSxVJgALGiPkNE/va5gNd1
XDAYwcHUfgQoqROGMS52GR0ji9+ku4WifRK02qHVxmvT0Q82U83Apu1uYKN8sYr8I4n919L9z/PD
GQAJBWKExynt7V+H0BLlL1YeH1yMZ/RmHloOWDkb/BqbmIHHHrJsZ9q/aM8dk+JFtTXRF+NOkgKv
CDpsxbL/fzwgB6vC6sBndXPOHhBEQ7bZII0PCEE2yr6jWxyCxX12kuoutnwOBX+CGBTNrwLI2MLA
xrGtlylLTnrRfrE6fPRbGXy1uon73gTh9Pbh+H6hz6Lmu40VyYuxf+Foug7/3Wq++Bk+fIv/70L/
+IH+Jetl0x5Qe6TJcbBADpMr+CvIcYs1VndVxtMXi+xHX6ZBZCrKcJbY4J3sbEocsXhoH0vPK7Y6
HU/m/on5xff/0fJjYHHhdbY9/X84O5MduXEgDT+RAGqXrrlnVpXL5d2+CG7brX3f9fTzsWaAqVQK
KbiBPjTaRjNJkcFgxL/w9L9eO0Fu3dYdU4omvH1Uyxo27VAojz7aEgfTntJdZvTTLgTGt/XMYlXK
QW6T+cZGHQoeChi7WzCf6kZpCmZKOeVdCUwqNorik56roqJ1KN253KH2xE5IeAQeETQMsDEz+h++
p/buypZe2kaaputsIjID4cjr4c3X5WkQ4AMwKieABlDTICVsOo3cHRLymjTW0k2jaVzPNm0cVDX0
66EiMxN1NnbKCXgkjRYKwI8il61PV21PCOC2n3E3Sw/3j+zS/HQXXDGZD7TD+fyqCilGQGBsKHBO
XyzAFk9NFxcfJhex+78fCuAitk8oF0kizvX8UPUueQ+USBNrGerZfdZugbtW7GJ7XDmTc8j0a2h0
ZdZj09RFEkueozefrUxiqOAO6n+GG5/s0T3QDznUwdfOdT9mFnSxINvq5WfTTR7wN1w5Pqujy0V/
M7pfpxFOlq53wu/rIRvHreUVj3Aqn/PU31qN+S4scDfSlUPo+Y8Z6lV/u9Auh5bkGT0hBEfmkPiy
VsnKeX2cVDCoW/r4JeW6otqKkSL5/aFg8jOX67P6mlpySrHcYdwZbQzKXVUOgeueBtXDx1Onmfqd
Dka7GbCSwy8ninCOEgCFdl3oI2ZutA7dIDtTeM/H6u+0iUueTHj1RZXRXKJS07Yd/hW8Gvt22/tq
ek7jLCMh8MrH1EzjTRPZ3jYNVfW3n5D+JE7fnNlQPMPQwQ9xkKSvM1E0/RGWCRrr8YALSp8k4bkp
en9PIb4vkO4tAJXFjGUocfhkYPJ3GehjHxw6iYdK66f3vp0qzzos0Z+AcjxUfZH9cPVxOOqdBQ04
DMIHeBDln1qnFDRWBViCXMHscSjDR6xi6+8o4DUnKC3GCVyQ7NFFcXzC1Kzfp2NWXLKkSB7jTB13
NJfHZ0S9XS5xM1L+iUhuHhITb1sFVNDRiwP3kQvM3Dfu+M3BY0Aaio7JwXCqeI/0o/WIlfawSzQj
onzXfDFTSA+UTR1arXW2U3sslFRMmbCfoSgOHIh7VzMz7IMi37cegzgIjvrgQvSNpHYsdqvWg6fZ
FS3U3D5PRogn3th0H1I8bnHSNNwSD8Resz9g8ODtJNQGNwszTne6EhnOtuuactdMegvuLGjOhTNN
7wtv4suFalqftGbE/EzF/DUfwDpu9Ql4HiBjrs447T7khpo9on0MsdLAzrkt2uhd7EZaR4MRo9Ui
KIOdZkfGJjWd70YY1Xst6z8aWhAeMdft9zRQmw+B6mbnQafcZKC2/Kmg8noq7bSyMFeTOpgJzl2J
b9bpBi/06gdwRHuPdqX1EHFOtmzBfybNx2S0cLCQHKdH3j2g9sxW2ylDAbAB3dR9MrbqmWyiQ9IT
yJxupJ70YEKOqY609wj0xGAckOp3s/GDrZXhASlArAFQf3xBJq06wUGeXjz6qtFBtYMeH64h8yyq
xyPaBJ5atiWbxzuGJYZnOn7hFwrqw1NPH+V9n9Mv9VCkTp4dRfBmNWkcUVEOAvHg+/54Tix0p4+0
yKPpwY/zqd8pih19wS3F/BhhHvkd2pn2EWRH8tgPzfjLpCDzKzSoiR9HI6weci8zPo3ZWCoIOA+W
sjGUjnYyCA6T/o6h1O/8xnc9lqQxj3HWFlsVKRGbEqSf/QuQQIPo3IOd2jgqQv1lo2ZfsFKAepwB
CHA2oOXFxFUe6tmuUz0vwkbSyp4aHdn1bUWtcU0vS94sVzFK3jc8ZeB/Y6wIJ+E6HmuUslEm69rT
KLAHifUxe2e1VbKb6jR9ykCHsc/S8GvVG9P+fny8iY6MbMk3KvcrqgVzRTIsMBKwhnZ7aviwQGok
VnXjQACveBiE7pow0tJwtqmC16dxKIVQricKPh3tBmEi91RhrNmpvAGiXi8xCwJsdX9mN2kvM4Nc
RtyXiglwd6+HKqpc0BOO6Hya4AcV1fzH95RHw8p3qvA+3x/rJjNCTBNtr/9TluLfZ2MZbd0nRdad
LD3L/tEnUHs4yYD4xSQtLsxzlDXAJigo1auJxMKKIhmAUIHLs4+fIZfhzVUekEkgUyyteDyv+6qZ
1fDRxGLuZbgUBQir6IgVE8i4nW80G4hQ6RbfOOOdG4bB1ikNF81rr/rw16thG6+8IdfUwcjMchuc
QjAeybTu1Ddx9Lnxp1R6qwAZa6fiu2+G1nfipf/l/qCvSiyzMwQR3YZlh7KO7cy3FspyYDq7oAdy
NhlfAN/ryj72It082sEQjBthqd2jYpr910JJx89jF+dfVatsBTWLrsBMvMUlMHLK5KG3yxM0N0xW
c0BRYEe1MHfe3/+5C5+N+pot5DpR2BezNQIa1zdml3enOu0PIeBJ1+v3GvXk+8MsHALITaTN8gQY
iJJe7w4kGOzJCpLuVHSg0XCam8ih6VQbYLLujyR/8Gz5+dIUYxCjBIkzP26JP9VWUDbdSUlL+x9R
mSi+eHV4uD/K4rJRSoDyw89EYvl6Pr0z5GGac9Byyg04AVaYXgPKEPiQ3R9oceHeDDSLyFlnVkqX
FB2E8cI7RjijgPTCvGAKTMrvg75W411cPgIj+ioo8ZOxXk8sRnujQBSDM+OH1QmrAHC96G2ubIfF
5Xszin49Sp22pRhwDD4BR5d+2rSVI0CuQ/rp/uotjUNlA1k4uO/ajdDVhJl4l4gOZmKN7ESrPXex
D7psWJEZWlo0Lkx0DOApsh3kR3wT+3BHwKsuHbuTW7fiIIBlnByRKiuLthDc2dBcJlIdFCWa2Vbw
RgQiEUVtTw6JNc5c43cfeZ5D3VsHLe6POeij+6u3NK23A872Ak03bK01uopBVn/qtHavYYd6f4il
7Q3ej0mhdI9a8ewcZYUSaqD/wfPFfoGaVYG5pl9H4Wd2OvhCP+lEuhIgFnIcFLuopqJuwcNjHvGU
PGpiN00JEDYkkGMsxBTspkwBXVr7IWhHy9f85BDqQxxu0THJx5UjfbMp0WRhWEgoNH6kBupstwiz
i1Ch0E+Vg2OBrvYvQ+7+VkPn5f7a3nw+cmeEQgzI1+iw0da4HqdqcZnizTudjCoxHqtcqx9TB0Gd
+6PczkaOArgKPqkl86nrUUbQamXq6NMJQyTtASc65YUzohwz4Nv/3B/q5gAwIfYjK6Zhq0HV4noo
3pTosqjldDKVsRk3U5fU/0CJcnmcVN4PxbFLPKtGv/l2f9iFGZrIA6D+S2bKNGfr6ClGnQYokZz0
tJzALaXDNxexYRqfvbJSJVgbSv75m0ASVFgwVV0gTppVhIcSi7MPMfzSs22P45qO1lx/iWhIwOLg
SVEilKbEbDknLXCKwjYmHLAi7YGmPaZ/XhMOwZ5qUwxlE1Pnfhuh4WUeJnyZ3rc4IYXvUfRck0t7
bVJeXdp8VhiqrzptDjJ3s3k3ZTOYqVPpJx7XxxGXWcBEp2n8RXP1nSfepdG4VYMMvzjE/FrMre21
C+kmDnEmKQ/SwqHPgujWLLbGZWRAxGxpISf/2srPPFQvnftYO97ub/fS9Tiz09IXCDLrExNN4657
SAIe/1FeKJ/YweHp/lC3p+V6qNkdW6Y5aDAw2yerBk6K7KrZ/Jk6WLUCbPrH+2PNlg9CBOEFNTiu
QERDeThd71sN37ioArJ61rP6KNRw70GY3thUBPxm7U6f1dz/dyzqvniICFyY5uKVipr6jUAO5Gzp
DZ60jVJqv3IjGYD/Z84HzH5RFXTpkrRoT79EIW7u9+cqj8Wbvfo6vqzLEg1c2cWd9Us8X4Erir3x
OQVYpu70KNUOZh34ySPuaoO7BRnVOc9hXQHPq6MxA5t3/wdosyghf4HOKxmpC15aFm2b69Uu1Cgb
yjaMz0ppgn9xaoeqWdIo+M0hs5GEGzgxYMwrOMZQt/0OqzMAPxVGwHUVHIN0fGiFACEpDW0CeCVT
8rVtbFw7mYYVfZomNfpQwr5Kjnqij87OEUMDIykO0qcR6Oa46Uy9CuAGmoBvYaxl1v7+DOcNu9cZ
Yn7Bs4A0nrfkbO/yTA2xG/Ljc0E//iXJVTBZpYfvG2RcuMzaz6JL4i1hOdxVdpztPD8bjzR8EFQr
TWcD/ATmQ1ClsKI8yqRqa68If84O1//+QFJKYJwOUDV9tuFVcDyBQNzxzGmQJg6wgzVchO0UCkDk
+tSt7ZVtt/jRec7wvaWW6hznUeDLZRsJH92frFzCBJ14klxRxT9amWd/vf8FFg40GYPUw0Ebh2t3
tsWqME97jBxiWName4xwrTD2HXzOblsncaxcNFG7K+ntwrmiQ8urmdQMBSlzFhpBbqZOUoFcM7u2
OqejRrcO8wiRPAU5j9LDNPhOdZIKQB0k1zb7u8j8+kWZsu7oJNmG9vqsf3P16tTI3b7T07N8eo+Q
Q/VE0myhy29UAO1rt+/iBgKVTw8LjYWb2ZahppSFzeeMqv6sCoQrc6eDvKfAp+hbINTuykN/6Yta
jlTpoolFGjPbsR2lekex1OjcVrwhS6E/Wm1AfXpQaXuPT/e3z+Ls3gwmf8ybxewnfVQGTyNGe857
H+cdRC46YHP5u27ojlaOIsH9AWUONgvKOncBPVgbfQDy3esBizCKprzN4rOBx+5joJvlsc/rLloJ
vUuHkCWU9S2HZXw1J3ozr0TojQWFH5tTT8tPkQ0XOmttsAsi8Q/3Z7Q8FFcc8UUHtDhbwtRqEGTA
vvY84FKzs1zoF8jG6pvShTF4f6h5+vW699EFoV5lsYpo412vHskmZYYiis/otLzUGPjqtbHHcqje
4fF2UsfkjL3hUWIRRac9diI6OsgnrPyKpQ369kfMPmEH6J2mAidCj8iPEk2vDrYk9BnxkL+vcq9b
WeCleEN5kIoziTAahHIPv/mWHteW2fgsMInwtuvrb07vf+R1sffb/NRVw7EM17xLFlIX3UaQhgyT
jPtGXTWPfc8fSiRH6gKjcIQc3EMNM/BToUnCjRlOUIGDPx4th4ybeu3hu7jAMsWmlwNkaW4IJlRP
NHFnRmcvq+GdxeEF9EK8M/TyyWbF7++p5cGouZCnuNJj6Xp1DaMKC68JYhiyPQgkf0oo7zj9btTs
Al5F4K5cj68gtnkEAB5FQQ7Bb4sGxvWAg0qXoNHC6Nzkpmqehpy3N1VGrOQ+RGM+6hvkgMQA1QOJ
gM/IBk4kDJXWdeB0R/MdDyw1gd8cjvQzXdU/8uLr/iAF4T2IFAWsLXppcAf6VAGtHUEbSlcSioXj
LvMd0lnuXG6fWXhubaQ0zNGJzgHKaHAwkug01T/rTF+rXC7swauB5Id7s+0RYvBolynR2QaNC59O
e2/i1EOFWX3nudOzn0y06NBNg35+f0csDQz6kNUDwmZgEnE98EghJaDwF51z1YBEEKQ7pFxOtJZ/
Om26Q3n/Emfai942K8W5hXNOXCNjljUfJFtnJaYAllSjxqysIrWY0sZGj9bIj0Wof4/CkP4IrVw1
zFb2/9INyD3Es9IGpwII6Xq2SP1afeEhtWOY+QPbldQcio/mlr8ah1eLCPSV0sGNrYt8FWCKxCzR
LlNvZFtp9hhjV0fRWWtKxDZ9hH4hICcFDX/UZSLK4OrkDJBXVLg8VlnGdCGUePzpG6Ui4Fp7vY06
RYDp2iRKxbiIulf+vb8FFm5pGQ84pTycrBvXjBwbECtGHvPM++FzrWg1dERMqe4PsnSSAAXRx5Ti
ezc+CgNi5B36nfG5zmysngdT6z9GY5hU+AyljbGS6SzEOZ67JIwWH/q2cFC4pSyykSgrNswrxb4g
1RVvY9340BRD9F+mRoSTaY6UAZ4dIViwNWVF1i+yfbRyOoS/MKeCEzX9ZUVbZgS4jEhIGUqjPDpm
0RTrbd0tVEYyfO0Hkh0vvguH4f6HWtoNFF1ADIPjEmTB10cEal4k/DHljaEZ1VMdZcnnBB+llVF0
mbzMLgZZ/6SZzd1HZ1vGpTcBL254RTfJyD1fo9SKpIXi/S4LRJ2QWnNbyoYO5mhoZOOG12A5eErU
oah2Fq7y1cH0WkgjYhoFPiRZkRh7XsJj8bGbeB9tgrG0ac87YfAoSuprhxRXpXajR07vPnt1Rf9k
Isc/oawnwkMeNrhq250BZV3X9PxPOfnhswVW5fck3OEPPYwi2fiejVTd3y80gDXQXUAVQd7N0rve
rvySlfHPQS0+JYinmXkx/JcxpAgvr0UUjucPRqjRRt9l4Ge71udYF66zFamVr9zyS2ebtEnuGOlK
/Pqt33xL3LxJXhu2JUzVGpVv5xeAEXoharMSTZcuK1mKk5GUdGGOz+1DbuB0ipMz32ufcbwx4/rH
boYfOnmNVEhCDWwcPjYRRvX3P9bCxQFy2kUSkuos4XyWBrdmg4+5qVL6gHQr6umShuFuKJXfdVsD
WvZget0fcGlN8bwhCX61w5yfj4baHdgf1jQdvN+cE0izaXBB6qXZ3R9oXnB+DSogRE0pgS2dk2Y5
DporIwVIJT43rXGwLERp6vQgKvfU6Mq3RPU/wU09YD6GVOvaE2dpkoaU+IW7glD0nEjS1gKnGzH6
Z9dX3ffNmAQIVCnD8GRBi1zjWyzdCYC7dax1aA7TW7+OOJT/alB4DYNNcDcR+fYOFvqEGzPorAeu
6TXThqUtIzuxhGqpNjv3azVRhlFGvEzOuVkg1cNTJ6dLnPoFElkuupK94jUvqeG15fH+F12K4DZl
SIRg+Ycs53qitc9/NvuQiep5/oAKTbZHBSXe3x9l6dv9/yjQnK5H6aK+JlFnFHNAJMIJw++M+8Uj
Y185eosDvRpuSz3Wm5ytmto2nKoGNsfofgkcsGetlQyP2fT9/oQWl+3NOLP9gSyBkdtOrZwoWjhH
a4i6MzJka9yppRCGgDaNK8vBeVubRX2/MezBUwBk49GMYlo/Wh/VvpyOojVRZYe0eCgDPdiW1LoP
IQW53/cnuXQIbNgfKDIDgiFZuf5qFo3AMJDiw4VoL2NqhXsdChAuG/YWzYT/8HqCZ6Ja9B9Qt57b
ltB2h9+kQQNSoxoIfiwA01UIPBiK26zsxqV58Xih0U4pjXLJbF4CqZZGiYgkvZ4+Fl75J6vUk1uB
myzUn/eXcOlcw0ODaYdfsETkXS+h07qVN4AqPIWVsDdDk0pFNZE+aapSfZIvnoPmDP8lWcANBTiQ
Q5oOket6UFDIiKEjqXpCk6PcFOpg79LYN1bu18VVxAtBBzfKLtFmt5yIjcmsxwq6zVj3myjpvk9V
AC/YNrZaV66UPpfWkToPmSalNHpUs8E8txiGhrYRsqfZHgI9Lf5K++SmxmM5cBb0XM9W7tTFq+7t
kDLUvElUBP1i1bcY0ghrSUFDT0grGLiJ2/KAwDvvQhzvgd4WX7smyg5TWhorNgVL0YwaJc8FlhlP
H7kqb36CX6GjMJlmcNYRLkNgQPcgfNUXz7WDlbj5Wh+cpdhsFConDlLgDCmf4G+GAu1KOcViKKrM
2iFDXuZlKEcAxN7g5ceeh+TLGHvCRCPLatC8AXCcbJwM8StzdNtvvW/U7xv8MSi1oyPgnG2zct/3
NrodG8oiTgAtoKZT2oDG+K1ZFX8vxIP0wnM3/GIMvbHFrM9EMk+bPkVJ1Vww/ep/RDFaFIbvKJ/q
2H3xe9P6HCK1cqitdLQ2akJLgZULP2Sq05bbMrWrdxhy1z/KIHV+ZW0SnIXWRQ+KW1XY1TUgu9F+
1aZq25RQ4HehGgwaPJfQ/u2pMYLEoaUGZ7VRhLWNFC9/VPSge66VCZqZxlR/W76fP+F41FXoJofd
DwNJSxQ7Iuqe+0bvgp/hVOv/QjLPEyT6m758p5SG9aNCKAs5wiKeXoogmPKd3xsBuFW1a8KDwK3+
zLNiXKleLBxPHgp4aXJ50OrUZh+0E7WHgpcdnKu+tCmVmN4TtLnqEMD7h2+trFHD5jci5VBa7zRk
X2sDN0EH8/VQOGVknm2pgpf4eXNx0OX4y3gqR0HsV+URSH0ADND1Nu0DXlhpUppnVa86tDKb/JmK
lHoyayX6NEaFfnGntl8BUc2P4eugVCHgRRFVgThfD5qiJDQVsQB7q0AA91VlPCma/W/Q993L/eti
/tEYyVAhEXBjQMC6oWcrpQKsaCiH8zB0X0SLXRhn8hH5mK3dIKbyHwaDBU4qj5XETSlb8wMBKr4Y
zjVCkVu9mQxArJF6ILFptpVaeR//fjwDVC0MdxJNY+7B1vhQvqLQb8+VqxfvOs8I3udN5jSnNOyw
5oDpgAzS/SFfQZxvwxoLapLUcpPyDEN5cxbETS9IbL3KxrMbidD6F30exXqHnrgIXriolH4PxzjS
zo2GDhmYmUx9EVEb/WumvX2Q8DVkXWLSro2vhoFOn71S/ZMpFFtcoiJqvuWj8H51bh0/gmmxtBfL
7VXlfH8OC3uCkIwfIJc5T4MbnGpq6FPQKeMZyYLp2GRdehqGOnnQ01j7BXe5/3Z/vIXdLvGJ3Og6
Zq7cCNe7XQ80veNbMV7l/BkRF98GTv7Uqc6vvx6Hvg1EI9p9iAzMtwM18gKZyHTAxSlBzKMx62Mt
9VSFk+Qrqcoc0C270RT3qCFRPSapmneGB7VMtWTS2eqTyJVzSbkgPhaj1WXHdEToYTNJOsV+atzJ
vcRVNpgfOxDgwNI0Xpdo/vfm+HkQLkIpMRBI91JZWF2dVW5ocwO5DyqQ2euDufI4W/j0siaJCaXk
GWMXdv0pqqJ3TEiSw3lUM/dnHw0Q+XwtOyHqq3/wBbZM9z/JnMz3uk4ULtA1kKXJm+pu0zUFVol2
fzYUCKYHGKgpUqPKT9FVlrsxK8PPjomRWe4e4nr1AwR9gSJQWCgviu2Z+Uqwl3F1dnilexlQCTYk
RfHZ9BOR2ErmFc3ZHar6we9i41QMqEVRYSvEUy6MsSROTd3Wtrv470+d9E3DZkMmXzclx7R2x7Jp
7foMau5fH+GfRi2mje92YqONXrASp5ZmqqK3AJ4U2DsOY9cfuh4s1FfGvj6XZl1au6BIxW8/aOOf
xSCczYCA/6OeuUW1t9Oo+duuLYdD0j5oaFLYoeMvX6FvUr+q6QdIV0lzRsBK3bSO940MZwfRYdjE
wl1JaRfSBMpiKrc4KA3etvMHkTKVtbBw26u1IHpWx6za2tXg7u9v5KX1pFuErx0vExKFWeI8DsmU
O0OKWGqBXrYkGhyrQjP3dRqPSNdB52jcWBxcRRQf7o+8OD/ZApT1TSpksy9Jw9QJzaKtz5leqkcP
Pwv8DO01tOX8OSQ/mYRck97R7HfEbH5RksdaFnAyWpTv960fc0YS0F/tqKQ0/JtvCfJ5K1/uBmIg
B2Wj2EwOWBE43et9gghHCJuQoZS2UlzAWWapbvI6c77rtUf/SYlyR2y5+VNjp6Oh0xy1kc+9Q65S
fbRR94i2WemXwUpwl8POowSSBxJlhnf9zSMJQ1fElZDaw3NcQ/bOC1K/P082jxfaKwbyrn//gRlM
KmIAKb4JSpHuBEIqkPNZkXrxWkvd8g4uVhZ7IfITBdhE1LB4k80VHfxcIEo54piS5vEXN1EAmZfu
s6v90AK4RPdntDLWXNTBVrpoRG6sAY0ZICypd7vCCw9epr9PKIoc7g+2+LV4JXD4ZbVzTk9ExaCz
Jt0CHYaDi9ioXulUO9RgcaKAICzWXvELc6NOjWAOLQ3us1cc5pvYVqOTLHR5UOjMT585U+ZB6H38
gPK3/l4k2loP5XZ6HA1ZViLZlK3j2fGnQt07TYS6ZquiqYWgmj35T6WhZb/6YWh/3F/L28mx46HF
QBCgIA6R6fpA4oEZkL4G09lM4ufcDHBoRI7V99vnITFWssKF1EC62kvQFHoclOFnIaea0Kq30Bk5
824wk8+GBywdHfNpQOF9VBu8F+xItT9UOIH+dkf4GZDc8+AXus90N228GayVO3NhqblG6PBYVJal
bez17IdCo/mXatM5NJx0z99DsdJxpv1kpt3KULfXiYbME88klJ4kU2J2aWmBNg4pIspnE1rVPrSQ
hK9s8D4mTN+N66bDTqAZtEuRBzje/8T6wtAOrFq5eW3p465dz9LvnNSYStc6637UeFvRiv5jVgW4
caL/pKXob9Ny3AbI9/6BE93vDUShnX04RHVySAyv+x6afdE8tXZR6hvN7Wr3YUxToRzNHngSsiYZ
CoRj1A0bnQrbps1dTInIEEX83vBAz+2yUq3CnVm2bfpj0jBa2vWtFuhoqo6RODrGkDePsTNggMXI
9Er8yYSbXweudgqhhmq0otzW2ogCPQYM7Uz8G0JffFZbd1yrSC7sCCIzjyTwPxLCPktkSnDSbcvj
+lwqZY4eMISuTY2kN4rP3RCd7n8Z+T+7vnYwRiaQyciCPM28smtySLjdRuvcmyI91LD+nzANlYY3
kaDfABMqhIa9A+irfoCHt+bOvDBX0icaRexJF0WkWaDRQuQRMy3EGyQDwpwI5OM7s6k+dqVtrdwP
CzOF5gREQoCZJBmXYehNDJ0ig6Z8YtjnBOzLZy8Q4hMFuyrFOR0uD7ATHY+UTBTFpi4QPfDd0Pny
12vN7U5+TNzhlp8DKd2267KoD5yzVahjsGPpyz+GaCjG9iiqXlTU1k+U+aHi211bphuE+UN1BSVy
Uw+WOismtBLuEjSxbnpYVtJRAhyi+NKOVrBBMn168U3kuJ1E7x5EHzyI3CSZTXTzoE3lgEv3VK0E
4Zu0T+rn0VPG/BiI2c2e04tc0QutTy6eij9R21bWqTdRcVazqNmbQORRj/VW8p2bS0aOSfgjida5
Y+aex5ascjlWmlzsXPEeKSNhiOJWBrsN3XfazP1KOqfKnXt1sOSAOpajPHupecyrbU2nprGJcu2l
xsD1hHYfdtwDeq34sn2iy5yiTUrAxTvP2/quUBBrbtiVMTJ1WlJ9LxGh3N7ffYurTu5AmYJfA6P2
ev8XTprmidSw1KoaZkbcFc5v3w6cFzJlr95VZVH+VD03WTviiyuPJh09FqoAFFevx0XUU08rtUgv
heHlJ2y8qjNIE/cx8PzgHSXmfuWuuTnnLDzwD7SLuekAQs3mWY0OGtOVwpeOvABPQBQyYtd9tieR
/gzU7CfCrePB8SYDbx/dXYH4LQ5OHVLAQkTlcJ44BfgQpenANuuLCZkkL2t3ba5U+yiz9T82WpG7
rvC8c4dqPTrxjbfSX7oJp3LuNN/5wnQ7QWxfr3WFf1KqG3FyAR4ePOqh176kIvzURM0asuDmQjck
aZR7g9oaINE5ud2aEDOZ0MO5tH3bnMYymrZD6Xr+pg2dxoULpdlbLYK9jUPLP/c38g0nhxAmIzkN
1tfizrwamisp0r+oBF9Sx2qfVL8AD+vk/oixrZJyboCtTfl2EjGq6q7jKHuvGTAbodnrP4hyKIJT
UVq4FbUTus4bElNdXNBG98LNpPTV9/u/dnGh5Esa+ooNPX+2HdOkqoRI3PiC8Y37UBteuZ26QK3Q
rDajR0ju2TOCFWgBOcVfCrJSMWCd6GoKAFfE2jneNDPSxEvAil1EG5qwsJxm/MecgomhrWklutw+
q+VgpJY03WSPff5RRBY4yOiw9aKqzn+QOo+7OHT1M8/Yal+5TnepG9XcDL7otw3UHWyKNMXZNnQk
+GWUMu4v+0LU4efAoJHKCCiKzU7CROPGUVLmToIdFJuOZt4+VK1mh6SP+Rl/EHG6P+BNxeR1/v8/
4Ow7458z2Kg+cyDq3HhPx82juhqvZBALMVyWEWVBhsubkuL1+aY4X7WaHspbzCmfhDai5qeV2YgG
Ln7Tu8kJ+1PlNitbeClnQEqF4iXHHbTs/IXmopAYJPCSLjD8IxNnGYwjKGsiS90Hxt6xwsfKVqtd
oVseKmBmq38bhe/8hy+KbiG1dhl0qOJcz13NnUDt84QFnoT5OSzU4hu2W/jcdgCLjDr+WzQakil0
XSSUGYoCdapZajppyqijJZNeshr9M1BHxnOWB8Y/TVquGaLfhm06yHxQUn7QkVTer6cWqfh52ViB
XybPd/9Uhe6/NL7WbRxkNVbegEtDwcbVSIWY2Q3ybTS1nGST27FWgv7oNo2C0rsfH9Qk8FZSzcWh
6PfTbXxdytkC+l1ndWPhJhdNTc2PrksT2pAPJ9H4/94/e7cxFgEFoM9SYYCKx80jZlAxrwvy5ILN
+HABo6XsHBTPFBHnux7xBtetx3MUizUS1m01gYlJCgs9TuolN4pKIhNqFtOTuRioDOUbM66trRng
tdHj5fKclyFuEq4CYtdIKxhoQQLyziQaiXBN8/g2/PBLeDRyF4OUVuecxawbcO+tovTSNbr3tcT+
FTftGKT/yilc/KgUpKnYUkOlqXC9Va14As0H5vgykEA+iLr702Ve8LNSvHHlvXYbwcEr8lRCxITC
CPyd65GwxpGmdQ5rO7guThFhBlew8LdhrCRnWlnN4f4mWpoZzyKq+nSNGFf++dv3YZz5YYMGFxCx
3nnfOZgW42ys7dw+iVdAYksfCzA73XF2LHYPs7tibLW8NaoyvdQgwT+pgTBPVJ3Wini3lwULKAV7
uDGQwp5H7QD9vjTIzORSNtRZgAzXT9FY5c9NBoY8A1C+JWGpV/aHJjfA9buHUWlWW4jOQ7aag3hd
v0B81WfUQO/TcsubjAp2NuIGEgZW9rWkpFNuw6gNPudF0uImVPslwoJIAoKCUXAj2lH5ttrHDGKq
OGsh7Tgn1HrzGV0zg+donjGZbBqewylGtT+sOu/fkEoKkJ4eoj4abXG5knDe7AxyGg3kosw3Oe5z
YRFcAKJIjJjnOIqq7ARg02cHmax3YBn0T/c34W1EQdVD4q3lJW/QLp3twq5WI3cyfPesxH0fPiUl
lch9ROyptoZvJM5piJ3yQ0R1TN9i8uOC+qdVkB6GsErsiz9Yvb5yLhYyO74oNQOT3qVr2fMjH2tW
YQAcSC9NBvVi0+CcXGxSipQsdlBW8bYbG9ywQgS9PwuEwSySbnJyvOsshH+tXqHGAmWhWuktaEsB
QtYRXHmGuKdnoYgrv456O8gu9qgXNYa/5uBhlePkX4Oo0t4P2iDex+qIkSewl+ajnw7YwGhDreNV
1yFbWPQiNPediv/RBuEx3I7cUlxgQNhUQxrN+qZjaPBp6sMEoboSrNZuHPJq1yd6hXkJfmUfvaHP
9Y2bmNguFTDV45WlX4oTJBYQUugxSBnE65AEHS5PFGtKL3ZAFXCDV2/4LTPG8W8L8AZXmMU1TeNc
MhZlIHkT+QwMWohVRXbJyS0vtoUfRymqYTPabv3gRIa+EiNupsVVzU6iIW0Agr8JEdzVbQkFzzxX
GiYhRYWJlgkMc2WU26wVugT6g3CGqDfTe5/tj9HjyoZtRmkTrNimx5BwF2A5jLl25gZHNeWG1IMA
m+scmwzTmMQpj8ZppQ60MFd0k126YHQ3IL3MPqHrUxxSEek4+13dPSnmOCLsiann/bBxcxSIGnD3
pQ4Jslw3TLMJO7hkpOIPszDqdrUR/g5ih4ZGUPXHpm60laW9uVkgT+pkx2QAUqzZlZN+s2HwrUrc
umzcc6ANxUcHv9Sti9ps5KX2robhevFpBqykAzc5HmPSigJWgFQ905VL8GbM3nP9ik/mnrUR1iDh
Lvw5uqnz2GvRF6q22WOv6MpjlfRrnge3X5CBKeLB8ZFylvPJhmFkDDouZGeUefUK0wpy62PuJu2f
+99Q7oSri5NcgEBmUCJ2AUjNI7+WuqbnjL19hg/u7qzMGd4rnYEVdW+uMfpvp8TzSXJCeUfJh93s
ZOjYbiWDkQNvVVC2FlFhfahwcvVWPtntNkGzQ5eQPFkPuG2Spokz1NbA3veL9LeRu/0pUuLI3vSx
Y3yq06R/1qaoXuMtLS0k1zUYR7Jygyrz9U5JY/o78Jvxumsn7aChtLwdnHY62EbUr8zw9tz9D2fn
sSM3kq3hJyJAGyS3JNOWl8pJG0IlQxP0nnz6+1F3o8pKVKIHAzRmprsVGYYRx/wGnItgIF5shjp9
gqQ+zu6SmxxKrfwWyjDCBWswA2E0xqG1cVL4z0eE9gGle+4zKqqnM7P0Qdcw73QP+JsA+cVvuPrR
xIr9gKervNRPP/3gIF6uElTQeEmsbOqJ75cxjuspItOOD11sLIfILmaMj6xoT2XHDKTM8wCfr3pn
pqYafD7N03Pzd2RQCaD2sDPgknk/8iBa2iMK9uoK0i88r9D4BNLY6eLu4jh8szIju7CPl0Zc1+Kf
y6Wcsh7w0sCI+ihRmXf+AFs5LkaVYqw3/Zmz4cvnU/wQ5/3/HJkg1zZeF6dzLLIOg3AbIxW0tXW/
69NHfPBuaCY82p3+NKP0DZx1B3k9oDqwKWJr8/kPOP1I/o6P5DCBBR/oh+wKtdlZZnO9zniONiQ7
0ELtodyKqSj/l+0EaULjYaWinbadLRcBz6ruowM8jm9OZM4eXYjc02oDMTfz2Njxpffp3ORW3DHZ
HGtIy+39dtru3CiTTHGpURMXciz2L1Gtz57ZN/r+83U8vQHWdaSoyz1KiAS09WQomqeppSvQR0I3
Te4jY2ivWsx+dmIYx6Bolkud9HMnFbQANU1oP+DcTlJHswVAF2uQfnLNAF5tPi91/y0dkMbCEBZJ
wkvqQGfnB2uD7g1kJib5filbxYwqkcOmFWORb6Gt257bmjUQrWaGtlz//nw5P7TN/q6nufonQSzn
nT95mnDuyFE9gvIgW32+1uvWDipc6wCQmyGqGLHzBRaj9Jp4LHfumFp7MzQhV1B4vtbiJApaEV3y
Nlm38N+H+e9P4gYEnUE+Jk6pvt3Q1Lh9xzGUsUQgHR8/hepwyUnk7Dr/M4j+fp1jJY9m3CQZJMpr
L64BojhmdxWV/b27xBfaRGcPEZ6muLXwfhEavx+sNSsjw/M+PmAUh42xNt5nmrnDvXwzpLju5MbX
z3f13OT+WtXRB6VkdIpxqdpCm8LJhZI9O6LclZbAdj6JzCjaNjkhN84J83jhrTw3R5BnAAuAzhsf
1EA1A+/sSmbKvjGc2R/S/KlL+5cxUR8pcN871SUHj7NzpK//V8uSKvnJRTA4GDHPEVYwSNlpcuM0
VbuNkAj7Os3prlFdKlefL+q5S45odGU0MiZskvebmBoJoNAGGxgTh6RgmWWzjybrOXLtcPf5SOtx
OP0AVo1a4BmU49AueT9S1VtK20tN2YtQoOwXzyIJ6rQsfbe3nC+ZrnZHO6q1oFG66WeOZ+iFS+Fc
JGKCEkEpCNQE4eT78ZUZb4PFWF12pI45Q+RGvpyy9KguRPx13KmBdJr5vmDdD5/P/Owz/f+5MQBV
VEHXTfgnMFAaN46ahqHdcbS+mlM0YFOPau4Gic76dpj76MGd1eV3rdfqgDGGFv5Iy3lSvLqS1SWP
t3NHjESSR4aXbaVXv/8xkT7ziebQj12nfFV0c6d1+VXUx29RX1zgCp3b8rWGRwuZ8gMFlvdDpQuc
OfQpoOxGzq9ioHDdLNl+HozAnIvr1R04KnFH0+zwQmn03Klea+lrPO1+FKaqDRNBjAzGepcvNb7p
uu2FJMx+ZqO8+vnmnltOEhMqR/S06BGe7O08LqODjHV0aEukrJNQcTaV1bzNdlPs6qa+xII4dyGx
eVxFK9qJHPb9ks46aO44J6qd2lr3oHffZB0e1LaIINQuPpWz4PP5nXu3KDBTq4d2vXrOvR9QyDlW
a4O4y0S7Ek+eqom07WQQslyIns8MROOBYvEq50WKfHI/dMKkmLMsXLV5k1zrcBeDWfaXkp8z60fJ
iBokOHeYuub69//5FKn1La27jMp+jOZn1UE+NglfR5ngI1zt+/winvjMJ/BuvJOvreyWFhPXHs5z
C564qHZppR+wtT7EWn6XyOkga/N57v9z2Ypw49246+/6Z55IiQCaVtYrhx5v0Od15OOdGMStpXjI
CW4GI4HBV96acX9Uo//aBVlH/9uuowCBEvqpxIFRDY3rplgvzT3VVKmJ2ZN2onoib+0L39+5DTXW
x5n0Z82hjfcTxcG6hX5bJIfaTBXIx+AtucjCo0yWZFe08BysUa0u3C/nBuUdQ52FcamIneyqOmJR
WyCIexiF+UNLlJelbbepXuE0ptKMmPrd5x/hhyrkuqBo+3FkwYFBGzz57JOyNOs5JI3WlaI9lKqB
H9MUWl5TWY4fqYWBPgYFUBPr0Jc+rZMNRiHO789/xJmbDmeIVe1kbWAQ8r1faVVvIjEmCrTzMc7r
IBsAO8JnDrNqlxgquJcBfPOlpvaZV1ugPYIwMhHmCvh7P2hjqzUWMF18WOpI3ffwqQ9CuvdO3cAZ
zjJlQ8vL/FJhAPb189meu45IIMge0GFAq+hkiyGzzRnq4QjY5WF/ny15daA4JS9s7LnpYeqxps9U
YoxTYnJeFGmE8G3KvdpeYRvzZXbL60yVf9Dy+aXU8iqrzQvbeG5i/w55cjMstWiydpjRVYMuqXut
3Vu3RdpgRv35Aq5H8iTeg62HkD6RJf/ltOFjmkkiZneOcW53NR970GsNzuamvHzHnh2JCx2AEgw1
hEzfnxF8rpB+N/ka1aHuvhuykX9EaP8u6vJ/ECzjayeSYRBK8acSX7Gjp4ZdoewQNwNnP1JvIg3V
QXfILiAAz2wSk4Glu3Zc6auc3GpNa9dNOsj4MLe6dm2MhfCaWi+3n2/RmWvs3SgnT27VVMXUoIN9
KKLU9NEqXnw7r170zLgvVBSFtEnsPx/x7LyoqK74UfLG0/DFTmPRGqOTQ5tyqj21VPWQtUL5j5gR
7gsgye6q3cUdTXvh/YHQc1tNY4Brh5FakoWtYK9+QekVMHgbseYXDjpVmo9HHawmbQV0VDjvp0e9
smQC2p1ZmVCFbxKhjN+wO5w2uDQj8DOPpde23b3RzXVgx6LxNOnG+Fi59/HYXCsm1IPIbCooE1q8
axPjq7bE6nWiRt+NLut33ST7oI609M6uq68Alabt+u/1sjhWKXSEuq9fGws3OEQhfyAHcqsh8BD1
001j6se0Db9CpxDPrW0hNQ5idPQGiSJzUg3zdjGHZRtZOKuzkg307sbw6YkoQR0n6k1h9rOnlSU/
uDXCX9EYH0QBlr8jQ9lWdOj9sgQNY9ThY9RCz0/66sghlZ5u1sMuMqLvaThpfhcOrUfdC90Ie/xW
DsOf2HHvcV7HoMRptKvC1IPadm/VFhnw0nnUwxwX3WYWmy5bZDDW6Ruq3dmTaFIRQHzNfLewrnXY
+R5vkuvPXRpjcpIWnlojf9EXu8GInpvS2ddUfb1IH8GTVtPvBgIIUUsROGCVvNJWXqeWW68f3Yci
ma+tuHlxZHFlLeqXUnU3yahsjH5IjoPifhs69RmN4GKj133lRYsbeWi+3C+LfT258xt0+utUaQOQ
uz+qwb0pB5wrZWViGRg54qGwMHuYF2fwYBV2R+5KioqhdQMy/iYZ5c95YNESmCBejFUihpF25WfL
oOIamReB0KLuLh4HBbB3uHWz5dCPxiNiSIkP/Y4Ni9vwikOWesJKnuW47kSZX1nl+Bb2/Z2Cev4B
3Y77JRz7I6r6/S6Xar/VSgAxAhoTZqx56pc93jvGhCIz0sRJoGdOR6FlAHoUVb0/udP3CDvFQED6
38xq6u4EJ2NnL7ZzlbrxfN10KRwyg3TSrNSrti/7m8UCbzAPbrez4qm5s9TS3Bd2CBVxziDn1Gjf
a7pUr7M4zY6omQ0+gkgRJy45WNYybnESdHEgLG/cRb8zMvHW4LFst7W5r63m25wMjc/tWHutnNWt
YlXBKBLnWnGL7CpRY/bZGp9cdyy8eRQIWw8UHCcD3rTrZDdWXt5B1LptBv2HW+eW6ie6U7H+3asR
Z90OC0zHS6XWv9q1/SW0oe6Yhb2nH7ZLoim6B1GCK3CHu55RjkBi9K7HA0MdPD5WxVP6UNvos/Gr
ofngod5/b7hhtXUaUe9hsMj9vERpoDoSCICiFX6sIQ1DH+XVmIzHKJ7M3SzT5d6s6hWTrNm+KPP7
NrOvFFk+6Flrb2DrT/6clzrRNYJvSd7D9DDcb85sD14U01tUyj3VzskDMsjcORR1riLUOnXjXdfx
/+dZNB2BW5S+HcPmNsjTPSnU2h+U6KddIlmHbN+wCSe1DkQrvg7zWG+KKnldxRKCaFIw0FWsTTks
X4bI3KMPCQMO1xGP7GsfhclmDtPfWFXuQO4jhKM15tYpFR0ANcvi9oBNNfUhjou9MWmxn+SZ7WXm
tG9V6FeyGl6SZA69zsmTHYDYqySzXl2ZfCPcDL2pXk1FLQWZ39II90po3FYA5IMZS9ObMgvVHVlV
74e2jVl02VZbYXOTdWnyPcSMhkdAbk3D+V2I/rGowqAtqsOQlAG0g3pnVc5DP7nH0jYbgur6uuJg
BohhOF5pYnhpDHyI9lguXg0s2htJc7y5nXK01aQW2HN7o1OE9WUa69su0a8IGa56OfwyY/0rfvYy
yCAo8s2GOn0L63eVW/dStD1KArH9x1aVP2URTwdIIc+fv7xnoneHGBpBMbB9VKFPyl+OXfSLC0/v
wGZP+MCi2ZZukDcihMYe2OSKLPVYuxBgnHnuGXStNFHRRKXwJNZUrVoK2vzFYU7SyS+cOEOIeTYv
PMBn4r93z+9JGJP184Q3lJsfwqZ8SgcL1XM4IW719j+sIAV8wllHB+JysoIYu5ojeQrDFG17E2P1
hVuLpgL1G+umOdhTmlyy9TwToEEu5e2F77hC70/WL+9yY0x6K0d5sdkgQP7FmIabXEw3eSeQmlgu
RGd/D8FJzE7Lm5Y+pEZ02k6bFHU6EpfleFYo8zwWe63oOmKaPnzScnOCYRCWntI22lHEQ/bLSqKQ
I4QlOz7BhUzuUKPIHid7HGNk0Ul3fDUtuKvbnlc4ma249QaeUOnPaHd1O5nyuvvA76xLOJZz5wGa
FiQ9CvaU5U6C5yJBUgHtgewQd9YS2F2q79BunXF86S/JBp0dCiArlUahkZ+ebNCqXuH03ZQdcJ7R
fCVB6woblZ4SwJgGnx+/c0OtvUhwHdaqGqS/D2qtcbIHZWRWUiEmqNufEOC+t6V9afXOpKSrABKV
TG09dn/F0f6pHBVJCpzJqBDtapF6w6A3fuxRF/OisoVtKPiLY3GJgriMLyQ9Z2dIZdMEe4xapXuS
649SbWUWI1LbT729yRYgmkrydR6i9n+4lqhpUphaGWV0eN8vZZM0RaS3dXbIJs0O6kk1boU6ORem
c3Yh/wouIdVsM8z7UcJEmZQxZDpGoY87mYuv9qrb39kdpMg56W/0sJSHmhbTBSTeuVsXYBzFWrhr
H4sKlVQwg16a7NCkMAQXS3uYCu1/aCM4/w5yMjscmZYMEfLsEOIT/uCWBV93qMQ7OuRi446iv3A3
nbsKV7kxQS17pSSth+efYxlWXLhVXGSHZBQHzRhebLe4KqwxXd/hyO9kd6mAce7FxJQP8jTUYuRo
Tp4VB+0f+N9JdphHazxMhU1BGnFt6N/4nCNSO18a8Oz5/2fAkylqcyuXZY44MN1ccFcuGzzc7gyk
d/77g7mSGvHGprYFQfxkZmlG8bmze26twtDoMuWF5gno4rskrIHcfn5vrQfh5E15N9hJMm53ZSmx
I+HeGmcSmuYqMZSXzJ2/C1ijbqbt6q44COIg//Nxz6wmZQAggmC4sAU8VfIZlHKiBDBkNGYwenEX
zbhGzKD16FtfkvE+N0W42OsLwO0FjOv92bRgA6ZQNSXVGqxPDgbeM8uhcXJ4u05oZEgFdMq3bGgG
7Yuco1F/Gt0hzzafz/f0uMJbga2JDQrjo3B4Gp5YOQ2vUALrUiPgC3DVmuQu6sT1EqnhPqWs8B/3
dR0PpOgqJocs1IemZtf1c1zbk3soxulHb1axj0RX6s+LmO4jEEuHpIluUY9cnpBDvOT9cnq3/h18
xTdyvwkkHU9un0iEptHUpYsHQtvB2NTd7ndnoMO15l9jCwqpsr4hkVl9y6lPaxeO1rml5nVcpbfp
wAG+er/fw4TYqZOBXEVPMBh0kuk2lOZuiHVlqxfD4+cbe3qd/50rumfUzKhWfVCJarLKzBbezEOF
+um3IVeWYxgbl/zCzswJ/bm1uLk+izTI3s+paSvRiCRXDiAsbL+vTRP6fu13Tp3czVmkXSJ0n36e
zAqADi8UYADqT387Hv/c5yJcUmiCtnJITaW7abQac6thmvTbehjSi1pua3D07yXEaCvEGCwiaQju
SCcvvhU2RWUqhnvoV//fpu3sO1SP+2MVxjU83igLnCxr7tAEHT3K4tp1o8H3jGbKOIJ+63+Gc/Nr
CHII6hEU/1AaL5vYSJqOHbWmqbwj/jD9rLT7CxfCmW+EBJcbgTAOgfpTKPDSa20eAg88aKmWbc14
nq5FqIQbS9jTQxpptucsRbWt6vqSHMiZvaUxhvscrijkEadRsT1PVqjZin0oqDBfdYMij4tbNj5F
g/b184/j41AAj7nfOULsKqiG98fWTdy0mfAfPvBMSv07ucjs/FiWAh2WObUuIJ4+fiMkRStAdw3D
V1XI94Olw1hqtdarh9aNsztncPBsLBWkPsw6uy16NME/n9xpzLOyNVz2jvAD6hVR//vx7HywAD/P
yXHV1viWFtro96o5BiLM82Pm0nLrqji5cLl9WFEAeqt+Eo3GlTBy2tscOA89oE55FFOiHJO8RVwY
X5PAkSLdfT6/D+v5dyhifV7OcyILMmM5l14eZT0nG1eabTC4yrzVVWZlqMMly6YPX8SKPfwrs8k9
B63jZD2HNE6GAhfgY5q68Hlo/q0V8Az9EuMrumXKtVQd1Lulbj9/PtEPV/g6MChSAgTk3MHLvt/I
bJncCv3h9GhEovaEuxQPZjaXX/77KCC5+A98PZ7Gk0sOm6CippaQHh0FMpKLGy+8hqW4MJdz54NZ
wIghd1qhau/nogwad6PuxChvAyB15hA6lJ00XxWlHy6EGAB7+cPe3dssHOq4K4ua/t4HiWNXZHoz
gDE86j2ST15KduH3xdjulLCFx0ffOYKM70y40sSWNGZvdNJ4I8RYFbs07ZPIKxRNUsiXs4uvik1A
MIfUUGcKEftFqylgznO1fmBGdFU2c1LT0a7CR6hMyV04x0CWcHfEfbdJhjhAk2AJvaLP2xclmrWv
Tjb0+wG07i5raZpko63e8ofSchq1sb0j8ewSn5d0OtS1AugMvljpqemS3gLvSa+n0S59DREKLcBe
TjxPmjY+x1wwiz8jcZz6PKHtH7WouqfU1LJNEptjsmuVUXzLzXp0/TzJ0t3iCvm7E3oVeu4UFQey
k+nVtld+eTYOGUIWEUa+Pk7wyk9L5tq2nt02oWIzKFwkc/Ko8wc+4lvU7XABdlNPNWp5cENHfxkn
XVL719Ml6JaMoLJL1jJ3VYZQLV31lz4vhuq5SWF/l70+veLHVySeaoPq10v+odDEQrmOqVcVur0c
y6QJff6XurWmoQyAnnQtN9gw7cU4mY+Y86qbfsrz76LNFBoUs9Kn3iS06jgKJMmDHCEpNRjzRP7C
J3i4VhzM+DwDQ410A6Ep+hFCrzxiXlWygEad8nvKivSiGTZYbVKOyhpI/mpodBTzHW2nWJJrTZsM
J+hi/DyHaTEeYy6IvZYnxU6j+XJoJNLa8axmC78EmfdgiLRB3YV9iRZGpWR9hnRCOz6PfR/+UVBO
t64cegOP6iRWbqqUV1jojjcJtfKdij3ZPWpFAI+G0HlcbKKQsLLKQzhlU+p1i4OzRLYk15EupsNg
x+Wemipq+uBBbAhnUUPB2QnNwu28OeunzJeOjO5nk5+HBnuF2BPaBrnhhZMUWRDJwXS9cdDLQG/x
uC1xjesCmXVWYEU0rzons7/2MdaGW0OKxvFzegaPHXDEV+I2W250faFF1I3o2wBj6p/c1DA7Lsu5
u6buibQYhd9lCQrN6kYPkU3do+IBHEUPmwdVCnkAvm61PqyW+N7O6P3DU45/KGk73A6KXd3pyJ75
sSHGA2+RmnjtNGWveVsnN6ujIMVVp+1eXK1X7uiXau1Gs6c+35VdbTzUWJlPGG9kdDtglmjsRawM
t0IbHCsIE7qmRjjV2n2Nz6gNQW9Ugz5TIl+dRRRfNcY4XQnkSLWdQJCt45JYluM0Kiij1qb1OlCt
Hr0QSKyNWprZXLuKkb9k6A8hGxcpCRTeudqgjwed0p1F2TzkTuTQuAtzbJxGp4gfdbfKr0q3xoVx
mK3pSHbdpNuqs1rdb7um/lm2GAflAvVM+g9D/a0r1dK9tpAHxZCxtDNsKuqqFV/MIp2OdZMppU87
Z/ldIQy5aZQo5+pwKtqvmosetm82SCGHtCC8GRGBwq9mTdzg0zU1HorZy6bVjdD0EbnA3AMK9fdB
zYed0gvszREU9tNozjZySXJfzqjQ0kl2n4CQN5x6OlG7Hsz6z3yw2x99Z9W3NenrUUe//CYMM7QY
lLl2gwYMyZMwyvQ2nar6CNxyeWhMM/s6GGX+NiGv8+AMZeHDp0rfRnOYblvD7XLa23p/SMLSfjMX
WawLjva6ERrzflHT0PYSlKXyTd1N1U+z6vMt/uTzrkfL9nfSpXZxL5zcin0JW+u4DBOIltGu+6NW
6OVPoPDGdRe3AzgtxzyMdrE8RdLotxZmkXc9rpfH2EmX3UDuvMoEaldxbubVNs5jbVdoi7vt8Xfa
tohRY1XVdO33MVUXL8U0c1OkFR3Xjs7D7Dl6JY6DFffPxDrhZkmGJfRll1lfNKvBtkgpJYAtiKZT
DFYEQ4jJoImZI7Z+V7i1u69GYR0K29yM/ZsZPrfWLYU7XeM+dst9RXVl8BUtjeljCaUxfQkZTfc1
PCejQw2zFnBdbq06KlhJP4HoNW87rRabUO3N29Ayoz0qfM01hBJ3F+Exvi0X27pPIql+sZu8Mzyk
KeUtRPH4CuP7+tiZdbjBtatXfNMs4b1pggx6MnM6XXYW5n6eCSwf2xhXoQK2z7E0i2mD+1R/Z1ld
vSvbVu7dOsMMNrPmh76qouPY9um1xNAi4wNSl+eJaOE2Ti2++jIKsVGlBxbIrpRPYIZRjnM1ZOTT
3onv2zJqMIlgi8agVs2Wr8ya9TdukWzbJ3a0d9x+OBj2VAoc3M0k8hWR/2dJapILnAgpJaGuYpFu
vI95Ynq/WZnb8mi7YbbTI2GPEFiaJaDC6+Bm1qtXopHfYs3kvf08qPsohcDYa65MdQc9LoQDTsZW
w2ypqoZ4XMhG8YXeqccM/Z7as9Kl2irmYm6QR4vuwow0ab2HFePXQu3iy1A3WjBrib6TmrXcNXGm
I3yxJBiBd3ghXlWN0RUBZCB6tYLePtoO9fpALKXpOVY/HfsmdC6xRj/G/GtWuOp+EKZSQT6ZjkBs
Z5n5II6qNjXPHRSShwo4w9w6iN528lIH7WO0yuqtaYZO0rY+G+9XrywsM+tUTR4tMUXXsxNbOxRl
up2Cjtz28536wDrCHQ20IKU35Emp95+mFyPNhKW05uxowKjwwryJv6XUj3eFyQPA1x/7+jL8dLij
nrssCj28dNyjZQ2IR4Jc2yDzdqED8YF4sP4iYMDkkThoABs9mb2N4bRTJQs6PVqBEe641DZi9dGv
JW4Xvwqb+D6L1X4PbFPgCCjVXdkbwptda7hwitddfR/H80M4vChlc44/FCdxak5ivZ2yY5Xkzi6z
k3wrhzoO0oqWoohAnZhx1Pv5MJpvIGycC8N/TPxWJWLKP3jYWWTTa5rxT7Gp1jAlq8nZj0U1GHcW
3OmboQJ0nSJ+tTFF8Z2mAsBSM1cuDHzu+DEc+FFEa6nKnpx23chnK5FknEmt6YEciEcrLR1v8lE1
LmCSP2CE182mR4wiDIhL/YO8s7QnwGmtkMdWlekRdZ1pgGVTzffZ3I+bHjfkzVB00Z4rTHqLXEAb
2cMlAfJzK02qu/rWA44msT9Z6UXJgF322XGRTXNnyKLdYOmKZDfCFk9GZ1t+KoFcGBZ6bp9/fueW
Gnw0bC3I1DjinIwcOT3JdWNkR9R3ZpoNTrMfAHrdLd1g7z8f6sxpptxPJYhVhj99eoelTjGEFIiQ
xBsK6RVNjmGLljd+YsfdNpljN0gEgiKJ0ALNLS9Vn88sMRBDCsFkxhDQ7ZPDLIQpxzxER00aALV4
rZ+MFiXmwglzD+QKULK2UF5QUOl+fj7tMyuMZhwtYZuOGPyJk9skGslcM8DJxzYbm23ucHFpIAof
el6JC4f53AoDsQU4YiMLiRjF+2PUT3NDbK/z6KnkQ7JbAPLMhenX7fRsJkVxNIslosRRzeizh83/
sL+rrDelRR4q9fQoKdNKnrJbeaxgbFACL9MH/L3NwC60KhCR3V8LmwSgSJUGExUnOny+zue+ZBIs
asTotayUm7Wa/c91pVVtzh3aR8TYGirSuW4lpFlqFP2BVQE4zLHC7nVpquHaMOGzePmcVP22QJoy
3n3+Uz4WroAMOaucxHri6Jm//yWuQsc6KuLomE9Jfu3axYBktebWlypz9IvObTn42b86K6z5Kb5B
tZYegzmQgPVA7FcZvXGA4Y1wd+em28UWk2f3FRZEeS6CNGlgtjSTQ9lX/JhV+SLKOqY8tPxwc/KM
Xm99gc/NNm163V8SWMZKZeWbaFIpTcRjeCxlqfvpmKvXLOi1qtV/1KYF3mkkXyw3jXeiAUBmLmis
YDIekwon8fcp056Vzv2NidTjqHepx2P/rdYUvNBdFTJWq9TAYXoBSk49LDFHR3d7uV+qcv5OuUS+
EVgde2n23pBr3Bs1wSrWEJM3xOKLOoFYzNN42kQ63F10Xhpfb03mAUk6oHRwO8v5gQMx+P2QvYja
WCjCGAcMS55lmqBB3NXmIcsjxVscK7lxZ2CDuXRBp1f2yrR2/kTjtK+UnsKD1dyHGAF4TrUsG8vp
Xsq4Ii/ok2FDu2I/pNnTPI6a1+b1szK2FsEMPZnYREPBajOyjqmNPIoDwO7iJ10mX6p2DAPk6w5F
HqJbl3UJIL2efyXS7+wcEULDyBKfMnnj5TVoi9Y6OoX1UmWhCEojVY6pnbketefJc4R8mZvpG7qJ
5o8Mw0vS6rm+M0HeHkLq70e8Wbc0JiG/pLpD/j2lW1Dr1m5yxbRFBX+VtHJo6HRUVkZXFkGYmQkw
7Fnejnk5+7nSW14tbLSltHLwK1e6vqzyxzky09vBmW4MxYhuTWp3gd5XD45ZFSCZjO9U71TPEtG8
VYEvBiNqLoHRGW8VwdeuxuPgEDWrXwRcZL+x5nLT6f3o55od+fQw28CWzs9Y05OrabHv11oYPvaF
GqTkp0dNloNX0aPxcPat/SzkxUwJiYMkKvNAyWZ9Y462+Rt5GtWv+giG/gzZ1h9y231rBKW5EYTt
MnFJZV2/I5rBCs54ADmZ0MUSeqCUiwX40043BXjqPl++I+OfeJpQ7tHmdvZKE38tpohygj3dSyJD
rxDmrpZFfKsuA/0pW2muIiOWfmPmcosqSbJpLHu+gh644++BM0Gt1XNkQhsP2LSX2eaTOYy5L2JF
Y9mmHyJUJw/Lk4eZisR1QVyOQUmYNtvM0MQmsWcmj3OYD3mgDeZSONeNdG9LTUlXWO62luU+V60r
qyHN7gz3NpLT5JujSZ2xMyYP5Vh7U6LD/0aFimwn1X64mX5As/uhksmxyKs/SLrbO9fOJlS7HDXo
Sm1Bs0sk+95x/kgQukjMxbofDup3Siuxlwu3O0xKp22T0c42bpa3gQE6FqKiEVBl5AQp1U03pIpH
QvbLdRIjqIhDNgNPP+1wM9miknlvVu1bHdp/+sV5U+rC3atN8UsT9c3UESEkNntkJnHhQwT5SpX1
KrQT8yUxJhzd6eL/GYb8tlKTwbeS6rFoGTWugIqnhfUKIIB6bTq+ttmk+g7iqptW0ae3No7MbShT
fk4Oz7kqxcsylt3KFJs3I/YiRWG+4ja3iUQ+BoRxd3oeXuO+ONwVrPN9VPd3spm+91OEzUKXjbda
2DwbcfMghjzi6iIHB/uKbs1WjwX2N67AzrILiz3gaw1ac4EovMhDXzGSP3qq9dl2Mu38Oq1TPxVY
IiKSaN4DCo83UyNbD3Dwa12KxG8xy3gpIjvyYt57Ssl6jUjc2CSelWiNL4z6z1xQ7qJ0ngaUwuob
p9bMQC3S26nImj3q/Kj5OaLwenNBt1kVSNvmhRKUvUUJJrSBSZti7rdLV+a+OqbmbTxpwm/VMg2M
gpuej+nesgvy4NR4KRz7VRaKi2Ig1nfBHKlvqqLw4E66fezqsvJRsHY9ddCsoEY50HObaItHWRnQ
jc6u5Gw66K1l5qZuo2aHsYuzrYEHB+0Y3QNPeUzxttl0cVgGCTe1X4j4QZmtcbf06v9xdl67cSvp
2r4iAszhlGx2UCvLsmyfELYsM2cWQ139/9DY+Lfcaqix9skMxrOWq4uVvvCGhduwcm6RjZs36FkM
Gwfw5G06Tr8q6kE+yRelMnJYBfZYkPbqQzHHgz90kb1r4pgHLJ2M3Wiqyz1BfxHUFVV4pAxoNWS4
VuBcRBF4zkFOaDe6In/PekJRRoeM7eY9RJMBQ8lWvjlNU1Fxd/sQ2QremLbQtq40wXp5/YEVqR9F
ZWEk6nTTZk5bjEVjE4PuYt5rbZ74iEfaYezYuu8NyIttxtFZqGgSrWpz7fK+UZIVqxKQ10/kJS39
VIfPA3LmWzUZWjDR5eKEJsqjluvlThu90k9b9UGtl8eqrezrukhAwBuUnqWSN6mvG524a7s09x3Z
dF+aPF5m/hbt0UrqPnQ6EwC35Y5hM7XVdsz7YatSP9mZZXrLxn9tShTItUjjgVJrNIGRYKAfMPhU
ZRsf7CVEwAjKiAJ+kiC7ZeNm8rs2Km+KYyWhVsD0cd3C4mxqdZjH4zd9LKu9lcIlsMrOAYWkPygS
ufBsMAWy/TUwfIGXZTIXyZ1wYkogfJu5Q2JQRfzJidToKEDVBoPWmHSmzEBTpRIYmasEiFoiI+jK
t6iggKsqMXyLuv1dA7IH+W5OB4Nqww0K9fPaJkgxcW2uHaMQYWSaXG11220WKd7MVtR+I1pxFEZ7
p6ntS5MYP1LFzndI4FJ0bioRCjSSAzY9LbTSUfY1PRRfOu2b1YO/Szzri+cVw0PcDxHV16YOrIFH
T9PnlCcplf7gNXmI6cmf1nLkToxJssFTzsSagmKrWkIm1aPqOi97mmu2dq0Z9JyXxMy3VtUbG4T5
Fp9KcH6te1G5q9ok3xVuXDzgXusGBZjb+6xc0OiV8AjGzvlT1dGPIpfalbRclKQT8dMqlZ8STZTd
4o5eqImqDxIz4Uv3PFBZTdMLZL7wO6rO/rAk7jZtdBoZyniUbqc/dDjVbhc9ogfj5b9yk3psQWkz
RGTADHqh5lwsGMSJpH6OaFLtgS8+9KXdB0ZefI8ShabJgD6JmfO8kjlzLLS3RDHzwMGNBm/ffBNh
kBRYsnygqnJHjPyMhDx/NdKGj7FJb8hEPPuut7kvO/ZvgDRAeZ3APNonYy+38HEfwbAUdLhcwNhO
1I3PaTs9yknXvphjcofBzGsyIRTftmvnOa/uZ5fwZtJzB0B+XG9Hutfbqp3u56xBl6t13lyjgJ9l
p72PUs6hwKN7lxec2cgbzWu6zDxHdo1xcV6332Fbco6d4ruHtcyW7LzZprFNPRbQZpjoVnYDMehb
TjtiQ1kxDszBHtGOzdrAiKD4uHUBjpwiaLAsHR7EKGb5iJVQQpsiWj3VJPcV/2o6caikZo7HwZl/
08m/1UfxXRnUaOtWDjBGGrkBYGEux1RtNmIZHnq9+I19wjOal42/EPx/zVSewRxeb0AFBh2KGBFy
ajTNke4G1kzCrAhwCgJC3RVgAmDvOFVBsRteAOqE8ObsBWHPpWHfqKM1QUDqjuXQHuvce4o9I9sI
N1XYDrl5qNd2UeflL3E/7QrQsv5YNfdoLyN7bmPRPBZu6KjDzZTq0xTISZjXUxbHv/jzhbc+Xl7S
LoM9PzglFxCtmans3R3sqJFubD89RDQ1Q9VpCh+U3BhmJWeoN+CeR6oStm0qyZYr47Edo+56zqUd
GuU0QOrJYMFUA/XrkSNXWjuezKtKSR/IiK/wq7lTwIci1GH0AY7pZaDVKLM0S/uiFuWwhxJm3Dqj
fSwto3y0VMX8ZXGU/Nhd5I9s1qrZN0dr3FQuSUxep/K2Vdwq0BeV57dbFu26NazbsS7Rq7BrODou
ka5nR9oh1+vkS2QDdk1MSzkofZ5s56Er/LZIvuMi+KxKewojsAebua6pI1Xx4jeU8ULbi8Z7GkD1
dsGYirA0hTiUahhIkmeGWqn9LOLsGkabfFQSLz14SfnLk7Tml7HxwrEd0yakca0duZnK53JKNJzV
Z2fbUG9rfSFmuD6anO9nY36tNCP7SdNmCdw0q8O5KATH2Sl2Q1qVoSiqGwMbFrHkO2sujH3deey0
zsD4m3ZLL2kYErVM20qLsiMe4tCgMPOJ73LFScBkmbRY5oYs3iUpNTyCOLhqX7p+/OZE2lFvtKck
Rfooim1xq8UzWmSq89CWOJPH9nAY5KAEVKd/ppp09pQO6Ey12RiYqDQTTZAk2GPUbrOpvV5Us8PJ
Ner3S2N5wWS1SMSpyY8eupJvG7gr0NiIAuH20k+GxH0StJGvXJSXdgbOh0zCTMic5gaLKwLlSSfx
ySkA86QXTeA1I93L5QctzxRtZe1Zt/trZHdIays5XOEgKnyhiD9dVB8QPPMQOhc3UevUX6tSfInb
/k8Up9eTiHV6be1PUKzfXXO5WZroKA3vPprc2W+iKSZlkrQNKt1FJt2L13s2TS1BD9MgvzYUVf5w
i9j4wz9Q/uybjJMHVKy/brTCG69MhMByhLnLvgmVXh9/afWMhVOm0v37mVutXRxMK+26EAVfiwWU
3fyqar3+qjtTXoJAGYKKt9bYqJ35qqvLzylK7pUYZUrPkuZmMqxfLC3235XSXbtGG195afPS5gYt
Nl2W+1rQkBMSP8jB0klwVfe3A5uNQvK+UN2B7pZm7bso412qoj+zUz85RsODNPwSgM/Xnt8rxbFN
TdvWn90+w+zNSHwtNrpdkUVcQrBvw7whbJY85MDkkZDv8ojee57vqwyXlUrT7mLQG34ZzU9JXLBV
+vL7Uuo/syot30jy3oo+6x9cC8Zh3xIFihn8EiYKD8swKVtnKB5QxqzhprOnaT/wRBhPgAyvtN5E
9LBd2tCh02kkvEojl5EPImJ+iCTVg0LpuiDC9xSap/aryicvbLSpDGUsmw2MqjvaBa2vNK2ypznf
bCzZGbdRlfWB51WT39Tl3oTlHRQJUZM2tdEhWSLEpACCh4lqDAEN6Idp1G6JGcsggZDDRTI+pknz
LZK1tnXG6IcBI8hn/1Z3hj78mvXyqyLzBxnbtx0kzI2F+/MGv5MhdKr52Z3dR1UbIXkbvQjHJrlr
BD7yi4VmlOVezXMiNjKHE2ZKoDnZoNoHXYOOapEdIplMVcicvCs1YdeWVipChyqeL6Ilf2hkOQT1
Ir5XTeKgQhU/QhSEzqlmh9iq3c3omPeVmL8OS+zBIc2uYYRHQd+PxlEOvRfMcnpF3lI5iBb5KGRJ
vsGIS4+4lG0Q2Zp9iRIsy9T6ul0B+TevZVa5lK3beVdmdhSArUp3dWRnwZhaJP5DjrduDwmsS/Jw
0Kxsr+rFj9zUbxMEFnzixGfknwc/naf0tbYXF6SGqoW9NjpBggJJmJbAaBO7i0Kx6F+UUlIoXovk
nbTLwCrMe0fR+SMIXKFVpd+5PgsSBwR5c2eyt0LKuygdf6qtM+5p8R4F3E8jT39TI0Eg3GwfcZqq
9xXO46Fhi4TXttbDIrVFAGUpeZu85UrvnTfK5PoD5nPDV82NurCvpIY/IaqfnZTt3rPS/npOhnk/
ts1dC+fYFY24T9vlXiEY3DYq9KPW67mhFu+B0zdvIMYHraH1gTbU2K0lZeZueHGIB1w7sUgs0d7e
txJprVTL7MwvOxH5/Siea4Fbm9oKnkaU8ppefynAjcJwAjsAnQ6fF+uLkZpl6GZWcXTwmDqkMjtK
adxWikpKvnrewy8NFIufIf8W3xJgVDIWy8aYZUfG1BmbQsmq0K1swifqGPcNQA8i+2lc/HnESCbL
QbrIJvttF7Hc50v6mNnen7qJbT+qId1Wub1TrSa5HUgnWVLd2XfaNEjfFjwyVCCCISXzIyaq/Mqw
ql0jneWFUl4Bx35Od56onCAzsmKrRflA5UO1nwrIuFcaCLhN63WGr+jF01IYdLGl9UoBCEK24xL7
eNkNYoUU2D0O5NwolV/LZrru06wDpOzUobC7JVDnqtpqqfgqiQTgy+d3aPTqgTXbnc+OgNOf6vUu
1zEcTf/GZ/JGSfTvVt0fQSO/oC433RYWZgwDZXM/b10jjJS5CmmXrUxj98Zqqm5DI9V7zB3zlyys
78Lwmu2cwi2tVew0k1ZPfCCJ0YYY448s6vtSVd9Mqd9It+ZV9NSbDFMrP6bYcVCart4WeY8waiVg
07GqdoEn6eL0Crqs+mMKWjRoQPqBqHC8m8n1hp2sx0fiKWj84xyOFC4Dp1X3vW398eBl7mqUgn0v
i5UdsmPVrlMw23VK6g3lNNp+O8sHkGU/0VihxT8Wf4yZWMIpqdqZSEPyWsp72xPRRlnRczP05yki
wo3z6a53h3yDgM99G3l5aOVs/kE24qVtqWp0BEY7yp9/YnV+yi0ywKKqvU3eL4RBUhd+riebRJfs
zU6KQGvaR2vQ8w2F8h9qqtGXMmbELJy82HWgA0EMUnvOEzT+Rzk2ZPgIuBd1r2N90jxLCbKrXQF3
Qzp2/BHKtoobjVvNndIwqStM1m2XF6O+6+xxHxfZcdYp4S3KY1xOrc+VqAZV4/bH9fLph1G/JaEG
82s1UO6tESxnYeVBqyzptilA8cmlIFURQh4Aj09XowuoyhZcycSmx9ZaiE89k8zezstrw21yflfK
64beNTmxoqihhjjFYlNM8SRaGd68fGlgz27LwjNf7blxtxJuwU2kzX+aKe73bTYfHL1pNqQ4hwaI
vi/i8euSW1ngZm7+J/I0GbYi08ly03aT5bBsGxvFib5zvxhLPoQZfalwiLr4gVszDtyBxGguo6sy
llk4z9394hUv1Whkrz0NO98osnirTwvtkBZEUGtdK8P4CxeUQ2HkuV+31Z1Xx1+V1eUjBikQpDiw
h9li3cYLWU2tyE2UZRnEt26rSPu+d5aSU+AUmzr2XpQmfRuVfqJOY5q+p7dfaPMmR1OZCA7rxg5r
HMRC2Q6LD3io/NHhf3BdOd78xc4jh7JKWa6tlCSnWz22Of9btTaVPq/iEEofzqJvQ9ud/2A52e+E
R+8ckbs97NGwWhp5ULmFfSNS72LN/TnCwul7s962gx2k85iHEpoJKC3ty4RaTzDnbXzMIoBbY+8g
u5CoVDlK9asUBphOwAfHptSfK4sOQwy3IpxAWt10vfcSIzTD3zzed2bEm7hEXxMFM7imHH/0UH3Z
EuY9HYqH3qqcTZxxw9Wxfa3UQHltmjCbOi0opNlzbzyZtTzQVqMyY784pH5XskceKUmGwJ7G7seU
I09ZWMljXORLuDgVIEHVeTIHxfMFvzBsc4VOc9/ZdFi06ph33s5J8/ZhmXU2qUR9xMoTdvVUVHdE
gO1eznCKfLNVwxHPO3824usJ8Rff1OMpQOmkCDRzinwbzGE4te1XOyrWCpIi/XhOHpq1yaK0ZkjP
+0ceqS6I0uF7Y0k4eyqIlqK61+sVvVoOy1vcWCskEo4NCOg2AwA87xTDRBfNjO6ivqB0nXpAqvPZ
7YKhM/qwn+QY9Fmtb6SEC8ihtJ9qCgtFgL5LFzTlbG7nJv86uvpwxPjge9Q03iGL1PjWFSxeUnCT
lyN6Rc1XWRlf6Kh+6xVURFqEYPYjXI08zr4nOtqPM51knN6SgMbhAZN07x7X2gdRxt6ui7kn0RAQ
fI/oLa3Vt5i2Quk0XyHSXgHyot0CVyZ0VtWPOkvyfTdRtVEQkbB5k+JojPyyRBBHS2eCt/i6be06
UJBE4ZatQP5F30dde1ogzN45IJ59LTHdI0Kn99zuxZWSCC7vbHJ8Anrl0EU6etOR8btIdRRvzDa/
8joQRWrb3g2R/X3wkCksp/5bAWQ4dEZyDNzcHjOnvrZS9Rb5XOVQyIgNkjT69WRXr2ppkEXAtqKc
p5hbYxjTx3SJCZ1M9xv0/G9dT3pnyO6ptNgiU0r9aPTeVopSrHVil09xHpSGMlB/JCAY5HKNGu9P
0UaPE3DGNFZue11s9dxwQldS5pKJAgy/SG9y234uuvip1YibDEf7QR6ZEewlxyLtv5okETaA09BW
RKg3tCqGrnyj8JzvIq/5qSoozLhNuZtb8wLAYAUQnACSsFyHHIXNkG5hWvJvY1sudSp64JQH5Py9
17ES0z5SOCbUs6JDTcf4WpNV/+XzbvoZAAWcyVWjTNcQwDo1FW10Y0byKk+unMLs9q6Sf0kGfXpB
Ak7/jwpYYIFMcgp8UVTDXrWw/p1eRYSH+lCWXLVFXACU19gxg42ydQW++enzWZ1p3K/ARA8cDPA3
QH3/jpUWWjfVwO+vSiMD96pIt6FglnclBTwjjx+5rqOMZyxV520f88gc7G4u1AszPvcroGLC90XQ
Bpn4kxlrtjDriXrDVW/0RagXjdwV7dwe+8Jot1PmSiowgPd8N42zYNCV/yrPsH5x4GWr8thKUT+F
mDWlKwoqT+lVoTRqIA0Q53LUGwrSqEd//sHPQCj/GeoElJFQ08HbPUmvvLYprh0cDa5QIIv9qBDq
Q5teVKc/t22RXkTiAtbUmsT8u8Bq1GmGaGN6qK2j7jTHa/YVJDEksDL6+Z/P7dxYgDUB/YCwAvpy
sox2WUttbqr4atWc+Mmmeypg3TzO81xuPh/pzA2wUjBRE7AMQFTqCcRobDOvwFM4vsoXVLXxUs1I
DKMqrOmpbLBx+9XmbXcBDngK3WJ7oNyBHCL0CLjBp16qsRjnSo3GHAnNiCQHVlDzxJ9Um0bqzb5w
4uwYO8Vw1feNcwGderpp1qHB/0LtwyHGQtfg30V06lwrZhuOurFapZbjsyn0W2Tn7qJE/Eea5N+h
6MqsJ9FEqvjkbgXXXibwFvODNljpftGzKlCKxAzcEeGlrIvVP5+v5AeY698BkeXBMweM5YfbrlgW
SGm9kx/yzt6MiXNl2MttymEY3Og+KpfXoYz1TURtIZXzzbhoF4h3H8zN1h+AtBI6PYgrrQ4//37c
sZlzc2gRDgeY5eW3tETzF0q4RAUG2d4bjBj9Glozt2PSxvZr2dmRHoyTQkxsChc45pjqxn8kGf/9
TS4+jghVIktwKj+iVLNhLLaBfIWiOAtBmZyGHS378RKi+y/j7/1buo5kcXeuIOvVTuJk9kmuaU6q
LcVBJ5dtAgLUKr8mdmGHj5DX2yveU6t4jMfa+6JOMpWhlmUNOtluPX4RUbc6MVSdYwYVKalNCGsq
/wchKqjz2IesQlFQrk8wkzqjjnM0oR4yJl6gNHRTl6G9xLg+vbz+fgjgvjy9uHmCBP93G/ASVnrs
IXXRp0n+uIAxQi7JLCj1JXb4+Z4/vb3WoQAUI39gGSun/QTtautK1EwJb6kyDCRjBmG3Mi+HpIi3
sS1bwBiX7BfOTc7GDskFeIrowim7FBfmpqLlVRysYtafyM0qa5O60Fh93ob5Qkxx7rZ6P9jJljIh
ZVEGoAIPmf8rCib+uDgNdghZ7pMpvXz+LT9QLNaP6aiESivMkbfn5MKyCzkgz8a6oU9KvX+iWZcF
IO20OIhBctHZRVmMbKFGBWHqvPF1TFpSYCVpK2Mb0QEh4JWae4cMBZTwcgSMSE+LgjlKiZ5T3qTq
aCB9gsBkmVv2dwVz55/6FIHZHNpYN667JHIuWWh+XC7emHUf4qwO9P6Uxk2JaMDuIEVo3Jmtimyq
ENBSEcgDohDXKHJ+/g3P3MGahh8WsgYa4POP7sO0vmyr8bLDpC0bbqQnKDNHactryMjXALJC1a6o
/AhxyNzuyu3k9vMf8HHH/Dv+SeAwoFhaCE9ZZY2LWxlXqk/Q+qPTvUNfFf+HsWzeb0QHPE7DqRNJ
2oKg4C6E27o+SZB1F1vsI6iraJvJenoRC0jWCwnLmfnZiOMD7acRDoXiRBwLQ7vc9EYwkNkcuZh2
jU9V5GZB7/U/cuWSW+fHOEUDRo/UGMZ8oL9O+U5l3Wnj3EXi4Eht06bqDweUQ6D1LY15s9paY8GT
DrbrQnj08VLT0PxA9pjUBej1Ka5ese3ULuiMHjQdg/B0GC2OEaVXOHN+K4Zvk3GJ2MWZ4E7+9/Hi
dUKlAu3eVRHg9OwLO1NnFy1ExE4LGdCXHkNw0N1OxKZ5nTZJ/kUtTbF156w+Ng6sxQq538Aj6b6F
x+RuYszngtZpWsRwuedppS3ACshaA0OYXz36xUdXGhAyQXLvrSZuHvE4ABS7xtOt7lVb2awkTFAq
4ZC3XKmlnQRJbA3hbBqAdYD5wPRKpvYe/nH+IrvOuUYENwcf5g0Avvp0oX1b5eFcReoWOU8zzKbK
eEvRRnrSZVrfytxVbpW+GHel58yb2RT9HgSGth2cfvgCJJtOMBjDIMNufdNN1bhRxeLtCO4MhH9N
m/J1pISu5QBF1JRkIzIyKIatHpzIpfmrcR42Y+m5zwM82psFsuQXNxXjvcQyAk4eqq9JZaDJY7rL
l3gRNPizRaEIQfMCdxAACMr4hFJtt6nm9t6drJlepTOFoBafs7xvwD1lRYDafXnHcGbQ0Eh+Unsx
bE0LOsuczybQSVU7GEZqfHOjQj2ojdIHpZm3ELsbd+8VKQqfUArCvLcsemEtyqEgEgITYaatrSAv
65pKtaWCp8AKV+iExYjQUMttzCFoyaUvXCBnLmfOF1kHwF+NgPUk97C02ILrn4+crybkTryORrAi
eNBcMvT+QCVYjRNX+yIU2JHyI0T+NySxNTqAnWOJwzxYAkz0PIcinuXtGKXfnMxc95bW0WjlZZAA
uOHfeTiM/HdnPE37K6TGk2R+NFGN1iK+LbWU+Nj5FkWCJlD8WzMXABtAwcb0Qi3gzOflIYKEh+0M
Ajenelyo8ubpnE8ZBIJiY4E2DlQBBlpL5CUjiDO38j8jrf//O6ZGhn+RidBydljsdjpUnpEekzqL
b5u2m+lHJZdMds/OjECWWRnofJ2+PAsV/jmxKm4rV7abunQLX1J12OFB4e0/f1DPXIw6eweXOAM4
F6yif6cGQgR3goacpprsYQgwwgU77HYmsU3tlYhTazko6m3SVzWwdgyFn0Zniq3/nEsS25K4IuOO
qtmH1A5EfYSEsj4fSlP56qwe322fhEmzAJRJ7efPp6ydefcgSyI4okK84X47Wc4S66q8qLTi0Crm
9NLEvXgj+gaVn3QZCsp0SdV+j/KZVK+rIWr7QGQzihdLFZn1zlVgSIVFQ5a/U1PpVUElhsnbVJNX
0pdFm4AuTTuX1nYEd3zJaPPMzoAutTovr6qdH9zRsNOaJhXm30GrsuU3HZpxZyi9/TBO+qVY78ym
p6gIyw9FFsxmT3MPYs5eqTp0Cu1JKg+c9zLESZV2ZW4nj1PqZRcy2XOrgnaOibYeim8f6k/jmKaw
zxcCAbu+HWYQVXqKwE0n3GOD3oQLG80fTGe+ENKe+aLgMlYzIjB5gBFOUixXSSoE7pLx0EZVHVq6
COg5dkBJivzCBNejdBKDcEk7rJ+1Ep9OR2o0R1UpDYlDB8NqZy9TceytZNhd2N3rD/4wDMEjxWdL
x7Tv5ETX4EzE6C3ioAGTuKtgYe/Rt8R53XPSXdpLGnBuqoUu3mtBVCEHriREGGlnKRdKb2c2EKXp
9ZOSba1F6n+vFumNaBXOhJdR2jyrjR4IVXRAFfQj0Mvvn8/67LdF6xIWITEl5aF/x4LBUiUSmYZD
6awyGJ1abTtHcR8/H+VM5Mo8/neUk+xDGhGNLKSsWEHvGcJA98ILDyXMkdlVpGQacVyJW+nng56d
mkuNjR2KPtJpyRusZ9HHrSoOwCHm7eiZ1cHT8Qn8fJQzi+XQNWNnYteNmPJJ6cSrHJEOBYuVm0ji
dQiMmMmhtpQbVUumCxvjzEmnfI72sGFa0C//MuzfPadyBvU8wGs8aKjx5o7YiCi5QzHnJtGKxwUd
8aicf3w+vTMfEXIer9yauzpwhP7dH8Vot5oxlRyKqFYQbwZsEs+le2GpznxE7LgdPh8dJ2LRk1Hm
TlXTSK3Z8UIu2xzj5SdbsaP7StoPmrgoRXBuUhoFdJSp6W99sK1MBpam9DJxUNIsIuh1lo2Iias/
/3RnNj024+vGMMAGu6cRAi50PR2ISRwKLcd5rv+FEShgjsm9qsZik5MnXNgeZ0ISBmSZSA4pa5ym
pUMcFanQBqY1GiVwhHTZKCpa/dG4iqgsU7rRkI/a4A6cb6cRK8vP53t2EekW0pqg0wWk7d+tUmm6
mKseSlgfR6Ea9Tu9QJtvjDRfa2zzv78JeHKq660FTIayyr+D2S2cNPhA4mCVIOvRT++FBqrbNOYL
hYWPz5yuGivJGqXoM6VRFegDIBaNXN+djE2rK8bRsHLtSgPqfSG//7gtGcrgHHDgEP08Xb90bJpM
nUZxwGKjeizzqvN7WzQPny/T2QlRvcAojRINFPl/v5xojFRtywbIldaaf/p2McerFPLlrSW0aLkg
sXFmMA0pQUJxjVLbh1jIofYTx8DxD6BYm6uuh0bpEChTgE2GS85dH/cf99S7sfR/J1bo9ZhkPWON
tK9hrNgvXlsFc6KBBPS87edfUTszs9Xfns2+hiX2qe5MnNhtPtqdZLGcB3h4QdTfFeKQaDgOuQmy
eds8Q6inm4I8bQJOxjGvsk2hUuTLic4+/zXnfgwKKRDQEXhAT+Pk/nRU6FtuYctDo8VVmKbD8zTG
6ZZ499Idc2YkDBdUxCsYBef4k5HmUtAJlM1yAHFrbtrWItAEB7O3TILA/zwp0hryf01TERU9LT1F
Wo0hLmpWAD4m6yhQNApkC2ly0Yx69/lQH69q7hBq3KD/0S8ipv1367hTpA3x7CwHK7N2eep8F1GV
ILEJNk2Mf5RGv2ScfOaokxyQL9GRW2Pbk73qKpHQTMBztEJA0o3dUrJq7iVfxDMnAgVKvp/p8SG1
D4GknsOkX+E8o+rhGYoLDyJ76CYscM43kVZdOu1nPiNa/hotVJTTbUddZ/0uPmkLBkSCC6b3App1
0I03gYLwRjjGBP/GdK7QWj98vnJnPiRD0k1CxoiU9PTR0WapJIpXLwfE0171oXF33qCWF162j3EX
Wfa7QU5Wq2gLWCd8rgP0zdceWPIxQ/f1wGU+gxipYExMY7JX4/xCm+dDeYqNAVaD3iF2IDrb8yS4
jNRiTrg51QPSSdEKTBJTuYXH5c2bOIqbK6or4jrJpu6paSdA/UBS82rfJD3qDBe+8+mH5mZZHyY6
amtfzTw9+EZLUxzpMe2wZKQKvp11sGmKyquPVDDTK5Pia4JUyCY37C9QT/PbpFXkN+D93saZhHKT
x8VXg76iuWKK8UJAqw+wzHAogBl8TerR2tQgtQHATTbveDIAnU0oG2xGa9HwR7GFEaGAlnnptnJd
OgngxNwKjYNu+GEPRWZDy0EbEYCULh8seGLQyTpbvgobOT1R1uO94mYZakZIJoDpjIwUDjTMpqtG
erzoqVsisBmjBQm+QWsuXM+n55AFpK1KHZ1jgSj66beDq46rEEHYwdvCfHLL66oIzfnx8xX60GU/
HWXdxe9O37IKF4oZ+N+s+c1W7JSXMrSvDYDh36IXeaf8vjDe2lJ5ny+fjncSgpVU3hckMb0DorPy
rtlCAoIJvoAn3Sm/L452uv9ORrNPGjy1KtExiSrvgMTKZtZ99dlkK/rGDQNmPz34PGF/vFg2Or3R
1lE5fGv2uFrAn2r6oF1Aa55yysHs8xA7wZ/gGG7Zftfsys1SeBei2rNrSBGY14hWD9bcJwd+gQhY
z2nmHaY/8m4Yff35fyYIVP7n5a96mjGs03s/3PrR320Zh05JKRaGM5dAv1FeEtc3X7OfWBEZ2YUz
cBo4nA518sSKEvhtQfXroOrL1jWUQ4MPUDxcqhWdmxE5AdUDyg34oZxEt3WfjW0ZsykhySx+/Pb3
83HaIPddKime25HvhzpZq7IyaFJ3DDXpV0t6NC5phX3oGf/dfO/mcro6OaRRvWLLy7tV13ln3MRv
nDDjxnxd53MJfXVpPicr1BauASyV+XS47c3wcbPpwjt6bg+8/2LrPfluu2Wt1UAcZELWgDrXLQUn
Q1zobZw9sO++2ckl6GXNHI8Fk6CHlf9strG2qbcXS4Xrg3969VGD0VSuBrwg/iYH7yYyIE5Oa6z7
e9VOf9TnZvt3XfiPdbDL5/Tch3s/3smHw0wjB/jeYybS3JjJldkeyovyjJfmtH7Zd3NKUTtQ2onn
oy/iK0ePWh+OFxj3bg8sO6xqMzAQstYM5Tho5p3sERJqnejC8n2wWFv3/PuZnqxfNDcNmmOsHyUO
sTGb9oA4PGySdL7FUABZbvXYROJKgJJGnuihdn/UUf7UeXR7ovJpqKb9qqmsoVpvIzfl2l7toz61
1d3xv9oRnf7Sk+dPio561v+siQqUBeXvS2tyYdn1kzevmwrLmGa2WSKSjdP3/qJfz2544R1fr8RP
NvPfJXm38DpagAVK4HzyV8jjPKd/n3L+Wz5zzdTbi0/5ucDh3Rr/xRu9G7DKoUcP67T+3ms8PbBx
jRtMXY2b6OWSifO6YT6b3fqN3w1WW3nsqRmzE+0r/FEo1kPIZzTiK/AA+XChWvT3gf44HHmMSuKK
fuvJkinYhRvmwP49evv1DXcXf7lrJ6b294Mqvy+GKOc3yf+OePLilbA+Mrle20Xy2Nk3sfH1/3Rv
A3T4/5Nar45339DQhLG0Yr23Aajau1L/f6Sd147cSLKGn4gAfZK3LNestlK3WmrdELL0nkyapz8f
tcBZFbtQhZkFFgPsjlZZaRgZGfGbnzL4dfkUXpvF6jI17Ubt24khGuyBUd11Om9IP/xvY6zv06IN
4zbIWak82cYIfI59ggtB8z8OszpxrhFSqwiYSj4vwZomdy73l2dyNjX4e0dWF8IE59sZKjY9/cZF
J5/7w5/UwPwxfyr3/+6Iga0S3HQ8SdcyrXHpIv4NldpXok+ucRNBQzPNK5H/7AH47xju+sMxNZUg
zxjp9GhPnDHk8vNvl5ftXIZj/DXG6lOZAs3RjIoxOh1h/a9V9E/N3HBsWhgsiymNMAGVrCbhaB39
KCOXPg5GcG4fIiO9M9P+R+fK3y3BJ7WGzxDyny9P649q7N9Bh2EtxnQosP6B1q6ubiMcTA2dotHH
kQNFrxwA75ua41b3LeCVNuzCGgHsnYIgTvlcoWSOy9uITcEBEINbbypHVreUs/PgY2EGkdyPiG39
RMlUyC8penvDbnL0Pvlhi8BKaHHVYfgc6SVCzorqNr9S6SDD3syjdmMrLqztZnKhgynG1w43zrIT
NmpxQsk3wp3h7ytBoeXbrFaRDbTVacA+Z25RLomCyZy5xBVnkT6Z8i94+uDnbVVK+Kans0w3HcXU
B/6mNNtFqOCTayFIFtyVgch/O0E33OYmthFKO+k/dVoPQA5RlbB8RY0GXwvLqdsBV5qHJ3Uu3Xaj
pLH7C6MNSD+ocyDpkvdV3h7cKSiCwwwYe9xWijunL5f36t0Lj70CHECDmUY978k1iK/Wa7eIXU36
DQSrA2pF4S+pC1lvzJRsxWPS7QFaam+jEkVxfpfb0tSekg5MKspFiBx6JhbIwZXM/F2liZ+FCRaq
tUu11aapchriYxNPumigK8CnXim3KXCT4LZGmcLYFmlYQuIOQ6QWLBQRQgzDLTvH8bTLHoNcs6/0
DJbYtTrNS8GLHwJdCaDX6iposhYJZgxlfKvK0HXLO+yxs3H6IZ1cIOOLG+k/3xKXZB64qsHOWGtR
5qVvFgjkxdmSWG0e0rhOntCEUcNN2lINQ4Kyd5/MAvGdWwqnZQxgv0RMir6rrTeG5glTEdfoN+t3
LE9/aprOUvsDYYTS7ul+WJ3aW3TjZyBhMwKelftbrxGEzKZA7CeBLYCzt/r2u9Ho1vbycqxfUH9G
1uBqEcvAd6xl2mO9xmlD1Wffgb68kdayAPDFNrGBJlsfpPd91F2J/eu4zJBsM8woQQsDEO9qsiB/
MhsM5ISPM6J1DUXDx0rmwe7yxNY3zDIK3xM4P4cv8F1/suxDR+roYcECUPqNgb7NMc8HY5eFYvYv
D3VuQnjqcQ0AkuLmWqcASGBPmtuqPuAQLE4srajeCiya4itFlTN7tewUoACyyvdK24Viu9TzGcdQ
486fQyt4cmQ7EkBxFkrbQdt0eWlcOSDm+w/U0ECcmcKkJGYRCU7PJkh2wCvxPPt9N0FMDbtCa7zE
1VHN0rMavQMS4xrNzylpf1cIHsoN4nBFsKHJimak3YW9Vzkd/kqDvshvylxN0UjpW+Nj0EvgX4ja
/pZ6H6NqY+tohNRNaTWeoMWlYYcRYlWiC4DSntIHKI4hFKlom74yk9ewSobnGUHS3zS6H1149l4M
s2qRjnX4/2opQjmLzskbmgYhoChcAd7qNrXvJjHrL42K3u1WdvaA3Ss2WCBrw9xATklrwemaiv7k
zAOzi1RHGlc28sy1wJdGzQ9OH5LWmrF6TabxnFagjFVk0RJ4FYU7zPz4niLhBsXJUNm0Ld39PRDW
7MaNoSFuag2DWD0NU6RwKl7vnqiz8toBOxOG0IqnIcZFBXVrbZIIf81u3SKd/UyM9g7Rs+GhQ3UR
SQF1nH8j9JWGuzSaAaA3w9zd1klmXIkN715Uy2e7DA24EYu4d9iQ3qzMVKmnGQGjrDG9aqjSJxGY
yjN9SKIUzl8x6hhNPdx1So+SnMygqIfCeF14hobn9EqHVHWaWtdCtLEOKHTvAF/yCUBs0x2AcKff
gRhmd6TePvqWsihlukH6lJhGdzMpUnmxUa2OPKvMmrfCKuz7PJXWfZo2xnNUG8OHQgu7DznqjIcs
DyJQ7nUHFjw07jKMjp4jDWcsA2se5JwWMxuzFuktDgaoSNHcua3aET5rF9b4rGCNFuzxYsLjCrx8
cE/0QxSGDMrXcqlBOjbNJ50z/KKMnSvQ9ejQG7wc7d4lD8tCIPZP3gDYij7qEg7/eh+qfd7MuYop
F82wz0W8gyOfjqVnRMkdJ+iubUp68sHPGtnMK9/NuS0wuShJtuFEgNw7HRm5Eks2QYaapwa/MTei
aW+ZcbeTjXINK76OesskTS7jxeOSTV9XLWy7QsgwLwY/a+g7LMI9NZ1dr00aWB9XPXTXkX092mpi
Ef3w1MC/DQff7LbSkS407bcJbzI3rV5S3fpxeQvPTc42bXJTEkBA4auQPkWxQmN/lr4CHTuqxGG2
u6c+MF/xQ2s3l8c6NzUIJeQ0YIUWl+DTPQtqmn0u6lp+Yyt7nhQxnGI13EWNkXOEoRjUlvF6ecgz
0+OMMDsSPJ6v6/u4InaWiHQMvj4LHn2Z2yUfp6B29wpWZVBikbC+POD7c7kAQ1RCJx0/sP3LGvz1
RUgqQDawl9oPkVPfAt1MvMKsf/PUubKYyzn4O1nGE5KByJnYs6VCs15MTZnR12agOAFmAkUIpcBw
TK6s3/np/HeU1XRIgtPOzfvaxzvK3McpJTwYIq35qYuzWFyZ0tnB6Oj/MSNeCFanazcjzwLYt6h9
pzJeakd7czOMIHs3+fkv9ui/46wpY8i6d6BZqDBHTeebaLlFkI03FUJO28sDndujBULJdbOQ09bo
RqWWXapMTeObqQFQKKssG9VopY2vGde/Kwstp8GB/IDYAgePTvPp0pFDI15WydpvMR9RmjeMD5DI
RMBwTj+mctrJueAthbxPgMgyRcPd5YmeoToDegeJzq3I44E6yOn4qdVbTpEh7jXUMfaaB5wb/SGa
bjq3PqiJ2DQqAsVF4gmB+HeAQiAg6j7YWKV25cAux371WeAkS5bPP6ArrNuA4N7HstbGwrcp9aCh
qWxNJXpMhHiOLeuai9GZwWzQlkhAsPhwyY3TWc8B7lzCFi1umONiHqSVYed4uuL25YIlR9HebFE5
vvLGOPOZwMpjlhyr5bG2+kzGRiG1B1iNZKGe3mKsIXZJPFn3Nmy3K0OdOcCAa1yQnYQ0UG+rbTUT
k0pIEjSsZhzcOX9UiFNT/Xz59JyZEJAhUC46NwMwk2WZ/4qZupQS53hMMpLSDFqvkKmLiD4/Z5/A
HU2uRJkzc4L5tDie86FQ1FwVPLD2EB3/a+NjMkFr38rHHTFb2V+e05nUCNUeYDOEZxbvnaSF0yF9
iKZlg0T0z2mW6kboiEl2qFCnvx1RHeLlhTEbv5zu1+WRz82PxzQVW0wVAaYvq/3XauambJGuALgN
kDzc6a0+7JF5MK6s4rk9AxuOLw36ErgFrA5hW7a0c+MGjLMx/KhRYhOYHiBbh+/C5eksR2z1QcO0
/f+B/qzzX9MplMRopQVCvO3tj7NrPmiT9KfB+Tib5haizbXm/pmJAflC+UtdSDUUDk6XL0qUCRJG
2PvDhD8rONwZICda9E+KFs67y3M7NxY4DEq4dFjeQ6uw2pPCjJmbmfQddRbxrOZtsenkNdD0mUWk
ucodwTPKBh+xnJm/FrHuRCV1V0o/H2OMZyFYommOSQDN0xIDoS4Mr8xs2f7VrlHCQxZnIb2Dx1hm
/teAPQTPhBITFIwa63C/MEakx1oc7OjKyy77hcElUqioRzd3ddmPb3AapiuVzXX/j3DM+KSbpLbU
E9eZWG2VOM9nRudP5YStczBRGEHs475WauXYqOmNrFByn7Rr6I0zl4ILq4Ys14VnCcrmdOpqhBau
ko6dj4xc+MalOY2eW6qV1yNbj85Yf627tR6Qo0NwRqQBqSWwkOoqoAVRgxOVyzt5ih3lnmdheI98
JA8GxPfeCh0vl8un9tx4YhG1wgmMV98aeUnRfOyzLFF9Mvx0D3ZqH834nhl6/jjG5j/sqS2TW6yv
wB3i0kdCfbqaWVA5c1GGFLogud9pnRg2nc47r3ZS5cq81gfmz1DwgVlEwicfyulQsdSNdgxS1Xei
GZVszdi2rbFI4IWek+GkLKbgOWqVKzybd6nbn2E5JsBnuWbfb1/gJthAxKovMWNcTKkOUwNcNzQ+
2vY33R0+mIOBIHKe3o8oEKMOnF/5VtdR6D8/gLyRSVukFasDK0UTxlOONVetI5NM8Pka6g1E/y6/
hlZfh6H/jES7avFMIzSs2nCZXYtY9vDQMwx8Us+aohKMcKz/qpr+oxjUCJNAI3+8fFzXoWgZFNQ6
dUGyQgrAy7b/FYoIP4ppUxHx0THoEcjOlMHPW2RakUiMQZZO1SbPC+eQFO24r0l2rhRJ1vcx42vq
cg9TQQBK6K4mXWp4AU5apvktxKQXTBOGW7XRhyuH9+wowiXiLXxgc10PwRnbMmpZU3i2XejI6Gzs
dOh9V279s6OwfQtrkPftGi5f4CwWc5eoPlqsxo1TUKntu8q6AoY8c0zoRRHPuK9QOhOrHaMRBo2W
0psPcN/0BsxhPKwNzc2ojtMGXkm3pcepX1nAM18Bg0KfQqeF2L2+LhqaUpGOZI2vt8beFc1h6hIk
gNWi+xdrqC+IakShmN46zOQQdnmd4aWglnXleFXqlncjJ0RsL5977czBJ4tBNISt51Fm6KcHfxQi
EaPMTQZqtkH/a56e0vlTFvUY/31XstLjBb910p9p7e6MhcIYPVrFUl009iFa6JHm1XaLkEZxZaXP
3B+LOyilU4OSDBpzp7/LVSaBd5Sl+2T7GOCFdoZPUvzczSC1cj27stzvEnG+P52oZpOMQ8kzxer7
63sM8xqkLGBJt8e6bf0MpWQn0O7jXOwbo/sZz0ilpvrX1tT8y1twbqZ08zBzJvIstpmnM02RPMH9
wtXRW1DuG1tHhH5C7Luq93Kivn95sDPXF9yu/x9sDUCyjMZp09bWfTNosJ3T49LEgBELxO9lMAdP
hpAoRSmmLOojr1aUV/758BaKuyCfYNQQ8k7niop70Vl5Zfhqil7uKOvwhdp1v2kRKaCTLAQcRI4S
F1195Tyd+XINEgQGxhl0aYmdjlzEfTAKDcnjSBufg4GTHAr9yZbjl8szNJaT8ndSy0mijkOtGX4H
B+rdB6U3U5Hb8ewnajUEqLALkW2aTHdfBO1hDq8UHdIloinlkT6OPW3zJunu8lo1fjZKVxubTqHl
zNbEVudh/OJ8cjJV/6Yalk16OMWBBJ1SVXARKnzl8BqPDPOm7vEb2KZmOYaY7LWDOFh2i/EBPFCM
eXTdubOJHqU34f/4OSgddd7WSed2m8ae0G68vAZnTjRskD+fE+8Wyo6na52LcoIKglJzl5q/KUvu
Svy1jM75PENyuDzUmbuG+g1PWPaV1GRdpUtCq80LnXZGE1nDbYo2jBdUwT+VrFr2FG+ppWwGEgIU
0OmEBkAP9exCoKO3aWyVJHimT/KsF666gVX46fKUznyiJ4OtVq+CD2xnrTn7ML6GfaZoo4+xan6o
XYk5SzSYhzJuOTW4J17Zt3dtxv/Mk2C7tK1oN66CbpYXVdclwApGsCX3OI2ND7NjzMc5WE6RmSXP
RYVOPe5O1Z05R7qPT9bgoYpoe0WuJLt/sxD//TWrGx7FyRA7F232JZ1hVPJLv2kRYUScrJf9vq06
vEj+acfozwrQkV8KP4tAh36607PGN1Gi9OnrwIUOdlaKey3sf7ES17KkM/nLAmugBunY9kLfOh1p
RILWSloeZE0W3EbjfBsO7c5GrAlxavm9zbRv/2I1aZWSUKBoRMHudDzLQqHbctHpx1Qzye7y0q1a
2vKl9TspSuM1n9voWaucCA46vlSfLw9+LvouKA5kHsBY8Iw5HZwARhvTckCNtMFsvcxO0L85Ek7u
l4FU9UpmeC78aAAeUB9hJOLL6WCQQl2EoXkr1aYsQQ7YO6Ur9tNs/hZD9k8rQX8ODHzppedHfffP
J/XXw6EMZ01DkAO0A4LlWyfqfmBQ0W3yMr0mGHAu1GkUrBFBQC2amsHptIJhzOcZhV/fLStamLh+
boUgN7y8U2ePJTgnAbKI9Hodu+dxdq3ANbgnTft7Vje3DRYTJS5WXhq4v+fgGhbmXOZlkOVSCFER
AyShP53WFNcjivbdH3It6ImoUjYxNZGN2+oWPoNZ6Vv6tLN799GKh58AGq696M8dF+TY4FAiHkO5
YhXc7ZZXkdqpk2/0+S9Ia7/y0X0N8mjRYS//+TOPtuYfHdBFuWXdaeRhpuTqALHXNuIJu8AweKz1
qrhyKZ7bQ3QAoZ/YCwPdWd0gXSHmLsJCzNessd33+aT4XenIGxvDWuxQY3J2lHRuLh+cc584Vz4q
IBTnOaCr4ylrPXGwaZj8wFZ+hU7x0I8Bbc1YvwY6OXtL/T3SKlcfsl4GqQGpd7QV85CiT7flWVbu
YhnPe1exiy84alTYpQbJHqkV9VYbsGOAsqJ7UYlLx+V5nz0+i3AvmQ61NXcVbUSPLtDiuuLjGlpt
ph6d5Clu802Me/dOT6fkyjqfHw+1YNrjpPLrKm3TJqkjccn1TVHdhTMBQA/Uly4tUaVzr2Afz+4p
4nLkcNCY0IQ7/TY1xRj1Ke4nHocBbKaitnZZnlU31ErsKy+Da0OtLvt21rEz4Bnm26KkHZIO6kut
LMJDuYoexL/YMtRdFvsCY6Henk5LxFXTBC5j9Wp1J03ch0GPbCYjeZhsPOwuD3ZuYmwUHz13/HvW
e2jaSpZozuSn2tChnjwn5hfLipGgbOp8vIYUOzcajSRaLTYoRspZp1NLZuwBi8ac/ER2ifScaMBM
bzSCGoHEBGTw/vLklr9u/dihgUr5hXIIJ2S1knWryGgW4NL6CTB26n6lWpfu6JjcVCpeqaH7MVKu
IVDP3YN/j7lK0aa0TctooALbmHG8tZyhOEaR0+wuz+zcZ4Y0DxAU/gmGazWzbNaawmlIInjFfm/U
+KOJvSg+yeoBrtsVWtAfzMK7ZQTaikvAghazlh/zVxIxpIkshp6KWTK0GO8qmEz3FQzOKjEEroJ1
Ez1UkV68YfmYvUyJrd2CUY0epFSbb0E75ccoDmavzJt0X3dFug/Q0j6OcV0czcrRn/tIKffDKMcN
jzDltqyMAR+mdrGIxtj9ZUAxyHO1wvpRC7zSmjJot2bshgdh14hwR6zFNq2U7GcVqPKQRmHNVezM
3/PaNZ56VQ/jTa2OyNjJTv6xAHnKZqU+ZohzPMejpeG4uVhz6mMDODkJ7C9WbGKTkvXxJ8S9kF9J
Rwm9P25vldHJNkM52zgRKo2nyAFyX43kvG/IaHqVJrRDldf1fWvlOKu5U4b2Jmbqnxqo5tsoTZUd
PaX8sRCNg60jeFFPU7oAySHxrUkS4OKgUH3H6c0ftZ7Fr7NRa741N863XOLBaWsU8EctRR0xLK5V
Xs4eKJqGJKVAPd7VBQTUgVZKytoGa462mXozOMOtAZHCs3o0ui8f33MpAOAVQNogmsF8rJIaJ8es
3RwB4co0055Qr7oZSgrnWMjt1b7Wd7FbG1dK6O++S9QF0Yhb3mtk30hTnB7iQo5gaRduW2PhjuDN
oTm90QUS6ZWpvYs5yzjo8PF0YkPM9SNVKdyxFfHo+qURGZtZtSu+ywyhfEUFoCsSTTuM0G8x24nt
K+nbu1VdhqZHKhaik0ax7nSKaeAMTplzFUrTjn4UZor/cTLmxdZxqsFrTNSfcMG2/unVaCx0BxBP
S8GZ/tYqs4rEYuuOHym9Hy1+xHoxeKpnW90qWLr9j0OtJqi4ow7VIQtww6XioI+lvFGDrtmZs6pe
SVKpm7NaJ1GPeS3ryX1F5RnTy9PVHIHqAn1yAt/udbnD/qba19NU7WVfD79U0U4Hp6uzPe6k6Z1b
8Ie8JKVo5SVGr4JjES58HKxJvxgoVd3YWTFu1GSQh6zKpu0499nDJILy0JMoqwTuHCN4q+sn7dDI
EMBdGenxTjUzZ9uWcroXWVV+p39QfksCd37tonh6DY2g/B4HU/6p7dz+Bo+51N7yVjAwQVQm99vQ
NSAZ8M5BLSRUNO0n3C/1Q6t2BbXMCTvPKlO3o9pUP+tU02/VtkwOdqP1OX6lYXNUJ7RRbqj5mfcl
9tBvYxI5D5JQfmuajTzKshFHUaq4EdJInbEjzozKr8xM9/FPL24WHkyB9fIY99uiccLnmbLmxolN
qE1ynr93o9UV6EK6zZNU1fGYo4PzLU9M7cAbqiE9t5OfejWom7oz0lfTDIptDRXsNkQ/HCnJtDq0
ulodXCu3v2FIEj6MQ62q2yls2SibRuhT3zv5R36lmuyLTpnDvYiCuNhObSCxqJWK+VBh5fmzK/Xp
45DDPmgwhUfsWnGfWz2fHvMxtD4ZQVDTr3HEZ4A47Q3mn8mtMB3zaCuhXu2aYtZ/mrLHmL4NXdvL
41J/qSK1P7TFkIdXyEVnYhhVH8F/FsIEac3qSM6KRn98CI+FqKOXuO9xKYwpg8/by+H5XZrG0V80
eRffk0Wcdfn3f1/4w4yujDZjnxM62mNqwJZH11HzRdsXV4Z6d+8wFMkg/CXWD/LMakpTUzqFrszx
0a6xhZv7rRLmT5o17XrzWuHl3Kz+HmqVfA6tOVBVMOKjMUSfgAXsg6K7dTR55QJYLpJV3KCUj2QV
VToL+4rVjLIyT4MxUaKjgz/MrRlF9dZGgukBwVT1owsw+iEvx+zriIrwvs1pl1/eu+WvXw2PeghM
yoWkvkBHTveOiy8HTWKGx0RR8HOus6RrcNnTs09Y/zYPTWy2hjeoQbS7PO6fnt9q4KVSwm1Ol4r3
/eqCFW2W1ADLo2M+WJHYZV3l3rS1oXY3fS0W/09qQunCAUuOqNsbX1Ciyn+7k9p/q5xGwdYzaGlW
4n0SDluE5XnCRXmaZVsdeZzLP/XMFU3rF3TE0maGpbbaoaJr2rwyq/g4tmaxg20xvQJoTSC4xuV2
VMxkDzz0S5vM3ZUH65nvd5HTxD0GROV7QR5RiMrWyjg8hoYa3JvoNnkcgOHD5emdOecGYHgsthZo
C5yc0xMwzmjpUaPHZivv0Nafg+wQT8TLWA2CKwHp/FAWkYLWMk+61Sc1hVre63ESHjGDCnYG18oL
OtrppopQGLo8q3Nrt+hKojiHRDrh73RWduj0raQJ6pd11Hxzna4wNqEbxuaVHOP994NCGBgL8mD1
j+zV6ThVCPUtw/HAN3O9PmT4NUJoCnoFNcTK2LRNam/00L7m6KL92ZX157PU3FC7o2FEkD8dd05k
2ne8xv28mmucjh1zcbtuynBjGf3obCC0TXweVBn7D1pWd/tSpkX51YhnkWED7KpYwU9O9r1zswjW
WSJjgUt8avSbpE5L+Ja99qQ7VSi9xLLCahv3WfsgEoM3Uuhk/WaqLOeljtX+E2b12kOLb3e0T7iZ
Gw8bVvFpVJocCE8XDB90usy/Q4tazzaKK/feyJO59HTIHV+Uoat+dGEXv9QTfkWecLrkszKpaKe5
EI16T9O7/FebCHxRm94qRo8aUVJg+CwTjCayLMZwu8+rgKqAJl5pAhDC4FzkhKwYDLaBdgr8ranT
Gy823A5vZ2RWPmp9l4Yb9E3r1zRvnCcp66nBkrzLX9O+LGDYNY09bKBX5Eu2SBLp8ZTNim2nxmFK
gUXr4m2QlsnsoUae4eI+UnvRIM8ht0bnoPIyCF69X/eNTO7ceZ7q3Zz0sXHs07RvvRJ6Nx5oplov
1XzSwt1kh/1NTzNVPZKsYxudAZlXtt1cWMNNGLZVslGjzvnCRZHLXZGpw9fWUpoYSk6mHh32rwD6
PYrvTbzMmEIA+9kEiqQnOuWLKLpiSH3vuAXJYlvO+HEV2Yhv3yhgjOMUqzyplZGPfpg6eI9qWiB/
WnhE25sMZkKEcp1hPLZ6Ovabzqx5nqdSmndWO0RPSRQ26mYY0zZCFb+bf0+lOtxEVtUjBVqP3c/L
H/a5aLzwW+i7wDMg5zg9+MXcO7rEc+WYJea4C7A9/aXHbf+tmXXMyFO1xnJ01GLzu5xq/crYZ7IP
IDqgsClJIQy6xjlmZhaDmBrDoxIH5ZcmSyax7fWw/DBYQ/sxH2LExC7P9p0NAWRAY3HdgWMAoOud
9m+Qh3bEtx4dK+CHMVIRpfFZOsFAsVRYdyZyNjAthHbvTPyhx9w18q/lJLO3yRDDE8Xr8HZUI9Tq
akMgQtDmWhFv7TFSP0n8Xr/TaNeuNR3/Uyc7jU2kDLTfFiAsD5f1FrVmXXWNWThQnIPyPqgLXfWm
SBJEUgdjXLM0tcFz8mj+hop6cR9Lke5EXAu0nBvzOOe5RAxuFuITkqjY3liN8b3suvE5VBG8rfC9
2GtTWaebsmA/PDib7T3/WgTLu2g8hC3GMl5uSbHnHa0FXtPh3bzR4Q4feXtaj7WhR5sgo7QXKP34
6jQ1jseD3hwhUZQfJ6OfPudFqZmbCJevF1lTrrJwrJWVdJYgYni2A1k8D0V7j7PI7MURQF93SAOe
J7zqinljOnYBBwS5hUjpq2fQIWHxmjlhNPk4hdvNHcY0g/mrGwZMBLJ2RjzXtIfqrVQlkc/SaHjc
WJHTRxsrCOLkGOVTegdYL3Y20kmrt0CI+LUy56Sleexq/bblxb5rAwNDOzZXc7xpivpvxij7r60r
ymdXGsERQwtVx5F6bL5VVd57RakHW/zITd8p8EQtAF3cYnetPqEr5rx1JYY6thlr2xHT+60yl86d
RKhq37nT8BADp9mOYZ7fRHqvhbvRMH6g0uLcJ/pcPVmtq5ebQfTjU+303Y0F5+0zagYoFQdT+q3T
lWaHNZ3Y0KAav7rcnz/ssRt3PNiNQzDRazhkSV76PTkz12mk5Y9RrdPLyuIh2VQxeiReVGE04o1W
nCB4R8jxGh6x8W5OLVSzrMTYzSSId3oPeoO/V4gbdRi1p5QCOWerx9g8DNrv5VTXB82qxns4+OaN
OU3TgzYCg0cTLjJ/VLRmtnqQRneOUYQF6lp9/Ky1TnE3WEgjXP7U32cSi1cg5ALKz9QP1r6EPGzC
xurI9obI/VbbyFNxlLAEKh3rWbXLr06Dy9jlIf8UJU6/VDSxARJB3gQnhpT6aTAVEa+SDL/YY52E
08cR87AQfmnITUjSj8CY5Tkk6r/7UHEWleli6h+VAoNKv43q6i7V4qTcS9FWYHQjkfyiDhfdZ1rI
TV6FFmCKyz/3D8l49XMXXDTvZVwwgGKuYn/VyEC2lZIeR30GzGfjFCm2gVWq0a4vHO0urY0kogxs
iwekqYY7x1aBvyqG2j+PSNVg2GGUhnpn9zC8b2Ur9NmTeRG9DEOevGaFyH5Q1O5QdCmM0PAQb00i
r8JtPeSF4eI3GHexeoM9RzR6akwdV5bqRKbH52l6PHXqcRsEWR5uct7dhpdPtvkdqn4R3I5hO9zY
RqfFt0EKhxFL7yAot1PuovtfKf0rEKvSoR2F8NA2swbxWkmr/TlUNkWx0dUGdS/tyK33ZWz140Gf
5/RtkMboA7movhOOzF8G1SbTq7vMbPeXl/0d0407yAEBBR0dTADHc/VUK8pWtibEsmPVNnnzCZlj
eSOqWQW2E1rTjzpVs5fIsKJbXR+yhyKVc76BxzUKz42wsa3zLDH2rTGHjYfWVVNeSfXffzj0Kheg
M5QHF0zB6lSUau1iKorp9MRx8LoqAsNqUizK58HxsqFVPUnj4HB5Uc48ZSh/0wYz6bpR/ljVFsuK
mDZNCoUIQ602SaKZDyIffifVMFx5BbLYfIWrY49LOEV2VNYWxuFqgvU4JFKWTnyEmDpuugFnW0fJ
wtuA57M32YnYtn3ieg4q/YC7c/dZKTr5WNFZ9hTVLDfGAoCMban4jiWHHfKK9AfNYNiWakupJnEE
QTelu1BZd82QvhipGb3IUBG7PGk1dFBk7YVDM+KiHWf8qSiHxTwYd2llWvsQ798ddvSVl9vlY4Lg
kScWlEWgjx9F2E63yDWgT6wUxb5qMeYZITV5KCq6nhIrlR9XIR6NCJIfx9D+LlJl/KpkeouTT/9q
JKq5GyINt72g+lJSx/ip6qWztc3RPuAqjoW5EiIBPZNaKGX7VEvtd1UY1sEph2rPZ0WWoeK8SZKo
PhC7Jk/XqvjeaGi0ZBThHvS8U45JIcp9rYZiP0bUiTcR/B0UU1p7g7Miih2tle6SdIwfk8lVPTQh
6/s4ccgHbPE4qYp2r+jFq9IWn1PNfWtkPTyY4djvioQQkPFLv2AKFh7swso9M2a926oeWSIoodwC
44bUwr1R3ekL384HWBgVezuqmy7Wcr/j3f4sMokOvEsiE6noZFQTaIRaTcWNUiQqz8xSfJ5b3ATx
bQOq0zdx8YlWav9iRJStSMM3NNwKT+f3QD+w+O9ur35xMCT3E57jOyBwH1wYCYcwj9GZbJ0cJaBE
fcqEelujNwJspUkR4cln23ioHVfuUZ3KN1NEH61rE1tiwtc739m4RWsQA4zEassXBeAfOOd6ODbC
vC8GvYCClTiH2jBjHLTcJ1lWaKdkfXcXd9p418wtiOzBrT0TDi2PdqwBjbn4EUhd35pO5Tykitru
53Yeb+ZEsTcoJX3Pc0P3GqOw3obZsXdZUUqPe6PYgt1ojkGVyL0s+/mLKzXra2/Hw4H8V9nWUT2Y
m3lUoo+WXjd3SxC7FaUy7OdafyryCPmttNFuhoEtCyUKW4UCa2zhM5itKHYN7UNvLkvtOGmAxymf
9BvBfMkQ8VWxxahuZWdYN8hwFlu9iGMvSxIHAbBI94TVfElk9qsFxOrpztD6olmYEQmurz6s6mhL
x8869FEUbyG8zl5SqcG2omT+e6wccyNEoR2bGdUWy8al0KFddF8jCsP108Q7POHQ1k/jov4/zs6r
N24ka8O/iABzuCU7iZZkSbZl2TeEI0MxZ/LX70N/F5+b3WjCs4vFGDODrS6yeOqEN1DByc9TVn6w
RsqwuFLMvVHGpdtItfIz0UvrOSxzxj11ru44ss/tZKZ7ZdZV3wj7+N5Jml8tFo6uqPG/yfKEzSkz
PpxKlHtCyZrdmKFzr1jJEa1zystxsEmO0/mrAZDSrZjWQftqE88ZnNe07J37pIl5hkL8Vqw8vuPW
yn2iDwlnF+v3ZZgXj1OjoazSDN/sJv9l5P3X0kIyHXV1hb4B/9oHSDvfLY1mf96Ijrtz4ueFhr5P
Kd8PE34bXpvQyzCyaTgmiZF6xdyHe4dDCvZpajyahAZV74R2kM4nLVn9U5p1r7i3DPeqZCuHUTPa
w2xKX2S1BIAzJe9KS6n2kq1jjBXldBhlNfaiJkh2PHOSyyobCAPm9CXsDVIJSoyvaiOShzh32pMe
iugUw9rYTXmqHYookx+cWSkZCesO5KZs9Po8+tnadZjAX4/Fzgqq2NWQsttjTZWFPPwqvrOKNv6N
cHtG9tHRw1LSH7QEv2q1NT+kslYdkE2u6aVVExE0kzEUT32rH/RTZoLPtqu5OAJ1jfZjiihMwyTc
jeVw8lKctaHLT/FJ2Ihs5DajDLm0vKYCl40zMDN0u4mORjhXLn+YdkExiP3im+rWRv8Uk9Z4ZiYK
7NyZkzdN95SE5fBy+5K9rLfJt6BSMhmFpQUE5Dw9jdssUiOFJh6meuahiqB92630yCFBXoKHWm8k
mMv/3/lFi3oFbDg0iRbNunXTkJikqX3Xhv4Ms2g/qqH+OI4ZbRg5l58zOkp7Qw+cQzHPVeVmyN9s
ZDL61fVZl3Y4btbri15eZNeajGZ8bNrD1ymwVa+o2n91rtDBzBJeUDlCYsi8MMXhIseZXimCu24W
4sh4P7zPygZNJTtwPIZ81UE2AmOjy3yZwwAnXcTIQLHq+JususydFrbGrHeRX/EFc+amRXoxnJ7H
wYlO0oCy3GxMtCkUTWykr1ceKpMVSGhgk+kbXYgQUj7qiVZFvhHnxcdEQl2f/phN9PvXw7oAXsAK
oqBPZvgni/trCqYZaQhGMIj8JCpAfTLcOHY5jU470NI7LRi2kIOXGSgMX/A6TGFVRojryU032yoN
qDH2LZyUXgud2DHos/OefvcW/fXaI4RNjMAEa+nm2oDKsbhGR5OKF4EmmTm23L1UYvP0X9mQqQIi
X1r2kJbWLW1Ima2sVm3kq7CXTvhcdG49iuy+pcO0cSYuGaiLvBbWcjw3ikCOxXlk6SpSwgGmmy/R
G8e1PsiPrWG95WFifS4n+CTGTCsCitS4rxfnw3qUqDRpVG0cmsvahYyeoLOw8EAMrzmMWcP8WYK7
5MtcDZ7VK7Q3zLA/FO2i7mTifcJwfSusXluUGLeAs+DF010833yRZQUojCpj9CYLT1KVyE0mvd9F
kaJ5RdnTUZHlLQUxa6lSVsEVUxAOESUa84o1WpgssWgkTVlMEEtm7PSsa6y8+y5+65vevJeGwPjZ
RbH9ojIRtHao589cMyX3IvQGMzoMgQagybaT6SMJUPGB5r9JHiWH1T6WBucxMaR3Y1chpqxAYH7r
AWLN+05JHcUfh1TvSNQCGYVqCPmmW1tBTdNO2JHpac5I46gAfV7vowxTFW5Nw/jk0Bt6XxiF+ARd
0ag8dVBDJhS1I36Y7ZBKB9kamoGCYDEgtQNVe4bYInSv4fiGu6qI7ZgbMpithwEOd/g7KxT7Zzir
088MwKTPhGX4LZS2eputHJ7TPCvRi5AREtwFQ9hBnGDsizd1a5UHYmpdkRshFukmujz8zKn2wX8N
Xf1LKZP5PrGm/HNWYmuwA55Atw2JujL82TlKqbg095zpyVKEVT+LyEhzF15QHxynTGDjpU4I09yO
hFdiPWCmhTRFo5Ojsrq2QTPWQQuH3behrIZam7/LKlwpTWCxx5kqpISz4Tnjl9urXglSrMa8lG45
05U1DlYNMiExGmBVpXNQok5tXMg2geFXVzFAbKIMs8j+rOeKsS4Nzdzmfji3irLLqJmFa3OxbXFm
r0RDIhNZj47AAeDX1UcqjKlPKDlyX84lPd8FeqigoAtQ8iBEGW59nVdWWwyDF0ILRBPAr+chwZFH
EUVo3/oC+S7JJcNGqp7OHu4Y8CcxFvjnd0UNCpeZ64TV1k/RGpRs7Bst8zFvlt6wsmunXdt1zhbD
+crbWlzH6J1wK1+qjaR6GzkWuB4/NCL9JKe2eZrjUNno0Fxi+JHd4B2pzM/RJ7sY0vT9rChpKTI/
DmUIZWLqX221DB7rrMlMt4vVuaFLkTjzSVWaGMMZwym+V3Ad348NVhduQrT0bj/hy9QZ2ou+BFwu
FvB2q3PKiBUdJVNOyXqaYpc5YDvwloo9W6YLJzdV+3R7vSv4NxbkpGoLfYjB3KpJpcStnkmDnvpa
pJDMjUb/Ua6adi9JafPdoVOEsIxRMfcNp9Zj5DvvEzXbcu2+doz//hHLefgrB5OsBcobmKmPOqTu
S7TuTugPybtAZRawseHlk1jdZw4QBngLaH+hArbasB0YVWvNOpHAGMXoJWXBfCkVpl8OffUjCnqo
fYOqishlJhF8QQu7p2A1RsOJXBlNy+J0+wddnvUlGQRCajCZXMjf53unIyeEkkaJn1WB4U2xFeGH
JYdfb69yGduXVRZ38T8o+TVsR2uKlJBHL3Ix9UOxcyq11342+8ELwCMudWj5oyqUIHMDnC5ur31t
h4hvIlvNKPQSKmXQfI6Sqo391O6ZIE49fZkDo/o+22juXl3o/4S5CB8X0ZBpR2KHmiC1rkrdclWg
o/u5axij3t7QtYcJ+AtVs4VtgKLN+StrNG3IcXSNfZKapnUzDaP4pk7Cj0ColZ1WiTeJpMWjfCm2
5PMuvxSG6BanlnYykgnOqh5TIzvptHQBV+lDprh1XDsvY4j4PMiJEoni2xu9Eh0Wge/Fh9Wg5ERO
43ynYO+FBtIyYcaqHdNCaYcdAnW27E1Y/qmHRiuk2jOBKpxUYYUfUkduM2+GW78RFq9tmwOMzAYU
IA7RKkDUaU+DW5oj3xqMwJfasXpvAiw/tEU6bwSIq0spuOkylyBGrDkXyFWbtMsmTDEG2/pGGV6/
6Emj7SeK//1/eLxIp9MBX1z3UPI6f7xaX1Rz1FHjwjFWnR3NJONdmxbtL53EK9q1DF32YFzGECUh
u5JJVxcFTa6k8cftX3Lty2G7XIecq4V1ef5D7NjMS/C+kd9L0/CFqWL3PhI0S26vcnm5LZovwNYx
gGWd9eUGekeNqSYIQhEX274w299OncIwGeoPaqKF8e72eldepQJSEQtmbjfaJss//+tamVPNGINJ
jv2kHrOXRDaqY9308n1GSN84oH8UFc6vlT+4CUQBce1G1nL1Yc7R2IcNg0bK+nKKQNtY1ksfIN6D
5rXVVnBxh5oJY9plr2YdqclhHLT+eZLGcn6FvkKdE0ym/D2Twxgj+GTI0xPNaIRgGztmuuFUjWIe
LLBQPxUlDAvKmjIw3KphquTGM/cnCKZGS72oaofCIwGWG7c3+vJ+ooDID4Epl3eaFUjzyzDZdb4r
mZm3rmS0kbQRhS+7ceQRi0AUiSJGLGvVmCaNFYhEjmCup6IVoYOKEmn+Y3biAEcbtNQi5A1OM418
9BOLaONFXJzkpYzATFZfpvKLQM75O08HK+iaeLFOMmmzuk4oCdlTUeXbyoUvDjMLWQzgF6giMUlf
haQhi/UFUJb57TQzv4JrXbtT1oP4KmfD6XdyidD2f9gcDRZsTinF6VWt4kU7ayGXbJP5wTjlndfH
MhIlzTiZr7c/nItOA3tjaImOJgk4HQft/CFOZVkOYZhnPjwBxYtzhOznyJDuRIYDlhqbMdShqP18
e9HLy2ZZVQU1u2hRqoBbz1cNWmRKZielv1HYwpvMWALyxkdCsUUP3wmcfd502kdAMfPBLGZ0SbJo
yzHtylsFEApAHR9wetjrq12l4gWYGWd+l/Rj6gm6sZMHqkBCkVlHpqAPZH1rzcuulgkw7Y8g7R+I
/J8WzF9xipYJyXdYpv6QlcNOMnU+lLR4EYn2GeZF8H3Sqvkoyan6JHWNfq+N0xd4zfO/Hy7QX6gy
ALwF4b3WFyk4WQu5X/iR4+RPYVI49wXAl41VLmIye6VPSGlHdYNazOolt6064344pDR3hnrXF0Pj
W2OUwGup/9VaGiI0Wix0d5c+K1X/aikay1IpGYHwkYYtvuaVbPzQZbwL3KDqSmmXQm78efsIXwk+
JkIaS3aGhgBk7PMT3NMZL5s8FH5NEypx2zFjvgtf6O32Mhf557Kxv5ZZDvFf56WO1VwbFoQ9LkqZ
6uHHqre7CN3fBm55FH9mojNlbu6IonD7ihbz4fb617YJFJwPhThPJ3b1YHsryFR6HIlfqx1JqJpn
1hM2AwBfb69zJQyRbXGTYOXBRS4vz+GvfXZDXSxa1QKrx6U1b+m9W5WJsadtVngYkn9Fi7PcOJ/X
AsASWxedcrRV19+iiUlTWdJH8WkT2juGRZOLcwUnNXAMCrPQ3NjjtXfJQIeMXrMh8K+750Vl2cxq
Sw6p3Er3pkZbey5pmMYAqz/A/gWSNWQz7iT5P0/NFr0XgLj4irD0Zauhn3DmaDLhVxAzcnc253x2
pwoqs4deaQBOSxRSs8uqxvmYporzLXRyY4PLeCUa8IJ53jieLT2l1UUT4HYX1aZI/EQU2lPNCX4G
rRbtMBTaQvxfObSAcHBP40JDrGl9X6NDqHVJm9JjGLX6R42T1eSi+oHa6e1De2VLC5eKHiqw3+Wm
Pj+0iKhKAeKRTHOnJnqfDpJ16BG6eKfmY7qRaalXDiuhDdO7pU9Gx2j1ISamHjnZrAk0vAJQAiHU
0My1Y5A+AAuYkzN5bT/JQxJ9TSAj3DtZ4nwrQbJ9p1jUH5yyTh2MWaQxY25iQxk1jD5UPBk4Hrds
XH/QwVKA1y0G7UuudJ044obT/Boq3Yl3rRNLGS0xUM47VCLMpxAm3BZf+crXATDMhESzTOdIuM4f
JsIPoFhKKfeVHuqJZzYoXsmRrT4voMtyV8p1093RVtFC1+gd69PtV3ntyMAQ4Trk2DD7XFVF6ji2
bVCohU8DbNibUvlWO7Oxv73IlSBHykOxCcGdonNdYhciYEgFycKvzTDtXCjgoKDz/hvI1fpdqTnZ
BynTft5e8xKahkYIHz16NyiKEchXO5PHqC8wAaCuL6vpt6o3zrMWd+Oj1qUzdYOS2fdjUJZfksGY
nwNdLU5dHjapRxiAWiJNvTV5TRtXs9sWTSBcIBQ6AQM84o+h7xvwNzBoamTmYLpWs5o+RPUw5LtG
isIvRh2K0jWrsJ9cuprNOz0pl3y5UaeMjGO0UVpsJ7DVTeC0IMqrhM6bAkDvW5CQH7oZILpPjZxU
uM9w9rFwEdobZAdzgm1tG6+pmRr3hsK9Xxhgv4+pYgXtoU4xbYD+QP6zGxMZYZ2glVIMaYxYmza+
yz+p0lkxyOPl0ILOXdRcsTw8P7aakhV53MNBtLq6+igLMKbAWbv+Q5830x5rZi3bJYpZA/yvFThz
QYNer6GV3+xRyV/HWs0jz0rGfNi43C7PGnkJFw25Jhm2/ScR/etC1RCiqfOcUW1bSiXuj7pa/kLL
Vu32U9oMgdvkQvLHXMv/Q1DkrBFzDL7FS9oT1mnBRGmW+LOZafeNQBs5zsjBZDGrb7fP9pWYCDEf
CTwCI0XEOmTgrF0GDZRfH0QhXj4KXpCxh95R/DxAgv4mUadt9NCvBCl69ksTd5kmXKhMYzkpYgXu
ii/3dnpEOA0UYVDpbhhp6JEAUPMq3HHcohl+3d7qcpVcHDNYbNxdhEaakefHTARZCt6I1nFRhtqu
ZC51hwG1DN5p7DfUQa4tRbbARUV2uzSrz5cKAPtP8DjAEsPPOeTxCJWIgSUDdhKIf98VsAjmkPxH
19aWVU6uyX3SdGJBLcSf1D6dj5giG1+TsZH2/2EpwBgYK5LqEePPd2UndCHCqRJ+3OU9sFJgYggs
UliOMEj+w1LUV4v2OdoN63eF4rESOCiq+5pctAXqsZOFxakxam+2PEVbY6RL7DcRiMEWBjWYPCOl
v9qZMy9NzCW5m3uTpn5ktPi5qHlolGB68T91cVqtv0t4dv4QqC1860H2eTBQnoZRTQDcCgnS3mgl
QLEtXoeyEYguj9PSU3aoHWjUMypd/bxSRqJqlO3Ip7FbH/UZGBs4yemNpD7amHxci3kLDZh+AkT3
iwffJ3aMn3IHChsKYN9lz2VstpT0CXxZY5wPUSq6jWN1GYKQxEKLj4buIqS97qaOWRzyuulzOkPz
a0qiaAeNSy9daQFox/U4bqScl+uxGq46TLTQWrtA0jtBlI5wFhNfjSw4MI0Wy+NCiyS3zeMmeUG+
AMHyfz/PC40P2WYDSM5apECRBPjwfEx8XVTZoywn9CiRqjvqVSf++bCwPTojNvUKd+o6Q6qrDtEK
rJd9/qDcdzB+dnlk63tugS2M3bVQjqIL6uQMYZnhryJqVmdZWyRh4kMK0L9ngZoeA7NuXHkqp4/T
2P+MOy05zrk+bjzOK82vpSFCiLWYByzSveehqFOqpKpQFvFtvSy/t3qER0mhR2by2M0OdpmOHDng
meoacIyQ8w+jKMXnXJ6lLWGDq58mqgL8d2mcWOr5D5FC0UvGOPFiW0faZ13d7vXYMg8RyLWN7+Ty
abPnBcq1HF6wH6so0DqyyAETJ77Rm98HKWsO+lTqviBg7LHdtO4HBAr36Ay0p9uH99rCgMgW4VMy
BYYS53sUdNm7sXYiv7Yl4xFHnER1h7jI5IMidPt75kjzPQZi1UNaGzRAby9++bUus0PisrLg5S5Q
eZluh70UoBzRCjneYS+QfBom6YfTWPWpz+f5eHu5a+/TWO7RpQyiB7RK9SHoSUHTwkTVxELV6/ME
GDes+pbEeuOxXtsZM17EF/lOyRNW73NmCGOR84Q+QzzJGxJYL9Xcle+02og9xaryjY/mYtJAE5Go
zu1mMeFB9en8NTqaZAVarsd+p9EQ0qUwPEFqQik0iSs/wuYVbHSlofAt8r3WVM7rvz9ZmvCcYfJM
LvXlyf+VTSvo6RSOVrH8GAaBW6j1+CFK6wEby6q5u73WZSm64LIMUAuILi4Dh/O1IPhndliojJzn
JHpfVrXy2mnlFhbh2llhZLPgI9Dhvbi4cM6qCmSJCEJ0DR8ciqV+h5FDb7hl0+lbuIBrXyGAB4BS
wIuX/sVqT+2Yd5k2xX5GE+hE7/s3RpIRUHmhuZWT5l6ZITNOdZhtfIEXKQFK2jSc8BlAZILqbDWr
GxV7rqIQWT0zGBxzX6QifSfhTDs+mTFA+jt9HhImdnr9z7XJsjAfvWwjFc7Wlyfy14kZdAU3YuBV
dz304szRvxV2+l4tu8JrbXV3+8RcvEvWgmeEACsHhybb6mM0LNBmDnC+OzwzS7CJNBb1BkmkkFLh
9koX73EB4jI1hluPfcBFNHWE46S2nY53QjaD58iY6mlfOuH0WaVJPhzzadB9rQkkyVOroY33t1e/
CDqsDvB/8TulqUcz4/yZCmykIZ0hgaC1wTtkED7kWXAnKf27jsO1kWhdfIV/1iKy0Ry+0qwdA9lB
mpidDhWiAbBn4sB0ZQOZ242Frm4KVBoofq5hDun5poxca5DJwY5KzQTcPSPXc9dOWosuYtM/09H/
9h8e4iLPhEkfbYH1JVHKcTPSb8AdV+GIJFn1qR47gXye1XhF1G0UzFcf4/+vtlYdj6IgrHKDx6iV
ww97DMJD0Q3pxrm4cv4JzQhc0QdYBgir86+ikNbPjuBdOfVU36uhPHyY7ERAFZobLdr4Bi51kVC2
wpV2gcFzF/HRnb8xmirlBHpuRuaRObBcvQ9VkDACYfrMQg/yQcmPVfqsBg9d25xE3Rxba3pIqtEL
M8BDTny4/UKvWarQWP/DcYUEzBjl/PcILZQcdBymO2vS3iFn4DrOsQarTuQ7oUONDkJyxDzO7Zxv
owj21vAePt1JqcxdOb8P848irHaDbYJ822IlXHhSAy0m9HLHcGmSBq2hElqFNHpbl4g0R6b4pAvT
QgmBxiNlkj7Z4RGXZiME+9fRMZTM2Pw2TQ0adnEy4cquZZX5UJem9Wx1hvScwOL7pMiT4+WD/Yr/
euhqkviVlrNXTb0XqO3wKIbJqijs0avzjNiC345qW/05UQrtC26jI3bsQ/E7rbQmdZeRVwRLUUWR
B5BwBfU5qopfIyr5tWcPolC/3H5R174Fndx3Qf/hibLGqAzaUE+hk0y4l8fdpyTDBBgpIEffqkn/
VElnzSKeOrNdUgfc7uBJre6eFp2wXCRoxOvwj8VOxqj5VzHocY2cxoDdSWqCwt81SSLkQ2d2XXfM
0eeymCDC/a4Z/eu97PK0ATUrw1TVexoz2NEE5uT4Wg7JskPNuKarig2mgkHOyxRC8HWFNlcfpUIP
E88qJccmnRfWj7zs5OzkKKhBAJjX1KOEwsencOS5u1pnF1jC0qFuPhR6GbybJi3YQlJciw50R+iQ
cHPwUldVjiZDZaTXjLBHQDPyMPXg8Xc8AKijHdCOrYzj6lumsPwDOyUJX0WHLrGSPArRl8fWeVz0
dRYVZF2Zgy1++7WLg4EJMY9MA22r1Vu2kaoH6oMQ+NwvWiMl7lpunqDxjq971hmgCKRa3oi0V9Kp
ZVZKb5CwB9xq9SybFgJ/3DTTXQwXGYakOGom3MhMn5+RYo88VZ02rsdrj9OifiKsL1XN+rrK46hl
BjWxywwCXIbilA850tloRKpXEhv4i9TidHdpWv8JZH+la4rVBKjitspdhTiM3M5uEAZ7wxkfGv7a
SwhLKB/l9JRNp74Dds/faNvYTaR0V8vHOPyQ5I/jDMqpxLcy/jxbjR9bvx1UIuzyzazoB+G01j0p
0T9T52QaCLT/aGoSZi8sjiGVQCvF2OIuiWrrXafaxSl0umbjyvuTJq8iigFCaKFd4mvPH86vGNII
fRyDWLkbhS1gvkwlLDA3pYE4eh3/bEb1Zhw/RbnN3wiyIv0yVEp1aFH4Sj2EM+pHRSrm6hRxKNVT
E1aTcHu51l8wD4Rrr00CWyg7MRbhMEsJdC93ouRjPfTNa6w69UyFWcumG7UdfkV1wNjc6+xZuVc6
uXiHelvwZjZDnwODM9vvsVkqvy2jzT71k1BfLNjPsp9UsRLuht42+8cWe4nej5TYhskjGUjpog1k
AkHK9Nx0W+ByM6EhRdjaTCXpszLYNXY09ewUKGTL8uCpTTm+KSDfolMjodh157R6i0qNNZhumZWx
4k2TOTxJ8jLJHDF5L7xCn/PvdW3XxrGsbXXYF8PUEoECnVmVDUql97JSzb5KfQkNG9wUCgtIpWgP
uL+lv5NWNdOdkpXih+OM0s8BPROUX9K6606xZmRvVOMyUmNdLlS3Y0IWHXq7BoEdlWWyB0CSfqvR
Daq3Uo8rsdXkpkHiDq4CIhvL1/vXZ5OZXKRNuDgv6fAIJunUJcoOYT+YBM1P2AyeQKVlcFK3E/XP
qIBFLYcHuUIxKEWgRas3qr0rP4f2B4RZEOj8oHUuXdWmXjoj5nLBXPdeQRPWm+zqKU2ct9tX+bWF
7AV+SP5HMbT+HiKhltHIPXZn9urvKGDmB3OdE2Vu8VauhD/4eFTpFJMLzXr5IX894GqQh6gIQ+MO
JrshITyfjcg9lCJQvFStw3GP+G2JenGk27AcGuWzZDRwDNxcGiJUBaVJe4VZ0iacU6edXAtxsS1w
yZU7weBKYHqzDMa4Gs5/ol3bU1TBYr+zkW9ybU2o/TsgCqDlmeowQ6f0kT41jVCPt9/B5eBjycM5
dIzFaL3Tmz5fWJaSGqMB8vCSmULaGXy/j6NwFkrAPq0+j5a+M/LIzYN7PZm8oVZPthkj4L1VwV0v
CP76IasnoLGoOkh42JSNvm+rE/jXfYHdWhHgWEWMgd+0j1X1MKeq29SKJwUWGK78tZc0z6q/MmPf
+i6tK8kBHM4/EHr+ekHmLvRMaDQ49DtllrXEC0a7aenLoUQNmdIe2pMT58NjhgjhW4KB2d3clL2P
56u+6IuPCCvBeeKabF/Qtcb3K5tUuUMAX/uUWEPldbmm71LdilyzbND2QCx0chvwBF5ahNKu68P0
Dc1c+0dp6MVxRFvbJBHPi/dVkIbvkyJqds2ItuIuR93jwwBR+Uiy8T0Y9fRAF6e/A7CavIxJH7zX
xry4J9WNUU/prSEiouEAa6JBIoFnAUde2FH2XtPm8X0pqerJkiczOyAsOO/1tC12kdoWnklkeM0L
q94NUGl3pYMKIvoKpeUioa7voxA4nS3jV2BrAyU4yc9TPGvWE89IqXcAbobGrR1sdAwTVQjX6jJ4
prXjDG9tEdVvsTEbD+owN3vVKrAamLHB8505ZE4SFblH9DQPy1jhubUphfJ+To5VpZn3MKCWKg2r
L1Rt2nsmiqmnjDzuNkCILZys6dWubP0Ba4h8n4LArlyEsqp90ET1UxWaCNHNlUGA7WdI0GWtfM2L
NOZeiKemcZVeHd4j2o2IRJrhh4BdhvmiSmHp2chr3Y/aFNzVlWMjah61x1DPjX2khb1nwgOJXB3U
+Ful5IGrOnn3vjab/hAOxvRp7OJ2l2aWfciSPPb0uuYuo3F3J4KCaaJtVi9J1AeHuqIL5OS5fACQ
lB8zESX7DC/GxwzqEfD20T61jtoem6A2/QAvyndJmSiP1Ce9lwSS6gUBtsam3VUec5r5e0SJiQy4
UlQ7oOxac0B9svpG6R1BMCrb12ISziFMpKccedHhNKIP+h2Jwll3lTwHsF0orIPjtXqn2dOvXJK1
E+zJ1Ecnw1C9yAyS6IgC+OSV2lIaKKkdi6PI0xRLmJ7xmkpOne6Csp+1gz6Y6efZpBOdO3F0p9V9
6iaywK+KmKzsR72NR/wnwgfZKrp9GhXde2EiLr/xmV+7hUBmkpIxlFuIvOcBUNUqCwdx1AGZY8l+
DjzggJRKjvPKlprttXDC5GbBCgOV5n/nK+F5yItEqQqTyan8qSuJdueMwvic1XX6nGvKRqV8bWNw
ThdeAVcsUITz5cp0xNlJEsbdIJmBa5lSvG+Ap5+qoMs+3r5Fri5FBxweh70Q/VdLjSmRsaNzfacr
QSHtxWhBImmV2Yq90pq1aKMfdqXOoOkGoQuNtoVfuzzov+5zSR8opXtdu7OgWzkYZDRIVEmt0h5z
JQ7bN3TpRLDDT0sadj26YT9v7/biPYICW1TEF5UPNJ7t1fLO3MRjVjsxnDIl23Vy3uwdm7hlGWO+
H6ug3wB9Xl2PudeC8EBVZC1LoXP5tBIYV7/IJPUtNOzRKw0VdSx1mPZKC8r39v4ucpFlfxQonFBa
dChInD9eRx4GszLhPg4dOrg2xm7Hbh6mj45Tty85hgo73NO35FQvjhCLQilmDkY7EJ7IqoNbWaUl
zzjO4CDQjZ8jAEFuO9v6IYkkFAlvb/DaA10QrdSqVH4XD9Tk4iubcGQtq32NY9t5wE61OoR2Fx87
qJ/728sp1/YGnAtgJM07vBxXe1MiR7K0jDBptnH6OlHkv3aFSNGwrqXw0VRFNX0whUP8swM8JfZy
NGcPRWSY5b5UiugrasPMdHIpasY7aQqLe7tA9G13+1deeSioklCVLjPeBeV4/taDdCi4C1Thi7zN
9q2I5x0mdBCZZTLhAPLBy39Yz0DUm6BLcrWOhpFZMVaNZFCHwIORYsZ1JgXNycsfy0H6NiPdvWUC
cBE3FkgdgD5qDaLUBcEhh0cjaon30C5ZTFYiv4ECmgRPuQm+xxPSZkYchneOXau/bm/2YvK6rAxJ
BpaMavBtrU5AhBWIJKtQdWRLUl/xN6jeK0TJpzHK8MiGldq9i7W2f6grwokro72lHG7/giUEnzUf
/sAJmVM6hE7qutVHjSx3G3dWkvm2JPKjJiTxJOCyH2+vcm2fZMyEKqxYmSKs9qkG9ZxoJswcx6l+
2EzSElfvp+ZTww313RmNCL20LjSfnHKc5aPk5P8uLbUwmenoLZFrkUQ4P8XpaIVWp/TQ82lR/lBS
Cw1ErU/arbv8yieNXQSKslxBXEDrcJUUVtUzx+NryawWoVKneMmq+pM2d8HGZXdtJTjMjJoWbg5j
8/MdJUFXZ3rM0D4tZfWdkWDe5ppUFvs5C8Xn26/visIDXFaAzMxbFzChtVpM67CZUCbAX+ZMI6ii
KqYTEjT5IwzB9oVWTXHq+ZEPhB9rcrsGZXbuWlCAIWZYdgdW4vYPunZq6TqjG0S0BnG4BK2/bnok
O2nOBzGeFHaTgJVKGo8GUfx8e5Wrj5iozzSKb/QCNV/IzgBgdOCC7TXpgGBP/pnOm+0raRa0/373
kP6Zi+UW05xLCGWkpkNmR4K7p4Syqoj8UM+g2Ut6VjsISP/cSUepm3iOnDuiqnyaqy9yTDNDDqV0
Yamp9QsQdOUd+gLh/vYTXKLHKroADlicyxDHsC4Qddkst0kTgFcuu/ZdQxu1dU1k9nYkvBg4aYj3
EoDUjcNx5bUttGiaVcASuLhWQ4KwF0HvMAvybdtGFTCuDN0zoJP9MjBu3+JGX9shCym4DAEqIY6v
TqI6AhpUtcRvYrnbYQ0gvmhCoDIYz2hRtuWiHx78uv1Ur1zJoGQowZYBxTL/PV9zLERU5yaYQYr7
L0YsBfdzU2SPUa2mp7HUnX/1gvvThMSjBtgT4N71jTylTqBkdDl9msXJWwiAJt0hqZulu9vbAmZ5
5bhAo1pYXIxcOJznG7OaysoAWaH4jgylsnMybZ/FwavRNKdqQGZUM9OaCruU03tFJdfcJzZ+Dl0n
JdmuDrpg3DHjqqQ75Ijmj4EQyXSE/lU9CrnIMXEdk/gX9Sio/GgauV/7JKh/VJBSvyu9PuxmRU0D
D+eI5mPUjcUXRShG71WZrGc7gQC2tMcz1bY8UZpOCojSMHDbAFKAKG1YSh9mxBxL1+gsrXMtp2wt
NzZT/oxcYouYfl5UmYu9LFj6IUnSdkf7cP5IX338BVaQVlohjNw6lJ0h0KY3ukIHpVgk1Z6+pXhO
BeNusiC7dO0hcN7Grk0ltwwcNXMLDX0tj2K+ibyyyqzZ5S53fIlb9wekJPqngxmN5iMIr1Z4gxpN
D8BkELss4tTq3GYQibQDGSY1T2PW2hjwDjTXXatlEg9zJo0xEkGw+G4IJitze6cKW3fCG/Ahmf9H
2Znsxq1kW/SLCLBvpmT2KclqbUsTwpZsdsEm2ESQ/Pq38o6eJcNC1eCicAulTDLJiBPn7L2XGyYm
mc8xBZs17JyxtDIahZ2DDW4sg58WyUavrSOMMCFENwuYRXjqrnDR6V26N+u33hBpxoTLn+7zfh53
YY52PgmqaXiy0qb1YrB43SPHCuc5X3ToJQHT9SYpi2V6IfReQgyGtkazaiZOYxM1ysGvydHl2fO6
skz0UnivrJ3eNXo6ApDofJ05ZBvHAFTSk1d7Yb6pRFd8mQOHAZNebXM3qkGvWwYly7BDcrN6R5mG
KKlmv5p25qxTOzFIzvuGEZHh7VjXJeS5RYXfcXK6ZTIEk3oxJ0WyXCgC+0aVfubseu0XdmIJrxqT
NJsmkbjuoL61tR5+u8KcLZwVIWnWTOyjIqn8CraCnc/1obRyHphyMMW8s9uUgLqMZGTymyeavshp
UUfvRz6zjQVf85syivFLyBz++QIFQptozRspmCKA8uyKK6Gp9og3bezbKvDaQ9pWzi8HPUzDKNUY
ziZmJXKw/RWRdeHP8ipnOH3LYpvDYhy1VyYTzvzzyhqT8y39/hYbk/k8aasjDILct9iVQ/0k7Jxf
HPKcpBqxU93s/C6faqY3LvHH0jKiH6RXVOeLbxJiDFmqzKcs4oQSwIDda1AvzAlThB1fpQMdNqnD
NF83JUUcnaCmaL9LZL76fq3cedlkhQfXtScA4uCQa//KYxXw8GZ18Gtl7kiDuOn99ozPPS3iqGsU
0Ig6129mHc33pbRon9mFqapkdbMpoFhxiyMTIadIynzmieuDbpLfWDDGN3eV0QMcuSWIy0JE4EU7
cVGC+Vmennt7sH/MYVM8YpIhK1alFt7L3reGZ+xBWRdHKNZvjdmZ07vRbQIvUdia/a2jJ59UcwJg
6niQNUiVf6+qf9sNL4FwjBAoFRnA/rmmLkiBM48QYeKg+vCulMhBaNM33XPW+/3/jJy8bBWonUG/
c5z5MCPiK3SDSuf65OWGzTBRXrJAsxEAUjcTIvtJdfFhu+DTLjZ4tl12e9Qcf17asDaw5Xti1OyW
fOC+m2gcM9Wb9oaqHFp2/ZBM3iA2IjTXbV1jlvr3rf1QhfL57FW0mIEaIdV9V0MBVvHIPK05N5IG
eBzGMX+qOWh9cnb6sNtfPgWZIwdwK2Ac8+4qAyMlLcLs6pMjlNxHdoHHg7VvT5DteNVmMCg+KUU/
Cosun4iL+uLV5L+8n9dDuaaibiERB9agri4dmC/gu/3XNS0nGEONEQ3nRmHKAGAyDH0MT8u7qqac
MOp2deq7wc/d06LZSuIumtRzKn2j3M88HV+9qSxuR7Xir6XhA/KVYNjFia25j2b8kPn6JPM6v/FS
WY+b1dFcXDmOL75j5Hsfa3ws7PKuN1YfXSkSkMcyrIxp649D/sqQeiDzW0SfBBn95VdG+cbvRq1F
eNP7X9mzy9TyFWf0YfK1SSPPCB0gPqb1899P04cXFS0kOc+I7dDawfh4V0lm2Vq202CIU+4SXUMr
gPDTsCBXv2umzyafl7/1R13OLwzgHnPTJUACtPCfb04PwyV3uksV4xGEJAzb35u5HrdiATng+kX9
OywscBowEfesW3q7BjBDKWz1Jzf3LxeNKpMDOVB6PEzvH24mNdRclnfJKml6xj5mj3ghKqTzMgOE
/myE/aFY57KRBaPaQmzBdPN9falJr/SdojlNoUXeOClvSTNKip9CYNqeZyy7Dviz//13RUfCpBmb
D06md+8vYe2aHAnRnNj8y5sGrWacE9BF4IxKg0+6OR8jUC4P0UUWiBAcueL7+wkkKY+WaKpPTT1F
scp8AphXeqYZy3aCE4MxoGbcIktIIZ4mCbZRcGZ7iwLs31f9nzPu3SNGU4uU3YuribP6u8tObWsh
hoBfNp286KFcp2ffy1D2gAP2TFJex2oUG2a73m6BW1dQJmteq5ldMI8K99AhbD3XYL4P9TC1u9bL
BQP2dvjkx/nQ+uN+8dQx474oAT7EqOhaT0YtLO5XF3UnTXjX1hTjdOB4obb2snqbwnGiRPWy+mRf
/suziKTokt6FlPAin//zFZSVrTOMV/VJhu18QxRvkIRR6iezWbkMNGv1dXC6T5aYv2wltDhpUGHg
Roz13mxWs/kbpsKn6ZMI8jufpVkyIlXdUyRb83HtsTp+spd89GNxg+neMzaAUkNL/XIb/l+nRrnu
OKSmI06TN6Mdlda+KP3qmkSA8Vsp8zShD+/CTgFjegl84MzTWJ98B+/yqL1/FP//d3gnIfBhe0cB
DZZTmPX5rZcD2ojR9ORHbkUGNiJ16/1iCfOuICDlpp475wueDnvdVavvVjSEw0Z+7820eXWJp7qf
WnTlcaD0LH7ZVTVXWzJ4gFOsi23/aHvthttc1+3r3IrgUAAnuq9VFZqc1sAsD0bmWLFVCCm3LBq9
i3rHVgFhf5H81YxTOiatPXdnewVYcbcuTXmKYCO7EKQtE7hdPsgjDVpHH2uJ+CTJOAhcc1AU/t7J
8v5LmKV2t4NbTo4Ffh2/2g2BYx+BFoqXMffaAQSEMZB7Nk3Ni/L6so9x0NeIiMCuRXE0Wh2kFSbv
eayGynxxvYVhVqXd7H6I2u6TCu4vyz9tQXoKdL1Apr1fGw3e6sqFFIGpFHdgxkng4EpX7wJvUI//
XpD+9qYzXSUjgoHjJYzxzwdxVJWaZ/CPJ3OWa1KGM7zOeois2Ewr6+hnvdw3g7xCpjz+r55vXgHO
/oT1ESJPAMe7lRBhvh44LpSnorf9A3mX8CfM3An3vKjwUf99mX97xanBSemjWUMZ9+59s4VTRcSZ
VSc7hRKcwRdCSyHeBj3Wu4nj17d/f9zffkBKCfZSwhDQu1/+9//3egfWWiCn00QLLeNwP6bCYJSh
7A0Cgc+sAX/9KJYtamBwzfRk//yoZpyN0kFyfdLt6h/EaonHSY1W4lafiX//9klcEyNy+uv4Zd9d
1Dxzuin6jKmMCvWVDOYwzuYgPKgM4dv/eP8ov2hSUgAR5wBY810hNtItcLPcL+BCpMFezI08NHnX
n0ZdeMd/f9SHOpaPuuCbeQLZkdkD/rx/lHazwxuGgbttnd+c4Mlliuql+Cz/DFcIf+mP9fbySTx8
/FbM6DDq//lJHS5CJ8qJ40yVL84m1bmRTAxcX3KO4lWcman3JaiH2dmMxsDqT6dHb0zuwz2zufGY
daG4q/W6iMROS9o9HOud4wUjfLdUNdTPIhfPZV6AhKrWAWsBMiZ93WRZtIHqNX0Beqi/FpwN280w
Tu0dCxgHB85/7hOdjuV+bkv4CmtlHkmE1hw+WkivMaDkpbkWo4nHI7Xc9msE92bYFrXt/pCBNH+N
KGXOaZbXTlLlq0PSve7yo+1rI+T/MFjn2suaMpEiM6ljQqhfpt+r3TBYfbdBldCqbZACoD1Uhj86
YKj61dyUyvKmDagVGlftaBfRpWcDc6iqluo8db2ZbXM7BUzdk1P/vZ8LBK1uDdM+HGf93XeycD9O
Yws1a4mIyw+c0n1AhrgUcVYF4soITawzvgijPl7TyniQS1mP4PekurVIC6iTzFGgOZoMjFaBNfm7
3+r03rBW/80L+ulXYdcL53jXCGimdaRWzyivsq0B3ZPJs6a4TVYd9Dd2WesvaTu7131Y8meZ4zkZ
eqsx6A4YVj1MCi2zpWRiebU2i0R4jqdecfcVaiXkuV7tGwcIKaI8+Ej4bkSk7WXfd2p+dXztk9w6
VeK3N4f1Dz202f1U5MXZxZ9yN1mFQ8i0ZQd7OlueRwWloG+F9kxT1RiM5tdSF360oU3mIK4ehffs
IEK+FrLUV1MzCE7uDZu9ixx0OjcQMZ48m4xA0zEME8hcmV+wSUR29PmMqFgMcBy2ZsbqsZ0gGWDv
aWfyictKjfaWriYh36HVLb8LeOwPZir6z4ZfH5Z4Xq9Lpi7/RDaAOfHP18teWLcqM8jxsIYOu7x2
zPOMLO5OthFuVuczB+TH6d/FSo9iiFYLs7APsyIXxlrKz0ElsuKg94LMvMoIa4kjRo131uDbpzT1
mkO00rkW2SDhAXpvsztDg62z9JNq7kMxd/kyTD1QBvgXQey73dSRZarcy2TMz+sWd1M370bwOldE
RV8AXxiR5JeJOIxyY3JwXZMgmIdPDq0fSne+AnNsBoL8hyP7u6/QTBMMoSZHytT0y66mi7r1Z6NA
6+dFaNvG77Zg7fr36v2ReM6H8pNzwS4DQuZ2f/7qs84cf0aUcNL6he71by3Ji3KNfmc1SYavx0OY
Rp02PfaA4BJHZPdeUUT7crrzQGKahrPJ09bdZ2sGuMwJ1aHoPPNGjmb6id3jv4343fIPGoJmukMC
BPvau41a143E3ldWaKbTau+SxnxkqWm20zivR0wsF0Z5/8ttsxerElUCASbY2Y4etsPimnufuOH9
v+/dR4o0947pXAgvl7kSUpY/7121lt3gD4wh80aTFbBEbv6kHGzJAQ3EV9GHFwOfpMp/6iVc5p3s
7f6b1BaJ52RONXhSJgtAn2s22Quqq/aZ5AmmDoG0KiOOBKM+JhBkXX/yqP9lxybJlQYcY26bjsW7
Wi7ISyK6HADIUkOJdLJOPrYIbQ//vjsfCmNuju/5nkcyHAyD9xUjZSS6xpH0o2Luq00u4Ie6wq62
Dokvib/a1Zl8V2YTZDMZT//+6L9dIMfDi4SBtYwa6M/fpRBGYxHVRZxVgWljyZosSV2ljv/+FDqX
lx/43SMJ2/FixcdgTQ/m3csz9bS4AplFx9n0lmbbtW3pXet1tkg+t5iOrJFhbbW2FBCpqe1ibcgO
oF+zNEeUONnNuLgyOCyFTbKcqXuxaURp7SsnWHYNao+dLJzmOHfzsONC3PtR21Uby1qKn0SnTs9F
ZQxfzbX171N7mZsfNcC5ErVRCsEyKP3uu+FF8qUu+jBLWtJjnw3uzE3JUlzGRORPnB3h2tZnN8/6
hYS3bAyT0Js9A21aYd2uJg3ZNO+M2yWdVGJrwL1QLBFtxVFZW/eDL+bHaUzhYE6rbZ2sFSMh4w3i
R3EllsFuNIlCj4fUXq/6fmy2nrFUL1VbB0/4fFPv0Ki0vV+Vmd36o1V+kaPjnvTq5/e+mPS+s2WH
eano/B9d2Rp5Uuo8va8Kpz/5XmRcu0vvHzEC5VG8Bml6CEbHTCx3tecdBs1mirtldPp7Rpn0IqPc
Me99PEHPoiyIkOIoNwwbhEt5sQuFW7UP7mjXAYGQVlDth9Uq0p3NpW2dwtFf+iw1GzyZEJZiQ61G
90KWYovsOC9FcYkP621wBjldsdaKhodJl90ubKE9KkmnE0QqwDIGj91dMZnVY9eytyZ9UcsQEHQj
AUZ6s3K3s9Ms3oMKs04nbkYczdahONEPnd8YP5FTq+4RwwJxUaXRr20i3KgRG+4muFEBdM7dVk7v
/FwsBnzJ3OXqhl566ABB7BQ/5mT3D/T3Bn09udLIrjTOFfMt6vQFXVSk5QUnT6psBQ7bbpembkTi
9KxjgFNLrFSl2Ypv7UprPTeaIbhaq8XIEu36tXXnNUTM4pIIpmSCX0EcYGjXT403YAJTUzDdUqmv
iTUYMt8uoS2ZfpUlqRUK2+7pUtFdsBamTypmb2HmouGjzoYjMAjjxpyXeIYySlEOu/2suhX1ng96
kSmCbzAZjDrx4sIz/O3oar3N14nUw66spu/IMix8s9DNT8WwzC9DsPqPkI4cKsys73aO23DlA/Wr
JkN2rhQzs7a7A8HcPrTLTFKTlYvQilOvRhmOEnw+ucOoX92MaJokD7ErHTF34fEaqLbNPWHU1XfQ
vv5X28r65tpyO/tA7Hx1VbPBPllSeCrOOl/3yeTmpFdHgVwf0M/3V7rN5FNgVsht567b00VgLiH9
ocy2QYcNeh27aIMyyXlC7U92ekqgcuyGyjsgc3HPolr7GTEytNbcy4tDX+X26zL2Vn9rVwNFO1QR
Ygq6YOlIFgPoc4frtyogtvfypdVC0q/1MEVlbHTgu7zu69iE+TXkYfqpnsr3NgXw0+DrcCd8Sn6/
qfVmulCM6HlIJAaLMyWza3bbNVcVbo9i2AorBx8aVMGN3wh/5zCGiBdb4r2sq+x7gUmwxwFAJmSt
2m2LeKCJsc4BmeWQFYbFuJWwfONh4XhDQAxkT2cVOxkhfGO+2G4bY7aTksCKUzo6KYIwD/5OGZ5D
xP1bZ3SIRZ+ka25yNZWvk8tfaUe9drvVHqfHjtJ/70lMkRueOOuXzcjtSKR3eOPUUb2rw8U8ZAVS
bua9F7YyQONLHiXaES5BY6K8JEEdPBJjMbgMdnhEiQ34UJOhgWagjcwjpzXwb3Z7MbyXxAzw59LK
gxXka9jL4exf8ILezgVAgAajV091PV2C7RhaxEpN5lORp5698TS61SSqi/A2WGvehMqffWIZIalt
Kjz5t7lYtLVRQvNN1GygWgmdcnmguQystp0uSbMEjRnn0fWK73WGJgDPjNMcBmbQNEWBD7/5SNkL
KK5V+sZuOl5ZnravxoZc9VIgg4oXaLCQ7EJtvJhRbV07YJgPNZzeuIFbXWDJ0XiKssDAHWisM3fK
Duv0xuu8/DhVShxdlvANlW8fcG8mg8VUgVClamzYePpU15s5ldLbSgbixaaPWNdjq7b169IZxu28
lsuZc6N/Wuo8u2MOu9a/yc4WaDEq85dnt5zS5tCX6iz4N+0tSIlmOVisrv7FyYhQpKky3FFF5KyQ
il1bbFY/HdzXIioi87rIJunFZJXbmq0LKW7S6R6vsjKDNYgbJMweZkjOf7E9wp7bdEy/xgMpBfO8
1YZVVvfa7c3fvnBlj2E06mCCB52Fhc6pSKVN4d108cp26Gw0lpYxDuceZcEw01TcFPXCfNLN3EEn
o0+sr4a6Q8K02/LSuoa9PBeFnOzb0rdneeQoK7L9MOumvzF5XoyYPkf5xTKK9RE8sSl2bSfsYBvg
Kqn3Kp1meajh9HWR38jHyGlYzIoJPEExRpNBc9wf3vo6CNYbfBvWsllyXsDEzypTb9HXKefb2qK2
uG7cnnEWbYdIdLvMx06+iTDzhA9u68KOrUeK4+1YGMty5Um1vDJdDfBTZQxZ3Uw7v+gZ96CyTa/7
MqRNkVEMRWEZ3YRCRSeyvNJvQZWbz2m1eMuuT7MyvGlI4XORejBdudKNP1yiaK3qkgLGwDhRzmxi
DlJEJcZN5U9vheGTtq7WwThZGr0aKW2wlo8sQalzXCZn/jbaDQZXq+2LiBwBs35ziDdrN+0UqnLX
5YWYkyCb8x+qXaS/J2wsI4QwN5S9HfWYfSOrhvlWOi05fswitZZdUPRIVsNoECWwbFMMW0dmtPqJ
DhoTTcIgDfApMkXcNt4M4DC9RFa4jNX7WBiZZ8ajmy577K40DwaBoZmEb0PeBoWXMWSD5BqX2IhO
wNpLK+b47P4w0W69CSzU0aYF4TsktodDTmcXROl/qPc6W0r68M4imILTQMX05qfBmzUEIf86t4wy
dkjVbeMK6dmt3zohsJoKlzIQbXtyMAyaWRMHXsjoDv1kcE9jg5lRP/rocf7jWobc6nIGFJJnmaZR
EEghz4IfIke81OqfIPUaJg+lbu/NIk1PaNP0CoK2Cu9ayhoWI9uGF78UY7vnFw6OJBZgLW+n9Ju7
uNmWNmIH2zBf28fOks4Bp4KUSdAuebArZRgtiNI8mC0rceSKz2mHF1hPQIVNbxqeo7CpObYKstEl
dvb7wbEX46rtL6kVY+GXzaZauZExESLmHC99K3eVO1VHAB0hBfGYSXsrlW3c5ZUMzzXCliOY8ebc
oiy/zvgzKOCGtvpaRHPRsi7abL+BtL+uQqd3pdcWX3FOjI82h8LHCf7vUQKcFlsC3noVw5/iOUdQ
ksamIt533zLhNI69QwMyxuCTd0m9GtVDkyp9pLylybT0ub6LmlzyAKScdHGoEErj4KH1D9Wsa3Rd
4KaZz/CXVcSCnQfV+BQZffY1L3rjHI3+eta5rnI2w16pnZc568i41ta/HMsgAKdzWzptQz4RgeDO
lndcA4X2qVR6sJKocDrSG/yh3WufGR9KwrUBA1qICbUgvuKWdLxaFdtq7ZxpW/km1za7vTgi+e9f
osvQf2PUdhrFYGz6KSlCmRFDnjMPd0YtyXfP/PoQ9nL+tuaFfy5MF8EZxj13P2R6bmMe3JTFncyT
fTGN2DXRER743kAUzbkILuTB7AsajxGtiKAJAXecMicYbLGb6xJmT5MWOIcNzDcsHSxNcFirOrpd
O7+/mw0ibKh7hv62l6l1T5GAAXNdIn8TSYZ66Ar6b4yM2+csM8WPoXQ4RlDYBQfBnl8lF+Xo1cQ/
bjlFVMFOVpwzNgZ+XZmsdLz2bmMrBoJR5WDQRcT8RIZ6R1x7YeanacU9ypxwVF/C7iJr1yLQTLNd
ttWScO4+1qAjI8JWzNZLujFLHyyvoaPqgnGfN1O6QC4FubLe8c7XAv5AFHyNgAKK2JmdfIqreuVq
pDuEJ7v3w/M0VKMbq0JW5IN3meR0ZKv5d784ajgXUynfgI1Xxj7tymbH3Q9+lcq1L/d1CZxkgZ9T
xB6oxZ91n5Jtx5zxoKcmOpEJE95q06iPGvhRmdiZisotkRb9m1ety3DhXlyc7CvpmeBiEPxuTD8z
73WqvGmLvphEuSWyK44gYc8svm0Qd97KKXV+9DWbmz/UZbgpiOb9HWL7nWKSM7yDnle5bkjhtDfS
yA0iKjhj4RqK1ENUYCdwUU3fA0eRN/boybfQnJt12zmj/+AYVp5u50D7P/PUNG7btvW+lAQakQKV
QW5K2mWJdKxQp97MRGLrxJnz4M7AuhUeg7WqVWKpLv8G87b4QqZrR+2+XsCwpUEDoBx69yrLDBKE
89Gxz2U4OfshMqEOaavHG+JW9cxDl63ePXzc7JzhD36Utp9mycoJaEdJxWlpmbXLgaNCtOB4enir
rDXb6ULZiZtPxXVPFBBAFmmepTFVV6Kyl6PjTL53M9i5PbDW6fA6s6Kq3ChFuMwuCJfxVufCeDNR
Xj6K1TaYftSiOwqfgE3Md/6NUqo9dj4HoTjqh5kq3h5Ip5BRC6DaRxn+fbFY0eva8p8VKudN2Uy8
30iL1LZpyvV+ZC33YkG79LpmQSBopU+947h49ldgmcV3KlqKiLwJ6t89KKw1Ftjc9c6b6vY0D9Z6
pdBu/hqQdMnEAm9Ux1ETDhZiIS6SaWpoXwV+N34hcEYfx9QyvmAM5cRtKgsLnYgMR+40tVmxazCt
iW1RepJ2ApbgetOsUZdu6Bpky68pd6iKG84Yxk6E83chqVbbyFekqSLsrO5Xydu1bwqNbHMOrdQk
az8rxAavwYCWqEgDn3j6JTUaO9FzF4ynKE2tcaMc7PMnZ16JWZrdmtYWbOZqQB8uIpGgBJZ6q0Ae
dxscIN4UW2YBgAvOcdmftL+mxiZyRjEkKaVTc6+anrjegKp5SQxBguZeW0MnMAza+X3mNI3aSH6o
ZWPNlHBJy1mxfeo73IvbgZmTv0WdJcHTNQsIGiV1Z279Nl1XjvO1H2zdfg6XqxbX393qmH0U09Nu
qo02iSE9R304R/zT9aiYo2y0drTqVLsBxZ5f+wxHX1PTLn82DQxQYwouW3YoBGUPyVDW5apbigkj
EF95BnWaaDYGn6LbNl/oijXBb9qSE8hlxmfjCYQD7mukv73PPEgORcJ5zqVecYVYAWgPU5pIu+vk
PuvWwURnPpi/HZJs5H3QWPBX/3v9ckJrXgVqeiPpBEf8K9vQ7PezV+TDbl1wzMczeQPLCWaz6RKt
0FbWJnRrYJppR4xvYtSetk5hN8/OnroyH7YV/hOi26tcN+zrPuaz2O6M1tnnWtWcA0Ixrk9RW6T6
QTZRq36QmjbyRqfkuXAqdFP6J1E2Rbug7Na3KZRjtI+WvvHi3GnS5hp6Sxtx+5jXsbI65Ft1UShf
WHK8ESLbJE3E1VMbENOC6oaQX62muMBjHMQms7EqEb1EL1J5VtvuiA30+yQLocklOlii5jpnj3oB
d2Y9LI3vdZjly9bZ5qvMugNpXyC76Z8W10Weu811iEzutyIRgqFnCDUtHv0Cdm4O246Q1hQO4smQ
rUXFx1X758kfbPWifOI7Vm9ahkNWzUV/rSe6DUnQEbSzQ4KdZbcmeT33fRkR7tGOoS4eLF0E1TZz
Ok2yRU6Q184i4e0bR8LV2axz05NQxolH7Zg1S2ubX1oWyTr4db3zmGHUG4hRHBKy3hX50STNYuEs
UY4u020zZd0Qbv1YXuIjDuE0Dfo8kQg57VOaWv5udHj0r0u/XWwMAf3Ub1edtuGVOWXCTMYFv+SV
MCfyPqLMVExM9WwsOyp5kd9RQprZ0YhEO2zdVqbFhhTmsD1b5hR+r5X0xqs1XT0YG52nmk0beKl6
VHZU1w+tbfRpMlijP18jzwT6zNSP/r5V+Jk8RLPqOCYti5jYekxFfdPU8wu5ziJ9CvPFCHdR6Wbj
wSSI0D27mJAiqttVmycD4CdzqMgpndjz6+GnaYyo4dcM92yCqWylwz6GVZNUthDTyRYIpvbTXAz+
lTWq8W3kp3R2gU09d0NhShuy6ygrTpVbVhEZKLpRTCXnZTqtKY3PbQh4mEYduw+Cd54xtoiQKS5J
FkOVgaiFLfoEPL697xi0Gnu3bfR3oYy6vanoQIa/szArp2Qk6R5Z3tSIvt62jX9R61EdBjvXSxtv
j1iIh9CCaUq0XzSZ64nxaSVpa+D7i418XupN0DIYMVw5e4ydpFFuhUey0s5OU4KrcGhFazKaEV1p
Q+JA3YapxRsJvTds2ETLUe+xRPTDpp8JS9k0VegYmACW8etC1GsAOtWusZ9UlEfHwipUtM2a1A5R
EVe+s+V9pb+5lGoRP9OSNAkgdDBJw6+QFhaBuKnrPYlxZVXC+wEM1mp+OaO7eueAQ1d+xV42vzSz
jtbYKlPHOdQim8jQnr3uq41JY4pH6hO9s1zbKA5e34ZyLyNjeQgmNNK7sNSDkxTjJfeCMVulHukt
Nc4htyYijRV1RHRQPqXz88wcH4cDndONCof1JaqH0Y6XvJ3T254R6LSdin4lqQparNZPBJXXusLj
UmqHrZvHP/fNxAjXtvaTtCQHBGNmENZFAnQgMBKFleMHkSwoMGgAc+ByO8xGCeEH4fecV8WldV2j
Tcs7M585nZa2tbVa1UaHtsW5jMNkmtXB8Vgw24rsdOjro1U/eCU9lrPVsPnFdHSW9NXkM0OUrVGJ
uCE2RjsaWLJThUuUE1gwZjsHv5Pcupzvg70hi6zb1k2YLs84X+ruWFkRzoyhTAs2HMxOzCPCsi6M
rbBXpQ4NnpZ+W2b2PO6D1ua5GrwJhWthTaUXZw2FSFLQX0nfShckRmJyMhoffN14rMiGbdhPTWtY
xkVDXjFZqUr6v0meCV34iWnJzKiTAVWsuSX5dnSeu8qa0w2nuxqT1VyO65uLkao9OCgoF3xjnZ5O
hTet86nWOVBbQzW84mi2+dWptMdqM7aFU+1oXxXpHW38njDvKSq/utVU7+TqSv9Li1egYIDt2cbB
bGy/3mPJjELemIrifm8VZZF/0+no9bds4v5wXU12MfOWOI06InlYLhI9W4eLQsS7NO5votXsYoOo
zaxuyCJavB+o6jKShYa1iLa0/ciiGK1ZkiTIveMyIuGu+2gqXeM1zYQKxu2IESY6tfMlMSeTcprP
ueiWYKcdK/htLBaXLSoaF37SdRPDDsuyq0cF6to5+pI1nBMlu0g8Q2CqaLkKHqQXL7DMX9ZiKHly
sXEM28yUbbrDzO6/GEaBTKjSjgGfHbGvuJwyvY5jV2qg3sk0p1ZfRIoBRipk9NxDa6V6DzgO32Fz
7nFXrorUOkIO/ZEzCSgDFuzVHMZflXCJXs3KNZ0Ts+B0cdVXJrqQYgzy137pmCqNHb/OfmakUFyF
/0fSeS03qmxh+ImogiY03AJKlmRZzvYNNU5kaHJ4+v3pnJtdu2rGHltC3Wv9cZzN9ETh0KjuHDjQ
ZSddldxzxs7tDpOHLg7AgkLeVYupSJzyPDVuLaXHDuYmziOItKiPDomXG794P5lL3BhOegtQ7V5c
Ltzsbh5nOexgCKr2I9JpVN2Jxuh0v0FN9IX4x0wxM9V9u6fEbW0+GA7ZtPxBM6P6ZXTTiX2fcgP9
nquCT4Q9QzUec23R7dNkxl5/jpCK9E9ijYfi2bCtcUanFGsXnsnxgUvzBqr3XUFxh5tkeZi2yhF+
S+0Uqdm0LWabzJq7fttg3flVNzcXpix25xIwCgPVGCq7dIuQ8gYsT9HIk0cEGTjHAUSkn0MD0+C8
gXZBqzRyG+H9pv5s3YIrdR7yuXhMQw01DKIZL+rMu4ULSz6IRQ0eMaeW9Y1gnEg9tbLNbpB/FCPT
E1lJYbf2xrhfOpucQ8Q7bbThMW8zQu4aqR21KC2K44xFctoJUC0SKnSa5oNWH1fufredKyAycev1
xRIY95sym5EaF+XaH6knFMmG2kBrPFXNalSYTe0iAnxak3iDmMUp2ctWPQqSZKi1cFb6gK4o07xk
QwBjlh8XZMU94Eo0E7wFoD9vYhdz4AbFGTRDL3mLAGsr6x/+zs4KdH3W4o0yBo2ExbKcilBq/GJf
kzfFLlYlsy42VZZPTagLFuNAjqYqCKQSavoEnSwIWCmkN20QHJjRhqUsX4J8rQmdtQVUT6CETusV
6JsKrYYiL79OXFWdap7SJlzJE7zEjVNMfg5JSqWvMz3I1nwR4vYQW7IsnMAdHFEFugLcDykQlOlP
urJS/RG7aqRfiwPwRQJXb1T6NVc19ceFy2AA9EOB2C1OuNHha3BHyquhagFqSVYaSHqPLg3wtlzz
DRroetrVrkbrclrA8vlikMcoc5f2y8hAfAnppmSYMcUs41CUpegOmD7N6EBMP/21Tl7Z+QF5pKZv
sV4hDIuyLnlXY2KixPIGzk+kseJ3QPP1k0ddmZwjo3Q8XMNcj4jAlqLe1YQ7wZCbeu9tGcikCgFa
rOakGxmhJn1aDsWrB71SH2pV9e8mipLlY0RTY2yWvCPnYLRKR+1MveMJr/UqfW36iEhzX8L+67m/
cJgA4mJQda3dotWgceCPy7BRY9xrdzn2p+iJ6MqFta2HkTmvi2nNe+JR6UsvUl3Z5GMgt1s20lBV
FFRVbMrnKR9J2URvG2sfNcpKL8jd2ikuFtEL+n5YIuUOwRTLlecB7FtC8FSKshFGBLN+Yc4vtQ9B
xuhbRdb7MxOhfIa2hUjp8hnIV3e00oJ7pAT7PMABUxxFfaW3wzTPGVA0OldWT0zx3ugiBwrJSpdz
0610Gje6bX7PPVsxplBJfk2Vekuzcxg+xENZRtbvUJjjv6KCR96MjoFobXAYnK+AkjN++WQhzQ2n
AFBZXXPkb/G+qnIbpYtDlUeruukzRbpOlKe1lmUgGIGSoyX4qZ/Nps6iI7h20Z8t2czC8dfOUOu3
LvTR3edJ06Rbp+ey3E5ysMo/TQ6LO/slFfGsrWQ0TRCSzBmT+JpRCHHqtF52H62F3gMqgKxRKdBV
xNVWpvPpdnqlhTnHcnNPszjgMot6WuyZmEoVYuQYGWqGzmz2eHuyadsUisBg24HETmOkD3RGWU51
13a13QeZg+h8P4nojTyNhim3a4o/tBSg18bs9L9ZtIzZqXZvseLkS7riwoWgO6Em6+gnlSmF43m6
TLxOYuHB7OTiyqMmxuiz88Rj0/Rx9TBpvay3kvrV5AkVRqfCKZIcX8qslcOCLMsqxEtQ9TfZqt0d
euoqfaONq/6cWt4NILQVs2Rtj9QVoksjxhr6TKx8DBdCtGydyTpEsrOgFuqwSuia24+bHHUN6gC9
T54GO5Ppnni+uQ7SRGAS9LtBb6qdMmIWLFAsO8BGWv8WiI+Yg5NofWCBcvqQZapMnmy9YQMgw2FZ
tlPmlF+ZAJLlLVh1QuyWtQCiNpT50WDHqP1Jx9fva8M6vpt5leZBqRlcoZkoiGa0s3R6Ff0KoybK
Sl46jmDOIGFofeA4RfVCGPSwwpTPNfZ1eh0pAiVQXPK3pxmlrlLWOyqg+lxYmXcd6kbf8o9WdsA9
73SBjun00xgSdxfrs0xBStz6NRH6vHfTDpjQdqJxDi03Ry2huW70pPpSGn4LY/AvVei6eHDVXIcl
stXZh9L1+nsHGuoC29YxxJEOJX3YP+2+rbXyaS0n8zOvUEqU9cQ+C1XdV+e6LE2CbYaCwpHWzBNz
UwEpXQfRx/mO+iB4KyipfKuZGtyA4RQxqA8Ex4Nm0bLYTkToht1gZEhLin7paBhstXe3SduD3hXj
PyBt3o0ld7V3O4t5XDQkF4GOxxZRwMLNSJMoGqqdndvas0u2q+NHy+S8NUgZ/pG9qDMzEFe1sYt6
+pDlrB9HctqVX2Bl0w8pccs4puuq6g4kAVb3kZvVJ9FLAc1V5em3F+l8hjKwr3fkQ6QQtAAkvG78
eiMl0RFScmeaAAdqbmsqNtsboZum3ynSkiUcuRwcn7hQJBkJiFkeVAMB/pklNbyAIE1MQ9Ysd3Vs
Ns8pN+cfh5b5OmicJ7c8Zf5cKK6WQBva+oaHLlAl/Wg0qMrWzOvuEjauNUiXtrgvnNV4iwlM5HVJ
kGbfnJza97Kk3o2ebcj/tFammrkbvTZsJFNHMPWO9RjfPro6mmXtrIhHsfeLQe9YWqmKOLCKha/v
C/fem3XyE7B2PPIokoc8OT2y+rZvSAcjKQAwUrcfa4RB1R0zFCkV+erJW6J4nIX2onsbI1feRddT
c76HbpdUhFpOFM5gOwRYIMbZZRoFbzP4OK5xR+zROPFdrL5EacHpjehDYyMg1nOeZjRgJgmOi0MZ
Q7hyIJA4XRAIX4kkuaSYXzps4Df0WwirCe0OsBRmYNx5JAP44OvRg5KofvbUALW7VLKOBpQa5B90
cplV4OZWe23SfPzuTa/7Muylc8JEU2t/dkWNEomCONIT2qpzvOsY8QpvmoXIELE6/MR6NhbXZTGY
rDmkAK2TfjoB6WLjBYe2/1XWap1K2Q0fBRbyO2htCZhHBlzhO0tVs2K41gPjYPEbmUCUvpPZ0T6q
onn0V1B6FCidWj7h4Dx5KMEW7+p2MD8zCKpvVCnIEtYGsMTPRZTGpygdFRuuLqt0pxpXVwGkPDdu
kRrJ47q2+gsBC4h01DJERGQDrBBTOvcVIeBZPMY7MUnzLs/m8dIsdvw5KNM91AZmlb2GCE7f2i01
YHyUEvAD2ZRpt0fx3mV+dROz09lcXFovKn810862i7EucSBSfET8vsSOyArUla2ZSAZ/anuypuG9
HvuZXOvAUXOP4L2Lz7R86UEus14L09Utal/lavmoncE4zqO+wGNNthG4Bl30q6uFfd5FDRT0nD8X
1eoS7W0P/DrWTD6ij5ptZe5r1GcMPR37wG/QfLXoon/tVIsn14gbHHhyjZkKHBJ2WTrIEEHrJaMT
oq6YwV4Oah/ht7sua9uSujsPv6KblL3V5B9pCLSTTJPj3hPRHb1XizI3RZcs761tRY9d4yw4/7L6
OCnLOTVLxcu90Kj6NmUlc3WbZ98aYHJ/A/Hg4vKO6yEoBahHGhH6y5sx3fGf5td1CC4hP8bj5tEc
ylhbR3RfInVYtJn3BFw+uk0/V7r3XXHEMx3J9neyqfQivryMD0BdGr3Qqu5C5Ktuvlu5augrT2rj
Pi5YaffWmiRvI57lMpjwknEbxEl8KuyaEAxHrY8Ggpp1J9c6fyE81SYFdhVvnk6B8N3SxLc6OElM
eDX3xi7rBBJRdzCGh4VnfNwpj/7yO+EIXHGJQZrqfszM6VZsUoCPjehCjrKNOZhdmRTQiNGt1mQ2
zuTArM8tirmTHhEFLPtM/+clbXYXWyb0jm+bycg9NswLFNlSV+i2UBkFHKdOuxv1utwNIxMHQUbT
14ghPT3UhEC2O4K/0zbgkAE/5TnpHQx7vZlsNSfBjevGjJbbsvYygmtkWn3pdOKqYKw097lZSNgD
beXGQSFYWsmWtGKHpykl3d6ZjfatQlUSh5xRtbZfKjGUO7fuXC3o0gxGKK4xfBSASWae7fNxQGeJ
NbFFWYL28iXCgXPmU7osgUAylPoJ2NgXwWjR60z6zZPTj5grlyHu3BNv1HxKus77LOyO4CtdmO7O
aVpPBnLuGz3wuFnSrVEM4iWpLZKVstV0AmZfibCXw0yFiSV6wpRFVBhblIeR3GCfBoHUIhdjDTEs
BQG6pBg793XR9vaPHFM9fakHTq9LOpEeCBdbIzZTGhePjDuByoBTHXlJB6rbGNawHhNaaox4iZ7Y
E+PN2PH9kY8WdQOEOEGgoTrYe3mv7xqFMnu1pi8yHpreV9RugF/nDnhZwXtBZL8BNba04IsRkS7I
R0AtWI/bnisSKSA5PpOxPkUDIieqadpghifezAVnYFpZzpYBidj6jFfhyU1G7nW9s88aW/VmSnMj
mIU7bRVC5Dcarut7NyLghU0xP2AVLEhKGDknlpqkbGXclV4hfiBkjV1RGfE7xkx3P0ydS76LqQw3
JF1JhoZckx5kRZg8YrH2yVNehwgG12iP0rnZrThHfFLnkKb0nnpsEQ/xamvO/Cs0m4aGNF9SsFV3
zp5UM9Hzil5pGF7EbCqbUxWfre+g4N1rOeg4D267YZmG0UupLLWMLHmztMS7iNFJ+UDEI+0vWOnM
EJGhI0IDuNCflrL+NZeeGjDgPuKOV6ZeQw1ZSJzUctCazj2UU9UEY97bQQmU/qxR8Pg6klj/bKwz
diddl9dOyezeai0wvbSemzBddPXPi6vqurQ8DEVh1T8VKyG5OtzUdy2MNKkBBCD5c76WrzVD7Jec
qvVSEhfupxOFWZELJVUC4VPbwTWcBTA3zT+D9KG9q839H9qJOgJcWAuYbCV3grLyIOlLwcFv5jra
wnHOj20a6ztGp++xyEDNGuF+TKurv1ur5lwLZuI66NxOMCrUy1+xWsYWzTS3Rl2OxEhNqvc2Sa/1
IQmLknZJPTv1MNrPPQfSFsRm3c51G2+lUfzg8EsPemRNmg+nB4IA6C3vRlcbDsZsDnE4Dp29T+tm
OMwDpAVJ62VYrmLdxS3OwG2qt9FHryXjrRZ9aP61sDdtoHDEIlUpkPzCjYQJiVSJT4aiuYlrJH8+
pO7y5zRTHsjEKj9mWzrfNPogAgQS9ymbHs5GTaeMbSTxe2zN9Z2kWwALYRqh+quTQ+2Nrq/DUeFF
MNtXNmfWhgjFalUCT+0FXpS/hveHU3CdgrqR3XnOcmNTtFIecKhbn9DN2vc6O8m2R6fyFnNX77xM
Dv+MvjfPfMKifb6AScTweJvGWvWTEa3wayIbf2n+Vs+rbfY4RFsEkXn0Frul+eTi3HufMvNN79AQ
2bgvP6ba0774RLp02E+GOnPl53ul5hw2m4uWybDsIDQKz3kXrlyGXZNgWxckrH2QhX6bJABIICYd
69nMBp2etIn3c9t7DQLAerlTmUYiliTrkelc7NU4l8/IjbqtAya6VSAXV62OyYabVmNvVHBFu2bs
sxA5lIDNxw9f3FbtNd7JKUvNY0nWG0Do1J0m2053XTVlkQ+N5wZNToIQaXITUrY6Kyzk39E8hF4b
dXsIJn1XWp26sxk1dy0Nj5+L4ZZBic3hMdVW+0nNhX1slGbwpxpejcl510bs/qEi7imEpVZPa9JO
1Ipn5BTBNbnhTM7dLrKTb1I53GZDrs1EArBIHkAancAAFx342xXdPN2aqGsn0TCQIlU9RiaJDczc
rQidsXLehrVN/qYe3dlGSw36t5I1Z8ZOqA/5s0isOdstW5zfjvCw61SPCJS7KPqRWpXBEbKEsTRG
WfHdRJ7xmi/EUlnRXPhFZNa5L1eKBZBVx+39UBvNE4xZ9wePnYKFZxHzYea2b0tURqe5scXLJMRA
nEdVQ3TEGpKDWiD4kPayH9hXw9vVfR/H8ffq1DLMk6W9LM5Q7YGc9aAzcYRSZmCM4ZKiU9uW1QTm
kNN74XBv20lAtJ18buaxRGmmsgcsmW4MCzc7zK2Crt8UOHOXprHr8ARUkWIDisl76Sl39gfE0/d6
RpyNlXhfbqETUITVW+AqKFr4XIHu1R6LC3wdHJsoLPdx0Kz1zVtymH6+EO9PXOy9cnWYPYvxZ3Fi
BO/V8NToehsmuMafNBofToY3LxdQsS6wyvIVq6h7XICUtoh87kDsx0BhnD3XiCXCbJmKgJ+zPTf5
mhwVgyyaCvSgKD5bg8dkzlma1vLKBZFc6txp2Wyj+lSmqb5RlYi5gRr6w6Qz1ReYzfl+iszhZQXF
ujMUgn4rhVG8DF6c2iEaVOL2SGcCUM+JT7yhVDly/qx/yPi/ngCym45Pae3zCoh7kpzt13Uel/tJ
o7oYgWJ76FbTeJ4TzYNvcMej3ojxEpux/dGZKRI4o3Ai4L4meclb4PZ1Yc7iOXKyTTwwxGTKaQ43
+WPYctldZZuvW3SYwDP0prlvhpEh080q26QTQkK5g/Fk1lsyCT0csRqynmJV2FOE9M2udF3duAnM
Pj8tsyKWGs4PtVy6nspqds+eWHquhlIjNFAYezNR3RDEhRmUEK+oSexm70bxfOeCCSFmbIzbnn1H
Ulp3qhxqGFyaD3aaMbVncMg8GLkN8L3ov7rVEx2BmBvnc9/c0QncHSx9GAKHKfbc1zHiaUTJlVud
zWZ4jkgJPtp5651RhCBZlKI9lFQiUWoo2WwAEInKsmlMZgX1Nb5qoxoz35GvOZwiV+u2vTajC43A
xFMHni2BMveJ4r42ppxDuLE3jI9PHHZoIleeYHrN22srktQfB3dAXqGHXjqdheRsQxj27pbO09rI
nWsb3xW3Q+ho9HXUi/seC/DjfMgeY9e1rpIDZMtwznFWec0VGFKwyE5JSG7cfJ7z/mPOKm6/xAgy
r7dCA9f1wSIsLBAoSJawLeglaSw3ga7TKbAb4At+lD6bGyuWp9SoLnXE6OdxRzOKdYN30tqqDhVJ
54+63VeBSWHE/dRqfyTukyq5VHmAJkLftIWqD3xg5hNCQ4+DrLY2Raw+9AWmT7U8CPHYcAYo91ET
9fzejX211QeUclqkp4E9JwOZEVEf0pfYBqMjTmZW/3Az4YvPtCYgOYnoFjpY5Gjod66ZPjJ0LiE/
7Xg0btWJjt2BMVGNQ9rCvYRDPjkEhIXY9JcdpV3VPgNxx/tVP+NGLjYmq+Ou69q9MdjvXeeMgMb5
aSaW7/ZJLq9jPdz4gXLUdoWHIAt0HaGx20e+ownL10tdPbQThExEfd/drA+J9Fs1XKJ1+mgoqWjI
BqBkQ5s9nn5F+wvCPETylO/6LNMs7Qhk/6ZyfYFe+pZVOzzEgKLojLphA8eZ3/De98FJng1ltI+A
O7jdzFpjAbCKuNi5WV7+lWV6KfktCZ60cGekY7SfgKde7FVqAMalHEZk8EPxqLj5Ae5XpBI6iZEB
Mc2oM2YvCwdgXZ+sNx44FF8bJHLJaUgiiY+hmF4TLC+bobWWA2fJvzLRPjiJCJ0Eng2XonOP5ohl
Z72R/bL1/nVqmPdZI6tzlkB3JBnTswWU9TxZ+R94Xrk3LX4tmKfo4phl+dCYt7h622qnIxuVvtd7
8kqtKv1UhWac0QY8mOZkb6rCdraSSiu/BAejNCyNjmU7omjI8ZqEdovG6LakPxEbEm0oYFnfIb2A
dbg2iKxckvjGGI+P7WgN4eJYP51mn0gi+xSj/pBMJMmXXOQXzRu/h9w6V4Qd7QuUJKjohhXb5fCH
xdEDl5DTA4FpvEIGjq3BburdODTFNmJb2ZZL/6lZN6PnWn6bMQV40aqix2rBmojZYfn2Ku/H0OSX
NdlMpbYpOFnmQjy6LV8U6zDl4No2slwqPA2YzIDojPbcZYBFDNaAe6WbbtBT/hsa4zQm8r423PW4
0jaw5R7u9rWiV9SZRqSWI1wryMqLstH+5LnhbGTRdzPwice5YFK55qbgcPntfesnfIJtcs2Q64JT
AYJyNcPLqnhro+EPKgJh8bm+W0s9BFCZ761Aj0kA+Gc3Ln+2ZT6nWZzwztiwQguW91mb9YMwi25P
PCCbkTmOQUF8yr6gN6Y0kYISJXETz7d9oIbinTvT2LRidnlR5tTedbEtD8j7xvu5M9sHYjOSsJoZ
BxvoRA7a2Dz3HhPyXDlVIKfIRmXoiRDdTLoZVfGslfPFG/gs1QlhyC7dQ0it2v5joEjCV4O6OnOR
/6g0O6VpLbaasO+dxkImuQABxmRE4QsYT7YxTKStotvGAAYGI0Yt0BwneWpF/duX+hOz3Bd5EJ+Q
wa+mcNSubLF7FYKE5A6dC4xgXX6Tytw/mrkZPd8KWI+AXZcF1VcIDBzz7ez+sJToZPFqclvREY5H
IcIQaSNDpYQNbTcv11OsjDcU2B4lR2bS+in/2g+Indym0QyfTf3RodCpZ3SL/7sErSwOumyx2LDH
+CBb1zl0tohfQA/EmzDxjViRJh9LtxyP1J/3YSnGfDu6eELGPP+bvRXTkJltbJMi35U2SL+emipF
REZiPCL2ItCqySYqhWoCW7TQJ/M0HEAQnAe7jnKUyOSijw2gunnz3KaAbxDnb4lY3xBoMH00PEka
3p2t7UzJJcpn7YkEyjezTg/aurrHDJ3XeytdPEA6BFC2anuU9j9MvVPQVNmp6lg8mzHdG0pS1EU4
AGOikx1lVN9FSfxt5cWGVWc4aXGK7n3O9tnaTX7ZF94xpQqduORJkAoctabcpS6FusV4LPNWvzKr
ggnqK9Ltwhk/DYIYOUcXorsKFE/+Qs7+rhv1q6MvZNsMCBvMSBuCrOZYEoUC/lZzd8dBXvGvdXOI
P1JdBcz9bpxGXMCdSfJtxC82Yv7atQ4P4ViaNYk7KvN1F8cAP4azwzh2SaL2zSiaJeyLW2CvRdxY
0MzZecE/gaB7zMSd0pdndEevemnYWzRs02ZSZbZbJKuJp1ty47Vj08E3L4oyeJmHCnlEUNZsB9l0
0/MYrr6FNouPSY78W0/YkhphV/5cetc6S3FjNpjn23xxd1XMi2oh5tolGG83+LR1LMveNz7jH0Ub
F3DadMd5w6Gr8KYYRfIMH/BRdw4LjuQYAseBe49FegazhgFDBA+IW2AIczC4V6Z4A4m3Az5a7Skj
AtxP4/kXp4K870e5gvMYKiwb75lwrmvl6Vd3ml6z3tY2cdlhaBEDBg4gGsRoW7TrgF0UJ2E2y9/c
otSvdu68w9zXQeLdXDmpSqCEIUgim0wQZTifaogeTVkYu3628eHYkReug/QClPIJYqdag4dz1ZaO
DBbXah4eUUtf0xYxipxaK5wKMJe6dUEaFgYpqZv3zHgWt9L8xEz3Olfpebb7SyOi/Qy8QLPwjQEi
25rtJVnYNdaUkjJxXKV4TcruW+9ZTOOo+sGo5Bxt7EDHSt6cpk3f+aDaDedFX29Vqv0SngGeZQ2n
bmmGhwl9Do9Hnm8yLHVPM1oJ5tmpPwJxEvtI0xcMnnEjQfSR3Za4El0z/sgEcjc22qp/+BfBfyFP
D62HjDer+u+qiE/8PFmAKM7bmIKFL8oYUbrMeFsz2wgVuUCbkrWFMzpDXINEkPFHJFSSRe/YCH8M
4ppDJ0KLwWs342PLzw5VbSj/79bau1Tt+DmJtg7irFUH2GJk05MrXlvgsjDBbn5aY++C8OY+SlgV
5mEQAdcnanXTusTkOvsCAYkPougEleBDaSZXs8I3aNnjI8vxo9E0j5ORn+iWezHMgpYDw+p9ki9d
Pt69FiR5Ot0hCCGwu4KIpByB0JzFQmsCy0E8ewQocSptJZ9rNtlNtJjaYdRwAude1O8Q5dJnx0Ud
0NqAVL5EThr0KYdLkbg9EhtS4qcYsbxFUNRDbdMnUw31upWxkwXEEGCMs8Z1g3NmCewSGV8GKwdY
hWAnAp0+WBDad1ymw6FGbvczema7p5dlYf/AkWwirf1NyujO1chuwJ5cb0uzPBHKVe6Qyb2SHQWQ
CEl8QuAMiZiJ6G6Ys3czrqmXHbpLbKEatSZJbR2NYByqZD3aqdVREa7/YCfo9xhcvY+pLC5L0rSv
M3jo1rHdC/MJGwsXYBKOM0S/5rGMqQTg1xtnMsW5uZ/NsaEZcrTw7g+Zg/qkF2d0mkWoxeU3u2fs
L1VisVvH/QF/lTqgo5MbwKcuBHOhSVAUD2XnxHtR2QsLc+rSq4uILEEKspld2QfrMD1FDUBX1+J0
yeN1QHXRmGGbIDXK52Pp2me7LB/jxZ7CVpMnjwoyX0QgxjeZnd8QPctamTSB3nYnVcfrltvhxRj0
c1mwdiVpvRU8iBvkp2mop+PyUrgag4FCy4/1CIfcmA1bxK5fYq6ZuO2e2m93KSFYTOJCrDTAA/Cd
dNpzqmfVk9R0l82D+DraBMkA0OaJe3460fQo7rjCH/JBY+fH3ea7SSz3jrvmey3DPOLLKov/AS3V
z+ZNikffYuuLKYtPTqMVB04qB/PrHAUIwupwlqMbtnGRHqBsjePqedHdNEYJi6c3hbPFcElzI9e8
9OqdnhrLsYHReEc28pdnACdIB/qADNHYF+ZobBOFqAQZDsd50n3N0yKurY25VgprDrRcPIzdQipG
1WywRL8gIzCOwyxuePwkPiBd4GmpqN0n5SSJhO/da+Xqj5U0018ndsW2qCwjMIaRlxP1/yFbsrdO
09aX0oJfNS1M+QiVkZXUBAElWdbgkJ4yCG91kGPOVF/OZwjs30jL7tkZWXEqHDUOb3Woy5ooGVOU
D9Yoev4g+YeyqTmOdRXh6SQqBTppuKwWkiOiIRBDt+k9himEJpMxkIRqUxZXo43vkjQOc4JFGDgj
6S8a380QY/8UWxS9Gy2Z9ZY72Wf69eSTN9d/kejNB8+uPz19eFAuOMjoaG2QDJMIuyVT13JB/Nai
gOAglgZJCavpR2V6TZ3hsCBcOtsalzoKLcNP8E5yDLW/riofsWTb5DFT9Ihx8xtZ9wJAnMYBIumL
TPAh6u34lAwWc2uOu67TIDlTVNKhqC3tXpNt+5Dy9reikW/d6DDSV/XGSIZst1IFcSyMAV2dWjdd
rLPkNuUmAhoMekO8w4h5G93UncOkDf0z5FrhT/YIYiYn/Fyjc7HLZv1AOXIhmG3FrsncWuYlbvTb
VhHfklP7TmnXAd18UM0JyRFlPCPK71NENiTwWVFLLTVLfDg2pH/4xjJ/ZSrJAYO4mC1qwehCRf38
osEr7rKcQHtMki8mvVE+GtQHBN7eocO/8FFLbeTTreR3nHv2HjB5ukpRkCdbfCRJt5sVc+iSquW+
meTZtup7jj+A186W2PuGg24yQmWZtoZmOzKyVeObXS+srwSNdCDrQaE3xWapSafB93Kyo4j8Q+sr
lUSsIEQmjFaknIoYdayr1Q7ryzAZzdksEm9TF+5ubhlHZi96IRvpa8zi1yXuzt7S/9Yp6Nj/klvK
dHiLFLaRmN3go9ExOFTO+o5V7mnqJV2y5DbjO6difbmhcESkwLHegP2bqiogHWnrtmCobpxch5Ep
RQ7sChKR2nYp3eoii+gjBS68itYsdzPOjftxAjlIZiO+c1qSOmxwt60zOPWldaBC7R6NhudOZ0To
b27vXOlNOWRGjlMpezIsbUMKnA1PiPaUHIrTKrI/myJXf9FRw66AMz4OyzkwY/NIDE714NUJD03e
nAQqo/1KB0fmA7ygUkvIiOF3MKAo7acpjZJgWPnpurW789JcJ8NA/Sai7neZrtaDoRMEUrF6wfUv
/ygqc3Fl9vNdQ5jjUWrJB6GBtPXeSGVkDRNOuezDvnW3JdJ45Ouy0POG+D+Ozmu3cSQKol9EgM3M
V4nKwXIOL8SMPWZq5tTNr9+jfdzFAmtIIvv2rapTr44mcNCmzZPhFDCj5tG5VXbASgenZT22/7Ky
uhVN9+C2jMGMwkBC2B/HZ1uGQoGoMpI/+A+9bV74xYXTQm5B8QzYupJl54xWuKumvL/hIx+3cspo
x7FYRJPJo7L1lqnKfubW1h3qainpmCX9KXOLTotBnLi+HMEG/8SE1R/oT/puixmc8ZQm9Jn49Vlo
edEOEKFg6Opz7TV/Jq41K8yqr9k9II/zK47ChqgU+Br8K3RlrBfXeOsni8x6Jlk/pK9Jwq6NaN1I
NrWoN/dE10qglayRB5+GtjqlfQ3ywYo/SOxfwHssBKKprUh1+Goy9609PT8H2d0j4fr1IenAd3aU
DOwzjwdqYogkzGGYUTmVV28Ymo0Zm/4PwcnxiYhBcSGuCoMuVc4mh5kS4nltJH0rjfNJhShdJEwN
zaW00gIalp9+cLdbtkljurtquKu/itqPZeV54Ss3Q3vDfSHfNDgcoBX5gM39NvAvPSUZq5yvGX5B
UXSffpyxyHJJYWXUpq3jNB4PMmz1tk56+0AEk383tdZWL2m47mu7vsbxkD0HfYCK4ifhweuCCsN9
gJpXICV7MJJYaHJknDEbYw93G/2d6aq53lest0H71XZ0/Zmi1SQBDtbgn5kxzV1MOg4o7qnUnpSK
G5EeMrbEglnL8RGn827h7DPMlZzzItiYZt/eZ+zhGY3IgSvAwcKVZ9kuWUF+P4RtYeK42wRECdgv
kNgSnPjnHkLHKnC5/PUNGwo8AVUXmQM7QsHWftOY1HXbTKM7DJg5oFIveOrxBmzxqqU3GVvUdiRj
Gi1ssTnsWmPtVK3aLZKGO99wgnWKhrcu24yaRorLsGp53XbwPJIUyvY9SH6xDdgtiQVNlbhIRvpD
d/wTW3SLQYMWTXiZygj3Ia4o+Da5Zq8AQKOC7LmeK0La/uyNe1Yg0zl1tHoprSZjJlPJebQ88+hn
zTfoTXAc0jaaM8GZ8dUrhuqhD6UBMUv7B45++eJO5vJIdI8ndnFKK1/fD4f+kLV99zCDddgDghr3
tFonB3PCtmcbbL0l7rKIZ64ExiCLZj96Ynq5/7oejGqIOVp0EpGlC54FsFUCBLkaXi28mN+JCZvT
QsX/cSYCUADn5c7Vmo82y7jypxBn1m4T61NJYftjRbyXxxM96VUptoIAg80bk36/k7gduHEAAfJc
2/4YRjd7X2Zdvyh2g1dT1/QoYerfYpFo3+axdVaJO8ujgU26X9tLEvyYRt+xWXbIaJH+/yJrUF0s
rB+rMdAfzjCZp7HO7mp6211jbjSrOnTAIZgu/VBZXxzzgc0LSLr5Jxkrlt0DliW1ahLDRCOb0n9N
GjtcQ6kMucQxn1E0tI155ZiUu4RQ7Fp1rOQ4ZPV2mCrMRTiBjtiqjFUyDOa1gVe9omPz3tnNc4Vw
A9eo7dsLu576CjS2efWrMr5vMGeiIFNwItW6fIFImy59EBvv5CgoIUubdowEjKN6w0UgOCgb5WcN
3qV5UASu9onrFNsc1fU0pkl/m4x+ZhPdupu4CAdKx63ls8Oacw3HkYMehmry1qLGYuVYvnE6Llts
utbeZpY54AvmTQnu5pq0rt6Nup23Y2lOx0bbzRZluAbGU6brucnhWiD/HumCnXFqJsabIUnrrxRu
1qvnaPBhFNBvjUAQ0mnT5MFLxPQY0Ji175UV7v0+4KSN2WtGUClmGkdVHL/c8xj/lhoggb8sgoHB
Ic84WMioFnmubYp3I7PRaoEgtgTM0oXV2GjsSD9mz2h7CwsrGIoWJoU+vMI4TTcVEdMXyHLOiu2r
ekazX979JIgPvGbIgQbUoDDAjs0N0TK8NuRWN6nABYGVoD/X5uS+LSCFy9VQl/0lBt51mMyyfh79
Pi0j18mWjzHN7LPidOSqVy4fhQ9dW8nF3QaVP94TW9nRLgce/NrWm8DnOsdQYkf3l9+6S3z7ARYO
y3HJS9+rK7bXngUzi0HBaD9s2bnnhQxJsEpJXHEPG2T+oVExj4xRBciTUn74ZjY/BGzFoECU01+T
lm9itI43P6MryzfLYVkedYCRNksOKtoTlrNs743ALC4AvLirMuXOuBJ+b68aZzSxBLUTBmeHRcpK
WElL7nm5G6H8zARSabXODi+ogKBAELav7vQ1PyPjD9nmZJrz/QhlxQXSEscnxjA8ZJnnfJouVTOE
kgbitayRN3UG/oNtQcD5TGj/E0mbd0fYSvPRTNTELd+e/zkepcioLRDkwnZwo3qe8z94lZpNv4T8
CehA4W8JOfRBphJ3DvHvR6OnGhRLDy9NA6shCzlR0C1vDt0G5Fa8plVQ/70LEi9eSM3QajEbyUI0
oW1+LQk8RBVGp43qCTTgVBjjA8C5Fi+RbPJtmI7DH70U8tyEAoFP+80Vk2Q3cxvO1WFJ3fwopYsm
C4SvP2NnRY0CR7oyHap9VjOi9ylpEvuhI+C0MbH7A43wqwPlgix9RxV/zyG+lNmsyisBzexBDJTN
8ethVyn0fAISIVjXsS/RFgk0zG+9BbiCKTUC6KGRLUPYGyP6CcmItD1yk/gJQbJFegwwJS1h/uJR
CMT4iCFC23ZzTvnNbgS+pJ+6mphVBqNtH13pGNvOzFoOKiuJcNjhH7IIib6RmNY3Km2WkvrAHkKW
7S04OmD0+ldLLGQu7HQJfwyhwGJajh5P5pAsf63WS/kdD863k5HkXVlhI86NpSBheCThXXOM/4Cn
b97CUk/vTglIbWpa/A8KY31Id/Mmywyb1YjH/8Az60PeYfA3G+EchdZ/DSM3dxUZZ7oPgUtYrGFY
3qTGxuet/o/1MVtiuFU7PRjO3cHhUAEs0yvxnRSVUfiHbOhuWIv7Tzd1fmA2ckUies0NMZbPXNNQ
iF3q7fTil0dUiYBNMxfDZjRmjnguJendf5FkYxXhLx9JAWdcFmZ3GR+KitO1tA2OPcGvYuIZwSyC
+YnQCUp2KFVzq4wl5euyvhlj7IcsD83ulLBUi1C8DIzl/4ekGs3dR5O6X1vFPVEWDoS/7FyWh8pR
xgkLq4WVyO3k3oAYAkeyMw4D0Gh2/jobrrXDvmzyeQms5VCNblRZNAIlVpXuUtaG+87SGHG5MrUb
o1fL9h6T8HawtpznDDgscxUqvAN6cGXBtuVdGoKFXlTzTFUpOR7UW3o9SITkf/M09T5qLPr7rlHV
lx8MmNZKo2L+wRNeRraw7KMJB+g4EeqMV7HZO/iAwyEactk/YzmC2t4tLE1XA+UTI1sOSfh0UNlG
FvU7Y0Ua5XmSkUvD9czXMrck+BinwsYMnieMgwdvZiJv4mCYIxZ5w0sOhPGQ0vgRgabsT+SWWJC1
Tneg/Fk9LIvzkWV9esx8LXdmOyzrxNVLsi7gRnLMTs2+DQb2hVbZnnWKJaIeZ5xAE4yAiTcqTje8
fbwcrfBQ0DQNL8gqxN/aCMYvp6lCfmKWC/8F56D7j7xBgxEBDQqpbVmP9chKmzcQt/E+QGuXP01a
ZScrnfxnkkw5+zCzTHF9Dc2hcdrpo1clp0U1M54zbc7LlQTH9DDW7A50WXb7is+YykCYHwIXyosx
dfpsGqp8jO/rnYXrJ38+XzaKuz9eUtXzQAnrNreN3iopq0OQh7ENu7EGdkReB82p606dF8urv9jB
ucMsd6St6J6iLjLr3Stb9VzJXp+mxaens0y8C68q55ygg121F5Nc81QlfsvJ+7Zsl25JVy0fGXiL
93kEFLPluiUidnbVqaClKgZGg3OaqlCn+qOc1LRIjfUigpwtosVATGn8Ere0gZ+dHIqUV6wnDj2d
RGU/2AtKbiX9uEsxgnxDxq3+sNcxnnN0vV9D4L4hxMeh5TLKCd8ncgMb/CO3qvBWcXpvGneezlg1
2VnUCR7JIJ73KNv6ylBlb2uiC1h8lG+c7Vk9wPWAUDmmhOI7F2SfUxXVO3525xxgd74TIZY+O5qu
t8DlavMq3fosntvVxE37GhBg3SAvJfcNc9vZ68p0kp3ETYmq1HXiVpktd2d+2WyClJhWJaw+tmnC
h4Zrl9X0FdRSbgxrcS8LNJh1i40RXkG80A7kBcELVW4eGR6GqMGsqZ/EUIUTy6i34TKUDTEc6d08
FNRzb1jkAIAcf8ZdYr1CBBA7Awf+xnHvET2bjMjWMSGHJXFi7oN+HrbdqIYPQNUF1ot4OZnd/yJ0
mm0oBKs5ZpS7lbb+Vlnyl68IIcNP/XObCnIoGr9+U/byw5tc97k23XuDUJLvZjbIHFdl91CxOsAY
luR7hevRWWkIlkdijCkQnqI6YFAgWpW5H4bOkyhhLNuk8B1/YBZi8IgH643CBGdtJIiThNgGz9pI
Pw+eGpG3T01XdhAxw3pt5HlDdgNYVG+BuGXwmfRfKyW2VdhiAcpkgUvqZfxiJcTPW3sUf1Jb/Bus
pH6S5SD2jrI7GGuJOBAAKp7gEDCOy6y9ObCL9xSo5h9t2fV3A56VHHuUoJUBdTxZS5KaJNahRYCa
ag4j1Bg+/i6JVIJbbK/MQbVbG8LHTqG23UOiy22kJPYKI3o64PnVz3pOgu2Yp2a6EfPCDUWXIXGi
SVS8UC3fal5GBK8b0KLuwxgzNMpRN/UeZkGwHXB6bisMB5swqcWOIssSeAU1H6YlEWiFvhOssDiS
1xNPkxjQE1O/+ls2pDtFZbyV+Ey2dWDlJ+GL8cj7hXBLimV1nsTyjqjR0b8lO4lFg4IjjMT3Kjam
pSLG+2iUbwIh/M9kev5bIpb0M5yYqz1VlCdpGN01LFWXHIqk8Vdi9shqOfXStes5x2sburixSKi3
PL+Z+xMsqflvkUN6c8SUcNmKPRgD9XLImIweeK69lSTavpvzMTjT9rHsqapSD7y76sNQZSairuyt
D7NFhls5KhXXEnEA76CVvBtz5e8Q0glK8KOD12u5eCVlSDfw6C/NoZo8Z0dXLxHTMjb3HjOl2gGY
xJKv8MGUTozK2KbTJ14Qa68ztRAWrsV0HJrJ+pdZeXrTbRPsvYw4LSBr/0hkvdPYnEdv4/nxr0cx
7dqdTeOXZ4dbvZzbOl23ITo2d2ycYQlLpaNsXPox6ELGI9Mp/6IGWhRRIy1x8F3FlBS66k/VF9kB
yDvJFMWS5eyoLN/0HDcYkHmX4QZ0pq0SFBwdqsWU5ZYAZKJ25TijNU5pLNONz5/53Iv+u/ZacMJY
bY+tMQ83rxH1B6bPLop73B325PkEGsLyZQIqw6aBOjEgrRwVKCzLqqqrBjKoQ4ggIQev6iFbcBWC
fTl5QoWffNXJnvvInYgu77un7hFXWUbnqhFUN0UC91IWnnXl2MOeXww49IBShfMLhpRq79ph9cPG
aXpL1IJUTvqiqFG6y5xlfkZol2FelTdUBqiDtSqqoxKiB5ltuMUXbM0MjxD8Pdb3hrpIrwgA/gC7
fkQiMu6ZK26Qs2lBl3WHunvLA3BEGA1L+aZMVm2dOU6I1369GyZe5tB9kt8Jz+6lF1W883iRrjt7
NC6lICC5IWLGc4rMuppRwm2iRtYfaYzGo5OEyfJgUINO2U1c2uDaR/E4OwAoq7zUdyqUI0++g9bX
sxo4erGu0V76OIca1MbGpkVjRKvV9ilnmo9SXsHvacnBAT032bdJ5nyAhwByYzXzATxO9pjOU3ie
UPzOs9nVSB6Vpu1FE2iHFHkY5zr9xxxU7NkojFFdZc6VxVD2aJud2Iq+CKKmZwVmLnd7t6uSYZtk
vTooViZ4LX0dk+LI530/9/TiTrm/pkKH5CFDK58fNy8ZbCSwnisbJ//Fdd3yVddDt7BtMuMz5rVs
3zszDaxpGqyCDhZs1HjBX80i9mTWbBk8z7F2WMmrSDtMcytakfmwUlMiUtChNdxoIcmf2fYXuDMz
8bxUoXpN4D6f4bEB5Ub6rJhByZuvPXYMcPic4NqLsThJ3lxUjveIdybywyO6fv7eNKbxhvkCLj1o
3D1NSPXjEnY1lzC8zQ8eo/mLIaR+73MyXW3il/t2VuLZCMNyRTaYNF96r3Fn7ZY8ZX1v7w0Doylg
LNy3FQMruiXHim+OB5YoHHksWrg1LCQs0xLagU9zalmoeMOP29q45JYijoXmN/bE+E7OVCDEBRi6
+Wv2Vs68k1t9z+555HLgUx1UA0CIwiSprjhUYVRgXF57iXOqJ78GEe7OwcrLetxQHlJJQry2sHeZ
CIfd2JLUJD7qRXGHEaKa63qTC7wFHczxIzYB6CEjCWM3j6sdDt4qXC+alxoW+6G7LOOw7KmKyo/a
U/0hGFx/P0LusiKcJaTkcwoObcoUZP7HYn9yKGacGJlZ8n1SsfXCtoELIbZlAgAN4OLGHTri3ap7
sZrUvvGLUTtm3JhdacqChvfmhdL6AiiLJ78hASU/DkjJk9VWxSf9DLw9dMuDQ7fBRBdJkNqEmfM6
6ko70RtZI9SvatfOH1xflxeIKe0t47rwEeu+w1YxLctvV+XBihdYv3MarzgzrTS3gA3x1bYoAgoT
31+1neLeBdWO+iBXRk5K8EsMKllPxN3xBg760ef9vcaea5yVuQwPJSuyS992CRIaqOyj0mARPL+4
EUUu+HkqZggTRnRUZa56Gr0YBcliW3clEUnKuam6E5UeJIxov9nElRk/dkB1125qM40GJMvKyKwq
pE5VKzySErA/C4LwXMvwiqcjhBMoycuTLATkbLv+5G4Q9u4cYMMxPgdDpjtlt+2Hp8xmp2F5HkvT
yN5GsrGAQ9LSes4cYu6Dk9B4YoT+iVgtj6HPofHdZtWndnP/CwWEPElZkrxPk4wNEzqyNWxiw4kh
5hR3T+zcvZiN1e1hy5kMw6xECy/Oj8C1oWpZmLVXpjUQnFY21it+QdJ79bg6I83FgG7A1Ay/5DzY
qRFEihDW4ndys2GUeEFakjbR0y4BELxRmcYK041x+8yoywERGzZMF1AYvCmbbLl2s/iCpDeZJFJs
EOVSC/XUcKM3V97gDUfX1GgTdSbVrXZg8bLgt3IA8X6VQPH2iFSA4LqKtsNnCJ7FJVKQtYw0YM0Y
2ZKS1j+RTxtubCGBh1ZteB3ikzE6+xGbMGLJ/UW+iqHfgVjuE4R6Xm7MLVWtrN2IGXCDetquG7LT
xGehKJK6uUNS4wXYYdqnZBB9zM6PRVHmpwVA7w7ehHHJ3TmLaPcgo9Uo56orhUaSyvh9rl0oAkNX
2VuBGWhLwJ6PKteoM3JgyxtAhHuWsvCu1rLERAnbOmSRmKCbz2H5wVdT8dtL7V2Tq3o/GwlydFd4
GLeQQvEcZZQCaFDua+DmchtCiTuhizdRR9h7I5ha0AGMDmRD7kJ+uV87DUQFl8rQKOZiHQEwsaLA
lcN+mAuxDaEdfrdKtC+8doO1ktrF7VU1D52VMeLObnwmvZHx4m7js0dwEdyZsn8cMWZ/lAvbkOpx
8dP7qbUx2/zB1OYbKLb22HUGxprJaL/sqcK7U3kaBkfisPcanF9rmJ5yroBR71T34wKm1SyGFEaA
n7waNckWQSMrPF9Bzke5y6Ob6iCqOVfXNXlEFCW/OyxLpfH/stCtvcrnymrn35mQkpujrCMaN5aL
amCvkXmSJ/7+IBqljs/Q/PTB6thRJ4q4xmKO4p/kQbQ3Y92UNykswKGzzpp/nnKdfS2wTGXD6Fxs
Ur3rZpnlB8dW8lskc7/rl1r+0N5rn4OuQ2yffXGos2m496noS7BYTERpZbjPiE6AR5Vq1VfntdCj
ZpzCrm7MagMHSxwqMAgUfrATojuoVm+wuPDuWbM9IcoVXF2Fxf2UWRxwnu7b5mlJ0vTWFy2Et6bL
b7xuKJcNsmkrTJ/oWF574idoMNv7fmEdBjabR39W2d7kjXfS2CBAMQYjjr/JJ3RsJVvLAr7BYsAZ
LnnO74vZA2TrIOadEjK7oS94Ox9z6auN9ZKVUz/oq60omAdYdt9YEh0eHfG36zx9pFZe7jhCiKhq
VubGFLvXwgZRA3nKsYCYxvd5bRkPY9flT5DJh4OXldm2s0AOUzBbA6cvYKk0ju1sDFU7Nw9D8OPQ
GP47XFJzT5Ff0/JJwZJ0VJidTSogTp1UyAFDdg/TQBjQ1KTEMwFzx4uswiDDBE3QIKpRTI9VzrKr
WUYV3f272wp1kjsyZQOAxjhmYAgQTStCtfen0kJAa+yDpUHZaRrfngJG42cR4yQDettA1jITlnPT
y2x59Wtjm79ld+daDfeEB1uzfK1sLfaz51abQdbmC7vXPmrmBUioT2NJlzoEW0gj8f37CV5KSX3m
1BUEzgkMMoFJt/liZfWOpGNvU0IMUZyPzO0Cd/6+5dBjA0OxKs5befGSReCIsbL45kjR7r2md99h
Jxj7JkYvQ0QfrkYbyL3VhwgcbZCfWvySf4t2AVzioK9QnpEkexynwSsLy+KHHZtzzvsZYS2Y7lA0
TJXebLXvNdrDDnvlL1l9nODJTABUuqyRJlShQ2e4E0o9uwBk8+EPzWH1vnTjcZUWaYxzffGP6BC8
y2BTroIZGlhrxAJRamBrSLo53dlDa7wPXZbuBP0ua29uVbG2ezyayozBNDhoWGwmwteitOe1omtg
YompLWObKWdi4JdLVOne/4YE2f2tB2Ki5pxRtcUVtv2xGgfqLXRiTJSVf4m56YCtDrtfQ3Fr7EtJ
nUepdWSQD4GBN8hdZdhQaWxo1QezB0m9mykyZNkfg5HFBxig9k5ZeqwdRZSHNu/qYIKq2y/0ZtJh
BCQjCjhbn525p2U0y01yxfNwz8XSp1fxfUew++tbzAWOUs6FLUn1d5xK76yEx2vWRYyrwsBd2eSG
T0Oryxfp3B2dsROe7MktbjxgN+b8EXzi7JG4AqnOrSWH7SH9xyVPiguO1u4xD1LWZQT3NghB9vWu
E6zpfQEzR8pk7Zm84mkqWz4IX81fqNkVbT1LbXLvGUDc0SXwJ/WGyV4HjpcdgpRMECqVpnNnkgQG
urb7zmvuOquxq8wNbk/1FHoOHkxfIZGTetxo8BGIrmnWrimZ5ksZqmavg8C+KfRnvFrKnSLKfQjQ
C/1eQVZaVzCDMIBzlyK/OG5sz4fNq8dS/zq2JDtW3f0nQRo86RCVy15mdpmZyzp1nt2bt/AewKFE
H88aXUv83vldaGE1AE3+Xpo4HDoemJOnvelaJlNHW3O8qjExWH3bv5Az2gfsOndDW6UxFxXqqqa0
gRFM+hGwQuC1W+5A843ZF3OaNvUB+XV+loI5UUsdfFaFozY51qVHP1smjhNn3EHOlGYk5NJdJncq
osVEyWES5du0hd6T3oK+1CX3svVYcy8IMDx32nmoAj3CSSHuCwDd21GMS50GGAFCjRp9gCO/eYkx
DEa+NZQbtEkDewljQTEs1lMn/eI3lxXtS53n+NyFixTLbEGslPHQ2/NjiNexBwIgsLAYQL4Ku25V
0Gn3M6BtJ+y0Jc58jzQ6uTUPHU1haV75M90SpMjiN4J4BaOeaKxPdx5t+vVK/VOnTrelreYTLf3b
YREBTaiaqdkIVH0eigQHJanC58pr2rVMQbAYbecx7CcgGUYbXlxsttjXGQYRn9JTUJP7lwsBPC75
+TuhCvetlLysS9N02Hul6Nt3Q9xk3drZrk/ErNsHc67Mp0YZNXNKVu78DB+h5dk8wKjy4Qabt7PH
dT8w3hU1Vm1VQcKdcwcmjR6TU69TQpHEasxHJ+4161KSGTDKBjyfAxYQIbnVjNRibtJ8HN8KtPOL
IZfqiQ0tkWxbBHBkTBENJnSdkeWuywlaN/s8G0yX3gn0BxUP3zFbXbD4TnUbu3hIN+hUmO1gdlBK
YnCSc8QXy6ZamuWKix67EA7e5GBNejjl1ANCcYeFA+HC/14Cxq2VpIEHQD9B/V2oQoOnHYjFahH8
9wYPwXOu+n5PZXyy4xADtFgI8TAGhRnhFMAtHHi/bjPam5qtNRdZS4QYRdLqnTMo3fmEX7/xnuuH
CZLBoa8DZ8+qCCBwsPiDGc0trq5VI6ARADUi9YIYjjsVjwUhB+m3/0J4eM+tb1enpnAM4vHic8xF
+q2XMnxOdVusG5p98fZVfGQj1i2/toBZoLGGe/Iz+RM2jPJnkkm6RVAbv7QTh+es820Ev9Yy9B4M
LD7oUIBlWkEph843jHdLlR2+cNvNfyziTl9FMdqveEAIo6U0eH6M7mh/c5cJKbpOeX+HfeNwY8K2
9RJi3wGgnHKb3YD+Lm7GUvtLZJZG+jX1lHi0psDnbWsTxrDFyDVtWgpIHoOidt/Dwi0fcxaCV/hE
y9016nAxhSx9SAY4vc3cZYfRH6wv0Pj+KWTMSVZtZeoPm8qyLZVJ9V7ElvHKmapbzH0EGu0EplWb
WiErvGAiYFnml+UezRP92B9dIzfWTPqS/RmBMzH1T2FVzLsYp8FhmHv9PmZthiiinf6h69psZ9OO
SMeC3YqNzVMyrv1BJ9umpn/QzwLzRQ4NXdIS5ju7dHgRvuH/065ZfFlx9StYu0WIO/FhAeK0Znny
CSsGFkRt7dyacnsuLMkHLObzVMjXYdI0dAd/kVz/LHlcEJuezjrX6tUyzero0/31z5hC96hHzB5h
oSCCxvx0tRU/27FnrQWzOhdUtemCwdqOQ45djeu6v3Ud85ya4KprU51xPb4EBn8rK0NrQzcs0CfC
31FrlQV3FEvu0kZo/LF3yJdVNeew8L7YxW50X+tVh2Wz1eKamdCaOIpXFD59kbgp9n49vWG+GZ/K
mIcwk4ypvtmkq8GxXhi0zo0d/22Vsh4HYoZb3VgaA5R/7lRmk5HDSiF4+a/Ggr65MHe+OXzmqOrt
e1M3UDClkV2wYBdbyDBENGLEHEvG7EBalova0Wt4LmffF7/gpovNKKg5AcZRggvl+yS8f5VBx66B
JiIT3hHx0I+OUqej3zYPWnvv9uAjkKX6bqkYgcVwqU3F/5YqcFA4sbaVBJgE+DOBP4QWPNDMRIpt
xE3IjYUVrnExALUG/Xhi2P42fKZlPzU8XNyZXsmiANpU9K9BZtY8ALE4NDm5dKNNiScvJq1LYcdU
4zy4anauBJLKgw57bjt+NvIuK20quzCXQX2aDzVybNDHTy1QGUC4wwPmsUMWjm9mDOXMaolyycLn
Vwu75CQbYC0iw3mZmo59nNvFv4zuMESx62HaCyCCc5ctsamP5KVgmT6QmRNHiVMnuqf9N7wQ/AuP
1vjA54X/UM/tJV3gEMz+8KmbsNtkFUHrwslAFcJVuTklWEPUo2GTl/e8T5Ji6iu5v+YmTulscsWB
WH94GIOODhdjIXQwefoMHcDaoCS9tQlvudZEz6vCnL2jRhpoHR+0cUkpES44f8XanSiMaHaMrQdv
rKEnFwen7LetY59nlt1gbUIAVANGrsRtw+1UuUfDg4AUtPEuKE3UUzwmBKcJudPvtiddavIwsRcM
57znAsEn58MHPwQBipEBeZsNCRhiUAo/gLPSbV3m/2r29vj8B0Jh5F+pp4nFMTPBI3tYhg/SauFp
cEoxwyYvRdDc4zlezkBt8+Yt2VXZk3/xe285otvTe6X0uYidhZoO0CbjPVXcxVvd3zmJoR9BKXiZ
VXMxBdBccAqEOP8/1oiKBHhilWeqVVUaT35ZOxgRF2M1snBcFeSpHi23fQXqceZMWk8ZusEMzzXK
7PnZ5dhcL3gs9vZ077/J9WdjG+ZbNo4Bu+Ts/r3qzzkwf9LJ+hEF7r68Hbod7QHlllqsP4ayYzb1
3j3XKufjmLDcJV7yCxWSV/Xgqg3xD2OrFnpP4pblqz8Cy0zutvVs6Qei+UQSDMN3kW1m62SnBZJp
2P0FmlasrZRWIuXSg5ETYkV93afMGBe5GLe8ceaIBtAba95dprI3Uhsl5qhw23OV5BEvum2+ULU2
3VPV5T3QWjeXWbE+NinXQSxNyF2IX1+ILvKq7Gpx4V/BfmBPNfrbgLO6SXmHltiWYTMnvfolWnhz
MMvtp3EwVxWdTKnJhVuWGqK2sJ1jkvr7wEQjoxWPiZsIFUlL44cyTtJy/Yc3FlBEhU0qoX6N/bE/
jaBjVqpy+ohhEvw6TaF4wHdUpJ3bGUt6wWnwaN/P2yX4FY0H+0MU3Xo2rCCCPcnl0eF6Dlbiq3fJ
qreNEjuadhVOdFGhGpWfoRWnN+Wx11dF8mIMCrJBnO1aaeyNEGvykrNSko6+yCYAN9EB9U6ym6rZ
vPv2hQPxwXa4UHDfx04FHsL+7Rodbh1pUzwSYHeXS3iqhYjioaEwrA+uKQnP9YSzbJP58TPutJfm
/oiXvD0Jbrm0BZfjQ01xAKpLYO5oAJhX8n45wZ2tN0NIlq9Vd72o1g6po/84Oo/tWJEtiH4Ra+ES
kmlBGZWTLbkJS+aKxHv79b3pwZv0676mVCR54kTsIBs8JhV/fFOd80Zd9YHaSBwmzL+Ugrg1DiNJ
fR0dxY+6nf3gw75maq2I1KlGDF2wGXQN81SXYPPNmu66XnykwJ8Kmx1GWkDwKCydyjA6jyis8IK5
1IRfOurUeyrchcwsRGtRnZYY7mDCDXUGQNhP+clEFWG9AFJmGDP72NrLudSyU69bF1OJCd+e8Tm4
YbrFX98EqUFeSo/jgZfoeF2f58Skk20OdUY7QPvEDh+NcNpJff4IFXzRmt8/MDUsYchLZ3zRC5qP
eimaHJseRa8NMTN+e+feQh7HV8TLVI0NaADXLHcKIAmPdzr5YYbYNhby1leuzk+Exq05JfhbD9Ep
mj2xr8f8REX4hyPE7+KlLpHZTO1aNX/18KOPhZHKI/oamoSNGF1ooOUT896DDvJPJ5OzJ34GFdkB
Y1ZHaXtF3n13ovAXRGqxdY3mBUbBN2Tpf6LQ7/jmPeuyeDb0ZISR0esrGQcXvK6Y4AspfK2Bl25o
rNplrYN5Io0rd+7CpMxi965n4bKiyI7ZOJ17V57jFPhRE7vfnLfJnjznuC3xYGC2Hvu19e+pzRz2
mTQb7QY5I+h7xVEg3fDEoLm0Fpr2JuO7IJTXkDOu70GXkAY2ykfqoM5oFiTo+pULWUY3t2xwazQQ
7b3IwUbSuSAF8UgeqJ+GmGC0721unZVFhRAr6olGp2groPpkWBgCVuJHbj6Yxqmx8MHQEXJkfgxq
Vb4aavz/PH6wtPHMsfhhINeSC2WRTUzfQ1YaO+QuiuS6zDWY+nXXF0PTBz28t0DL3bu5NZ4SHBcZ
UWprIsBoJx1+4LXgDnn2sOhoGyphrM5N7uz1E2Rsz89GuDpZlu36MmM+g14VWJ53ZeVI45FKaEEx
IlYGObekpsM0LFhWx415R0q6veI+QXztuff3GKKftHrgsNXsHCLtHCAqvBDgukA/djZVJb6oyjvz
IH+uW2uioejYCvPlbMts3zCYb+xKfjTZwA2lpe/mhObORjMi9+XM83gAZqTt0CyhWkrcIFwYMtvH
GDs9kVk0fTLKUMaiBZ1wqDlEpv5ZuKo65l0HCFIRAZBV+2zP8Sf1ukDS4vSuShN3a3aAE5nj701T
rqkX836ctIuZOhQreF56zfqJYTyuvU9szys7QT0ZOfY+WlLebJ2IIRiy5CBH1iQitYp3nQAyRSh2
vItjMAhR21sbJdW/xvae0KWQvdeSctJxoRWTLXZZIGHueDcrIw8SaAT4LohKYwmjvVPE89Hm6YRv
YbxaE3/zIaMxeI6zl7jOLqTqYajOpIfTabjDSHNXastP7dqV30smti7pPrxajQ+GLGwaOLPKt2oi
CpVl/+pjh9GjgQDdUBOy4foK5WlZnpVsLwZiLAZJ4r0SpRrN9CxdquOmOCtA6YY/S0+ySw7cxoqs
XHwSzlcry83TaJM8S0P10hc4qGg9ObVEvoNEGn9LYsCHmvIv6lJnYISiOOvZfD9PPGeQXYiAe9Fn
0sHoSyKJqlsJyYqdZEzZ4wJYjELd55PXHC1eHHeWWb5id7MOKIbbRiX7jM1BEBWjsdXKpD5yBe9f
ZWldetjhW6euC5ZRTvcIkLDaG6EX7YGgRTulspy/fQKKp3K9wAi1owariXEZyR4060W3eGT1dU4v
3fYXGxGHiaG/ap7DTSIq2ofZas995n7isg79NF/eSo+eMxqplGbiNioeVBPl+443oc+NfgJHnb1A
ncCGW75na6cW1S8gZ0Re7NwyTU4TthP+2iQ+iIndK294mUzGszEVTy4xla1Osn9jNAU2Szf/JxfA
B+Tbb9AW+yBvjXvNKDmW5vR3sapbvTThnQscn5MjPWEnpNsAu34QYb04QkU7cby2l7YSzTd8POtg
zJVbAIKYMTDritZA0maHFncVayTzPjfKfaFSZ8s6qXynh1jfFg4qLdbg0O+85AR4A54DAbpdFulf
JXsQUovag0laeHJJWRo2fhgA6mSuaIR2UqwzufCOraEBqJq/eGp4+khXCpeRMxvKHRIH7Zql89iY
45sVFq9Onxz57Q7kOD4A7lMcJUrQKf2ZitjHqBQfE0TJBVFeQO/V9PzJ7PUnsdhvvWma21Gp4dAX
ZsAkqvz19RQDGMQtixclfQVndeGCA6o+AQYAnkwQBOEmKbkAklnPpsiG0+/EJLESvqxq2Loiujc9
JqBh3mG5WsHYQmLddECYKwVisGynYEqHr9LWea2LSW7bdm1CrPFnOhkKnCz3PU5/H6RqvmtD49mw
nHey6+hYI7n8AZ+ub4ylT/rvbarkVZrGj6eVjo+L4kmT85PJ3Sntxc0ZsW5jwv4BTecGCmo+P5vq
tYjVp3Tbp86gkEZODPi4bdpx2vEGEjTHTuMG/xlWeVjvmD+9TWIYkT+p+h33PVilPP0xV7pNskRw
Hrt2Oyy89dfQ2ChbzweTpVPBaBNZmu3+aFXiLmzFbRiIY6SWyHw07HeNkefBce3f2oWBYZL9ERo6
rDVPZ7prOh6A5isqkydJQGM7oWFgLY3w8YdnaE/qagOvWEPBnxhYMYZn479CywIOHVrZRgNHfKYO
yzR9V8VylJFkykkqYtCClECcuXdT2v7QFPIuy0n3y0mFF2YCE02nf3UK68ursoCX/DY1Vhq2wSY/
xg5tuuLRMzvrELG1YbbEXj3miQpmp/6YMcJRuT0fY5vtrjeQpZntSuCWtq5F35wW1PvA7sUTOIHf
nG6/Cm+CBRORNYpPPiOjic6k78+yT3nSsGnm6trZw6vVtk8u/XABf4r8VKfQOpI5pCF+6k/RJF4a
xkKshN91uS7qZckz3fI9NGo2ghC4CUL03EWM1ro2i/hscQyTHSBDyBrrtY7r0eeJJsuTdj+TZz/P
Tneqibnzbe9fXVJ/o93eYiv6jg2SV2k/XWldv3DxwLRPnn/MCljQZcEdEEc00xkc5eU98uAYzS5f
/ELw8rHbD7RhBh7KvBdaBzYt5+DesXH4dSXfXXfNNrbeR12y/TDUwAawI51e2+VbPkJJThbWXWGv
MXWmr7ZDA0lR6h+Wrr8O1JttVNucCKCthgUsgxb2oZ5jOlhizGi9EdeHzGu9LcvOe/xoL6JejoTn
z501TNANyTi4ZcV7r25fs2TmJZZWV+ak5yTy2JqlufGImpIHoF1O+PSAEBX1B2Xf0PWTpxonJXXE
1AajsR+6qbpXJX9ULnkY7IfiFEfzxYvFM6lI9uOExOGpOA+myXGWDDxdbttJ3/SMEb2Q0ayrincV
46NjInnOsuSm69q92VWrMtTtK5uEid3CdUh13uptB2lSdJ9EMx/oVaKLJ9Z/Es/aT3yL6HzpYBcn
jzTmvNGo9NDifttUYTT4rh3fz6Z5nfR417YqPeCzvxgpL2UVSx6okdeVMsqXkTZtJesXomj+Qg0T
wqnCIAB8pTdhOblauI9AN+ExoZYTbQnPfH3iwnu17BJbkkV0YqqqbSdn2kR5mrZSioRmLE6CpPpw
ATA1+vzAYH/t4u5Jp8T7DKnjq+8qdoAFvv2C/tu55K9KFaXGFIaaRlXShnK2o9koOsIEKyQ5p6Se
hQy58uEBBSX/pBQL+w7/TGe5G5cti99QJkFADFkiZWtD9RYvI8BpA+pXQLfOb2Y1yWH0TL5KM1jQ
3DU/8nR5oZWdd73GBb+R0wOb+NyPygaLVkh/udSb5zqWkIu4FMWS4jZzAbpStc1r4yTUMyOUqEyl
l7ZlG5bZ9g2kH6FoJR5FG391DdNSzXTOHbPX7prIUJcm4sIsSP7suqkjIdg+RO3CkJCNM/9d/CWj
8buNjYvmWeeBQi7ijep+GUeBj9PCOT5PdxiqPhJw9kHSsmXrItrLk85BSpmms77MmDXn8nOKMbgS
aSFqypZjR+VhgzOvSim/DOmWNOI0mMfUDigeeWwTeRZVe4bO/QbogrddVxScRPx4tXnkTYHSfIYm
BgdX/V83jZleg1MU5OYIpAZkSzADW+rorCYlrsC+wgL6vyB3tK1vYdoewdBBv9Nj9nWOBDWNBfU5
7wDngZkccDoVhr9U+rAHx/C5LjUss9oxDNj3xFgkku1wg8pfb3KdQrx4zW7E+CFYnqCPlYX6Kdz4
uZzV77IM/YPRR59dz9NHquWU0iPNItmC2jph1ByIPkgvpnmEDdTGNAbHV7WQh74sAk8m3KhSzDgj
XadkzPd5bT2NHvQbZxieIJZwtYrhZ8Bx8dNIpw+8RKzQEyhC9fhirVmhuPVuwmpv+Aj/Viv6wbOH
hggldPKugnQFKPfYxTM7qkr/F1sgtVgXjFsnzF9bd1zDQh8WHu4A++ebk5nfOj18FMljrBlL9M+C
rbto6CwbdP4V/lKiAQvZZtjjOf428POf7YGZo3AzcW715tdGsDhxR8ftPyGmKymf82X+ckt1mfKE
gis97L9NftuNUoy3bLcpvVn095KylxdHpiRKiZ1Ryxz7hD9W/79o/kAAnTEJd5tYDz/5CjwVzbq/
qwDeJaX7lNIGVelsNBJrPiXO0r8yzF3jln32vNxzuRuxudBy0mLOoWzkDjLEW1XY7n3cD+GpY7/y
nDhVfiJrDniKdlQoOQ29Z5HDBiFzIWIQnLOuPRuVP5V24zds0mabEtPHbicofCDg6y8ECtC/PVoN
aUq/1+NJ/gkmJYKnaYU1Di/oyJ/D7iLgcPjcNyTk3PdhrozL0hFN4DWWs29CXtpalGsEVDtdHaSl
S4vp81GaHLQJzIeNYXLnANhCdR/CPGnhz8r21qaYBuE5d+R+CQ3TnyC3bIXR0jQVE1uQcXTrXG4F
pZEsZ5baYRBZrGtL3i2COYm+B8GMLM0NxXI06mCRhXFjQk2O2EQD8LauULE+amX/a0FkSBCCsGL6
aocp9hPvoOOPE6eaMRlXYppBnSFjUv5xobieAUbqGKojhIeubFDsXfmBBJSeQAPgK9Iae41Vx/pZ
1/MtICHci8LdDx5oc3SKl7aiN00tJrVQzaEqqxeMLP0mFZ59ZktD7RMlMxlV4N2y7yGq/KuiAWgH
xQaYSdInw0ne9KGLH4Hwfzrm8DZO+XdLOTcp3Mo5GEZasRmryCukdDE781dRitNSt9z2ndc5po8a
kjtnn9C3qDfNPsv0HyLm9x2ikG9KzA2kuX8J6x4IF05XiGF8QErs0pZPyTC5gJTUa9p1dZsn19j2
oXNrbOQFbrPt3WAj/MclA71Hz9hqmz8ImX7WjvlgLmjRfHo/U6tP9/yLZ0Q+1j2EMDeztB6pZMuO
sL3rF5rNPGunmRnlGHVZTUG9bqRNwDBs+AVkQMOq4KgM9CfOS7FCNfqd0FzIkqA4ixTDupvPT61u
/BKmIoQHCphXWfZB8t15tngafBMfQk1+aFNNXbTvdOeI+N/25pQdWDQROeXOQTSUVPHo0c9ewGmq
sQq1n57jZjVHg8YZTMIpyL0Ju6glzIHairzcjUv9BxKKug/3xSusRx0wSIBzPBgbWvEaqtmKukEs
i8KcV7ZqQFESleOwbDddPJ2w/l5LeOJtZaY+BAvNaxY/bczoD6aVfTO9BjFLUejzUFFkKYIsa8Ch
1cIZNmPF4JUX3bMFJRpIz85x55NNUYBPjdWvM1mvRbVafwAVsNDniw2+Nt6M04TsZOuWkFupbEjY
CaL3TI8o93VXWfmZKzJoV4S7CIU6kVs2x16AWLGcazD8d53QbWRK6cIaMCGnCjionY6Nuc35g5Vh
+MzG7ezN+XVhxl764h4z2RMH4l2EcR71L5d7K8VLQKRSF7SrVqYk+l1Fe52a0DONfHWAIWMKFMPL
1sijD1qikQpjejqG5SowkhJ0oT+8miRfTZdlnVan+LVwDRaJRoVL2nyyXr7kLqaSGEf2IQr51neE
uHYiN+7ymtNTeX90w0LMbE6erA6tDt63dDHYpZErd05ci7vCxteRWLw8pigMFnzGzKWU1pb9VGHN
Mc9LypGnKqhjTtVwqHVgJAlH1H5aLdo5bMznPGt3fSV/bSiTbtl+9t5IFBCXsd/P4+8suEkUFUQw
qrJySk31vjv25XDnUknke6k5v9aZ+xc2MxFGU70RADxbLgEBjUObnsIIsyGpIuznf0uf/Vg9u/IM
JXcN5hEpImS5wYDhHarOqD8cHaotXhNsTdvCaNi+s8ik8EDrbcpQEHqxWNhNMX7kfVi6uCtXxxqj
JoCDzvaw9se41L7s0llje52RTltwUB1lXp6RPdHyKIC4uGK51KoeksBIyv5tlmukaKZ4KWbXGSfF
U5/k46FaKuBO/eQk77kg2Xps64hXdJckqry1sztsOUk0RcOZg+miA2uV7DR96o9hEreXkaEZAHx/
W9R0BoBxY4+9w3XP5JoabzSPE/4Zwg+KOCmFc5h6erPYY874wpj6QLzigGR+oWh3+mC3yZ0gdCqu
oPIlI3PPAID70AaT6hXzqVN2uOvKhK9rXHylhIJgp+hQIGCinWOmmveEYrID4WPlE10aQNhBdOeD
k0dYItXR5nyHt0k1Kaa+aCalpsrxZ+Bk5A21sMmQGaJgiSiPt6KupBfQA6peFmk3p0xQue2XKVWd
mKu1ZZvB4riNmsweITGyHKFhebpIrJ3PhQkU6tDnQ/5CgRIMa+qRPugRtu9NWaevGM6Q/t1oyaad
hR/jH69cfdqp0XAlOkaWPoSK1R1v15BeCxhECJbjRGSlg8ij27HHW3mg8jRJkFR0y5qbA1VKTf4q
mV5C37K0Zlcg1k8BXcIIia5FBr6rG2a9WojKwDhY0yjH2TnsoDxqALVaBwxBNwSqYupPZFG+ycjR
Dhk4vh89KeuT3eSAetj7l+eKWr1tXZFJWgvr0ud+8czIJ0g5/uYY8yWmBdkd8XziDufLuW+Aw2wl
8aWjwPX2EZdRnm5CmTdjYJtLBz2LpzZ95lo8udtwXBgy7NVwWdOF9lhlVQzEsNATKp49nmcacDrc
2q3gUoE0Pb6jk2f3eYvPw40s92prZv+dYQV7CCdU8qjNMfhYa9EgeZfiEwRpGuC05ocmAaxqZCtv
kCeiPRt5zpEwRjIs23TvgcDag6l2XnRdqS0rtvJ5cVW8X3Dp3CXU/R6BZowHoWr7I7Ip6GJfuqDk
sX9ocDD0Xer5xOpjQNLw2T5MBMtn0g0cmzWhLJ/cRf84mcMQAAxCULC9sjZppnV46UadlXENhf1u
Heu5FROI4lZsZSzcPlhyekWhZFXRt4EB98hPrbF2CbSjpykmHTSxNrH9arAVO3YIKtwArXy+hINS
fPO5KPy4lr14waC7+R3lldUDVtxw55HF5z409dcuEs5n1vS0ZJa2eRhqGGudVoKS7DRJX9tgx2v8
ihI4U8QuuglwJfTT6G4CD3jAOL08WPkCoaNLRnnf6OZwoFxTXeAsdl9Z189fZCz7Gz+S+AH/H7pS
GduYxlKnIwUXi4jWTMrGnAs9rADaUIYlTadgiJKA/oH4gX6R7ADhAVoDyQJ9utCHmKptQ1DrUebp
8AkeU+A5VGTWApQbbukoMkPKWjeZXsScGumj1bBAvNQWdZyESJHGhPaT1JDrtNp5SJEDkI54Fisp
TqLgTmeH2Bu6fNyzN5d3Zmn/w1AFaJ5dZWlAAKiNtU5w5DQ1p2sE2YFVExfrbE6f4GvgKZJ3c5P+
pl25z40IYqsl/FiLro3kahSFKve12n6JQdVgm7a+hCc/SgEY33ONowEYxNdA6AAKS781Qm6btoNd
jWrGEsmtF7or8EDQkWQHQEG1I4cX+p8nL8PozXeKVhnmLY6TxMn59dkoFD6dXY9WGc7M1FYyQsNu
HGTgeKqwQhlnM2pbquAgZ8aaNhzl7MIf6/kWgESjQvU+s6pvbghcjsBfMVfpwOXDXRKNEaG3wdl6
uvZQGq79qrLoFkEUUDXrtroWLyXLnEAI7QZx51EfHc03TO5pUNBwFTSuP4WWc6ccj7bPCvicsAoy
cF2F+xxTJgsEEH6uFb20o14HvDfHgyUViMm153SAiuJO87zhDUd9TBY9VV6FGDezNeDks2CYcmNu
YwGADawxu66WilR3PLW6OR16PVIgwnRzmxJowhbDhSbnPVtqvO8GUz06Di2XGegl5cq/Nb5O2oYG
3za1kZNYAJhma50cWePNMklIgumZPR/puN73hf4qJDAU4iLnvgU3hMnl6X86ieReE8fOB0h1RBc6
MTEj5dRkcP2vdAS3pLeB3lPtVK8AEwIqz+wyf0iuCPaoYO9rnVaWJqHXCiAudhqRUTEZ9kelxI2b
/l/GhuMY8dj60C6+uoK5YerS356YO5du+ejSVsSzy+1NZKO96VfOvTv0ascmCWRU2Nxm+tp9u2z/
BqHtPOCzG7Ngy+pxaduKERNYlBqfPRRDhoK0PEC/HbdRs2ZvNcw0ofD+0i66MLlSutzVj2bhDL5w
Jdu/WNIXuBBNxPn2Lh1OropG5m2VF79S6Uwa1VTwCzSg8l25HHrwWS3KoG3hU7YK+6+fUpgt8IEX
2T15cfTuudEDmLKe1ya1hJFJOsugy8t3Z3MOrGo4VVn0Z5aGCuq6vlvv9A7xS3KmfJErTdxSr7l1
iXdyk/x90KdTI5rdFM3fCRYFfH8MGEuBM7jQEoavfPHrFpuipGmGXFgEi1XoLAwZchKbzF2WdJAm
OAIcET86Ax8UsilAEEWDg0tlL8D48Ufv4/tSbx6LWtJMFhfndIr3yaBVu2QYP7N2rVwVam1ob1/b
VPtpjeQfKi/VTRrRJeFO1FfNMoT5Hp0sWLGtl4ijzaqcGXq5Rz3F/cDrZIrAEjSOcRUJGsswD69Z
O+5aii0WHNL0qrQ7QwPDpoNr8MvOAK+degeIuCwLq+wja8P3MC6+17s5t6ObJtS7RRNA4Kjqplf6
N2HG96k2z2bOsao0kImGkX9N3vyST5RSOt4r+4wo6BXsBkq9POwNza4ZrGODp5CC+ZNBg5K2dLui
Am8EefNiMiHvaPqsWR5GH3xeB0Uj+Kaym3grDRc8mOhPmT0SzKnLO5vsF+ivZDP1xiFhZVnlxrc7
4ZBp1mw8hdtc5kBebax6OOfr1sTJxWnCLBeA2xEbk3ERq/euKacLBkJEABjjgWBZ7MsBsmrVKoix
M9oljZ/cOHCRdmLfZ0W1FTw3nDzY2ajm0e4E0r6Wd9oGnA2pJBSFR/bVX7QaJoFid0b0AuhBo9fb
1GofdJsqhKLJWJI0N0vrb5KQFnEKm/dDjbPITpmv6AjiaipNe0sz2bEamgGZZ2y2sEs5H3LTPoUY
PEnnNfdJH9vA3JgfhYUjoXfrZgd17A9JnPaB3jyxxREbHrDnXMXDhUjTvquHK+LeLZnwgZpp9yxT
DaSTxnMdkUgDaPU3p6uYorcuu1OuoIBKiwG+j3Rp8YiJV1hMr3svav5x5Uk2aZ28ytXsMPABeGV1
17Du3FllfVjTFXdM6vHR7BPa+rAWWFl7QehnEWvFzzG4EpKQOSLBzF461PxajG8q4nAjjfihN6b2
z0rkkZ6d4TnO6+EUOSTYvDL/TclR8y9lLqJ/9cic8CqJAm5t00mDgkrPDVSPOMAdjjlFO8lKsgOM
wR043q7TaRYqeYdCd1nNiSzsqzR/1iuMuTI2rk3clhuvn37YcTNTLxO+u47yA/AKZcVOrXWJeS3R
n+3U17VQcl9rWG6kvuB94KE26v4ZIjzLX6ADlgXUCv3iJGr9uZTcUfqBVUE4wXGvtW43F/lzHhuf
UyjvrBwVZe6zVzrgllcjlK1viPlNFSZtfMmM2ZG6rahv/kI0k9A2WzprIH2NC0fvoFPbC1gA78Fc
XXXh+RNKCu8Xg2vJYiH0wwTemWVySR31g/x+mKsi82U2v6cqgqbCbBDzbs0ttgsGJnTYAA6ITXEk
pYBpueBTyKx8B28O1KkctV1v1B2/SH4S7NE/0qzcRaVHtmIUJ2iFgDmRIJPESY+w6beNhXfZGJOG
mG/jbl2l//E/w3cpbmdy4VOJhwRzBgvUsMlu9Nk/aJi6xhVBZfEPhcRF2SzNo5bMz0bc3pM1ov04
mSNiburkxc6ZHtyPIdexFnczX5r4J3KN5yoRUCky8wHb+x5kbbHqw1GA0H6y3QTfovs7UScI4BHz
maEbvMNrOhRonzlUAoe0sbSCPP/kUEfM2w8LKAE/0EPabJ6xplRbEtA3kwEcOmNCLGACkszxEQyl
Htgx7wpYZZzapbvKY+YfpaxcR5IQd3UVbho2jmvOO31LjX4rYn21J5XngUBDjElyzc0c8g7OQgQc
BVz4gIWALhRgB3xVMl93qpvUPQBYyVAEtPVRvzp63yNftjjHl4ZjU+BAy91B+ETnrrlNXYObF8mu
ZRvPwNLssjG8ryyX+0pCJqeJjTNBumfgdvxJmlkPuB2/jub4D0LqtGkVfdF4z4/0dBy1olF3UTQ8
C83ZK9vD2VaVV+bPtX0hA6ziEgkea6oDeO/ztt0j0xM00LvroDq2sIn4W1zviBOLgx1i2Z1TgiSh
P/opJwZLQ+NEi2SijdswQ0/KTebVUAewFbEi7EEvtmm601gUMT638KH0r2LgSitydU/C+6PVyuvk
eG+taKmFIf5Z1ObecKoLDoF86/GinWuBJFx1xwY/iD+W9vfYTV9uXO5hARDO1LUz4dY/AnBPw6xe
McreQ3T7sKvmC0c6j0DmNGzScmoKTPPAkmrLipdnXydfL5flS9Vcq5A+v/R2xaDEmAZ4SXxG7biH
gU4PUphec0IVmELdL7oXXkBOcUeBXm9m9Lg4fFCunul+NRs9eiAw8LlV8LyW7M5oBb408S/P7Cu1
GhoCdRJYY/9bJWzX4/X8lfELY+EVifxbdTPW98QwgyTz1q2S89CwM4CzktwDOUd/zYYwECZWzcEr
X3o1AcCjawZv3HwEAE8Qd2qELxrziF+ataUnBjKv60W1VZfSzRNgHHwWhMn3VlVCF3fhFg5mUBpE
hdM+PhWR99RWLpRItJdJyffZrMUqY93NYbMG8lw/tpNLqHmP5jIva1DkWXjNi9LiI+bKYldVcYqy
bCTmpgEogeibL6e8T4l75EhyZVJ8Y36DFagolxFtgc8T03mijPsQe8cmpm2AQER7w52bs/XhtjjE
6cWGk59VnBcF8w679eaR4kpC+BWpVlMxqYj4FgG0gvwy8XVf0ZzKZaiKLGLqkDYb0b5MfBhBk9To
L105n7OieE3y5iGGpB2M0gAwruOwT+Sh9sB65iFxyyWt/xGG+uUtjP+m0D9V2TDcsRKDJGy/zfD/
g8YOQ0Lk/DTthG+/mLF/uKqxDuyPCAbpBu4Wm9lQaoV3aPkvNvjUyMO6+RiwiZ420hHPOjuT1yE0
2UaSu0QwLfmFyp+e2xvGax050SzdfddkRWBPOc6A6NFi4PP1cjpaY0fxs+QT5jPDWFNlmKQMHIlj
eSNFaG8Ly32Nh+F3GkGi0pz23VeQXNvR29oLTTaZaWJFBObbCypMCu3eEt6jIG66TXUbwT3L/82J
YyJnNd3yFuFfPZklQxFbkK6rWNutvgy0qPbULq77KVy92CWFYQG9wbrPSjFixQEEiWiIl4cuY24s
ySZbTT4afpzU7iWhI+WUT1AvENd0UiIwJU2KLh2mXn8uBwIPpcYvsOmjKjXfpUdtClupLkU5m010
PidzjGDok1DCuyioCQfmWf7yCu4u6aBxuUauosFnioRloXXo2T8kH6Z8TMNrjEyOa9eiNA85LWrI
blWruSyvRogiegLfdKc6y/J20VJ5ZEfw7QPBrBNUq0h40XHpuFtvTZrAzzSajiF0so5+W8xsodoV
RC0At2Fn/AQRUHw5pYnhr6pGOo0AilFiB93uVulYCCy4IxWuUrgeflVF3pfrht6p4+sd+TkQsItA
32h9argYplVY4g+XkFk+l5Te342GgnDrCEo/8buDWqBO9F4aXvov4j6JI89rT5IQOc0BmVjD45DT
sTQVo5Yi1UuusDS5OMmZZu7mr3JHQskNU39+rG1h38AGRNfcoumY0KzCSm4gvGHDdSOW4uhk731l
8mDw/fRAH+uKXTmH1HJKOpcCSELp6EYLt9Z3lGbCXLHJKS8nN49vRmdpMMJSi8LebEgg3UwWtHIa
G1Asp6RiDoYGYH0OEZgAqtFRWlc/+VOTizVYxlm0I4tLCS6GdlZyCfkho8vM177vI2+z8KSdaAA3
drNW19+N5Cxifc04bY6t874YnvfjEYx+wInTE24xBjF9CDunJrNJJFpyW8zWwdWM2D10jsPWJPes
ihCCpicUVBQJc36V1d2nl6N4t+iefsXVYJvr0r0PG6WpfUyJyLOTT/Ihk0qMm4ViA8ZqUJSLLBg2
WrbQsERZBTzVcoCEha9VrCITpooNnDQ6KmzMuI/8TAQzDd/aI5Yg9vuFWzF+kkNU3YsTidzDIpF2
jj/0UZ1saXRlRO8iilPLCclJ4YvcgoxKDpo0i2ybT3Oq9r2R8UJF+XVfZdxn/6Q7Yalqczfh/9Ot
DBNIAd9vo8Vo9SeUBuOdqgZz+qK0gRs9ip9V74HJ0LiNQugme6j7SudYpyFsY1SdbvkhFJiWE9Dt
LN8sRNHRDWm48aantftLJq723WlYSrdoMkShy6nlDNVUjQW/TkV/zv/j7Lx65EbSNf1XDuZ6iCUj
GDQHe/YiTVVmVqmkkpduiJaj956/fh9qgYWKSSSh6emrUXdHMuxnXpODtVSodN57aUFdzDZH37sM
VcDN0Hlefe8VU/xJI3B5jHv02kiK4VoClijA6vj4Mpg1CT5I9ARdoWTEQxWL2RTnA5Fp+7mRcpd2
/XiZUB3xD07XIFT12+G0keBAYZLbx7KqtWMgZH0KZeeII7nThBeYiSGkh6oicojlJ5rDNQwSqnJk
mP70XrhwotAISt09ntIDmBjDAk1LtQVs9oDsCGcnd0pahTaVKMAnTnbwa7s1zsOErBsoCFw0wRfC
VkZzF7QK2r2tKHBMkH5xMKrWeBqnxvhFIIH+Qp06mnmZMPKCLYyeCFh8B8xzipPpG8STkTqHM5x0
x65rkOLFBxzXPyttP9mQDe4KtJouv426HGrrHyLcW7xXUh+7Htd3ET/aIfDVQ205XJST5Jfn2lhU
NGsnnH6BLtTPvVQ+vh+RATJCgcc9hikKTU8OynPpDnpcirRg27zCtB24EGiBr3qB9vRAF3mGjtfe
XZLSFIWkzCLs21bNd0MU08q0CgoJRtRP7X0aYBrdg4VISVVHguEe0Q7zlVa17QT61U3cN/9m8XD6
FH5wsQhIZ0NJt/6RjlWv7UGjDp/MBuTYv/GYDyKaeP6lauFp9BkoeOHhQZFmI0rwgfWP1rWPVEJ0
qC8a6jUR21KrQ/M+SJpzpFGnrCJbfMC7cPZzNMMHsIXqUYhI0MgsKs0EH5LUn6GK2XcB8gt3YdmB
SUd07WNV5kCjPFQNTriZht9CMyDj61wtOplFDo401XKSXJcyyZtqECx7iMvd07+NjtKj6Iz8DFem
8cE2oL2J2cWUvGu6qGl3VV0iqiM4kyWVY6gydqpLY291Vtt9/Nd//a//87+/D//t/8zf5AkK99l/
ZW36Jg+zpv6ff9n/+q/i//2/5x//8y/05yzJW8/frmFIh1oOf/79n7dh5vMPG/+u2q6GK6E5Z8Rt
6S0gA3Vosy5A3kQa7zLUqA5Dx4a/PahaG1SQ4WPKh/KhEC8HpTDjBSoY3HMwhn4ArHcg3ZNeDtsT
KHur7m8PZ14P51qmAYBQByxpG/Of//GNSWnSGUlC6zxB1UaztPDqLy7OlRtfZa0M47p8jSV1nmJX
vhymNIZOmwD+Yp2tkCQxjbctV8wnB/2fY1Rp0cPtrzL0q/FMnWWzTN0xpU7q+3K83hrsVsMJFj+/
Bk8JhSnQ0PTDucvqBMEqw3toZ/s/RKvye6FmWHA1h6u3f4Wz8iOI701DgDC3lFzsH+UlWNQ0un/x
IJsHYEST+HMTT/KbnbZVSgUnKZNDY+Q8L8lgiOzw98NLoSxTMo2WqxZznrsx0suYTVysrA/f8lg3
gjRnIOFUtDgqnspZ4rO7WAhknG8Pfb2rTF2Bcfk9ss0ivJx+EqMpSLWU6ce5ZILxJScMcBFwdI+3
BzLmhXx5RhkJrKNBRYF2ublY6EikFTR2oZ0H8hog53YMxSKFGvLJRWbviQfJphtUOyU8+tanWdma
ozEegada1EdGK9v4QWtrrmyuDtc1EFtY3hl4HOFNFIf+pcu15xIdy0MBM/0Ej/Hb5ElxsKtCvM06
jE5uT8T1tcE8UHIyXQbFl2Cx1yS5pKcDdzuXrl68huA9PVph7L+l5RS9+/uhLB1VGsNGjkUuzzK1
BVZTY18FMubRMrzmTeUKgLKla2yc47XZtISpbKlMPs1yX+6jcnSbKGyUf6k1WZhUrwzE8IEeF3jA
zX0M1FoSmw4kRHvAcXCMbn/pyjaWhqVLeCzg99TyBPW6BNRRtv4FZNVc6EcuLbrHXVOT+9sDrX6n
NW9foSNYuhyoi72uVGDIaB3YNYyILAQSTYFF6jmENrP4Xupjuq8L6ZxuD3x9LzOkycWs245pu3L+
YX9c/20+tmPea97ZA8N7QRC0+cSi2g+NQW0l58R+vj2e8fsALA6sYVJ6tV1hKF03FiP2aeXyp413
zsJoFHe2SdZ4GD24B3S/mhhsJVYcH0PSddx3BdTrPUQzwlC07WdnFioNaNHhjNXtaliJkEUk/KED
irIYoSh88n7krXod09p5FSvRFHtuV5B/A8D7XSQVejkdZZVgN1S98wZlEkh1ZRR+1PrSCIioK+DQ
yARhhFqGBnlfGlYx4srMC3AIvTQOuZVar5VHnnKg/uZ+np+7DzqJpjNHToRyfml1iEVgADs8+lai
Yz8E83dE1wjiAhLT2VEv0hACQJK5nxLAkW9sEyOEMhrAZE0op1g7I++xKBnpiNf7QDXtidoDaW8D
F/JLgvLmO/h2UOWcSjOoMYam/gXBIaWd2zJGUQTaQv2MdDOQ/UCYKOgIbLTizw51Cu/Qm0wmyijh
9NapMpJ+Sg4FCIp0osdKBqWw8tJqtNVNQX9hn3ZN0x4aIAPPPSjZk17Fw3dsnM1XNugnn6KUhSAR
6o4d7Fj+S+5JpXCMj1qWo/VXZh0pXcZDPGH34KOuL/rhqy6m8DnS3AgsWI4Dw74ZVfc+DrQKlymf
IlGKNPi7hC50dQ4Ry0ZyV6TqvYdD1CmNa+c1CRMAF7RLaTDHxPA/PBiK0Aeo++OWSUIOVgL7nXd2
RRsGbHnhvgW6jwh3niJQ/x5lIFRQnBBjxH1Pu/Ab9Xgm/fY+n6/b5S63TUQJ5nfAAA+yOFcUNuh0
xuFlKrzogBxJgNF2TS+0MqejjfnQcbJD+3J70JU3gOuDDUcJTRec5peDBo6ed6HphEi2aMrbW006
ULY1bfsfFTT4cd4ebeUTGc0GL60UxVWxuJtHXXcEcmchjG8LUrYW1D3llZEMJu/iGlaBUyOkJuNu
4wpZG9ewiMddRqa3u/jKEYNeQNRxdAkK0kxoIvCAyWOLk1vFBfR6DRvHo4Xd50Y4tXJVUq21FRmq
IxWz/HJ2+3CqYhRHg4sdAcQa+lQlqNZDYdq7EeKJlA+m6NftKV4LY4UUpB6WIoBT+vxA/XE9KwRf
9RY3xEuhomwfOBkomIwwvTJHtLObmGo20JGDX+EAFiGpSLen6d7d/hFru0qaxJE6T7Bz/QZrPjx9
MIwXxFuqkyqQqoSnHc5NMW1jS81bZnFqhLSkAXeP98GwF0GMiAN2VFmGF0xRMvOUaMSYj+x2+1Hp
afoB2Zz6s2P0dM+zyUHcPy/dZCNyXdtdRG4usmKCmHIZR4Wm1eUR8LRLY1YdGh3O+0hAgIcw8E0A
djsVWOFsRBnzi7f8ategD2sCqJsf4ZeLbBuzPoPEasKoreAswaLsIq37joYT1tHJLEaT420lTU/f
GHhlZXme2FyW7XBZicUlFXoVWKeQ/ETVoPLRuB0/+yLr9k7vdM+3N9HK4ZGwek2ec90h3FhcFonX
dYWP8MWFJGTmX9AuzDNi8jC3PsmCeuTt4dYCN8IL8TsYNsnAXk4pwLnRihKicAmjYAQvH3ETloED
u+b2QCs7luiQs6HIclxlLqbQMpUzVQbph+1TRaFSPJuX+tFjOjrfxs6S+MTa4TEbUJapsjzcOC9r
syoAzOquxFAJJNrLz8SEhjmUaD4BRrLPhXCgNuTS+TSgC3hvplqY/v3nmsogPjVcqhOuPv+gP+4j
+j/11OaWOvtRBaId+i4gNTQ6UXq0x679hcJqE5x0PD/yix+lDnrJSVV1r25P+spnK4XZmQOnhnti
Oekqd+3SMkpyPrv7TrkWHbIWFrSGL/2DIKm7vz3cyjFR/EVWpesCqd3F3lWdbujtVGhnLdHkq77X
80scFME7iT/a3e2hVq4CRnJYM9e2DHOZPc4OzTImwjuH4E8/9TUoBokJ0ENNBnyYQVtfmhzGmk7P
dWNlVz/SFuQeDkUgHteXK1uPod3KadLOBfbAp66PjCPGgfohI1M+/gcfCR7ZkeQAFIUWZyZSqcKV
cNTOloLqnHbu9Koqm/pQNZE4l16NglFhUraPIPrfHnntI21l8JApw2AxFyNLGYadaGZ/td7pL+hA
NHvEsXHlttv27e2hfhfOXt7qSNWZpMlc7A5FmMUVNADlMzI9IxiDPD1ZWXMsUO3S9ImHNDaPnqO9
wp39XWXFD21oXRCZbg+630EFhI4QyNcbP2d+RJY/Z87ySNcdy72Kmopi9EWCh/ZF0+TbwaEP5Ypj
C78srnGntUH9IECHY0RW34/wWWGHKFQq/OrTlEcf/pPfwuIbLjenYdmLBw8YAj5uQUoXHQm3+zpM
3yIdkexD3YCOizavRd6EH2IW7+pBAy0ICHaq1OcGLFsWDRt3qCGuZ4YM2OAvnUqZK+Yz+cedhgEh
X54MwSUujRn/DR4N4J+L5KuvSTe8p7jUPXcjtrs2CL4d6vLRB2mTyIB7NL/kGJslWz9p3huLxSK0
JS9DhYRa6bJwKNzJF8og5FJRMv0whyr8bPqDjzjOCFnIM2Y8xdhLlMV8Q5NPcdepr3iLxPDQvDre
eLrXJsgEcEYdkQfVMMzFK6NBOQN1XWvn3CuhfFXJV4BH6FY31gP0D+fJgneOq3ipvffsrn6VR70C
wKBQZ9RQi7u9d9T13c+bakvJcnFJXQUShMCtaBUxC+Xz+LXfy+GbTwX/k8xw/Lg38VQHWDFlsr+r
INiR0+ZEBzOLHR2kNJakDBjXdLRdjBieNI5MzpPKXPM7FJ/kbUNIhHBE0BpA/W1jQCAuicr6AMGD
llasWek3I46n4rECsNpQtNU9g0ROiz9SngogiUQtrHLl28WuM9GrP9Ye7upQuDLvVZdM8iMesD6y
7fVAfl+OA9tcI+J6j0Fp+IT5zCDxhLGN74WB6BCQBDS7gBiVVDlKv6MpRc6KeJqWIj638wECYmPt
A1JC+03D/UkODgYyMYecbjCwrBSTM4G5o+pocu4KH78QoUOW2ng51m467lSqdIbBZXdVa+8wKAoa
IEOgA4D54VGIU5cGtaDdIxpyGGCLevP+JG2DDg3G27J1xA4oC+Pv9d6u3Y3YT1yH8HRPJGiT32mT
cha3POkU7m2IsV5gS3A2aiQhoC9DoykS45WrlQPCPcmTBf0YU6J0r1A89rzypGHhuyss67FJwrdd
50Gg1NXMSWgeq6S/x9vZoFuLQKafgJlFTfTUmXlAAxh0vo0Tm+l/vL3XjZW9zrmzuQHmsNlc3pMj
bYMExhXlR7ArSSYffFPQZiyMu5RTcAzRsQlU+QVmS7t3KOO9KSvz7JOqI9ICAQmqTBihYS9xztv4
ZdfxtaWwnHMsB40ZySX+8s6ksWEXlig8nMJiwftptloNEQEeyueg4F/ZedKEKwlYw8/vnKJHkq6x
3BZAdDK+a4BxYsTKadR2uBjhsWjpJY3r279xZfKsuQ4CbWGu4C4nD7ExT68otIHjRSTlaCZFDDe0
BNntdlXwAEa2e3N7xJVsfY73bQrFc9eJBtTLWRFe2IKDwuG5D/GcG3TAqqGj7gqMVfDKQSW0DiLq
kbqOyXvyLafyvBHfGNcBDjKqtNccm4zOtpf1crgYfemgrIKOjvpJRfMZttUT2Or3KDu+QrO9BfBt
n3pfoYtrn6UJaB9s76UwgidS7a+p62z9ouuIll4EDRrH4r526Bm8nBPD8RoTIy/vHEezek3Q6T2O
LgN8JnxtOyoorudeFNWan23qAVS0VKWeJp5FkMHIvn8NqxHVfRVNCvdXx+6BjJu5uNgIICAn0YjC
3DXjMG797Ov+oaUckmPm0JDCWgbiQJL6OO2oi0vIr3hHHDp3OJrQcQNcmw5F0yVHu9d/Ymgg76Dz
qfPtrbSyeWnmEKwJ5Ey5lBdXWBojGEBWRVpJU+M0mBI6nnBocDcaB4ZnDrGFjaDjakiySIo70rUV
YeJVUtWKCFJyN1lnlDn+sTQ5XpSHcASvefNsyCzZmuF54V/EODYROGUt7jUYA2JZaLGrSgeZYajz
VPJA7Z2pNT/6fUYE5vRCfXdiLJT3NHrwiCjHEg14nyf3Yz9UbXXXtp6+VTIw1uKcOZc2iJDpTZjO
IiwN5Qhgfe6FFL0NEIgXFP9jjISi52nCPmLXtKIvdkK0uToBjdff6G7sfMaozyVQJW8UFNA7D36o
S34DshlCMzwTx/5YUGp/TovImsUm5fQx0NquOmRaMfxo8avD36PCoPYkEV6csCaD3sPrmeNLq+dV
e9+6aCvd50AV/nG9QqfQqJG97D2NiHCn9y5XTala3H0aaEnYqbTxhBr81IzAljvLf+/nQxvepW6G
/G43Gs37ItMBOPmdibe257WQnvqqfsb4UbaXuqLL8UozSg8FxMhE3tcrRuskGjw1Hjox2+UEiJjp
UPoGq3rE43G2T3P0/iMSpf4/U9qkrwOphn4vUQL+hadmKZG/HdSFe1MiwtcYGRLJTdi6kDUBEcOx
JAvZV944va8SS/ueGf2AelJdReNpCCvzFKXmzMDSjPTJq+oeFRSErJG0TsMeNDjaacXBiytsBAG0
AeQNY9V/m9qKgKpHZh31V7rbo1nDrhq9GoEgN1dwHaEufRFI5no7v8fwZJ+GVpIegbr66hCn1vCF
po8n9vEEU3BHVIx7n+q06DJJSAR8PWKiB6lFCKUb1F2anS3s9pOeWyg14lWTpDvdmS3qU6ytQI+O
w1AcBNq7c3eJXulBuG39CjAaWN80VVG7E8g+vr99iZjLE0aGTQ3e5QbhjMllbw9EKBDqBiX1UlrG
p9GMgOQjA1Nv1cCubg4MUzi/vLWmmktgiwRqapxQnwSiCSDVBLUJEQGO4epIR8D5fTDkG6n11SPH
ThG6pMnNDWEAknn5pIgBcLRoTOeMRmH2Po7VLBiDYeoRSdPmeHsO18ZiMK4og6IB8OTFWJFZoPNa
uueZoPo0lDJ/xPEE2piGuLuzEbKsDTbfhqZwAa1cFYLdQgNajkfRuSeLeR7CJv6kGlpWhy4tSGhu
f9nVw8wsUs6nB0tmp5xl7bAqvKayit45I9BUe2dTmCibol1ineIpjL5K31HeDmIKHrChWZUbQfrv
B/Tl9U8BUUgSBzhurlqW+rGAruyIKOYMmkA4R5QLSKiGtoHOVzSiPJi+EwQ4iivBHGh4+mpOCvVi
1CrcIEwpEaymE/wr9MrI2iHnZL0xkFBAmBsDExSA4rT6eXu+rk4T82XZRFDE4jyPS0iLkxHSDr2P
U7zl5IiZZ+Ck6D5urMraFuA1NE22uGUTA7zcb7RYMtMFJ403AR6cu9SYvhEbpRDofDvfKKOu7QCX
cibf5c6bbrG3u8zQUPEZnXM3xfrPKAy897lZme8b1Ra8IETJ8Qm5jfYDtUHf/vu9boI7IDAHRULP
Urz80KrURom0pnNuQF5N+3r0kcYGFd7Z98jJ0sm6vXpyZflM+pS25K5auQy70vDtyu3ts2Zp8YOo
yKpRt1TWmyzq4Vo0pe6DS0W36wSLwcMr1dSJ2svaR2oMSfJUIqDQODxCqC2if/9bE2/Q0BBV+qmy
6g6h2Fj0+qMJjOxsykZDnxcU5fvQ65DNsyqtvM/CxkV/3lKY3RpD0zy1rizPlaJDsPfDzip4BS0i
XBROsdEkFEHkUmCrW4IrRZdat8ItsNLVzU2uMiNbYFyYc9i3KPo6EtGu3spQ4Hcm56SZI537xDQe
JjnJPZl5tlFJXx2PZZcgDqinLwv3SLCantJq91zZs54lemq4lxcurI5jUHEd0dCLvXJj6a/KAVxz
JidXUU63BS2hlztNOYVQjdFEF+EM46vA67GWmhvWXh22rzF8jM5QZMqNL51n7sX1xqDKkrxPdJ+s
q5qIlydxpTQ3hKDjeemhjmvENotSAGaX3VQEJ0wWKTxPbRT+0jWqwzs7c/sftzf9dULKPIOto+um
c8pAyL389DzLepHqfXDRbWwkdwNwx/dBN8xEHJEWSFQXlEl2lhYavyzheT6oiBw2m4t1+gY04Wrl
519CNdOg6isQyVjeay0Cb32bUvs2ZXpfSAqY2FxkZ1W49VMKK3rjbltZdO41bum5IEUpaLHoY4m4
iIs0/MUr2uhOFOlzpVGWGFunP2P+nt7n0Kiebk/36pgcJXJGNedSi1S3h20eWxp1sDwy0et2FW4D
PTIeEA/Gx8EeoofUMqb93w9qUCGmIkp53Fr2bUDf2w7SqyHkFX36gc128CtWBY92byE8K2OIawAf
IT5tnKqrh4oFNaRtWK5uY260TN90EFWeLurw0qWToR1U6sQJPeoxfNWWFQ362195DfOch7NBABIf
EWkuYcp2bZagkAI+UxPAgjDZvY8dqR0h7eI95DfdkUmvTlHgvI/d+hsKI83exIJ943m+ekXmn0EV
gzdEZyMvDxTudQBTSo0uSqIFP+A/mHejk3ob2f/quQVyqM+inZQflpOLS1YVx3UYXtzAnEjyMr1+
dvGnwYNtmhDRlOUvLBX8d0mld08droDHziyajRBt7chSeKTRwMdyjS0uD9BKnd31fKtRom2NRDqy
onE08++SJHzfu86H22ssrmouoGqoI1sUrggMCbdf3layRPwz9erkMmYl2OxsnMxnHy/zn4Fhxth/
orWA9lxg20+ZhXdc3ATRcRQ+aub4GDTfIpmD68PL1CoBPbXkcQZiHf1dpJdwDSerdUl3sea805WH
vv+QI9v214dxrvzRt2VnOATViy/QS6eHTNOEl4FABKVCGVevDXBsGCvEzZMCMPiI3Vbw17EUE8ff
4GAcyjdXF0+CAHGIfndyAV9SvMsARewDTOCfPB32yO1Fuj4AgJAAQTEWsZu1BEGF0i3SsaujSza5
/kNRolsbBHDU/n4UZRAeMofkecvINNZrn5vUDC+1W40nCWkdPQKVH/9+FMti21DCXoFqN9QHFH4a
4QX8oHzoEhCLSVqO726Pcn2MlG7TBuauxOoIePbLXT1q4Vj2kj3hQIp7QOC/OsWQyagbjPq7pMR2
4vZ48x57GXkwnqAVw6tHxLNEHjbRYGF/SXPVEnl5P/i2du9pAut46JkbE3j94DEU0bvLi058sVwm
s4hLVCRgQ0+WA4/C6f3smRJL/9kQvjbukSCIMTv1w2Grj79yQc4HjbgO/Ach3bIEoJldUdgNr0+e
WPYeV0RkUuLjgCDjTjLhe816jnRXvElT2B8yitONSV55j+Zulz7D7dHfu5plJw9rRwriu6KOMZLB
UMl9Krs6eJgKWL+Ctf0n5M1C/hKW9q4Zsoa6oDm6CEinvnl/e8mvg01Fr4srwLIFPWxrTvT+6GCX
Wm4rRG5dqsUIg5hx/VxAzjqORWftUPQLvzaNWRxDfO5f0bHcLJyu7HBK1OBAqVkAulpG9RWK69iP
QpMKaH5AAYNj3fjluO8yynuQV4u97xYYzvkTptQIdiA5FQzw/mhfWQZm2HZZRIh1juOT1/j9qQ76
cmO5VjYqBSPS3Lk54ojlrZW6dlPIrqViRCDx0EWlf6qiLkG4b9L2eubqd35Z6BursjotYGkIkOZy
1RLyFvqDKB1/cM7UbKtHtDzFHRqJwR6sCFK1wyaMcOUj54CXcwE4SoE9frkLPNQNK95EoPy56yOx
HxqHSRPxnRMI+653Au1A4bPfCBLkyqM9k+Tmm00KClfzr/pj7wGKbXDBdL2zgdfja6/o0/ogrQTl
l1JNw6PCYmncNwmqxIcQQt5nKEnmBxDcFJsElWTCp6l90hHzr5E2D0FeVA1ybDTI6B3s+rqdGcQo
fZUfzTqpftqymujjFypX91MZiQdPlRJJ6GDyvumDcr7oWYJOGhpsxyAB7EejcUBxU7Pajatv5ZYF
vkSERjOTioK5OHJOYGFb4/gg76BunNJWVhB1SxDtMKQ32orrQ5FSEHXOSMNFHGZJKJ+VrmnnSFj+
veNO45c0HfyH0anTjdVc2UJz2OKSsLqAfZdfRYEkwLcbEpEYoujQF5g+IVxTvxZ1/dZC33JXSrlF
fVk7JlxbgDmI7OkRLratPvSxr/FG03XxEYencGI9h30BGWOSiA84Fi2UjetgJYiBKAUPmcWjw7Zs
DRd4lltJbQBoaeMs3cl2EK+w8UXL4/a9vLJyXMaArSjnwUVchvHQjZtmaIGbIVNQ7FrIYjUOTKn7
qNMX2cgZVt4Aelc8+TPyAVT+YhpzPPx8t84AKRrOQGHBs5NoX81c7QPmEvKdVUTJr9Qepk+tQttp
33RmH20cipWlBOE7p0Yu0BzSw5d3AbbHtdsaEwkwamGX0KKqIhCnhxiNgmg3lcZ/sI72zMxFEZcq
8pIJYEQ2Ylwp6zhZdvYPcKwIpbQkpu12ex3X9gsfxhYVuqILMK/zH3dcrONHm9W2h64QDCDP65LX
mejCjRVc2y1E1lgDUTuYoVYvR0H7nkrcCPaz6QuDipyGW3bbQlu0fLGxUNeQnd/UYl2nNqUsIZcr
VYRofUHh986B56u3IY87t2Ys837XoL0wnkl0qVpV1TBLENZ+Gz0WMEW/pkbtf3BEa3R3xgC2cVca
dOm0tpmKYmNtV2YDSjLPNT0A8uDl2WndzIvxLAFUZPjVJTPH4L7JneaxHLRu49ZbHYq3i5okzW96
By8n3oBRH/Vp5l/83k2fALMNKNpi0eKg7rQx8WsXLGQZ7nHUk3kwF89G1SUhvLCWC1YHsDWornsa
YLpdKmBcR5qMOMxj5rxBolz5PlCfPB6g+CiCLoPlaTQNI8On9GxCB8bgyUXohw7vm86hi3L7pKwM
ZRrgX+YnUcLJnf/8z5OiVQ2gibmgjHbxYUh87VHWnYVA6Bi/vz3UyqEEuTeffpdePd/3cqi0H2bf
p94963IWJhuTIoFrRoLf/wffRJ6jyKsJca8YxlWP3l3mRN55hP7zIN3Wo0dfDah1d8Hj7W+al3+R
uxG8QfVxga7R4VzsxKBTejSi5XZWXYzXZS9ydPLt9FgkkQZ2TkNbDRl7zM11+AS3h15LqRwi5Jl5
Q0hz9SjaNaIymJaDym6s4dK6+A9BsPQPfZ6WbwYDMvfsRyDRJivQGB4iuz91diN/3v4ZqwfEIaGj
nMntZM7h5h8bSGDbGKuAS3CQhXvMR52PT6sfXVvpp1aM8pJ2Y/nh9pjzplzMukPQ8//HXDyddOsH
RGAC7azHcfnZqyuU17nYsAQpkHW+Pdbq97G8nBJkJa4u+ao2izR3B+2cZVN/Z4SBfkhwo6UeP1U7
O6l61Jhj7/72oGsfCBaO5iUAHwttiZeTGoUaVrsSNBH6KiWACGRnQIb2rwfgJBs7+BqBJumSk4VS
ip6T4+WxlH0gC1k3IJeS3jp3Gpe3hnYjYofS7dC86ko9wkDTl591vZkVoD2U+IFM6NXDmM46jraO
5nX/LkDb9G2IxM7GPl+dC9CAM6lOUE1eHDHNMtMg0jzecuUZ95QCm31uT/lHOflbtbK1VxbEAJkY
8TQtr2UTAqW92FdYoJ9b5U1nq9e9+wF0r0O746AFHYZ7YBSPoq2+thU2QraBu3NFfwHhMpSGOwXG
S2ZG/Xx7N6xtwd/JuilpY19VC9wJxoWclQLGoLUOlma9LazQQ/tfaneBQtMGkeStesnKxQa+RxA/
wTAhhlrENk2Hn5k26hr6GyhjAuNLzymFoQfAnyPCbkH7q07wZzQhYG80gtZi0hnDB6mQZ/eK42YX
9YDBKRdKrQ3laYRmfgdCJTwWk18e0qLXNw742nj0N6H8Up0yrmpiZVFnNgF4cKlqpJuTti/exl2E
d1zSaUgEFkau4o0hV15CkifqPhThUAJdZm20NTFiy8A7o5XljUfXbBPU4PHr2ujhrWwceh7C0AEN
UJ1dHp1scBqtxp3g4qSN+GDbM4jXBZWeBWV1MTzURY222GKcrb1LL0adv/6PF0GViO62U+dfNC9G
7CehsYOjY/qMPJiBJiV0RXeQCOr3eAMdS636SWNkq4W8MsMAZSRFHHqoc3/i5W8IKKGwi+DZxfhd
j6i+8Tb1UWh9vn0yV/YOTS4eBnogJDXL+6JrbejhFcNUfaRRvOh7EHptoe1xp6gPLXzVjQHXvott
Y82N2TlAXDwMkAm0EW0p71yVMZa1Y+C/bjWcbW5/1jX2Aqog4fVM/oTR4qjFAxs0+MPEQgctHhhI
6kZNb3yXne639yIPwulAy6b6gIw5IulhFMU/4OMLDIv67FOfCpQhhQceJNaCttn1vqndF94ssN3z
aKD+qPsY6456gqSUZ6gCcw9zwj8wdcYeIeVJDnSbM+0jWmnGM+5JKDknUfCcVQCHRd6anxNc7b8E
sY61rD+nGi4y9tMOEUSEO7XAyvTj7dm4nnPQAMTHlFjk70rdy72EcJ0n/CEPLlPquB9FbBjtnd+B
Gt+I+n/ncIuwxjWhEiJeQl3l6rjieDrig049sB1RnLhvvB7bAu6sAXMtlZXjrlGF6vF5J9m5N1XY
Anfpp0TtHcOzyx25yvCpE0aZox9fyWkjJrm+TJgAFN+sOSahQLJ4EWocjAap0V0MHct7tMDY3Teu
Wb4dIEbuNLyqYdXL9O9LaeBOdLqa1JtgVCwG1TuZeG6bgj8xNePUu14Y79qkix+8wRHvb6/zSqDh
YvtCiDereF3dGRANPE0qpp9Iur0gAGE8RTgfYV04FhsH7HpLkbgSK1Nl5nqi3PxySylS5d7QSPD8
IRzvGgvRX8qE4cYHzZOz3E/gEufq0gyPXt5OY2H1eMkO3lkrw/x14uM8qDdh8anqMOX2kOQ8ALXF
emfEVUvTm62+1vWGUVBFZ0ANJR8IPotLpLHjzsHDyDv3mILuYMl/K8viGwfcPoRxiEkvLkWH20t4
jQiXUH6pxVDzQdLpqrhtFLry0bkgc04wv4OqZ++Chg68lsIqSqWIjjYtHc9A3tYtRIH5QnjCJ+uD
J7L47e3fcr2duDYIWimzz53XJc4D/LWCYVcHl6ET76i5a18DFChQZY23aCzXE00tjXOJysX83i3r
zVnW4TTd+eh62Dmu6OBRD0aa5QcR1OFRx+IN5BR26rc/7/rpI0SeIUoUvsB5XG2upsTHJQY7046I
ItdF1RytofkoiqnCrNYdttKUebe83MxzQkQJmK0M3n9J1fHVFMYsYHiJHaE9KdFOeDLH7pFYLUEI
vY2OWhqUYAfM+kmvIu2gWYlJM8sq7v7+w4E78AI7BBhs8JdnNwm7vi0B1l8i0FqXPJuMex8oMsKx
s7FapIYNIvDaPgJgSjmaEj9aG+LleFncA5arTdiuTfnZFLnxjOC6vzfwWNmIvNdGmiM3QkX+xyy/
HKmCT9/KMA8vsH20o44v6T1sNJP6YRVs7B5zZTVhExuUgImarkihFWrFXd7RDjbMLv+JkZ8Fewiz
h62C/trRgLM830Nzg2SZSDdkOCmKcuGlmYL+ZGYiOWH1HTxSCipRoDdhU016++72DlkdlJUi+mTU
K06Xk/RJ0UQywBgtdI4TDkT7NrAxzdWm7IE2X3MXTeg33h507TyyP5B6oFBJ72le3D+i7mmgu44x
EcjBAVupeJDom6JBBtY1m8hbTTve2JcrS2ig6kPxCYAJZfZ5Fv4YMMzwNOwrBCJTrckunldVd4Hs
rf1ffxaEAUXXh+oawcfis5x2qnqb6sMFpizNGDttJFYYIuop6/fIOlNaU3G9MZcrBwGoAKs3VyoJ
Oua5/uPT8AkeawP3qYtdBT/h4aT/oIUP7zRs5F/HN8APOd0WAhIrsIgKYfJoJAa+IHts3XVoXb/S
wR/TB67VVtK59lU8FHC3DIUeyLLhRNcu9Cc3BB6GMUC/B0hTBcdBQ3Rq1w04GewKu4ve4luO01xQ
++/C3qx+dVMW09NLO/3b2OfOzzyfovchc1fiPBJ4+h4IxXAHR9F4xypOX7V8JmEXUSR/FEFR54iD
2327n8DhNfe5ghS07y1sxr4bXujaB+QYrBZazsw/0ltg9Cf8GtPvlekc26TGUIzukFUdBsSd2rsM
HEC1rzqa5nsHERXE0BGPRHSuK7Jphw9m5AId8fuPVWCWdx0GuwTOeozCP8IO3cYNtlI3+7+cndly
3Ei2ZX/lWr2jGvNg1nUfMMXA4CSKkqgXGCVRmCcHHNPX9wIzb1WKkqW626qMlmSQDEUQcD9+zt57
2fQDOfcR5KLu8qofLxIq3mIaFsT4VVmORtTwGtagcDc4RwtyN2vvjqEVqpIemo5egN1hxkd5clTd
bo27wsMSXhFc931CDnJxbSjTAQPi/HcW01+o9PZGzt7iIG2SefReJv7lap6cJSF7qdipnGPzNFhq
f1CKqlR9Z+rWb9pskZA/p7WgGV8rSQFgyzNezGlULsrW21e90xWOnw6Z8WXPR1t8JNHriv2vzo+e
oytfpsGptE9btUnX31Kj+d1ZnpqCf+GbvX/PHUGqyULABPjNxmRODJ0KwwMtXM0qDTAc8VMxHQSz
S9/QXO9C3pIWSEhnhC8B41DpfWPqWz9AAkhDk4LI34DutbU7woeFO2wbS/qB8O+k2YWH2HVGcu81
gj6MFM6vUS56nKTYzl03748AadSjpg+3hkIYelLX2Q1gey0iSf45Xcf2FnjMt3zOnts5+SbLPPOH
bRniZt0Bw3K8JTrUDZFX1aEirestQfLkKVzCfYVT0pbOu0QBiaNvSedrtfOxNGvAXG4qDrYhO7/s
1DWy8DJxgXfTYXA62K4cX24XOFU+0e7ebUH8dTi6nEj92ezS9y4ettKfW5IRjcEtjgiOFUA4Ku5t
BRJmSOiDiAjSM6N0rZSPmk3IuE8mOXn5pTT0o/BU8VAVTfUgVk/eaZuh3vRGJo+2aJ8AKugv5bzf
0zWyH2du1s+5kZRhWlv9ccHfGwtXTfecaXENsgbT3OzAOUTkE3tbb8RlUltfsI1CpIWBHqdDqh+U
Abq5VXVz1Axm/qgUg+SvuNZU71olHyyvdqNJL92PvWrOCO9tMMlJIW9QWC+BKYeGOElzi+tWQ7pk
qNWN61a3LO5VZPeufdlqdfVXtM7fFDdzQ1oSNjoJ5rpwNBHyq+QC8U9o8hiwbX/IcJkQ4qA2N7aq
EB+ipZlP3qf3NWvrCWA2nG99aaBnQDL91JWDkvuT2pnf6lTVzrrZW5EcxHrWi1K5QNmR120P/NaX
uT0xpUFcptK2IMh+LOrIsKTuS31rD7g4K1L4W8AjJL/sQXUlv1gZWSShZS6hIVzl3it69zRr2/SR
+PCi8ZOdYFCiYA+3qrQOkwuRsrR1OHu92vT3DklXl6pri+Nq8gEosfckLUwiMqm1R6eE7ll7qRpU
9pgqEVhb7bsw86lmpjzMt8qY5Sf07/J6ZMxCQi2YCl9fZ0IRHcwvX4eV4hoGq8dW7OkVQThO44AQ
wlIIuqUIoU1U8YZu42NSiOp5BOkXdP3SPC4wg6NNT5ZwBmoI/kThF+cVtLckzTvQaEZ5nJW5OaqE
VQ5BpW5fRjKD/ZYF+by6RODsHOETTcYRLFIulsuUFc3ZneqWfEmdgWLwimzIh8J7QYo0Xmv1Np+t
LX2U9nDlrWg7COknc6PSVgDuuG8zKT1YJll6j/Iji4cp+ZgTVXfnVU2GSL7Wz5mdPKIPHECRA84s
SW3hx3FCbLSxmgTCh8XafcK1agGxs41IhYEEK0Vyxm9GLs0hOTIugNyRqcA2iPqslhGVV1Mkkdya
50YW491MeFyIivJojgO5Nga8inHcrKjKjBvyA+uLKHgiZc6X6y7X5lOf7jRPUgWPVJu8hXJHP2rW
1hwEg+NnzNk3u4k/NLW0v3GrwbupRv3dnFZZ7A3es2GvVgTjsPSnmqiHrJXVoSTehIGzvLel/fz3
pdzP7QiigyiKGZayYzJ0/nEfsrt163LZEI3oJdO9AyA8bmpSiBsvtdnJ0UDnbUP40nBUx/q3pqJf
Vj+4PBAmuBhN3gooQL6kkJ+p6UazFUfVm9eLCYctTm0r+X8v6vZqVUfxihWATv+PLzTNOJcySyOF
Xi/baxp62sOgzcZtgbvnd3OaX5w1UAmguyCvHPPB29OhuoppwxbFrBt9fsjuZ4fZNJmHpVFFXDjN
ujNumvz73/8pXzPt3+zIBrHVdDX2Cggr2o8vUbFMkQrJUK43JHEgjjrNqV9ofW2FRbHVIurJ+H3u
UaWdNVFal6ElzTAcrTKb4nZOe0EXT82JzDWk9n7ONHBJVKfE9aM7kzqkgzp9ELsFLmiWHhYcT2Id
mwLw8h4gywjh71/Pz+8ivUX6RUxCCXX8SZfkpDagp1QrOWNjBDJyZQ5qlsfIlA3E6EzxToOV/bYg
/7mqMcj9oMvOePkXWdVWpw26RiRLOsvxhojUgnXZWX7TrvjFdc/omivRwlb2c+IgFfKs6DUCFswM
hDbYjRtxqWinvjLz3/RonL0V8eaq4LmYGJDMhRbo7WEtny1GoBtDwxkesXmodQp9QNSW1C5eKat7
jS1mQlNbAJTUC0443qTZN4RsDyD59F6XAWV2/wFQGV9tkpxlXxqfABZuRpjmTMpDupZgabrK0cYg
gSCn+MNQjTdm3YEtVTd3OvcWwgOChM1HHCTjez0Zq1snsziU2OU4xbgydFzSls3q3EmJx6/N01QJ
522zcRSYMG6SVmuFX5uVvF2N1KpCzG/aBzji1hAM6H6yCIu5/pVglOmW8cT6JJtCtagpEdgcsQZZ
QGNrY32Hy1+zgon9dCH/ulPAMJEN0oZKYdcX5raTQ7iw496OBD1PPmoYAq8W2+y+EQ0pHte5r77K
GicM0BnAQhsi6edN9Da5+TM8x1xN+hMSwZLUD6BbYCCUJ7fKlpOqCvvWsxJml/8fNwnaLsJNHCxz
b9dvJymbpmzKCtSet5e2RgXrtXVTTlmwLIvZbyFb3yYWSM/fnLV+0dtgGoXkQ6e5+XMn2WMa7M7w
qk99r1pzYNb0eoKV+gMqdzXDEtETkrE//v3L/cV2BeKTJhXzLx2d/ptjk9Gk61pXXMxr4QlrPyyN
wPpMcH93jSW8y4IJBbKitPIJ4xrcmnMtC+t30Yu/6LL8cPTZH//L4S0DrVVptludkyoZ0EpWxpG4
WfEbIyS+w59vXY6ILmd0MijYu9682rIlymDuBY6kTWleFmcz4rwUaVAYyXqvJJmLca9WjsRZ2df9
yLXpk3OlnNLVKu6Lee2DfKgBg5dCj7ji52BTXPvGHOV8m2Z5eqmqzDykQ9U/m1qSXGkIX8N+RdBv
j8DHm3zxgEXV3fWwJdoxbfou6MdCIw9s8uJFeta1yeEHEB+4HLvbSI7uPHFy2pSMRlev9BBgaBer
ib3Sld2rQqfoGkJLDPupXnWFYxEriJejl5Bu7voV9ouDXVfFg5AuiM3NdQ/L0IIQNEYjtL1MvYLN
YMTWYo9Hw1SMb0qeN3dTNYvLLOS684LVaG6JcLHIDAkco+tOHBHaC9GR7nVWZohAG2879MB6YcuL
FQgo23JEVfCiorgJtXHOr3uYg1fuuGahgojkOHnFN3XkgMuiIt57yX6cLnrnwKJEmII9fUsNYmHS
imNa3Zoe+5KqnEmTzYOiMsv3xOnJI3xpKF+umJjIIfpKx0yPWG6NK3Ii2tiD6E5A8bL6RC+IuNmM
5LAaAp7tVhHgoMDzw+xNKr+xVQG0+TQWRdkzyCXNWLPmlypjkQRzR/00Lnk429V0oqAH9w5YMLu1
5sa7cTUokZon+0jWNdVIOtKOTMSUvCRye9LyZm792nGUc2dviLUaTTazr5pOHss9ATwfhA09Z4NM
zk25xhOcxqBLJzf0vNb1B331XvLSqb+5+AbACYn5o7D1LKwdHexkaX4TTe5uoV459Rcxj2tgdUvy
6PaK/Z44uCkkiK8EbWlU1S2EtDyYRzthWt+A3tVKzhqlnYerO447P+t3UYg/38tUGcTu4b1gM8YT
++O9DBqql05iV2etqsyQQ9dy1NQm+fD369bPyh2ehcYzaxf94J94JhxPjM5JkuosrKU7NGZhP7im
+KDao3FGTDsHknrSJ2PI/E2l8fOCyRPvM02EZPsE7k3ZO9W2Ow8TSxX21OqCq4fYoGWVj2rVKZHW
L/pxdknFagpgh0n+26TjXxhbENPw7PaumttD7n58e4mmSok1G8uzTHIoLg2REe8QtuUEV8O6272w
pKBDGByN4auKehjbdY/uQNQptOY0r5273NuQ2zX9XDYhGLOCKwNCtAXJD6lqUCqKax4n1erOGPjr
MVqdEuEKyrg1po3gPi3kuXeH3YRJ52yqHps6JQ4yU4cstPtZ+TiX9BKiRU59evr7v/lPmhsmrAYH
m13qw5DsJ5Vib8FZIK1qPUkIuQBIvD75vOUbR7vZhDzpC23vBs2KMyuRWPrkaUxl0x7WhD3rN2XC
24Jz/6fQEiXyExE40ti3V3nSWKR9GespKbwDwPq9ZiMD0dG///1r/sXz7Fcbx2G07mg73uxYK3Nv
8vvBE2tWoh690irDoimX+6Sz3d9c2W9vKV4SUnMEIPR50Wa83Rwn8luJExmAUa2VcVm4lcIuS5PA
BKcaknHfB02/Gad8Kn8j9/nlEyO4wCKGDO+n19htmISRaC2ncnzWqs+L8awlnwaEp4MdzbSV//4d
td/UAK8v8z/PZu1t2L/UGnrLpbMYzXLy3Gc3eyHWK0jGh3b4zR/u7WHr7dO8uUDY8MnpWtvlBFXD
76fPLXgEktZ9Z/isyT/Vff/rByTc8IqI+9p2q4CwNr759L8PL+3Nc/0y/O/9p/79XT/+zH+/b2v+
//ZbfvgJfu+fzxs+j88/fBI1Yz6u9/JFrO9edujO/0Dr9u/8v33wv15ef8v7tXv51z++EoU17r8t
pevxjz8f2il3uxjr30y8/df/+dj+Ev/1j6Ct2vpL/vz2J16eh/Ff/1Bs+597mDTXMPU7IVl7G2R+
eX3I1f7pMBzgHMwS/vrYP/6racmehZxn/BNsx46SIF+RSc0uWBxaop34jeY/EWnSY8f5Te4hNATj
H//z2u/+OBv+8ef4NcDv1U/xnyPkvl4wUDFADnAQ2//35uKgwVnNtSKzOF/omrU4oFUk2B9J8EsO
ytK1IEu7/KkhpMMtrPEZnk7r54Nun4RQOa8Virwlldo8TMN6x8DcftAHCMFrYQaSRC5fDmN6okFM
kUYhk5vX6ew412JZkDQbUvSxrnRJQCjwb7FnPy5X+wvbvaycI3bDCp7P/eb7y821i68Td6kKijD1
DBNJJb/PeFnz0iYXY14iR2jivl6OqBTDNikvg9P3X9vJfNfS77hq1EWNqmnTj3+5OP58//8KTHwj
mOGfRSAIoDuVXopn4s14+36vc1eobFSxO61aUPdL9jCwP/Z0Eq6wvO6cUm8+IzFEzpjjWQvyxVKf
jFWGvUiX32xjDOl+fJuoG3b4H/8QzPfWrqjcH//L29Rje10HIy/DtRVDZInkwML4PhmMPnBL1wQ9
qB6btmxgWvYgNgZIxfPa9mi1V5imAIxDouHLmyLPtwsFkE8k1txeoYSFIm1nl9cHp8Iqb+ZqPW36
PJ+BGyXXa8tqqmWGGQtrSK5pq2nhSq1B98L0rl+/ZVtkeiT66esoW9BXch7vsnQbiYPiB16/zbDG
P36luf/KP77t9YFBJ6bVTRsVRhiP6DOYcI7TgMAhYlxvzegwefHqC9Mc55SCHV3D1iyM62YblXO+
dfEf3zLBcDjnsKr6/cE/frYdCIVP1oRIla4Xh9cvmnmKvWZdNIZY//6iQratjYDw8vrD89haJ3Dm
FyC5KlTFtChjznImua375x7Z16HTdW6QtNK7dvcPOw0cSddwef3s9etYLv58cBzWMjSd5DlN0+da
pNZ1SVz3cOjNOmrIjL96/Vqzkiwbkl22HnQJjMqRvXX9+sjrB5nSydGn9fT69TZzCFErSrKT99/3
5nsJB1Jp+39JXFDO4UCwQbitQx6KtgvGjL+0TDQ1HMnTDJAAY2lUE8u9XvcPyI23ay3x+35E4fL6
dcJBl2DoBwWuGd/BFGyhN4MV22Z4GtRt6YbZ8l2QUQRijaa5TIpn0K+MnhGw+rRJmw86ZuLQIoLS
3+iFhhCd+2DdCErjmOndpEPc6rAjk6F7IbvfijoWmmiZLS9suH6C2QL1JWjn+GkzLIe9zAtn3ryA
DIr3Xt/OB3YLnQLOzsJEqS+6t7TU9s49YNiFsUC1xIOH+bfv0jSqc6WNKiYHR60EDDDNrRrAPhJn
3swbnJkqZ+iuvKwu0dir0sxhJtHlmmN6z+6axKO7ftIUcTCrmbG0K3wM89uxxzrdPBiF8wmJE4Qv
RRkJRE1E0E5pvCEY8IfVpQc8aC/5zgBw8vFJKLIM+6n75NAU9jXlqQpLrY49VZ6B7t5tSRrPPZMn
BJZ+IpSUJnYbc68/1EQQBz0CK6JzxJk45iaQowuvMKHPluXjVcZYZk5dihOo1UCXvwKRfLCN5DLv
bpV8WKEgW1xNyRrgalcOdg/wRK+nIqDyv9L0x4JoNoTEvZ8u10uhDseSzoCfUbb7EJW7Mq+PSyWv
nKY5gRSQ/shfyG/dS5m2j2n2svXLg05rJNjvnAgybsx55Npb0+8q+ndfGNbXVF0EiFz0h5gzeo8g
uXRojqRqR408eDSMgtmpPsFHvCiOnYS1aUVN88Sq8Rl99NctgdYC8NPg2JJfv76/bBwfugWhlE6n
YsB1A0wF7XT2znCS+00SW8WBZXL6O9uYrvKixvLaXxuuyEPNxui/TU60tWSjAtUEcLZ4Hntsd+uQ
JxtuanKPHjQ7ODP0Z3UYIr2yXsQoDxnubt/opBJ6fIr/pTuhiH+ZPDhOE1PUXuNtY15O5pFZNFgZ
8mtllBDmekU9aKRoBNhWj2Nr5Cenq29LQ7y3ev1+nJrKXwiPCCjub1p8AE5lRMtoDmFe28d1Bq0+
zctyMGrEJHSfhm0uT+VKiBA+DkZg3ZOY2+RIlMUQmOZNOY7qgzbkdxzB8oAihxj4rmpi5d26WtVZ
TllzSl09ZgaUH4gDjHQbt0Vn8mfKzSpeWv1zVikxI/LqoqX6McsdeRg8pzxkmRMWmhcsvbN9zvJh
8pnWfpyRWxwqNRROUkd5VbRhSr5TTFju7FeN20VMu85OmmfM9YV2V+a58D37LMwpZ9lTazKv1FuW
/fapxnjSm+15GPl3MKiLeqrCIxP7e+GO3lGd54PW1MP59YNDICLdVhovoZ2uAOMGRV5NXIN//mfW
6nxem11sl/uQHRNk8Pq1JNfaJk5Twzr2lhqT6TGc//Mh9Zy/fvr6gG6xDvUon8tuPa1d9cHO01vR
JJ8VvbotdWMNdpKgv5ZEXUJrpRG2kpBsk2RPvIK5UoaZ2/XWj5+0Amb2WncH0qB8Xe2IuVEndmnt
PlHIut9oyEQFKuh+NLTQvB5tGj5VAaJ9sd4l82L6qbPtU80I+awR5kRlIJOAd5h3WaAtmfCnVM6h
6U1BmSusuY3DAlD5ijZerczy1yIkEJKsimPtC5rHJAg/OgPQiCJZjplFCI20iltj0p5yfUNEKtzr
aUXT0RjvE3YAKOhpEiuJvJRTHi1lLiIJ1nBS1zt3RCGimR+JiWZsLm5UrXiwquQ7CMPFtndzoBPb
LDlx2XEV0yAOC4wNoT7wmuBCfyxsed8Uw0cUnlqYNgoJV7OjhAWqHD/J7QjvQ1wr1hTVVXLHpsmz
TuIKvZQvZnmF066OHDJcwOfdGW3ZByIzorWQdx25mX49lh2LgRasi1EHTUVQezHqD2rysKi1SUyp
g4tLfEJyk/pSWPqZsf23bohsZ76DpiYwVAvNZ2J27sLXP5inGHmEoPmUta1vF630kxnhb+1r8LXN
poRrSV0VTzmyCbu7GOygSv5ceOPVMkLCGwtaP0KTG5GZ4mu/TUAzCz8bxlhM6n3BFWA3F68ihAit
hPDpUEeGpxVhk1hd3LoouNOOPr8hnyRjnDulGPn17p0QvWAjWM2Iw8R1MtZXuBODpWqevOla04r0
IIvmhOHvHmcDqohhuILC7lsKMpV+qy8TeeBgrR/qpjxX1UIL0z2Q/tmrfYe3ojmWnk3mREvt2Ztk
LbrSz1h0tap45znrSzuhUHOb7VbM5r22jndjuuYUB/01El2UceyHbtE+TINxpU56WE6bhz9wBL/u
1P7ghXNCIaix/TD2jIbe/V4PtnZUkuNm91Vc2RXbqIJpqxuh3I+NDImDqcJi4JJWEuvkbXaUzOOO
vdm+6uMyIkKjAQvyhj5bFYKSOI1e+nXrUm5WRbEDt02zAFzVrUNU8VnY4pB0nHSyEtkAEhnH7x3e
+63YHmtVimDIuBOz/svWl+MRN0Hhb8t0lxQAfC2DLTur10tJAx+FVaB2BHM3TccfIl3BIonvip8a
xa4o2l6GrTNCoogqnwuoO1iLuFVWK0UPl/MsVb+7W4tzMqFmsLfpU7XOj7qSfpw6cXZ3aGku8onY
cf2dno03aIoL1Ermh6ya6AD3dbjnIoMm4Soj2wNBb3XJi+1igKsPzA6tmD6R7VrRMhmV90BR3606
1UUxD98N0R1N3DVuk93B1X1Bsl8Fhdm8yxbrUsid4Oomt251N6WmEShrwrbsSEQsNKpThQwkuwwb
qQU5y2uwpVoWpK3ju5rVR9PqdVcOYqJ1uyIep/WRpWgXFUmPvpnWZTME5gsQ4zpCnr3TTUqtZZfB
an5sMclH2yRMgsedo5aJ3rcYrHKSSakS+uyyDW19tBqmUXQhi2CaHufVcA4qi7AmHXGG8CH9VrOe
rEy/GlPsb3Yxe77wzDHwItn1n4AVRbWKqg/7w6d2HsntmRhKkPQep0vg2a1z5oRDclEVybRhqQXP
fUS1c8ol75iXj49V7X3VSud921zg3yjk7Zq3bpn352zDS1KqzkGO3L2q961avbu0cF9wWHW+aSmx
QS10BXzv3tDL73WyzdFSDFed1w9RoubcmyYTV945NyGgqxq54xaihnBk4hhRR05LxRrlY0Nt3z0m
cghWb5sD0Lcs7dIMnLLipJiSaeRVWjRY/D3MNKV8N6drMTnvgemSOFY2DvZOdzrmJwSxXeTAD4oM
Jvx11ibEq7ZluNjeRyXp7hE1fFvbqTmregHUeHOM5lwXpbNFVBDt2S3mcgte/7OvONP52v4Nr9/1
xw+8/qwx1e4OkOWh4fW7PPtDVUw3Cbu/pmQBPpUTNOnbJGm5ts01aBmI2UInkmkxo9HzbrJdVrua
nwmQH+HS76cOZXiRmgFQFawpqTiftcHSWKicS5+4tt+MBQ0DxwgXCTaJ1W9hquLFKMcDDGSfDGk4
KEO0r42nXERLxH+hAS/WjSqolat8ooAiJP9iTF5ot2SNpAqrf6cpQZGaINnVaU9wr4MSsLGfT33i
69+V/ID5+ZEuUki+G9pD8MktAd+DdG4yJ8vjefJITIbkpGidDyebfXrtpwjNSrzgqEc9Zh+7mQFc
pgNL2rZAZc+j81BGY6c2vuwcEaCSo0HfP9TbFlVusx6mTXs/cXAz5RonjPNXT7lJjZF7RrDzuspN
3zkfEFZBHu+UuBU6EqyWgTyN3FFPWRw2+VVdOzgms4zbrb5aKQ4CbzRjBNsmPQGHpWKHxa6YGZ1u
MuHgOLe87Pbc6kt7lq5Z+tnstVHNXwi/GK6qYsD3mFuC01ylaiGKfC59nazLaZuKKDHUB1Vr2jhH
RX0eQCj7ndqjiEP7gY1OiWm+IIqDlurpg+A0hzKXoXwaasygz7bdHydtMQ5mM4sgSzYUxsZ951QP
XL3aWkSjPva+NpOpM0pup6oZT6jMugh95xU9f2a0wwfZN01AoMl7rtHsQP/ntuupCBk0DtSoMIm0
+oKUzYxl5d32WSF8texf9LnKfY1g7POSyz8/jE3zbqpT8iur+X016IdOTHWoVdnXqRRXnjExcmX0
5jTMX/V0QKMxnctWVw8mTpOgSeopoHqtz8MwfdqLsM41KSprO1ZVWgWd1J7MoY2cNu9jW5s/ecau
JtSxe5rEPaAp6c/p/i7q/eQEWlaTLNa28rRfJV07ZsGmWhtlEGUXbknNr+Z1YeQ4r9TQxb2+bPPB
gQ3y+nu6wYyX2bADsbXf5zllaGML9IzAoibAJhVlFX7VFbCvWiObdNAepFI/1xyoz5P6QVFUEvuq
4kvLZUCTcvPLlNKtUT9PKMyiSpdPtClzWi3oCzE0Tu58R5r4xWHEXFT3oqfVScZP6ieWdm1oixPN
yXZYIKUjY2SLGLavQ1OWh6V30RXynqw3MFIf5AwFjzSVJhOCn9cfUWXFupl0p4TpCbnZyQcbC6Vv
70trlpfrMVecaMzr5H11J8XKwuvogZE4hj9O9aGXM6COan1WLO0gB3RQLpJJAB7iQDr49x7sdtqj
cMYIyti7qKjfJ+d+mlgznVhvvuKel0DCnQ+bW3zWvONQGeqVZVhksav5I0RZpJb9LYnWRpjYyued
rxGN6vg9tUvsKmSa+53bPRQ1t4NU2fkX5Qup6h/AwN+i+SRp3bQ/FyMj79pDSyk1RLnldLZ6GQkb
jU7lzSHhhmEhVZ2XXGihvWzcVP0SsYEsrCoq5rCHcl0a9AttEdD91Hz1hsk1q43MvaCV5mmpXBjn
hUJYvKDEb2fzUswu/VqRRmnthPaUrud6zR7LUi442tH0V9WHcRYnN6mqS7t8NwtZH408QRVaOhDW
HI2DoNt7odGB9FC8rQytfqGXtFBTWR5MlbBIhXzoFtWXtOL90mCyrs3lteCFcJmFXT7H8MjXIHOW
9oRi5cpxNjcAOcTwybBr8mNNEiiU/H2vK/hHGAeiDp4j7g7nLIrPcsxjVdomJQJR+GZffCnEbMXW
iKAUp1dNsQY/bcvd4qBbuzNbaU8cQrQr0mNJPKonv1NU00f0ksRmql6M/N2At2hZFDSsk45u9EHg
2I765dklPONQS4/eSpEO0UAaTzDotCM2NiL0rjN2knE4G9wMLWkxdZsZH9SlOJlF3YaNI4uDN6bo
wbCVGEYfI2zC5ZP1FzQG8cBxPWwNN5SqfY023A6kpX6aQLyV8oveUHzUk1bsrCxqTckhx1uWc+Ja
66HoDdeHcAdtvmBiMKuEx+zKc+udZyDQcq2u8YU9ckzcjk2uOSHiZl70XksZVEiRWLUk3ntzpoJl
1kZLZ1qZhsTyWKDiCtRMR0Q2rUdvzMIVBEm8iPQbNRn7ZGOh5vAYPhSaHtKnwRCC+cyoMv7ofaQy
iT8vW3WbGPanrFWJluHm80kvo6hV/Tzb6sjrHMTeZcu1h3aAdvBwHqxNsPQXCCOkMfietaqxQ2R5
oLXdZRMWaBxFX47cPeKQmTJ0SrdGTr5d5i8LhyvE9udBZTOsZWfH0nw2Um8KwUKOa5qebBMNTTqN
2g09rucBn1UkBZIMRjNfxKYvZxVs3UpbTK020y8M82op0lNJd+gwqc2XRmyXZZuUe9feBpjDHC94
cqHoX9W9EdjsHgnVWdRAVVQ0oNBgPFdWNDVtLjpcclg5+m+6+ioPPIm8/aBXJidLVfoebCBAQhmd
Yal+tGTxvA7K9ZZmit8j+evWdfYn9IlxmuMWK0pXxDYSmklUTehRWR4cWT+AVqvOU59/a2HCHHXa
xO6s+IuZCN9a00ddTJfR6ZYgK/OrZMKqJB7zzOCMqtErJbzjsk3rl1FfPzjOrAevxc/sqmeZljdd
3n0lRmCmhnHfuW7hBW4nyS3Qx5OJY/3WmuZ4M9936jTcgSkP+y55XyydiJx6PvYZqSM0OOhxJrQn
uWK5hdS1OKemw8oxsJ1kyOyKfBj8VciQ4/3EqJ+LZB7R3DnwLGnWLH5ZMhMY+m+NVoWAeVGadMt1
X1JXNyk5rla+GnSLu4213bpNTI32h31kZ+QqMgyNwkI7YqMqiP6Znrp6MpgBiQ+NNhXYF7LltkvS
2rcGR4SKPr1T1P6rZgnYkEEztXTErVW/1DoMx7S5qWkgxCRv0oWjiSI4oYnBubWH7eLuUYOy+QYX
TR6MrD+NKx3Bskrvza7tr3Z5DhXdpXVVCjPkofq62Qcls264Zju/0Osshn/lc9sNJ4So71BXrtsK
JcvJukDnWKlwt0UJ3RtfsA9E0rGW02osHmBOfyQz069cNnfNu7Fr6Qau2z6N3TzEc9kGCDhyzqZa
edjPCZqplO/Mdj1ghplpElQRLp1PS6O1gYr4MfJ6vYnapVmOJcsoN92t6SHVqzsbyen8BTbtxD0O
BjK16S30/4ejs1iOHNnC8BMpQgxbUTGYYaOYdrelFHNKevr71d1NT4PtqlLmOT+Of+xVG6J+xO1l
snJjsE3YrbhRHmB1Y4l/KondT6ri+bNI6htZxXVlefti4QhQreFd6rodUbOVIgEdfoCtuc4N9aMq
CoHqusZlJNmSUgVKVDDjE8pHEB/tqPPUvkzLl97yGBGBmRzstuHis4wDhvmGao9vNzdKcH6cVXM5
ntLV+IuyL71h77pxe6qIHysIIdvjp+zle64rRD6Q1xy6BrRsgnKmajVGg5ZcINHTGcGMFtT6dPQ0
UNNeLsAuYd7ZFg3S0+bbiLCw543INmR10dPqbMMU+apHOVvDLGYqfbAlnbdTjRJV33EW3lcppjtD
uxNlOn1s68bgIVZArkzGnbbOZyoOGr8n//ABnqDYEXsuyK8igTXJJ/1fOn1zuvTApo+s+bT78az6
RuUp6FxXb/EwpbGXdVYAs5n5yrbtknG7doxDLM/z6mO8UX0LcwLsR5Slnc0UOngxVma2RE8N1sLs
fdslOmsqvMOYNXjHElaHUt7//9JZtfnuJdaPRUctsqBnMuksH/8lM1/LvoRW72ElkYDz3NkOVcVZ
mS/+UtiDr7lsMMuUpwGUKR4bHBOSHvuQxSHDIwXJM+Dyd4HPvN7E5IYljF619LWRRIflq8CAtXS7
uXbwZpYD0IJeH+u6zHziXE5NCS5Sc4nAqEPq2ASIWFm+tx3egbxmKCp4nYehRThZr2VMnDzX06o9
L4qhgsoqwVgVB0ejSK/qG0ZN+CynWnuu04Z5ZWI401R41vyq1eYcD3Z5MzcliYoteXN4MgIw/JeR
ED2/JKRPVIUaUJ/DvgefKRUFb5OdTD5RpV+EZP+XtuhMq4TIal094c8FW+6YUF1vvjuN+TXNUdsV
eeASHIIlPz/LH6NM4yah9FUroehkC8AruGOaJAuHji8mVdcXtrFvEnc+1I+PKdJH5I81TsOZUNTu
huv+ZOnb3pghAEVtJr6sQX+05Z20me/FrL/VxL3Va47utbs1aLSZ+CpeLfZygH+tNXHtqNtJdHob
WXX1kRV1ZBoNYOg+qYa/dVk+5/186p0y7Ko8tEyBDK3BioC/9RtB94eq7PIGzHTLQQq1Rvmb2L3Y
S837V3RtH7J5D+ofkb9vfV/FnZv9GLrxy612qglaqoz8VxnWgymPWjW95vXIR9xFwk3rR6FlSbDa
DxOYRQp4IZ7XGVf8BujFQRO1rbnLl4kiPs58lysikpVMY4hJiuyOBSwmS2fNkQhBHxIf+9WN6rGl
u06bqtM8G/ducluSbBRlp1TOUR14rRXVxeQ8PoOKVWEN7hzhppMs4u7JWBiy6AO7p6g+wnXUEMVu
2NHaAX+vN5X4tIwBpKue72RbVWGatu+l1TenJrXuQut+U2wnf0RlBoWrBkLz4Kbq9sDedVPydq9Z
2aFSOzsA63x3PCyVmTB3NFjNB2mMP3iRtQ87N0tfFu2p05q/Fl1PuALgi1a+YTgjgLVlMYECrX2K
GDYuFP0iRuAPU2s/qq0wz7jZx1hZVv1pK1orsNbqH2Wpgw8hNoewEc+5TP9aA9YSBkaz4a8SAgbP
uXW/SJpXgPhyalBKIoumb2gLwrTgMeAK/IsA8D9Xne3P+jNNyyv9pmNgm9s/XRjDoS6mU/3Fmg1K
JNmsGShfVPaLyPF6GQxue56kOu8cI6Akkz3Ea0f8bu1rkoEPekRwozUA2VztDTNsNGS6GlPMZkXE
hsZaLYqbQw2G745u3AgUvJ7kkAcs0gkn9GXbyr3lDd+NQdBLjYVhn8CsSpLEA2sqfhrOtMDNuYpX
8UPbACxxYb4aC7kIZQd4lSa/g5FjXMSllhZ1EiLAvMPG3zGUyENeGMdkFerOHkCUzMfxatbqfZPw
WBbQ7qWvtWuTDuJa1XoQr1OxPCetZ/kbIl8YGzWuW5t4jmQ8Egkio4qCbcd2zqOHPZH0UBEbgMlN
zbU4st74Qld6tA/2MTEWm5vZfOf6OHWufNvUAhJPSWKBpsbXy4T7wf1OGvGmPpaqAoiA3x+3g2Eo
pwbygbMbve2qLX/aYWTB9rL5ZHaCc4wLr6yauC3caZdaczAZjR73qifCkgfAU4gVvCmq89PmNYi9
afzmdgHdZWdIKquN+Cy2R2UTc2gX7+COHpIly8KkvJyJe/O7aXxd7QT8Ja+T2wrBAvtk76uow9J/
7LPuUttABlhjSHO0LxBHNmlsIhqhf0/raO9nkUVEfFVhsZoOePd4qh3rpXS/KYCzmAs3xPWAGj30
23Xsu2BbS4h+x82joddOkonXxLIfrJhyz4OncNuV7U706fNokkS6gNsL2njMXj5lw9D7edNi3EyY
Sdx0fmmaVDsL2/0htxkCTHIv1fjDrPTOgyZCI1UxnDmAaXhVI4BDgzsmy3dpj1xnhbg9Jar8Tbpg
GeXNGtGlJAn/Bje6OkwHZcFg32b1s11tL2QBncj3S/btBA4lL0NjPBQgPKhOSSXFyHbeOjS8Ftv0
mct3tronyXqjl+u+yAWvXT/FaKquRt595WBvcZKA9Fs4yv2ueC8xzIZFIY2D4nr3dmm/9Lr2gk03
WngFcTE7kEOxDXepuGXQbuA6Xqr/cfUjfaTeXvCghtkm0TZp/Tf6AxgbdzkygzWB1a0WTdVzgDKf
XwlWSdeOc0rEffXBn1tTCc9neBdHF6AhA42mlnCOuWxVXgijjlEprOG0btilJ/FCaFu6b0tdP7tl
A2OcTp+OUn/DRPglQ8ClbbJwM+b0rJQe0562Rgl/a9iaf7M55/DgGs1k1kJfgcGu0k8nO8NF6qXO
FHqVyoSFF6nU+zv9kdCn6nimBOhjwmQbM4d8mFXH1ynqZ2RMI7P7MdG0zh/MbtdhBwoc/IVDAQQ9
bLRM9owUlWBbHofpTJc083miZAQXO6FVS3muc4IsNPiOwHLWg9W3BoKq5F87bfHooauSOSuA3g1P
MvfEvtZqMDKIolg1rWfuxY+ycduw4EFgqqo/BqP9h+rH2/HZ/kiMglXIM0Hmk+FISpFNBMbgnew+
KYO6cFD4tB+2m6rH0S1RCLvea9WcOPZxcKvEL5Aj24WDseqHRk3DNXXRKpsTOx1fo7F6SjYawx9q
wwo6wqZRktWvNdydr/RDes+r6TKZSVwh+ycUwxJ7YxM74vBHkC/hBI45p36tpKdZvKEWcYKeQxS0
Kr8psxbQtscD9KhsQD4L1N0/ypEV/ZhaXbnDhn/QxxI9ZNANglPEYr0W1R0KNwd0b5/ngV3cYTkq
JoQhbb3ua1UgTkloASbiJiSM9FC7XA9ZU3zjNWTG5Nzu3Pa3dSY1ujS6N6Ckz42g3pQnOt4izwZW
0Qv5SO1YMPmzclACyoYFTIyLkQVDGgGAfHrzhPaFfwczTdBtDq9kssWzJ/II0xzgNs3Tofeo7UV8
oh81+WF1zl/ZtIe1r1/y0gWUUMf3ZGn6wNzK10pPkHwmQ+DUJWxqC3+Z53jvwFgCJFp5CeQ6l4mF
aqN8No8gf/k1SfkQJsK6b07uw8J3uJIoIZm93ZBNVqCjbo2bqfo24GeHvDu3jvKEvb7nHi1eeh2P
Wt506W5O9ACx+qT0gHL9poTC7e9FBe+nakOc4dAMyVYxAjmIP73hfRXz+FG7/CV7wbFkfSi5a1zM
KbsMkBxeV3xbtmLFdmtcwCbbq+ExPisuXFo3BlaSffROtVNapQjoPNvX7bFT5LzTTZnu2fqfbURo
fl5VVxPdalAqZmi3bHVlbKFvQyeyzqGVM6eidAyzlT6swgSb8CJT50x2PQ54UMt9Jx2WpmbckYP9
I9IqC00ekr2devuEWSAYVxNseVz3a1kxeZNGh9vSgPK1uzycNcHkT4VhI5QJ73qgiuFmi3Nmjuhl
uogeYirnS4gfk8DDna1WP94kpz1JGz80Y/8WLYkqaCV5+5ZbZVVeQGGoznGwIiWvlf+IdwPZKfaW
YZbRPOVblFQ8YBOCScWzZWRD2OPpKDV/7H/0cjklk518o5mK1HkNUgbk0KCmL9YHoB3FEhdXf6fv
4ubmue6Tpb9n72Oi/97sFgyrCxdSWHy35d2hdDgl8cVTkKbkGytUE6x0jMVayo4jRE56jTPowWO2
huW4jM44H1yV/J3m8UJnyso0CUqBZxQYeoGIgJYRvtqP332a/50984li0lCoxY222e6EHkMyxZ2L
NjvjnM3itZQtOhieim67u0paHM1NJk821Fo5S/O2HDX2iTW3ZDi1QK2eAWRCRLm/OcPj8BnwtmW5
6o/N9NWIGtVUmlxxSvZHLswPyC151p0uLltgSgMwI6ioVvCmhf0Bi11gNM7rSGH4qXSWW0rdYdwn
8t7ncleDt7x52nFUSk6N2htCsyIkxDJm8Dr5aisuP/rj843LmAwH0zh6RflrSvM5tzdljwP+xxHa
dzkk4HCJ8kPS1l/a3olbRY60JqyC6nYnqQaFbPKra6MIXVnLQ6U4oWpv98wsWAKXln00IYfELPKo
caXru3jMQkcd5yD7r9XWk2kvLSP+yl9XjIkupHrXuI8rTGMAlLn9rko0FkkpoYrb5VXZ/KGSRbDx
Wzs0hj7eoHDLljsNtjX8ZP6yqW2+Qzqjlo/1eNYbvHbTNVdzzvOESnlSJ1GdTCJKF+elN/oKQlGL
7cm82Nr8jEPHG9sLEU0jHMX0gkEO7YN41RLdioTkObMYEi3M5HAqPVIbCMbA5vKmT8oIWjnJx5J+
bLvaikatg5OitMdElrgzE950xCi8BLVbxTSR3b3aGdnxhB7UzFL7fla+ay6zzFiYd8SoHTsbMkFt
aMlrdoNUTNRpKrroaQqGkahY6n6YI81vS+W1rma3DrLcehmGIZhkuexVjgYxmuB7bX5VlvdiybII
DVlk92zVyWD/2k4p4kR9TPmjSvwNYj+FHzxJIBC3J30VT5w8z2aLIxf9gDlydrSG4wA2fCJRwpZa
5FpMi/rbksgoT8tLuvTVAd7wiF2zPKR29bZl0yuhYcg5c8s3ZQaulqMHqPtIYQOpCoQuaYepZzVW
8UcQ5WJqtv5OGrYbNj0zlZq7O7OpnAPdRcRWIUNaUr0/a4XXAOhy06Ya5cJiS8MS63jkamDbxLMM
6L9kdW0S4Iqh1ANL79P3wcpDvc2NGAXXt9XmemjAPrxlg3JGGMBrbmrDs8nJzMANs41d8F8Dwx6L
TESkiKBucBCEIUoyQ9Ie14jc10h8F41p3TzXIrQX0eNURKXCuJ5s6Y4LXvlAhhGJLavOWNemUHTC
CtCfkbjLeuEqzavq8MEpnZkvuqk/hNgx/UnrbGEiC7XJfF0WbYReATrqoekPvLsoLQdQb70arWPC
JNBLY3r05VVPmN7qsFWMyySltydvNMZdwbw1IszZbHHVk/TqjVPyn+ouP5YsMqbR7ToOM1is/HIR
YUUNz9BFVGz1rfdESj1aurW44vh12QHAMCZiW0plcc9wTmHj8X5O/cbDvJlFPOrbqYRovyKAvumt
8Udr9jDceWRYT97I6E9lAjenuQ63HAKA7/KSi4qxmCl9xxpfI2xcDo8K4pZortNgsE3bK/Mz6IEw
lkuVDXWQaN6v9QzpbGKPQL2HFfejUIspxCFu4tjRo7FyPx56cqMXVzi2iWNkDpCqAUMayrtLKgba
xD6e6O3UC7SPc1W/9OsmYSUcl5l/2YulP2eIvqex+VZKCQO23ecB+YRwqEFMpApJbv1REg3eIqsM
n7Sd17ZEn+bYFZKEEdWGObr8GFr77vUYlNvxd/2qh/IdxPUZsX3Dy2qzkYKPkt78O7spfQqo1pK2
vZXCOxFPfihzIp+0Jj/RqQri3HPN6aMTdkn7naztvt/S0S/G/LewJ3p8vTpwlWoIyFDgzu8WG598
1CZkQuBEVx8pWa8OFHa58l3qjQ77MvK5chL9iNFHQAxOkSMJ88lzmPystvbUWYy7TUcNnqjLz5Qp
J1lMqM2qFBU6ySOL3odVqoG/rubE3IzUo167aM3Ud/ArJyZD/6vkdcmKsdoTIpqh8Eo2/SpQcjxZ
CSFusnomxBuiZWy/Re/O/vg4FurapvC7L0Rc2daBOp2UhGX3K6/pISeXOk6JeQqjeCWoiWnmsWzm
LzZKNn/o3cKvGXMVe0kYDjQlGpxaMBMNfuZhUqUD0DhaXosl3dyPdoGAOn3TSvUiHbEykDW8B/Z4
TvTvEQmPb22g7BrokWINJe+V9lk5yV1MO7djLdFs550rTgsxhcQtKc7M6NwjQ+NdHYqk9ouicVRk
3CIkRgVJ5jwtbcIQbbwVOXRCB2tInkL2gdyLnbz0N6jk0MvbljAqlLAiIEUDSqposh9llGZku/US
IALXwtx5KrGHw9jHciSjxTMs2uO6lViPyUNGVb/Y1YjWf2sOiC50HltuB7tYXsUgWATVLHIMFXAP
NnXK8+cqEZA1TETKWG6RUQ9sY14e6L2jh30CPjdieA02Wi7P1JLzMyGY1QffspI0rKaKbzVJ9qMh
0WKqCMCq/NuEePNz4pzjNA+zvk1PuXWcS2+MgPg/uxm9yLb+zNqqgcVXkBPedkjw6SLEzVDljRbb
QhlWSNSslX29TpHSt25MtcZ94ln1XWeJuqYVu0l1f6SefqnOm1VJ87rUnJktMig8Kty9i93cjSpR
orR1d14Btk4A/79C4+OaPeS0pjB5XjT0yuMiAXWZzMx2ijMdnxN8PxGCyloSXYby2sgG8DO6s/xK
cBJ61nfGNBKpBVp8lwgA3r4JxWcXD0Jjicy216lBq2jBuGLBU30ids909YR1xqnfvCGmGnFbsI21
UHiIr09mRkGkWgbpNhH17W+F7lcWslBgnhuygjSqnfm1E+2rEPZrl/6nZOuXTihCKEeVKU/HAaXE
eTYjRSvONasUP2vxoQ8rH5x/Vua8JZmy7ezKpWSBgD3rAqB1XQznsmbrj67pApXJegSEmX3abHhg
Ku0pc5VPp2rvlHntdNWM9Eo+k6r32Sjly7A4NxeNGZz//K3VmYbcg7m8z/lhc2v+7EoEhe3wZ93S
y5SmuNq2tw41eY6u5lQmth40ee/S7qI/d07CW+ns9Jx8stKArhZ0XS4IOMfuYHbZX1eahP0601+d
JpH4wxXbAV1ckLVJAVvCjSwb7aSk9hz1jWoGBo2yl1Gtj4rnvve21rxstjw6XmWHhrUsh1zDgaKT
gxbhu7UN9FiGWv1ucPLHcRrRQxZAmQSujAcAmo7HZ5tuOZWRqLdexxzzDG+HPyXbxGchN/ZTG2Pl
TMGUMApowuUz1EM8TB1a7kxc0zobQ/ZRzEzlwdXaHvrTqSNSa8+53pnEwfEmt8q4I1fqCigyIFT2
KHFIk49cT6LUzW4otc+pM99NNvOAKh5AFnW/bd7OTM1nLtOOuaR6qNAX1GU12Fx9SgVK5kWUr4nS
P8H576bCcsNVM+4OXoCsNQ+e1BcAM/GxZsOH2/hIEfDokE5J+AW2lIfAd8Pa0C/OWVdJqKAK7TxW
GDuUNA86Ub1kffG3nLZIKthHUkt7VTOU45MAek2Tp37U3yBlP9ZZofAV80wwJSCI7dbMO1mIYOSz
lVQ68+aEnGom24aVHiXmqp6K45LQxEkczBytqvlPA0azeCQ6ZKNoQki06DvGcP2H0wST19bgFWLQ
MfJXznRvR8fVLWuyP05ZfaE9BicYAJhqoDapA8eYK5lCrbbwTxVpoBmZd6i85G1OtyxS1ge5ZydR
blTDHh2YkdYnsI9b4a7zbtt+ARDFjjYEBG9T40X9DFGTyj8F8Sx7bZBQAuQf4UwngUEcQPZ+O/lH
zUw0tN36lo/NUbOXf3X3SO9dHueoNxyrhBdfb1P6wGoDA1vLPkEeW7XB+5Ez/5CZl+9VubObKQYN
3OeqkKEwxg9ej6vZzvuytj6MnDOvs7VXqppuq6Pu54dI0NRihWT9Y7KkFrLnIaLpiCWn+5Rw9Oj4
U38wFoftxdtRZf2mcwxh+AgE03qbZl+jDeBaz+/c9AeNJE6k3d4P6avQUbDGBMC+aCP8UMY1MsHX
VkTzbB0NEoaB/6FyyqupoJDZeNjD7Ox12xqUI2hyorrvTdqdnBal3WRuWoy/KyB1CPfDUu+o0sIi
x03uefUzTVGH1cvGSCkoMdaAgFGmm1O8CWIg7Nr8u7jFcXCb5wYRQmWJI7MOiVHb9qm5k0TFfZqL
/KNqVXlHl+ZP1bid2JjjUWU1rKQE1k92eeI+91X+CTAOoo5kw3r0sqkSvlZ5r3PoYxwpXHjsl6nK
lrTo/FY2qqhgpu/VlF6cJmBqnFQdauzlomKKIq4TZwS1aTyaBR4Xx+TNnhGNAlmiU0WzL7OonJQ7
xwQCg0QJ0x6kl3zOOmgeZF9RkAmUti+y7eJsQHnsjRuxmQO7Z7H82QDwEPVyDlVucdO85k+arUT5
wNZmam4zhEG1EnFFbIy7dE8EaX3iunpC0l3thTY3R5Q/pcOFW8gnSUhni/L/nT4mIlrwZD4GSYgm
SYWB1xCUShPbpTebAFR6uVpCcvA0CEkyw9nXI81UabM2UH3OUdPHY1UqD6lRzeoF6mVb3jevwLOJ
KnJV199lehNmF/50i3rrxnUJtErfb056xhQ5BoQ/Eb5DB6AvN0YulBJNoCzKue48A5ZcIao1H9tw
plExbMqkuOWGYZzafNpPZp+da/Rxk5E610rv7euEDgnSJHUCBq8Pm/Hz0HPQXkviSS68c/lWuje9
cbg+TMB9DMvfNF30ibi11p4Fcbx2GAcfgjJ3r2rkdOLe0JlJzRN18linFtyeZuMEq1MesG8tfr64
n3CueEzlXu+hNIaeFMIuJq7rz9LxFi5VofEZTL7gjbn69HGPmu8i0D+mak6aURcV2H6an4HQqWCG
JyvSUcVbnL8ZA59mR5/ejVyip+tp2vlSyHNjAJ6+W3tkZnnIL7yMECJjPXrj32UqATaq+e9SOa84
WRafBtcNwZC7c8v53LYn8p9J2ywMeXTBkXq1ROqe4DRnLYxy+j4mQCmXEolIITsK68RC6Fr+lldp
A27eHlfT+A8W84skYunj1yk8mb3YAjm7fpoTBwR4qKKmVO/NXLTHJRe/5Ew/Mwfvx3zms7SZc2D/
w6GinwyoGWJim3DBvWirM0dQCUBRrN3o25l9wAt7MCrUIPhTSSt8rD06bIlq27/p4F3IFCXoZnt2
l+Heddp9TnhY0gA4kKC5HhuFayHjWl5kon4CjB+YWoaHkgWrENgZHgClwZRZj2lE9dxpwGfQms0f
R2v/uXPL1cYcWz0gZAfaUWtsGI8JQf6glbT/udXjlkOx36vYwbubIq1/dkkkaJv2QWdMd0hQwd3m
RuQSV6daZpe8Kjn3+uGjIuD0lA19MOJZ4r3Kb1tp9ofMVouAiXWvI64SuvdaV7YSk7O1oeZF9jF4
z0Xv/Kd7PmV5fAszQ+BYdVa8LCChcmQumVuudqpLDyMKpWqt6vNUF1cHkehqwSzoi/ZlGYNzyC3j
AiVILbN1NnN1PRpO85bp1bPOlTUYyX9NOaAIMbwV+XF/Xfqh2xuPdOR8YspN5vyPbkjTN/5SKqSC
JQuu/oqQniXVEOMwojUTuQHSSY8EQ53ooEcgCGQQKlazvPHshot3QOsjnobhUWHkpOPe8/4QFTXt
mnR7lTonZtG2UOGNa1+0xb0oufhvUpLqeSzqC1G+KrXYmOMWez4wTGEusqePyaBZrK41UqWSuM36
i2nQ7bvOud/ngHEFOmhY1SDHzhq7C7dvtbUhqejOZdxok3IadUVoLXb4yY0jpU8fqoGiYSL2SsEZ
5fTNAIg0XE2Ke4KF/PhIWp/E6L65uZPhTjKMS4ZAMStNGeuqE3T1/Ng36u20IExO1vQjJdi2cDpz
h5wvLOCuDyZ5ToD8W8vCza6RWlhxJ9R5nvarT2iaCEzYIQntI/RkRxqYxHkeEcaX83BznFp/OInp
MNeHM3EwJ4Lx6kDT1XdJOwfOoOZk6+lB7bfjOgxkNwgko+0uKYG5Mm0CcCbhjINumVG/TXPzip5K
DSuXBqg2Zdk31MkIEMt4flPe9Y0rpqkwQyzC2KtZNoU6UGm0gvIwFrRZrKZxPS3mrrxvpqntlOLb
sRQX3UU3kJNqvSnl9JA+dwRveObnkBZ4A2vzYwnJXEKcxX0bElUKParjJuQjQtJbMOq2PBnFl06A
f9haG0nYKRQK4VTlwdTNUMeasE/6f/VUTeysdqw405My9m+GZ73gzhsOk3ABkmuwNZUIuYI0zq1F
d6RqycbhhU3cqeVba3jXvkS1kUKRh5KZIHrEweFG9vg+sskLeQbxvma7Wc8qxCn2P3gVOsdlu18F
q7EXJ0Y54484VZ6dHytTnu3xT7ZN++qhQiyFGyMp4s0ZtoNs8Mci6vo2+lILM4ZoPKUOkixtYfDL
mU/74RUdGdmPqftuZt4UFaP1n9MKg8qQFSJB1ruaXPhgnDTQpHG5Ua4gfC/5D/fWSZ+8KtQLo4h6
4kizbrOApcpXO+HbdHDjAqOgcfPI6/LK6QIGkMX8X3p6PGvXb8MHaqNftHhUdrQecFCBmFTBtyT6
7a8x4upi1kfuk2FIwiwDEY5PYGdpgGkKRy8JgP0OS58ebtv4oqRrpLZ43dXVQPw5kKbRK6BkwNJh
Q7hpSBUFi28qX7R1OWZ9/R/u0SFyS+sOl/1cOZ14CEzzSOM4SDf0qQqgcZ0MU7QlcJgjbNUjD6FG
1QRGtBSV5ktniupOlV+T/G9IrsQIWrdh5Q4rc9oY1JRAvVobuY0trYjNesYNjurXM75T9GyYUNc3
bRNvtqJsodfx5xwbAX21PBtpeVtUCEyrSOorcqtgTY3LpiD8Uq30U+Moj7YVuYRKf6mHl2FIOfXr
+YlWtb0uRvk6atiEHWr6MiW9GcSYM7bh1Bq1wYyIaySDOtm1mtfFSNcIEUGwjleToJViJg5Re834
ZlZ9mGKZ9mOYEiPpm7PK87p2iIA47ud2JGLQNAWXKObsioxojjrYH73GXbHwp/KNfMZS3+5en38U
urzDvOVxVWmRuxDIR7AouoGlwoKm8h1oeAAfU+HZ6Gr7KSv1JMbH1MZoSG08YC6hznR2IdJ3DbDj
9auxU9LB3dQL5lqi4uJhng1RcS48sepKiD9Op2x7UTTugDlTq2etcrmXhmgykfKNtf08eet05Ofo
g3S2nSB1K3EctXKIR8qWLHKk+Uy78p3osJonaIX4K9zDSJbHx5aWh7qqAka//I4i0ozdjTd4HX5S
5ONvwnGHp9UerrpV25e8r691ya4kml8qTv6UdaMdXFO8IG0c7hrzqcivlfbqkRXQLZtydAc71C1N
O9tFWt8IOtHP4+BwGXQeoEqjxbOTSX8gO3fXusIMFiwTuB2xmS8uHxCbPP5GwynGIHerJ/lXsSz0
usosnjbd9rNaL3Cf2HKfkfBw2xY6pax5unOLoXlhqspFcy4rV54aXWy3dizTYKke1L23vdTqacGA
oKbYCKFwKORoXQU1tdTv5FxUPumfNrVgNSiOZhR/MbSq4dbw/hj6glGOgE3IqmtDgXk0WinKhfY+
E/8Vj0ZzdkYTsLxqT7UiqrfUHtYjIQCoAyzy+2nC4r1VlQKWtinf5iazonlIx3O+zu6pcnKQm6E/
K6Iwrxu72/X//1UOINW2QDpvb5qyKx0kRW7dZxdr0ogpU0w3dsYsu8zdEMyDtIJhcIfLiq/9yNqr
7SqEIXcP3R8M/pZ89nwRrztnZbF+VrxTO1zTbvT/X/YbyxomNu2mCa94efwxG3OAPyaq/ly6woat
7Mx5L/UXxbG6/7F1XruRK0sW/SICSZM0r+WtvH8hZLrpXSb918+izr04g8G8CFWSWi1VkZmREXuv
vVlyTW7nrAtufx+1k/EQoXs//X7KJ09iHY02kYQLhKMC4/Txz6Oi9m9G3wsW3IRx6NP+qQ7xSvx+
EIT2iY1jWjv+uvT8+7k0A03hponYGmUpj0y8EVX3Zn0/jcZr5KPQnDlg7GbpDlc6XOOVAQ40T6Nh
yhWhvJKckag/7jKze9M5v4ZUxuKrKdQlnF37qZ+ng2YS+u6lZbpvFXtWCA3mnGlb7K2yBRoa2c+R
UfQPDs98EfWHwnZK2Ez5Y2omznNYeHhZ9LeZF8WDbQT5qkmUceLMJk6VQwJIlSGg6JCexps6quZD
avTrJnaRu8l8lBTrXrmTqCWybWzTastEoKmjhWScEUiKFPa6SLJhmG5IkxUJ1I2ZNRVKS+4QIftb
rnsuxoHsDxME80PTVO0DSMCrI2TFnl2JY1460Z1BfNCq6urpA3usiyNVYvqkctgzrFQ9qohppCFQ
9E8khFRIHAzOb8vTMCUMU8W+s2sZoDwVbqy2SHmeQXDV69/vSHsFyUUa199nv9+V9FRBlqUeJsEo
xPOVux2dSJ8j3VwbyDDZdpYtyrScfZU1OEZtkzM1Cn3uVYtgB4IzvfbPEH5iSDK/ZzEhL0Jn+OAK
5e4bPbbH1PLsW+RKcLcTMLV0bvJtlHvfHtPMz+VB8N8HvmUbz42jHozC3ymvt+G2Tf5pDnJBucZT
kKUSEay+MQ1/3Le+WV2DsBi39djZT4wSOUaVRfidODHGgXrayCqrLy4q3U0QhcEZi0796Hn1kx8o
mzTkhqzxiUhkMqLdo6vq/F3CnEmad6d3BDChkhd7EVow+LxmThBx8fMoDy1jKQgTBNr2cO2M5muq
pbvXhLlg/BmcjJAWyowMUYli6N+IA5P2ozmHEr2HKfEzhvaJwAijPYKf05dRxsMmK1v3Iou2ujHN
AhvM0BTftj7r1guuVGxVtrXaUm6yOdK3jS+8DUAjSu3laS+M+bQMlFrbGPaxl9Q7p66nt6mJvoMe
hJSX0Jp1/PajTQhHynzx3i2apzEOyuqWA3tyinsDqECNSipXLwoMxYPukVKTZELNp9r+1hlaZzVX
gBgETikwMzINUDO5XFmVopeKqt44hF7cP1IFFmc5hsUq9OPxwbEfGUiLS8WbvBGJiL/6gDUudNL3
2QoItojaad1VuJV9U9bAkzr74OQ9r9w4dPEekUQ6LcZTbzOGTf3OyEMyrYrFjvpR3EAnFbslYOef
R3ip7b2fsdZIwdufOJV+b2rriHDG/Wmd+oFyODLr7BHAaHxp0dmuB1o9H3JonzsJkqJMHOMmJkpg
LbxQvCBcMXCa8Yjg0v987verfmuOR18HzqZs4g8/idwfo2wPuu7kO6U2gxi723eBCXK4zdt8WyvL
OoDwS9+ED+eisaYPv2Tyi4b47DZT9Bg3TY/imV8zcl4m2wpOlW86/Gn+W9/L5Gt5gCGmv7XonZaL
Iasz+ww8htrGio7yMDY7AaPnziLDYY369ZI5/FiZVvKWZgd4JcrJtcNX91L06p7DSLjiPTP2ig7V
Dk0H3bWx0PepAwzu9wuT6J1LKzmlLouVFxsPKjGsy+8z5D791Tbim+XThTMeiebCk2g00AhTi8og
SZzD7Lj1zeQY6cMEd+qStdp092nZ7X6XxobZ2s3/XiTfVBrnV7en9K0tq751GmRI5ajHq4WHnVKL
XkAx5C1xibgjzoYq6fhQgsXu+DO6Mb6LMLMe+zrAIueyDKVW9xeBBdLWssvA4Fn2K7A2UqWBImpS
bg7BhEzcq+JbPcRMZYL4MRpNtfPcAc6XZbRIonxFjRsBsxsGlO22LqLD7+eYnM+bRvjWc6yz/3xL
xaDo0sOsRjMzqfssCtVF+wOddmzaVsYehikoRWTMZvheTWX7sAAd107eZBTjUj/YIYWD7oGhx13L
4Ew4xaarCDzIs+a9ThykLEkXcDEvnexPn+yT98wRnN8bBKRzq4O9iUbuIUxyJMcM8b+S4HuM3WXv
z0+OBuG4cRqz3aOkOfle/p2OvfsjMZiodHF/1EbHGaBzkQATNiNkyDLd6Pz+30cVRt//+7l/v/rv
o4X5QclmrcklFx8dQgZfh8kPGw+Njb7tH9xxnA6xKClrPAYGbl6A0yM87nd/d5SP353OwWFe1uLC
BotCCsVDkslnoGy8YpGa3my3Szdz642noOHEQDQLJ4rSUfd2XslzLPpHwHjqfjZTfc+ZdOIomrLS
C4CgSc6ZqmPadNtir94iRLXXDYnVt5aD4S0OHOvkM4J0Esv6mi3rnwfmfx8sX+pV+27W+sLRMn2o
GX1eITMzJKfRyJw/4gBdSKIbfIjuapbyHIKchlRF/Fax/JiQuVw+lD+c9/Y67O1n8h7d++VZ37g1
M4hZaqzKpd6Hgx8RgMUHEwAK6CgUbr9PHZZEPC82+uSyAl+4pRwv178VRTSw/rSW6Z5+b9Uhzafb
oEZr5kb8WDU57skesuG1lde0S6Y3zieIVxPaqf4GE3d6HZbqrEuL7GzOPrWQhd6jw+4XF6hHHHFp
YjM9zLn7MLL6XgiKKLeJD6QrLkq6IxbiES81HrskXnosQM84LG0dr3PP2rxWYIAYqx0gK9rPdeiE
y5NBKRju4SiPmZnE19JzoiuRc8N5EOyOnKQbppLPeuTkXYzvVfNcJcHSGEZ79/8+cphnm8hMbpDk
5PtaYLnwmDq8EzNzHKXs6RkEJJjMtGHqpr5E9dSu2uWdaWT0v5/mSIiXKRACQaHbLcW++5ncI8OI
v5zIL7ct4LNTzoirScZ50waTd6Uh7p0hMm5Ux8ypLJnTmfoZg2pExNgwr2tr3/elRWhw/UGbC9HM
YB7QhyGi13rDDhfvhwDR9hzTUu2bfnhBOswqCMA+0RzAHcX0Am8ENw6my7GPniXiQ8ceftrJvaLr
vm2zYh+6LQvCtIEHcChLjnyFeZAePm0ZfUyZi9tV71WjvwzDL9ZpglSpLKs/NCT9wPjEYtgdHAO3
WMoFvE1nfJyUJLRhwpMVCyB/6VzRm0s22koeKoEhTiZ/K4b5ohy804xbO4Masnf8hLauuaGkrXdG
g8ZLRUd4NO1WKAwjc039HaA2KzIsx2bqQkza9IsUbGZ84OKNxWCEsdmlB4o21GNqDVmUugXpEba4
va7GG6Aq78Yy6fd8PznkwCdWLml466Ev3lu5/N9AM1eGB+BCOSYIvQhdF1VbtV1i6Y0qSM7eaJ5U
FkBMNZBa493e1ZH/ZC2Z4cKibWrRAQDVoz5lYXZ7EyQfeuGQIc8QXr2ofxvy97RBFBmTlBTHnGn6
RLdrldCaIFHvDbCKuyMiCx6o6cDNNICLBOgw7LLcZb3JL5cQYRXHTO+shL66sJ2XJIN1FkLBoPTP
GzIUQJwwu64aQfhLu2vssF3lRcJRxXC/6nnAflp35paD+3ooynxnJPMXt8Ch8r8kmul1l+jqjJuM
4N/l/7Jthrcyw4fzQlErdhZFsTl/DmIcjlVfkKejayiKdnzQg3tfqco4VCa2nRk2K6J7BhqZ6d7X
ff+RxaQlNhN9JCNRXM4ZoCDZfzicF4yoi7ETY1yzwSTlRGqT5GDnOzUwxGnd5Kf0+2rjKUg1Go9T
0vCdlkWImBeM+3FR59OAmHo6omE3bESsaUXacli1JTMOfFqxeSrqSKLQ5E9K/eCb2I43e76PFG5D
dsZ4X0/PWtvBlokuIOBWvWmnfGpDSQtmRl42uaD2PW9r4to+iKaISYloHqrC0aQo4SsUrY+I4c/M
3bi2tM6Obllw7C6nG89eHHz2cJcKzCQy92DA6B0H1YHL107PXDVX4fYomcpqqxLOiADmW8A76iYv
3TMHbrxetmmdpmc1BN6DnZDk07taHVvqEC8avPvaBxZUZ+khCf3kVrn+fCgiPM9ll1OZFNhbyKru
Dr1/b4zg5nCvXJMekduEhKUowr/dUq14Su2VsBEBRmX2oTJCAMNhQKRTRNco7jA/sEIXExXPo5dV
fwq6wXc+0o1AZenFkzdJYNu7Mm7MbYlc8c71PRZqDed37Gh+l90nlol07+Xys0Q0f+xbME0GGAeI
oCQY2f1jMLIEGiapAh5jL1W5IPDmVB1FzcHY5bA21SGML2aMxhzJE2RCcT+Gxj5LuCgH7Cm6M6/0
UOz71LXse9R32Ke4RojbuBJMltx3TuFdMTnsaBC86jydWFbzY4dk4j4rvHNJ6wiZOrpSuIA+MxPk
KkXUVMeSWgjbXyCoy6f2UQidrEeOQR9A6u7RzAGOQSrSLeNkfGb3fqXKDxPcIXr4H0Ao7cPvhwL9
t2sZ4+3vs6EjwdAFSXD8ra+TXtinWXdfYQfTLsoEXF9FLUplLW8sV7LoCMly3qYxQVPpXxe4z0/s
iG1Vpu6HLJL3tjLO0OfsZ5ZnwMzGYo5bNk3hDSdHVgUohCC+MKatrh0k7I1ihvzMrrFOorT4Fn23
dtNJ8Xv7FymL9DVX+rvD9PNUOAggSfm4gZGlb4skzG/p26fkCoKtK77zWL+nnFSe/nMKE9PLUMoe
iV1aOofc0MtJLcY/5oVltpKW1x3THMdomEf9/vcIIch33dI6cta/zZ68S+Ej9ugTDZeqz+3T55kq
c3FyfAqjtw8p0oyNsAe9hhMvz78dFVyBJTEFgp+E5clg7Gqu0OGXKMTbFnlFKL6rCH9RO4/F69D6
ULZ8APsOO/Yu0XV9QQO3rW1wHtAq1GUSjb78Pvr94Jb8/jHOKdA27tF2uvGZe7Q51XYTbd3CMM9p
NjLRGkI6MVHLgFFOLPzerHiOdnUVJKW9q5HBrvXsOY+OSSMZzxGG/nC+GdAl78oCgzqHc7/0aB3N
OmjBbi2dJdjYDMdfR9gIt62pnLuYbME7cqhAQbKeHn6fMipzSPMsx60xO3CEfivCRJ3Q0LjDxhys
J0eL9qCk22A3mOHb1NWVDYJT0O/DNJyqq+Wan6HjKLxRBacIjkerOIrNS7p8EGGU8gItphvQCkc6
DNP590MSjIhE/33++4hwJR+6ow/7IGquMmvCm98PviX+80jW/dUQE5lLyxe1H7BH/v7Wo209eI7d
AgQMWvpvmLzYykdGk8sHFBQFQPalgqUNArUhyt7G0Q0eF5bn0SV+bgf0M/1YcIX0FnFSKanvikK+
kN+cPqdQnaD1jOowFHHyRKzbt0Wm8omxgbUp0RlRATjigG3cev59Ohag1Lm9Hif2NKwOQlE/u/IR
mV1zTMeYXE0CwQ+NxqIam7K48+K5OrQt7t7Eyso7aH1k+6kpOPWNvbeaanyr2gI9pi37U+D7xp2T
Ghb8tFrTpsbkH04I4qTjfNVGCdIyUvWDpDG3xybuHfHGAPt1z0Ry2offR2U12YdpitwzWhX7YNCM
XveeghC19J+yqYyvv4/4xwvCcd0MNkIl26qwOsxM6ZDPNufMbqH8IO1s0D94SJ6WLqSfhNlRzfaT
y/WoLZmemXnWKJOK2D3h+SBuj/RQTTnyqgznhxGF+Ud5b2VVKzSOpXFjaMN7MbKB5k3F+MCiS/77
uv779PdALLOCHSeaecu67gAfwnz37Yuri/ltov11lMBDt54xCyxq6iWjE/mg0GuvKlc1hynw/+TW
aCPfy+09Ccf21gVi/RpRFidED3dIsnb/Nk8JH90jGAtupEuV1KRmc47G8K/vFt1dnI3mHWycP78H
ZQc+xEa7A8M02zERqooeulvA3CQox4ufeBwck8DYBj3wPMQhdtT4S2u9eEoLBJI16dw07+ziyQMV
t3ESPB9DZNzaA5M8K5qK74ZTLvNm+V40gYZJ6EAAqLDEZxwf8Arx5qV1EABfJwj+t424rI/9ABMG
9ynb/WGyanWgCVEc8PMkj+ZSF/4em70h2QVzFb77yeRs/ICbWM334ejM6yArmrcpSz7HwrT/eA1+
47hj1/KcYOEeqefRj05qCFHNYSHd4tfpnxJnNM8Z++DKWp4ahsEbEBYUOcbEVLF9r+jyXqhxmQ1X
HjFAi7F96RuaZteu6y5Jb//9DpBS4cfId9gmmQv/3PCmFfdrSCCvAZjL25wW2gtwEa/v+pd5cKw7
fwrvObBgW/B6NA45Da5yOE45FpRkOY8WvuQNktBK/1meZhakd3CT5sYCA8T4fdGQu6m+pdTTt3TD
JbXVcrTVE+dtlLys7VOHPLOYZn+bFhOChRoK9zxUNMw8Y4z3LOnRpq3L8GKOPW86Fd9jaozRWgMD
+ZhKeQmlw2UfTag94W2xemQBJN7l6seybD17Ro8Gd+rWv19jX0Dmm7bhKYsWZkBTWWfXzUoURcUT
HVxSwidVfAPHXYOVwWwJA3u1UA0e2gCXe2lbtzNOzI2lQrhfgDQwkQLm0iqWCKGHfh9aI4b6qpOM
F1G+jpiEtqPXfVjwsQ5DjOtBi+iv7DRdP35EME3OAWCJVBETiVImK7erKNt1cwqNxW+X999jbz9O
U+0dclz0fX6TeZlxL/sJ7qkoMAwUD3GLWi4baJQ5c3/EKO4czQkcjMt1sOqdx1hk/Y4AbGvn0und
NourYdQar5sGDdU0SFsnEisGA7pKSDtYZvUGUzOoYCu5HQtODXHuvTKU1rj9UbKj5y9X3tMYGHiq
dXFJ1ZBuwVzmjmMBcnIyLH84Xbkvto5RRXshSOVOAE+uiokQVPa49TB7nEWxogxxkqxUQa8rGpI9
8vsGl5f5YvmWwssU75zZEteIYjefhb+lsf6hnQWPy6uwEv4CJmMcJKPYX1OhzwfLu1cz/lyUnIcx
g7o0Z/1NAED4ZjDje8UVd3Q6R4IX9LjYPPNNDJj0UTkVG1sgLg5qDqzkqM4bvxBXYVgM+8kh3HFc
q5FJzhumX9vQ9B4i9rMfxEU5eYnNUEWobORD5VruHk9Vt23KTm98YDhxisKVCBFQPZ4N7znCT71E
LwBYYyLVpFso4WDXG2PkyKJus75CfO+X9tGGM487COLD5HDmVPjUNijMaPLUCIja2DybdvgEIO2K
TL89Ft1L0SB0UgC/kvxCs7C6kDl3HSs5QclsTiq0uy1puz/kdFM1lyI74If/MmRzDhOEccCGwcSO
f3qbQ4PwxC4cmYHmDKry2vyO7IgA9/J2mCexLyH5Z1wDG9X6UNtj51BkqEvM/j7gnIh/CvuTs3hh
pTD3FcyCXZDeRQ1Xd8q3I4O/BsxtFmzAy2jHtEANgR+ZgNytsdRidF81OobrNHYHCSImibGo1D4Z
FWH54XSVR6NCHKBBbYUzNhjLJ5teZ7W3rNnbWiNA7/xqB6gODAOLTNT6i8iVz4ZG2O6bMTxAVXoa
monutezKDRUnEdwAnjhKhicgFisWnnJfdACXII9pOjkxS4X5pyyT1zFqWgRlgAdieSDazl8DlOjX
XnwqJgPKm+U2O0S+gLea6Cswi3VeiPyi3QqteJvfDL3brEBrUIR3zT1CtkVePsk9TrieW2lOd13g
2Ye4SveyqK0dOa8DelSfegRY/K5bOGHjs27IhVA2+NFRtNMudlYer+N2nIENlbOAk47QOcfFLQBf
5sxXVzV6Hi97HmMT/ZM1CFD7gpa9iMmpWbjakRxumqTCAU5Sh2cZR1PMH0vsglu7Pi8u5xCScsKN
mAQKul64V6qrR2kmAwm8Or16ZoOwH8yk5fS0U3rOGxVRLBhLYogKbQleVny3zkbybpYp8GJFL6Rl
rhvaR8/z7rAJhNccqfQV0ewb6qdqL1AkDC5bDShyvAlDesRK+SdX4dUna3AVOf51qLw3aHYfrR+f
/XACgECoei2/Ow8tCnqkiztDAMDlMu4pCiNQcIFhvVFFTXsbFQ/3yWNkhw8DYM9DrcDfWRFZBZX3
AN7wo41xewd19apKf+9JaNt+hmLFrUn1kH+zuQDDVXj7BlUrTaTqfignF8EYGLFa70q8PIcy1vbF
Gny4TC/M0W0iWPo/qAcytPU+wuZZb+MweSLh8wskAdDchIB4OjetyPwtQwSaTWQd07VlJsSWZnn5
q50lfyJUs7ET8JcnrNAkFoJTJRHc7E34hf5bQeGZNJd8uTZlW3yxjUJ1gp7QW121y8oAcQzV2ao4
19X4pOww24nGfWMosYt7vI4mN3dSpUTQUuswV4ycVT5Hd0PSbDjC3tKkPDWddw1NH7tpCbgkKXkj
/HPm7ChFnnOk/TslO7JIfolkXcZsvz4T5Az3TPXuzgnXleX+8X18450gPBSR0GPXfA8ppO1Bc+ZA
Lnksla8eyBLBK2CnKbWUld5EXwUe50Ol3Qc48atZVNmaUodNibfbcujVWWhB1toXF42SJ2eMCCkc
Qhb/CHROteZe9jwAU93swFQhZaAHeLweULtXc+6te5R8qwn+3TlVijldFO/moOs4Kvd3iGOZbFvM
cLpAHC0sohsIzjdqXGC7vhphEtbICXogLS3cLHolCf9HlZGMaV+ilAqSF7on8NX8AXpj0/9B4mh+
d0Rt4SBSMOdjDWjUQ4S62CBFC05EEJbCBDbG4LFGKqppdAAL14M3rKNCvNrxiPZ7waMp89hn5ild
PDO5Xe651Ln/auzyJKPE+zKxH4s6RHwf4F4wkRPTvwVuBf+lZWQ7EO+wJzkMtXldcHSzf5IgfpJt
oxhqtpuRs0HhYftAQIndsQQNqyiKZuWcCiv7GnUQ3oTE0lsBqaqCln9LiNDtlHf3MhfHxKSPStBw
DMKXBTfWXr1morufHfBhfaJggHXTtnS9R0dBdAsjAgi6qaWZDSTSsoLojr1/2WNKIOagHzmu9HTi
NVJOWW5Ci6602citOzjegWE7zo2e3mxjN6+GWc8P5tQAFwV4uhpnh+9Np7s0ztJ9mlnxTSz9fMWM
G6SNbv+k+HMRJc7Vc5O/5YPhXmhQOMWxSSGkjjN2ZqUURjFnOonOB184KbGh2aPhTHLhym7CIN6S
15DGl8riDI4Jw2CfWxeakgmnSW7ZCT1YJGNZpo9m55x96sBtb03XtsE6XQVo5LH8H5GUNRtDS+wS
brpbNj167giI8SVszHn8GWzaUaEMieyy/HU1TXifs7dUg4crffM96sWXH79zaWICd2EIWc0SMeDP
xb7EE2MF8s6O3OcZuDHSxi4+KGEi0Izds91kT9jyqERmmx65aoFmo80ZMpe6PPiOZ+Cfk0JulZU3
rG0fqCQRewU/EdzEsCDdlwhWBurSC1fEqKIkbAzYTB48uarfzq354tQUW7P2od2xrJgMZmwfAn+S
0grC4L8GB28V9MHF2Lp3KA2eNQa3uE9hRiVwtvs0e0gG7LwMFEvGMqSFMhSZSJiW6MJzpESG8ZRW
ZoHqB72N3xrPE9q4tR8P+ZYUq8RqV5HvtSvLpQ4d5Zr5P+bMsa1WYVfuBsBOdJJRh40k5PE+1uuA
pKuN6RkDfk1drW1TWTdxPL54EcMRqcCoIIvHsxKhBjM9XMRudj9oIzuJYCq2WCTnVR6N79BUBVPO
dFM1tJ0RiYld1yRPtqO/wlwsh2x9K3T0mU83UiFxmvvP1gPwZjLSWYcsVBRTkHZKhNMkLpn0+JAl
yxV8NhDqnvFU43seWhdBXHQNFfLHbrYxWVPtYS1pv/0eP0+jfALazGHtqaesyO/zsHrjAMHZA/uI
S9i3nGLOwDigDAsPYAPvSLGbZZHkZuSN2wRZ/2ggEsmmyuXqDpJ9D86KRU6CekzdRzUaT5n2eF8H
DMx6tIrNYOIbRhKUKbRWnjBYdhzfXXUWUF+yVkwDYTIGR4iUxfol9WeQWlVUHPWy6tvZLik9A1QE
5pUBNRJDyxVxLlgbevPoHUfVPMZhUT+lUtyOXG5+kF8Jm1sDu+MATU2SMvbNi0M7aaxkDTWnccGP
sB8981pm9ncTF9hWEprBpRU+W85tHvYl9uQq2ihhPNrBePKFxaLs2NdRps/4mg5IHo6DETylTMNX
qsw/iCfBvd3jaDNpKsT2zkAJv/KOHrRlsn/aRcXY31SZi0y6cs6e6a8JmUeL1SjyltCb19ERDl0A
nq85wlK9wZGnAULkjx0iy3Xgu+fGsbjCUORRnrS7qGqOo/Pu8qoGxUI5ifOPEMXhykyAQwX+yGvc
ojFMNDBRS0EYn1H2d66BWxbEERSioP+jp+6bgKffa6x1a8afz9K8JRmEb7KgLbWtTVQGRWhh8Max
N67oeoMsFdPWN40nm/7wZqwQLyS4vNxhOrtABv0wYUbD7MMelis2OZgtYP+8s7ipL1YMeLLvm+kY
zeHB8etvSd3UO8Fioce+33rNI1xnBKDBPXviuB+w4/mD9+2b5qMdYtTOhH7s/DRGVDDdY+C5SNv+
jKNqHzacW11DfyBc3gpf/TjTAGJH6npfOX8tnERW0sljmU8vtvDfWYXRFwYbwofWmtFp1DR3VpN2
XxyPY0wi0FVQV8YZQQ4hfVhOgAcFuTLKONH63V1vMLOHLFjyZzp3VoI72GynWyWY0yTtdFfFwYaK
kcvdKf9MAKy2YUNgDiHz9OYEO+hMJ5HD3pjlH1M7vGgOPytGdXJNl53LAjma6FDIdIwlp1cnY9Qp
VPAqJ+8TSMVfzwPswc9TY340VPIDK8Rd9aiVSZF7xeRKLpy4dYUc1+AQzRyPaklWowcKH8/gU5MG
n2Egg22uXjN09RtyAT7TBDQl2RRHJ7K+Uc8CkgguwdQWa5L/ZmQgDP04hYxD/dbSZ6JD4T/5/Yvj
9eQ89frSMiYwQppjgcEAPLWpJOy6wiPgItZQASitnjMqtgdGkpAjuuTApmxyMGd4Ewhi0Cq8W71+
lC7+RrS51SJJ2s0RDj4Whg0USSrPALmwZ+4RyJQ3nvZek/o0OOZ9NQobj4I+U1HfgYfDUh/5gHxc
shEDeI8+ha4fURkSQMdw2sHHo6lZqs/AN47uyJzLhHK2lwm+QQlHbte50S6Oph9NA2N2uJkqliDU
c5cSL2td4zKPgsdcGPeFHu86rzW3dkQMRqdRtkht/4na9KKi/i6Dh2jI7JwW4R+nORF32NDDLn+6
mCodOFVFo4IT3o+OSJCsBjg0OjwN6aA2WEw3IMsxoguZQeanvU0FvA+8EeWFkV8LbHXLnup25cHF
xT7P1Ak91IbQSs6LcTcb2BUngxEvdsyPMtIvk1Pexq68Zir/yrAWxIu6ixllxCImRo3JcjHWDsh9
QS5gEKFKUEFIftbAPuDERL5g1kAUPK19y8zXtvMzJaPDmVkHK92uCs0U1iWVpTLY3ikMrm7evKt7
Y3KY3LKzojNt9pBhH2qL9s5klQ29mRsGzGQAtXrYAl5+HDyQOkX8l+zRAhshjBvLXPkjFV2ES2Ce
GYCibsHIWjQoGoGHpC+AMLGEM8lYdVH6LkCbdwWSWuK1IFSmtzV9t1Vvl1/t82BtvZiKY+5IGBBh
dnCGkX0k5B6vFc1ZFT8SXjmuEN+85IG6+Fn3LIqgQpvifUo7e4MEwvEtMb/zGqCVVbl35cgC3xNX
6CZviMERV6aYUiazf+TGv89L/ayINMFgy6lkSc6bOswIbk/2gJsvJnMDYVn9PhoGRNm0AntEfo5F
UY1oCHZYSuYJzqXPrmM4G3Z3rq7wAwG3pkrelTCq6KuiondJu62gJvpgtvZibF5SL1lS8DCvY1Y/
qrIAjlK2u8k3752eUnAcyiONVMA1DoH1s3+Eb/UB2t5YAuRjQ5NWkWdftW9tqtYLNzJj/C+ty0y5
yWEJdIhXgnIq8WPFDdJ+P2UhG5Nim0evXdtf8KI8uvaiMgjlx9Ip9Gltr9Aeo0AN2n7l7ND3puW3
MI2HsDdg1ERDAMNlkxHfA4R/wKiPdED39SnI848CKggGWczOE1PEEkj2yagug2pN9PvT3dSUbwLS
61aLebtobImn2dBvO0eu/C7yZtPZ4b2v2aZ0N/b0vuBhzLAm+4lIJ9S2aPnqvw0CnKGH95EEZrxz
jQxORf0mCxuVhs0RvCCatPWqgzbSY2b5rw4zIEnHNu2y26ztXtIpeshMcZ0xuCybZa/UW4e6k5Cw
u7FhZfXSYh/TxWpC987Ec3MOPKOBcnUVGeca9q1d5Lj9eiRZQ81/6T7QAw5HhqkwAZqWVNuik90W
t+VzscgFG1Mxsy+r51I5963g5prYdFmdi12CG5Zp6jGcUSlXzq1u3ZTeOW58H/bKxJkFxufrFFA1
NIpQtsiI+y199BOieAtnyPTZmV/0hBruZqBKiRXu5yR/I7mgoEPqXyvyMDRCpEvdpR81pZ+bu1eP
3LqtNaQUx4YNDlwNrOppf4pcEOZVuHH91j6ZWXmAq6DXKaZ08gzhJsFiKl0D7FPyhm7rbajdvT+J
o7K879QNj2nf3PN6XNDN3Ra1N6//h7Ez621cS7PsX7mI52YWeQ7HRmU+aB4sW5ItWfYL4ZBszvPM
X9+LUVlVyGqg0UAigRuOcIRkkfzO/vZeOwC5RsD1XQTp5ItnggrJP7mDsxiU+glZiC6FZtgHuuFA
SJGU9Nnf3UD1RW7C46j3fctjnZHv0iTinut4LXIXF7+n47Jls+gpb6rkQim5QDONr1JV9obybA+O
ju/GsJmAPPj1KsQADwcu2QPu96B4hrJ9dWHWwH4/SAYlJ2jUZ8XkY4/pjdAB23BwUOkiLfn7/WB8
jfwW27ux47PwwO9O/IBcKSwIZEGef6k2dNzJz12ExznoWaoPrgN/twR41k369Ghe8TexmRIN90e8
Ka2mHPG+IPm51vP0OvqeclngjU0CJSIfecoS8pHAa4hi0fIXAUsjd4oRfrouPGQ43/r03OBHGUJ9
KXkCpXEOTqtNaj56dFflTARdFpDu4uakc1pRTCC5Bu0DtCt5QcrYSgqbVMbT3KLcCfqIB186Kt7i
iJp1Zqh7MNaHJmPhzblqBhkdaixZgdEbYM0zXbi6g2rCJ4O1OB7eaOOXP7rftdyDJqiSM5bLzO55
4xYEc8E2S4JEg8MkAjUHBAYR6dpOXkatpihAJ6Kmkc8gOF5IygNKvHl98sKQO+WBqVySp467IYKS
s6t0UMGOytiVp82dOWWkcE5SHI6XpFznoXFT8mFvJ9Uq86j/UdmWIo2HlKbHugeLOAlYVTnlccyf
iry9U8+xKia7h50W7dqhXzIco01OTBhCHIYXniuGr96QJZ6MvHh1dGMLQw8lkyopHNZTxHdp5hog
i66AG+jpH0UwUHWlHp1Q8jPTOI4Cl2nq9OJGLpcaou3MzHaO6b8UQvmqCzLiULtEYV3iR1zAGk8k
vhqg5BuCSNnCjlMSl0X3bqfX1m5ug9Cstd2LU+MbyYoQTERs8aKE4A5seapCKmuxNtKlR7y80969
qZA11pu9muWw9PEgy7j3WCIV56S2qWILznp2S53sK6iNYBUq8RONwGCtMMDOZZNy8kfmRqCx7+QF
5yJUilmpqN8UJ/DGDuq1x3vnQo+cp0p1QfP/7EL/TDkOfXLZ0RuoTaWrl6YynldqQGlron3+ec2J
+pa17YFjOomjHnlJebZG1GdzYv5IM36MfJZ3Dj3cOKqMU0x8fHARVBInMdD1608n89MlnIyE0rkj
DucryR/ynVjzq7bdF0D7iQanG3L2gCSc4mw6zZwED7VcPB5FBZ6G0cinwQD0U3BLS1LEHZ85HoMN
3zMyTI7hBQnTsn0qHf8dZsItraFzBYX1M8BkYmHqGNqhooGsVSKq5W3x1MLZRfbC+phuEiX6rY4s
v2WyEQryX2REmOPIIs8I416Kxn9hPUl1GzcE7TtPss8yKR+eCtLN4uiYIH1Cfjhgby9nTWV+dykW
lqxk8hlrwPPm8IJzjwLsGMc1TjM1AcjVd+0ZlYZYDazDIWpWQCzOETS6iOQ7A/6JbGa3MsAhCRIh
Gi4L/aiG5GFgFqYbpGUyRCqLwCG+DvHJNJWbED0Sjq4dQLv06NZs49lRoJo805kyp062WXixf3YK
+4lDOVhKVztQlfyq2+qKgoEFBAZlM1lII2Iji7BGY/Ps6Ehw2mY2HKcVyapz+7ll97MCL8BCFe2t
4tdtt/6NFrXvyCFsXUu5JLa6nS7cxLhkGj5tmrI4zjHnmBQEO1zrM2rh8aG3yrWlx3hmW6yurCo7
UfP+gAmwzHR4WHoGVpwDz9QJncfZC56Xu5E2u1SFY1PmiM9R6K1ML1rYrQJ5uMMa2HpXqDhvVuw9
cg3AoDdOg3fGsO+0r0MxcjQJz2mP2RIf0sxT+y2POWuW8eY63Ie0VtwIPz2lyZOV0sihxv7cTBwu
G9te43IT64GkamUwTGXDYeLnzQzJ+dKRwcnNoU8wWrpF+uqibjKmuivgKYfYM9YC0ldl10eIVVct
Dh4qMcNRjPeUmqS5NKoL+7GromtXdlT71qDvvuZo4JDxZfpYWEx5DMX2q9DTRy/JSNssb/qpzCMM
mleFgXDQrWsZc0sSXQlut9Wj9cjSGF1s02I7W9NQoq48yiRQ+uZKN7afUGhnZKUXaaXpSwdPLrWJ
w7Ey8t+1fYV39WHgKgOmhECnxNXO52ZIH/epHdaOGk2ORR5KEuMClm9KTMZqG7QuQdNgpyF7LHwT
XD91Csu85pcH4xZn2Qudq/yieUpy/+IPnLA7s9pOBcQOzlOThnuHznayf1ErlwoyAQ9/Hhb9iB6W
JLQZQJs3F9ynXyJLWaoaJQa2h2xJ7/W+BxmUZ3daqsrQuOIxW8naL0GP+3ujbl5dMox21D9XIbjE
xhmf0lx50dfSpqQviQcFrYie1qrFpRgXX7ZSX6kOUl/gGeyj3DKeLbdF8knkNX6wNuQ1F8/ciign
18S18oqXcARFah0JdWHRtbJt0fqgwCmGIicDpErpFpSw4uKjGNDMk63M6q2JUdQdjtKhXsUz+Emn
LQQkg3Wt3bC+ge2eT/XT49BHCyAUCPQg3TtmXT4xwYgbh0hZG2aXwOlM4tXZRmngF+fcxVViPsR2
Mcm1VfyuAdCLekBHfcTzNDYGmrHIOrdFvwJ3Mbkv2teak8a61oZ4E3FD5REBPTt0ToKBdxUllBM1
7wWzZjmyCU4acyUjRZkPSX3AtUlZNNsdHtuviQWnxjKwYY3Ndmp1BgWySXumqigwz5aGbpeZb2bE
Pa3gnkZEZGrji29eMJU12mR5mYIXuG+xS4snDjVP0srL7bQfUCAkLjKJykfGggEg5qiRx+58DOmw
aj16JnKBWpWw5yGN2Q5c+pCMIRf2h14Jb+y+rU2bRa9VnmmL1i45xS9dc/Sxcn+S7EGg6zESNRS3
ANOnEzOu1gqsGFXPd16yxhKHtV39KdtDMaafRZfkq7DLAOdIjcqwiAOUsAFpdEVPEqc7wEWB+UmW
n0UpnQ+sZEqN352QnGi76CCtsXrWeVvKEou/09KIkyM+NjJfJfnUraJ+Nx4MDbISt00pCy48kyvb
8p/D1nt02HwOjVrt2rtXA3uNtCUJXZpYjPHu9V69Rpq/eUh2vpd8tDGJLSvDj1kVYk9lYLECHf2q
JokA5pB+x51TTH7RYFFyJBpKCnQx+TfZ1L+c3y3hcyrlX4Smt8k6doLAiOADsTjlcB6ExUMtjXgb
VO9aw/DqA0paMPnvWgGsjBHHcT0YDcoORNVlKMJqHRkfpsKQhJSJGULUwJOV78Eh/MG0Hc4Rgg3D
X6Tj+OJAQeXYDZOxrV/rICV/T0n8kgfIogGuxj7n4dDvMmMgxD9LSnHIjJ2dTo5ccTXwSPGBQu2q
sntTNSBaTKbxqWXbzuUT1EnI/cb4ivX/Sq38t5By3cXWFbf8lefe9DMzKK7FasGKxiEK2TFgtB7c
33QL281/dnPumDA2tFBjZof0U2b2l3qBXPTZUS2FXY+dgRvhjo0pIyWhNHNwGs2ik9GMLG6t5Adn
WTMjFsid3n1kbqEt3IhSIt97hAF6MdQGqvxi8FtTU1VXlzyi42Qn/R8RtRgeFViaOvszLxfaPIHZ
nOFwLGVezNU0IyGHU9+2MOfgoA9r29l4Enm0SbExAkfsoFXGvxtPEpn2ubgSPXyVZfWIFG1j4XmG
Zd2wQDVPMsINB/JD642MtfuW5TaXI5fPLK7CC56noUFpdSj64gEdPmPaZTuVcBDRIlfi7WgWbuW8
J3312tclD0Md0dcJ63MqiSWj71SLKK8xYTnFG3rXs0gKXgudFl73PUkC6QTgDDlv2iR/jYDJJKG5
aB5XEB4LWte6lO4Y5P95Z4xvnAn02Q9653kkcDGr+x4xy8TSbpbLqALwMwCTyEaBAYb+8rDujvii
gaAzjNQuuMHC+ykiZ8/qcF/xKmEbxMfIK07Ik9OcMnoc0st4fPP3QPlh5o3GqbWLZDNm9NA5q7LO
cIkMKHshYTEuJiAcxiF1BQwxsiJ1s6JjTSEsUX4H4bs3kLuBOLTA4XClXp18PaYFe3wdCUVi5noz
C26iNBqC55pA4rehCq8wD6EChQMqSlZuZcssyAoxQJwLHhSorEoFfccG2wByESdLvdABnWNGTwPU
KI2Bc54TUWIYw1WXVgXtn8kppTEzsFnhaTnM/THp1aUDuV6k1Y2LaBMF2sAMSk+bVK/NhHOr0h+z
Qx8vzPFZHw+iHZEjCkow/HBS1Yln7bT0t5oS2AjY9td9+z3Z0efk0pf0rbrcrDOqRkfMhI2FLKso
/Q15Mp5VUP4WSp2zeYTwzYBpArCvqFz0EH26lpkYzZvjfw6+U6HmRDdzY6kIun4G9GE0YgqUEvAS
/vgoNefPqn/mgzWXSGiiYNdXaHwjR+HIrq09p3Hmqcx3fnXOKzVhMWGecppWfCqnaNlkZ8+TmUrx
uiJchF+EfxUMp+S9t5GwG+tGCTeuqihfMtLgJ4uLY49bjJdksYuT1art5Uufk14DlnKyaxRqQMEf
ahApm7g13uwg+YTXBNhsPOZGC5kvwLEi+nsHI9nHMDlvHFbXOe1KbEnabZAbIOgoa4H/Dc1JFQNL
PlaCtvn15xfcPAWmDPK85SRnefCIoDnzrFT9UzQpH6P25PhkwUH6sOav6A5OTWOTAKCAQMfgxouK
nA93MEpYNHMn5WfbjfpOQsh1x/FkwoFdwnO4SHMl4pYqVdcoWFo4rNtT1C17G9T9J1rHwLY0/hT9
sO/R1ttA3viAOYhWBtgFb6rTIDsPPu9iJya11054pgIcrFBhHzCm9px+MWN5bBMqM9yw0biZjTLX
I7RhI4ZCG3cv3DcXjTaeKACaCT3Bjwwei/EgLOh3lc7CGk49efREYPzKkXGrwj0VKjodaICPntmn
8AGTCNk/j30hwWqmEVl8/L6aiddfZy2XdmF+BX1jzpGAlb3mwPUBCr4vhOV8mI65S0JkA5YpkL2U
sbvZMedbGXz6dV1PDTDhWqWm57MBkxzU6dHsNVJMhcx5cij9UjKBXLn1rdxm3Cq+nV1sCgd3vsvu
Nu/97FMT8dsg6RxWdCPfD+QpnrwITpUqmNnZ1d6cJOd0nLRiDYpTHMac069IYR5w7jaItsblc+rn
1RbdioGrd78MBpzPjma6BQZcuVfapHhjr0SY1ow/YyffqZZVzFueHtvYbCmqeIOXqu5MrasXZYCz
12ld0hM/7ZS7Thpws8Rinyp8OvOKOr4qJzUekOWNmnwnA8NY6EPtv4iRx3QUs+e1hXUuUys55GUB
GzBIFHaEGH04oWcvPCmW9sCYhusKc8n0RqKM8Z3LtHka0kx9nd5EGvy8YyYNioVrtYQ3QrJfNMGl
NIop90bKYMjoPg1w27JNoUQV2dzssFkGHel4lgeO5l6SsUTpcN46z/R3cS1/O5LzG7aVM4kxTlsj
ZlcoMRYRzAbUtQpzpqs/W5eHaoq/gV5jwLSm/2ME8JdwMtDuR9gt0QgjO29eYa2jnM1/mG6VNCme
pj1lZ3fAte3oUyNTtYS0686gBRKrNEHLV+EUDojW8McfwC/qZY0uKYrV6Kr+yip4g7IqWGCbYzZu
gyU01+lsiTQjnUNoJ/rCSvC924hyvu9eFUv9gKABnCiN2yWoQ8Pe5mzmFoFBa0UwZr/liGcdIwWy
zRTokcYjMGswqlIcE0V+FKrkE9EdTBqxNzJoslk4wCRlJdIP5hvln9qxY8Ds0qdc94JTq5gmNZkr
n/ryWWZhXcQ8Iug0RfxmkzxsUpjaZoZTV+lp/0l3cZ5dSg2kcrzj4GrPc0WOqyHUCDdGtb/qMALb
BuhkB2KpOgj66fVyDj+PnXcXFaQ7EmAGVCQlL2SR5BqTREnf4Lj3paGt3IAVpEMwgWqifIUnPEXo
RZcPjBEau6+gLsTFUkp1wzGtDagwDtoeKI6BWVqxqC760HrisZ1TYUBuf+ombblYOODSM4I5EFHa
B6u7Me2SmV9h26KE8U2hG33nAUCvx9YjwOLN02SIF0aFr9ii7HKphY8MBtVWc8NLYTnB/Ndf//aP
f/+3e/+/ve/sSNuRl6XVP/6d/75n+QCRCZ/5v/7nP96yhP/9+TP/9Xv+x285BPcyq7Kf+v/5u9bf
2fNX8l39z980/Wv+6zvzt//zX7f4qr/+5T+WKWm/4dR8l8P5u2ri+s+/gtcx/c7/3y/+9f3nu7wN
+ffff92zJq2n7+YFWfrrn1/aPv7+S7ONP2/Uf7xP0/f/5xenF/D3X8cvqkubr+H/+iPfX1X991+K
of9NGHx6HBt7m2OruvXrr+77z5dM8TdTt1TL0U1MsVKX9q+/0qysff6Y5vxNsNhD0bAE8qyq8rUq
a/58TVh/M1XbQggzhKMS9JO//vPl/8uP8b9/rH+lTXKk8aeu/v4LJ7zz66/8P37e0ws0dUOacvpe
Oo8RTUrN5Ov3r3PAMpnX/7/KDrnKx5e65N7JkjSvwRH3xlIYbCkoNtemTgry1cDbym6gvbjdO1V5
7FTrOSwDWKq+vs+UYZN06jFV7WdN19ngNAdfVfcM6dOKNH4fjPy9zySIArP+xCm9Df1gSzL/s66n
ht6eVLCjyV2nZNfJpT1raojlqaADTfBlvwPVjwm4E2fP1n9zw3jVJduCCU8JW+jbKwSGI/eFXpvv
YdyBz/hQ/O6dCPuhl/IW59MCLj96UvsMuvwbcyMZ71p/bdpg1WPT7tPqxfNYgtskhhdjnALRSQR6
bEZ7AOimJtM+TWKEs7LyMd3CDXQVdLpWN0kc2Z+2jzM09aEH2QzFBJF63ilMfwXrb8q64AVY6Hic
YLEJuw00X4OzXB7j+gLZGhk9ueTQBv18dKEeWd5AhbdsQSNwXsE6MiPvQYW7IT4cxTqEQ3RrrGJT
60m4GsjYBoQvpqPckVwBJcoMbKlniiXsf90iGiGM/CEVQFEGjgqELsv8YHlIa1dKHM320qVCrCc0
81vklV9d7W6pmaRGSn0H2LkXuZ5gg1XY5NJdi+F+XomepB1nwMHxbgE7YSTOQ234P30uvmSDcgGu
OGqD/WCbFxwJB/ovd9JQXg3MxUXRz6zEvEaKe9BL5yMNwAQptMdGUBC7esWSdKfopJhqv30VJUAD
J8PaGFsfdsZ+3KWSwcmGRw1zcd5gK6furX0vLLzbUd8/qTbQz7Cj0SEoqK8fS/vFbyGsUjF3UyEG
2eHIRKWVPGdadiI5HS58jpFljVVuouXUBo/5VtFmRsGPzI5S6ogmuCYKmOjdp8Gwow1ev2BmtMop
pXp1cEnY87EMSlw72PN8fJX4hB2lOfV68SzUTkO7WMQZs0auFx+Zox7pJIu0T9cZAAz6HOS7uxYx
fhUlyGCXn7BmcnIuOszXXHKh430bMeNX9YWjJ5xZXnkfQotaBFvufMmTugVoW6dAZnV55iLaaL1/
qRF3rbHbFB0xmQoVgD2BGw3bMXKveppfcJahIeOLpJCI8xwjl0bhFaZB4zGZTZDG021I72KvVNuy
51NCrPbG6uEwUG5sqw/OHsgxNCVVwVMZUjQXeu25tk8OLvkZejYfQBSSVpNnsPsvYdI/CnDisJEg
KFg/fmlcB0pTMn+45CE7D5DJuELIH0f2cBam+AlH5SA6nCgpmSU7lm+jDN4149q740Ij6I9Tr38d
K/9qxM2nZk4dkae6ZOFoldZv2saLRdKbZ4dsddwH9azT6nPfcByw8YmPQtwU072WHYvtyI8gbEyU
hfZbpvwCiJYLIeKn3jbeszE/G6L4CHpxAfLGeZnpXDYbnsw3FoqrsX5TEvMudeu7Qp2ZtTSnlLh+
wMv7i052P5gOU9d6RNnQURWrsZCs/bcg69Z6Q+qy9C0qu+Fozzrbrih6JCJHVbiaU5vA8cIFqqQ1
8zImJGfXe+G7y6wjOUCyLlg6ZU8ix31X1xGQKwxT4W/SACD4Y9ki4xgqcqu+xH7DbWjgFJvh3osM
/YjfnJ/3T2TVZxT/C00bnKb1Rzyar2bG+J6NxvfIpexWX7apnzgjP0fcD3FE+xeKqLDluvsxUNYs
KxYtSUtoq2BHBocmefxQg+0c+6DC89cedUu+DYZzyCFP8uyBGSkupjncS9fFDmofZaqQjeKcr6v0
hYUFZkVW3vUt9pM5hLeD3ufn2mwvICSgxbrJJWQtLDN9aQDWL9jFprQreLn7HbjDl5aVX72GP9LU
ykOFXF1atJa5Je/M6F3yD8osaari8OY4lLSEKikMrYf3GUIUpUbMXEQi/9IGPipMcdyUtfpVxPrG
PPVJTTKkvod5hh9Z03scEM9ErXADCuvFTMd3rzZOlseViGsdJ2/XPHcuUqgs9j40hrlWSh+HWbKS
0rpl7MtXhspyiFbnudZiNSxAkhqefUp0SpS03IF0Vvym0+duwbmcfmJFA8y5gVodOCOMPT9ZWDrU
qkHh7GU39qrSm/cwzj+TyVCAX49nb3IM+v7iwf0SffAQ8VajtsCbSMDF0H2GTXmkgays5CnOzWah
avZ7mKXvNhnkWUg7IoZDHe7XUjbiK6aWVMV17Q35e0ukPstiyFLRl2uzbpXU/M2QWWI3YFMAIHER
qMGNGyUG0wTYn/GDQ2lHcd5Z8+1DBT+lDFlzwtdZVEl+wah1CvP0YKn+kxSSzZNS7XroYQFZYSgv
EsndjYBl0G6qmd199Kf9CsFpHFBTbbl79GBmawE4mbYDziHxfQYZ27kGFHBuFw7kQf1Sa+/chI9l
i9VGHwKF27CB6CjuihvRE4M3vU7o3cTN+mIUIDowWw9Qu7OdgYN1HiExkOyqLyZNULX1m6VVNaLz
hiEDSmbSI2QC7KOokVsJy1cUPu44IcVhk2SlNUw/WX7p03zDaYSchFIkqCHsn4aqu5HBIDrmuWw9
KXYoA1zd5KdwQONhsB6KYr3oAflnyN/5XJYHcMeoz8VwnohM8zFV8KmqRPyKHtzE+NnU3G+8PpkV
GapUoFasndrsTmhiiXLAaas+ipCPiCrQOG0MKmGXfnZBzlo37+EaYfDXCfem6IAm+yYSaccwMjYS
MSGNrWMtuGaUsrxW03hT3mX24SkZRgPGG1D4/GkNtDUEyFkF3zSo9N9x1uyw4W6p4g44adH91hvp
WbivZeJ/JOgF4N8W4+QQdpO1gLNFSu+bbrx9XaHxCh2n6jCOdBHT+OH5D7eQj0rDNi9RYPGIXOqC
fobaxaYAU8cP7opBzMuMr0Kkj9FjDWORTEXyCtp71WmfyrScqIJL1n0xkYL4b7miEdsXdq986vT/
zhTDudi+d02RRnulwz5UbKDZ3exQXmgjOqo4mkXw0xfJF5sizS/PVlPdrMqgccvMD0bv70bWXqs4
YLetsZLzuidP4FJ1fW/Z4Vgm3oq7S4Te0nJSnump/cTeZ9NSdo3DXw9QLmNiHlG/L/x2odI+TQJn
7VogspKAM2Bg7JpEc+ZRSpjDCgBm4o2pwuEDSqc3YUWOIn82dbZQUfmsOOnKzsUhUxkHix5FItCe
4iJ5tzWLrMuIVdPsk9cOX6pjcbdXk8+6qaj/K5RXXj1b8AG6jdZ2CwhWKyf2f3tddcBuDw86/NJr
SdKMKRUz8cooWroCoZi1qnXy0xhDn/XUJKizho1mW7/AlDza2FX71j2Fsn6mLHJT4CCrDKK+bug7
FL7XPbrbXSt71udp8SlabKS9HU+pUBxNanFtLFZArvmqu+aV5egxqcQbeQ3mOAAvWjdetJRRLkv7
sxt6n2aPMi7zaG5TMzEo6W8OHneRuSvZKitmhwlt6+cHh2safhULplo/dxSL+aBwkTNPfkEPEXDY
o9fGF62LXwLQcSiik72rk+9ea4B79R5uZ731BuwM9bMAx2FWOYkEl71yVE5FMVsyYKj4UfsRgt5z
TVxECb1srfLqtfWxluIBvuWcBQXBBMwdRTO8G235RomKWMbEWvq4xk0a+AZE7mZbN1gbBwh8rAFX
wibuNbhdv7QCJz/qDDZufHVwH8eqs8jV+tZHHByymk1fqRnPzMgvLSIoni1WqvxE5sLAIa6E5KFt
oSMlYDFPWL8YDmNmOTqrwW3YWqkOcF7XPxiCU2BZu/7cDreqpagLL+E0E3X+UURlv3E9peVAZZwE
jhDmNlDkum5gegXm5GiTkKbWhDGKBKqnFNyjNfqtejjs1bOr67wf2PJUWjIoiI5nuj4AB3TIh+BE
+ClDD5OxZzVzmiEw8I/G5GhPAJi6msmlWlCLVa7T0uL/YtRdDWZ3YMbIR/3HwEmNZh3sIDg6gLLj
YDA8XV1YRXENNP2W6jhBmopdBJvBizUov0lYsU8KWG/lTCpEpDZenV877q9kQNJLNEA2idIM5ajG
b5MXebzq23jX+LqyL1Fo1mVj4XzzWRzZmj0uVZEvaNBjM9Y80U0yB4ZYrGMDy3gqSlpKTB61HYkQ
EqwFAKPyEpSwnYTCangQ0CWBpPJUUBHTS6vYxwlaOlaaBOKYDSZ3Pi4qArtzM8W57icuyAmhUP5A
twm1SOSv+nVss2R1GO9DDct7Euv49vuu3kF7x/vYxK85w2hclCc0jDP5noeiaWwkTbEWWnILPBZS
2sjMHbF6BmnTsBg1j2GpPdfTkqCtdMrU25dqqrdpjOAjxPuHvMi6wteWEb2oS7/ZEP7jCsqwj+hE
G6J2OFsO63nhS2zucYupOVbXOadSBE8LmoXDwqjCvZo9XKeIF2Pp98u4knMj5ZKpcrS3nkcNDebB
wqhJjdqBBxpEBy6pxOlJSUcN/LLJLU7FHtZzpB7dFl4bEzJ2rwFJgwqgqmGVH7GHW7YubRCE/xAl
jmY+9Bz/B33pY1AUxqJ2u1U9wMMOQIDzxGmf45BPkYUZAWs1tRaVRoIqCGe+tQbA82E4lLiG+Xto
8OhQzG3ZUJ9XYt6jY0GwxUclxsLG7rkEpF60P+OQjssxLta9CNa6ibNcJB5luI14EAYcFcRaDVZp
qLTLuCtpurNqYy6tkk1GANw6SX7TOx8vIBadtQrECx+IQVsKT0H2rF7tAVI4vKdtmBwKjxBHLkgQ
9ciE2LGalgRPj0ihLbTQe437aE2FJxuejpRAfJyAe2rSoLou3aR+a0X+CEui9bku3noeSlmqXdWC
fLkf6W/0H8F97c9EhKjl7k37RdXUn9GvIVy6nrsBkGQucO70mGA5PIwFZiC1wIxn4qXy8KBtQ27R
c5A8z6VOQXEcS/MpJ2bo05LAmEzES+ek0wV6uty2jcqAnGNjBHg/b+SzVY7VHOlqXFZ6cMpbyl/p
Ze+5sJLlyEd+xdTHOkfa5lbz/Utjj9uxHse9kQUbkrbcA3MKKMe6gBeiRphWXbpgB0DvM++JmmZm
f9E9JRmsiZS+EL1GVCm5otzaHDkW8lBoYfQQgwynu7PtqB+d192xSN1KJyXKoxlkFbXYxxoaWQT/
HItJznpXPfUc9umrk+X7kQaxeaOKVU9qbp5q7OViR1KQ56tzZL3JuD4+wsq5m6W1AEqoskHl3m31
8RlvFklo21spJvz9JMrneak/hGEdgfo6SIozzRYD/DMHWAlJErhCDB/ql2wzAmYaI3DlFh9uLwA8
wNrgqDauKTVVGHjBzgxNZs9iUmR/Xtfg+d8KUf8272CyKW24VLp7y7oE+1m3hNs67mwjbPgMOzBE
Obc2Bmn1ltHFSAxGUVbPBQjpmTnZZiK9YoBprZXRkjv1CCDRDdHcoLv3qzYqficJOd9o6ElqQKit
KRWcq5p+TvOR7qnQnEzJk9Gp1j4ibhKqAaTS6wp/wya+KW112UvEEdjgSzV2nuH/Pmf4PRWV+Zg3
x+ZkjL4Hp+HiqGvXdWj/acN32RmvPNSYmSZiWONn89jDVNP2VzfOnuMEm72iN827BQFy7mfeHoSY
nFuD+qiVyFiU0TSlwz1nDu4+wDI+KY39kQRNs2wd6rk6DFAl/NwZWIE4+6qxlOzYXnwZ3V11CO1R
Fxup9qkv652UYliuS7u4WVm+ZlFkLHUJsaUvmHNMSglxAUZ3C3fENoqg5NQl1ZGY7YQTv2Yh1nZo
sE4jftddX+8t+65E2gedRFjCkx7bi84hdTqzi5ZGPeYihfheJFaDhfgnVaDaHJ7b5uGqZEhsOfWk
4KC0Qm5mSMg8ApXymTuWumCDDVU7h4+ZRO6WVcx+kPHzqGDnpjDmy46Kje57n43YsxGdLORihZB5
olJpUYXKXgiJreiiUWi3pPAEV1G1kSmdN0vpYG7UHKCVmh5qy5Kdf27VE5QGDTEOom1jlzNJFuWt
G6wVE4uLUyM4ju1PrlMoHxfVYYzlB4VIJqTFmaWhE7OZs7ls8JHwVw25wpQx8tDxGgW0z1Do20zl
cNp57Ox086CGAXsjK0oWIZacpxjcSsQyGoQtcJmx38HkYXuuW3gdDDB5DAYlJFmWFZAQNQ53Iuno
mOnYwnrc42UTbdVe21cyOtaq8zG2Op24aEWzqEy4eLPkXVfYBvr8tBWb+6xVwhaEs0iIwG2ueajv
bLupdpiJX+uQsr+mwFMgSvh7b5ZrAIDg/cX0NJMC4RDnZTq3ENRmpUPlwlAWM6tpENIxfc50781i
MTxzIsaQlgMHni90EaBDYIU52PfmF+EBCMqlsqpVr1zWJs8Kul0TPusZoN0XlogUoJg4iNzegT1w
p2dvT2bjrqVyT493sdDrrFlQSkDet3S3W+5DFFnW9ZLmghwfpmbtqoElLJV2+DXs5WCp/FR5lOdh
cUeQJnCsY9CQmvKSPY+bupXxAssL5kufoSAmXp2XLoRdfkUZ7n4G5Vl0BfVh5o/4Pyydx3LcyBZE
vwgRsFXAtr1lk2z6DYKURHig4FH4+ncw8TYMaTSiSDa6TN7Mk1OFK51FYtWQsjy2DTnREJIIa/Kd
unKD65q7G00N5omGcw4hUp8xX+GBpgmQ7LZ0gLG42V89YXa3Td4fvUz7B9jcK2VRvySaYJ9hdAwd
GqVSwyJSPfur+FNNYXsu0oBmqn7rcm5bO8hJBIsMrki8EHMs7/MkYAFX5oVRbQclmtbcsD1mUKs8
UmBE4/pVP71MciKP28yA2BNylWF1qOz2bBTxm238RrGKNh4Z+g2gaKw+tGmuKWw00YaDk6+JNckA
s6HBuNcbOLM14VRTIuA9F72v/naBOmckoqnScN+LISBiH/+1+9Q+RIZmXzazeO1ZRbyrakSNMRyI
1VXBe9szLfY6lMtlJVcjMoj5RT3ZGgtWsrNjwKpz/EAndX+Z03za6xYAH34XKAXc64v2CAoLg1k7
UF/gOa8aO7nDjQAk/Kdv5kRGRtPdz5jK4yY3TykprX2d7em48NCOHpHhgJy0gX2aykPoTmcYIk+d
au4UT1JxS/Jl4/vDsDbeQEa5D2PV7cKYiTXID855g+8RHF5G9H245T2wDUZH3FLzG0TCS6xcc11g
W9wAwVrTHXAtwLhuB6PrMAzehIjDhx53aWffcn+eQOyQuuvFwUyhGiXKbk44OWmccMqHAvDLEh+i
wZ27KhRxle0ru/nM0nY79liYc4ndPkw0UgjZl3pIQX7V6k+pGBdyegqKccEl5PF57uWXm9Rq3ebW
LSDjuEtt2JWSUYzrtM86a619zFhxJZr24nXlyYxm7Fcja3abZMmi6ZH1w7XPdYnVWm0Cp/OZbGFU
76177KKUen1wjoccTkTLwWwI1FuHWRqWCKkeGaMIjwqoRvls4iuWdfDVNg2PMi1FbN3WNc7YPu2I
zrbopP2qoR9t5UA5QICuvN3gTttizkjsui8e3yGtEckvpp2AojfRr9oxTXgv9zc8bJ+ugjDRw96E
1LHqevlsQYlsuuA9tLMjtqN1rrcNM7UdGBv4Tmn9D5gmR+gO/u1MEQ2TzeOcqFcr6Vg6vYahRFmS
AG051KlGOisyI4dJOTvRhJ9z216FajiK9wolsCk+MLhiOM418YPpljjeATRcwlTvwcRMVmoWEmlX
0aWUGH2QCQpQX2uMEd/D0H2q4GFWhNbQQVCxovzAoKtckBXxlnY4tnj+NTZ+Bp5NfzQVnuMo96+A
k+i8rDlX9zVMoR5O4mlS018ggESTAN/oQH3o4jsgeUItZgDxkMRwl40HWpffgvqRabAPW+SnIzOy
Gwwc9BobdoMLto1fqRsJVlkR7jA09VfVdq/m2O9Ne3zJ22ekWJzNHnbEujZfjcr85zbGkz/UnzPh
asJhzXFu5y9fQTRKCtZPk5msGESB1aHaasEs0/LxGXQakpLRE/6uB/PNjyXTy8CngTYGukgGEgAH
W4zFaax3vm3pQqON2y9XUsZhjxC6wTutkcuAUNf+lyZkOFHuuw4jajolP17CMCsxEh+qWXrJ63HW
GN4W+jkVfdzvsjsCwNWcmyfX9fH/1tUtGNwfxNWnPucoPkMQXafTfJ4dIGh0PwvL/4L74ZOIfKqj
ridCmJ5skD+rWXp/gjJey1YenAnJdIyXwp+BGY6XXtJA+KuFLdzhzYJVSW40t6BSGJdTXtsMUeIj
A10HsnL5lAjCSBNzVsUot+7UPYiGl3yQb1TjbOdafEeaxYGuUCZI82db8NAzYyaojLzAraVHwIjp
9WZy7OwNEWyp2zmPksLHZmrzjesgqaie7bkqGU5XnIkMu/qR03Iby9K/I5Fy4f1NHf2eSlwknum/
AWt4kMhQKazkmLmC9uq/EucfJEfeGd7wXZHQSgcTnZgeDqMlG5I1mE1ouom92uA9+G0EHf4iog2Z
ZVwLoe9WlnxxKdpFUXKjCuI4k5ILa/fDMGiO4do3WN/CZpvsrPqFHDoOm2WsmAQhhrn2JHLfXdWU
LsIVNynNNJiMBd9AcLjT5jdtjWBHbPFp1fI41DbLh8VJqCFit0nBkZDNRiyM0mRL5fmHL+jOCNNj
35Tg/7MBokCf0uBLJttx88Nc0KEeI3AyRv9ygBSvosWNc6FY0eEU6f0ZSfzacXLysvnPFN4HUz2x
rEfBt63kt7CiW+uV/la1jD3y5NGZ4JhZ7kBVsfkrY2+lWGzSUW3MASqhQfWtKXJrW1nGXRrBk9/P
FJRGyWficd8K3QeHTC4sIYOUYw76qe+vUSe3+DH2NEoAksbMNMxfxTD+pFOx11S9DON8xKITb1of
DTyuvGKTj+O3wVBqSv/krf/APdIYzkUCZEyhQa9n6o1dILfLxcPhMJ4TBUHq5+JrH0KmcMcq4sTX
/5FZAGWrxsngYNRtA6YcfW9fsLG/64hiC/qqr5nZXGip+RwK9137tMh3FFnYs4MA1PSHhpVgj9/3
VrcOd9YcrBs+CR7tQTHCTFNrnzqU2AnhLGfd8TBSAzQ1wRPDwwu89E0bglhJRH+F0vQQ8aysdYfU
ECX+GcHlp+mLU9xnr1mNByMzOuSY5nkK1IvAv+937UtQlfc86CYSPD6sREyADRtj55cnafItGZHc
QGT5sQfn7OP5MjMKJi0INIAAEMPofHCnl9pDyLbb6KVv0eSlLl5Is8hNarI+ef0jMGraA9W9XFLn
TVSw/TH7axysLCOn3nVZlmsBy2JMPozWoG+3LP/BRfgzGGrnxIhlwJFov6EQDp9y+AmDE28aw92J
nCfZgJkiHjqeAG+zoCXFus+Sdi9iUnoNND2QTOKfNzGuHHrQuflj7fv1NqmGaT946NYdL6A7TbTP
gMzT0MNWicV6EknickAkkDmYPzgBjeOo0tHIsRoWBQeX4dPywnOYx0xzsou5lMQ66h4lyxKGOoID
iNW0icXON4IvFaANmEBmCHQUdDlyPUij2yCiP1X5Dzv1Ttr/imZGBrcqHppQPNm6nh4Jm3ar3RSM
ZBeK7B/umVcuQf1eTTaNr8GxDLAJ5/H0YAz+i+GY907NDSg1H5YC5xlLwuMPeLv2PYPRykS2tUGW
mXZw5BuFKdlOJ8yeEey7FKiwLSm+iF9qWx98LoKoIBHio8UA1/zBALKehahxNLL7lyL6Dct2W3tG
tTNdXIZ17X57pB3WlEuo7ejRddHpAQ18Ngf+DvaFaHzjrnkeZtgNnCZJFOLDNZcYjm/Ke5uYT6EU
zc5px/xEjI6cbzu/ehw5UJo/Zl14mxojHs4ltFNl3i1H3nBPflC+855jXrwkKVFuuiBpLrFJwXrU
g5a+c9ZDPW4m+MNrzwZNiu2Wxi4udR71QBD81k2hDtSvbavGrA9elN/KGipoyBDObkEtZRgPIQ5f
OxCoKzyyxmIeeWGPxqPN36IoFfYNYJKtSiqGc+07LCO0unFrzt4XF0ZePjjxJn2jUKcSxyVQB8aX
CySSiAv8FsPVjTp7SBuJ/56gPTJVpiG6QDBrCio+6RRt1kXW2khazIdEJ8BHBrcQIO+BdMpjMjTW
2goO44hexl2GUvaC1dtRw0mhh9PAjPOGmpNDAVuMuCkII2CVsyUArwkj2mRmBkeWNcfPiyNO98do
bl+jjndaWljJwzy3XP2zCk2LuFz5qSOLPwklHg8Uk9Dw7622jQ/CdBFk0nUggxdnpF9B7ioDTZKR
lbunF9unGHKdOctMw+vPBgRI8mkfXAr29qC2GX8rHKubyKW90QVG/LRKrI1OKTtHBzi61CK3wn4P
ja456HD6a472Q1aqG/huRPHAe22H8NVskk+bKpa+wHfnzjA8u/zB9Ie7qrPpaPXdB5DEQ8se802D
j6vn7Bg3VwMgHVhzdo/5l3K1jcl9iyarP26DAEciA9fPNG6I8/wNSiPeDGVTUOlgP8yRcWGXRx5O
9IftE+CPZ2gStYtUyiQ0M/5aQfhTu/0vTRyPY9m/UbVcbbw0NzedlT7nyUzcmoJqQtO81O0wnU1a
dYwoZkPPYS8FkRz3det9tNgXmo7dv4Aaagfe81yzGycwLpZjDQPq8dEN8KdxiKKLphteyNg/dpN7
dJKGYsqZ40+S6J84y7MNl9enEdNJi1l1NRE1Mib/LHN0PZzmF5UFj6VkEOwYnOcBp/VMbqo/Vdsf
aICxITBhFm5leCI3D3ViUQX0bzpQ4gJLn0KT+NxKXBWxpqwkmCB+eHGAoClTpCkAxAG6dtdQJyVJ
azjUODN9wxo8EWucGu7JcdBsggS2CmDsR7XUfecOOthoQpYMOWUV3P5WWL4OpasG2lZdcgD1HZdm
fLajkMJdf4h3HaXZHVzbbWKKr7InhS9cyzybJojZMYusfchVwZC2tZ487w8nrfAQfUViaJAEo13C
/rkvKvTKoLOOWc6tKwmXitjaJO/u/dgGI1b0nKeI9eM5C4ZdTBEO7Oj4W8orRU1ynUNAFcHiMuk8
eaKC46HRgNu6GopeP434kFSzxa52J7jPOD1yicKO7q6ccFCKVOH+pOh1lRvw6/JlDc4nXAdgvVTF
Phg5Z85N0wGqCrpp/TrKB34ynMPAgjYu7x4CvXc/JNeN/XRtJ+Tv0oTHjqUMhgDj1AYIjpHn7taY
9U1Y1S8IFkZFzDq7ZZCBkt6UzinorXUupV5HeccJKfse5qA8NlbhLhoIsQSr2uz82LAoQm5/K46f
IkifArCXFGoN12YBJPMbq3VbMiuMtWhbhAcXu69RK34tPJCbzOPeFoj+Dfsu1ROePjVoVmwxOKgq
PLBJzNHIzlg6Eo/FNFs+q/Hd5C+owSa4sKXs1ef2O1nz2aKUChkxYz9jHtxj44Y2JKhZoBqS7CJj
RRa0tZv62zqpudwFLbdUXR9KFkckPw1kUjinnLphzdEQYrZ/YtUNdnTUZOvOjclVtAXTY857MdZQ
agfWvfL7bW9mz2E8kHPN42TviRPdU3pnk0bpahW9c1jfjnPv3OHm5fdS+LvQaLp15A4MIuaPFFrb
Q865gPJFjAJBZD+Y8dS8e+yhug3e+tZFuUmcC3mKaxqF8VsbmvWDE/V74TxyXvS4Yj1HvcsHOX8N
sI9XHvGYg5BW/uGp8KnIC+SmOgq2Zk3q0+xdfS4cxgImXNcjx2EmvHaILO+O+tK5N8dUV7/DNAFB
AORJ7659r7NBJgfNNQwZJGtv9natLhBaWB3gkejkZFNpLRjIndAxEVn7OH/1KkoWEhHfR9fMXnvK
kJ/rtN6Srp22niz1rs77/JWMV/mtZJO+IJnMr0O9T0nwvRis/Y88Jg9Z8Gb2Tv1iO7P5OkUMF6dJ
P/Oc8W3btzGnfqfLzG2jM6hMVjAd8rjTTNiQ8FGg+uqsJoe2qBoKsFfkM1ACrc7Ek9TZKVxjY0Y8
PbHp8kXPKht4AVoqoJb/RwqpoAryqx6v0R7s/qNtGBTJ8oZehVL2rOKqO//3wSDTrFb//TJK3Qrw
LPfvppU4DI9Jhm0N3bI7//cf/vugXGGD5KzGtdNWDN4TYfdnMWb//5CXUbGpSrLFAYmic7b8Ka2z
4hh2uHvm1LoZFSTCis+ykT67j0qobQBvb+/++1Os19aNJmfzxnHgWbrzcBoVdzRIEvW+zVLzZoUd
uXh9gHpiPETL//nff4kc8WgCat0zSD4ZAtTLdshldpBmgnBTu/PNMi6znXoPaim4LlvREZ5HvcnG
br6NvqNvbSLzSz6XB5dvmS3UTHdMvKOHgJu+AAd2dXTIUmD8F/4PXQwj6WNFgblzqg2+oK2txD1R
QXeFRd5dDQUUJxLLCA4zMD5hq3rK/XvVWe01MELU7bg12ut/HxrGawyL0x9Mixfbn4bj3DeMK5YP
xfIXRtwMByUmnh5dPgyjTcapYE43M9ipWzjuYeURPTcNc2tTHwSC0ho3RgSIezBTxsMOkUCbhX41
Ncw1VYVFeejCcOJp8wbMfXxABuLCaMUA64nDbfKJ25XR2XjaIxI9VwcK+lVglt5OLkuIrStFVTtH
fZJV/VUtH+IwdthbjGxDf8lPaoxQuYvvBHPBys7NT5GCF6DR5cak7NF34ZIU0di/RL2JsjiHlwEJ
EDjakixuciJVwpp2aQ0psKCB4lmaXfScpMWuwM/98N/vkHUBdwIsMYuDSgfx2DdCPEKGE4+KkjN9
aTuqKVQog32nmY04HBq2RGqZy5t1+syMY8/M1NuYKifF2QzunSufeZEWDco2FpYhaOA8uwUHv4Cp
iocwvUnzMfoDbYCGafMnEFZH76+sLl50jRnGsbziqPGI2mCNkf6q8MYflFz3wH0m3VrGcOiVdWXr
tSiWTcQKPEBPg44ozxHdZF3aLy9V90a+y39OrMfkEYXZZzNmapFVI63sfM5+Mar6A/a61i+rp0gB
KLaGrvzhIP2Kw9TzGuNeTFh42haBLozJM40ec6nZLD/sQO2zkdCwb07vQYTRG0swfhnO9adYGnsh
iVcohlU/k/OZDCNqdgRI6b8Pea0PA022B9/hix208aKz4k3Y/EbK6KN36SHnZd1wh2p3aHUfLplb
3jiDvZnKGndDklp/TE1JwRS/zy1Tn9B/pjfchH9JTW0bAp2Dch+sveJhACRwquLJOSlcB6fBuUa6
IFnAHkSsm3mzlYprqKE1xaBleLI4+h8UOwXx0Zw+qbBMNtQc55siyK0nomLPhUB5IrxJArJ+yDAS
8Nfp5Ruwn0hX8gR2IQ9wu/WJMxxH/w8CXre4cPunzKs2lDOpgyHiDAgX967C7tShM4sPWCv53jDD
i1dz+42NPQf7aA1u6VcN9XRKehU9zIHeu1Y2Ps1dBKDfM3a133243uTuY8+9W0rfGIp/oz2CjjOw
FBYDQFJuGqpo5HEsuRFky9eRtzrbh05BxRQHqHnO4u3cLXFt3iciYlGnW/XYpESTW+KEO72U9Izk
FMu8SdYeA4NdrCv7yeonC0QW4KnR+64DNJW2gO4SAovEhxjZGxtAnTYr89ooahJL+VjY48iwv+u3
erIFlcQhp47GI/CofgZld5uCeVKVZldleOvQlM4ukzYPYhOQcOs4EEayhjgS9tf/+timnNteo1A/
BveTCdC0jykCXicdSUxdRCQu/GZLu3p1LPz6SuwIy6aTHsC2ZwSJe94CHCSRN8w4B7bB9zaa4T5z
4vFCA8qul3m2DcoB/tSAmyzym0uBgrx6UKSXIQomNcxn198NTawe045WvVDwXC1mrulfiAF8LX0i
yC2WjlFjTADo2yNeD6Rb4Ws7Ots6c5XtasFi2mccKaYeEDbVDbqLfos4fi75CWG3oJXyGEHkhO2y
FTGNgkySUtE8JZIQe5xGoLTqR085eyl476SfYOkDWLrtX11hDzUUXBiLy9gKzZUYYT5iVYPD51TD
uE9d56DN8BbXw2EoJgtmX1SuC7X1ZzZfSr2C9djb6IMVo/NwIHaLCncMtzKDYFDin2IolMx7LGRk
WE9ScasOUgjmZfqKzkU4QKgfYT9bXvVDtTqqUGGftXAPY62eM7P/lqNzLuX868Ao2MQ1NyDTb/ZM
UHZNYWjOazrBxiMbAjnpOfGjX17aC9O9bDMzuUyxDbi2CRIirAtIAvQRteg6+CfkIfK/IhAeqQng
kyA3Tkl2GjPcev8ZP4gNcSrHJjBwF8eBcChMrPWM0jfFMjUv4+Qjq+l1mA17U/AVkYs6zI44Nzrd
pmNubbxGf2RjQz76oytoMQjD/tXwFiMyLnEvYbBnO8Sh3X3Rlbesrn9IZH1Ui8e97egHJdBJCDfj
oJ+Jf1hOcKLsvXCmak9GzKXUEB+5mz+EsthXFWDLqjAugxTJlqbnH/B3NVIsVarOsHVCFqlKDX/T
0MrPLuKJwrVK2eYUEXYpo24j8/GhEAyJ6Wd7TiLzFHYhtIy6+eNV02Obly9Qh/UeMxcMn+++ei88
yDXfDsvx1pX9z9DQLRBVi7Pc6t6pctkbod1uqoZWQuH76apHulTce6zQdre5138olRvryoLKX08x
pjNoZBHlHEHv8CUnxksisLqYYk8wCnueCTuD+PKutYJyazJOABXOzK7AGtEQboW0sGqzjpcRhrCn
qkc62TIgTRtRYKkqHbidYXOv8eMyrokeR00+sk4eq+6lcNKt2XsvFJGc/cEHmDTQNyKmN+2TSnPZ
hNntcGR6EtFYhjxLVV+xag9rf4p8BB1wHLSA5Rx8vmyIY6lZ/nFEcyab7ayTTFEqNJP2SHvnHPo9
Kaxuo3NI6EX6a1I8cY0q2LR4BY9Z3Rb7wIO778bx1gW74xsYFQZ4xG6O+zqymvLge9zFm6HfipkT
cUqRy7pwzB9W6hOb+LieUgxuTm4HeKcuYzq/pqmyN8kAXdoKoJYE9viq3a9MAXFIq+rVy/W5j+wP
BUMHraN8qwuxFa35J7rLIhz2tcaUXzT0TOBw2snep2iCdwESr51jnzaMLS6IXX+H4isuTHMXtwWX
UkZ7LCIF7oBGxq8skxuaibqztl+DJqWfODQorHbgH3U8e5CwUR8HqmNo5oVPJzFvcJVNYoFXqZjq
F1+i2dJN9cWDtMzoH8HzvHRZ9VgglKV5wJV5BpyPABml8CFzonN11IBGALI19si7fuCnV/BG5yye
35BrnlwBS8MlqjRjR9xkXD4x2C2EMDKcQY+1jdnBKo2fYugGtIdwl9UE/NroXEOKuyorAlGzYs/U
1FdxhSK5RQ15j9+J2JeG+OWxmSZnLpthZ31PEM14ivG2xylX+LAQLohz+0vLKd2FAww7ZQ9Po0Hu
DSU4OdMf92ElwyPQC7maOv9IhUNxtHziSRmERS4izt0irLSv+OKq7j3Owy/p6PvsORMiGAUovrNz
2wjaNf88UK7yEvY7B/t4xzn8Bb/Muw2fcG2riXMPJXFwGDd1MX0An4KOmUmxdmbr1Sq8cif6BN0k
5i4cWREq18KRg6q6mJgULAn7anIn2wgy+YwLpvUs52Ng6i/TnF+Q+BzSLDRUk6dkulI126WrXBvP
puV9LHNE3u57m4Zj3/sjhuGpK8hL1Y0+GpE4ODiKiLJg46U8cT+D6gcAX2a3WE3HsvNPjbGFncI4
L80vcNMdQm8MPfLhA4IdQeEGS7FuzUMQAndIGe7As/MZUnO7KzHg0HCokT2v1VDdXcmAz296fWiz
+Ituo41N5GF1BxWaniLkqM0hA1uYjhNiJvCJc+iENSk52h/LBl3JJSuUBwdQU/bPRKFI4gX6MFX4
TjqLghY9XfqSPvJG5UewpKtKJyM2dFoHvAb6B6F5AXDOr4nngoZ5B0C4IBr1Sda8DrHrL8WAn0Gi
WTlylnZ83Q5PIm5k08Uw6BgfOLI5AaYNDz04KZ4n8ox+0+67xN5BgmNTI7FCohK/up0x6QU7r4dy
3sV2fTAa4LS+c605660GSgMEvXA7bhgX/N/RerYxWPmaUdjsUkmUkFR1I2rRK6/aTSgAnpr2QZTc
RRbdhE7+FEAqWXtaRjk0i2jT1wdneDJbvCkl5/+ueMYqc1MJV0dgCaqN6fjWLtZ3ihIP8I6usFZu
YTm/klMJtjOK2MJC+YWtNG8Gq7RWCy0XB7+xrVPatbpuhu43tdPO4lLPZH4hCJfhLU8bcp3w6/ha
1FYNBuQVg8MRmG4V0sRZ2w5UIBMQmI9SwzXJPxBKGuid5yTaVAsQctZH2UFLy4rWOyojPHXVGi4e
cxgxhRtXNDB1xRNpfovoqT/u56496Kn1dsZYPnXCp6ot4fA+QaqL3S46Gw4f/vsVDHY8mxFdvWzt
J6DRBdFzzXc7eb8a0uUOlcI+F9xCZftk5WV1UVPT3EYPW4vjxYe03wdGBC+47t78sMEeamfZzrcC
+d4KntuEL+Pamol8H1dU2HrvgYxvvVbVMazwLRpsq+89UvrOH910D91NvHf4OJmW1s5DJepma4VV
hxng09YT09eynyHT2csNnN+OwyB49GJzX9YGPzHXHVdSmb8BZ/qb50v5avsvmI3HOIvfzNgzz0k8
fYiwIIkS9+9gvNR5ECb0FdaZNXHBmLKD0aPSgJRynxf20Yl9400O7d+xpQKIROeKimHJbRLx33IP
Xv2fJTc/hRI9frYHRjiNydHD+HWo5EX/JpeNHAqznFN9OOhqk4AC2zh5onczRwsmTD+my+yOJk4E
9hkJq/FQSTBfRXYqMCbDHoGOlGIGIuGS8ZmmKbujNrLrtTg+Pa8KVlzaUizlNBfq7uRiydpEdgeG
0glPEf5C6oIrh+ASC4XVFyZNtDxZlS7OkJ8oqXDALZuDaW+RYH8qXX70gfLPkfExhv6nZQ7VmWjA
k+biuVmm/jjj1FF3YtrlLYPvASdW0N14X1p0fmoOjYwU51pjRM5O3DIuAhkXXy1zWZr5GGEXw7bv
ahjBS3hoTrHZjtY/F0TArZvNbYeWyFrUvnbZmf1BbCqYpQ7VH6jtLvDGPgPzF50pD6R7Q0UDEnfA
TYofwmglYpNm1TnOyUgNOaXahEveUtN+mKbZJ+qk+41rzadOBv/gWzOg1AwKEhjt/IAM0ra9Yd4i
QoHj0p2X4I7eovHdq2J8MI1071nDYzraXFkk2kp1oF7trDweO2iIXDVt9VmmHnsMDXWHbCrO0LOc
g4ByeOAxPdKOpM9pzZHRwzbXaf9vpZnG0sCATrfO3dl/MzSM85jiAi5nmyGy3ql9RJs0+3HvSfPG
vGEzA5OJmVGRsEcKiHL5Mldut0tbH9+oRUdulhFeCCAPG4W9BTA1L/5N2AYUa006kdhFvf6Qp3Qt
ZjLpDuZ0UTL+1IrAFHnEFIlgP6fqksd+grMwoQlUZZ9Z7mZHf2zvblfEW5n70IYTtZlF+1dBYuz0
j2HV7r43L32fUepsPsYTEwhNceOqBSNjhKiKEDOQF0RnbyJCeyUXXy4GRCEPGHA4TAcUs8t2KZTL
7UdPxgeV8OT7FRH1ySjfuX63mHjJ6M7ZSRUePA273sbpSGNjEe11Ud57ywbyg3u5LCr0+cKmQIY0
PTL5oyoR4ZgWBHQiuBunbK7E9H+0OT/Hwj2VlugOyVxfioTTD6VPXE7IKexCWLDQSI7oiDbpXuBV
Xgt2KGqWz8UndELnL5C4nVsY8zqUuHugcpU9NOha4fmP8wAndKD/oTwBJUgHxYknt6k1fcbnu4xJ
nHsD7n0/YiHmKl96O2dK36eOEUrVG98oA2lKRIaqn1hyhsIdsYHnBkESZDlEAVIwRZTuMLZeRIUR
sZ70ZVqmnuEQ/CaGc3bK4ajJXB3E1tEdwAxK4rZ9NP81glNV8M4XojpTDUoRC11eHcAHULXlZjIN
GMlz6J3Hrn72cmtihIoFWLcSiy0FGoGknmMs6dPKVYIk85osA8229IwTydF2zXvDiyB2hXAAex9b
kJEwwhjq9hAK/9cBrwt3HA0B0R8ZFmpRrS9eiYnLmSJjm+Bpn2ObdiTJyZ45OSetGCc65NBTNQA8
8IjJ5z0uOj/8jFu90LOP5Ag5rLnsBtimMHO2b5WJ+ivK/tXj0Ej+gUlabC4xLN7Rqe/98tljToD0
EU8CpoiPrkJKy16hR+ynLl/wGwkjKhbPcbmdTJ4Npic6iHIcDpyROE55gqIul4l4iFmwRn9wo/wH
FD7NukwbexED9AQ9cIaPtEw21jQVdFv49wWpJ74FywcWniRGf+Qn+9bgdMMqTyNG7TBPs22uMmRy
n32qPfqx/A5y9y9Hvtc4Vy99UcTEowDmQo0E41pKUnHGMTHHjFIHrhJxF24xShEQYCH0cqO7xJXV
4LaqIZGIcB/MeEvG+ttKfaJjcgDjaHlYSpfflqH+1JogeZgvoQEmmIkZphtAuJhXLuzru6pnFpgn
Ft0HU/ksbi6cTziAomZpIrRy4GBSQDbexJjIH3J4gBY3QCbAM21GXHh3GqweaygTClwoG3MkiV5q
YonWwLS2MVAaPJDchNrcugaz7qCOhJKregTxgFJkunGlV55ECiAsqDm3tiB3BenrNZ5SBFf2CoxC
BNAF7r4QH8E6NpcOlNA8xL4L0SvgLVdZMbJVcijQetfpLOMt43pMQaysClMy4iQItMi49wUWocom
c10ZzPq9uDtIkr1i8A2OXZ698QC+wtEzuYdnEnno3+gZf0rXl6sRH+F+EZYmwfYXivgYDPD+jCod
mM1i57FqG0MYz06PAZlMTrb3H+pl7lhKhUnWR6iqOs4/roPvP7W+2jhub3D39jjtvoNRujuclsd0
prZQQbDYJi3U+dyXTM518S8uzbuWHNfJwLxFKTR2x5uMlVMAVGSmysIM++iaZbOHuYismGsci0vp
zASIakZgNVmveSk2JdL1HYAMZHHGXlwMxi331KlzWWgbn81bp5ND2HpOcNzhBDRM3hpaTF/VlLy1
LsEfHNat4/ECDKhz/WIwAsi9DQLnbvd0lHjpm+rxEIUyIcwg3GkfpRTaikk+h8y9ey48pcUOmbbz
jxXgrKG/72g7rUtVRJphRM+fU8fb+VLhSYZdTqE6eWZpzmvbjnFjpfRPBhKGt+326zKr/uXSHQ/G
8MMqaT9gYeadvwbQAPrU/B9759EbuxJu119Eg1XFOO1m56BuZWlCKBwx58xf78X3bMAPhgF77uE9
6UpqssL+9l6bH0j4JfC/dmweTTA0QItMDCoaM5A+Bh/aR3TMQUJjXJ49shm+1ZJYSeGIf8nogpTG
hzFwfuTCXm+7OqAVijk/57EzNUndJol5MaqkvozCjBhzF0g1VvdC5+QyiDKCfRTIf4OArjuD6vUP
xYh4XAKVO1UM69xl+W817o5wfxnobXpOPp5A6IqaMd3B+yXQw2A8xq4AUInbbwBrBDgGXyCrg+Zr
8Btq91M/y32ZVu9jqCkGFi0GWrfhimN/WwbY5uIwjCZHo+RPOTpNETyp2N30XYC1dGu0llgvBi4a
HLjPcAyRyjz2hBxhmvuCS4Q1Etuucm8O1HZUPMIm1baLZsyXrVeebgZkTphO9VGBAXlpt5qD+MkO
QBBTr4U5i2EPp7HlIB1hoSpNc9pJurdicBmyIzHa8m64DqplAHyJKhP3H8rTgHjNmXs/tXa2prHz
Fgz+jXmmQTq994A1YADXuHEzn24OwXgTOid9KrIw7xAp9jGrsgWmv3aUn+N0jjY97DKiBXJjGIu2
F5DSZD/TLTs+DZAxGyNzV1nZ5/sYQDUoP3drKS6yjn80Kzaaxo1HL6BTBHlNvpqlCyKros14Ydl4
lBbmvPLG2hhFsY6J+O96quyBVbrDkSVinwmFa295Wcce6qlGJtPu+mzTz9kDUuieINiLGNHRtLC5
1oE1n52e5kWpPzqCFaDUmpvjDx/2W1j3DUzp/giP4YdXcTEpFKgRJS85kjX+9+GdxTdrEoLU/nuL
JH+KMuIAmO3+pO0ex7G5Vm00bqEYXIGlMaSysaWpkiHBpG9sAZGa+8dLCanj2I3QqoeIyfWIh2Nu
xKPZ/Dipnx5Kg20oFUimNAH62yB+cOlKxMoNaBk/C583M+k7eH/mn2I8F/nisAUig3VZPlpGYvLT
A3rilwN3Oup9bb0vPelZpf3epWSPQx8LC8eEoD8WgcPWyM1chZzRHZHvhzr5Grmxk0Sh836R7NJO
w4FPKGxt+dMvXPEPkXT4LBz556AmrrLODtf5kD93skJiXp5dowSPGIdUp0eDX3Fs0FjfZXOjQ6Q9
yKhFZBdyT2vKR8YifAr85mabXcWbAYUyJo1EH3zKlGwO/vkW7eGDNJ2jFrzkPcmVPi7/cJiod2nY
RAQg29oSR1ROGlU1+i5tmEmLanyOqHtfI6OQY6P3EijMfCkNdMY45z2w/Cv8XB6xoevOOXTZFZIz
x+rxVtWGfqrAb8fi1NIUeFdiiB9sQpw6CcXL1HZsLxqPXG/U3bGEoE5H/KqarOYcOqiWZJTf1fw+
96P6AqwOeITKTlh0pIlY78EIwaxtHt1UBg+ZY+UemUxuH419bHN0uiGc4j3HBL6bTd6r6sOOJG80
vRpbeGJctUy+TZFBTOLnAimH7q6LbY5cnNya2iyLdJWyGVEG5R4vDZ9NxfDHT7GqknVQ2m+dY6lp
jbjfukrBajF0aPdhqTbQhpKbrTNRSVK1jxmZXcvybup5So3R+C+lJGuLyMb4gALYkY8ERfAYubcw
kAN465Fy+bE82NFNs8ZfRIv+iQU43XS+oHxz4iGYlmlT7ozutVVvQ6Ps02CUv9z4A8+QzWEpvduQ
A7Vvo0Uped2EnCtz2V1yuhcxhE7jpi3m7MpSB+aywqpRmtaJrElDNqbc8qA/MznVv+qufOKt5uOI
nsKCjB8ouYqQIrkENSJW1bomj5oICMKGPGwuK13bZlzs7OhoSWZKpS1/LeBnoeUc2lQ6R2XjxTFb
OPlOWRnrQA3y1BbnJAzVuRqoTrMLoMJltm4mZwtphblxVHF6dhZwTReDFZ6wjtRbMLM//oBDOR7D
L4mBDR73VtnqDpoO4b12nvvi2QR15AOGWrUNudCJJuEo6Cgy7z9wvf9Ia+avL+YdA2J8opa796je
EkjQqG1b3xje3Uinvy9xfkSTbfnfoZflKA5TXQLbNh4oeN5lFlqAO1BZNHVsvuyRp9y8Jk3bkSdl
ZfX5FcC54Qv+073RDP9Arx/ppWRRciFiT4Jc7TRoBCfR2pywa9YDY+NquFWCRLAmzMeo6s4cF97+
cDu9Rhi/S0yFnVHhZDb8Sy7bTdMXHPmNW5i4L1lZkYUz5ude6vtK2PvYAnsaImLnbriUG8KOgu8T
+Uxn+CgAAhE68cPPNq92/x9R+n+DKJUAPUG5/h8Ipat/Ka9N878CSpe/8J98UiX/m02QiDss+E9X
EqP7n3hSqf6b4J7NL/9vdFLT4reEDZXUoB1CuTrA0P8BJzUFuFNLuZwvbSVgvPw/sUltocR/YZPa
umGbamGTuq7gN4Wh/1c2aeXOQwgJ2vQK4FXZSND6KSwz++J30wOgfoiaA0dJB6TROtDyu53Knzka
uO8hAq5jKjtbCYF9JFbA0byWpxSCgx+Fn76qGRiZY7ulAJYR45NWO/bJHLS942hPrd/e0skyPcd9
lMqBa48bDEczx9EZtCURspUFjXo1m9p3p2qmaPm37MRxnHsvL7R2506+7VHzyDVtJC0w40usCkWF
chmxfUk84245LBUUTFdj3V9bcglk5BL/MSVptmjepBuH25TKWl/Yr4UDtmnIWsz9FftfPU2LOIoF
MvjMCdv4bQAfxO5/q/tsLEW4DQAqGck9auKO1hl/13omC7RYMKRsKt5ktb/VUoJcN5i9vwmOEAtX
GyWI8ytTNptwoDJAN4mrKMHK7R4VDKs1KlbMnF/tZ3pLVqA1GGmOR2XM27jPXluLbi8HTauobEII
xi4IWczGRKGhDPOxIYpKkfPEWEcgQc8/iQX12XVg+BE4Qy+BSQBar8cJgQ0h8oPDUBZvyyeSpv6f
kSOvM65DGTYipmYdNTb28Gk4JyUl/XD9ay7mv3ddayEJBbgocuKolHZ3xfAnRpNzclc/FGVzI1YP
7kzehrAduMWT9nW1+kzFnN1SZlCFcNkXcaapyvFEXUfbIGIAdsOg4C3d3PNYd+tq1S1OGLszkf2W
vifbGt58q3ykcgDyH+EUQycR4jTjc57N+xj09WrkD65yTT2Py5FTcdzIQFN05lcI5m5v1NUxmsjh
YIU5uc7QU2GAJmCT9Cd+Vmxci6a+cgxWnIUG1zePgaI3IKXG0ef0FZC+VlpE9vwBiyLXUsZF3ghK
iIN84FAxHP+UcFyErsMji+ZvzeH0MumTxwZin9si+2Y35vIS3vKhgIlX2RzoK6Ss3MRQMtbhxsc2
daazGxSqaHe8csfKDrjLZ4W79oFoA6rDN6EGElIaAd2gYzyyVFpFvHdpaH6Q8XkXPG07xDNotQTG
KVb6EtSHrOr4pxMHZNHfkapdIqTBS01j6wrqwrMIW3flYOTneaFHzJX0/1p+QYSF1uOwJ5XVkhZf
2li3wgTeFbtzd2+QLbSUq5F0BorWp1fUHoIzERas2eHuEw670OCtT6UPMaaA/tSHZMgHPfqpTODg
ZofTvU+gsWiT9TP1iXNyXcZCFkPjyDj33TAe8y7f+KKX16rBCEhdmUv5lo68U6kHvTgWOON3SooJ
xx2jCN2u7gZmfysqbnVNG4fRD9xhcowt7SjOs8jvNNs2G3hJYCnTlP5ETpL4UMy7MZBLmVkGQqSU
bTWpZ90CKKpBG94ElvNEdV9jqYeOGqEoqdyTpW3mArJ5Vv4xMvcf8kmcAW1ZV5k0zB+MN/Az+qZv
iLVoU8DMgeTEPA3PVu68TG0FY7kwv6N5pt7GxP1kgP1M5PBeugig/6GSsuQ3nu1AAhHhoJ1a1Tl7
HthD3cctByqXiFaM+abFdZ0og6akJSKou80iHkUMirV76ZbFce5F9uDWFZPQAOBVNu0c8DleTnUs
Gt2or9v5z6wEOUhBvMjK6enx425LY2JNfw3F8hUNum0Sr7WwRXwrJVfBLnkDrEPHWFS9mpP2FSx1
XfmcnxqhrSxn6M4+tw9iZkT4alAOcYZVnwaDbWWGS71bu4tE/RzSOawDawPJcS46cotjueUDUdSW
ZLH/D3kFeQQ+Ebd1KAGmi9pGDcBW8Ce4x5VXKUJ7z83s1EzLdH7keuGKEdWlVO+OWzMSxv+62zqm
xVwnzp51JaqtqI+2y8qNGk8cKrGA1YY/dSD1lT7Ob0NcswBmdD5GvG8D6cSRG73hRHCq6vmAfcRe
maI2V/3AcU6li62//iSe3MMBUxgSne5tLsY3GCfNpjP1kocGlCd106OE8S8FKE29CVJQVzXAzJKf
gVttq5hxc5jHVOGywpZCvQaVFZ18OnSgipkXNr9r0cvycUq/c2fI1sTMhiud0o9oyceMj1ZnEZ6d
TKysDMDGd2mrYNfMprMbYvAGNCxSmVfJ7mB3xV43jIeqo1UXBPJvlG56NdoH+mVW5HqyS+a7X4Ts
JMKj73o+ImkSxiwNhiwfsohjQFQlr1XToJsSTzhxa9s3xUCZxJThf1/wuCC7eTfyuQf3EfNf2H3K
WN1Fn7+n9mhvY5AIVPE4G9PFSFuyABnzBEeWktglzHiBLImV2CxuTAfbfeGjX8fUs7ig3Nc+xa7M
n8fvjHFS2n7jILY8JhbGLsmzpwwg2i62jV3lzwFbr0WAyuECASFg9pQMziWOiUPxqfEAnAYaQxnK
ZQ+VTytUxZF6ZNqx7tz+DoMwu3Vug+mdJHpgZjO+8PCHcRuIVM35Zzmmjxui4zZTyl2fE0jxY3tX
y/DDr8ue2dZ4Z3+jTpF5+CaneZS61E7DQJq0m8HR10ETNkzW9S07MqQZ8HoRscVzg1qtV+BY7KQ6
jGL4V8YhnujJbp/nSj0OyzeEoS3bkT8mJls0D3pE/2W+eOB0K3yPO6xoBEtTthSADJgFgGH9zcsI
aUg/eynOfcSebIMN3JQmDahlXxA4970RxfVoCCJ8MhTjpklogawJr3iV9H8cLZu2aWf3Jz/Pq3Uz
FAH2TtxDgfxlvfuofXplF7MrWjygKWl50m4tz/erPTbe16IujEOFAH2Ct34U5YLuRTbeARluV3qr
MB4aseF1QfMuBtboImJGncFQ9LT8sYQ34o1qrg6hHuxElBo3Z0zp+5kzn59CrKA8SgY9OBA8raFD
qOTSRI4bEQaHXbgm27bmK4PHFl2HXknUe66mJvNYX8JsgWlXbzRrPiDdrKYET4ljdDRJ4eK1ulsy
JwF9F4ihPQe7bPntzpB/Y5ICKpl0mBKYWYx8PBh2BkxRmuO2DavK81VFRzgq2lFoLoO2yeLcwIV0
rHTYbOkReDREcXN67vt62gY2nSMUs01RN7Hfyz90OgrGmHSDu6TIyaUm2sFi5lj67CV98kXHpgbK
mXajIAYdGVllv7FHiZeYVLrdUJfZZ0xs5ph6SMNRh7F8SLsoe+BwhlcqIfCqx/sZrvN5VOmWXHBz
dgO8BeYc8YLEF11R4kYcP7wNFpk8BEYvMsLmVBQOtSi4RedJRxcmVrbpKvTVKgQZqQNwQCyfNmZF
gyzFKz9NgLEx1RBv9QruvUG1n4BKsEI3gNxCeTJ/tFynFCSvFLVRQA6eaYGHuWjvJbaJLVPGZj0C
4J5m5F5r2WHS0firtOE2JJTn1NaDWzCG6pNr45ffQ2ekm7T2rO5rSOyZhsz6oKmwphHAPECSsvm4
3vHHzZHv7xlp8RHTEtMWAaT7iIW1UR5hrZAtAY48ix7FZgdYXZwT8ZD7Y4ZxR9vPQEE2ucs3YPgD
wcr5M8XCdhqfjQkJC2pKuHE6826VYlM6YbUDhE7hdjTd0RcQ98k7BlGMmGg+BlM7bRuM6seSDPYm
i4bvuiiRJmU6bBXRcyivhIAthrH0B9RML+mNsTPq5FoHYaxv31F+Eix5LZwv0oVuAWBz9gktcGXc
j02Ja9Q5aJHBLGDq3O0QWu4l2eW03XmQHUfqdaobsbToJprGogx1ar2eo3Gmke8fmbau2oCJQYjp
Skb0LcnCkZcoyOjvhL3bEp9QTlnvigTA19xo0TlzA3qPTHyEIQieOu3YkRG7bZrQwbvlePFntdUZ
vdszoQ8hfWNXwkHwaugAu5EnrjbLiUFISREOLBJd0cozIwmtATVfZ2c8R2PlMGsyzFXdt5AdSIu7
+LsmpTcb37F5OuzqE1YFhRK0mjMycK+y1xgQypKgNI9azmzw3DtTsEtE9gPBkWQapJN4iJBYdmrx
kMyOn3lNPnmY7uiTnNCoyGE+RWbx5gNPxJGLaDt3yXfcjN5k8gDpVks1WGZvVMs1LCZN1QX1S4Ye
uMUwReKfWldgHBg55sKuPK5jjDHX1BnEUj7kRhLs/Ab/ueGIk42BpZqr4XGegWyZLQV2TMsoHwd1
AofhrV7IPIMVfnXAztHOtH2GO2nfmvj+xiSEjePg8y3ovnWpp6qZlnP+8poQdTGVGnGCZ5NLB0WO
QC4My8W8Et5LCxwQNnriH1p/jbQtVP9hk3GnX81T9QwouWGSfzTH4A2KarROHMY2FlbrNAhhIOop
gU09fdANr+L45Dly7natw+FWuVh4GyfbC9/aWYmiZySLXtxy8fo0xXqQ9q9mov6ZRY/nDRq5SpMP
u4d+FcxPYT+948umHrm8THm51eAo4FBm4ZyfDdd/deIJF3zYPjq6y+1O4+Hp1XGyCLLL0qVXKb+6
ZBMCyzdWuVm9NYEa0SnI4QzxrukEMt9UUA4P4JHG9kXPtpPuCaeajb150L2pIy6jMlqIB4f7V5Sd
yEEYHsuSj58Clhd7YZySDHVIS0NjBl8ZQBVIle2FzvTuO3XsyQblj4oAXnmoa2jKFlBzczJe0aRf
LZv0gzao+ciB8YDTGp8wDuxCwxBSQg/ysniBFgKJSnMQZQAqjRF7uBMvZc0ZW4oYX0pKW4FBSX6g
ffZmOckjy8770NNu5WLmHvo3mxsG313k7vWexLGT/fAKceFa+hkVFPrlQL//jz9dABdH2+BRjXSm
tpFMEByigtQnNDAvtSNI5R0eS431jMt5jn+Mjjz4oG5G2H0gq627KcNPjJ9xBF5iDLmYRCNrxxBz
NJwdF/PGs6FzIQ8dDFsQ3NCrAXqLxdgf4bHwU+Nd76L6kBXNr3BIaGQxIlAzlHtCerib2lzujaR/
YmHZmb1h7iKKRBOfusambJNdU6NLuVpGmpP/E3tBf/0nsx5m3DDd2sJL0li7mA5N7UOABt/FJy1+
7n2X8Tbm/BXl9Ew2QJs1tlbs2th40C2ug2HqUIEZ9DV/37hDjtyltWLw12W/tkFrhIiiY1FLr9XU
6IUDNozZX2Cx1b2omvyIU+HeMILZMBG5qyG7uU5SQObjJzCws8QhLVhDJwL0fBYxbUNkPd0HWNzy
oSVM7StgYrr6IH6f7XE0jludIo5VJ91/pdUCpxf4IgFwB8swTjDj+wVf7sCExDyNl3cTGxdm61xq
KV/zmXrwdwLoivkl6eYVUMmIxyd+zrjhrYaAy9MUXoSIr74pX7Tc1rxFc54buetmoAlj0nEQ4hwN
co04yAgMnzVFj3F85DK+xP7o4WuEHBqIYktueMc70mIdI84Biwd383OQi78em5FPhsNIih0HyVPN
nX7u+g/eDgiyRnUc+I0kwyWR1mZGT4ZAR/uyJwLbbQK7VLTWQ5KQ4EUh74W1qWP71ZH1vq7SdShw
uo/TA1dDz9TBNBOrAlCG6QkLZO72OR7SnvuEsSnM/q58H554jL0jcQ5GyIyRRl5GEinex96B+pMD
qSzpWmg3cBMwzIpuUzhUNg+4aJrHBYvaqpaHc669PszPdE3PMMkPBnrdSJIgIIi8BvnbeNKBK6i4
iEfGq5+VR1hE5GeT5q1pXdLjg1XtgxyMH43SNp2pIecEJLAYBiochJgruw7Bims0XDN72WyoxUZM
ce5cYMOrYSChGDCyifwENyeKiqsu7VPaZSkdTTW+thaimLAuYMsBQXOCPtGQe4CWTTye4aRMim0w
XFSUOeuqIyNuxvA2OUjyz9X0UdPtAh42JPHs8ihn/a5d+gFH34bfM2OAmqP6G681HTYOmxKcji/b
z8Ync8RsFJNDjgYKSbFfXDFkKVIUIOtwvDKjinEod6Xqj9k0PcQxKE0SejaOCb+4INjSsSJCwdLB
LG/Uhy+78m/0YmnbBnEXSThrV30fcSjnbGI31lfI9OactifmZq0nX8sys9aNNT4MXcW/YqqMx4E+
0djCkV5PDNSpBUbeJqRrhu/kalMoMAQmuFythZHdBNsiXyecbLRpqID88OFLsxCjlyQd19tptjBj
NszkMp6IPgkujn7pqDQ/5ZP7iqJcg+lCfEuhVfDDBWEmxaWw9IZnrvZM9sEVOQSMQnhkk7S5ZoaN
4WLGgZ0ATRR8lTOBla1dB9W2p8EQzODwxYrsHt1p3kc9FgpJXImoYqx5KcwzJRuH64cxnBYsC4Rk
SXltrHwvxw6t0rjZ1z75ozRg2gZKEZJrFPS0JfORWknDuZnH6Qo8D1ohGgecGwPrh/gq+uwc8OV4
PGJP/GUfx3HADWOYHMylJuWsGlDWqFY7kNrzp9ZkV73OnnAHaURRMOIGNRA6wibbOTYee+BrWHR6
uMy0byf4G3SgbehJFelVMzvZdtlcTSN7rgDq0bcOLkI7Fb0W7SMGhp6m5J7uixNYi9zDlUu8EtAJ
qVPw4JRobebka+pb8iMAI72ompK1ZAcGV4gNfHYg1RHu4BtqLrrOAVui9O5iji2bCZgb4muNZdkt
Lz7c6c0sj0oT080f4c0odEjLH49mP4drOTMpD7m1MSp3YKP7zkrrw1dnga4GBSHXtOlufkETMph+
3IvFzeUksY56g+LE1vRSDLayiLpdJye6ZVIsU6ZCLGsiph+z6d/lqN+re210A42TzgsuHjDYOnG8
GW5lFujBsdTEr9sMz6Q4dumg/iAikx5l8Goa8lPaVuaVtINjRDrVy6W1h1a7rwrzYttpf5zq8Vsb
q8cYn5mXhRqHUte1ILFqj2QtOXTWAkgUms+2ke95HndkO3AU5sCWN1mMFAI7K2IMmzQbmT/LXHcP
uroFcuSIoeQhNzSW4hGFrZ6gWkXtfKHQZ69HM/n1HtjbGJOZkfrhZi6tXlyzHsI6eiTecerTlpu/
6q+UBtEsjA0DL8xfg3qL2RBAGGI6m9iCD52i5qCCRK1zDQugOcex5/Qt0hkNJXtRAq6i/pPb46yH
xzrH3zyYjrPhFr0mP0OaKG1eRluMa6a6dp2pSz10j5FPkkQm5lXWPmkee7DWtTFRmgQzdVsmqdhK
+VaPyZ1c2spXpXV00uLTYcq9jUvERva9eVu7zpH++miv6FWpilg7W4GJgjRUrM8Udc4ACDnKgfAv
W1z+FtSAkNPF5OSPNUMaExv4RriMhcqm2rPK/UtbeerpcrYkuSrXjzfU+qQUUxAIH5KZI6HpEDGU
C2A8WWWVY+Mk0aEswEqbQ7FzK77dxqvaydrAsVTrTv0kTqYd+P8YuUp2lnusUwYchs66wEUx35sQ
B2k0iz8Dkfan3i6PFgca9kT3J27sdM+Z59JnLfwLCyPSYJWc/lKe9DQaYECECaKw42/d0gphJiBu
aiJh/6+ScFvmbIQMtS552C7cvvIQDKRTrFbfEuQWr2772+nE0fXcxzpCICuC2EGljb8BH/pFFRhk
IvRHMpCLomYvJDGcKQbfoc5ZhjsKtte/EXy7+GmgNjqfzfTBeSnJrlbwRjMAZj8HFY4GU/ZPLEak
uGHfpm92En3Bb3A8pUA1mRGX2BGixZl411seMDGIlNjWZv3b5BgICM1qhAcCiPS29VK4vN96am0m
ULaotaLkW+eVpvA28RqlyO7Ks9vrmDC5PwTtKbDHvcitL2yPP6WZf46ElzAGyndrVvH2XztIYixT
fYldxfQiz4P1qIUWqlhf7uu6/BDRPNzd5L3MY5BeIkATKtNxv/i9p0Czj3YRbeJS+Ojt8ntWWGlY
9dQuq9Mdx/pPMer1NhpsLh7jr9NyaM4sBXM79klzCOBjfQnGjenIUsASZpcRulc3yTeeOHasmrIU
oo0f8RcyD94TE96R+EG64+dgfE4d/VcdiKR4hMLBnidGvrzeF0fqwWzwsYkXkPo9s5ysCy4FTx2x
hdyOnnJMU+cGWM+xq0OC5IF2RUBn9hIELzJNTpNuzAxQwr8qtPKd2XTAsTED4cETXqjN+s6u2n9F
3TwqqEo5xrG4B4dG2Ktk7uhuMiVwp1TZY5pXwOzL4A99/JmjsdoWOaMZx2Blm3t33yzBz17RV1PH
d40DskdyeZvlNip1MLEIa8m2idz61GLs11B8iXTmdOcSd0vK8zj61dGkrZCAlYPW9dCXJgJ+gkte
a8SaIxeBDcAiLnkbowXSmyEtdPrw0uJNvEjDyjfc+jnq6UV96SNYi7Pmm9jzKu6f5jeAwJ5hTjmd
0oQxLv76yHM1miAopioGuBRWmvPeQaNkKAZqzKENibrr5xyN9XlsrEegI/t8kTRkOMCVRUqBR555
9UgwSEO5ONn0gaT5BCSp0T2Dgu9N0bCNjRHBBaP66tzEvvsyoH+g52pWW2l6tVP9Qlgkt43g0mRJ
fWxnIt6aox+KsLj0HYft2GSX3BCL8fy+gvOAJpJhIs0/EVvOosh2RitWBf9qZyTnIXoFXwqoGN9W
3uJvL3cQpr9D7EPMZKnaRiZkaDReiHQg/xC+j9/T9DVDJa7kI6HBMzMDr1CPBqIw+OVMk6uuouCG
ExfOelzpeO4nCghjPG919JoE3w0WNY0D77ITlkxiqblfnLhZTUTvY7A+CyB4QZ5c8XDsRJA8jXyo
vbL2ZHEXWD/lVTRxaUJ7yaB0YpVfVxrpio7yO/Rw5FEx+Yy8GJev+EPhyrzavdj2cXXTEbp402a2
M9Njj/7IHesPxEIBGXq3/Jpgtj4gKzbFvckjTFat1+nVJcQ9abstlNrZ3E04EAP1rwVK4ZCzdHyc
Tv2vO+WMWiumH8j0jHCUtTRZ6neQNljo5HIOeS7UzcrNHVzblW4EP9P0VymLn8Rfk3+mCFoLkLYM
il3RQ28+6yTM9BBlN0hImLB9p4iyUvvMC/8dfiIsBMy7RoBU9iqQp7FTbMbkiDtigEESj3Kl4Z0L
HVwkVKLYyDdJvgS0QkLSABVtH6OSsdZMtWtsZhMO0bQfIApltiHbf+B5vY1TQFY92rnUMk4ETRu4
wgXE7hZFMqD9h4+US079hnlq0+bvOTHiluFLJfKD3jRrG9NvkjOxqf66avS6di9l/wr1cMMbOcGb
aIR1ZKS0NSfC0bBWuM0yPmHOQ/Bu28N9ACe1texxW5BKJGL4TJTkTZgBrafc+9BboGAJ3l1o/7N/
m/S7wqWYqX0YqHZXVgQIlkF0w/riDvcWscdoPmomGWEIwk09TAqjeOCflIGLsfZZ0VI0QLE1gqtP
ht3hAiBerJYyujQ8UqO4q+9Tfke3v6nymmj4FphXltXJ7Z8VTUii5ada7HP1YQ6YJfN3p7pndrzp
7NpLtWqnV/Ousx6HWsOtCeGUrw/C4M6EOD9HF2U5N2jdyyUCNzMQZIKEusg3RYegi7e+yIuDSH5w
/aFkVlvD/DIHukDouMlt/akL+BZQCdtjL8D8iXe6DvEjIfwPXvOfgMZ1L1Lye1QFgkuI4hdGHxuQ
iqRVUfqxys7t3zIqWMAwgdms9KZ/4QDMJJKPY4kZmNg4ifFNeAljsgn+ZSgeoz786biQ8Jeehw5n
tZackjw/4TkJ5YcAk50wyXCgBz9yiRsICSY4lMIS503Y3kvF5THzL9jljaeGPfGZAPWzjqv+WuYw
rQHr8GWN8lLyjHRKuIemBWafNHm5ySq3PqRdP90RwKiNgp90SJL0HFtDdDUSNzpUcb+b++/M96T5
6Qdfc4atEpFg7sq1AXOVxt6uxJBQ7nTqv0rgFbLmJFENfrFG8ebLHatwB2rozImJiYIpzE0jjM+I
zCb5guSdVvp2HQWcsc1AZ3FvTTSW0LlrboDMDntRWcW4KRfWRbpgonlgLL37IyzzMCCgb4OK6/gM
KrysnPhYsZp0WGqW3pXmJR37X4iHsIW/VM6TDjg+U9VP1wuWG56VVa0FbEzyJa8FPu+FfhyDG0gH
f2ux3LLJsEGoefRKMW1joIEa+ftZmYiD80TUzkCbrd5TMAw+LW7A8A8ASA+D7CjjiaBkO9kps7lA
xTcVUnsrqLLKX9I3ZzYfQSQbuM36s5u3DPxaYNaxvTIsbm9kw0gL+Q6bOqh0VhJ71+DxDuBVeAxM
wFWqO9O8w4DteEQXspROGpi002i/jXaA3yAi6CrlRctONcfeQQ/3XGG/S3owHcicdrKAqMdT75fb
LpyOnWt6VgmXCqF4jBtambNbU4//+iOD2NeyTl6tjPSFC7VhwIYAbpzI1CYLv3uXo25HzSDDGK6a
hrUKapqVQwIcmMrNItjjw0BFNjetGEHN9uLM5J1Au1rmQ+6FQcHif+KENzL8klBTKLgOpcfHunJs
vDDlWwfb3J5GEt54/2V651x+FVwezPLbaDFtTPZXVfK+jRnpl46gmwuzdJ3lH20WYxrLPMsR1yaI
74Udgw2bzHXRdVwSYT+Gqn0x5nA7mzxavOjG1GzpbPjVs68iKr7kbH3ry32UqtFobjepMxrrvjCb
bejr76OBBcQmrZoF5Dgc7WyyB1PcfbIBPUP17c5d1IsL9gnm3i3wCcoz32jkxLgsLlX43zk6r+XG
kSyIfhEi4M0rCXoj0UlivyBk4V0V/NfPwTzs7sTGTE83BaJu3cw82TaHTODHKLNXPOzehmAa2QzJ
m1LhRwnfgh6s91wIecgiQtMU+4wp+09iJlZnhGtVFjqvtfTDCsdlYesveZZpb0XF9ie6655i77uM
eVFvEZGiCZEuA928cLmI0cfkLpxSchno8F10uKYyNgdrT5CRw/lLsO4q2x0xb3aQS4uQizstEVvp
HKDqtsKbM90TVfJr2PJqKga9KXq0r/u4wWJfnTIjrlc0Ew8LJeBrIhIr8U3PBK+d8nAYfhrzVs2O
c0WdNNMXO8Yh1I+7XnNQ/s1lL6Sv5ljC+HfX/btlVsRxQFzFycUYvwyiItKknDFzFgavCnDPTP45
PdhUVQ6DvavFh6Rv/KqKU0YlKuAom0K4cqKNA2nNW6LpjNXepNtFb96daSs7j8ANgAc12bjYjML2
NHbPpBXrkAEsc9S1biEzJ9Om054w+HBzMUH8GxkNhUlwLdGHq6FSXzKp/mxrk4SyWnfY9Kx+uUQG
jJ5+nFc2VZcJqkQ4bkeABwj06qq3gVx4Qf7dokhkggIr7CDZvq5abzEljISU2ym685YF6jKgo0OM
zK1KE9IEgQyO3T48F1kITGHYh5BuvCK8Q3Y9KeSa2M5l7r4c6crEkAncTOVZseNzUctnFdCX0WMF
t/m+7YWjuEu9toZVPnjYwbUjLbln1zFeR2FdPZndw2Ai5aqfHBxARTkhfDfxQQ9qe9Mm/0q6e9l+
PnUm7drb2KbcEOwC5UR2lJ8vpdDSnu7VHDckFR9lr3oLsrBNT/PlMzin5Vcpj4BHNcpYMA2wS+Ps
+cgiZn36FcbYXZtus6ab6lqik3GYT5pD3vqRaBBHjRiCvbOSvbcN4ruYjXHFn9oGL1TtrDRbISih
kyng8qqNfsnurlOoWegwLprTZqyKlV3fVEWcPPS9RjMfc/R+jPMTYVAKb3tGr/J7bqpmw7n23Ney
O8Ajf4kLDBwJu/n2q0JIYMpYQ7DytQmxs6mwvX40PHLAQWHgFKSVVatZq8OI9MWaY4o4V5tt1SHk
0ShGrpesZs+GXI9tNEGxibuRg/NtAqeuNhsBfUdg/yzbjV7deFMBvyL/iHdNDSll4R8Fm2oq4cYx
5kU53fRTtB0ZKoj4Lxjx+TUCAvyM/Bj++QQWVcESBfJzA1LBpsWNKGTa16uehwTxcynwGXD3cgCH
QFIdV6JdEdrtcFD1MQoHI7pwHmF9rBGW5uEL33IhjW2hprsE7gZjK72v4rXqspfQPrHpR3+QR1cV
W9zP4CHsTYhcCWSlM51b59RLXJkrG7k2YPWWR2AQOmXT1E/ab3xUXXxkv3msrUf6+2ivB2mqUriS
p9Me5WwFR/iEUgT8ZGA4zS3sOZn5mynDXg4vzMdsqYqjGYJdTOe8UczVbW6akgFXS/6VVXXNvGHd
9tW5pDlsbqkDq8/9V7ulbWLi2aAvwu1xVBZg3+JIvCQw2Kb4O+bsrIzalzVeB++UTK/EbGEEWKfG
HleyoDjBzlZ5Sqy+mJcRxsYp+9W8lp4pDK63Tjsq4ItmK/vmVIv30UL16fDVRmTB6zLaayR++0Bs
vQRwQm/Fo6+HAFNbjORVQCzGENpRIQ+24OD8oSuQIBbIXcu9B4Zy5KbhO5734oBpoD1v0sM9k+pA
Q5OCNy4LnIeHkEaBA4URQuO3+ZnrmI4Mt3wlBgg8HicJpKVKaj5RwEUiAsxN0EGLVzbfW75crqYd
U8F0UfR/scBfXXLlDZxEPZaUsHOLZg4oEuS6MVxJCZNPdcWvqUffVTpdFY8nbdKQqisHxWNrJe5f
VMljgpC7jpToLTCpLVbEx1QrLzRufgBI3WFXgJnFwkChe7cfpCCuUl+iTj1WERI7j37Y0fRhd/Iq
8d6swvhhd1zaQkfhhTy6tT9Bf20ra0097biMTRUHJBVKy8obMAwjeQbq2vXSWyjwRnr5uwdlKvtw
qBzW8JqkBBUraAKBsgZxZdcu57qkjx0RJxUfxFdXNfKkDsh4jHwMwCc8aLOVzKF9Dd1hq0d6BY4F
n+nYaviwm1POppnCs0MeynvmsldQBbDFpv42WmotZM/YOEaLRFJSPy+ok2T66kyTN15MWte1kks6
uT9R82ZR1EdQRrlOKagE57NSjyRQOXtQrsYfTP088eZ8d6Ooxak3mqG/6ZIltFv901JllZq07iFB
2CJBifseHOOR5enGmrIZPJOsS++X5mdCP2XDgKmdndBhHbtughSpLuRDxy6L0HdiuQ5DDLySlqar
URs2Wu/cUi38GrtDmpAwxyO2ryOAYQm3ymzINmAnszF+QQdCEMbr6PbhcQpGZxt746uipoR9gxYg
j8aTCi9lCjWu9nTOlUO/nVF8jgwewlNMP+VXNilXXKiRcjIw1bSKDWiPVwSypn7nffsRDgFzTwBU
o++V16rhVmbhwmoac8lIxKYkOvRlc6APClhELy5RSLNQUlUnrhg7PS+vtUlOimdwIWW+zV31qRgm
12btO2s48ME5YF8XH9R0LNVsWBuWdnCJpINJnlbDOQYiGYb6bSBVF6njxqirdVziCJgAPg7xAdvz
om4NAoWUMdrDsxjrd4gUKxqIVF9xRt8aQBuQaCfH5+uGBjO/2TiN8eA/TD5tsdZC8A44FtD09sTp
gJnomFvKmcvWOvWX3nfZAUvstYH84laMN0G0c9X430RemPZS687MfLSnH4Jsge8q4oVMz4uWBuaC
yM0rP9YNUAE/nrrjhAF0naJgqCNk8jFpOI4NNKV+KNUXlPODRtWwlXhH+DbPLpoIzVlgqQtmiIgk
rHBemlwjiGK/VFV3KPAYl+a8fqUlIkCZ8+qUYXnXKxhAhsa7TD3Rm968xukXfgA/cQbWlmH6s5j0
ZlOYeD/pDmQntGbKPmMLxqkljQO4/M63rC7DHq4c7M645Hl51C1vk8Q/KZD6EqlAqG8jNumu0ZeO
zo+fC6Ma+bppr1qzupWquE5Vfx6QmE0uzo0XXO2a5iKbEY/7UdiuG5AIZjxsEy9f1oAnszq4Ggxj
QzXtFfGFSarr7p6dQ37v10J3uV0wNqbWp0tfaMNFEfQIADc+QOvdYANEQHZhKCHaPvWBcJXbY1Jl
1DWFvheFC8eID6US7aXJF5J/ZI+HQjJaBo8uVM9e2G8kx0eqH8Ec0G2SKsGijq2dRNStjGHHPPNq
jMaxMXle6dNbw2JJOQnTBKRqTvFawL/UiV9IygIFFJuGgLTojXtluDMd9xrhJI8GdRdHjwRH3JK3
QePsYyaRSsWRMLNfi7+6sc4T26BxHiNt+lfZV620qdzF41sWmzsqCJzNWFhbU/ua4OXux55dnOXK
fUJgfoyoizLtNU0hB0WP7l0GU6aMkCiLLrpnmM4XYRBfwANSwnZR3fSZMBd0UXnT++ZDa+OjBmxx
XbVTdpnoVkcCvo7ILaE6UfLg3cNU8QOHtcKIZTYy1VV4CwYMSnS1L8xRvEHQoJUDYT9QDqL9VhsF
6N8HhqO1h3KgwfAtA3dtDzQZFZxPtvRzynhaQaoJ9+80NZ9OXoMx6GjMHmaWRFxtuUsfbCK4WNEa
v3YBirHRI9O/H825YWcYy4VdUd/R2Gsa432ZW2T6p2bT8Ld0grmjMda91w4fWevu2yaYH8YCOzlN
gmBSvF2l2kDZg3yvDA/6oRed/PYIuJA5JsSQHIMM61+VHvLcutYeuGSZXaO3qIsPXvBO1RP3MxIu
IWGrQaOoyBx7rtS9/t142BeIZu3EZFMq2nurVotIQvHXTNekqyYLulzAI+UdTAL/kR/AbxvGE2Mm
pb2wu1p0P2ddtIrih4774BlJg1dTYzqo8GytaIhctRSUEGZlNdVAoiwtfddo2gZ44BygAFDSTeGK
0qmbE827MGgrbvfTA70xg2w6jJa3hwDKA9wa+3ZyvkY3/M6rhORzjkOTE6/RqavQsJ/gn2VyxPk3
dQgpw8rLIsqOEZRci7R7wMvddY58JugbwW0oNVDbGjgsHDxpGn1oOg7FyaY90ka4hDO8gTCQcltO
212U2WdmOjxl9hK7LWXMYpvngBj5EVQ0xS6NEIcSeI2Vo4XDyqlqXyeaQsEYtz3EX2AAzd5qoLeT
N36AT3mkLvaIeFoxIUTcU3HDBxIwklpN9Qpiyz3AWOlAktAHLIC2YX3x/njAOOAl+48q7VUXcPnK
5TpOok0c9cuKPRGNp2BWlOwLG7yKH21tgHdwWoeLcFJxyEiUaDf6ETgBUdueRQkgzmp9l75u6Ch8
TUaGce+lQGrW+4pFGXNKZepHw/augRJuodoO4Y3C+Dzde5l3kiYBJ8bJQG8uo8X2zLAWrGEela2f
x/Qunf4WNCz76dnUSkb9Llh2fQUmWT1oyMCQmB9V/6C8urKHHczJ1576Eq9I3lwwYEhY7tZU5FFQ
eNkO2kvKrCGNyEH6rQnOZ5SbflnmCawPl9TfhLqoOBMwgX7TfD/i4Ab5R4sg0kn/ULAJCGSnPuuW
tsmNFSMBN3s7o0hbiVkKsZ4qYF7E1LssE1XgzTXuiSEeqZ4/g9yDvahTqaGfUhMbd1sjUwA9XrlU
wNbwBosgeAuzq907O4ciBw7MXSSDnzLB6uBovtGijxnpjds/hpzk3isSCn6cDUulIyWB5rLJa4HX
ST1p0t6kBIW6S6S4+zoZfhfuC4FRfGCj/a6wHuoFmDeKv7HXW0fFgXrojOWLVI0tfbYvYCDvKjyO
UcbbobZutpbC38GpSWU6CYl6wtBtb5vGYW8BdXd20tAiR4DO1IxD4g7BotC+XAPcAPRYax3BoWq0
2LeA+k6WedTc5BDm9BVr+VvYs6BQ9fSMvv/OzvRoS+szl1DHeYKbBtCqmq+ADn4q3Lh54Wy1JkNL
pfTPoOjbz9n4cKausIavueqewkBwdOIoM5zvSON6ORTpTQ2CTQaMnXTR1mLWkcqnE/M08WLigX/p
HblvbVa8PVIFXw2teGPLyIOf3eM6ZOwPopXBdSLkZgbQZa1B78r6ZxaNX6nY6JPGW66Ovlnc7KSR
nRj//wS9eKs4yimumZeyTXCXlDZ0NUUIlfzrkulkWMZ1xDyIKWNT6cp9YLRoE7DvVcyhUx70YaI/
7GmEBIZqN94lWrEPAZghcnbbQHc1TJr1F47gT4waa3jU1AoQB1BiLrtKZ1zZnOii2odx9k9m/bRo
0/o2pBxmOdJg2he/YZt+BFX2a7rlnzuIpxkQW5TSIYLBq1yG56RHBpHXKJrQlRC4YmKHecj2nrgH
/eFzy2aVa9s2ZjEblWCjlT10cfyz/JxY9+aFxSVAB36eKFuFPAFV1xoNlDEGB8m3xvW0cxP2f/Cc
vgykJNnNRupSvSn4LwTYrS4NjqajfwQmvLooHp9xWh5HBMA+pkyAeByBYT54fOwJ4B3DWMQcN4S8
lz0nTMLiLbKWEHHzctiT8SOjy+U3m7jCpvDUdCgebA9JjunRxZkNvHgvBZ+xYeA+wdYShlAsAetF
yAklEcbxnjHxRcA2O86e8Ed3UIfLveDt0MefEytQqTCi48mDbZ3TbFW6TbXQhfHj2KzVLTUvfPvm
aZXq9wZNAQavWIZYQQc6vv8je4E31oJLQTEpsS2iY/qyc1kPQoDsVflZG/jevC1Qe2io2VZlaVJW
ysWBsJW40D7pskU+uqZO/sC/cUtLdV2MxMz6At96sS7R2oTZcJV2XEo76qtI04umjO/ACEXVLFtZ
n5Ih2cXON+nKPTXn18qMspU+S0olpzUALxww26kkQhZFXbSi9BObPFVRgf6sgfjOG4atNRorLIQA
yHLrUDtbq6y+Sa2cya3hVsmqT+5Vt9IDs91Q/V3aFlgoL/gWItwmlPRM7Y/EXuD3hacxWLO58mq+
mSS7vMJ7yLg7jZD6h67Ml6Se8cfGwQ9e4qXWTk8nDT4lazWLspTZNX4hmyzIegfkfEwos8IwToSa
jvHo/jqsLchpYpylcP3gFG8F0zDUzE1twSiiK+CNjls2eMlSdx+V+mwjY1bC+HLyKIdOuaUv+kO3
LbzqSLdKWqwaa7hEvfVCQH5PCybacLEULUKbycYibKKV5o5UaqzyTkdGJvQymeVjsLDVSbpCATRZ
WHBr4jsTUJ96cO86kw85deejRrjIcr6Kdvz/2/SnGb8LL8emX79SgLzjsPrUE2cdpRlDaHl242KF
UWJX55ggoewxuglNwazWPkiYXSuHfY2RjXtXuo/QgOMBQmhyqHjH5wxEirX3l1uhgWH/zHWaghBk
HXY5TNL9egATl/U3kwLKzi03Rc7pSJ9ALij6RNqjQOkec9cgWnxzk+ZEpJ2IiuRrYODFovA9bBRY
N2CQbU09gmw9iwyvoxIzHBG2Ni6xzmhmUgxMXS9AbeqhsOeTr93mSrov7ITKZZn+U5V/Mavr2so3
sfGJtncYelBr7D0wH+2Bhq/a0OQDFxdbYHuiG3Eew0x1UeMUp8X7ncWyECy4J0peIz7FMd8HzLwV
XQEpp+cq481Gp9y5itDp3FZ+xVAcI8NBS5H3mJ+shGhuU9HjuPwK8XjM9bd6upGHWKrIiILWKqEo
91DnD22ZP+iX0P8qqKnz9RNJbMkYirqRYcjW15Ewl2rsLoiZEIxrsJZnKsp3jLTNW6kG8uY62k0x
ALnrd2rAF5hi/Jr8S5axutXHZBdN83oUg17ersfMfTYen3TRXkmHr8so94OEbkN6lPw4I/LTnLMi
YyOTIEyi+0yeyWZ6rC5qS1Ulee6IzTN9o0ujkilFNVm9jO9Zn+w0nbt9Od6Jdn41hb3uMe4mQ/wy
ac2lDPecuWzq81eVbY9tdjgUhlVoudh/PLbo+OI0+BRetKsJJAZYDaxJ8iw5eOfbhbpO8/zNIjyC
9MeqJzgp5BMk7aV5QkbblPu+9K6ddpHTq2npkN+Ng46PSjm13k+Wz/grj/FMrJ0ZUaCwGcBcYQgM
vlQUGCN4qFhsbK0mUOx8CqizVLzHlXhYhvrRTmyI7aDd1NUT3PpinM2pZtWy/+yPEAT2zCepnyWQ
Z4bsbrDGbu3u2gZ7rXylzeJqNcaKzk5fzBbxiEg9tR9C5+fswkTK2/MgcD1YZ4UucQAk38jM67xh
xc5IbmIcMfNsH9fda11xHZogXEA3L8RvQxHpKkHIoPvymBjV2pw11Cy8Fya+erp0HC7lxqBTSsh6
bTmqzgaR7rNUZ8YZ3me6h5gQbjGhyAU7zE+XAVpD6JTxxwSAr63Y97ZD6M1G4k8MkBo3tWXfdGds
uREIQpuNKTmLEYRyVIDEjdaaiggxdqsiKylpoT5eRsdRtdWNaQFDq8yYlVl4pVPllA35vRyVp2Yi
yov+EATaXeEK6oXneMp3aUEab/xuhfkhLes44JBLQhcBPbXeaio59EyA0UATId234djZti7GeDs4
FPY+rB4VR0Ub0H3YFX7pIHLrxqHrmmUjARNlJg3CGCjH3nsYTczbtj6MjBpRaayIe2xtZR2r2EHo
CVyHGFX0/CjS+q82lXcPElubMqiE/d42J9qVwPqG+QwfgmgiAA1a+rJxWdmn1Ctq3vhowAyZ+fha
sb9Q+NJEOoh0DsRSKrsUOrlRd7uINpqBJ2lBgRCSQ2BfdJaZQchuNSlZVNUTxKpYUZqVCd6NJQYe
mUF1N6GubwcSK9x1SbFDje0xNmSxfem7S6ER9kilx4I0OwpejIYkIp+RMMIOa/Y8hsX4GinZJ2nK
D7DMgAPmPxq7orEA3cya5Z/d5sSZKXccafJDcYN6jCI7Vhr78LA4SUU5uhTIasZThB9ezSyT0Bqv
zxSIlg6Uyo9VfVOzouYdNX0VtvZCSd96oMwX8aDUjgF92znrzoziw9h2fwBrsYvVefEXrnaJJd0W
8K7BCbdgbLO17mSAIhONZEHtnXlEwM6WEo3e+GcoKoi0ChdBEm0DleaPIrUQiq14lSKrhzduDWuR
MeeWwavaKduIqyvVlgyMmnvLonyjJMB1OspSSPLjR6PgUEh2Se/5kFwaqr1s3EaEGyrS6br8ZucJ
c3PG5aD8zi/g3MxPrrJpWQArkXmqhmZP/GSPv3TrYh+IspZHuH4N3F98ayzAMyrD2cqxvBsZrtxm
EbcE2EyYp4QjuKuqf9qIqz+Ij6Ix+TJ43PvDraq9u+ZA0Ab/VLJhlYuzCHMUPEV67/V0NmSGrwNr
9hrrAOhB4y2pbZ8JzBJvEb/0VAJb/M6Dh5NskTd+Y0YmAJ03lbmXgp5dmIM6HfIXdXpNRrlPu+iH
us8lhtNlTxlsaIo9CU99xBFTFBZYEpWZZDYYFuobSJBX2tTPaZr4g1k9XMi3NYegomAtD/V/4ShW
fOePrUHZZ/wM5X4g5wmfHWcUzm77FFEbl493mr2Qi7mbrLNug0zCCAjwlwRHR3HPNSbvjs9tyYJj
5XXp3h7sZZybhwYscynlHuAuVWXFjj5q4oLRPgh+sxxgfptjl/pRyTTl4dURfwOrUwvcbkKY3tL2
qTtdXI/GDbHS7ZKioD+vbTlmHXbTnL1ybXSfffLpeOlK8LVi5xLaUCr5JumJxq93M7unQkNIKOS2
5g0jyn9GBpG4vFK0+bDTed60XpSUIF+6TaQAOYH9Ucv4hpoWvFrHo3o2yBdRr55lrGJlzlfUZbMH
zpz+NRnIShtRvu+cwkfNArNorpyi81VBhC0+8yECcsBz5P1DwDjnw5uankKOZGWOBPPNsNObgkGo
N3tuJmywaKxJrG4FomCb9Pf5LQjBdxkp45K62ouT/XDAE6IYpu3Y/+UlVT5IvV3+V+sD/oDKH8r0
blSvTkKiFawzLyBjwK1yKItrw9U7Ub9cewvqYBmZt8YqNponFpyNDDB3O7gkGMw5nZaAYn07evQm
e6HxhZlbR4kVdbgWnELYYqmuLTS8jIaA35iBI87qiNxLV8gvzIXPsLX5O4W70WP7xnmzbC7SQj+P
E3LzWTW+A/L/022KC4ittD74kwx+dZdtjeybmxdg5Llrm20EvlZ0tqb5R3+X9egH9wy1YNMRaTs6
PeHBvlXPUVle6ra0F9SrfIgusv3Qyt23rh5/tDocsBmTEgtiz7c1smygbXau9ZK2VnAjkUEz2cRn
q6vmc8qm3wTQTKQ0/ILAkwNJSonNY7QRhY6tY+4oLvjy2i51zupoZbtC1+zdwIKMhUr3rRIyX9ij
KrdOeYUnVL3m2R21faQzW2KYrYW61SvAfcn4sHi5jsEXoM4QakXpfLObLqd/otsq9a+e3st812O/
zr2HjklxLLgOB/naJFmtsb4IPGdRqH+Z/tGOxZptmVC5MMHa9nYCvrKZrqGOWNUn3cp+h6wy4qBl
juSBlJR6EPBfY6BCEm6wZpZmBa/mmwJRagQ+SCe6yVZPIHHULzZ8CdiOQXnpeZoVQ9mNlrvW9E2F
QMBLKKuWwFCWUYPHqVwT5mVQuoie7eCL5GJfW794is0E6Z5YuN09cIp6+FxBTFB2spzwSJiPgoCf
HexEAVgphATRryR4wEz8JthD4klsCI8uLe9PUExMh5Wf4pnLK6QsyXP7OxQh9aUbjM1mxLdcXQso
t7MPTuDMnm+0Ia9jbD6D95v0Jz16NFDYq3hfRT+NeFWotjTdr6FfJd0NkiRjEx002T2BG2nP5UJu
wO/tHohDHWQwDMxlOV2rlgLSWmUBcwj7ncv7Nxd70it+L08JIZt2pDz63E6vUfdbawfvt6N/atD2
fFOWSrIrq4+8EliwYvjSFVua5NCIc8fuJ2jfC2xoOq2vQLHbCaQRdPuO7xarSO7qixqaQqC+A8Rb
ONVTkOVURj/Pjh5jN1DKdcPe3oo6n2XLcvYSaCjVNlfd0r5WNfsNrONiobLz18NzRr9ZBSBTe4I8
AApDO1OJV+KHjKHbYtLm0qIneIKqZfP5/5PDMiPoSRaq5UbLmRrcOVC+tWvQxOxtymblxKVPoLNn
1dmUBOe1q239CyV9k+bGgz02pXwPOJA8ylfZISKBGkdb25j2Jb2ZpBFrgUGHAWRK9gCOyCbQ/OAu
ExCbCqc04qFH+JjwFRo5tBw0RnxdFj6/vToR9uajyYnWjKS35YT3wMt9PdFpmVJg3H/Yc4A3uHsD
y18WaSHzaFK+l/qA/fxfZpBuYEwUc6XUsVDl0ZHc4Wrelcoy6p4Nn7LJIaXzkqr4X5jWKKyXkOrv
sYT05SxaVe5czERF9Y7Nj52L25w7HOS59YlTIKCq0JjhmD0kMYoirLnFBwZEX29o5lrG/Tq2NwFT
ZG1uZYXghAeGSyLoNSJ2Ng/DpekfAWACAUctr36Kst1lxAx665+I9/hetr2VbEOq7SfowQPGUfww
EFBCCCUx9Qg/6fzAmL5rsyouty0SE7HaZWx9OnxqsHz9avxUqXFop2shzAU4A0FHems+Os7kIeGZ
6f6waeI0wYKLyIQOVPC6SpBIbRrdZqVSR0Y12hQcCwhEqiHCZu/AJQ3R8acBY1WMv3ykL4/rNW+S
mO9wTZwhQ2AemdIIFekspaOIdATuNq+8U4F1F9r8XBMrtQqGEC1V6aXB/odaw/da5beQKvciAinU
hykCuxuxvNLbr0axAYKM02uvszAs/Yn9ZYW4U7XlQtFvFjwv5Ig1410sVl5QkUOpgwJCEmbLvDVM
kE5EdYpU+KUn5k0kC1fKfXm3RUNLvcfM2hhzY1MnKZEo/qCoBL6S0c0ZK5s6DF/NuPBFr3r+wMon
CotihR+7f4dlSeBTfpdZxdyu1JVfplZ8jlv1LbgFldEibSTqW5hKXH9Jdm+5Zh0sp7sZuJF7kIMz
TCWx2VzaKLy4ZjEHWKJnYH1PrQhHsMa5R4sAMaUcP3c3KYD9jlryUnQmpnxnY/CDbdHguPOxKqqW
ozusoFbtJgQrXiZYITvKYi5V99ESZAz0s1H+kIxbhKc2eMOJvlejFA6K3AVscQy8YRx1K9dkC6sR
G1St/N3QIIPkTpQe//8vA6E3HTrtYHKB01DJPYP8sVqaf2nZS7+wcQiHqoggG2pfYR92a4vak4Bu
8GVq9d5VtS2m+1j8QL3lS1ZIf9D07jKPZ8gDmyTs1KXRQM5QamgluofhNS3jtVFHr46RMpUnz9TG
Z1GZBB0J35Fgbo0Vj3F7yj02SI5QzH8J9CpBOZ/m+OlAHCQsp+omigCRh5PDIfcEfHsRvo4VgpEq
+AI2bDedkbQATUnSmaMJNe3riczhWpcWYMOOuONUvEdT8NE347HM9Z+ex/dNIbsJRY5+FjujSa6i
cjSV5rtT9/nKVNIjdCSmgU3P85Rg8CHzD5ZwRlqOU4bVed+2xIJo/+Ozk1i1+A57tOikpsbijTdy
GZ2aqb6V2fhaM5dbJj+7FnDzjASnVjdyP4DfaMR0tOWk5O0ysKzbH9LWmeIXUaSnIg9d2I7yawwO
dj38a8aOavPgEhlgmi1+lnWG2OigFrreL86dZhFititT41gbkT1jTihDMN8IjF5qLnYmr4aeSmhH
O3VMDLTQJRb7c4kTYMCBTZZEhfwWqf1z6OSXbiVYZRuakSiPIOpBMBq7AkoMD2uY9we9s25FRO9f
8SkxVdY1/3fHwc+mUCq/wmwvHXfsgaw4+Gu/4MTgnGZr/Jsnn0p5HdVr3JwDEa8zSnIDjA1adS+c
rxaHYe2Wu0ylTaPYkXMwwltNqIHEn29FCXhBug/yk5aiTeCjrkKMWCUiEbbNyq+MZOHxB6qt9BJz
SJOcgnjxoIILsBwLPRV9KsKSSBkLhYDOd8lLfja9u8VHL9n+N+2bofzS3DWF/KYAINnqR4MdMylM
Ljc/fMupPTawqxWbt5y7DaVSG0GaxBLxIx/Fekx6Gj9/irRe5Q2zypgm63nuj9ZBKNdJZO1qTrsi
G88GyIRF2RtrM7M+k/hqaNxBOR8p81npFQ6GlPV4m07AyTngRkK1IyAiCCU1FVqZOndHNbzJnU1L
XQV2TOsZO8O1GKqtZuKwqq3gu2yKfdp298SxFrU4IWj6Hd6lyk3eSv2g1WxBuSeYtH8NaI41Zr76
OQZPURbPTh2WjpLfRACpxkXkI9zDlsgvLjlp+YxiMC+lUYNFKIXz147rOJopDNrLJKHF0RC5Dwig
Cg0YtfiILfhc9rhoeHk7YDHqLy8PKQQoXurS3sOxWZYpN04GVoW1lxGTInZbNgodQ4ODgzkkK4wJ
oXdYunfrMN5FSveSpHDwRl+l+iTUzbNgmWUiy5skPN3wbEteXVq/KlJStWC2Q+UtQPnQ62pbciGO
AFB5tuM7+ClayqiA+vY0wrQ4pTMYO20TnWLzYhVyM2loTi3Nv8Sdopfei2HrrtuCKtYG3K0k0ycb
Birt2ZGYK2VPtmNjNSybQGpKznbd6v515rhMNvApOLY7P/McCL7cS3TqOA3su4VtvqX8AAqusZaY
gUlIvoq3VKYRa2+3SdXkZHAJ55pE1aOf52LVCfnGiO9BEicrk+uSx6rZz/p70iFC6qyfu45JIQtI
J1BWoJCDmX7G8Rc1c5/S2BtYJ1XrtvHfX5QY/MOcBPIBg2AV5QjspXGkfom39CGiobHQeNiwkWRd
RYHOj0XF11iwGYNKNSYP3v8L6YYnnOLPJrn1GSMIPkayH68BdxZbH/5j70yW40bSLf0qZbm+XobR
AVyz2pAxICJIBkmJpMgNTBIlzPOMp+8PVbetmWhFRBvXvazMrAABuDvc//+c79y3VAeMWD7Ae12L
ANud9DCns18fc5quKDIqvo6tR2ToRLdUi19n2VOrqDtpeetBFDdECNzP9snYeyggPOasZX2l7pDQ
ruwJ1JPyPYtHrotIVxHT17BjOZj6PWi+bypboYjca02nnalYm1JLt5kjsJTXjwOEOb4p5UCwOYmI
9OtocOkBNTvlMKukleDHAEWA1JQdELYHG0wGEW3Xqv6QYwzAo7DbAiAkw6D9GWTVl3lrpSI4uQ68
dlfiv3FEizq88K9Q3a80Te4HzP8ZKAARHTTkuo0P8X7ic5gDTBQEjrKNJ+XzAEPntmYOZ7AIreCQ
m4iDIKPktrFLS3NromfmjFm11W+BYDBq6kOsqV9qzgKjd+tnR9I6V4OSfC8mElHeh+Bo1M3OHto7
snl8H3sSRtKeGQdXg54NujBt3CmmeDS64UCf7abGXJHUJUQxYsW8iCyvMt9lEPo95WipMO3JMDBa
AKTDF30CjxB39q+AQ2zYvkizYq2MN7ChnvBRuCFCiabeDBRGTQ6R0nknrhXeE51L8UhNL3P0TaYV
T1E/uv3PXLe2FgYgbLg7qTk86nh0awkm0qpeW4dazES35nkgqJQzSWqUh0DNoXHom7B6iAb7JRrz
21J3roz5/cBFNuy9aT97bCsHdTpas1Nm7ukwPWzqW3RNMtEchd2vEvtbkG+N6VdC/FVHtwJkP9iT
9FfUZl91Br/A3cDEY6u+U8gxRDt0FYC4icd6S0wbGup2rzYItBrxE6bqPUAloP5fRIwhzOj3aouG
Bgym2oVuZyCq7ZK7JpGuSjOaRI01BpDbnDqlzFHl0vWOeD5kFQTia9ADIDK7bWdo2MGwBBkJsnyy
f7P7tKVmWCcbLEj0ueAj7FU+Avovv5/xElc6R3MpPFJ9nvAQ2rrlxgWEIjwqlhd8dXpnW3flXVf8
tCsqWQFTn+NBCW+ni3ca9a9/B1g0j01RHoE3cxpt17KGiaKqxBmPx1SNvnXTsaJQn2u/qvYpDiS8
mnjWIbCmbrVgTmFq4MYVaBQGBLJ8r9HzKnHhZpxL4sJ/9zN21mx+yMF78ac7K1V+mdUG8PU2CSfU
Yc/mnHCtoVj+gUADgJB3PyUtuGfvPYJ+klevWfojpPuGPTlAj9iF2TGAT3qgQu82fnodlejuNxyk
MjzQYfHcqw/ApQCs0q5BfaT5r9Y4H7j8tfwh4mbbAv1R0JX5Sbs1Q66tvrHleyvZo2N8xOADPRzv
Y0apM6UeSh2bnh+fort8ougrxiuUe6nRUNx+iw3YeumbluMrjawXxYKkOX6rvF91Rk4SB2evcZ36
R1wMW9GyqVaUR3apKo0mONw7S74g1NpUOW1+Bw0x2948vsmrh8lKHoX80tviu5D3ydCuadxf+S3C
GOt3nJk3kGqucFcWpf89QyarteR1FwKYMGBt0V+NLFLe9FvjMz8kO3NAuwO0h+32tjR+j4HAdSp2
Ehtdqj3pOenHKRQ/gRLWA89Isxa0I0wi5IX5ruMcCncN9Xm0mdvzHU4Qp7ybbW5SVdc6i1mAdjlJ
s41N/B/GwO8B+cVt2j+SC3hNhiLwxcAVBbEZtBRG7HXyS53xdbPv9cR8mH1LGVFNIT33ASQE+d8b
MyxdMDD74ZdXAKpsAW+EQ73ysSS0ZrVSkNFd0YyEO2NskHLtYl+h1Nf/DAFlcNbDi1w5McpCEOUQ
Bd2ou1WMXfVEo0WwAU3c7oG/1JuUw3A34Aq2ovsweUAIjvxUkAcehc9ecIw6QHjvChU3f0PNtne+
Bt1xmrZ9fBMG+N1W1puTzzCu1xxhXktqTUQWpKhY6fbQC3c6K438rQ3OxqC/bkDwr/li2eNNp7bX
EsRyVzO2jkE4N+udLzKjIDXEN3Qvxyo6lIazBb93sGvqSeY7cgAGD/p7h+2B0K+6iqJkLR+YU+yP
O+ZVsCVdgAJNfTS635lQUG3cGnzTYGJx9tCfAjXorvrqSKRC49cHiw96OWCV7a81cWyCYjM04s4+
RM2TBOIRa08+dc0xtXZo9a10D3BxFaWkkA2HipZjSkvUvmu4+lANPxU9FVsz0OpjPrylPpwzMfh3
yCSylQBVJtuK6PU+OnRjpe3DoI14P5xSMuR40LvYtVsIEkgpXCsoWLpxbJ59/hK8tZTnIUMRmNpR
GoIThI4jjlLNVclFshy0w0pJGmlcZcfJr5UHVHUrbyIlTsNyszajwiFGXYWUaNgGLVnqI7UK7SrG
Jb6ykRSgX7kWTrZ2ahTcaWLi94eNNQLeelKKLZ7XBgA4K0JtW9p+UP27VoIfG6C0sWQLUvwCv/ze
oLyj855+01RvIld1B1sn3HiB/pue0Pe2zaLbDCo1C76/V8Cj33iQFGneOZwaAa6jbtiHAL4ODfg0
JOJFcRsIMyWHok5o63DM1b3OfzENol00uETbf//P2gI5FjoFytD53+INcNVo1B/Jbki/omuX7Oxr
xDM/oxwtgNpF4xH0kzzEjYEmWmTMH5M6mDlHdlhN9hBzTtnhi1HsfaAW8mjH0LiaZoo2mTkhVpa5
upqayd7mo0MFI7PNAyXg99AYocfp9ptKSgPbq95eK7oiDnURAEGMJ/+6JI0CvpgawUIpzR99lSiH
htbSwcnb3xmgzE3dKiTyqRHi0anH5QmtCfeXM7hVwSli1Kba7Ud6eYPTma5jpffOMJIUppswSm3f
23QmSP62RJGioW50ZihA1xUlqtsqPsg6KnA6FBaVF13sk7YV3GD3UOlDvknrbhUGAB6DuTan2KBV
k2bU9n6SSbcCRxenQh4svAtjCzk5t8wDMaVI88P6vsyCHLMv/kn2o6Bnwv4IdNjeNxXVb08ZQvYe
mrFNAz+8CcI7s5/UQ94+E01XEE271shnpRCrt/hbqZOpGVBsSw2pO3gT0re2LHeZ70KTww2E2Whj
ZPWbE3bgVfngEmVMF8wPq2tbMrAVepH3U/vAgzMPSnU9kEm+mxjAEDoh6ms2hWdUTwnRrrem8hu+
CYtYXrwiM59QwIj7GvgmW0Cfzl6r2e5k8RnCHHQ7YdqZxCZWvZ+DUsDBbDhLBkW/D4yYpbzI30Kk
VreV8Fx1qtKdL/Nf/UhFHr02xCAvPNSD2BNXZ1PNL/N1pBnrDPbqmqMqZTVB1mSTdns+bV8aiDjC
g5kRKLTOgi4ODjT2YN6AwXF077kdCehy4pZzbTEbbVrCwSuxnbzWcxvBjj03DuVkwrbH9UYn3kSF
lXrsDAaEEOD6honMasyziBKrZBfgkcH21d/ik8bwxJmh3FUJdTAjm8vtIWbD3sLYQXgzFhE68WNO
JC9YJ0UZPawvR59epWtp4HdS67WZKd72bGE0pvKrKcoZpdPp26Ek0FDHzBalxRG6H22DfFDgHGcG
QbNPNXTsXScRblJg3OYJ5bUc/GKZg9HzjdukVUbCuKgg6R2kWDjw5CbwFSXhgrUqNei/ElR/PU3s
imQLJGIAcArNdEPvDRzqGAxU7VRkoCFa8hJVpmd41YtkQ+MSQb7qZyNs2HLYi9NwDvWgdUtS452W
zCIYlmQlaION1WvtsQvq7ois+KdREXU5gebwM+02reC4pN0YYqVC5RXyybKT+4nBcIVOy7lOJ2S8
dQhX0Mntn6bGih4H6nxy9NkqpYTppBa0auBDtGTlvDokX6s2fQbbRmcT23wZNMPG1nr894S1K7no
X7QgkjDbY2XjtF+LkMw1PQh/GbERbhW8pahahbWqW2ItjZhChZIDAWhDyx0xrjzFmA8dq59Wmshx
m4by0RE00fS5ZNE4z2FdybVmtO9l0tGP7hTCdFzEr+m1HqvmSkE6lqX490GVhRtSK+e9k8P0TVux
VhLxTmID5QINLyGwihBlPYKUelQAwnoQ2Ubd/qa1DXYhIOM7T+KNpdR3Fe0FUK4bCumrqqWB42RA
Do1GezICiSvD6YcrUxne1ZBIMj/MJGru7GniEJZQqIVqxLvK/Gorpls15bjWF0j1oDThwib3R28d
bPgFdNJ/M+2ztjwUwfDdrq0E0zjHk0pHvprO5tAp79/71s9v6TXnt5H6e/AHe++pg9wWk3WvDnG8
tyQoW9FGN6IqqQOp+noEHn4VTrB8Oxpw7Ixxcbdjv4MGeRgpet2UiBE81CFerXwJKH2TkxpfV2TM
bwtAPVfGD8xL9tU8xkuvf4+F+lPk6l4nNpNynSx2Ez3qGK2QH5tfkH6YMXzywMIMJMX4iKjMeHDK
t9HXXOp4BuZPmG/+wJmtDVR5FWnVGidWD/Wx8tblbF73Bz5NbbpV9UYCu1P2vDNl7ZDGt7LnRPYy
v/OKEtU6H5e1Rftc0zm7BGlLzBU85rBHFgz1zOAgUHX7QMK+SBGtWdHkbIhBhQ1vCBzlgGP0OM7J
SRjq6zDurwKZ7+dBfjeZYLsEhS1UaTXuv8dS6L5Ltt/KKoD75zGLbyJuUIO+EiVLaTlxCFAtkltK
kd217hxDx0wOperRkByJeJQEKAWVAitBvMjB2KdZbmO3svgW+A0JvbiXR9GunbH3QM6lBafaysYg
0kLZtDSO4TnaJsdSml3ioBVs3prCMm6NnJyaGsWaZxV3pU3opG6zMeP7lK9oQJFzrPj+OhGF2Kde
+GqqHU7fhJUzFLNdLNfg49HKqYbmLWia34lpsYPODIDAWe0qIzsLgQNpDXI91sCR1U69T31U2sQH
hmuH876RBcFG0eWvwrdeokpb86+Da9Z8e+spqN6SVMXFSXsWF+lrUtn9YWrsRwR4JvY1eKPSdkCs
m8yltpP4EFEAOiX/vKF9OdoFH0+cjIZnSqJYB3AV0DjwqeCWt+2a819QvlNQeoiTGaA0+KbbpljX
YlEYMBesgpoiDtcAAunPEfbW7KmpUiSSQdzfd23RbINY+1oXsXmbEakA4gYhLLxshZIQPcZ7dPm3
oK31J8+n89qbAJDb2vgBk0rd5TXu8mHyndtplmH3HB7MjkjPwtMPJiqdiGvcFChPrg3+e+JaxsYd
+W4iS06fgRKmmxLm779TMJUS8uNEsPJGK+DpavUPxRHf/Ijs8hgCoMzLCj0EdciqHDaljn8jahBF
UrcAMt3aQPJDqMKcmevObB7pOuxUArGwMDn7IALAr4fQvjjug57l6LgqU9nDVx7EprLNGd6m3yho
Qui0NldQYzhJW+qOR4j4rKFNboUhkEgiE1dy8HC8xoweYL8YAI2jSv3kKkzCeMbPphs1OVZlYTxV
Nky2HMAq8a3RemT78y1W3gJzGF4p3QtSBVZKjvysSrqS1E/UEoamPWMK+FKyrzxOcbg3OTvcAca/
o/PTbdiqEYWIXglLBor6mr+oGK3NJFEDAOYGmietmqkl6QHUt52e30wmdooR/Crhr1LlLJroqKJJ
YY28SX+Dqfp9GF+6ZpC3TWQ1K/buRam9Z0OqEHBqoCChfWkq/i30iPpgQuRSZYncOpdAPzgYhEN4
a9k0H83EOaiKePUGVHscMqklqrMhwXka23QuEfbQFcf4kTIPhU0SyC3pwUWEFwds3dkXvrLrBOcW
dMjtWkv4EvWxfhiGJj7Sab0uhfdaQFZHj7OeJCy9HjrVVecIdM4hajk4bE7nUK0gFe/emkiJx2f3
2vdeeuOMDyQT+uhI5mAUi0pTyoE8ih1tZVQNzlkRdLvQTlYGSCx0XjeYBeD4qN0rBvjdGCb6pibu
NlOEubXCQ0fKVWbQyGls/ao1JW31rP1NvAqelpAqU4fON5NIdsIW5S+vDziEVt6kMFfxTnr9daxX
b71tcMDIPUBn/ptmj098O7c1h3FXjqxdfQsSTW8If9OyEPF5A79U6zC49nUhbiu6htkQDzCu5S6p
RlYsRL2KPX2Rau4c00FbgUu0+ICPgHgbivkAS4h8YtfiZ8S+T3CtEPgmu7S1Z21E+Bq0vn60EDgV
IgDYVqmji3cNQonePxcNpkwyOdFizjpHcoZ3dgR4N7PT3qUn8d4oFPQRiICpjlS5ijH3qEH9SAcQ
aBKgSLfnRePBT2uruSFcdqOH/LmED9wardZup9aMUPs6SGiiYnRF6qnYOnUaJiZ7PoYy4WuKvs3a
aFNoX1C7oyBBA3sVl/EPhOJ06IVDxFzqHCsz/hJUyFR1FplVIBOiCyoFZOAAAVCzqnZrO+a7ZlaU
MYMMfnvp3JCZaZFfF6/KQZtWgyTugWrmwdeb4jVEkxc7ZcUhIMkRATj3mhB44XeDwOTQILF+mshk
GioUhVRiVyHz+SrNZnJVHPwm5Qh2SYRIabJg9g64cfu+3pK0vip1464Y6mfFF6T7FMGDNNAmxr5B
wxnNbmMN/Qtx6VMDB7b36adwCCLXQq0H7FZBv0Erjb03q27qFv2KJuudOsnfFQS3lT/haqews/Kd
riPLkqPKMLRXg1Nqa84zyDgJ4h4b2DtBfgcU0gOysI1HE5MLnk2c7j/J7nJgGeYHxom++S+FzAIy
fjp/HaiPqrBuCuyJWOdWFQajlTU16GLCvVG1/aZnlXRz5GU1lPaVPyKkhDfTrNAhD9fJ5Lj/lSeR
BlTHmFZwDsJV7bCpKCwg1iaYcon+FkdqY6GWjsPXTDwWHsKUPKwJINS+Op7s3f8f8vr/FPJqnQt5
vR2/Z+n36m8hr/wf/hPyqirqP1VLaiS1qrq0PoS8Ohr/QrMNnbho4jzJV/nrHyRcNMG//tLsf5qG
xcGefy91SzrmX/+oc3qV//rL+afksyPZrymE5ZimLf/63+mz96gP/DyrF//7H1mb3pMT0dT/+ssg
wfU//9Xu/V9/CU01LPKeNIPk2eLn90cWfv4j9b+miQAhvWzhB8uETx5NW/wzGY6ED8/hfy738ef5
M//48zyNjz+fRXgv47k9YBCnciN6BwlaMs6b546PcXN1/irzr/3pJkjC/XiVQMstmlNWgTKpLLlA
bTffgjQ34+ui1jREVqU5mfdNCN/iwn2demzz/X54bNoQmbksp9wNhAOctNfUAlVPC4j9/B2pf0/e
/T/vZb7whwuUTVQFRkIzFVYUZKCmVSVlfWMqXkXHjhBdvdn/0lXN/yoSGA1Ifljy7CKI2PUbWvV8
/s84dZv63/8KkRjCMIy2dLuinVn9UQ48xYqI87vw5k6ND+3vFwi6xqzAGeSu7uvdl6y31d9Rwrbw
WkJ9Gj55kfkZf3iWA8RqGcigcMswM+kYkNxyRCsGoTRFp7j53KNaRCQ3DVw6vgyli3S7O9pl0d9T
S9UO53/9xHPSWSE+3kIeFk3XVCJ37So0nuIxndJtlNn0P0ZrYvN7/ionXre+WAwUHySntL3cTUQD
WaM0UyohWfj4uV9frAVRJDI1tCLUGiw4D6ValIjxrUpW6/O/r556SItlQM2KwRhFjn2JpPv+iFd0
VHYASD193aRpGezY4hIrAyeJJpdiIi7SEKfIveFYocKJqzbCtZco9LeyKS1IOxD09K4DJZb+hT9x
fl1/WKj0+S//MBLJpugJkWah8iYbJHybK3UAKMo3yOuLhZO/jYFBiHTsZbNs12piuKxGqE0P55/Q
/CD+dPnFooJWre+o9bNVzit734NZfJjsiJPDKIuDyFrnx/nrnBpHi2WjTSbI0aSLun7uZ4/ExqUW
NqO8sD+3+uqLVYN0gClmv164CVZpdKNqlj5ZaWBfWPVOjaPFetEQxD1g7yvdvkL5AfchwjxCQHI/
lumF1eLUJRarBV5sWiMkeboCCRv9VMEvK9VETz4KLOtz03nOm/842pKpspwssAuirzXsLaGpcw6K
05wQjvPv+cRdaIv1go/t5CGMgXNGOlm9nnoMj6s2rRGCxqESvXzuKot1Q1MUY0wsk9TC0kTt0YtW
JdaXoZzcoZ/ibHj+MvMf/YfJoS1WD9S4jeU1SuYS7zFAZlWNuPliqcNg3RLbg3sFWVNWbahZaspD
l4wAkc5f+NRTnP/5h0WhC5RS1QuPZQutw1crVA392oKaiqfO8SFNnr/KfBt/ur3F3NeroW8Gvcfa
FReZP9Bq03Ox7oWVFuge1BA/hQpV8O381U6sANpiBehsUWjeUJZuW+NiWWNMNLz1RNbj0+d+f7EC
DIWl0NGlXVTFbKwR8tb5u0Gzwb7wtE79/YslQEQDqWRlWIDM43TuUL5f9WQarM//9Sc+A9pi9hNQ
oaWVEuVur/JIqC76KmQWWneN9ZSQTiPdmO5eDV4+Kmik0DTGmkl/4NJ34MSIUxcLQ6b5naGqvB1R
dM43D2Die69MmDrQt4oL35oTT1BdrA1SCByYWGBds8p7/xpvr7HvPcv6/alHqC4WhYy2jWLpaena
IbABpGuwkdZ+IgC3+chWkZxS4UO97dmo4tt4JECSPszP8xc/MZfU+Z9/mLG0hOOxNNhoKPRz58DM
OgjcKFbH4SFEkCMAazV5/nj+Yqce5GJ5KITme1aWMBSNdPoRcaJ6UtCrexfW8PmB/WFdUOfLfrgX
WWoCMU5Tuk2Ci70blBfiXoHD1VT/y/wpobp2/j5ODbrFkpA6RUBfl482FWOirvWha61rCtO5dhWq
CpLPz11msTKMZlpKoyIQJ1RQ3MBofGpslAVOkXzyAoulQU+8qC5LXn7jNNinpaJCcdKdLg22U9/E
P87fxqnXslgiNNrbMNI5l/cmYqsnNdBhQ/h5SghNQ6GPwnVPztTVQIdGXLix+Y3/YSQoi1UhtUMt
11X25woIpUc9SrDzKJ0OhuP8LZ0YAMpiRXAKyuQ1BmS3GH0UGF2sUuGzCw3j1lQPhnl//jKnbmOx
MviJXlC5VQtXx8AKyQFnt94CYjj/66duYjH187RK6c4xGzMv0w9oWGE7TVkDyCEIP3fWUxYT3pNN
GCsoL1yZgZMRkSjhrfVfRB02m/M3ceoRzf/8w5wPVMMuhdYULmBB1FmWgaOz9NULv37qES0meseM
Tju/4gWAmTlorCaQWEivzpNLu+dTf/9ijiNgL51UMFLDOCi/p4ogFycVYfb8ucezmOF2mZOeiLHY
xaecg3gTIKMc1AhX53/+xNRWFlObbFQoIhwwXTjcvyePqK4S01USDgA7G++Wxs7x/IXU+Rf/7xmt
OosZPWYxxoQ84z1n0f2khd9sb6QaX93Xc2OxA18VaL/5iMZksODSOH/VP78c1VlM80gZkPZLh8pV
FO6dSMCQiB/P//SfR5bqLKZ2g+bdGxJWkAAM5dp3CB5QC6ESMhKKC/N7nsd/emTzP/8wNdqhS7AY
tBT12x65cAPrSa/lTtMcoIl4ac7fyKlntJjiTS66JFR4RnYAxH8aTBXBWVquzv/6qXuYr/rhHiyn
I3OzYKufl+EhEkTL07bAfwp4BRXh5O3OX+bU21jM8wyEewf5hhMFBMIA9VZfHGkt40rGXdLGnxxO
2t9vRnRmUqtzlwVO1VrrAS5Jdv+ffNuLmV7q6GWCmjAk2z8W6kQ+q36lqgVqkvrCuzj1pheTHbq9
0TmyL9zUrgBpp+D9gDNjuPqfjszP4b/9X/n9f4bmxwr7iUoxaNq/PyDbLKOiL6uc/t8E4SkkGqsq
FNJAyyyHWqMlj7qGpMquE5rPxSS/VHrj4NGsh5fz4+DELdqLCW8Oo6lWsE1dAGYji35eP7YjFKTz
v/7n1VK1F3NetYa2yxMGs4bs+IhjgfTrkKQM5brtnLi4DpvceC2mgb71+Queup3FCoD41AHWqnDB
WIXgMg2ISq/shtm6OX+BE/PGXkx+s7L8SZ2XGEc2IN49Myfcu1FvoPX32/OXOHUP8z//sAIEWR3C
6KI9odsSAkaVAulsMv/CxD/1ShYTvzGLmNwZKiWOnKIvKSoKmLqrRIUwmY0ZqE9okefv48RKZi8m
f1EMloLkn3cRjCzHPY6M0CKSsvEN/2lgQ7E+f515qP5h1bcX60BuKAG8voHnpWEubSrc85xVvmVG
AEQYVjr+TDcuG/Pl/OVOjYDFooASWSfsuOA7FoIRBuqNmpvgZbt/EmUDZ/j8VU4MAmuxMEyii7vI
5+GB4ravlcI3kIAYlvu5X1/M+ob0R5LrGWLMfWtTFOASHLILPjdHrHnofRjACkIN3clYmP0Wjlqb
VeaKE1HgWvZwaRN54iVYi3mOLhSfusrCMhqheiPpD9wToU0MQpIhf//cQ1pMdQBAkaqPSCbrWh9I
AVYILbAQHJ3/dfXfW8Y/jFtrMc8LGwWDTs6cqyVO9tCZPleKACylSFputLgFom4SAunMWXLljHWw
M6R6ymCF30mObVQqW2SsrkqrgpMYV7rERJPqxiN5qwg/8si2ohWHqf5rN1XqPrJjYyvMCHXoVLRP
+LmghioYDMMErpJv1drPtq+rp67qfcIPDF2TpPWxLyfXENO9HXkeHdlEdLehFpgQV1CbEjPtd6MP
sioJoXwYRNxBF8CFryfTHjdtflQN4tBSGELfpswCm6aoTfqtTAf9GPTetKoTKX4nfemBvSpSiddH
mP3agPW7T3xreu6GsnlupyHX1qSyyGPcT8mTP0L1iAblRx6HED67JHpDQ22/aA2QRKU2fRfcEUoP
rNfX3CCbQNPxtnbXK24QVw0KtlE5YBwBCkskqcmRHPMmvknt0QoMMG6qLJ5kpDkkEos5VCMEpnXt
SVq5V1Oq47EyLMv6GkokjFLGU41/0SZ6CtBBI397RWXtSb1tNVSXdudAgfDkPZAoe5OYefAAuaGF
URfq9nMq9XLcicDJwcF0qfcrb8LgUj3gxASZVQkf5+BQGwYBJ0XqNvSdV4Ic1xVaJX9OrG0u7L9O
bV7kYhXJnFhMfa0krh/qwtxbjT1b0JHFEkPpDyrNsQbZwk5rDXIvI9vDrg64sh/cAJE+Y1b37Em/
8MfM9/WnybT4rBX1oIMfTzN3DkX82mRaeEcB87vX49+OQgU0Q9GnqQb0EvieVxWEQpyfxycetLX4
yo2UDrIQgaUro5S8Yhp0mzxURqCeSX1htT51icUHzsz6PunjMHenuimta3ISRkIAPePVrglZ/OR9
LD5rdaXY0tfjDIewGqNE1Jt330mzw+QI+1KX5sRHTS4+DIkam6LTjITggFYBNKlbLQCC1i5ez7+L
U7+/+Co0+RR2hj8mLkFr8VYhH+26CZpLZ+MTQ0wuvgdwlXqgJlrsOp75Qq4fjmJSzrGO4mtFKUcd
G6btBut9OrsmjAsD+9Q9Lb4SniHCpq/jxC2Uzt/A1AX3lTnywldofvJ/mDZyMW3afgIFpKJfM1Nr
Gkhoi5r3sC/VhwCx3raSPa75skUw/LlRJhezRXjlkOizT8wYoChcJ0XZYS4IyXegn54mz58bB4sJ
o5phT/ZAULtxDqHbS6zknlJH8eP8r8+j6U/PbDFTgsQYTNvBGFiYPu6QTq0mDwAZ5nXyCnBC5UVU
tRfe/qkqkLlYxzMTlFQbJTOUm8hp+K204zy+zEnwfUiCpxrjzRDmxa5lt9sbzcP5Wzwx6MzFyj6p
AJ6CfPA4EiTDNvcF2KbQri7c1In1zFwsA7FZA7bItMpVlKHGPok30FzbJEcYs6OcZNzzN3Hy2S2X
g6KwEgcEsms4sj30XVqW31FXB8UBlrHl7fu5AoyByYkzKniBoe+Gcgqi+zYYqunCHzE/sT8MFmMx
4AtcSTB7bBKbK1G/hdMEjsMqcQ6XBCq4qd6UOF8kaFrqusOFSX3q7S0WKsG+VQlpa7l+WRpf1RJq
XeJcmlsnRr+5XI/yUOc4VwZuOUgsvjmc4NHWw3VLwx3F7Mv5d3dqiOg8zg9HCLMOW9OqMNzEpMsY
IKyC5jUp0x7ErJca+89dZPFu7IZUaaoEDs6PnGuUCcpveLvY3Yx8df4Sp17FciXq0zEtGwzig5d1
z1LXxa03ONaF792pd7FYiYbU0yyoWN4WZoP5rcsRHbHvh0m06vO87DY6Bdbiwp2ceCPGYiFyStnF
toDaXGahXI01u18hcBj6jt5dGLcnPkZLOauqI2Voit53B8Uzw19WR/McAnmR9VuhZLPhkkp+C0yU
vcn513PqiouVqE79OCqdztuGoiTjvSaSGydGh2qgQ/TvkFoXQ+zUHYkO/PwVTwwIY36VHwZ2N9hB
AqcE8FyMoAfWdge3OtUVGB2fu8Bi8gP7w9Ics2BXmYJTw0CHFq/ge+L/P3+BUwNhvrMPdxBpE4kr
kfC2aGfJvHNix/WJojrgjvjkAmYsZn9pankE7YGHVObkEHSkBkW2dknAceoVLOakaYSWxGCVufaQ
vHRdxAdO9tmFiuepH19MyanDWa8ZY+YKZWyPJoz2TZ3ivTz/7E/8+lJJGtPtkbFHyUBYUXUAW+u4
+DHUC2PzhAZTXUpIHT9JTcWDx9Li5vqGIwEqYoGSl3S++DqYCUqjNaBt1EFYSrBvh3xKnL0VdZHb
2GHlhkNMKrHTvVT+eGFNOLHE6YsZqpemovt4blzKhw6T0/L6H40WYvlTY/mr80N88+ef7YlxrS9m
pp2Mfe1UFGEKowST6Hv2raWoxk7xQu9TzWF1qSDNfKLdkNFQ4jEckGKKaG4AQ2tffX+qf3/uLhaz
k6IMYgNWTtfoKcQ0lsyQAieKO0JruvBKTg3Cxez0tF6xMTxEbp8hA9lkyQB1x7cyX7swyk+9c+3v
K0xatWZZDFxAqa0W5JDUIT6TIV1UsXlM8vySqOXUjSwWggg4OouMN2ybuAoUaPxaX66kQmzehSd1
akgtFoNc88ZWBnXkdpOU73GgGDdtgrnSNtNMXnhYJ66x1IlS3yqkTLzQJe4h27SKoSQr0ROcDJ9R
yu+fGlVLrahV+RYlPY83ouYBugwIOOFKs0gEJ8sPktXq/GVOvBBtMdmNEomJpgyRq7eFsTZ6CMu9
YtmfextLjWgsjcTPca25ph3ZN0035UfOiQCoolJ++9wNzC/pw7dR65yB0DEuMVTa9zKgcOKXxu3n
fnt+aB9+O/H7Bhp8GrlZXRf39gCMSTEIkDj/66eG0WJS9wPKRbAKId/y0pqAdxkVXlkMy+A7I5Wo
hvOXOfWGF1M78uFuFIUIXakEGFlj2/YJcha6falle2Lt0BZzmoKtRRKDTYyGb3x3aojPVRzdGMNw
15N7feFTcaIStJSAFlZg2yOmFO5Cv5vU/lefAS9TvZYsU/WlFkD7/eiLAfnw/FM78XKWks8i7ji8
Bnro4pFHMh+05A8qht+8KXMOzPlr/C/Ozq05TlyLwr+IKiEkBK/Q3bTt2ImT2EnmhUoyGXG/CoH4
9Wf1PHl0TFPVr3YVNJK2Lltrr2+jZ2zJpyAcTBoHtzTLGsKrJF1F4g7Benfb063IXiiob+4s8zNt
AbpyG5zscPHs7bTPRn/Ykk7pgCPqVxI3TGsfVsd28RW7mFexX8qFxPipZlkOw90s/MvULoHPuIGz
hrotO/vvZupNXKrSmTvt49SiXbrc0UE7z0qDRwYWlXi53nobSQRb5ul6g+YlpEWQzqjjEIg/zQLY
lzTqZ8jMBTeNbDYzS3NbkLrWXOD7DUQtSMqccRMyHx13nr6FptzV6m+NNGsOaCvHIwKOtWeHFeED
l8DWwZih3dFNXUbUOwmXfy8r3nTHkvZc9l0rz3XpfhqW+hOHPQZgx973bBXfmpHtvGcrJq21vfMX
mClmyIO0KN8/jGpQEUmRB1nmrN/ph41X/J+mczIqDwjB8b6BQiPywzp9yvpLxX3aTqN341sug+5N
gw2MUd0NI1IthPTALcHY4gh29zjCxaMadzYQG31OrPgHu7nTsO+B9ZynLrSX/oOHcuzD9fDYaqfL
WvDmCwSuswGyg8UlbqFAPOjzj1UNh2sgkXbib+vXX1785gW9xrxbBBcPzRGUSOaS4W5clj65/vO3
nn75+5unD1U3a7dwQJaD5+0Hb1nJXQ/bt9vmdWIFc73IakXxVphMqvZPghsfgo+h3mn6rd9uxXJe
+zDWgDjl7CnwVVv48AS+u5c73Xq4tZbTQqPACm4hSQNPg6RLUf0vCKAg15t9a9RYAez14KBOAEcn
A+zmoLgS09IfnDrD2VZlot67mHz/I4gt48Tl4Dqjiga5DN+jZ61n2JSN83TTppDYes0JNb1eWLRh
IoqiOKZw+k/mmjY3JUjh7f3fkekGi1pVCqxwOvTYFHBdKLiQBz0MIbMGy8LOEH2/J0hoxa9cKdWZ
wjznG/GP1DAco5372AE3sTPFbfWBFb/o2RH3srk8wxUN1FY1ow46BarkloFEwstb38Rv3hS6dzpc
lgy+O38vwYUBEDPsojXz1Kfrr9j6ACuIYTcRVHnhpcnczchP6+7baJR74++3YrjtOErjVjwclO8X
N+geWJ2+Mmh/r//2rd61ojidWgiZwkqeO2iJ74Btr2CY08NGX5s9rfTWK6xQDk2rVgEnrsSb1ufM
NPcXqHjVAWN4/RM2mt9WaapgKH0vB6AnnAuY/na1qYD1gl/qjc+3luDeg2Pv2GN1hMcVfx1Vzj8D
MjEfb/v1VhQ3DG5ES+ZjfRlW+UHUpj9nEyTF15/+/oELIoH/jv46MLOB1YqTOA0wnBAI4VKoE0tc
dPeNdNudmWirB6wIpg1ls5t3GKOwMYDyvSt6uOyZhdzYA5f3volhQBsbqEdgU0mbMr9L8/JxXvP8
dFsTWdGbL2htCpeqBOaAcL6eR+irAMnUmJFiWGt8v/6WjSCw5ZYUFAmnQH0CBhFRP9rOrcbHsc5o
8IHj6LNXcbbVEVY0F1Xn6XnKQZrHbAFLtIkjVSqWnW6+DMn/37yTwApkP9QGVsmXluLgRgKH5z33
udOAP3Kh9gTlS+8G6c4G/v1DFbEVlhyGpaERUCbBIy0/dE453IfQMd0JZMGPvtvMd3B8MceiAlrp
eg9thIqwwtw0mAqZqlPQZH1Y4OGuSVXyRFT/KQ/hgH/9JRsdZIsv4UJDyrDGnSAN8v6YT24OKtW0
l47feroV7R6MLauCZU6ilfEOxRiKA2DL3s6WbOvpVpS3c9p7GqLDRA+dSFIfhV+68qqn21rm8tY3
MQ6BC2yKe1y9eY3koKCv6OMYZeOi2ElybAgOUML63zdImFBkIsWQgtPzj6kNv6lw7Y+hsz5UwCmw
uukP3Uy/GriCkXT55/pnbcSMLUDr574N1yx1EtRtteAqCJTt3CtZyhEu4BlM7w0XHolzwxe686Eb
U42wJgGYkXHV5LOTZFSrT2Go5zMBkeizC7e3nVdsxYo1E4Br7K1IQYZJbqouRG0VrUERTEf/Bzhd
3tPcrMNO+23cehFbKtkHKebnFbuHlvR+9rk3dICRuztdqMekrz+lIGTA77FsuhUmSAJIz5FeHGGD
HIX/oDDhDuxoSvBOP8sphzlY5Wcg+EBnsqua2ogLW46TKqNmWFqHCVhqwGu5y8Wsbt0rKNzoTVuO
sxgFB7l0xEHImz44Knsg+XRvtLztiGKrRIfRIFkq4bZaQ/j/1wBwcBkTodrX68P//dwfsTWFodtK
F5CGMFGSHNnKfg3CwQVF8bWAq3TE3fRZNaZ7cnJ9U6ac+JcR+2YaYV2F0wrr02T0mi9rtjz5YCzM
fdndNoHbMkMP9+h1V6swkSHqjChfq8RxwnHn6Rud7VuTYA9x+Sihak+WFcx7HTz7lfOMk/Vegn/r
+dYUCMcuPhuhwyTtq8+TW985GvTVtN8J1q3H0/82/pwrSNyDEvu0dAJqXLcFTI6mIVr67jaFBlza
/vsKOAXni2rxBYE7/s4pBpI/7Gxvtn69NakpmBUTEOrSxEkD7yj6NgV8BvDD3IRyZ3ReRuE7Oyhb
L9hq+NGlpMFhdM7EVz6T/OwJJ/wkhuWXX3p7l+Ubiw63gsBr02psugvDnUgXXrAaXkc9/DA9mqsj
LVDRSSWwpNdDfGv6uzTnm4gLsizt2dAhedhl7g/qifpXn6diZ9Ox0Sm2oK1I4W8N7/M04Silhi/t
ssbIJbbJ6ld7G7+tD7CCIhQgXMKTNUjAZuu+stSnYJTPXXK9ebb6wooJ6rNmbhyMqmEFNwy+3k14
XoDyRhZX6kPJaQkHZiOcnRlk62Os+KgdOpW1RghK3zfJsHSYASvWHq9/zL/3Te8NYCtGco1L4Ble
nIkCXuYPn5eK3zGSL3/WEncGp0KaT5SAwW7c/FPo9UKCjZTCcnMJDc0SFLX9FlNYDh+KruUfQscF
lqj22QRwwDrwr/l4gY9f/6kbA8dWxBXVwqduqYME16T5t7kvwi+Qsl5cqcelOd/2DuvIsCzOVJe5
SJM6Z9MpZBOPFpAPjr2zqyna+ozLsHoTXZXXy2JeNUJ5zvNYhvJpmMU/VBY72+6NGclWvJUB61Zu
XJx6BnnUVTaDnQAxWqn18wRDhsP1htoYlezydW++otTumgYFkhwCZq1RyZf2SHLex7c9/fLWN0/X
Cha/bs3TBKkO7CVqSb6kRPSfrz99I4BtuRvu1xsByG6YlAwUpotnfy59mIuL1UQ5DkKjK1+vv2mr
laypQgTSy+sF07aAxelPAud5WI5n6Zfbnm7NDBNrZwdmqPgOGbxy3i0fpzTIvl5/+NYwsuaFDm7n
gKFiWfYz+gDc4QfPow8T6s7mlO1JGzeax5bXjb7TOoHB1stBncdJwP7qcYFP88v1L9h6uhXL8ICh
lBTYeoUeK5O6yLqo69LweP3pG2FsC+WWVTucdROkrKlW3zz4Tf6k6+Q89IPT7+XRt95hrfpO3q4g
zsHaf6mAZmlBp4kW3k7HFp29E2lbr7j8/U2klXVqmrbhAXJl1T1nzZG51Q9R98frrbTVB5e/v3n8
zFzezaoLk2r1xYOsVHWXdiXZ2ahsjFHPWucDlIL0PpjUuI0pgUSDI+rjDIemu9o1ELsgkRTuLPlb
rWTFMQDyMN52aqR05fiznuvvDiEfUOyyJyLeOFR5diRXkGH5bonZtOuaNl455OtR3nPRJE1XhmGM
cruc36F/yHBKUWUwRn3TIddwUy/Zd/h+ujLuLplIWpAWjmFtnA91lw6fbnu6NZP0aeiVBcgbyUWF
eeil4x1Wp3R3VuytMWA9HcAJpBOGGcspSFNAWQkcUxbVRNxfvi5IL970Dbbqz5n8wU0dQL6Q0xp+
AqG9nsmqzc45ZeMbbLlfvbjAtwUIQgZouyyAoPSFcwaroo0ky26TeRJb7We0Q2vAf8KEApE6gJgQ
1v1Tl9KvUwXh323tZM9Yma9DOiBdzeqwP4Ji7ydDOAw7W5uN2YRak9Xa+qsLfgomq14uuAKv6RFA
g9fbfro1VaGAZ/ZrqkSi53oswffLgShOWxh03hZlts2jnLWpNZuCJNMLYKM5ALNZXaqvt/18a4rq
nGrQK+2DZDIj/cDLtTn62r3NHZXYMj9kNxdZCqga5gw4+yLX1XEel/rGUWPF8JoO4xT66Fc+DGXi
jx1NLv6uOxcPG9Flq/nGBu7jQyAD4M4vXE0XuOYhfGSinMANCH/c1Py2nA/QMew2ql4kfToW39wu
857nqet2JrmN9cc2cBw85C66wvdRS+8sz4ICIehAB3nhWQw7S9xGbNmaPkomMnckwww3Bt4Y1e2S
vfp1DvnjbQ1kxS4ZcXYcmQeQ0LxM8rgMQK5G0D8OO+N/q4ms8PXSzBVMIk3YBBP/sbKWnU0ZyLsO
zKDn65+w9Qpru6Gk6gEgy7HUYO39MjHQwlH2VRwy3e0pT7d6wYriVrAwDzwcGFLa9lExj2MkdbeX
ed54ui1w0w1mtvGyAnhSHHFw+ItyYnb6dyPKbMNC5pmlKhacnOdaTRIUU5rd5a6eknZRsbuEFd+Z
LDZ6wZa2aTmVIDjiI5DkPpsFSN6u/xHW3q/rnbzVRtYKVgL4W6lyxdETxqGvdRMUxUkFdKh21vrL
6eOdfIttWDiuTTU7BXJTvqAHx2Ef5mD53a/VD9xZn6vAJH3o3rbxIlZIuIUcICv1BZKGHmjnnjOA
e2WajJAbu8IKCOGkqEhocT7pFxfMqgykWjc4Lql/26RKrGhgANbNkxGIhgX5mEMWAkAUw+CX3Uam
IMTed5dDUClQrxImdBP1HRFxFk575lhbI9Va1koPKplAIphx2Q1GW1B+B/Twm0Dp+E77vxtzNLS1
bqM3FV2/YO/rCfZ5aUZ9auDQ3yrfu3MM2Vl73g0IvOQykN8c4fpSwUdCIV8F4CmKqAYUqZEU0Inr
4fbv+vJ/8YDHW+mwdDaAIaUzLh7LMJOwx+PwdFqkMIDBu3DseQhcsFYgWga+oWoCuEs0feW/dl3o
DP+gvIF+l3MH69eUBd1dASXMb8aG0AVCb65vqpOhoS31QN3vrAIQHpLAmdf7sGbBEs3LPO/VN2w0
se2oZUrmrwMQfUgTlUiuBMTwH1Pl1uR4vZHfHYhoY2tO60E20/W6BEnToi71INB/U6R4409RL0AU
2VkCNj7jgt95O1I4TAEXlHQhXdHo8SX1qP5Rr7P/ettHWLNZMCD3KyVFrPbZE4YMEnZe/pDl6vP1
52/9emsyG8GR8ruxCcBLNT48P/z6dYSx1s60v/V0ayoLAJ8Btq7wk+xfkHYYFhIQqlms4U4gbb3A
msryyadVB7OdBOmn8A82huZr0Hj65XrjbI0gayqrwBdb4SsZJh0gkffe3JOjBqn2bkwD/5YjNoIs
/O/oSWGzg/qEDOm6tJQKBT0QZgNCmfPgtuFpWy8aoNmWEDX7SQtHlEQsIDsASrfnfrHRQrb1ouxF
WKYTRLVtqeJSejhk6Iuwead7381Zo3WsEA5JRSdBGp647Xrnp6ByZhVNxNDfgx4rD0BP37LJxYus
IPayZpE6BYMQZfNzUju4/CgZIx9Hvva3DabAiuR6Lpw1B5s0SedKv3DtADRZ5X0I0My6ON+vj9jL
sHlnXQmscK7GVXhZNouEdg2/m43H/lA1jCTutDg6oUIt9fwFlV1pNLd1cbr+0o0gtPV0YDhAixLg
pUQsuJz1ehV7Trd3nb3xSbaCrmc9W+hFaqbc17RaYRWlzmGG1LYGPBx3qQJH28Hd1WhujGhbPleB
EGnGFq9jDISHSKsZlqLOIMC87AXbmdU3WsyWz63TAMbOgmIM1lb6lAfjcOYdnf+63h/uZXp9ZxTY
voUBroGZDgI/acEnnjg5mbmOx+qnqVSk0wt+lj0oCpzyMEatHD7gWusmmToNhRVI9Ypj3FyIy6uN
i1sCD9hBGJnGagQN8frnbTWeFUg+oKHdEDAAmyFhQarQ+zstw5tcg/D7rQDKlde3HuCTyVRX/RGu
mGM86LQCnlPvnE+2xrO1JnZLy4yC41Li8TTqZXVKPdJFLS/OBSVg7yxP4QqoKADf15trczRYayQ2
jmrIBuQkkb8qfZDCSdMeiynvushbnaWIc1oC0l52RbjCbH9ol9gAX7uiSL1uX+aSFig6m0lqbpFq
oYntVRWH/RqV9kg5+hD3FQWMoXH03PPs3Bgdts6Oo+QCKrnMT/p5OGGhey3ZuJNS23q0dSZAWXGo
V45caeUv5gizIx2P47yn3/43q/hO1NoaM580vWErtmKoYQumY2DKWv6A5x8MXAK4/17I9Y77yQfn
2IlSwdL0DjAgMUcEwG8ROb5DnBisLrDp83Wk7mnIQvjTlTnl6n5YzfKLeIE4ONT/xFO1ymjFLrWN
Z1hM+sfrQ21j7rRFa0MOQZmTBzxph/7sptVrvixZ1FK+N5a3esCaXfIWmOWwYJcXTL9ddHOEnMhN
BUI0tEVr5SVVJ1efw+dohD9h8Lte5ZfQDX5fb5yt327NLJVQHgkHHOt1wEfU7Q7zwanIXmH1ZUf0
3uCxZhVkAakrhsFPgIVQH5EcKrNogaXsoYXF2tHUMrxt9rWFazwfC7FygZ2SZvRXj9tHAuiyxJi8
3kz/Jqjf+xJrekCdKDSxsLJIJAXi8ujwZqpiF4rOry7cUp7qpTLsoapVo745Q16AO7/S5qnwMXMd
QA2BtQqHSMeAmGQCJ1ZyGpoIvEhdYKxkdQCrVGyJD2ArjT4AI2beK3Da6AFbE+dkVOZAyPNEqfz1
Mvgvw0dI3UdZoW87T9kS3UWm65o3VCTAXDsreE8+nWJGHbXHNtgYpLZKt/V0COEm8tWjYjDyxY7n
rsqot7P0bT390nRvkiphqSUgLoQnK1KLsKULm3v47RY3XejSkFuzg4G3H5a6y2mTFPL33A3IaSGX
TPZcHzamN1vDJzCUlJ4XjjWLiWjuL/qBSoSRm5Kb7oTwCdYkAXNp1Bv5yk/SDPuQaIYr0Y+sS8tb
rhLxeGuWMALkvXJU6IBa9ndexlUMHHuzowrd6l5ro9GBqUQWNXIUsHnqfl1UdUaH36S9wm+35gWQ
56oGumKWdC7LDqkT8kOwkhsPsrbMLhjBpFENxo4Hu74MTtVFLSPaNrm8L/nk/3N9ctsYQbb3HETw
KyrucF820V5/YVKQz4Ka/DeM7mRzvP6Oy27knfmTWalFOEFCzF1igh4G8RObuQqOoaSFV/Balww7
u4z/mUKZf5/E7Oqdd270vK2+gxgO1+xYm5M5zLI+rl04gGPLPLA/179pY261dXeO7huc9XETCOZh
H0TDNHIvZusa/u2Lln01ECm8Xn/TVg9dvvDNFIWyWpyVsgFJyTJXTzl2NH/5UNJ+Tku/uS0IbSFe
yX2R9h3FnaDjT3ccOT1crbnlzo3m1gdYId4E3WhqQvEBc8OHONNz+gRzs+CvAHv9nTV6a4hZgY7y
k9wHNZSjuwuBQnZfrv9kLWUs4mtnxJ1cZZU+zgN+SLRCmrSHgt4aBtYUUAWFh4FlMH1J9tHv2idV
icOKRRH74ULG10fAxli25XnAAwZh3szIOflu+NGrJ3bqKr4n5916unWGCBmrMZKxg10nN/sQMOme
p4yXO3G4kS+z5XnZWC+6aVwvMY2Y4gk+o/c+C90T8NnTcVBhegqDtLgtVGwrO4/5hWlgyg7pSFeZ
OMvydjnAhzSHwS5kGXuooo0BbdvZwWVsgnm99JIAwXjx3fjilVUV50twWzx6VshXTPK1kNpLBp6b
u67IO0Bw2J4721aHWyt6WqWLO7kNS0hbdqdSQ0QuZtKfbhusVrR38N0Hq7diyaVkso9ort2vC2DH
e4U8W7/eivSyg9mrI/H8zPvMVlE/sTVob8sDeFY0QwUxupkssM0ctA/lEfszXkDHNzWMLV1DwhsO
QAN2OnO+Fg9umeeopW/9nZ++EWe2dE23y+I2GnlpMrb1GhdpuQZQr7UrgoExw0+CqPBbpqn6df1z
3i9YoKEtY0tTP59WN/CScsrbALr2Cc4MSLI6Orrkqx6nNqiBH6BANI6HzpuAwIArK3BBhzafmI4Y
aATjkWY4K0XhTH0TFz4My7ExGICSTQsCpydUjXr3Qa2yP9d/9MbgsT2rnHxokMoAeh5FQupoUsIP
Vd3fZHmCFrksEm9W6qyA0xJ4rV4yC1z0RUvXlCry28LceJywdXdjhWuqmsyYeFQxHHp3ZLHTNMvh
psahl0Z78/NpwZx25Rgw60z1GUWR9TOvy5vgOGgca9ap5kDAN4rQBN42/QFwDnXfrLg+Katiz2xt
YxNAraln7nDo71tGkcYrP5qJQWRG80d/GL+mDTSENdP01O3ex2+sArYUz5sgQ/JF4yUw1PHu5smh
8ZKy+hzgq3Z2Thu7C9tvTxe4ORngGA/xcViLmDVl9y0kadvHXlPAQJARf9xb1Dbe9X/qPFjojFPt
uUnDq+kQkJrHpKbm0QMG4VegPbMzyjaazRbo+VKlxZIKmozrqnCFAWcRFQXhmHlxp6pR3zbb2ko9
AOOVHi/DbcYV7xnsjfSQQVuy8xGXkHjnRGOL9OqJoABr9Eji1EEQZ8wXB/TNnnh3qyusQKzGRY4+
rvAT4K8aGIqY55Ho+QBaBC5K90zgtz7BjkenEiOwPhQH74W9oHq/jUXqtS83zSX/Zv7fzCUmyEpW
t8RN/KHQLx2risdyqfdIcRuLna2T101QLms7ukkQDnm0dgpZRjU66RQ5oyRfSdZrjQJ1J90pldxq
K2tfkHuUm0LPeN88Q5LApjrGNbO6u95WG91tqwFnzkChLJSblCqvjsxnD33FTzPPTCQEJKDX37Lx
DbYu0CgZBNXSuUnvyP6LAdf4Ix/nvRzpRlTbYsChFbhWqfENpjL545I7wQNpXVNHqCq6Uf1DLu33
ZkytqLpYQLWh2HZL9lkOqnrsfEp/3tY+ly978/RsCnSHfQtJgGivTjVyXQc3K/d4CFvtY4W0h0Xb
FX5AkmVs1lMVhtUY6cGk94CNoEjitk+wQ9oE8CZzJ5LMlZsefPDTHlamb2Ln0dAWAQo+yBHqABeV
hqz7Jp21eUG53m6qdKuFrH19MLe81W2KGOPzADYZHw8zYHAoAizIzrFq457TZhgLXuBg28zoYqcT
Ly32pPGiexn5zqwfnNxrgFwj5f3Y6fJl8sye0vT9LwtsdaBwKtnlNebCHBwPGg19z3+FxlVZvABe
txyvd/77s0hgywMzNjoS9l9Ykoxn7lx3zo8OqldO8yqHY6PVtJPwf3/uDWyd4JoXLo4TDkncEojG
81oDdIvC8WYqj+kkmv4IX4KCwhD4skW9/mnvT12BLZsr4Yynu6YhSQ6iJlJHcPNSUzacbnv6pdve
BP4qhA6IvJj/L6P82I6O+1oZM++Mua3fbgX+lNcSPnA5TVwxDceeZ7+A5Vx3Gmarz62A531PR9T/
ImZa0SULccJz3ZQr6hJF8AQTqZsM48H/sDbWfYNKBFpLmgw1Q/6sN+3FCn0v0e3xf8VA/7+fCkIr
+J2gITV8fGmyeFL+Q9jMkVMNlCmqCWYX1Vh+zHukE+74UuolWgZjcMTtnXz9kjZjpQ8mSwfykc8i
pLEZmlof4eG6hHGIE3EawxEF1Ihi5P34LUTdJol8UzB9IM5URAusFVSWkZgFqCWYix/jYB5SkdYP
c+ilz4E3mWewlMa4GYSOW50t0RD0JRa2zo2coJsjlOTcL/n4w+3JEjWhLOMy033sc/O7Kx0gFAc2
3/tr2EKS3z4ir7McQlxjHdIyPc9syiKndPrIr9sUODVBj00IimNrqriFGlePzbeWE+dUlt3f2psX
WN2XqEl05HM+r3+aPr2A8dxXboY/oFx+44q8KDr7cUmnNdJEzbFLmB+3av7QjBQ2bC6rTw4KoDkF
/xYy3yaWBb/XrfPJz7zh0Gj/E4irKhqK4Wnq3c+ly1+qDl4jnGITWnU+jwfRA8bskzmWrfm1yqW/
d8jyPUCJ5FGEgHUqt3kJqvI1C8uPGv8/Arc6HBa66KRTTRj3lfGaqDQTQHVO2UZePptXqUaaSIYV
pZDT45LyL2m+OHcZvIyRw/ci6pPnIpyqCCbdLw1QqHG7BhK3qn1/CAR3olEPzqmV5nc7wR06Z6SN
JuIrKFjk/RQueZQLGMSN3q+CpzPs3emfNmXPhNX8yWmne+yQcjiTeRB/5N4fQp0eHitVlSgdPqTd
cl9N4T3I3r95tf7tjOxuKGsvWZgKotyvQPhOV3pYsDGNUNvU4hNbHQ9Z+XMoAvcwaWaiPoVLHbhF
xV0t4JuOxD4/A8hS32fLmB3cPF+Onlf+EHn2YWzGIPKVyyPOgeFgNPtnzlgZFbSSz5PsPsMcqoAG
kddRqUQftbiEjkTR/w2HJnNQXaWPoiIvndBLjG5bIqXLKTJhu5yXcUpxQTgGB2+qqoOLo12kCvVK
+fSlT4eP3HEh6VXI0SKOAtzlQjAxBdkXCcYjrqfH8sBXeGITmAMnclVfXNiKRe0At7o2W/uoE676
wMzwiKD6IzpyFlIE8XAp8dfANkXEC+nRGRsd0UZ9rViN85Pb/Z44/4naLaSFJt7GMEOF3zBFL04y
+KGbejw2pHSPHVIUcc6yNmJz+VdPQ/BinQmZln6NRrdWCLrmD2txzoOK+Glg7rOuAgA39XpnpG7i
UJQfOAtPMIspH9aByph7yEym2nkwWbWeh3X8WI7Z59Vhn1cfYYOL/yZpHUx4pG/+duXkxWHYDKd2
DLC3bXnMhQpPjp9NB9cp1niuoF7qOunEfrX+VlSXkXMxzAf85JPqyUsuwueOGnWswZ2MMkxP8UQg
GplHqL9HqdjJT9u/x2EuoFkdoI3pcg5uGtNxBZeTaJ0aGVODyt2AGnr2ujw7tIZlJ2UmE7tADNz1
rj+A/GlI7NTsqfazLKp88bs1/qvqU1SfwKgbI2WaIg1zmcRlMIUNgyX/gnQSv+8mZ8yjgaB0pPNC
8s2FevbbkBaglrqpC/+RoR/y5xDURxbzbqTfc14VI9RSyn80YzDc55NXnEZIST4PPWabiahax4Ih
hx0LOD5nkXZ8eUL4SxN7RDuvhQaOW0hvkOgGOiSVu7BzB2fZe9K35DwCVXLSXsGw4vj4Fek6rffl
cmHFpy4m0AUSijufMfWFm3IY4jBFrRmFRBKZt860H0g3INeYS56zyJuhUYrgThs+kakp/1mzjD+o
DpqNaGxFm7QATB4YXptHk+9lD3yi+VkrKqbIxZH8k+Mx90ed6fEBuv36nzDr5fMQdPyLK4NiBQvb
dZ9lOJqnxsNuNg54Vz+zQDp/MzPrr7KZBXo3cD7yNS+TGRgWiTWOFw+jgYQ7arrGPIqhHNvHDkAu
oHi4XzuRop73IRRqPo9evlQn6YzeOVyVOdNpXL/qIJxeFPDHHxyDovgI0MfCj2q5pIeBXlgWneFr
fRxo0P8RcDqfoixfOnjnG5gMLlP6xbnUv2KGeMpm/rtXkKDU/VjHbhUWUae63ybt589lt6AkxBun
iBIyfOrAcruHT9AjKi1N5NElCXz6La28LwEGUATzvwGLF74JpLTm0E39q0NzeoDFDXLeI8YfD5rv
a+b8XjGQHpgcn6eigXIKps5fS5JikPgivweDI42AwqHHjrgkqg2KJTCNf+aluE85fUXl5XQKargl
56Yx9/kouqifeRGPPfC6VY87eRRzL5h28+ET9NPswKFxjbHk/RyL/GPpIGvtD6KLIRR2HwwbgPwM
/DX2ePtctABa1m0PEXyDyyrZkyfu0xZrOYK1B+fyrhXVkwKWFLUc6ddF8RrAanpkSPEf1NRxLOB6
iOmam4iOze9Rhih3NX4RT0ZrTOq1wvqPQ0jljEnttXnc+r0TAaT6VK1KxmlZOTGuzJ1oDVGfVrfe
S16ZMV4JthfttNR3bdb/xM0wgFQSF541dieR8VQy+9j498G4xjnnQTwDgHaAXvlrZ1BbXlQrfMNI
9TPINZDRrZLHrnBfYQJbRpnrVtAWN+ww87lBsjTUce0Mf6nU/RvWATIaS2MO4eCcfd4FIM2XxUEV
UALCl/C1hjdS1Fb0M3G99r5ncIFuFTePfl0FWGm9wsAsqPkmharxaYM4ZYs3n7q2K78w6FujVS1J
LRty0ljfoDFJHzVUqX+WeR0iLPLkDGFCdnJo55/6oeLnNKMOcvioaQn9oK7iYOzESRIFJiNIOvIA
xnZeYJY3Rffclg7ios9nXNHVYAmUj7z1muEcoG79lK+XcMG58EI6N5J/8hbSd6gZgJtkzMtRfMYg
0wdKx+DOC93L0T1v/tZrX9z5WbOeoUQ1RzPL4Sfxsy4WbTB9CjTz7mmaB2eT/4+jK1uOFMeiX6QI
saNXltzTa9nl9gtRrgUhhAQCCdDXz/E8TURPV1faCdK9Z/X6PLHEv9IojB/ncNMvDXp6RREuCflq
ulm/bEHcPCCXMz0QNvEPBa/sCW2ZzQtad5dqAd7x2DCu/iLrgNcDn/w9Z9FyReRii0ShCXSzaoax
bKhgsjDhihNizP2rjmIkueVquLrdrTOuZdSIr56yK20bekSwz1qvCF9+3vdurSyTPsbJONk7nvXw
Y277+Uc7Yr4ZpcAkLqIV1rx9xCuc8ncRGPG6eBnWg9tzuGMjWeJbwdwnFFAxM+vomhOfHJY+CfDI
7tu9ncemslGq3lzQ5RepE94VecLhYcFNftNtN3YHH+m+akWbl1HWhCUMmqJChlh7QBhUAso7tHXo
++g8sHCsO778GhvS/FZ2237LtcXvqY3COkU57RdLV/bIgAjiybD924K+mhcz9OaQs0bXPVP82C39
WH1/z3eFCi9MFpmCQLQhp3nj00lOFi622CBmJ0rXCxzMEsOOh4QVJHnNUW9aYuTZKjMO8XtEfXp1
eHerfI70w+iWqerIsoKHGIKnBUr9cv4OpLP9mkEnmIaVzVLyDKl6epILWKjCK4Yjs22a8H3uFjad
EMiD1vclXdYapb6yQ5NpNvYF4zP9mS5IMyo8DKR3ITJyGaiQcB2OdC3CxrVPwq/JMxhk+yfeFvq+
Bkl0lVvQ/NrCJvgZdpQF713SagC+uwzRADDvHfnMevwyD1OwN6okZF7CT8ECuVfdxvgXD7Qb710w
jmOtd7gEkUyMVL+y4wn5QM1rI7GftP3PLuoJfBAtQJtL4BIi6661qikwrEdxFfWt3S54zOV0iXKU
j5ahUTyhxRg14l8McQ6OctLDcSh51u0n1E/SuJhZYng173DcY04Nx6leAwYHRK95W9rYTuEJ7QXI
6bDodFZ/wx7d51d0J4rmJBsXkKJznfvM0Hf62GdLAq/45ER6beM99QezkUAUHeY+Xpg9Ht2z83Fo
/1uAjW8lFCWYk7SaF3HOlWZBsZJsmCHVDHFnKZSooWiy+zbuTXnWw4vYtliR0Dc/0mrfmg2PX4+v
4IXgGkJCLTdoV4AtnqljMPPsj0Sg+lrCTBno2w4LUFM1MWfDJbZ9ri6aLPlYqIEES8lGP/mHuAmi
HvZPzW46mDAYdpux8XMsIzhZ0fKDlcGzZMGtmS0dHWpiZgEyVhL/yiY1oCchicBr51Hs7aEjURAf
XLptL7Dsk+gLqlRQ0mEyoQ8b9byxqAeM7/owxhvpnwWZwKOoTTRNpU2Qdqi6n8RUutCl5qiDMdJf
VNiFYsKMogCrh++ofUFoXiQuvRk70DsTEmIuuQ0CjHErgm1f915u+cWQNhiO0z5P+BLE0IntrJiM
g3MjxyV/AAyQdUEh5zVk5cpWMhc2wtdWQEeUoqhxF5pj/RzMHz5mu7rvSbL4hzBVqBAvPOV8/4pU
JHjZkBwHAlEmyC99q2xesMSi9hasv5iQh4PjvQ63BZsBRQxGX/SEy9MUNi2E6RgTUPO4DhZnF5KH
m1qGBKpR3IR4K9vO4R52K5i/V99GlHx812RHBxsGGKZpLyKsvfsYP9nGRshHBn1RJCvJm3u0x6Gs
uMK5cdKzX10BUnzo8bSLFQ9V17K03o2YCdCOROlzDiky/WpQ83JP+oHORYRWYAxOebJw/Ewj8oi8
DNh+oGiFCrH0B6rD4+3Z5Ip0smzF2zsiawMnvxsPc7As/+YucV+LQZJytSKytjkJBVn4Q6pJmF/C
EOl+JdT8myswxkXbDf1fPqjIPHJ179yQLEiQyOVwVkszBLXdXKRQomZG+56JPYjewjnCGYbbfN1L
N7c5RZWmzNpLmkSIN44J/qduEH4e3lpO9fPcM/CaWDeb+YBbGXtfFNle3AXZSXaxGLgEIg16NIHj
FczcGS45+6OZZfqTdK3jQGrCOSkdbUBGlOjwaOcDNulx/+0dj+IHkKd8/IuikMD+Reg6Pp5Gb1od
5oR1v0Mv1a8gwX5YwQi1REWy7d49TBT+scdhg9qvnNM8J0+o/zVzlTed7TBSUQWyHM7kHZdBGONe
gPobCNOmBTxG66zaascsg6PAdrx7Qj5Gbz5aihCXS6fa8WsTrOueYxVOaDFMzDLUWim5lPne6P3i
86UP8EWZXsLo2e1RsYdr5B98M6770Q1qJxeZ7v3Pqe2W9tmtxkWFtes6nvHsRGOx+47xCn0myVYH
ftXrMZz64F80cvp3djn+vSHAkHjEbjdnN5PNgcT2veIs8oO1yX1y8GmcbbJoehkjv/lzbHrjDjRu
iLrjiQmSF1AOFtgVvOJxaZN0jes0nDpb9SvFLh/hVf9E0+y8/6UUct8fHKImXwA+7uNjHqUMmYiZ
RVK7kzKlEDrRGfnFPR/MNV5U7qsgWLKuTtdtnG9Jan1XRmlM8rMMh5QiFk/n4XEMHJYBBvAGmweZ
V3/gqPX7k85y1VU8ahPjDrJc3sBxL9Fl3sYF77DHfVVZIvukbjLPWb0sWtsjgDmLo75Jejz1iHvl
BR/nLa5zYdhWw/IxYUlAqAMpwChQU1gJGPaKySDmt7bHSlEKszpfUUviuIYIkTy4SXbdkbWwoxS6
8xxMJWSIczErmoorpuZxOWEtjOejizTfK4kTH5tYtrXdtVOx7yvSbaEHWqaafzQiZK1TMYWq6nQv
/5OJaN9h1tVByXcd/ss4FGrF4KxYqoln0VRxu0bP8DBMf7//IeZe9Eu2dcI56as01u1HhmTZoPBp
mvy3xLQ35y3k6ViZfXI4e7kkwVgmco7+wdW/JrUDB2ewxjdA1cKIYzoCLtiq64aYguGQLVaI4zwn
Y3dBxlKKLwV1ozYsbaOX7qAzxlNfCLxGvHYzgnpevns6+Nm0SE/CkZu25tkylDeVIIWC9O43DVdR
u88bgehhoxEMFMsgXXjBIpxklcnw8x5mxNliBM8Hg/2pQ/ISHkDUoyBKevLvoxMcZe3Y+NOCdPGW
fJoeTsenCFGE2yFGTE3/Co1qkLWAypB9UJpusS+Z0JAhJQmyi35IkQhzki2sULVjUoqzmZBg+SdI
2jy4MIQMw/gUDL34QNW1HA44n1NAjkaFiKLHC6lr0goaV2K1un3EBYbaaEFIrlWBOFXkymMAAeF/
ayBbXcsdtRZ4MZhg02+lo1Sf/JZ1G4wt2usrQhS36Psk3PlQpri+TIFLfewKhmkTF7fQYn3Guhni
/2gEyJnDADDxEROdbg8GENNS2GXTezWl0MefOabF4BITlU0XDWQ1vgxhF5zQPz3fJKJo1VlLhbPH
hpHH+jnByVlHKkCx0DQmEUgHnTTqtJi5z6CH1snruvsRc7rUfQqAJVkAd/SuaQohwn6p0iBOALWu
0pg/S2IpqfDb7JpnNNcBKlQ6Tl41LPkaVwhQzho6izY4gDhdcCrCOyYq5I9182XNx+ajw3XK7z0a
bWMsp92UFUhI9uwhYd0E8fcejLYYWe6qqA3XK/o01qFY9KpP08yCP0DE6RPA7ewjHHad4vJcp3rr
J4c0ezn55+8hVxc7VxAqdSlQ6Uwt7JlP+6qLZswAHndxj2LShL+wJI0Q8EL335nK2w9cK+4q0In3
oyEBxYjbqek4ej9hnhSzb7BAI8ZQDEF7CAnP6hQ5WHe66mYpcCrh7Y1x5qOxbCFXE6yCfuOPPa+N
bMSXmFZgJP2+ZDeukfhSdpYkgA+bjdZDQ+2MO5bRGgZo+z4EobJYikzyLmdgF42D6LMWRpA6W2Zz
6fG9gnzIDcXD0zAw9rNABy2CZLPDlGwrdmuU9MDzNNvHPQqnt6Yf/CEBRqEufdMiqD2wFshSTMIP
1lqvDvM0SDAPfM5DLAUbcOEwD+2OiSffT6nHKvY8xsN0SYIGe7Gm4gfRDZpHSCeeGrWQ80ZCPIYs
V/e2XxOUhaQ5LI3zmjmceSp8iDswCK0L6C+0Qtnj6mC5/j6y34TYksqD/L4mXotbiL8XZ83IX7Np
i57RNdJ8UqP/qTHnpVvjzRYMufCnaXc0KnABrsB/V4ZDgmRIUI5wSYFDe+t9DI6Y09Qi5mtyNy/C
7MukBgdOPyYH1sbzl1zU/Gkn1V6WmC9/ZJYDid/ycIGTFRtQseVqu2dYUn4hSDfEmbmtRh72eYAP
GZGibVSG2TLuVeth08LQOtm42F0S+mLaA87PtstlXivTbOtZo+d+PWCd/y189ya62NTw2UUPQepl
XgbwYtUjhPWYBLGvHbJRL7T2sEBmBd63EPjwvr7mvu0/tiiSFVsQQdXmjr8iM1r9G8HB/M79Ev5R
0mN43STtcSUlpqLTLLEjSWfOfKUvS05A8nbR7xAX9R3iMXDOXbz/jPrOlNSwGbkIsa1kFI1oXRpY
GaykeYuy7rv9tt99bXaL1ECOOCqwRq7wBMhSJtPxJGXEACygehcfNz5sWNRqpprPke4NyMA1P2zU
dwCPOnnA/bt8wIyE+QWa/ofWN6dsS2hNN9QSJMT3hRsszPkyc5+0b8nN4dfWL3S9SrqvJ2uVsTUc
AwRMEdrw/n5LBL9ChIrXMyyF9Tyj02zJdXJICaFTkag8+y1jljJ0jxp9wBkT14bE9mZRnnOeMs0O
SzdBOaKyuAQPiT/dyP7Sdym5pDafz2DfgtM+IIprw6SFlJ0trUKZN2/pyOyZ0SDFa5lgKU8T9hsd
2iorcPf6j55EHs1wqObAH/Z/IoXDKlBYXjIQHAVDhHUBCtJjYlhI5TFNHCnHcrpE4/yU0licZ+tn
FMBseBtJHz8qFEtJ8Gz5eESB2FYMSNYcIITQ/gUjfFIpfOLaro5zbO2EPKlpctectdGH5dZeOZas
chuIKNZ+wQIdCrX99rlfTwq9NTcSkq8hENm7c832Q83tcx5TC1M/qC/dbR12IHRBdfhMr1Qm7XlP
xqnMzTAdxmkaP4Du5097wvUHSJ85rnKX4F5BgWaVmiUd6ilxM/2hxYBniTojj3kW5TXiN3gFCbdC
ameSmxrDVFw7MkUvi0xYBeumunBhPWZO1hVCZQESZr7xjGaeQOXEWzX6MHpYxtZWg1z7B4CS6sgD
FVQB2361mAruaK7nT753UQWfgT1xE271oLDaqICwMpv4V7NHD3yesMMEfVT2eutLieKo71Du9hiH
zVCZRfQWreUZkGLVAFgEpr6D2aDQ3MwFWfE1VnHMk9/rRPidyT68LE26hoCdv0H/NWwOIaTFVQdC
Dh+ta9LSWSP+mJT7Io2W/n01Ic4lMEznKFuav1wE8xVhDuNl4t8MHBwf8Xu2bxF4IodVvszGFpnM
zRr4+/bd4JtsEroRrJ0vVEXxR5Jko8UuCct+mUVonti68Ecg9OuQYGguc6BFALm7yaE4SoB3yTYc
L8WoEDdbtBHCvIpgnCwiMSTin3fbmj+oavDX0Im+mjadWjB9M2roAbycTR41aK724YE7ec6pXV5J
Stl7sLfzVyfAtU0YT6sckUnH1Q8Exr7O3LXFywiXoroOMcnOgxUcD8kCgqMHJPMas0jiExL0XEr8
p6HxMFPdyBT0Xq7nug3bV+QyscNKtngHEZhnF8UZAxhBRFTniH/91HGA3DOUc5UJkEpEVGTkAS+6
KTJA+b99TOjrpKL0FBMchGZd2cWhB+KwYJG/+ohkd8B+813vM0imsD+hsLUtEdvmfwGd4zW1TjzR
SL4NQyAvm5h6cOXz+mkm+QyfPFiu0aAsC1qbo1bEnTGR7aJoA58ehI/fNM6FQkRTczIWB5ZlLvyP
yyF42/uVILB97D/SWMijkkGAyRisBgRo+6+G0ugfTfO/C6KbwVxMU1Z9ZyuA1WHg1pkYDlbR+S6D
ZD0k6KgqWTJEDxYnPG4n3dKTELOsIJiB3UmydDzm3006igp99chzO0Mi0n4ygFzPrkuR0zzZ/nOL
FndULtlf8zUdLz5YSC1UNz6ycSbVrimMyj2r+rnzdaY7yIyY+EDXUFNA6NFVOcHLGnYbgGGOuTqM
RPYIieF2aPja3mXDvrI0Us+Z/gaZWDitV9Jm6bW3PYg/4DbPcTeuByccMP6ORkOpMXLXvB3xzaYy
QVZrjHMQGB0QNZiu5hrRBvMfeKLCB8IYOdi0k5VgGyTLmIgvLAlSFBNk/j0AO4dtTuQ3jsj295Hn
Gm28pI7QflYNIRtuYYC0A/wlUftb5bmHVTz65cSoHvQqnwe6x48iRDeNAdZ0A12Q1GZY+SlOmuQd
HUvsM/Fz87D3ICeHbtJnuCj9HZXV/ALlZVBTqmpITLIngVmwJkS7Y6BwOxahgRWYKtAq2jb/DRkD
eOg2/UcbAC1bLIC5qN4ASnS89rEK6tWA/lN8sQfsxc0NG2d2moEwHvBe4O4HEHWe+Lr/3SaL8ETj
k+s6gMYWCvc5bWOIAiabnhO5KzAm3cFNuzyYwUSHGKKtj25eADyJ/D1Oe3aC7Wh7gJKeVb43opgs
dDdQKYC1QSpmfnBQHGJu3N0dQKR+6CMxn0je9lfgFLyYrRyxRo8S7wPS1DTUzOXMHBiH1LfVgMqz
/yYDasR0WlZhgwEIgQRBue7AFDhul1sasDeJbG8IcGZzIyASXluH0s4CUKC9hZyJ2zb6X5nhBIEu
zb9sD2ptIvkSRIFH5Ba4DhLSpBh8MByg/gBK7zGHcT4ftq7ZTiZ1v6aRTYDz5rAEZ7UevR/TB7gs
CHCw3smT1zGpjU9/46URyCLexhubqT1h/1oxSvTyCHQ5fiWgo85wwoM+kNlHn6Dms4F3HasDqhRd
CM/xTndzDuQ3sbGDNtm2VQHTSGzRYNX/MQzhXKQYTc8Ma2xpgR18ATsCXYwuhI+sz/v3/dubzini
WJp+JlesHPk5wUz8vLo2OBscTAd0c0JNQ7Bo3t3CxLOE3fUj22z3JDt0YJpvxVXTTuoMOlzeOzM9
BszB7zT5nxMGgRoIZ1sOJiGnpWEPc7qzA6Qyv22XrRVtJX8nmDoee8SbHXoDLnPLpLtsoAhOHY8/
2gCvfjNbFyIGph8qkN5jlecR7iG+yL8QXpkjT8BRkXxZTjtZcU3A0Ng2GHAhGPB/rJZphOgDkV26
nKli9UL89SM4sEBzVa8xgsjScJGHAHQmJhEhcLpjM4Dfrz3TCAooCSBGYInl6nFNI0DTbepKqLdm
4HRRVnaBGm+qSczNCNmc981tR+pyZMcrDo8dHMI3GO3GIo/RYh+k4Va6lgRHbCL0yecoEFqTNB2L
DCDCxypAR2dSkWrj6qffw/53RjeE4jAXt1c6rTmwkfkZqpasSGXTVVmT/I02RCmlYeaPc9ttlVhw
zMlcYihVy3zwdDOHuGH/jTkUSUawtSTYtQBljfbRfv+kW6d+5p2mhxwBUC/50LD77FNTpssCwq3z
yYXt9L8EqxKw0RkAQzOcKfzP5Uy6B+RHYsIMxqWKhhXAKBJcMZ2pjyHHOGu9+WGAOVbbChQL4n1f
NaobfiFDUD/mY9sUPnfbu+gRfh9EUXfpd6LPMu//hqlrMXinbwLhAXUWbRE0KPlURSOQnDnUtA5H
KPEUYm9uW2NPBOnbzwotdBUymQWuLLxqK213SDhwmDiHgJmUswg/DtYMsKt9mY6On1gfBrhdwv4W
kQ0wS4B7nNIAsWWJ+DsHxJWJyNuXAEXXNwRWQVvXbJk9ePjIqlkbcKSoeas8pEnnATqGElBrWig5
6Mv8nTg1jxv0fOBcCiDN6qxWaY9KoD1iNiOMNgr5LpzyF+SxEehGlLluSUxvy+bazzBk+KNuAtxm
ECau4rY5rH3avNsBbpmm4UjCTJbl2eIav7Rk+JwYuN1l8fBddBJvlqeyGqckBQGTy6sk4Ve6JT+j
FGzP1iZBEYRQpkJwUDPWQLIG+TPuCjIil0kF7kLjKH2Eez67u6QP7yiE52W30OdZpO4cQ2VYdYzp
ajexui4UQEVsN1HAVGpRd++Ac7TQosf9EOKelGnBQKNBIEHVGdgulEIBIgajACtqm82upjFUBQpN
oemqPhsBHQK0brRoIT0pWigkCgd7REngf8cgObT3ubPsJnAJPoq0T058a9YPqhFTBLYj0I/fLbCF
NYNLcTgNADLHxPq3jHbY0FoX1kBBqLlBeMeeIB6DCCMIDQIDm/Xk8XpfQODtT0jS4FBO0gO0DOau
2uafE0H7A1KcpMosLkMXBuLKUbsEohE5c+2ymZcOsY/lPCJZe+FkOwDbbG4gLYMiTsCrdQH5amcA
fm7V2Oq3VmlEEqltgFwK6aoQYnxZ/LAvoNGmM7dtVyZ8ee4MvjBBh7d+XeKj6KCSx1Egv3P1foG/
EGWakms+YJsC/Q+rfQxX1fbZfUs3bOqWI5+4LPFbk6B9kxiiT/H1zbiWqJqPcNWnn/k6fcXgWh/y
VAwYQMdrmgUP1iCdKRm3Qvbj2x75Z48ssipcIXGJcnPIyPJzzujbRB0yuTaMGbsnT+PuYVySCkQ2
U/YBj1QEZiCKykSnf5WZuqPJSVDGEYBw9CIuhYIs8ihmfh+27me2YjXybpyKLE71X4oiwxtmX/Rg
QofxEOXTgOUXot6PHCbXH2qTC4XSlWE962Hsd7jTfgbzMh/zyU2nRHasBqOSnDbD8rInEGFAsAlJ
eel73/3R3YjMZM9XUsbgG49kAUTqTWuDB7qALTXYeP6BVh/v04CpQNEo7YuGrGPF/i8Xi6Cu4osz
KBbsDSinOK0gGwuBfyQtMNUxWz4ZCn+rfbFYD3blXihUhL+Qbyd/mdZ8X/UuvZoWqBsEgA257HqI
MNzs0Ga6YI7/MjSP/NOtRveXhioYF1jq3oMBBgwcMgRl9GS2Ia1w1utDw5oYtL5DzEJE1PbLodLq
lKMzDLlx2X6OuYNOJ/Xz9ryM6QSifp0Oa9z3x8a3tMRcKW+AOsO72NbutK9mwIjdz1A1o4pEHYKo
Sf9B4dCdlx5El0hH8+ZYZ0+CZJChKBytpmfRs8Yof9lmODzXWa9V7Af3I13pDogSf1eVJ3hVCVT9
7ybZ+R+wi4gCEQOjADIREv8TlI16Q8nk+E55wurIxqKymqxXSum4FHrtfTG24/zHMT+aIl3oHhyi
vYNkDIWw3tczVKoIHuu7aSha1WQneDvm32jdAGqLr7PHEo1lDJMEv2M1I1eCHsgbMEkJwZpYQsi6
PQt/7QxRw5CrihUhTn332KSgFHHrjJBZYOB84PkSHgfk+L6000yzKkE0MhAlAZwD225Y5FzJd6iR
JgVuPluwjO+Iu7vtXlNWAuLRDHKNXq0nEGn619ZS+a4ZtfcOSgMsdx7SWKRKAk0tQUNCj51OQ7bW
Q7IzUCFJNl3jYcHWAvIuaAs6LRysDqdM1lzIdimnYYr3d7pi5i3YFrRZuQO0qft9wFDI8aotZTz2
EUDdRMSHIFydxXLS699QtmbTd2xziDVgzCwv6bpaFBK1S6qrXi1d7TEHAvqRCzYFDMX2NMVWPzVz
ktVgGqMHPYDDOjc+Y1k5QpiQ3i0FMI3RFCF/B50qygozs/7CVIsHeIvACtSpcgDDIlQSCgzMK3hr
vLDkPwEAcHjpGw7U1Ch8KeUM3MdVkxwTXcG26PLDivJQe/ie9J7mQMesnkxkniB0Z+dlbjNdqc34
oYTyhbBKBAQUceg6GWGcXLpfMYpRkmLEAK7qXebbCnGL32EhEOnMzlnXpRmyoGFcxS9Ejs3U4Hgz
LPoNaenSP3eAx/YCMp4wvu65TsMSErPY1Whla4bSZQL41qIXYcHymQHyN0C//qGzvTYnSOzlVgBQ
w++pwTm+VWmqo+Zt0eHcvG4q3/V/XAwuGiBSWKU4pAqs4Qc41s0esw7D0ILm+X0SR+X7MK8ap7p3
0crpSSPW50eneCYLAtT+wZAOnxLnKkalJOfZUA2BBqwdTZt5B08UdRVQT+PPDm0iYznsC/+YRRA2
5YSOF3eZVm72ig5bBmqbrbP4DZo3jp+zIKPjY9TQRh5X6MAQQT8TCf4gTSHZRKnkN1Gyhjku02b7
lnPvmNrRljn6t3jb6deq++7IyRRXQTiFSJ9dXvqB4ydpqTg1TA0VYnaWHxnkodUSTM9YuLdrioiX
2sTbjIFjfha9biBMz9sNxoBEHTYraKGgda3QbgwUFh+0BH6sH/wWYKDohx1tfygefdySMdgLTGzA
nMEb12C0t/+S3T3jQuxPXeiiH3OcbJfYtfnjjDIFmPcmKJp8Mx3bMcGRa6PlzQNiAyG9fVoKAVjb
Q5is+MqrHPQrZJkbKXgeimOP4KbvGRGZb73Wr+ChMG7Grn/eAjJW0CO4Q55xX21Sk/saj1BqJDBj
rw52SrJBdoJpQh+oEA1KX7MYs2tmwv1hwX7x2LJlXWs2ZcF/oCopTlgNGitsxuljEbs7j1CDIBiS
TNMNOkliSgVldVhiQNeVsHNekxwbAZwwOOwKOTXtJySe5tb12PqgKArWBxbvE4T3mzV/OwrIPICy
Migty7sAZhcJQ4HszAYRT7DhmmDzeojmJHxkYDOAU+KBAj/rXttkXmqn0VkD30wM7b8UP0I7tWeT
7sPZ7GPyp9chhsJQjY9q5+OtgRbrNU1oeg25w62xhnLGpYaFpQhcPPKD7uIRiXqhO6DtGwsbZHQo
q0aIO8Z/8HCfWxb2WKty7a9mc/4zNoC0imTf2VYgmLOpBGi8My7Ducau8p6EaTNVJrWoqEPn3pfp
IckZxyV4jTF5Yj+yWRVsCfJqMyipk5bm7xlQ+WPYoYBuX7qXhpFPxJ/0oOR6fkCW7sOgMX/43Wfn
GKG2B5yM5wyytwpxjk1NgVxiy9P48vRjZsQtcorWgkJAKNQKARvtlis2CdgigizBxhr90l0HWb8O
5VG7eSxEPD+xWNvKj0JUqbMIvLH53StMzBNr5UXkWVpOS7pXZJkzmHjGh9yGdwiH6lFG6uSX/mT4
WokMwj9t5ugBOSVPSkFMjSKvd8mHGEG9OviJurVfO7j+InZjXhLHoZDKkh/gOdf/cXZmzXEjWZb+
K235jmrsy1hXPQCIfWGQDFKiXmAUF8e+w7H8+vlCWdNVqRlljrVZpkwKkkEyAnC/fs93zl0pBGqu
mL3+Clh0srtlYw2ls7OU+thb9pML2Erq0tQi9cQnrveZHnSJl6gVuj9HWrs16DFFwyBC10hX1phf
ByX73sYq1RmCCNPK6JfGO92Kj1EHcIUX7YT+7Pii0dSdW8/MGmOp6300Qickl8REuDJXkZH0lHrK
5cahwr1zi+FLNppmN9RxfE3s6mws/RAwCDcLNEOk1CfVfTRh9qpEjB7KO+9P9FqRR7q48NPGTFZm
A9bXsMMhawlj3XW31cfK1OREhfNamAl9M3aVFeqdhELrHDrRnNOMrFbYrWi/m5Hcl615qqvx1dWS
OhTe/OJBCcYIp2jTwtgl3kKXb3SsdRm3GDiamr6FmTTBjCq8Q4Q3VosbF6uhx4xljLXz7pUIW86E
94fYXuNA2lV9z6CB/mqLlG6XnJKQ/JchjEdzhlL1Tmk1L9zspvCeB896ro2coRIcmoY19MxRqlr9
pDj5yZ0LEcBYecxqttWX2R7r77ErRqqyUjshX+fpEe8EayGS9NGpLDrDCqXiHM3pWo+A+3tsAHOX
f+m8Zrrg+0E8hl0IJltY+8mQ2tbwjPnbyOp/RUQTYdrQt/cS/W7AVYUMNqp+bzoNsnSiA1jWOIia
+JUCGyOY6OLkoVVUDUcayH9XOvEUjCVY84GWAmphO3zvYRb3Jna+XpruOkp1AKt2uE9BL9jm3Cdq
V3ARBRA9T7jXHZR+Yc/D1hyb7r1s9WVb62KHz+1kcm7Zanqcn1OAEniwl7TKntSofskqcShBhDYe
VPGJdOYhpB8tQ3eo5hdePG2zUFCHStHf/Dp1r+ybbKgGX50t/VQRlhLEGXepU8wAfDAP8RG/OLdk
32Bt7E2gbMfQwzn3rG2mjNaxcZ3qiLJNlR8P/ZtTq2KndHb1uVhcH7bu2meHFSnAMqWtQa/jIJOK
ST9yqI/5OCwfidOlLTHYtPMQKW0QBy+K966ZJt9kSeZEOTC2qSiN6muRsiDaToZqZn3iXRCH2Zn0
T6T/aV/FUb4tOS2CTZLZbRCGuO2nOAssxsScO+RJvqVr7RIF2yLGDJH7HcM6j46MOOyoSWF+k/pC
zREz9nUT9Z2bngpcLHnALHL1s1gcum1mMTbDw5S1GuBI6nnPU9FZTw7DexO/qer5VCmF3Hoojckm
a+gHIZ+ryUU3vfI7F47ID05lOA/CEZMNaWhhpIvIaRvsEcvGLT/lEE2NfSSETLtXIferoCymiWCi
RB1DyysbDAS28r2yGa87YaCYOW8JKyO7ySguSV7E33rO1Fsp5fLRLWNzzLwsHUJO7O4XmSy1uknj
eabJkMLEStW56Fy0nT+mA/0xiTWBelgzrxBgnhVU5aKBpSH/UavFjUW/oG3OOpTdNVNovBhdnR/x
KXQ7ejXQY3inTk2kK6clY/pMGydNhNmtLae1FsV2WKtK1/KaO/oDRac9MdHES14syOlDbqrdLimt
eaOTdA2Z07vGCYi3uDcGtwzdZsTc0FfGSWkd7UiJCpeQEJIAvQIcM+KVxJ7vddeSAjeMtVtXT1Xd
+lLDK2bBWEs77IY+DxZdR1zoEwR7a34xdc5/3dT0z0nsKmtrTm++qdG9Tzn5csQxEEtG7PLrMp8+
U7tJ7nMP8y6SYlR/pFpNNdFB01PNk40h1Oak6Wayt+J82ltNaxErZOKqi6rpZOiLsuYayVaW7YIp
L4sR9gTOPKf5zDRH9v87hOhHS+uSLSTvApaTdNo2U02Je5U2PFT2m2qWNFlijmOLlY+BK+npNRgx
fC23H1XM+34tG/x+I92XxtDFFbDH2mVi0R8JbJGrroGA10bZBzLXEI9iE38C5RDu5HpewcoZHNZ4
HVraCzdSgXZew2/GqZzzA8v1VRpqEcYVQ0h7AclObV5R8thipyGxsmjQUDV0Xd8xCphGgj33QQSs
emk1a5p9QBPtnW1oWnc50yOsoaWJqXBIZ7r2xLkiv9DzddcczMjcRwOCHRyBLjz7mHQ03Zo49t6Y
O3frikXT0Wtj6Tt6hDLLJOU1OStU6TbSd7wM52KZE2Bem+KBaJ+QiT8p53IPgTXRojt4jTHgnY83
Q6weRdreITintEMhsNKuo+S3XePRvAl6eZF8So43fjllBJrLWON27JLNLAvDVzGtBL0K2gQpra0E
BkT+iOxzXekFyKTnnMdMe/I86QQVlNVl5OX7BvvxadwsKqXgaKcl6kVaZbx2HFA/+kK0Pjmx+FpD
anQnpVilQJscGFyFTokz39kkYlbpAkOLMbO5mTU6bVx8JiVbfqty2Zs5vbk8lSfqicJvxUgE77i1
J1A0YYHnaY23baeMLzM4iJrWbUj9ZJ6Y5pQEtcToaTZEh0ZmzfZRO58sBAx2Kqbio7BcuTEX+516
uL1rjISXc6HRgtuiP0iBu7nN1AujWtxtX7nNLkmizHfrquG4q3ds9eBergF6g92JgggVp1TyiMvL
6rRzDgO4SeF5g2yaUfBu88mTkRyjaam/ZkNxm7FECVmU5rXnCMgFYqeb0Us8BBw43IUj8p5pcl9J
KPQCNrcDLeiB31yUIXBCsXI0Jshg/yso+A1EfKZHnVOgx9d4UJyEKqW3DoYzNg9ENCp3bM3zNmmH
lhNu00MxCovFYATfKgGDe87qG7x79y680EGx3JxOfW5S/CYc/+i87opRlg8TeNUgVItTEmuE19OR
HRbTCGy8ED71UUI+lwWegI9u47ixwt3rqcYXW52LAK2DO72sJtR6bAN1rZa04Bbnm/TmbDsyiei8
ACw/TLkcQoWRUGd7cso1CbPMJuWgRish7/jrZEu8VgVsdxTPAQM7svOkToLCLS1D3Z0WMlN6Y0uC
0eOwdFqoTt4tn6CyTiaGuQCimb6xjo+NY328b5LiBDt1Z2V1vk46ITZ5pN1lRXNSoNkCQ8MZ504V
GyPNmV2ngnfNidt/0bHGITQUHThYkW4nM3F86UTzXRpVKa7PkrJwHPwEgpOVTZUrVu3TWN6a/5C1
XQs4UxaZc+gXR7/2MceGXDLUt09qpKH5ZpjOKlrbbUlDOVWGDV2qftNCZV1Km4ST1Oyln2rDHXTx
F2VU1FWXR4oPitadDF730DGLfWXEX6Deu0CdoK9ri3KknfszTbflsXOd+tiR8Vjr3bfJ9pp1hrmX
thsjXKaO7qcwmRUf6VQfEYuGtcCJ4Qt5mFhCAzWdnhht+d1K2MXteKrXYC9yVWaF3Bh5fIpM01gN
rvVoiUFy8vC2dmbmqyXz1LUqKsHb0TyZDh+vmWHsFeWXNoPKHC19XrX0CiwHw1zDWIGVAZWydeYs
gbHNil3Uxd2TI42vS7tk8AxoD6XZA19K711jPjKlnFYGpsOFNy8Z/nb8vbjDc5YIT9Tb2vTohyXJ
ozFN7WtqlntbT+ZXjFrZIcp0sdf01A1xE5JjW7WvtZbpHNysFrV1Nu6YKyG/t1OVrReOmC9pbshD
iedhXWFMfMxbHHNWC5QtFBVKxrB03BjmHTkBSNweyh8ivG9wTmOnwi1oDlqg28YdZ4uC3AW6hJKB
13iTtnZkXog9pd6ZNrWq3wulX7My7sHCn9suPmopexzsXBJ0Ndixw6sOWtev8Le/ianM2ESL204l
fVfLupB99Yw1F+pUTc86YRcc5FhY60jFJDspp2iRYS36lRdLnCaDcmZyubUaZEdTttcxT4qNvaSQ
ePnwabMDE8ThTKuZWjOcuO99xsProeem7zinONjnxNFiOyQfJM+0aqX1c3ZJkv6YFy5XgMlVJRRe
CLyq35pFf2It/GahpK6jwcPDFytm2NkDJBbHW5DTIlmzjy/onZlYCeH5aVcbZ8+IEQI18YTZgpsk
H5aDm9mPRj2PGzHP9xqkHYEOFVTPgua4ZFnOkR37ed1o5YHarbnZa/KKlmMkn5OBwQGdDkSg6QvU
9tS8uEn3SZwIPlkQTFcZIBzySByXCAModNISYH7E+9Mw9dZhFu7WLO0pGEShIgVSwBQ5xhRtqcCb
AIV8o1ITtK3uKRZLSidvOXMMu5VOMg0iWPSVhXPaVzvjmPei9eMMDdOelTooMUL4dK2vVWVofh/p
Fwaxg57k9Bwzy8SFQ4suEEX8IlDfEzra2QSr3ihBwrlr5WauuwZQLwOrKD6ianlePDtfM0zkJvjk
d2aiNwChNahdBseaWJhIvahBxtWXtWYu052XzXYQUzY9t8YyBLUiI+6uWYRGg9zrtJm7JgOlPqCs
6T4+fHtdtxjoEXmxEHr6YRatc4AsGBHK4mStwgWyKo3fm3GMMJpN+cYw+2eZ5ZeGdqIvaYrd3PjJ
Vteb18pVn+J4wJI4xktAKGfOVY2UPau33Izuye2dduWYEqvPDdSvdc7VRUGRVCzP7kgABCc8pkBE
Cgq9pbabBdKKkZopLWZTFtRobb2Ym7zoYIDxB3pGqMxUC/6ULdwkipYnd7Gj8ibGhp2/4brsvtHJ
Klskd0sQnDo7BzxDrID4I7W3hDVdhq1htsVGGRpFC2f6U9VGb1SwHyEVEmfc1uvRrqwyjXajiAei
ZLPEiWF0pob3UTFab2NZQ+WdzVFY00HTWvk8Rly+18yW4CZ6HvW2X9lGNKzRyZMOxcFbuNXon9v0
m1WgL+iP5K8yv38VrfRTKl80WJqhOxyubaUBE/c8df7u4qP6/PNcqF/Edv08B29WlmmaVAuvtLYU
8FGTPNK3YypRXM3Bn38L7Rag9P/IPfp5FJ7IdYlvF8otUU1V21JUpxpXHU2uYAbgI7anSlpm8JV2
8kqxX7+1fTPb9PQivTgt2lDUG+Japvs//3F+ESfl3iK//i0Ji9EO3NL0njZRVVF/eQ0bmzW+FbZ8
WYz5L3L2fpEf9vMAPYWSInOR4TdNaRaUj1H0rNOsSfxcmHhz6zTjHtca2PM//6V+cZX8PEdPxI2T
gaIuG2xuNC+UfAkHs9Uf/2fP/lO8l6YaI/Jsu2zKobFDjjzmVlWr5C/yvX51Cf6U70U1oAo9tXmt
JAIZzKmKn4hmp+NEf5XP/quX56dor7z1KtUFLNlUmlcwuwwfik5NmMZ/kUv9q2vq52SvUisxxOFV
jJv7WB+2mVmHM+XYqPzVRM9fXVA/LQOIKDn5XMVCfpvx1kRogtpZeTb0dZO01f/sIvp54h/48gAH
wVDoNrPpQcyWstJRBbZ/fhH94jf4ecDfRDaHVavpQnF2k7qtrtrMBFVsICbm0Gq1iGiRpv6LnMBf
fbPb4/92k2fwkonV84Z00mKCoYrXZSAZYT8LkazduihpXUnxe/rdf75N/0t8VJffl7LuH//Fv9/o
ubWJiPuf/vmPU/LWVl312f/X7cv++9P++EX/uFYF//38KX/4Cp74n984fO1f//CPFepzP98PH+38
8EEHuP/x7PyIt8/8//3gf3z8eJbrXH/8/Teywsr+9mysfeVv//zQ7v3vv+m3kSL/+e/P/88Pnl8L
vu6pHcTwOv9fX/Hx2vV//w1b899Uh6Qr+EQD16urcWuPH79/yP2bySwZ07Ugu0xPvyUxl1Xbx3yZ
of5NBZfT+RLH0mCdiL7uquH3j1l/sw3syTAxNBE8qPjf/s9P94c36F9v2H+UQ3GpEti/26/z47L7
16bEjc7TWwabKE00y3GMn1afth4x7xeYwZbWhN5Nmv5sxrTJ6+7uX3/Ug9qfHe3hxyNLpE8U77eH
RPP7Qz8eZ1Rfd9feHq4hsP/7CX48TIk3nOvy94ervqP6/8NDPz7px9fYE52myLn86yl//I1x3MPZ
GH9+uNdneQZdw+aHBnRYRsGpzvOKgzEXzybnS6Fn49dI6/DvKQ4nQi8PEVbHK26ZDO/OqB0qNRpW
hgFdrmV0FGZyvreD6j6WsqrX7TidokSNr8Krnsx+SXYz2lc/dIRLkeshyTTcpw7tMaY9rVBi1HWi
ifaOWsWnjdKdtdvY2zHJQfaS9ZSl9k7mpFNxuJxWihYXm67Sta2j4UfK42WXxOlWSa1hO2YuZ6se
E0AvjmTO6EEzJQtuZUyGNHm1tZO2e4VrmiDO0QVSIllDuN4qr1p5bF1R4JPtSJuilX1II2dHRd7u
aoPeo2DQiG/mQxtWZv3UdXj1scIy1YYMtGChR7mj/x6vemIhkKA1fc3QtYPBsGZgLPfZ1ZrQE6W4
cxxlR5xAvILLIrosykn86d1QaZknRIuq9rMpYrikfvC0NA3oEPmLwI3heQcc61+JiL9YicQBXcz2
iqAHsGcrpzVjgXxovX2mP1gR30Gong1vYY+7xbaI3DDkvp1Fs2JRcBE+pdyarU3iU3pIl3znWPoT
ys+xxh7Hj5PuFE42uzr6NvSjCnEV8daTV2O2kNSLB9Ldmkp6Yf19yvPEgf9p3FBW2K0445erIld4
i+o7rWOxJBvhQbbW1SwHZy1rVW5xFMeBwLm7TZb5qrGwXxtb7gdMAKu4iSAAeHd7d1TWTNuCAY6X
bBsVHf3N1ldqjTYgL9qqn0X5PHb4C5YUILOwMBAXjE557FQlOQgtPlFIbSaF40lOj8inbZiuZvrV
sy28Te/YeWCSMHNoKU/OnTqrj4TBSh0VY47NZo8VfL6qorRWTF4S/CTqFbebfe7tMdrQu5lCZYy0
LamrY0AYp33fLbvcKtL7oa7HEHKgYoTr0O9p7zAgHiTwQaM0DWyhyk3C6QyDpt5s+gRzWiE5ZKNM
3Y05JyUv/5bObbyPBtCIVBjt2nAaB5wD0baV8BFJhmUQ/x7EIJfl2TLIiMTH2g2PvVFc5c0SZ0AA
h22hPJY6rYgYWxoKLNWLJ9vvGb3hU6xYW1FtiE68NoWx0LnyjN3CO+AbprPxun58cmpSf6DVpU8h
moaFWRgvfU8Pz0tJEcJGR7SIqepXjx/ESvPuy9jHZig7qGlHRULQmWXzPI2yPiQkatAtV84xI8wu
6H7NvlTLmhwCkd9RNjwgf3jnFn+7bpAh3hs2iVNLSY+PEIzdmDfHpcP4byieC7KvPDXKiGTCUcDX
PPcTBuN2b4EVSSIp5lNsj+DUav4DOtk7lTbi0z6kJDfNRd09TtlTp/bZmUiiOOAGfR81ulKwU2PL
+DzVaOKDGykHzenqt0Ufv89jhgMTOOiE9+geN1NyTpa2W1lvdbzkH2m5AChx9HxU8P1sCPZq9xhB
sXbk0Sc6l+4rTSFh6bh8PTKGOTOtXSsnYrlpbZQy59JnxeeQp/EmhsYm0abd2kPC+2XTHAH0rA4k
MJ/miKgbr9NOZDlYlzkS93XMYoRkX+0gWEIxZTrdVHveAgiTJIgZjeciIkVGT6XpxC/0PRy/JDrS
h+/sd8mMj8GdNXW95N21xejDeG457lUh1F3NDFJcKcNuwu2ESJ06FwKA3EDWK4dmTWTPHBZqr/Kh
7kKtdlEaNHsrdPV+KrJl59BECmmSXaEGrNC8EWlkk3mu2Oim5vnofBj0GudR9renKAAYaO3j6pau
FnjxRMdHVUXgifjY4C/DOz/vdNPdqzgyN3HkPiHpNhtFZytokm5nT2oKXrQEzNDqA71XPNAX0jtX
5s3TRkTegFWjH2AY+RsejjdhF4CAVgEj7oKB6+5XblF738U7epTleaSbclgKLzSq2eLCS2tmB2L8
yJ07l0tk76hHt2vSfRNJcz+4Nj7t+DZ+NNnYqWL5OSsouWjEesWMeg1TQ312hgm5SzE2ptV88lJn
d6JRSTgSWrY1tU2VJtVJ7823PMP+F0+jEcips7dORXOi9+gIdlLJjs2M37aPbWtVR3eQznvFZuC5
rbfXLJlY57hts0k3QkfRkhdSQJ8ymFca+82OC5ieWqMGtrG0yNTM3x6AN8jtKlee4ubbsXZb/OiM
D6arn/s4BiqzO42FWm+Tunzs+4zWyDhi8SESJbOHKxiudVstCzKtU03N7tt+9DUsWoeZu1ZIlotO
Givb+GpWXbcWrX7ABUtHsuYPXrOHXgZpYhtBgcUkwGdj00BsVrXVaHuj6HdY5vlpa1TFm1iDDwG4
ek7BGCk85CLb1S0Hxp/pLamasuvGXaw2zj72TLI6RiQhtXW/oCzuBU6cN7KNSGUcMprXXvyo9zYJ
CCWxK725bUTZrEsvfWupbxJ1IPe0kODfCKsIMOpG2Iu8k1q/1yvtQDLOwctULaxH94t955rmE3lJ
T2bJZoZzusLEuYQyxdbE+ObkRi1PK1Wd8AgC8BlGF0K+fSEunHhmpiKu3EqF0rUYWbhAEPuEFzaB
7imP2Lo+tbHQNgS/jqyA/bEszV2UYf0Y6y+N2vVB5bZnEnrzrQZl7Hu0XwdD63Zz5PlTzW3eucst
rsRiXQro9oqVjXXeNwCECCceaGAv8H92fUhFht/bLWjGLo+iJnaxSQfkRGAkwa0Av0xDyyE1zXzH
4vWlNTIiJCxFbrWqX5VEkaqNW66IIlNJZpNVQNe47adj3gW0X2rOaXz/1q5QQ7xmhXH1gewYBMa4
3hDEKUMnubWTKRGyzL3YLabquDBIMV6oStriNV00Jrr0WQIqsndiTV+5ibErVeCZiVHJbpK9LFKC
SMsnTDJ+x/x0H7fPYczl1/ZOMTstIBTJWQN0J1KSE4pxSV+E5rP/pwERLlcCLL5BUH/X8bv4socS
HscObISWsGMTY5zkEatVG45VToncuN8Tunm4xGAavRkZaNT3nV0iUqb3gPSbLvnwmuE4tpBFBK1t
s0FnfdPNB9uuTV6NiHgEExTKchWUZJM7Z9pPNJhHByGJtKKDnZOkleAVRg6uwiWpvsFZPxPOA725
rqj0pEuYdWW4ZJYp5upm/inKQgcXsV+R5rajnYLgqSV/iOa77DFLx9n74MCuKkx28ic2D6ybseVP
s4Ygn3cXE+MS/On0RqTbWHQvsUOcFYDLiojCR1eKqzpUHwNgCv45c9+ToBVgUr1nDNg5bSV6mMvM
OkceNcW6xEb9HAEzhwRJbd0Y6Qipluwfcro8GV1arjilR1ADslV3iTac0rJ+EyZ2dKQBFIFafxi6
CqOuWz4y82YIdc08IEejF+KVcduZIZJjuR2TvTnIPbwlEkmoIdqz6NYWRtRMrGMCWQskTSVbHiLF
9GChJqz92UDuR1/58SyObux9VVVUSAmBQOyIznJQP7J4u37kmlkQl/OTQ7SFa7bXZeL7Mbw0UGMN
6RpydILqlNWrnRLj5dglGVoWMUeQ1OzuQA7pCOlZdUkQ9SOJoNZwgqJ5azKLPnSHrpXICS3Jd4dx
FZl04lVPz/Ztgt0tmSLs7t3yMqcZwQOl4oYzaMjeGZIHsr28xzwe5lXjWMAeitGH5cLWQqw9kR8k
GMTpzHPb3r73endVw1tBTStFaJAXeq3n8g7n10ObeMxSVsAh0HXVY6OmTRCF3VLq+KqNDRkarEjN
slmsgvdM52SzkA1FCEcw98kH+NdLVPT3UxQBLltDEehlfm71frjGui9MpQ/Im8N2GA/3ceue2xs1
kFTFQNgeUhUKsH4bDpPLM54y8rBFHIxupq76AYWX4LTOGV+czMJCQOpRKGOQ7zbjXD0StKBTSAVp
NZIwkiINLCwjJHhMuPhQILHsrps8e+gLJNtJBfnIxUxqtE7kuDl/pIUxhE2VXelP4eqBnuZltnDb
q41cawTnabq2krOHVqNxM+DBwv4yYhYC2qOBrJJWrn8rF+ACrRYUplw56AZjqE9ztUqabDtEn4qi
I6MrQCFWoeA4mItNRWJ55DQjtPuiBfNSvKJ6F6FwMUZ8JrrhkYBpoPaBpOCle4kzrMjtjExDxqrr
xmEreLPIbSAGXc9TlnBtr4FuJRnB/pOeX2w3fuwlq1RhA1WiOU2wo37ROXM4lkiOCZdkaZE8vkhe
ehzpr7reHUjQ2pPx+tW6ZayahIksS7MfcuM7DqKyyo0gNopPq4wuxkxieJ9fdRgjv8nO9dxV7GRe
v46r+Em05j1rDBofdc1qil5IyI9x8y1MuZ7CS5yQj7cooZPLHf0Trlh3aIJcBbqu7M73aC6ojOld
p1FarIw2p/bWMZt5EH+LWj8PwhnQMp0tcKfpD9ZcbtsvNUJ1GDXds2rOxipKVzUAytbo8K276eGW
gQgyZvgCAg5/KrnsBLj7nmty8WIcW+ccXHX10BDu7vdDK9aFR3IuZxcUOvaEPgU2qaYbusaAhJGx
P1VjP9305Kqf9ynRE/QiuH9djTWl7B49Z+yDHJ2yKaK1R2yhP4zapa++ZWr+FVb+YyyijonHN05N
ekQUiotm3DKHedMPel/f9bb2QZrWc9GmN2wOKVwm3RHjGxiFzIJFy1hVluIy46cISBS7T22N2QTc
J20h3LUwxiIcbkxNkn8jSu81jrRh1WUFXtSmvttFNptEpnbQJTZAaoQB7Db7DWJZebO8glHrCjMS
iMzMCdjkhv50SZREtrUe+lbcKbdfyGXaoJ9YmI4Gcu8Y2RpOwj4UkhUwar1j3xsipOGC6ZdE1HCt
pDh89MreaKQghuPsrWzEGz8T03Oj3Cxd8Vdxostlwi9s3dRNyO/JN8pCEga/mutrDnkGjvdiA/gi
jbNdOfn01W7bkyJeJtEfpvlW2TfcTO58IRbSZV0RO7NhyebY/d65hNrSgHAXUl70vGR51z8bEE1u
5vZ1jO7lJDLeTUZu8v8DU2iebklh9ACITm+AbnurJvAfvx1SThIMEx56Rgbo7S7StThobFFhYjkv
eXJZ9H5b583HZEzPC62KycCZRuyHMIxoFw1ShogdRFIMV6O1v9WIyIRwWlMYzeP3qiV2bSJ81wDS
R2WeAkZAOH5ft67PdOQ5aG/5DoTadNlzGc3lyjLQCZV8fpCA7UGynGXLMXskagu/4e2UTYba7IGc
ZHKsA6XNz3F6Q+RIHw5Lm4Kirt4MMkADU2PMZEbCLqnD/SMsyRsxyMmGAZIAa12yHzL3ENeQ61gq
vvCaYccC3lIsPV25oLIpFBBNne+T5z4zFY3vbPT4LvPNUEdEhOL89mVVXByjPEaR+9YpdEKJdAVC
8PmBn1tSedbETSVRSvohFyS1PwifrgZTxVaXqA5TQcaVW+bUD6SPTVOyqYiwDRXZXGaIpKNM51eW
kDu11BYqgUtGqKc/kG1mcVQl7Au/hk0QkunBtRfyG6xZg7gerbmW906WvRscb5NmnkIH01JfwLD3
hChS8iZBK3qUPM0kh0FcaqGTI92xXhreAwHXr3H3kN9MECJvD/wq1CVz90b01MGKuaMIQXiP2h5d
OffOva6/EGz2rqWFTnqV4k/ejzgn793I89bnLEwxnM7f1QFzRNaceIBGqTJuwCqV1TRRQZiMACmk
onLXGXoAGR9ojk5izzDsIHLHtW5BItTL3URe+WosqIh1bsSqwkZj0P9oCfYMY7fYQQAJv61axpI0
IxV31n2y6wXWctSm8Tuh+DvTtWGDqyPjLI6EC1TbktEcUeWeylbiuJHkmi4ptcoirmWdJASHFaHV
N8+R12YEMs/8ynifiX6EvqyW8h1mcU1zVPNVNq0p60k1Tsutqr33k3vxWjppxUwGMJ22q1TaJXQa
+a7X9bMBDdrFRk4dal/1gpGHOvxvnytvpu0dQX2pUFPvNKnzlyb/JnV6HK78wswJv4ijK7E6A2xJ
p/uyhuFM2qvL+xPMBuWLjIw7T0/PuavvlTm/L0l1UOqV2tnQl3lzLfBeQnq2uhKaLckBC+cINVd8
U52+uJMufC22s5Umpk0rzCOJSOxk2WOVY6yPZPZQsZe4XXehN/MVteEDj0SOYUqNy30r569iarYU
EX5Gn0/Wy9qOOVNxQiD2W3kZRv3Y2ssrNgNfsgz1REYziJETGg22iOXekxMnXOUlnvNnPZ5e5Nx5
ON9zy+8cM994rN+E9dYTBTUbAiuxfJ+XufGRRB+TLPls9OnRvF0rMwaBWbKeQr7di8LbYi10taPa
mNpKb2hLuV2l+fhHLbz22R2j6UQYm9NzPRPPztRjO7u90rJ7G5z+GeRmvSzx01Qn56zoCVEithzG
JeHY+K6U+SljZ/Jbrf7ODJStJrFOqeYDzNeyy9ya0Pv7Mc56PJGYvdBpyEa3uwOJClNA5OclIaJj
0OwHgdsBvIqaPq7f1V5MZMbG5Q6MwnTCfFAIy7Te5w7OQ/filzJmaU4gEkPp/m/2zmO5bWxd21eE
XQgLacosJtGUlTxBiaaEnDOu/n8W3bu3W93H/vfwVJ2B6SCaBBZW+MIbusf8remGN0PPXnROtZTi
a1EBBVT8yUGT5zDq8B57DkAODjjxeYu5gXn0CvfcjuJdTR17mU+SE7RpfLKpLtJPjqrcwQRYGoHx
apOZUZss1aVoFG9ZAAlgXfj7UMlOeawXqzayn3VfFt/iizvgbtIBQJpPY/1e0KoGkdxyXJV+ujgn
Ddy9pGX5gWbpkzyfue24VvoJZGIljiY694CSfBiX8PIjxXpRMyxyAEex+DiApYpUuCRFRzkrn6m+
TVzYlW89A0VtAW2mNocQhQw2uyBC9FaeXSLhL3ui/5hhLmpzTatmMaUql2eS5NuO+i01E2Pfp7CC
4OBpSxRBT5XRu3i/OceOMAz3hw0cr+/4YiBdF4+wAbFXyLy7fN94UpRzbHbTxVZKUi21XTXWCFLe
T75BFsIHQXf3thKfYkf/4jbdNKM6Na1cO79wzqpKfwky7b5DQ6t0lTN68I9JJhBXdI8FYouQ0eKL
FekPuUUDTAMDm7T9Nwi3Z5s6NnlCNzeqdNuPKQ47irW3qZXhqBFSGCYAUKCsgbW3C6nTFU0N2nuT
91DmzktsOpBDMbWeFQ1CN7XhvkKXGdARcHjYesh9iK0m+r3plCgGai4WzpTBkIRDuLqYzJky6iUb
e5OtFc/dOCgtiO9hT4YzwvSAMghTDUo0uC4UeJp+QDVJ9Z71DEFUhXheb5ncepNdDMc9VLS+VBft
a5LWBxolMxTZTr7WP3umZ8zgf2PVG3wXVx88xRZcbgMrFBR1Nkd0FB0Ivr1K9ppdDAtdpz8ByguV
zhCdnMnwV03lbWoHKGYVAuCrdXtXxt6rjjC0HehbvP2WFJgeQkH53nEsQN+DfpfVCMHZZD59G94F
RlzPDapKno06nzec0tD/htARNgmc9V0fnqO6ug8Cuh9h9aKH2IxMLBMD+Iro07uCUhyJzCNy+T2u
IoxciUAP148Ca903CmUBsRKO8aJ01Jn9WDuTaDz7cGTulCz8aqml1DCgKpC4yltcCG1fn+mFIXbl
Nu8QLBt0h+eyQMMSfCqmSLlrfA4mtYG/kJSkgClg4AUh9c4xZAxoUZSfQjyhgo4YvdkgmomlUD7i
lAB4YXKWViE5S+ZwF4PYWwuR7vLcg50myK3tfGznvWEs1ICz0HX9ehmU7wC18aGPnGZpIhV2X/Tk
M6YsCqsOyvAZ+ypSpwrTpoCC77QhSkF0AGtlNOGeDVuLLGM52uIQxdgpxXZ8Bx0uoEdDqX7q48eB
Ht9MpdpCFy2v5kDWlC0FFbovCEmukbgdeHLx2hgb84yErY/0cRqSYwNbBuufIG5bb72yYa93p1UE
Y2XVjUSdvXUeWv4vDLkEOLRGVy864SLW7es0hvyDYoSoM7B+oKQXEfmYUbPTomX45lvfoDC80oMo
5/0UUwCEVarTyp1D0y/QijUpHSrGgUWAziYNtbsJQDVUbBRZsQO4ar5BtqOr3GLSr/HS2ZcoUh5J
fKFalGm19K03zZ+M/eSThOgeKGdVi5FJAcOs+N6SYwbGpPU1gDdK7xORFhRGq9mEiw5GJqGNB23z
4dmRsmoaMIjA9ZfauGzUogO2P3awfJ3lMMMysbgb9fpSRC7AX8jxdmH1s6kpyJAYTEL/fFEEGus0
oeqGQuQrgoXFRlBE7TVI89OTQkcEPwMbIgkagTvdLg5tJTDLdOOHGyNoaGc1PmZroxPMlMm0CKlJ
eItQfQT2mu8zhbpsDLeHSiPh60SbJpnIqOvUQRxlRI04d0uVSTi+9NOg3QM2hFzSWhCwypNO1B7D
sYlQ6Yjo5bmDCn+NR+GatDcJbLStqegHvxp1CUk3VuQV9EVRMcLr43tb4QvY0rHuMDWfQWuG5qB2
izRuX+zQQTRFBd8QdencrCrqkfDvhG6buOcN3anK6l0QPzeZZTw53jZMjXqd2O5GL3FBHRBimAmD
LpYX96+ALBFhwKmD25zOMeVVutwb3TAvDT3zDdSBBeqCsGCcSMP8Rb3EFjxcrARoxGreOoyoJEaG
9ppXvYuA2hY1i5Ka6mOQdQ+JWxvrOIu+9H3knMcURXkqoe3SMZ+UPuu3jl+8IOt2Z2SQXdKmv9OD
CL1LLzLYnsCN1isXYah8Dr64W6B/KFYm3YMF8I+aCBBmKKkz/GFNfI86u1lSf7IcJB3aFPWd3gOT
55O+tqqBtE1AwzsaKOI0cc2Wq8arAXKUE9nxIqgxPMiyYokgZ4K3UPrKorYW5K7DXJ120NfIPHdT
lo+7qlNXduaHX4bOuZAhI3njoBg1CaveKsEQLNIUSHrtqt/REfNIYaJ2Q3ORWlNtgSArSZZdGKEj
GPyFYYoFtDGqv12ZzaYJ90BLo8fe+WOw0ewGrZaGzrDRTuo2BS5O9C7SewMByoOCNxNxLYCxxK+Q
vdMWicZFZWPL/hmpp1ZAyi2n7tkIonWJGui8rYW/KAZ6FFj3UjHpKgoAwZsWeUiL0nVQ0kKbq7qY
Fvh+4Fbn698q1XrHr0XcgZVwtYpRa0ABexiTzI0xXiawO9fIUQcrqf09K4WKujVUu14l1HNx1EGE
Xtnj8rPTeZQgzsFQJDlSlGUXke16nJA5CgGQUil6g6wVJNmUXkN6qPamHxNvVcHGwe7MAd0gSRZK
kB8UEySpaqJsbQm0KbqDJYJ3zOW/+dYj+TKD50odH6ehFOJRluK8TpbUVNelGR21yHiMYlxnED0k
vVnalt5A4G++Oj6nXNyGb7WGQuZg0BWCTuOhmgj9vK2J5Q8KJUwkvNM3BbENultsMe1wn+tOftDG
r7WiXhpf4tIpxK2GYjiPkXh09fASRvkdTf4S5WAw/SFNkiXAh6/A49SZp+cAA/xznB28qnyyXXEf
GuFXclfefjOq6jDLGXp1Xkj2KxqSYyoeU3Rr5opApyEV2iqvwobedr/COTPEHyU8ttg/mwLejpZu
min42o/9fVVwbYIE3skxDwW7IWZILrCixrlewNFNOrHKoOordtYhlpjshAoKx0qjr+Y4jCtdw5gP
KfNFFIfKLNOM6msxtAhGRVk95xDEV1RvLsD5OX5SUJKp9uEFCPDUpQVcu6QDV7QjinmqIzEjsO+H
HMGJqjTvBxBAM9SRO3S9CwnVQTCMkjqiC1l/SmIyr0JCRtAiM0L7cWiUd0Wu/YB2w6zCM1ZSmfBE
HqVxxp012f1ToZf3XXduBdCLGE19rUFUogUjBFtFXxZKwUE4+bAYpqfG0Z7Kvrr3Q3fRZlBjBgTZ
F6oAmKSoaBPonL3Ivt+zKU0bP3bwqo2HFcYLtJrC7EtmGu73PEXvoqXIj1vBYKClj9MlIkZ0RpJi
IIIgDGZQ0Z5J9vhe3nWuzwSw/PqI3IFUmkNtCPNYCiRRfU/xKeYsJM/0vXuThuBdPwGsMBqqs0ls
O7N4IidNI8wscxXRhaZ6mfLyhWorGYqMk/Pc3U1Ku/OizLs3/LJmf7FNLNjS50AT2fcSu44JgFLZ
D+4uUzzlLkzHb5TiURQtve0IQ2AOcIxGsZd1oBqowC0xekSbNxDGPhCB2IeNvokVjWADkACxOCMc
hih0WF1IfGMVD8izyj6n/Y2ms7fyUtN/reLuoMgDGcmgcefkuIHlVoAaOudMUMS0O9u2PMSal8+y
PC9XyrgVtmc9yJaUISF3Q6nQA6FOPxD2S7HMQz8pb4kVOW8FKjpwWnt1h6jyoWns6JENGEMW9T6N
0mfFiJjMQ+As7RqCcOdnrxEKfG48BM+9rqmHPhqgMRhV+FyZ9dnVoPIibzZ+q6lVR5aOLEif7qCm
H1P0JR9AxkfLKRmflXgw7kbTf2sMlp2FMeyDVLmha5+mGK6U5jrEVmGnYKnppHkyV4o227nyhZZl
trv9NS0nZIzLyYanUgWHpIB4EqeQ7QS4r37WtyVyr92AAl4n2g2wNPb2MQ1OTola+qwCeEkS41Sb
2z/2wxBQ4tODg2US0qFQ5Px4t6vYiDIbnrP4z/ta+Waj6iHmtOPh9u+3F5i+NdX7YKVBymZF2ePD
7SVFHw1d+geBiM9DqTScp2YcbpBwnR5QrdbpBfJgbj+FiTSsM0VRZl5QfxQm0Rt0lpPtd+q7lQIo
wUMRQo3YaI7097Fp9JlNOPozNxnuksnPrkNXP0WNCN6mBrPUwS7CF0EnYI7UXP4YRrSkbM1UzyQ/
4dIMRHrCqK/GYM92D6MPczMVHDk1Pst3Reh41BPVBh4NuZilxEelzaKdjlfy7van20tfhN4G0fal
K3/4n3//p/dacUJJ1EBJVzdiV+ofwcOxYucp7LN7qCghRM+qedKwF5b/qmldcapb8+H2nr5jLo2k
XJyfhv3kdAjUo2tsLW8/ldZ0i6rOesq7/FQJZCEen6Lj7ael2ixETrMxBRP7ANbjx3/qtVYcBhFQ
VA9G56mMRHwnxgRohvz6mOYLR2rdrm9/1YQB83pCKPr218xGHB1c3imObPEErEZ+Leih6aQm1pfb
53WxaHfgePCtkT8kIatAeod05eS32YbIFqlp5j+uOAftOLN6xzk0xtD94BH8VzDsfwZY/wWR/f+H
1F6/5xLqXP8vwGq7sA7+Z6j2unrP3q7QV37gviW4W/6HP5DalvYvg8aMY7mq7ZoOLbU/kdr8yFF1
m6IIYq0wmgzQ2GwYEo2t6f8yAXabLh0zAf9Xh9LxB1Bb0/7lOjbHmu5qhqM5hvXf4LQ1SaD4D0rb
NF3ol8I1TR3sp8nVSOLFT3h+hyYzOp3MehXft7ZCONHeDAR6RWButEBsPCQ5UwCFlvvVBrj000D9
gRr/GSWuSQz45283VYzchdBAKzqfyBdajvvVBGVsQUCxlF/bFypqKu5MM0DtYbhIjXaVJ8PaAdYk
8c09LZFQu/z6Mhjnv12FRaZmGjQtNFd8uoox08x06hAFHx2p2O2h10OoJZNuM9pm3HyeafNff6Uh
iTGf79zWqBUJQkqAfZ94FGjOWmhmlxFQQBPPSHqfUkAAYJ5FcwOlQmI0tm8UCjL/u0f0ifhWCfHS
Daul3hK3CR5LBswt3upmBVz8ZHRvGNfNB4S1YgbKgfkKhGUVPxhWgMqKS1Jfr+QQ6oAwfn0z2o3A
8vluXJ4i8FfmuvkZ6+9koslp5kQLD3MxOWJdsUFCfVs3361abOTTRYN1qWvjOjGrZayB3SN08Upt
rlmXSirwjDxoUIu0MRd4eyxGFasxuyVO5n4itHBSCmHctJZnCMz3azGmW3xZ1p4JiKgC2qySUFXg
d2hA86tW8QHgIyckjz0XuFwAHFSvV9TTltZwqgEPEkHPRHXpCXCRh7i9uydddMJNNvVnkIpzGSB7
9vjkJN/9lnxATg9JWE4jEjeu6Qa4j9WdBb0/or5imMNaCjjJRyh/Li/IRqtQPr/GOJkEC7YpqHXV
q5pbRIh1JdJoa5ntorOzN3mtU0s3hWtUulNdMdU7lWLsj2UR0sRKEiDIPL8BL5OeJ11F7Rn9boqu
2wxBI6vGR7y5qDY3jpCynAdhyCe40VZta9SLmFa8W46zHIiIqd5VzYKGjUVvBLGERWkwlj5fDP3U
rSbgTNVMa8DzMn6DXS7lR1ujTQ/t9tZEnmPxsBkhI4zlMuMpqFT7zLFapZjvWQofzp9dCoyBezJ6
AAM6c6ReqTieQ6de6Y15rJVhLdd9XzYrmGoHeYlyZsjLbz194zswn3OaiXmAnhHzQo47ho3LNudi
GeMKwQMgYuuBx1cNFzloQyQ2SKJu9GA6uUlDLcREqgyVtozb5z5vg4YTxFQcNcpJv14Putww/rYc
EH9QLZtqj27JDeenTbW1VCvJQWgu5NQDHDWXW5tczDVQb39sVhXDKukS2GjTIj3VrAWBxad8MDpB
RjnFMOIvcrOrE4mVVX+z/XxijP7Y9l3XsKlG4Q5ncYj85QrH2PEyV2H7Ud1y5vgtDwQYDg+AYsRs
1E6A8xeSrXqbKjynAjzIbwbpH3ZdwUZmSR4SY2V/4gcBuypMk0Trdglyh5B7Wz05i/RceRcTZGxr
nOTjHcOLXI3/Phby6QReEyjq7SE6rC+z39B1JKF4ktPIDjm0yjlQW7mlVnWz+vWFi7/SKW9jJ+hM
WrprCltn9D6NHajTSrFBNKhjcrD8LxaXUtooIbEt6SgBBkDVcHCBd7WygMJ78jmzc2jMRLMEWPVj
QzNZq3hzzOqkRbWRiYtPtBwBP8Deo1+DYtvINQvae67n5kau4wJ5NPzj5nIda6Q8hvHqp8Mu1szj
UBibKq6lLdLCr2JsOlZDFR/8/pSxif16ALR/enI/D8Cnsyuwp87UXE5tKsi3HVZO74qdQx4t8knG
yHrLTTBBzWZgQ6epuejljEqnuXxw7MD0i1Zxlv6GJvpP81owo5k4hqbZSIj+9dlMumtYODz8OMrl
dl5wdNfeNC9YWvJBheymkVou5WX4BqenLTa/Hh74dZ8XP5cgXAd6HmjV2yX+tPh9NPIU6grRQs4F
+bVyscs9v3XDbVozx9FSE8a0+/XXmtY/7DoygnNtOH4W5BI5b3/6YqS6w6TAdQSBmWTrsskGQpvb
w4nRjjwspwz6p2OyHYKBMjRgrxwXX06AnE3bAg4sTyy5+UDSXwAEWaOetmXOGkWyBXB9SsclmljU
rYE0EbJg7LgoBPM0NTecbel00Zm1oHkWrgxaOILRV8Beh9nLMFQVpxCTwiv5bDkcTMoBrFjn1itT
XPxh2KfuV8GaN+J+Qf9qg9QXdQHtdgLqEG9KnmFNPwsUO35YCIJQaVAIFEfpXegv8U8Ac81WxrQq
Y/0kuh6SSrsgZd7J8VadeCsvDp22rbwFubXabr8muiq41zAa1xonilyzVGA2MvptIzJaZUCCkP9K
CBpxXFfs3x0NZ9tUwAF/t4tmrhoPcunaY7Ow+36tcHDJVS/jFl1JDklGKs4mVijntkxWXW1SGmfo
anUX68QCDIS8bbnjp2WL5Kd6kqGO0mPYuojWrfBXjnj1y2mZq8pMztYWTBoSh9lFxsWI6aJ/a2Ic
pEL592YKQUJecG6ikzYlCxlI3qIrxv92UrIbZro2NzmY08I+yvuUYYhcKYhFLOU9mq7kjvy4ah0X
ezoJTQSYVB5d9ryhwKKC1cZFwJ3MjYyraoVwjQ2OAZFHr3xaMsxBQncnlRflvCo41pFZn8tQpwDZ
5d7LByBnhrzYkHBQfpC8EhkYJQ6mCMR6Fp+SI2uPWdYsB86AF5P8gpp9TozsLgrEC25MPs+pZwJz
SKDev5bhVuGF86A/im94bC7lU5NhJ8SxGUg+QESgaGR4wtXIs8/iw+QuLUdrMHqUPdm2mJ3tEG8n
Gc4wIvL6ZHAyEHN4Q4O7MBZhxS4ZmAzo13bEF3IKyGURYgolf09UFhq30vXD2pjE0WVuhhSt4SBB
zeK4VcYd8M01TRsg/8B0CNNk/JdP9RK449IEQWKOoB2/T6WJlitRo96vHX9aB320ld8iEtzMgNkk
aop8WHKYQvNIq0KGjvsuo8TRavMymnaFzazjd3mTStGt5M3JaS8PWRl5ypUgn3Guj2e68Gs5gWUg
oHfxCnjebWLizGPSAAqjaIudLc4V3BTxrrzxUdNx/LnI+2ExywhYTmE5LHLF2uwtTA05LUzrS5rA
7fPHXTMy+T3YKIQ9+FqifwccjqAttNv1mOFO8iKDWZnmUFRfyx07HiBwGNYLuPSvMh4o8Ky20nGN
xIQOmDXvSHHYAWQ02XIPGopD8kMRfVuPQ3SQmaT8c4ehOAh7BnczZOxYxJTDiKwst5siI+mb4CzH
ncs+EXF65WbLZikVQNm3vYvwLzInlJ87VmwNXXSYRLtshm8Rc1h+pSP0TUiiUYlq1ZDOOQDOqPHx
kyQkIomaldwD5ZYkP1aG2SJYuoa5dPCck5GpjKPl9csItWyapVOGt7e5MexW0MaBh5Ou5W/le+QQ
ycC3NBFIkuZQ5B1MOAqNs56dNWXO06Eil+8IdFnx7EMyF5Bf5U8AnbhGwkz0FFcybpA/lotUfrM8
HmWYLZMPGavHhVwq5rwqjoiw46DKOcGK0PmRQQrDp+BKdJRfKD/l31kEwThn1aZ0nL3lbOTnygNB
zmuZjN5iy37awSedoU5/kAOC1TjmH/ax1DDthnqtVI85p4zcykdmnGaWoJ7UXU/czHfKjTXW4jfi
xcBiaoOYkOGUTB449KgT4BO/IKHrkbHkH+TwylnJeSX3EJkXCJa2zHMg7qn0hNuGlhPPR27LHqMk
B7fTK7Thx1NgNWeMjVOpMsS4o/CzbiuD3qzLCLE2yTjlwCrjvU5NGQedmZ7vHXxaQnsjiwnGFG1l
uNYkglDtIR8igu5w27B7yklzy4B4aPL5y4dX2xio/NiFk5ikiA1BPpyBMErGhDK5beN4O3gwJNjf
5FDI98hBlpeSTN16flB56jKLlmc9RquLriMFAj/AP1Uu2RzTUsqR3bXC2MgNRGYBcqeT3yDTpYjt
1qnirRz/rPlejjgtNCRg/JJT+RbB/F958bdSEISQ/3N98ek9e5/a9+QvFUb0Z/8sMZoudURZZLRU
HUEh1CD+LDHaBtVHYaimrZuqCy2LXOXfJUbzX9SfTJs6IluvTQ74Z4lR/ZdlEUFy3NH3p9ij2vZ/
U2PUZUL0czps0eFyVGJiWe4y/5ZsqmHc9gLGxIIqirMX9i7Xq/SIY84xTbz4vm2nhEZRcc5o4KqW
cfCSnJ0nBp9kRGZ/MvHd82Os8Sr6tWojwhfEpAFeevAvPDBKntYxe/3g6rpJfg/ffzjb7aFHjO6n
YT/9uOCfq5V/lTwhlHctE9UMQ/5GodCWJb2f4muv9L0S8WoE26QNaKd44zLOLVCEUks6CuwAqCr0
tF9/qS4zlp8Hz1WpAKsGMhSqY1Gu/ZTROFRfKCeoI0BKER5xQy82IzYlMw/xs1lVpPp9PIY0IsJ0
74Vuu+wBiVVF2+KwNG7dqEDGOQreyyr05gmD+Bhg4DpDPcBcOEP3JRdoqQFWYU9BtjSqe3Qwc2P9
63vQ5Fz6fBOWppEuq+gqqKb2KWUu4THiFVT2GFQQlwYHgafB8fZS0vzdWGaXkeYLfUt7RZu5VtUe
9Tjb55ZLlI+E7wFAVbT3i++WnuZHYLqBNuu06t33Jqp3aZdutRwqfz+G8WLKygy/Scfb3V4ibFAR
pHbRLLC74egiFTyv8jG/BMN7r0CNULB4IdIxAFv2lbXMiire315wiNv3KkQhCGhygw2VJ0SUZQFH
Lw9jE18nBy25aczGNUdW8Zo5+hJONQf2I/Dh/mzjEKJN53bKu+8dzWdMahLvPrPbALr1eO9X0sdn
KIDtY0qFppTyNezERxlo0706ILgYtiaaHCijH8tYtkSDxF9ZVvXaeZn94jQkeloBFcfvYsBFMZJO
Uzg6R191nKOXZRoN7Ba4BCYgG78DLaXqhb/Astig+4tOgWpM4y5O3OGh7Zxzlopd05rx3ixKsSK9
IhvaZ2MWP/dBsVHh9QZTsIMoOmIwZzT17vaS5DDT0xHrJlSJayACvJhwoXYKIL2CJSxfzdI4xmWd
AslN4Djb8c5oPRqIbRXvbi/E9H/86fZXRTHOphMSxytRus8GK9kXWKRtJh/sfRr2d/6E2ElqaUze
RP+iNegIGtjG3/3ojAqC8rB7b9p9qNawWLEOV7AvZDJMswi+OnhSq38qMSaAZ6g2dwLl1Xus6PJ9
oLubNE68hzgpm0MU+s+IQuNUYPd7X6vRl7Qt/4gwyFDbr14PFyEfqmfk3GBSdzRJy8ekzJVzYgAI
j0wze4cCSXflffxNom/8rWVDccHSKC061DmwEPxUXRxzdj5FBXPVwPyExYuVrZcZr3WXIE+ReNsm
T15jN/S3ZmKvDF02AaDcrewgIoJAN3JqYrBlgY9rdhEG80G3m3Ufe+4+odg193LwJFqP0zBydU0G
1abflqPE0bf99EUJWnsewBs7wwYlK0OMOQ9i7Q5XlOE3u8bfdz5NpSlmATIzHGSM5Nn1835bYWYW
l0pRLnTYFksxoVx3eynR9HW9qp8bceOf0hhqVoeu0znN2uaMYXLlvKqDI76wj+cHHMOhCw21MTey
IXxMmhKUkQFg2KmdahGQ61c2xLwxKcY5NEDjN2eG9vnQoLlna+x9Kp06bsH8dGjUio9xmnChxsJM
upsmwOOuOaWIdwKo7frkHXSYtmir5KUqA2uGogtoD0S1+gwTLL/28pXf+QP8MZRUES2u9xr657/R
8vrbEcM10k20LMehB/a389mqBjv2NCte+Bb+gT2W90tw+b87Pv9WNeRbQBc5wrE1fOo+dxrrqBmo
RvMtfWS+lHYbLlUc5UI2JcFNY229xoCWIOjPSOkfjmzxafiJiFgnKtgo6E6Uay25ln46s2Ew9EWm
4+rZOWglZX7g30PiNxtbPXpIuAvmVNtQL4UYoCx707jo8CfhFE39ky8L41Py5NZde646gTZE2j9p
kVJtkZPNYQ91HhgHLFMHnOFmLXqY6hAYZwES+L4pXAJ/F+3nslPX2Ln7B06ol8gvEWEx8FJ3EHba
oM837Q1KHtspTj5YR9teZPXRVIOHtIWDdPubZaPc3vbpPUbJ4tjl4wL70+oLtJivvx6sz71gBsvG
h1p3dIeF5zi3tsZPg8UMxhWuKiEpGyn0uCAUYHzCeWOBa8Ztkt6wYeDbHkT9KrXxka5Mjf0T3uF/
fx3EWawW2Rfm8PtUyMxsgNAcmiTOjgr/Fls42g/3vnAiLF6bWYes5hfQ4M/NJO7FZBf3OYLVi99c
xKeg1ZLdG0IuhsTUbCIsWeb9aTCQEhoykRfpQqUYNtcHrdj20AVQocimYzBl9b520MQ1Cki4dV+d
Ye5gFqCaBBt6mm2UKShWHbxqs+uqtUY/+zdlZgLPvwZVP67QNghMb3H/rR780xW6dgVyz8DKNouq
bSIPp1GLIwCOXDZp8VenM4L7uAqzFUfDtCwzpz/cXkD6Dgd7shACgna0Hr2wOfRP/YjCD+yWAEfZ
CKMlvM5hVYyg6JNu2sClU7axD/49aLAhiutxm1Pgmqdmn8/r1vuG0XR2YscVDxa3j/JL+KJTnWlb
SFJ2n0AeHBqxzsoSCbC+LFZF646bPJL1BrVwHlHvgbKKrvo9pHVjVTlgXR07L8+KgOGZUhbajh7M
hBQz1ZNt5scxn7D47VEFYtuY1nqWzeMStGnX41mIZpQ793sYVwGyyzOEjS1/PNIy4CXQDPCD5bzI
QYMTWZRbgWDoEgKZvsmF/u4VE6VJ2u/z2jJOPsyHAs0vNGDGqte2dFW2faXkZz/3vmHCFL2jIS5Z
M0falz1s9w5YPGDC22z1U+gIiJP2yDSJCLLMa5ggZ3F7EZa1QkvZ3VoJcX2f4Vdghj5sIzF+9dsQ
uJBuVOuYWrajjvS0MU5jeZ4qv5aVi57NqepwmrQVKNwDXP3bpjCluoHlrGchZLBW7Yphki9p7Fh3
ftEcMV9sD24Vaht17B+6TG8PWVaZW8tvz2MIIYN8oP2O+fHCimHujiZFGTs+hravPTrIBlS2c4XG
UZ/sRNO3sYDOGEP5LUthroMscu9NFRiw5wq2ivZ5SJPiN8tSAl9+ziTkpHclWIVciNaKkHCan5dl
UzetyKCNLnzW1Fsyml8RJ1j5FvMxQ+4NjWqcodyxd+6wIPTXrmfDp3Gs+N6MKnUTV8pHpD2CpLyz
q2x69NnWVmMDUsxFty7quvLJr2MC4DKjKdHUd/aQXVOW/e+2uL/fBqAfl4WrqxxKNEH/ehsQC4E6
dwFbnIlZ9eB9dVHyXUYFXNZqRFO+0KYKnSUNOtOoZIhYxfoCY5B8R2KxcHow+Zlp7nhgv971HFLz
zwPsEK3Q1GTf0wVVgE/RZdoiEVEaejcXdX5BRufiGSYVcvcOx9T3MTTfkh4d67J9KAb3a9Q/yLf0
Wn7Bgmx/63iF+lVto0sIt7Ou3S/4J16UIP3xyx0/cofqX/rBjJmn1XQ1O/3NKNOLNRXvVTehFdHP
W8wekkK/OhPgcc06yP9u1f2HIppvnXVOLfMl9fKL/CUUcwXK824K4fNSy/PS+AJK89o4+lWv8qVR
Z3dFaV3aEiP2Qb+OI0IbbnDGUe2jEeml8I03R1+HxnTVWv0qP9Iupo8E6mwGJaJJN3ho38kLhFWG
GBo/VvU3q52uShrsJsSvC3c+2d2jfIub6Ff5ex6qb3FTnBDXAyURXaJk38Xxi8aPQgVJI/nzOn2o
8+m5JQENMv6dFodWFg++D7x/qP2rYSYXEr0dXvQrx+Gn9RBfcs/7TkxyRkYJ8wpA9tE4volSvbpj
8ABNmxxx+KhMsMmhbb9GlETdVLkXLja1JLxeEl3YOIBkdit4Em/yblLdvQjdXI7wiOSl+/WM4+a1
iEkm0tC8OrqynQpl6aTFxRX+VT6myfGvqwLy0KTW75MSPo/aXVwZT9LdD6D3eAxV5Wgp09UxomuP
eLyvFic54PLBOMX0tXOCGYfHlRPoCvvtw86+9br9KN/iVegxjMmD2foItvUf2qRf5XNzbfvesPWZ
fDgFcnK+8gCK9UPOktsE8wSQkfJejqycfHgv4ZP9hrPf1WaCRXZysYxpH0K4BP5/hTt3FeZ4RQcZ
0gTjh6bKFfGY7WDj7RFnl0pr0YnMLq0eX2x9rtrZqxzR29NLu+haGfq1nFAVUTE0ZhTk7FSnzeRW
z8ro7JMgWQDOfezH+wyTGjd3H+G4iTC6tn1+QVTnqiXpJdP8a6cJ0A60jz7k6Iqi/5Zn/UfJ08JI
62po9GeqdlMwGax+epNLciip/yfOPYZm567L3iuWouIcLG18lt9lQyvyDAv8EoPGfESWYy9It+Xf
aQld1Oo7dnCv3qS8y+ct52Q/BedRqeeZGCjMmHPPygFc6Fd5naHmfo9GB3rER1RUcFCHt8C0LnKM
St8GqCIkNPaSuMFV/h7qwwfx3CXov5TCOATTi1kyTQconPJX5rQfqdEfvAzl/X64tunw4fm0jLpw
BUDwzpiGqyKsi5yxxlDuYFsv/713JLX+Jv+couxh1luH4r1chvIi5T/LhXQb1MEj8OYmUHqhHhHA
82RWW3+sOr1FzCdnuZSvAR7iuEOtkQe5eKwE1VFXmhXclUZ+wT7qTQ5mK/c1rBSwM/yCuMK1truN
VN+UX5hH0bXD8dQDIa5YzrscSaVk1MSceOw1QA0K0Yno2kzpxZDns28e5J+FWh8wyViYNVPo/zF1
HsutK0m3fiJEwJspPeW9RE0QpCjBe4+nv19i/6fjDrp1NkXBVGWlz7U865G5F2Yl0Sf8bY4Kcubg
GngkQ90YcET9CmsGY2yQtiEXsoFyb9mKMbOOhlkfTNjqpy9ZHb00L3AiXpsixEuzV/Lfoc9mcQK0
brjqLFsGWUXBgCBnxEYc86H99mRySNGqh4YMyaLJRWx4cyAq4aicXuWOI+0nddQ/y+dWjMzIyrgp
qq7eVwAjaD99Gq/1Ojp4ibUv2ypZiVoTcY8C4AWMdrvopYTTVw7dn1ExbZW5z9jHq5+BZTAwZqpN
RzK8gfGuj+nvNPQ/RWpfJs96YMxxY6FQhmC8+pwTXbFOI1rbGa4Fhwg4+Gurx3uGtQ+x7f20fXyy
7NtuRlin+Tq681VF9XhNstHi9qGenJPn55e50W6TOTzWurozwvls5+mFIaJrrvO7jOpI792mDFwz
T/ok0ru8gJg7xQge2yBby8LkQ3C9h5HpKhoyGIY/8BquVuYzj6DAexpc/09BamKgxjy/t+aRynlw
XeSFlZaLeBZbQMy8IjMDTaoBHBfrxpsoshV1fE2s4gJE2otsicwjTcMPuCjLzeUQyFK7KQN4SPT4
WvVneSrZornzT2K4gEpZBan3/N9p0ZTwo3JArwLnEDMHPGPQzp8aXR5yY7FR8uhhXX847Y3oAjlF
ok40mh+i0nqO6vK38OYzzF0HCz52OSmaXz0ns8KMGKeD3/V2jY4Zz+PcvjKCIAet88Z3vTvL+ZZH
YyiFpKtKLfOfjwD4zVXuloPp2Zn6RlRtZe8g+/xKqn+GcjCScwsnC88iStdkzD0p2gP0UgdPbEM6
bYNouEnlJHHC5DU6wz3JkKQ2/Mkm2TnW1Ffrb6a3xeQMA/8O4/q2mIJdmsOiNGhPbV6dsBq40dFL
5zqfafo41unFQ0Sq1jmpnv0RqTeGxiGva3bWr9QzWLfHNFcPmae/+8FX4piLyRQlYJSP06R9q516
DmpuB7ToecgODV6J1aWXvE8vxBJk7fJL2mpXeSzDfYnG9BP4guUjPwpv3C7cVwiv2FVT3kLXmT4u
U1h02DFn7EAhMLfuFH7p5YP4Ka3l3s2jwsgYZjIoL6JDutw9EVId6VHay+74iF05Kc+gRP/p2J+J
E62U85GZqp2rZTeia0ToccevZhvt8lZQ+JnALXRMMB6Y75xGS2OfumMLpa7oTbGVYrOMXLi5cOhw
S8RlXE5Qq/71o/+k+0xLiVMDRvSTBU05Iz+8hOH9OgMm06VNw69vxdiI5ZMrWv73ABjbmLffcvG4
Lwhx45XY7lYM+aD5YMnRPgA1oThFlVf8ThbnWnH3QLHsS94iyWZIYdWz4vhPVDFX7jQdRjLcInly
yOTgaARXCak413iUw6W30cYpijtY1kB+uwRolOUKSKCsmUi7s0ryPQjZ75EYGjkL8o0e78Nw7du+
8zbyHPLNAT61UAkeReLTugPie97JQc04L7LC8p4NkEtmUT02ISbNT0+qC3JKhkOQXRhg/XV+3FQ9
L4c0zqz3KPsUp0wOrmwnMzffYbqTHZNFGtR/96X/bFOYzjaC5ppJuaushfyUZ4KpZFUxgiL3pq3u
6o7+T+Hf6o3zXff/t7a1r7+mBfN+zvzX5OEL2RlQNebrIg16QgwzL75NzXWnzue40rwgUzr9vbw6
NItX2TfIemkrhQuV7Uka9do13ZmOJJWNKYvlYaHbe4ELfSXvIg+36M3Cau5JWxFUzn+VYlzzoP2O
4RhR2vlxOb5lCqpQpr2ZZQjoOK49hlZUgGiNlBFtNbyHqd2l01fX7sXadmF5iQsGTQ3XOilldNOj
QGB/O4vJNaP5zbHxUQOMAdO/Y+I8tqbyk0b+yWDKR62eXJdOE07vPKQXuLMulsWsYxreyX9LrDEq
80eU3Xaxeo1NDrMoiqm6LVLlSw63eL8qLSaJAa8ZdxLVNTY4KmKuTB1iX7gkC0DaZ7wneOlP44zX
quY7Tw/uMjP/jeLmB9I6xrkacGSaIwPFP6BGI3yh8gwjB4SP8aWy6x8GvC59D6rbGDxX/nBWAlwu
a7iVmtMI/W0M6yc4hOF1gkqT3s03ikAcQxpou8J9TD33ppmLXaKNVy5kF/Fn7oAIAQKg06vXVo4v
PpzdB69FNaxgEDrJDSy217FAfRsBh8LiN3LNuemPTEke/vuSZ07vMcSG8oTypMuXbOcjN8sPe0Du
RB8wFn31+BJ4pm/yoYmH2KbUiYFP8aYrpJ2nLsIhCJvHflBW8u9IR08T6mQAowLpTEF0OAMFe5G3
D0YZETCf5RmqNPuN8Get6aD62af8SZHgPanVj9FZDPsEH0VmndrSvZ26Ej71FEXMHGwVb31GcYc5
f/crlyYP76XmfZm5u9bt+DcUO9dLvuTBZXmyBlARwN23s6bfyprBcXCVNYugypgN9S5I5juaOLZp
Nf7J72EsPFIe38kFipE/1pT+XA7Vr+9+pJL05KLyPbfv/qr8JSYnVivxXQH58Wq2/Z8eXVtWl9R3
n9tovkI/dsbAXZXomSvelSo1SYqBDkPqnda/mGFwX8tQMXrRmMbjVCgb6ih/AG+KAwLOXwXCsXZu
3iFo/inwjAqTgepa2fuuumcS4KRleFZV8g097mKTTHu+it2Ghe6jME9K5jJxXT6nAw4EUh7is41p
do0Muqj8r7l1Lop4SQDaCLi/2GsHpvux/pbzKzG5OFWDkz3OcA92qXWNQZGnkgGmAOG853zM7o/i
wZ0YVy+d2FYxoIXmfyfbqQu+wVNM0qvoB+hkD62mH0M6s63FxIodpf9er68TLqI9xdc4cclIwECI
luMU94l21dXmIw3uWhzDKIn3zVztl1Np6re27b/L52Jhe/1LHARxDmxV/a7BfSS61VBYSktAw3A0
9TfImvOLnkxXw8huIW3Y+YP7Y/j2F6gYFOoAk8G5xBuWn/LV+FFJDBpqswcgqi4JQdZ/v7Hz8UNT
X1KngaCUEz2+db32Aj4s7uL4AhQ/jGrNd9HM5xIfuordV+k6rAssgpVfmpbYl3swpbgP6p6q50rT
8m96lq4azOlBhyzJ/ceD2hRneaK0f5qC6dPlGynfkHeoGB0Fe/8lzapL3PZXiMZzfgUD23UO7cvw
Tvb2efi1SZ4FCqG0E12YkvuqbuICb4F1kk/lSabkluoUWIEK7bn9ndw4q/49oAfeaghe+pwN52Y2
rlnRPmqw01XxdK1jBeg+9Ks2HED33I+h8tOQXdWZTQkG9U+eUxak6bWbpuu28hrqlF9ct+N03sn7
zy2zomhyJtmDxW5AeEfQHW7ceZ269Z0kJ8SflwwEnZxrw4yfROw0ookRNY5G9/P0vHiAovlNRdkm
w3j0h/5bVLw/pn/anQjf1EVXe7SuVUKaMYofRCjEx6QQ9WMd9M45iV0r++HcZTh4gLbFOlTk5Q3V
wat4nWGGQW/6l1qNVvE4nOXrIqZ2Hhw98oGSSxFjpDv1t9nuJP9l9RM4VzHZDYBA/Pmj5xIzMqqW
zolx/bWJV0qyh8iBHeNtnFxl7CA/yumVN5Z0jalkN5Gi7MVmyudLDgsj5eEQJQ9WrzDkRBYDX0jc
EwnCJU0IbOedjaeJTbyb0lVp6OclHv6f4xqoGW2w3qs+q2e5dZnbJzu7AdHwQr/5hdz+uekBvOlB
Y0/Cq0qk5hOxRTYSA+Ze3X/T7nSa29u4tQAKYmcBgPsueoyh2RxFhhl2vDo5VixpnlRlvA5WSCJ3
wp4zauMGDwWpiAJgNUu1HwNrOo8m51vkPiaNARZH32jnUfC4gb8QaU/5GAgb0hU4SVAw62AuipT6
ACS2av4o0imnWU5DPf5iON9ENYgQtlBcT4m9SJw9ae9JeZZvgnC4nCPdc/FTgCPJLwnpvAyE+hU1
8acEXHfb93YwIh8TSfaVZP9E+xd2/AzOxjrvxz+3zC/A4v7J5+U0QcAVvooVUCYINcqT/Enk+28O
VoL+nIv8O+wIwfmpJsHGa80HWzI0GpYloV2xNZY3Zch5Yw2gDnN+aLa5RpVxqXV/m+btbaVNZ8oR
V1q5XL/8kiNYchSLEdXW3ztd/kXU+gWrLoRXcF20D6JWohkQr6K/5jDRQqJ+G0bhpx5flFa9wjNM
MlX5EaWhVcoP068v4fTn2xi20X4W6VQdY9FXSgTgnhcdRUWAOXSVQyHnODOdXQmiHkZNFtyZ/u1T
TDZK9tVX9B8gh4ObckhOcrshnK4azy1rbpiPiOWnyIh8V1UOQ+F9yZYn8XiK4HpAsmJ2XtZCT7am
xmg8FwaV6ZLTkd79WtFJ65Wfsb01k5+86J56yzvJm9DH9ssA2jmI/vLQexP70EfTciEthIqnSXZe
OT1pkFiK1hyN5nuRmUq5myjAypv5k3EV3a+12VMJcEzU56fW3jtoBHEzFzWitax6smbM9gc8tcty
m6n6mCqyziQEuYpcFWf2CYZVpupCNAOLEhoryIleXVJ5M3M7tIU+N6Q9xe8QP8avnM8u3ss/aRW5
Uha40jF0jIByL9PsXg/sjWjgjG0Hu/tHVicw3P2Y6XtRhfJkSB05sOZJ6eoT8Ch/EuZqcw74c3Nc
VO7kENSb+afjLBZY0hpViXOe1N8Wx5ToUuIXPKwf307vu3gGloiocQnucLnodotK5Rr7IX2D4bXA
SaLQyR2bVx1hr3iLIO2vrgqvg1bAOAoIMq8Db8ZPig8t2XRQ+m7ogt1LfmdJVUoWcx7pB1E/IWw6
09tV+Rb2iDdF5mdUp1PsWoUihmmHe8pU5U2ysYzmJ8EU1+yi5K4ae77tR2vdYt0KC1zdxL1zkGNi
7ROwSIWpklnmwZCTji0ixXhfhQByOu5yJ0lClWiEMfpujPLkG+f/ZVEdvL4IgkCAeu6WtYh7kDUn
5bbTAKjEI+5j/SzBn11GO6O0oN8ERROUUaknxEaELsaG4AkbrrArOZu6HHd1rn5Y1VECtMn+F6jF
YX3jY0fgEloi+RinujG6rdMat3bpLfuyBOGUmktPf5ao36/ii/ykpnZsmMfp3OpbMgNcWu4wd/lx
rsztWLq/koAf8ctVdTsmzUU2VPLAdq/sIfbYZRLJ0AXzA2v8FdJ2b1LpiZ+FE+AKWDNpy+7P2Uix
w2g0nH2esdX3ceHvJdOwZBkA5H0FNwxEUiy+b//iH/+qufPig/U0kSgIRaPmlXGlv+vVyLIVxWO8
3nEJS5UoeeoSTqX63kbmV2b5PwO6gdjqx+0/OmAXDLx9dwiWvwhAbAmG6mXIq98E8YEY78ZX/S2j
l9cxqtdmMz7I7tN1eO0978ULXnH2pFyFV4QIDOiF0aLrw/kMOEnp2D/4GqlKNEeheyf8tdBs3h1k
SXX/fRv5Yop5uA1H3CSM4VjhwRkxlhBspywFD9L3vZPwaNTJcAcc5QPHZk3Qw8yQveQ4+3g+A1sr
HBD3Cf6YPEMqxxa8QrP5MjJ+jaNvdxX5si+jjz+yqaFdwH7yi/R3DPxfhvAukOVcCev2jE3dgPn3
XiB7BGmS1TFscNvKdL9sbQftFLJpKqDKaRrlZNJDEmo5+lut4XmBPJ+k870UqepKP0syQRKOGZ33
hm3fSICQm8btOJvbZmIuVm1/JE3I+ORpro+SaxEvZG78va0zoka40yH2EJFxQcmqSLZFSheKUjBQ
NB1K0t5SX5F06Bjm90bPIXB9UDTnR8mMTCQj6N2gg9/WaQaCVwhVYZfhsTSiI2S5F+D1r35n7uk3
PTZYG9Ea8h1RQZTkN4qb3BbldjISQkwVGRve9QbekH4+i5zHhn1b9mCrGe426QL4ntKLq83nofUu
FiEqnI1PkomRZzZC5zJSC5k7EwqY9BLo/3JrmcXpDPSj5Ss/sqByjShkeoucNEGyJNoBrmP02jp2
dfe+KAupt+j1bZmYXyLP/1N6Y+k/REGwdlp3rzjKgU6HfyrHxnh4mKBsmAmCjpKtB1JKhVZdw0CK
RpSfttl/wkAuRSBQKy9JexvFOnkOAgiz+wPxnCpU8us+gEq0azP7IOfJxgT9y/iZ462dzLvSuqQF
OU+eW14F3EN1ND4j4lLJKYkac1t/48CrMxsh8AZUA/BJJZSUiHNsrWPSujsJ5JLS+pcenaIcIqIJ
TU0GfAYrh4yLuKB250KnPAJ1SUEO/3jJMYEzFOb1vxKf3hSnfCQnn43pywjkqKg/eTIwsYOV7RX0
u453M3GyvIbYGfjbvbE+SS1xKW+gVGppDOIkgAn/Z6GF1Ip8hm0c2pgWJj19XMxPCGWKfEn3u0ek
c7MsiVklSzVt0fqhZwGnQ4jQb0XqHHs60w50pdX6WjbRJQSiegjinTvYj3M2gjSJqcfAye/ToThP
B7EwuhKck0fZzUURoUqWggeMtv3A4BlulPyOPgeA4klmevZj55fHyhn2y+dsrOyzyIvITQ5ucZ+8
KeZnHPffaNXf/0mSHA6PSszUnfTMvvXAxZfyjvyVm2tAHJD8KHZaaODLJ5cpAC0Uh27retbN8rb+
Q+uV375Z/UYDJSG5u6+3Dy58gC2BkdKiN231pU+VN/ndNGjnENDstLpUM8tryepooCfbEb5nkzzJ
Tf1c2xRley9LAh37tWyN5Q8dn6YVCHZc412e0QtIF/Mu9Egubxk19o4BikXoXYDqYutbMQFZx+mX
CpG4BHAaAiV4qwHps5wDnkjOhDyVKPvcIbvQDM9GpYHibG7hp98Qy93aJo+qD94pj8obhdHT/7yV
0YclQMkfIJcjx8KXxK2RtZ0VoNid7iWVbNIAYHXybzPYbG9T6eWPbLtV/ZNHFbKGsWteRDYXM9c3
5ZenfUp+XLSH6EdaFl58criiBSWDv0i75FsZ/P+M1QepKI3dnlTvt6hW0bYS4MlPvzN2I00RaRzd
qKR+Jbe75N+9fGRYTz1o85eYx/9Sz+POcOyfqXfAjILcyyku0hORZ6RYAuuaBNOxBrdsuTKmnla1
hyW3LdEm9e0nqY9KXbTuSCBhCOjHYvEsJtdG98bLB3AOv+SASxipFzkTtkQXUnyVD5a2j+zdhyBq
yRM3JKziziPtDk0SJs+Iq1OK+ZP5pzn2dq2Fy7eBZP2fZ52GW0W+ndtoQSwzLp5qTveOX1ODpgKO
GDiylzlmOgXuxDWmbWbU93RXUsYjFyN5hTLuGa5Mj9BvODp9JJ2Bl2LvJUUBrjsWOXv1rG/xn3NC
GkkBSLizA0z5dsKHTHQOa4eHUOJMF0TT1Ty9Ay32njv/tJwsVAtXSp45T15LnUBBcUkiWX7hNMfI
t768uvntzRA+q3wroT1uwK6m5DWZ+UmCBA/gWJIhb+rQP9SJtcmd++G3aMYPeMtf/Iq3MKiz0sfi
htqXigBA5HLIsZ45NeZANa9KRxo9axg0AxiTCn5aVacaaBe9fpmd7FOskbhpdeveMUG8icOXMbA+
xMOXioyRUuMViFGf9AvGy5ccsrHpWxLdYg/4KBxxAUcEcxiXbg2AR49pF69TRj/FU1xUibRrJKhb
mvObyH4GIGtxF1MUtemb8F4Ak4I0S1VAFkh8CUhnwiD7kcLgZHafvnlaBCk8moUOoJh2W2YcXMU8
hRXBC/ditQJr/hSpGfTgMxv+FRTlAm3n3jOMvJViDjAA39bYn8xsLzZMugake0AsuPxv8gGSK9tX
aH22Vlgw4UlRMSWvQs2oMdoXt/gQV1y+KqdS9jfIvCctspZEkaFGH+OkreqgeDEz66xPK1lH8dYl
Wpq7gCzAuxRrXLDFV2L36dHEjNXPE9mBpXdI1IPlgfeYJU9FBSLbRIyMDxOgSmAhvGc0TFuJ4mYY
cPnF7Pqwb/zK38n5VhMSzWULoLS2iVuok/hMvL9F5YwjmQx1Jf6QXFMuozj8Te4/gxxBv6T22lWf
EoXpJZfBn1fDnZ3mX4smgQ7iX2/TrIGyEY8PYmL/u6/jM9ljMdgSbOWj5V3kpTRdedJtuC5w5JcP
RWymKHuAxwY2he5PVkHCIxvMIC9SHmXNRQJlkef4WzPMdylMS0+ElMaCBBZb/7UD7CZyLn7mnv5V
98hxSdGodKEW0WBzc37syrp13HSRqaViTwONlFqLoN4PdXVYvAYRf3GCrccKMipN/5AKlzQoiROa
lu1X/yXBExHAN2HZsul1Sso5YSS9ftKFq0hWspSlgZiZnuj+QdZPotllveAd/gn3bW7t4gjuWDEf
EmZNpnrOsqO8vJylnmpJYTQ3U6ZtpzK+DPTh9233IEZAjEFTfOhq+2LmdMVIRGabz75aLP1kcnR0
0b7icNOGBmCBxgi5v69xn8VdlYWURhQ7Hb4Helapjkq+sBoCEsfPSo5Sxss+SUJ/UfGTO7050Yu2
+8+8/Gdq5KdU+EcAFJX6ODbT3YTPX7XmRe7T5ck5hvLR/5F/yTY2TfJOAk78+kCLSFmRu2dpo9xc
zbBFGcYDiOukev7pDua9b7uphZOTlxEvLqrKT8M+SJtYKiUXMbkicnWU3vqpvZVYZ/BMMq+SoEva
D+a//zutS5uLyAR+ugkmbhumrxJsylEQR01J4zORrzh54tdKNVQKxAaKp/doukHSpKxcukf0z3l2
qpO8udPARuOHDE7hriY9E84rqfL+zwBmanyNGC/X7exuqXpIOloqHR4jYtGiI6RQY0X5W58+ivHS
ie5EcTG0f6PP9KaDA74SrSVVmVnR7gA/Zt65Xw9d+DQ02h4C36XRyTLSq0RkgNc8gyi2kj6OZnRv
K6bKq5F6dyUdAGmzMZ0CYuFoETHZlDHIV2DYvsgZk1fPx+SbRJ0cWtHI/5oBgKyPS+t+ibZEX42Q
IKUKsGDNP2cmTQ0cenNfK9pG5Ev0qrRe5TmIt3oWfOqhfrskjVhUcAvutWDYmKX9XXxIGuT/j6Li
1D3mgbOTJP/cFhsYlm4lZS71CIG8tuYQAtr8piD2kDSiZDYl8SnZPq1VPwuIfC4ARIP3+t6YcJai
73TzNNkDK+8sDWGDuFSZ8uyV7lrNmvtFPnG5QB9ewUnyxKTo+9BBrodlEt8uV72boC2WwE6WrAXc
d5VxdmJjWPw38dlkwTz1tifNJf8p/1u0QNLqTJ7rzzVeRJKab3EO9gcqwlLIZJIhYl4jLDc05LhE
qMtqy5/mcfDjfosfKA+3NAnNxiMgXR2koYX9ZUbhW0t1tGnfl04/aZWz5gPIx/slxOQpIzZZksaB
WbxnCXpGLH6VlXAkHuUWmSgrsUctjt+XBN+ycyExFGN7r174PWv/4thIYlnGt6JQFzqumyUxxTmi
D5pQC36RdHjU3fGomvlBGhykHUOcxqVbwwcTOpmfdWD8V2Z71/veh/RVyffEuBvpdzZ2n0segY9S
pDlJy1sp3zRGs4ZS+yFrfBoAOpoPvAqoXnXjzago3fpX/jAdE95R73Vs5z/pD549/ezH8WsEFZ2G
99p5cAELHzoPJA1gcZdDrELpia5VbvK/o1oVgOuONMaYxWMNQoM8nO1RwSBwl20A7p6IdYlw5aTI
iXE78OhIhIhBCFXrZHiPvml8GmWGXq8Oomqk1CJGQpY56kEwnsuttC1Kw59buswphDvZXNUIbjLD
p+E3u+iGSUOv9yM/k8mAQCHZFsl8FZ1Ekm6mCl6SeRgM8GA5O2Kc5BLSR6h7xQNsFuv/us0Gl0lj
YPPD+V83dE992YSwJo+bX68dz5lnXof5EVD1T3lf0XC2u5589UusgnSPGQBWxHnHRAptWTS0NJb+
rtOgIV6rpQ1vyfi+uPr/7ediMXy+mMA+aQ/JtszVrWy4dGyIAZEF75OQNYZ1QBqiFoNDpWmrW9Gt
KFKRhbzdgtt9kR2SXmK5esQDmoKsQRU5Sipo5mhJxkmW8hoFqMgzv6RUKUpUqOZgDyKh31b1m9Tl
JLUe69qZodSPuALwEK+f0MAk12YCXNYV1lbTnWM6whVD/j4relhB+j+pYAAiuxtKWlnJ4El9UJw7
Y4A8xE0AyyFl65cnuV6rRBuntm+D0fks/A8pfIBHcU6JSrR53A4RcCWkEYOq/zPH9CuuKCkATy7x
jTx3oKPCqKlosHC5s7pLh/BIs8dSGLaJl2nAu4AJIwUuhpRxGlx9zdjAkzQZSJ1IfhaOe5hCWKxz
Y2l0iMGeXAU1PaFOBxq+8abZNFKqTQ6qeFZDSt2kT4bJ7HlBieFrytXnpoqGv9CG+sfQaV5s4U8c
8959NcIp3lnGkN+NDH3dejk0EbRchK+mWzmr3PP7C4AG2+XPm3m67+gYOI2dMsMcmfhPbWTYezNv
lYXo64GR2QCukTADdheGUQfOqr/50HZT/xep5m+sB/1H3kPs47td/gC8jX2EcEHZT56hP80ZDI9J
ZY4n1PpDJQ/sUoaxqgISXJX4odfS6tXp8XkruLtvtTgM7ywNxl3YU9VXddDpjWzs7MdG1Jc/pwL+
VOVtdmq0xIE0T2meAMTODoxBTsdgHIYHO1WMTTG+VRaQB+D2OiuaFqAmzgAG7fIXS2OeVQsL4EFh
42BucEciV0hegte2hAEqSYd8lQ+AjCm1oXzUswf6Ffy8VTvd6bQ4dkoP1lDbqvuaNmJaW/5qQI02
TgM3BhTsOiO02XrWwdxypojsQn60Kw+Xtn7TyGWMSvYeBY0D3HcHRQfktrl3yWsVsz57P2EWRRtK
vHU8bIoGbu3cYAEsrXn3tfS9V4bbhi7guA1PoJB/+KXya1rAmEdBe9OP09MIh+6qzsB18axdZ/Hm
CrAKPBA0Q51qbb3CKkF+6pl0yGEPD0trVateswFvPEis7hiVE+5kPLxoxEH+jJ9cgR0NjDgsZZ4U
YZvsaXTzx6TSvtpez7ahWWwcnbkvYGj3GUPQK2WGRaguksdGi9/zEC66EtFIcvcADxRJpTxcaRXd
AE7TPUEkdGGmoVv92oWXQWygD+sqC57h2Ab0fnju9NJYewUkIyaEosHguUcNoPDV2LnNajKdTgbJ
mcuoQgChXLgP6vM8m85K8+t8NXQ0oqiDcM9MN+A2PBJSE/eAlcPQ8msbundjVR9q13yYNdLGNAgC
3w+QVK8ohyyc583s7vIsewrC/OBD8kxdFBqP6J4C3LBWhwoCqRZ2tYT0UswsFHW/MV83RNdD3eVr
tx8fKeh++NEUMEx3YEj5wyA1sfeE0cd3tA/NTmkwzOBGAZ9Ay5FyN3nv6BhOA/tk9AJzVNV7ln4X
wNu+mfxJW6fVocq4IMOs8b5kV7NuvsBjV6xoiD2OSnBpKenzHWDOQj/GV8lAfoCOAt8HeA09fzLG
r8zc6yZZmHbOk62th3vXZzAdNoWcnlJcoWp4tefollTtTxAMzY2mP8SBYh96x94RtIOq1GUIeQXe
AcPi+tb0xqeqmj1IWak7zN09ZCPhuvX0cKMxD0CO6dBYML8BKvCo98qvnnuM0tX6drZeqlyl+zWy
g00dKX9m2F7cCiyKktH65f+sND40gInP6Kbac5oNII2WEa+TWq7HEcsqlSNUMnWuFgEdAYDeK3Hw
PRjtja4PN2qbjOu6nWHbyy1aPuNpl2ge66jAIxECzBOaP5suQTsM4wzpVBMW69Fqt1QSW16hcTaB
o5ILZlo8M+e3UnUyzLE+kVLTq0PXD/eFN0mzxASfVfcRWNqTZiqfia+/qFa09oL5C2p0usfhhpiY
GFFAGBOis3wd6TXkXk0FTKwVpOCbhQaQjjlUFcUM8Qy0cJseikP+CY0ZCOQogTbeOn1K4SWPt+Ns
wbakOtZjGQMCBv97sQ5wNh21/xgsSDGsGYzgymaSs66SfQlXxSbNH9vMPbhGB1fxHEF+SsnEzMEl
q82o2BVMtTAJGmwq0F4eEet+zrcAD3q7mj6j3ZiUr9MQPsS68Z0mPXnhpNjlSs3gGhM1jl76RwhZ
YTjqeBpFWU8d/JxW4qvCHbJX3Qxs5fmNqUf7DqbOLxp25k2kWbee6w+r0bbnlVPBHGc2Lt2gzQDc
HfyKqtmsTTf9bkutP4xuBoNEBw1GeM71lhNQ5JCt6N4OMAMq++rOVYetatGBEzNI8DjDWbHX+lUg
3mLVeE8jzTeAXTAdW+h3bqndptARpKSprQi+JYdkUwJHMRQB5O1WQauCehHGu3ZGTZa9dgwze1g1
LOfKDOlXyuNjX/mbkKO1MvqHMXC/mWwc15NhsLN2uzKdKd5b0OmuC5/qSmwQnuSHyNOZ7wspEzrN
OrZQNJGJjqaDF/IL/2M23WLjAn7sOCMQXqr7CCzoOul7e+dY5YU8/NfQvfVzj+KFJvaQaeqJuceB
8QZQDjT31QH3iNxFeYgy4BI9h+VMsuGlzQCVJNLMnBD4tzmOV1MGsI/XrxWmsmnUglELyhV7nQxN
tVZNdx2GnJghkMZGfXR2Wm4ray/GswAh5N7JvWjTlMkuZRgY0EHo5uv+SYmFbMSXO4buwSjqtwpi
gVXDRDSTUDm09XBdeT57rUBfM86Qhc0RDGa5NZgg4SEr+BqY7gLQskEUvcG+KPGL7UDdrWhodaPg
vb2p2KgYQoxFdtM2zV/YwVFtVnB9tzbBb6t4DmiQ5l1DMmJNP86RrGe64g1yhHXuV35uPYI9M2wa
J6S/LfwxM2U11+qlaRrw1Op2b8c9TAeYJk86KG0tdjdppt4bEgrSWJqMRbjWxpl+MkPdNW30qs5+
Av6XhS2MBzE0eGW0Wa21rl+7pQ9t4vCmWDCsVAMHn6wLgVA0Q/0Wb+POeJJGSbrhthoYbf3UfYP4
BFyTRncFUPJrNUpT0BZx0r00+oN9/JhbZbuKYf/2k4zGZH9I1tkkno4JmFsVpTs8eWXd0jjbNNhJ
k6GGuacNVPGfxxT8Q7BOIIoE90BPGCuN0HEkodOs/iTnOx5igCVW5VM9p/0BVhKPKeoXnuWpCvoK
xgR8FBcrX+jtI/4zYEGOywhl+1JRzUxvGhoEjPqu6iDSKUov3xnepe0rKg5aCcmrvoFFDuI6L8MF
Kk694fh0LtHr2iXAjkOhknoOKIu6elN2X0kEyIhTEisBobCa5mprWU1551UHRyn1rZLnnJHRenIz
MzsWjMjHXfbQ9O5f1dR/gM31FKzi+4GGNZC4+T/Pj84ESBSNm2ETd/jWjMiRUlWamhxquw0OVs7c
HF28eN0hpDijrn64pUVGN2whpUF7N2UFFqd2NykqxWcXqPGofvQZXln/P6LOa8lRpNvCT0QECSTm
Vt5LJZXtG6JnpjrxJvE8/flU85+YiyZkKqpVAjL3XnuZtOsfVmd+E9a6xoQ6WXQxBzDuQzUKgnOk
w12AktGuCsoaPyVbuqmID2/FmvNDWotuPkKsO1GVvDQ9tZTMZb8Sjf/PdB8S80F+OAlByHu0W5Ur
S1lHMqS7Rm9lG6h1OKA0L/sBmcLIGfCsXdVyC0XkQF89d8yWKJ3hMAyEXquYdU9Ow0c12YcsD05B
xz1f2AQsFTQFGM0T0lQ59S0foMykXZ4vlUDRq31xKT1z3/h5flZdEKx969D2FOFdc80dZyUFY7JI
zTCHe73shobw7upWiTg4N0a6gdG6VFayT3ryIH3MiERBY6JmusTC33auTcD5PyipMcwhSXFjSGMT
zqWzTazy2uWMacbUJuhMEaNV1SDvwjj3vEwMox7Poh43mXg6AfROvE18DcAqbO7mfk5WRZDukV2y
zHbxIbG9alei+soqwNYE0LDGS3ItLYZUlnXIIzY7VV/yOf6eIqxZxxaTBa/lXuZW+NUHib0aOsM8
ubrDZPRZG4+RbEhb64YvD3vToTWi7zQsX0n9zj6IqMSEUmrceJ+Hn6eN56cUCeVrlEsGu0luH3yj
oHWfTUCeqd+aRoXpVmITwBfU7kugXaz4sTvYRqPlvvy8RjbrN9YDjG7d1IFSGRUwvV2vOvrNzMPa
mdi+EoLTXSYhTWw56yH3roVw1bIdIWiGZuVebTNcJTrZF8ZA/ufzUGY9v6ZmTjalp2cIFPNm9b8D
3kzp0YXaLGzjI0N+GWrrUzhcBFIZERYqPI3qNF5y7ZSLJimx7GRxeyv4xrpqCj9RGsQbI04KjMcJ
mR9ShN6wLPvj6Fn98eeRVxs+6cudqtZBP5BxOIX+Pu0KKPTBsKe/sU6ChG9YlDxKu9nY+JRvKwGZ
Yi6V3Nhy6vYAmoeG2IT3YCKowejNdguB0/5Qo73J/VqQBYehFKGH483q7GSjyUp2zDxczezM710K
C9sMh/E7hmJmeNNi8oryGmqGjna+rZPRvY9BDXNedGIn+/wad36y5rtK9pUh2zMm+elm6BRO2Vp+
BWSIXbQwA7Io52tT1+2KaGBxmR3bZzeo8x0w3VJbcUpBxpUWl6198pKcncufJHrd2FxHo1d+NPn4
QlnmKb3z8TtmO5Vs0/1Ivqg/YlnXm4/RGC9D6YcvOi5uAwZtj4pAbMPwzVenq37rwtEvpkgalGnF
4uqWjRQLXNL+JCN3Cs5iYb4IvIxoPcOfVjTMOAtnvX+weszKHD1m56lh9XTKOzYUziaVs9jh/Ra8
tX59Up497CBRmtsmzu2VowJnZ7hN+YHuhUBJ82oRb4nDZ3BrgmvWZvKhy3/8JvL3jVmYyMTD+d9D
qJ2zJl4rdvDsSTBSmxNdntXzWZ5n5d6PCFbuBcMtMl7kmjvCPNPp5QtXafEe+whF6zm6ZaSnv4fd
3U+H6SPJfw0K5CCx6urk2ArKlezOABMvJobq54ZRMf2WKF7jWYknmbD9i3Q0vFCG52jIGDZN1ny5
dhYcR77sa5lM45Vo7IPZCKxZazkdpMZUtrZbsc0JxXhJcLqgtDLjHVq6fjV3zXx2cOJfc3NKellr
Ptf94BybmLacD3WPYjQKkUp/1z6Ysxdp+wJdN9mRoGfsp7pg0BwP7oIMLeOiuWyOcjKtNWlR/oeb
VIfSX5elm3+HiXsqE7v9p7fcKzw28++0zB+aQC00If67dtEwsef+8oZS/2bR+QYTnomuJ5QpmG3/
axy+M68FEgBRW9Pk1fHSGS3cWOLkdwgyZoVe9VZpmzFGJb4SauFhGSGFPSs8bF+smf5+dBr7F86E
6TJqdXSJUjncxjqlq2lD61eCv+NiwNuSghF3BcMZo1Pb44ta5VhVT2PorC1b9ofKnM0Xs4rahSZT
jXTyBFOoWd6MIknfHaiwWziTIaNkA6x2LztBIotKSJfNmsE/0bFsp36Kb1IfbaGtYwFtbZDp+Eio
Lu9+QTWRDdMnXh3thhG53hIvP/BX+s1udKgvaQe8C9k26pB5WbNF1mbeie9ETlw16oHZ8yNJUvag
WorDFMzlmwxKj+K5D3Y/T5thDOksUbbYuCmtG8tTK7xhTHIvk6o9yufBMozmaKXR01nY3Aa5Q9xy
GYtzphD+aIDkZm71WXp2Ny6ivh5281S9Qo0jL0/2XyUg4ioaDetp/WmRCkh6t/Q6e+lbg9rHQe9f
VRP1NOkvkxW776Ee1c2vkzdAmfcpiutL7TnhS4rf9ViE0ZsKMFkMh13cBWfXSeK/n8RbgSFkF+un
ek17IBhds7L5HVtVuaho4lISTxuhvp/H2d+mIbI7lqDmpc8id++FdIBD4MkPOQ9yqezOPHhAbB+F
pqVPGVuw/FBUpivkw1/ZOM5/UvzS6lL9iTG0BEVq03fUMeth8n+1I0QYspZPfF/pRZAbf6kz80js
sfH08F2XbZGfssYmDRVnpCPIJLkOZB8f7aJCNhjbr6Uw3ggQpLkLXHdhzfQrpmn25wLT4PEZy5jW
fn8bRnUwmmkm1VBSPcaEzrVew/KkxL2MI/fqsKZfmUjLq0wjbKVVe46YC5QlhARd2G/2fBOQ3u+y
mXvqI89dW2OFnbUieTya8VU0g1wc6zzz1pwVf10ZnXeX6BJif45eSqyQ4tmy8LoSpIbG4/yaKUll
p6qL8oP5LNg7TkSJa4i0Q3ZPGXboKcqP9sDkbSIIcR+W4cooM2cRTnBDTQerjWoujv8dKu0XR4ug
mhVmDlzQui7PQU10ODYZ6bYhgpGyquUGERCAPfp4h8jxceHNxNYUZfaWjoa5Muro2jzrPomQFEcO
0lqbjN65KG4Ss8QFyXbVRqpg4xUUey098aVMzQV1unudVGO+9BOe4ZBJDxNpVadgXPfP/9iLy4rB
JY/MLCzPFgSifZOFW+W06ogSyTgI6IL/Pvp5rVRkWaepQTH9fGN+Hkx8DSBFVl+WZxeb0iS6vScC
7xwbpuwOVuMSHjOwxnUVHuY/78yGsxj8wDyUnteIfYH/FDSuOV4zl0xOoeESLtxqMFE9J5cAYMmP
NTZW9SVolP40dZLtUl+aa9PGu5YTM+2C3gYBVM9k9GkAjq7i6RqCS7oLQ+Jn5ljtMXWMB4mFKJzc
rN1aFZxtQ5SgGmV7An5uTgSQ8qij8uwJflz1rucffw4E1MFctNJsacnaf8GQlpK5Do2NzAzvxXy+
1pr9wwWIyNhW97UT+FftZjFz5azf26Unb8IoFzXQ4TX4cSYfT4EOrnYai804UZap1Exf8qiOT25U
3LRTpi84pa8yuvRrn+TbIvEPrp6LUyKjYT1G+cRFghgS4ey4qVuDFqAIqJH7ns6dsMp1YZb6nBOp
zWbLUsTolphyvLWqZRbUv7PJVl91ASjvKeUeY0kqH2NPXPjjjEsStepcut4hxG33YDnNd14a8JQi
XMmxBgvC8zgtx0LWF2lY9AtxGy+6xoyQhHEOC6vaD2Yq/5EVuEASlO3NwaLKELimNG7U75NU4AtS
oJnH3TQ+xt780qEiRtSsKrpcHDAcIOej8i11HuIIcyLA1XU/6OAwSX/eZibeWbLxp0VnM4+S5hDg
YeTbeASIEGswue4iCRlI9NNuHkEYYrvdNYDpW6EKDb86S09CErle2tEltKtqlzYxGLLw9rPGEaBz
prtvMzNwG9zJ4J69G9K7umEKqdjp8ZlNh7ttilMXZC41DbBmj1Xp1m3tP5017nF2zraC+3oB0SS7
ZtL7HLgCih0a1/HgUfst7Cmyd3VIv0YRdLR/7FvbmwojnE9Tn6joyBar2SJD18HYK+7i6TPP2Gry
sff3XBMLSIDyzTW9Xehb06qZZb3RJK5a9LChQewqjmFWm4fHIFXFtXbr4so2Pm2yFN5Q0twDvzFO
Gqo4CEfRvgVJ2mBrV43H/w5UcZCafUOtNSHoizhxulNe6v7088gZEFZELjZaAZ8QI+N41hcD3cqg
Xc4K/rseyP61tF04SnG/i3LdYBDJJKS3seMbQqkvgxMtFXzKD+qcRxg5sJENdr6yDq2NCOeMJYah
2NKlHliJMjIuPwdu+aPvOCFuybzUA3gdxti6d/GY31huTmEaBUezsfNVGIuWwMrxd4A//A5fl2pB
1C5xL6rMTlEYb8le0VuQA/PfDEx8TT/6BPNBs8oGwp5lcpeKuUPQJSRBWB66SBdJSJ0zK+zMCZfR
Lpoec9ee5Fh9W/Ygrm60coepWjuAMTftke6ZZfKUe3l4MWgZokSxEyLCrAcRcX3HpD8/b9NWOGCA
2AZsyrzFyiJJjB2Rr9+daVbgJP5NKd/FmOFvbVTBUWZVDx4XHUMA16tZkrJUx9O3Vt17E3nd2xjw
lyrO33vBtG7RuxnwkUgvWUBw6UCPTD3b9+fa25tCfeOoiKkw/uoLhxuGbWfw9Zm+rIKdFuH8j1/G
sQ1tsfAjxBmpi71QTvVBu86hKaEkRNPabWtrMaSR+wnQWKIkdsKthNHdVcWwi4iPfCZKZ4S2wcIg
TuiP59sHx2YKQKH88XygTKPcdFk+0VmW6YTaHHvHfMKcUoxkb4w5ZWakLvEUMcPPrPLfR+LJSSht
Mr5YDLDTTpTs13IUzygOLjxWSjCJQF9+nv0cmphMAljAhG+JTN3+e6OislmIPm5JemjjdRqS6z1J
YT0iPZL1ZAe3n2d2SU6bWbXp9udpQKzsqZrMf/BvDV/M2H7K5PG1wmIwDePqM3OVxZ0whpv4+bSK
EC0ZQ30TjVueUUZchjx5JyNi+FsP3Zfs7PC1KUkkMZLa3gGkRA+2deg4daW2kwK2YKxQOdNMj5R2
t2gerF+9R3/jBhbxQa516qu+vESi5BIz0vwUzIWzwfYxmTzaxEp6lxxm7VLFjboko2nsx5Sl28EG
bEWcMD0n8MVV5RRb2mVfmXrq2V4ginEZWYKFyoVlR+NRFdGmax3zZIC5g3Q27IxyKt9Tt4URFo0K
6yixC3eTYUxb2PnfWVrOAOSRv/zp73H7Tl8V9KMy6A4inqhW2dvy3Tyg9Bnm8CYZZQA+YRA5zOIY
DVOwxiOMIPBn6TWODlnMz/rr59HPa3NfHUIFxy6xU3cT1QyX3AR7a6FK1vT5SKxuYi1Iub8FPTWQ
MWl1jdgbuGR8kvuaQ5Lpadhlsx1cwrS0H8/IvzmP9I0xmPUY8PdeDarwsEo3xpuqY0stkxa/ziwv
59Pkjnjgel68zp/a3Kj3qBmfbzi2E2x6YX2FptcfApRMB+N5+Hn68ygrBwj1NH5LPUv7MrLCnDjT
SwrkvZfP7gELEsj0T8v4n0dqAnKrOocxMC/FCoSbcapJyE5RncCO7X1Ol1cOR+FfUoJ/rpA8muvP
o4kMvl3fOUy06mU4Je6xcBJxzoMU6q3E/xU8L0sZAIf9vazwCU2AuhY4Vff3Mckvbui711omON4w
QCsRxzI28dZZUs7XOpja41CbuIiP0ZnxaT/X+ZGznm/7CH2EBXnszRdAqXOX3BVpxHjMk5xkiyq+
RbmdLHzDRGAZTyMReHWx6vVgLUgZwWgP91B2AEoWxxqXftf05zaNrYvvIMQykU5Yef1IngdqR5zG
4DPQj6UYbpvBStQo4Ed7QrvQWdcEVzESSCuJAwILo9vqlfSt7pcmbwDmn8agLCYLSSZ9dEbKZGxx
d7BWvVP7b5zbdivKLFvjTurDDtAe5HtjXv+8mwoMYgtQ3ZU71VslLP2ZAOSQ6mDEF68V01vYYzps
lPoTK3qyyDyoeygMU9ywb54W+iWgPqb0AfTJqAXdLt44nYl22im9s1/2BSjV20Ts/WrQc3WCm59e
U/EEkQvtfJWqXIPoAShl7LZFW9/TxI6OlaP/6Cz9G5hR3wHMx2U5jtW1Era9JBYUaTI7/jXJ4dmA
YiSYBQXBthom+NXE3A9ugqBqUsG6Q0vz7qY+9uOqSWBl1d57ph++yPb2pPO/rQTlXtWlgEdT+jci
dcRfo5aPILfVvpuKcplzJpe9Tf4QQQhGu6hBYk0mcWOK8+ucjvQB4XhoUvW/AiR7liJNXU44PJGS
YdwVFiAIvKf2Epr99AsCCRPv6ZT2Dij50xM4Y/lfScvzlvguT5d5sKdLZclbFjMVh/12jm0ZbfuZ
HzCzzt2WSHMWblVNn4IuD8JrrMnv9STBQYP5niix0XkW3OWIe19qE5GQwM54tWmtrJZcsdzqGVyr
vO5R6ioS3IjKXOG/isRf1+HOE8lfqnBwNZ799GsOkZTjPH+thqigWvX1q1FEH7knJsr+vt6pwZ82
NLv25d9HTk9hGFoXPh9XfCOND53F42qu1LAnV8L4CCoEHa4f3icFGwU2UnFoZ8iTnoNLp1tH97qu
3JsvPtPBiu4/rxT+L5iz4qQrJHthXt2IBCjR53vlrfcDhtmxYW9+3ohaB4+ksM327pyol/AQ9Yow
xtLkCmnyGvBeH7PQwIOodcaXZCa5TELj3XsMK1/QAnBj9XMIUhZ0yxa609+TdRziKoCoG8X71uxo
+l1FVIM3owPx8eg0tXPFz16/9Dr+BahRLDwD2LseaUgaPTp7UxX1W27sZdxNx8qNd02BBg3wOezc
S9sE9VHDEFunnKT3cXiDdfUS+8X8PTDtS+cSR4UG6u0cNda5TC3rHDqOtSg7N94kLh4eIbksRiC3
vV0x6dNlsJrdZHp34vC1HEzv2ljW+F662NomonzF3AFWvOHs6y7+U8oo/SXy4nlZMQPvc6bdFkhc
joplR6BvxJr2xbj77Da1fIEAROGkrG+Vpe2uC7NpE5k4tJmwcBjQUGTBR/QWjahNZ5EDk9vTZ/VO
WmaCezhbVeWfhiz9DEKpXixomE0nmkdb4mVeR4a3t7z5dXSFfcF2pl2YCRJ34gesFQx/BzNnFwxc
sz3JyNab0Obpz2s/hw6noo0xew2q235ZWXMQrArZd9vR09kmGClsoe4Uxx+MOBM+PIAkqTfPOQ5D
nfmFeUh66OZdn8jPbmJi10FxgLETJLtxdAFhyr1ZOeFbHfv2S4IVhq6s13C2hnvqqD/at1BJ+kRS
lO76+a92hHfGTSh6cJPEG9/pjNXPUz1ayarLB7WhzhLXAlZWUjLA6EJcTH8O/mO0NXEWSUQ4Riqd
ByOYdl1Lk5CdWcKhmWZkRjMDfxP8p0qZmWCQuJAZ0EXmUBKVIOkLOx4WZo86zGcN38xQSC6DwvmH
4LWmHRGZDsY5ILQFk7MZFxI/t49TYjwIrw6dprgGmoItpaHYzNwK+JowVU0xYbLCMVzD6Of78Yzy
ETedt24CSs0e09gHPkM+oHWQPnrplJegaz8a6y/iZwdiMNrgZDKv2tNDlQs3z2BGByQfGvjoLrmx
nDOmVkcMQBtalf8vFjxqqTOEtqyg9Tay775sFOhe1O771IbfR7P2a5qcu9M+54G2hJarSdbpHB88
GED0WhIx1kEBu7l4j2NS7BHQMjF9NyLzZJotHICivlvPg59gD4TQOduyyTy1ra1zKrok3CFUNZbG
SPM5RJGH8Cq0d41PMuUIhzCIhxcqLZ8GRHj3abJuQR0EhwoIB4uBMg9B+LsRqxxCKn/e+XltICcs
lhij51MUXn4OscMwnAUDAyawok5e/jsMScIiMVKi1nqVuaLcy2FC3jdbqzjM2zd0zuLMqk7v/Hw9
qZlX5Ukl/v2xOm2WrlNH745VZufKSvz//Vir2pWQVnzIDDnulOnXK3gHICi2N+w72DT3riepoasR
9D+fjWFr3VN85VZ1ZQXr5ucnnocywilOYcQ7o4Ra16Y5Hib/z7/l77/HPEGLBzlXgcx8pVXm8De7
XzCizXMhS3GWCTiuCWUBCWq0ZX3y33O3p1s3+cOyosQpEhNFaABya+OysWidax26/mdRxOHerpp5
VT6f9l5KtU/vezGi2noYc370HJSJwqz6rW+iD82dcKfg4W4rw5e3iPO1jCqmsPlUXSG6TH9mP16Z
NVnjo2+/zbK4Gu3QHXFZst/GGU5hUxUd3WRvv+U+MIg5SZ7mFl6Ttfzfu0IIyvWx/A7NwjqpoCxO
lb3+eTLWo3UyhsLpFjD52EozK9rYg/mccDlYAMZECMRluM/mSK8p7tlHSLTak2f1H24TgpqmcUA7
Z1XlWnesZEXXies8B+8V+9JBVVJcPdwmrz+P5uZgFk14+XmlDhkSYqh9snCkOlfSrzcTa+VCtr17
HoWX7an1b6TupGfu6vRc/xwcPzhGAj0XL+sQu6Fy6KzzUKzhhpNr5Fb+GjGsT7KlJZlx4liGIBB1
Zp/O18wTHQGlsVo3rnOkQIqWQ19324rV/WFkcc11Yd11MeJbZ6ewEH1jrcJr1ZN1rVQBkdgrLxpl
7TqkYV/YWYcsqjVXpp2iOkOOD5EtJKSEw4eWn9hWU203trFM+qremCiMTpM17koC4p3xQbiUvcxa
fBiomKfrqObh2Df5ySOT41jGtE6CttQ2i1UW0mA54tlS5TMsVXCPSKTxy5yM3UEzLquSprsOlEhT
arHuEl9iSGGsgs6Q6ywHXzUyHWwHjxY+8COx6ZpnY9W61IyVdZp6kV9hmYiT2UocnGsDpw9IOP7D
fSYRyLOdtc2Na/YhaSz2zJTRY2R/EnzySKW9WCT1nGOlL1PD8ERFWBtMwV8miQubZ2LIBqZ6fJu7
bGlMjJhNqT882q59qxGE9ZBTekaJ74HfZuvI5BMlht4MGqs+h/iY5RyWGu5d3R3K3pN3Bp/72IHu
MHhMr8r87nne8Bbkj64Qz2owhmMsbrryM1TIYUQ53N1NjFRxznJwk1LDly2obQZtTuwtItt0OX7x
Zh6UG1yQQ5wEPPkCt53GmYY3zRSizDFniCMJ4vYnEa+s5AlwUexk1nBjqv6RW/Mtnen5qxHQA3ru
opgI9ixs017i4ZIsY8eJl0P1jGosKGInfkoRo7hynKZeYCJIunuS417o4HRcvdZzpk/5KFZ1YAyH
AIOjRUbvvqmS4Ekyw6OvgQwRwMbxGgcVTmJc6s5rl5VHZO2khlfpGFudty9Nmx79wTlhfDFsJoy/
zJasR5iXn4XHBTIVNKtpBc9rLihx+mfrkFyL8d4DLkG8qQSMJXeGGKLenGx4YzAf7zFI/kVfpdwy
2+QNJ1grMGySa2K0UsWwTGMohISEYWI94zDyO6nz4cuBkhr0sWB8wlnTE5y+yAaDMsmoWmkjx9kM
ppHTlemycp2FZyP/Dx3YdcKo7k1usx65ep3J9DeIDzOO9lHhlrAcqCaJAFXVKsjdCoM2cUaK7S8b
LI8WXjgg1NYP/JisVWlCM4INz0owonhwMns7WwomevSE9vw5ZliXQLjBz7tgZVpm3OuQePylH7fF
KsU91C7qDxkICcgJaxe7+w0D8nNLtgfVClQ0ciY29RS00NOTVyG5ixAf7UVqpyAtMyiOlsdq+A3e
x//lxONVEuSWQI5gxc+3FmyLJSmFFuwz6/cAF3ftKR+8sXaeX9KrxYyCIBBw4cEeF8Jnqj2HTLHa
TvwiLmdYMoDb2zBrl0bleRuGg+u2aHex8TuM+hOE5eQgnUMXAQ/Vm5HftCDet9olXUSwi/3tzWEG
iayMmDkvdEfB3nq2vSIzxFv2Ok8gqlU07j1lFwylS2+0b9NYuOuGUcNiqtpymTgxcswQjXWI1R4D
8PfKypq9FciHl1VvcEVfyAmiCSQctvMxPQqqnfP8L1y63nKCMpwRtMH5bshIT78ayx2OCWMcmnZ+
SPfWNiaBOoeiCFhI57qMPfHRDNy0BVKcCcrgyrPpHkVovRHr1GwN3/Op3L4od8S2unhx7Wwbl2or
iTbwJCC/GBVButJrV0Sc7QoiapdiZhMsMnj9ZPsxNmFtVrFa5mn+dOEO+LqxFx4ACFesFP3ijxKd
tQkynZFaUW3lEP9Vh/Weqddhqoxdpxu0j2F9qRqkDp7JMocsEZJzc4J1vLFHZW3Hqb4mCCYXpiOj
U5a0B7skg1XGLQM1CMSwJZ41gHpJLMfZwvkRblNtHRG7iyZvk71nc9n3ibMtbc3ACi02tOq2Cqdj
DbtrIUwPbqs5bEJnRE7e2uc0tqG7+uaboz/bvMa6LJWMQfr6AuGMieLIIDKZ1cr01NVmYk5Cp30o
uDB6u5+QSaTsZF7vMQiDwqqRZhVQTTZaL83nxy3KIGAJglk/hDFBDNVZ2cFmnGOx7Or0M+0btHcO
PLi47veKq7CDzUy0RYb7/5zf9WT8qhz3bKaTe/Yb2H8lw6fFIIdX9A7tNur/ogNpdk0+l6QQF/FL
xqwTT3BAUHac2sGksQnrTSD6I3k8+4JiESIEH9y2HBNeBCspfRkjFgZ9zj+6YHoc9GiAJ2Qjs+Xy
9Vppveur6mLAVl3Cc1cryL+/hTOtxZzeLa98U6QnHmrfPelGn5nznR0mW3sxii9X20QzUEu3BcOB
KS9ODat9Eircdpij9i103Kx1cX9Qo9z0MJZXQTKoFfkuJO391sFd1aG/oh8gZCl3jc0UGK+hrOAc
BjtyvlLuRdXssxjf8XzAs5VSOvRmsA27++gHuJ0eQ+LKzoqj48J5zYZ4WbNFGXPKtL0ttx4uW9nU
XKljt61VQtt4ytmnmo8AHWsxlNimuL4GQZhpa6Bimm2DOKBtvmvnacauD0UwHqFWMcPC14HUa4bq
wWs0eY86dRvsS9J9j5zPyOdH1PmS7FO971Syqlh5Z3cR6/nmjeid5rsxzxb6pOA8u+6fxArhLFmI
YlpD6qWGJ+xtQSfgYCQTw+/omTotzZ4yqVa7Mg3KlSiAyKDQHuX3NINcVl4NLCbkzjbdO3l+34Pn
lQfIXDcEUvm6C0ko5Idj45gEQ/TgxKdzh2lK232Njg2xDNMVFRQLaSdvQo9Mo1kJIfRX69BmqJTI
12nE6C/w+hWWPIAB3COJz/Y8OlG8aknN9IcTiqUt7OoZTiC1YdAGryrv/xkYwyz89h+jsaeDQcyJ
stJ4R1r2JkhmgpFwz8+yrzhoDlYChmZ17xZMzMU4JW9NA0O6q5z3FF/tpfrjW9F6wneGuuYUgR/2
RX9OrXZnB9pfdRa6kTwF86jpDPCz/MvQ5I0P1bXL5mcm125uzFU6+p8QtcfFSHXNIH3Z4JMK4FQ4
54yKuIwCC5sR8GQTwcmuCljnirRuL6XcBTqMr/qgauOrp6NditLrFvFM7kjV/UqNyGMEVhkXST74
fqjCj3pU3rLtdbbOLE3LaCvGJaNBmaMjOF7dLrZt+1j8G/fbzqskaauVExkFqpjAXoSjcZrNslz2
c5NtCPUlTzMJvG1rhi2UbXUy8ydHeBqX1WheyZZwaratt6kTf+wQxMFL71IGv2KJ41uT5ZeMgEyW
KbILTO/AtLzc562pj0GCMUJitFsnHoLthO3XhaudSDcboBjufD8AC5OoxaR1CskQmeGHln7kvPds
dEE6vARBhoiLDJCiPIyFIHG2tF60Vp+9PxJ+oKt4BRUbja+ZuOu4w9hRiWFXjfqvznk6GFuKyzDK
Fm46/jVrePl+S5JwQv8m0PZNqX7QjtobFXukqyFDMWoxrSOm0i2g5Lrqgpv5DFAzUppxHzw1beSi
mxAq8w2cA5dhYGFxRc8lsHQ6nuH71gvMkfvt6AzBhlOHUsRYDBbWSojfqoWjiq02oWrnCWqSwsD7
gbccKLInze+B4MLINvnsXffukWhIrvuASQuQQ+xCWmnn4/8xdmbLjSvnln6VHXXd8EFmAgmg49gR
TYKjqFkllnSDUKlUmOcZT98fyj6nw+eqw3Z4a2uiSDDxD2t9y3BqHkU1PiCCvA7W2XS5nNWy/HCV
izzejs8FBLzGLZ9GNz3bhQWRQzG5s61+b0/kVwUpu2o0q9yfXevEhfrkAQInj4H80Sg7EIGkzyYB
fIO1iL1L58OJWt8YJm16Z9abycYg1J0R4GifZKmEcU56x/nQc5RZxnbIYyTfkAJc0z5WWUNqOXzU
Nt2Y+ZIjSNGftpOwT4nEySyGV/D6e28KftQUjoUHD63kHHHFdx1wKarJ2aI4xvYembu5LH/MmXv7
J/HedsFMhDI6hxbNVuhuJ8c8jk5yT/LnS2fnE55C+6qq4TjX4i5S3TWmdeGeah5nUtSz7JAb2asQ
VocuchEbiY2xQuQ6FmrZiiq0aAndcpO4FR0C6isGk82eFKevwc3Pc8TQ1pjm3QwFM29+V1540vGQ
7lST3E9e92bmZoau+CdLcWwMFHw79DJ47k0c/UAjEnfVcBfZfS+BUiebKjKaYxIYO0x8jLNCMq4y
L/huqsg7ATMPt6WYdmq2yAiVHbVl621NV42rWn9tg5I3zww+CMW5n1rPPRRT9BJqfNol5r5uyXxL
fmZNzQJwhirC01HsEOptuBlN+HOzzBx2YxCOx+RcTLN5U6ii5yUdkAxRrHi4cVvX+DE72NWQCx66
wIp3YnKG7YQVEhpLcS2k9b0NA9jnDIUiF/eOJV4WB2qy0xAN0qTwVvJnIwgpX/PiFAbhRZgL862J
3aFV7XnPFsyqF8hdZPhyMkc7vBh1119pgK7uKCc/rKyTdsTjJNRDl9ru6iI6eAaujLJ4QXjj4qEq
b8yhZNUxH8KsZkI60/w5hfs0L94Bpe0xjkgaanjuQrd7cDPjYjjRfQxhV4fBlW4Cp3i36vRBN+qK
AyvFOR3Lmk1QVl16FZU7ZFbNtsStOc6rz8BtUTiGd6Imck9VTbWjD956k0C/oBk/ddU+Y5J07ILV
J6Q4h4hC3rgyiV7iEILI0t87Ge7VNui6k2CQuWvhpfsonbyzNHNoTEV+70RfwjbULhZme5T2NJ3I
59Y+AIxzzWzwOfDcV/TRZznX4y3wI2sVSI2I5cRNMkDmCauAUYWat+5knnIOfWYTOH5+OaPlbugo
Pou6O8lSXYixrpYs2uSN2SFFOTIaRd+cMmwVIwZdos+3cVukN1zrDKa/d/yW87SEt6YAZ+JSzebz
D8WID1INNwoJV4tfNrzzhlvtad59YWTP3F5+yGp+on/ZKQBkYF0eQi6urlCPHkYXSo6cBon9mhAS
8YYyP7PAvoUjeGfat5l7jMnMIvclB4MfcStqf4t2BqCSXrn1cg516SVGAdD2xj4aLMjv4A1EV/v8
xLcq/MBh/1LF1QsJkS+GlLCM3AS5U0/cEMU193Qp2IaaNL6Td/Ji+PNItqpgwmTlFt2m+J5HkXeQ
rssxokjJNsxNSjOLlkNwbIkX11OsRToAmrjDKAabDdYDpA92MtEJvWfxapspgdE69Ui+ZUC5PBvY
VlRCQkgoZ35x2u1lqyqqhvFgmEOLE8lt0e7S1XJxUdBH1ZfLPHBrlO5Bop3ivCcZI3NqjrGWdWuB
AU5Ibd2Z5WuYJW+d6X5WqAsR3847uSCxRyvzUKSji6OhC3e5bT7k886r/amzez8I3ARLDNgz21tO
UPAXxiGYvef5sxpWbVG3/OgznFCxfQ5ZGtzASaiGZEA0IsdNP73LAR1a1ct4VzdsUwkc9zuVRL4n
QZlSsWI438ye1Bf2S/m2Zgq2yXWo/M5Mt4kaONM6clMnEz1Y3kz4xbIn0TTOETb4Bj1stKtVekWn
/cJPLjarxQ61ycKMPO/2eJuf6967RjUONrs3B3oC7IWpaYX7dPyKHdY+iEbonyhAu9HaJSXWvj+6
DazipZPCHcBxNYDj9JlCz2uvkWbRtVoae5skVrhN1XcqL7nxIufRjvJo69kM+lsEuIQWzUd0pqiW
JHAlhwppnNUea73wpyx4dTNaN+xEuRM+Imb8QXom8z+HuY3DMRVJS2/S4B0P2mXGHb8ZnHjGDW/e
kvj93bGT3Rg5xzWBFF20dQ69ZvAlG/jGKeJtaiL1WtbJ1YKCtmkYlxhK06sPz0XMehOyUr057kdV
4Wkb672K8cBHCylVM0vqTNsnA1POPqkDnDlx1+yixh3opKp3c5TDLh/zJytQu6iU06O3yDuLAnQT
3IUpK0PMX7yVjLfAaZ193MpXyfRt5yBZDwyqV7pqYoyV0+CI0n7L7d0altnvIuPGMyc2rSyY23jq
DmFhUyWiZEWONm6zEtJJVcY7Hciz1QngL2jYcT5h31bl8izb4YVih7OGVHbmOoyAJr01rIw+uWla
koPxaSeaqJ8u+V0vCEy8uTpWQfUuZOf4WYpsT7r11SyTm5SnZGv24anqnBtWW/dFj3/LZXiVwS/7
czr0k2bO6pQow72nvM1ep7ey++1kmUYcXbxCVWl4kgn20jqvECbxKAOelxChCOtJMW01NAtvZKrp
rb7edhywSTwALYCJ4dXvmV0dUEFcLHKROpF6ZyPi3j7mBW0UoSfc0PYGVeC+LTDvxfG1Z/Plrw2C
LjHbIIG5K401uyS4hqXaQSSC7OtWQB4WdTWNbN4sNXIG66nHp77p0e9sWXjfuk3EbMneu/k4As1u
TCTf7QYeyCmYZuZcQvGo4pzx5Xgbo7O6TS1a20bgWnLXRHtpP9ZWk+zM8igq9TP0kvuKKO67Vi43
4YLBqWsWFC8eRqKO0yU1JpbBUfzIZUb+DLAmTos5BcYxMoV4jPKcDD8UZLecjQXaWfBiA91+vtxZ
6PSeF3f6dJkGfoiAyGUd30FOhBzTR3I/eiFd2OgdERbeDulQ+OZs5o/1iO/aC8FJcFc/B60a/aZt
i33tLctJ9lF8M05cWGZvvRQo0n3FJXiJYvq8BU8MRvotvgzWoEb5gpKLCiI3XqOalENDzr0fgU64
KNvYNfQ/V5A4h9Swg12X7uTgyr3r2p9Jadn30XutMFS2MXWQM1i+crgnJ0XCGzBCeex6er8UwVdv
e8adIiiCmlu0T6ZBQBBUuossYvHdwsLv0yS+iypR+8ZOKOia8LXJ5LYIdEuc+5jfpQxufJYv2SWt
IKVl+JR8w8SfBYF6Y64t/RjK5rLE7sNSZONWlblz0mZCuciUIECr4yuh5WvUzGcESPFPoxL1NkvR
2XROc2dn9W7Bvq+QhGxKUdgbgXi8KMeXMK6+Y8TIT2zWzqW55CdD5RDB5t2khu+ZWwnKZjQDRfkG
pgEavBPT8o7F7xJ9dxZZT8GcPk7guwLlBwZYhYRnqaNPoqYF/gU7d++1+rfdMKOY0nyHhJLq2Hid
8Oreof24WULv2I3ZdOTl3YaJ/RzIsNxa5go1sd5lg8KbdwOAkmLYIrIKjwYJRQfbqQ7BWN/Pdf4+
xZ0gcomhvBP3mO/iDyeu4mPowLGYmKjupnh5wIKa0yUn67newgExeM37uAi2tmQYPHYwh+LoRowg
BmIMl7pNJdJO1yRHm3ccrypiqSIighNwrRkQ/xpmMfb3EEZ7/zx6/OFuV912CRqq6Sku9W04ij1v
ezql0XlOIpiB3aoJygJiocwk2CujJwyEOeGSlR6V02k2q+TQL9CyVFEczGh6GNLeF1RUYzVrNhaY
wBuMvdX04oHmWgUcJBsm+hU5GG9JprqI3IqDY2CiDeY59pWeePtX5o341Kw2tk5DLBvqJXpRkm12
ZqD25oR3JbR4rtlkPOAu8J0RJaAQfGUV/DaaqDoR2PrQwsTpPbrkpDQQ6sIINSFtymTyjUW969H7
RLJusLfTT1VQ/E5r+zxm9ri1moq3+YwH2CrnF9dWw17leJ4KqDSo+1mKBOfGiYPvRTsdBm/GdNGR
S2Et9zY1yE0yMj7jdo4Ob5LbbIhPchbtFvaX2Ain5o7VjReCltfVQ3NGX31XxIXct2X/FgtYmoNr
mTvMLew5rcbcVKsQsZpgg+Co98mUOyLMbhzrXvPW/uOrXKc9hKY/zOhLNroHPlIRM7EHenYZhZgv
VBQ5lKWbeqS0Nzo/MfQjYPpfrTu8cw+NAVOHEfMMTh4lqMKSiKF0WRoIuimJWqcbTniAb0vofDhR
WGdz09yaIU4zKNygUoyS8V4B0ifxWMZQWW3ckmfQmxAQaWZraIW3UY1JGcElYHbTzhmCZ/19ml5z
BKi3fSDOS0DkIAq2cFckJhroepe7pfEu7flm0p8ERAtQz3ixF5Cxu3xg2e01NH5jtey8MWDH2B69
VX+qC+PDDMCfOMKQW2Do3jZy72U9EvZUTeMmN+TvaIw+GV/0R9vMP5VTIwfIYB2hyV0HHjWXVvdQ
txBBOsIct46HSJFxKLcxjOQN9ke/iBXl+4ilfGJz6zsItqeCtCKv5H2Gv+ioApUewc1GfjjYnyxf
OjSDzt7yxNHxeqY4Mhj27o7qDvP5zBPNTXTxrSS/GsY0+FZZzvsZTRFkpNTgaLK1t43znBPRwUbf
20/CGsMj3ujhkFdnqw2PYJdATzj5gTHi1ZMZjg/HwZUAMCqbqzs9Co5H297bOnpn+QMNL7pF0sWk
+4p+j7+7oNdKhu5aFeF7aRsf2F4UKFo0RbYJSwWaFcCw5sGo4dZ0RjPuIA/1gKXisg4PtczTbd+l
yBlF49eO8ch5fElwFaMbe8+XAOx+1MNy7Q9d0/POMILqrFYaQaIe8nzwttVoJXfOoZ+SJ4e9Ce94
uRxGngENArUVDAW6ZbwYBpdvCYtVzqZ1a3XJS14wB0/r5lUxTj3VRfY86uKE0I/l+ZXRuzgjHgN4
0DfSn7AycSDEuOetGTWYhKQjLPz3m2mZ3+IgCe8LXKWJUDntUcyOCiN8p7sDaThsOIHgbIAqMcRY
Z+WT9xhgHd2Gtd1ud51VmrvKreCgDqc8h2MRl+n7nK4kqMU9GYEX+WNGeHXOgEJUxcyart1p8pz6
Vpr4Nyv604nHufozsJdCfLePHWqSDjCpI06GVWM5MjC1N0ODUoCBjNVSixPvXsA1gBmUJ/e5TtOd
4boaAPfL0hpnhRNsoyAFbrEgtDtSYQ4Wo7qjw+lDJeTtFevOBqnCQ2MhrhvG7GVmLntyB3RKTZeq
TdGwdcwrkp4I9q3HcXocmba1bS1PXZTQv8UOR08HyDY3zp7pvFQCyQ/3ouWM7Om6gPyKc51tA+Q5
WDFAPeqOMy+mP6evVZxWOC/d1uNvy79ElV1bjzI0Ra3mU0FdF8t+SoxS7nNRcDAmXnwUdfs4JJMH
gG6ewRFRp3bBF0e2OqGzpyBo+NEJPR1hsiNKQMc3AzgAorIYi7f9hSIlu0c1i5Rc1j7AAmzbDE9n
m4uwseqDJwQeh/jszUyk07R4Cmd4VTD2rshZA96VwWsfNBfFhU6xQfY7Bjpubwg9LNH7mKXlJhls
hN79WaWtASpmlFskQsmhWcovr4+fHcWsN8g8hi5DeCnLyE8do7kt2Jdoo3gXM+a9Ogm2uNbkBQgH
xQNqsrIayANPQhoZqFj7AZTiRoz2WS2m3g74N/1s6DyIE8kzQ1L7SDWX0oXurTiL/GWKK87BgdpK
2hvF0crEmVGKHrszg6R3ryvrU9xgVE1n16XBOuMUhbTv4sS3rWyrp/5BV4wJWze+rQYKpTxmplVO
hNa43kOSjuqU1vQwFTZoq3dgmugVdQGYRyb1m6ncO2ua+71EryCy+TiYJJQ40WM8viZL/6N0MOUG
Hdd/1SI0aAXWnTXOdrgte+SDpaD055K9sdlBlVHxFEyx6S9tf2KG7QV0m11HHr0Y+3sJ0YnA+llZ
UKTmQYO60TDn20RtF3OGgNxg4bVoaVsaT99DHEndsskMfgYEQsxaLsFOobg44fCcBG5wYjIuqYrb
BjrY+BgZZEpNg7tFubeJq+AxzKpD42EsnEqCetRkwj7gfG8aeOIO/IV5zlIfPBNjx6i5I9l5lym1
QhIoM1P3PXds8jRJN5u5OmPdEHkeR6iYHPaaRX0zZEw0IqStZWbfwh5cxxYIw6P6luMSHReg9Fof
UQA/ukkR3E+aIN2q715KWmxTThc0fvaxDUNCqok+WOLBRx3Gob6g3mk1VbjDZsKy1O8qdJjUGtZn
fe95BqaIYF+bwJQ6xXvPYBVHsFF/IJwWIleVs26IQVxHw03ZdmozieknE5+RbBwOEaeNLlMql1Ma
cvhgmMjWFeL33gjekXUdIoHP2dVGsJ/w6ZMH8t3T0c2YWK+emvRRV/ocSaPx25XYVBQm7TyrMkn2
wL71gmyvtYNrBJkqPdyuDrrz0kuNQoD7JYAp0GCeDYovnZ62WUGrQhPEqn6581zbuMVCQwB4wfrQ
Xat8fNkEDsXmIU7VOWIhfWrq9oHosAeDZ9NPNLyVRiW+4a2lIX/G1FVbjraXZhqJ+I4/TabLtN8t
Fpo+/RwMwu49q+Y1sqpjoUJjY3ntO4vnEXkvrUsm0WYx6RrdFjYeNhnDYaw5LSq5H0aiFqzC3rX1
YO7HbseWG8Hh0vXU7s4Gsi4FmV28JBM39r6KPV9zQSc5A/2cMDePbU1BjbwjEP1ZlwGddE517bwu
0G567CCnOpy+lrHrePG5zX5PHVxoDjz5sPSImKYt2SwYnCjqUOvQgRbHhRmIc9R28VsRPcf6MYcB
pEfEZ/nOsL1PCoPHoTZAAUWcf2hRvhh7MbAKC/lopwtzMVerS8k9gBt4sElzpPA5QRsNESeWRmot
KQQ22mmemphwKHZuy40Osl+ky91gU0DuDRn1Sur8Jxah4dRJrQ6qmjduYb/mbqa3EA9ODrhgJzbu
kqI6zZJxZUp6/Yz8bsw7/ZNl028rVA9k+ZTgCPJXocvcN0u3f8iqsT0IVNsbW3JXh4OV87Zil9Ox
AucyvXeQ4DLa00R+6HGTGPRVIQA33+UBL46+TUcaEse00f2jy4obUR0S0sRnBO6gTa+xIc466t6i
GcUrk/Zs55baoMgKGGBybMpwb46q5c2dYlxDUbrW1oOUKBGLhxlWDgqF+Cm1CcAkBHfbjuBDWJUW
ImGaGdAZVN34orBItfMpU8lvRHlbZzRupOS97Eafc0OwLIersKaf0SEYemZhrv5CcBUfzdL4ZZNe
slMdNlQMPG3YX3UavRPpToOCX2ND2hGRRTkeiPFmKYonL29/IXtmCoYXA0lmkTPulKzRzQULv0Us
AMs/LulN4QhYhLU+GbwoCU7/JXARMBbvdmG+m9PrUFTJNiroquVgrgSw5RjW9U2k6Yn7dXJGJkeK
8igfJ5aX5nCKyNEZTBcXDstWgBCcj1AXwwRz9TRQMdPmbhbCyMvfSqWXFOAf1tg0YUO904TSOt4A
5YNxhV7Tj4WJJ4MCjwwvJEGKwNO6heodsLCIIWHkcU2/CvUyyvllKXbwJQfWWlT1szZL6sIlAKRg
BDtM6/cUDsNeJHfwd85eS7ZOrakpdD5TDLS8WBgkILSh/Gjz9BSO+GANZe6aWTxl6DJ5ruZs37QM
pBKW8XHBcJ1WlAixKMERAagotvFQDsU67yACB8HlTV6wKHFxsVD/Wpu+cGifp/oQz7GGGwcRNUrD
F5hw7EAbq/M9l+TPvjVYTKdA/ABCjbFNJmmNhMMWFAE9GDpbVxmCEWQejO3RiSzWWyWdcx6MCalr
krtrhQUq0Kiz8JisDtQn9LR4XBjwW4X1ip7PhS/ygL4eZXJUEoGQeid7PV61NrlnRjZo07J7RLnp
oarKOfstFnlw08YIlZBq0B3HCWNnZvx3wbIcOKjgRNaZvTWBaJBYvOyJ/kNrgU4a5Own1a3lu8bS
wLF5j3v5lcD38I1WviXUtVjC0cQuIaCjoNxUYh4u4binecMdu/BEh3JYE11cvUui8aGPvbe4PC8q
O6t2Rki7gh2ZTjJxRT1RcF7zbrjEYw7Jp2ROHzO6yIYetG2t7YNl+DWXqStaWsusOwvkxojws4OT
ccj3OC43MY67jYsxzaZiZy/goHuI+tdcaZZi61PXJyFOalXcg6QL741J/eqz7qZCR3pwEpUdc+d9
MtmfWqOtTnZV3jmQKU/8pjXn+20e+uoZAbeXdtGhjhWkPZiohNJ2t3BYKQjTNN61yrwmveugwm0/
o4Z9AucMmjm7fU0mmoc8tz1uu7yxguJ+MTzmzVX+GBJuGGfzdqTgPBMhjl3Lmh3WoyhMRwe/g6x/
GihjUDrgOo4hP8Txz7xUIGe9oPVnAyMhL3IBexIuFGE0iCu73ViQzmjmzo+UWzXCyhFl3HwwLSN9
SnAHzSijD0JD/RnScttyRu8Z9b/FXeUy0XDuUliCjT1yJ4boomgBOseeTrWZCCDCqCSCnn8SyBAW
J6p4wckbDiC6avtpgX506iPeVjKP9ot0GJZH9l3OHekwt9zzLNqLLM1wy2X3qirrmyQLH9sZQKOM
SDWscqqfvvjlzPWhpbCKesn2NZisG6To90FROdupYQfMqAATkd16G8Nh/1o1/fgQs4gwqS/FWEWP
pMYOZHuCJW1aY1djl+DV5JCp+ztTxDD5J3xgN1Obu3vPBDQJXAbVi47KUxFVZyDtzq60smprVcI4
hUp8TaYxvkQSuBqpTQo2xJkRTbU3Rs60eSvi8SFTE6lRRUhWASqMoDE2Rg4UrBlRdBjrg45GfGap
mR9QHCW+dnWCtQM+nGYAsTiQ9zkpB3arLKDWuewYnQc23LvJmDYEjAw+ADrvLkrMky3QzUZ28cD4
5gsFvrWdS05rtvT9PlVI+kRgPAQhJqxgXm6aQqXntf9moj68CCqAi6kUbAsDaVU6p9VOSwpeI/1Z
k9DRk/gTei8mSxg/IdnUddfoAbv/ZcfIldcUvmX4iCA5bKiVf8DqEhpx2/TBigpgf/mDvQ8xO/ky
s3LCIOj+M6DDYnZuAKmIHedNkZKw5hIsvHo87Q/anK8dySyc5E/ASzZ5T/LuGsqyhoYkHumHteBv
M3yNImH9eM0p+xNOtn7B+j9TTw9eyOxrfViqgQBWdnehJFkU2UnePmXldA7JVFrR/rVaxXj5T7u6
lWn66pjyY82LWQMvliHi9RxZmMlflbX15PSxQu7XD6NyvBdB8IelTxP+cw12QQqykUF3/ydbcyIR
tOyTezcGBUkqjDOSoxJO78Cp1+SmQsy/p0xcUWBZYXubEzgqhvqN6+zPg5mmZysL8VcZh94Dtswl
tn5qjSRIzeTnGoigrIhGxt4jbPEtz/tcbIcnAph83n65uQlDZzUY/zNQTAMbztLidn3kfWh+jJV1
bMf4uOagFCTBWNX4zpEDiXPUgLH4Tcx+D6mcj2t2APywZ2N6Xr9wfSAZ8QLrlwGV25hO9xRJdZ8h
njSG4G19ItfskDauvoYhubPQskqyENb8g0GizGEqDwQOSrVmG6AeDeKU/isgbQi6W+GReEIGjY55
mvlZaw5DN8tDabV/Bo2h/POveyIW1k+tL9Y4BD5vGNZE3Wfb7tdHuabnDKCq4P1Baur99eJakzXc
rPzpxo/RiGuB2NMGOtCmQBWWDclxjUBcwyzXHI1GeGenr3aLIAN4DXTE0bvJsOLgxl5zkNYY0iBj
5ReOmzUNYo1yWK+XNRwKRxACH/W8fp0k3mS9HMvOflYhN+810qMjlCTKy5sKhcn6BQHEYYrcdMle
Y2JQolqBZps/JMIaLPFPaxBeD7ftef0HCEl/fiBDQKaZP9YP1+zB9fpfs0yjXdAZeyOBK0LgSkv4
+RpfWurTyGhyJoclcMWHFVs32Sx2ZUXk15rDwJNCfb4x4vEZFJRvgu0PCHrANftZ1YydcJbq1vmM
1sAHy7XfXBIhGq+6stquJZTsKLoHh/aBdf6nVuOvhgSRgOtqscj9Y2Ao+P/aFT8l8WZZ2v8C5PRT
VTyhS84mUmR3ThF85gMkphkxPSkghDA/ajTispM/hzXeLVtM0hysS03O7/qHmQEyBVKd8Rz9Cfed
j8GAs9u1f7rERdD3/lxjZAdtMNH2TtrOaFnKhzUsc/2aNb/lzxnWQZAcJoPlLA/m21//8Y///I/P
6X+HXyWGI7i3RfuP/+Tjz7KaCXqKuv/x4T9u40803uXv7s+3/feX/fs3/eOlzPnv//yS9Rf993fw
g//1i/2P7uPfPtgVXdzNj/1XMz99kWzT/fnpPMT1K/9/P/nX15+f8jJXX3//9ln2BUahp68wLotv
//rU6dffv6k/z8A/n4D1p//rU3cfOd/1f36HQLZZn3z8z+/5+mi7v39zrL+5DtkEliOFdjztut/+
Gr/Wz2jzb8yxNDAtaeMh8Ez97S/SJrqI3+j+zfJM/mM7euXuCj7FKmb9lPT+Bq+CNEn+peV4lie/
/ddf/m8vzv97sf4isOuhZK/e/v2b5Zrf/qr++SKuf5qxPjD8xa70+PefH0+Aj/gy8b9S0ag6tYOA
lcfofnHlS26VNaFzBzSe5AZsC93G8X1eEy4nsA7KHM7UnIlcmo82Usa+QsPWaW50hE81H15X9cP3
Uoh+YLUTomjZGLKHM2vhLuGAn1uLeAkvXhKCcFYoW0x2Vmd1r0kvuuZiBz1QtcGemTuNlq6DU58U
OPky1KIFdTNUeD8QfRVtE2LhDQLHLCu9tWMAZ/VmZHLJlibs0BxvA1swnm0Jg3kzx6kefK+eR/MW
DUAvHhH9u9kLZ5tTUErkxXTRLLNA1jPrQM5vO179sLTAGvdm2DcxooUFVFNTo1h6qaCAA0N3wpn1
X+0IMDyIFZaLKzNYjLz9cbRbdQCotXZjsUvapMCAPkvjirgK+bdXCkvQrC69h8SWovdpiPIxui+R
xWS+cN2l/ZGz4Q78OetU/7WYU2s99iibl+2IjY+skKHMohMsH3t6SswkKQH4BszDF5uVPVPlyVt3
nmMkmbEhE9klGD5AGmNGHn0aL+1d2OTklJltkfUnkdSLPHGLreU1YmGrj9nkYljPShsDHZ4AhQ+N
LY9g48Q3u8V2Br5eQcl1akU2QJFU/mxOS/3qlabZbmfJ7h/miQqcDANTlJH6DmCHiRNHbXklHKGY
TkkwD3i2lJGljI2Rk8TfMVO2AF8ziOG+aiTbp9GVdvPaS0dXYClF7flDa+bqwiuQAOAljMi+Gcd2
YZOicJNsuMQAR0CR1cFtgv48ukVupODT8nSNJ9aWhYPIciqSr8Q2K26ZosOGl2RzzJJGyzK9bWoE
KM/anaPvpVW58otdmpEde9vs6n0pwjrnr6j7lFFMWzgXbgNxu8+rtFz97TXM5SgqZk31j/KSdswe
okeYPLBxtPJoLZfEDamDl6ZZUBf1vezZss6z833KWkhTbZM3mINIkV/uevQiyWcoDLdmqCynK2K1
Tm+SFPebn/axRiGqabrx8DVF/Jqgf2Ku0RgrJXxJjYoW0nGGgxcAnfUTR468HTu2C2hHvapAc4oq
ZskOnRWj4qR663Mf5KlWNCm1in6AwG+x6WZV216YOw/DW58hT71NO21mfmv2NXO5NGkMjXBeQadx
IrOXu0nMvXGAdVQ5QGD7wYbl1U6C5A49u5LxrGn9bqXVgjMf0T4dK/iPrISbuoOK43QxxNpAG9PW
HMhXfDQKYTo4JBVWEq8LzOYSG45cJbVLl9zq0Sagxuow/6LwsxCie6EePrSAx50aBIWjgxnlDezx
uttZE4MLaANdw0XcZQyH3QL4KqOZIgAluhAWiwK+Wk8XDycWOavKU2eXHflyGpqAtOAW3ky8yaSU
Ylu5XuLezc4ABggtVzdspAHN6TqJpo/OddBkyS2wBJHtbMT++lYHjAP9KMK+zNQZBsUBF0RY3Jmd
WiEMS2TjVuIRMYin62c0Cs3eAGIwxysZUSZ21bxVrWNiH1wAGzhoJxmHtTfpZIVUsK6Y1YtJ6Yrk
XDMcNDZRS6+1xmlqAWAltYrHfLArbAl55AVnk7Ye5U5tcLIB6Tf0nay6CsWiWuJizxQ7y89mXvTR
abA1kWybEgsxk9ceQ8Gmi4PAYiziRdWl/HNC88rmSLQ7DA7b2bIlDOckC65i5v567iK27PeQD2pE
ELreDmgCyH+ZMMviqecwq6NRm/e4/TxMS0MukQYumfmZu4Yi4dxxOdD7ygWcDYQXUx8Qqlyw8m05
703TcbxDmSXMz7raZItRWNxfGQhWM7ESWBAFB69K5l2LXrT3baUl06wApRtBGUZ6yLuoNvZpjjsO
Yh1Oz5t5CA1EBUj1cBSm5rDlzuZeQ7bxVx1Y8C5h3jhXxncIdKAL40tbmG5JlP8m9zhm02PvewF8
BxZJZCD6FU1O+kOEJH5UW2UxiXmPw9miAxt5w2K9ASm6LRo9Uzx6OXG/dH9gml8RYSYYWZGL2Eh0
mhipr+WpKzKoWZxtghLhMWFuZd0wDPGPIYN/ystnOtUJC91i+wZz55/C7DBlgQ6CFLxTYdnXd8Aa
4+hkGkbYvnehJ/p7s18wdADGxp5U/V/qzmO5civN1i9UUGBvuI3JHRxveAwPPScIMpOE9x5P3x+k
6ntTim5V1+AOeqKQQpnkMcDGb9b6lsaU85QPiTZsQ6L2+jc/YVOxpo+EoDDRM1ubntYbwGtZApgU
o+lzy7qhCrd5boQAqcDSKb5TW7Z3GLtFiQybrPuGdE0NatNCo9pEWCzhQyOTDcM5gCKyssF7ZBJP
Dofogzq6GRmyrq0+5lX7abASAjoZ15WPvhoHUOksOp38GcE5ag4RW4TaptTl0iY+CqhEiRnUmTDq
cCbJkUJ+ytp8w7/WxcHn2Q0kkUGrvie9uZuOIi4L7ymPse8IxpIWqT1xZnOpLVjas1iNDY7FRdP5
uC0jJ82vmj664rnpvLB6cG1bw1I8DAAapEEZdx44E5EtBQomQhlmN7qHThAV4g9QucgwIjvELk01
nsBGNil3SkMaHatfpw/P6NWz9hFOcNGfqQn7aIehGBRW2gtQr41XROVzLtgxx0v0w1DhuAeNe2CH
3QsLwCiina+4pnCl5+XZajRScErfTwgWHgzCpJypmY/goCAnQ+BY5+3mOsscwxlae2kZpSXWqhEV
QtgpLgmnVJNl70fDastVpxUpQzNyJ3IC5jy8NUTGSn1dj20hmRmPXXQRWun2b2NmVN9yiJ3hGNqR
5nxUljnSZ7KxI18gDki35QihFFMoOuzJWZJh14tH3pbQb3lNbNsnyjsUS0FGTOV6iC3N2zJvQxKx
QjdnF+emir3+PAUuMncHeVSPs9CAfeUv8D4iYFk0GHgkDI0kGrXPLldR/RkZMijOlGIGyEzRM/f5
4RXI1NaNhO93oIAte6KCVNLV11bNMVO6ZkFdHHVfu6bkAE4mAgJ7CMjkGtjT6ocgTNTgv0YpP/LJ
beK2h4c1jkzYfoRW7mc5A+eg7Tf/flP1X7dLv3ZL/2f7lc9NSf2/oKdy/ranqtKvLPz4tQfjz//R
T5n2b7ah69JxHN11bd01/7OfMo3fTNPl6LeEDsaXc///9lOm+A3sqzIcJOnClJZDE/bPfopWSxm6
JXVbugr7jDD+nX5K8oN+aaccwxI40R2wQeiFeA1ybrd+aavUYNcYaMx0HZdiF6fUHpCin3WY2EUT
kIUQEHRXpHaAqH6bIYtBQawwIqba2oGbdwC/XK0Ku7m32HIj3HPX8EgXbatHGxr9cVXp+TYWDjFM
VtrDOeEfUN7BdVUIJsCUXH752P/ZLv7aHkqp6DT//IYQrpuObdi6bZmKIcef31DQD7UtijYiW8R6
BRv4ahdZtPWaNlhXr21UgH7EfbuthoTCnV0Mt+QukHpyQMe+GXrtkrH33BB0X6/rtAYMiZROCPyL
Zvgw+t1PfSD5osR1qg0tYlIMp1U61Q8IA3FZpMDBSArHmtq2x26K391x/Ir7YFjxztnA+JpxlGaO
Uco/1TmqSz8jx4N933sgbTDDzT2PhXSX9/GqNxMbgRdmr0AluCLGQMMtGZ7wKi+DpvmyqoEMwwTT
gNvjuyWVFOboS8XZuqgtF5HNVD6phhJTP9jTgIikvppV/qRN2XsYfGt1eia8t8lVtRypOlZ1CQGg
0B3UIgEVcfRsVYKCXt/BErpYlX4ZpuhKOcGm7D0jza1NTpZf/ZBBcy/D/tUown1BWieG5XUThff1
EyfOjp3ZDmz1SvcjzGvmzYjz7xDNdzuVu4k59gIQ6YCbI3hvpblq8+gBgz9ukkre9Ly9tGMAHZmZ
boJ8i0SmYkTt1prHseK5lA/AC91zsdPG4q6IKwjBlbZMNRaOlbV1zAjt2glh/pZ98jy5J7EOaX0d
PJJKGwd7afi41Iqj54vLYMRvqfLPAQBx4Mh7lYwHNzQfbfmQ5JivovIeUxyyJZzAlJ95mux0BC+S
7GqycyEEbw0ZnsLGvdlR8wLE5GJ5R7Bl+7TNcTF065KDeoRmWRQghBysKQwY9bg4z28GGvA+9w92
4xwQUVIL+zPs9I5S8l7V6q6YitMAONYTROXJstwrPX2rXGM9FEDdsU1nwgNe7mwyAL5sdczG+KGF
yZtlTW9e2j20ORdoDjUlG/eNGa1Vp51bKAGNbZ4K3EFs7eeudNcBnQqm0xCxTihK48O3xCvJOSRR
WZSYBsaXXGeHUNzHSiPsGp7CpB0sGb7YWXFVNXSEDhtBgMMl8bn+Y++uNtyrjLXP2BjuyjRY54Hz
IUO6S9mwqpwIOQxDj2xu590Idim5RGmIMzPVdrAKj74x7gpBoCgHCTlv+6YkrS5W+8Hvrl3Lemx8
0jyHRCjqmj5zmanw1O7q6pPoxsemD+7U0PyI0XzMysI5jo745BSTSx2693nX3zl58SDks9NG5yTi
6q+eoh6P7eCuXbNdDgqbugVxTzk/vCQ6Ax6lDZboSYZzmNbPPkOxhQWke0AQAo7IOW3cYPjjemqs
0/xHlEQjPFTpze1Ad8T6SfcFFIX2lbLnPvKMJzfflan1jiFqpyokucyEazNiO2M9tKeylo9m1+2U
1z0UcLkgvJ+nNjtNQ0A+hMD1W93RI6PdT8unqUbzZETTRU/dXUAJ1pOSlPkmW8385ueYOoy0/ypI
FSpQh5Y94sx+9gmbMJrbbvjqOPU9v/oM2/YVZZFrbs22/qlwAYG+wzDs6hPOq+Fa5Ya+aj3rm4X4
OdCbQzpysTQpq3Mh5mbHevH98rV15Usz2+yj+FIr86st9WuNaBhz+GPiJtaqD8tXkrnY02efYzIe
RVsxykl3fo7gv4geifJ9ybzmgSHP2iPbSWn2iU3XeeTMCYeCFfGwtczyXgySJVpyX7jhowR2SIhl
vEvg6S4iZ90K9PlDMN61KR4WbcLDD1SqSN/l9N4lLBNKopC9wMBIb2kZL4XTMGQq2DxAa7mTqGmY
lR0MPzhBnDvbUXrfaBkF3MWu1HPZqMfAU6++NiKKJwrcRZw/jQ+IRNhPT7v5iyAx7kHy1zkDXmrt
VtTIGzTenBVdKG3RIvegzjWCBGklCA8eloDtcFiYe7iXm7Ekc8A1tqkrT3rtPCZQanSrsJdB7jEC
il6CWrsk5K8ETgT3a6PyUEMDQWmXJuTtaMe06I4ZqxJyxdZlC+kYfCuS2vFuPsCavt2qHldCfEJT
8W0OyCzNcALmvbWAG+m+e3IblATlsKLQPWeWx4Kec1J52q6UG3BitzYyXzVreunU+GkHjDoaHGKu
jrcpyM5DNYIBDtFtlbl2n5TqEMV7O/FPypVXWgBOZx99qPaQT9ouQ23DZQH7xjs4A1BY8cgc906c
yY86ZF37puX2vbDSo+c9h930YLXt1RDhEzEA3UgeY3mq7MZcGoaDFAxon75zacOEZ4DaF/eYhNcu
BxfCcpKcvFeZo6tzPpCD9fkrUVb7KIo2jXLu0q6bH4iWkTxVcbWWSXzSaXLqfOdOzTlOXNz4/a7P
WpLYBh+iUnBv+81rbZfPKuLUqx2TE2oct7Sy5Qa8PQCINfNcttMADVfEVN/3+bTv3ZQWOSQnTw79
i40QRvZhs+g1/nbvlc9+YxxCbSOr6mxk8ZsXhV+6HXyiA7qZIbtocuUuGd/t6OU7AxQaPpJLBaY1
qtN3jDMvpc0jI0u+3S54hChAyNl7TwAFjcf7kGtMjM1+n8cQJMKlHptbJGnsM4dLZzq3LjGfwSwc
J6Ef8MzMz3tfjAc/HulByDJN2v7oGM3C4CMaNW40fpzKs08M6XTklkM1gT9Z9d4TezGiE71gLbXp
GmRjunDQ609hez/J9qnLnC/XqSqENNlzmaU7XNk6ogImxsyAgllH9UCOz62CcwXZ4uUr4ozr/njx
LJUKtZlvZ5BRpKj6h1gfNwwityk/xeIBLUITPel2SuNti2Umt8Sj3Wb04FF6GjIfn0R7s03tDQHM
UyVrnj3W7tHQ6/eQWsWEa5hvUfwPC3zEDyxWr21d75w8fI9AHeCsvmRgWkZD36VotdqEtergkL+p
SeoPoDkLjyQE5j29f9U1O7+YRK3bycFz2/HUWKV3nwlL47iwvxD2rh2e/WTD2Nm68JEA2HF3CNz+
QSuhT0TVgSqvgtTR34+iCEiIzrxTMpHhYJiHeMzMbcD5GqO/bjIh9qPDQrGuSFf0r6YGykQ3e+T+
JYM45YFCihvuQEpXHaMUSpt51gWgZejNXYmarhFNezRysY/0MOJnIGXCpfQUi7iByU46yTBHFFl1
vgys4oFAADDWcNfgnjNyh3011vFH7BMgRnT4LkF5tIm14L1u3Bdt9Cs41ixi4xqy9Zxt5zBpsogB
Au0Jd0YiywSJQz5ijjyqyJHO8XUYhNdR6DI/XuctF3DZJQwh8vDsdiTkSflceTmXn+5hdwuAMQ3B
DSRGzqKi6baZuQ4y7knkrxhxQ+tGxBiS3WlHkOaPsCjv8EWvPKJuT4NK6N3b6ZviBDOAfcjRvizz
jtcVkYhkpnhkjGZ8DaqTPZjMb0uzhaTlfBAFFayZJy08WUwr10yflcujom2M+Wpc10mfoy1J5TrF
ORQ2ITxvjfw+mT3UQwshTYpVVcxLq8H7DhP9DKjjW5tYM/dQHVRgQbQcsk/KV2PDW7+bBpSquZZ1
u0aiICwdwLKbUB+IN6AqWqR+/FxoNbLxUBI+qHng5xtOOlIr6cJQ+kcPfYazNo7qgr3LhJdpMD6s
YJwFfAPCG+C0zN17LbyabjEuS3/SMSPZwSbNurfOpXGpgNNxqscVqjXPUN3KM91b3k/ltsH8Lks7
XTH+I3JGr9dxgCubZProYgwwDYJ4OAQjl5TGo+yiBsO5eGwumHKrz7rEjibbsl9UqqjWow3CInDg
YHRJKjb4mZetV5cnA2kQBN507SZNvm5tVHkRY69zzHm69LIUypMXZ7ugRS+pl0VNdrLxnQulwwpJ
943SMWlkMIXzYNqnlp8vLNK61jBAFqaY4PuRxkeBXF0LW0sWmqX/rIsAxx+ZjhbmQybCEVqI5BCk
2JRnWa0D0Abl5bYlH9aRoOW4V5Qn70tMgKSPJaODGcUg/lxniFi4wobaNsQLf6z0bRsRJcUUM1vn
k/0osckB9IJgVZZnZt89Ir74XHHMLFhUsk/gdGfPN8fieMFNgNjH4pXcq8YXL+Ns0CnOWcFgusJH
xT5nOCWGRTVVfySO1R1JoMK7L34Qq3QbGnXz68Y+NvxqHHwDHju8f6rv0MxSK8BqtvS7SnrF2jD4
yYxVN1YV4lTGBWyXU7UVuI5ZeXjRo0s57jW3sa/CLZFnOXw45mWFRN/R41AvetEDL5KAWzJn61j9
rkOt3jMtS5D5Lvohv8XW8MKK1lyWZnPUGofQnNBtVoNQfCfXoBTgFmy+KFA1yNkAPWEmMxlp7Qwi
5VQb7GRR0jjPdAVkHEsIxzgUyvQcllwbef4RlAVh73NTWw1fKJLyhTPDmfsKCVyjkntPEWPcfGfT
TD6Ktwrb12He2u2Fmz1YfOeGV1ytOnvX7O7TtN6MrhN3tm/jMszNZUNW4cYq6wF6CA/srL8reu01
RCOyAA+YbXQn44rzMP23iTI4Vd30Fqq9zHq50mY6N2ifc24Q34FVjwEj7sWhJiESJkFJTAamwVCj
zQG8CVfA7F8j/4RFRlG5TUiUAj4TP38f4hIDTk7+HRwl03uJCQTfFUefZ8hsEkeGWWofI81Eb9LB
D692+RRMBAYzEY+hGSJzhQ1WuBJDFdtwfLkVu53KXVmZfSHrD6sTnneqyrZZWfyh1rbbI1aJth2e
7fHVymPEo40hN1WnLfAekEdjqfekaq64hahP8agjbgsSpIichkxZC0QeqYWlI3QJuNeTYw7KNmCL
ZgrBtm+6uYM6ZkFKPLIQ+Wb0zEeYcTGeshoiKCRnxsG8KnMwHxDLGY9VXL+kSbqN6HDSODwNE4Pq
oNDaZV7lb3003qB8/RSV3NYaMWcLT7Urm1vpzvaACGH9iWD5TLsq6FfuFHnMcOsvsy1eNJJWcnv6
MoL+GXACQksIIeDM1KB998VcNZkW4CVNwSAgACHNKRcsCqMQM+V7WmGSb/xywwpgWEqz/AnT5VqH
Jlna4Ja9Kt3ByzoP2hwXXOBz42MBKWAULQ1zcugG3djhOLmSsuwsVCJXXj+jVq2r2SJIUDUHTsDg
lv0SkKO0ZJxFVPyzAS3Kt8OvAVr74GN5CykmNnnKe59FYZENwM3WfyBABx84YxRSSuwxAuPnc+MT
y40VYTS/e6G/VW58X8VFziYz4vjx6qUzP1zxhy0UUVKJT1mGcEEDhJGC5qc1cABKbsoI5l7EAzpI
wIyQAtd72YF7JVwmJp1GUG1bqZGmFV/bKLohROAJm1YXnAHWdmz7YJkVLPGbsSH53DSefPYyOMbv
hNlMGwGhsg5GBEVq4ebgaWnxikqeNGcmw7/WULeduvuCJMoVqQMtCys5rEu/6cg1Jogbpu2K85ID
qmycJfYxjnVyrVZKlDfTtQ6lwLiCc+vR9iV1cZIIyKiXCAEAQw2IKlFKfq+n6kchxws2EI3hIT67
l9HGaeAJ3NkjE7oOCTeIkEuM0oiOv4aTgvvMArQEZkGeUGnX6ALMfRoM+8kllITW/4aw4rmT4FdC
MR/fGcubqHvx5fDT1LItmbvcsaiqON4WU6v9HOwhZDU5Oru86le2TXaEHBAXIlQ7o5A9RYTaoKwh
cJG7Eb8SxFEce5ZjIYjVLj7sdVYFxqVw+nuVTPuk81BjBOfUQbia2/Le1PF9c0Q+0pBucz0he8iW
tHTIkuKnKNcO4wBloDB7lLSGEW2hMfwQ74mPLqFPiKWrSepYOsTdruuMrrpvdNge+bZFe72YxFy5
dFwmponHeAKNsSpDHt0GueOANchL7NtNSQbDUtM83NSDaNeqbb9LXpib4x7z0KZaxiyxtT4HAgVH
qIs8V79ikT6hRuRXuCviyZ0TkbyrsR9eAuW5S4XpW/gdORwErHHW+k94d24NLjPy2E4CciQxAJgt
cjeLFniwWKaqFFM4ThcWLcc6qxHF6QC0O5jNRfzpFlzzcH5Rc1iUDQBTeqt8plfYgfo+1J17NpR1
Q52cbyyR8iigjfFwNOa9C5+heYA6i9nHRWZPedH+3jYCtfVsbs1eT+M1j0x5yIv81ujMAyu/Wjsp
opEwZkVqOR7cg8nbNRPFGKD0PYyUCIIUNIOYrMu7jActWTggeTW2giumP288EbUFO4ClWZKMxaqW
slqep5qgsDKEht81vX5AyACEDHpJFMz1BtXBQjku+W9kjA9TT5IYNdRy0KNq43u0+o1ID5Rp+bNl
6Puh6+XaLGJ8WLcG1VTV4N0QMtgGIwHkGkAiL5Z7TEliI/PoiaaDkZjM8hXTG9D+HsZW27n6CdJz
Q0L2IgOHroM3GBopx4/mrrMRGYfKXW1LDAlAAwwTbhvgLoxAa/Atb9kf8q2hEc97YtDpTasDsfF0
gxROLOCClWGLA4hXYk1D1rfg+j8aN7XWRaN5q1DCoZ/aL39C8tp0BlaAZ73xDq5dXKeqOIlYY/yg
IRmuunAViylZ01FQzUPBjCz3tUp0kP+5C3IVetTU2+fBz+/9jodV5TKLWpYashV/Sr7GlPPNHwDy
trMXYnq1G1xHwEJJ46XecJL6h88psHKH9rXO9GoTJx3qzBwoZUvJrQjj4zW6rNBJcwgGrsPAf9Xc
/pZ2/IevT5z8VffTrNp6xT6GgCjtILHSYkir13pUXrWW0rw3gmIb57LBARJTfSLEaDykJl0JKbDI
hkslOSwzybxh9GM4KZjQ0gGQm1M2S3RMV0gOAL0Ls4IZD3oWF8uRuJK1JHCJYq3i7UcHzHNYLUpe
yATRa+mkzWPpEIaOFcpYkhzWINU4Z0b4lYQieXaInF1IEcutJMveJEiID//L1pwLSpZ8E/60Y5T6
uTE2a7+3XrTkOYu7BxFNX7Q/AtxwZxv7OhCPCFTeszJhUoMOHJHuwpx6dNjDoebyWuX5u5NWHtm2
/WeMH2DtDOBUdVfk5PFKtgfqnfShL6f20O7CTW5GYS8IGFg1xc9SBLyNRqPdaxOHJXl6V/XJzYJA
49tUDAnxYhjF2JEwIRq2oiL4rtPJyI0mTDKTA8dRJEDHXAMT0Qg+KICNzmuP7gggSzY9DAq/0gVt
1sWyDwS4HbBwPhRNqy9glqfraiwxzmOoz8wDwibgKy0B1EiFlmFbF7sZ7wv0xMC3lJ+MooHHbWbe
hprkNOTNYciXOXAeTSZXxGCbVNcUsZCsj5DfpjZPecnlayfGCACAT3DrRkBm2Alm67ABGsNyHTRM
uhEd31OqjKPdMWiakzzn1bgBwR3CqtaBtsGOSgFnjGStTc3CNr8z0NY42Tp3Ydo0zc6zlD3kUpoi
zjs6dQ0oD6VYAZgEKBJXkNGmwPxrYrKSHotCzs/0XCI9QFfnpoOksT7ajfiwzDf0D68q11+Gvnqz
Y+N7jPv3GPYGecDHEknTjqnNzLMGoNmdWneb5MU+8l9tfzikxpoKo2AHNbb6C06oRV4R69ZUbz2f
IyKKqVO0ieizHbAlWkBeMc9xyQSxJdxT1+Q6nIedKSCD2Yxc2fORB6NiWTnqMw0jbNwVBCFEP2tL
52BjU2fuCwKTdeGuONh3TgG9I+2fsTgGID+Hs5bK6IT3Bw9aoztYQ9stLKSPrHO+nSolrQ/aHduc
EXNmudBtXEBZGC4In4D9Q6xEapKNyNQKxVyE1APSiAhjnvsYb/t5IKqGn3EgIAvC+F7XcfcTm/nW
SnhI6WG6CkRKdMfUbeKQCgbyo53O9NY8g46k2duhc78c28MYDMcUZtGhUxq7MEGmr7RWqV8+tVH8
4ZsUDlSNB2d+3jvut2dA7ZGaDp1aq0kRYwpYDUW39IxXkbPwkvfp7A8JWoa3KIg/2o6zz77Z9y4+
U3q1Zpbho2XqtH4b1LOFhxRAG5I5mtugXdWioFvxk2SVaTb3WR/1qwQj79JMIJCRRcUzJ83WaWXB
6W+yDRJzGqdRPwduVq5wc3Li9FdSC+ql0TqABfqvphkJJxiA8sRu9wAp+q2xMXql/oZhAV5kPBJ+
Y+8lalZecUNUZY2ax8ZyCjdBuwVNb8NMCDzQT+4l8kMI0PGYc3pyYG2Dho1OP+1st9zZE1opiU9z
YVv3tZjaOy+k01VG+SZCfa/HjskCeWJCEZBCBJytPKhMDjz2RAIMTf9GdxPtDBUlXBRwyY5CsVHD
TvSKnZ0QRER/d12c/cA9WayrhpsbngSLkOoeASkrSMaPaWl3jyOZmGGN2rDB9GZ3bbq14G6ARM23
qgumFYh7sbRiwO+j+VqP7CqmoojXfc1PldHzOE6sGhWs6/QU1mF36Kbm4lnTsksfJqYIS4e8XWJc
7u2B7PFYcciG4DT9iKEzS/DXLJrjwiOXyZLFQwE7K4kFjzJwngfOWC8KnmtUqBvVMH90pXtXe+YR
jZJa8ATfW1Vx6VncLvGtumvwRYwiL3wOoHGUsa5CvsrOTNJNRze6dN3nAeMwwTGRtshR8GKioLek
vj8FcP6sORF5orxksCRMahDSiCeVXuNUs482ICzBjGvD++8OZgeyzmsgOtW8uTAOQKWjJtzQ3Yer
sGMe6NUw9aiwbiA2hjdE6hDwvPEExJpf7Z5rAwaXNQJEQIiz1TGmA1kMyjULHASqtT6xtgFvEqMA
2RTFTEZDQr1FuYl4cf6WgI3d9xzvNgzlZNqqxvIZBooP17CIC1a0wzgb+8M8KUSx1eyU6X0DySMj
JC0MEkHpwFlKkqzBlHkUO9PSnnnw/KzK6klqdrhKc3cbkO280lrNXknCTyBZpc+gsM4oSLwdoFKQ
Qd2lUSWgP0LvyMKOfgw6ADqK12XR2d+pS9HRtrlCkX1GX4nsjMx35r1U/6SDbI3JHA9VSruZOd4a
tWy2FMFPPLQ7dHvNg5RPOZPwII9vFQL8cTBzUCrIc3sz3CqUfoEDr65uXi0g6y+I9I6mZ/fruAtM
UkM1hjh2ew3NouPOA8CecdPxXB7vslxhpS9JJ8ivtTZ6O3wS2HeRM87V2obiqDgOmQVglgykxE/T
g+23W7PQXj064EMYFcYm7EAjZh5cOkRZd52uPdQ6oDExTTVH0B5p25MWdop6z3POrGwNs1m0eFNX
tRMw7tJWJvv1Yzs/BCGOIcCUgOekx/5EJ+HLdsGE1gY8ZkV+ljCcb7xW9SlI5dF1ZXcnVaYWSfXM
rDZ5IM99F0QkEXa1PywTrXjnG453nUFhZX0Xus5q0m/DO1AOEP6xU2+FztcfkNjV2/iaYATgsCrb
u6J4in8PltQtFwrw5C1EGYrjII4UDDASdFUd/b7yN+lsXRNdcC2JilwYg/ZoqNY6xGb5aSEKXweD
7Wy6CqaTFcrHAS4d9Vlukv/kVCc/smFUy1Ohz2zRTtvFwZ1Rwr9maVcyQEGR/2C7ioSPSV0MFpIF
tSRs4nWGWg6azs7Vx4PB5GdoxptCrBlVyc40l3lf7YrBO4NfvRdaclEqfO0BT/tAlJz4hzlhVMvT
axZCBQrr4Zs0yWfDCTZ27pziRHzYFXu4KmEy2KNUrTsk60Yh8an3C62weuyc8aPD3pqFdpf675mY
XmWYvpQifuNaYLPxGMQaFROVZMGCc3B/Ks/7jjpxLd9gEj5lPsM4f/R4frfanQMuOI3jaS/S4FRr
yVPSZT8731gnVcQWBLp0n0WksXGrMtVC+ZHeZ2HzWZkAeKSu4ygZsp86y5+5EIGyyvKDRzOfzwXv
TXoECHYdY9Fuksi65X4/B5SbavUP2IJaXOWCfJmJh7nRvplDQRSauJMBpq6ESdKQgn8w24da2R/k
Jp4TEGRa1zNlt97+EcGaKFxYP+vBTl7iUIPHqxJEsc29U0EGLHTJeC2f4jXec6px/GegXWSgXmLb
+4kyJRn8jFUIy04vdkBJdyB3U6J8fNr/yWA26zvepxaRyscA8jujYvOLeXqLlZbkPofIbHcbmruq
tdolWVN3yknv87p8I2bi9R9jW5FbWncp+uEB7YFtHfDgE5cSlyE9uRZdO8RBo2rXLXCvVWSonV3U
3XoCVeEQ0Qfp4I7N0MHXiAXS6MMBfofJCoYJJHXcFnvJ3t6v+yN6LYTpnU0sco7KHJCUs/FZuywm
s7+myt7EKupW/1/UlP8zF9v/Is2l/Fsj2+KDzPuPn1918Kvucv47fwgvXfmb7ZATiPRSGVJn6PGf
wkulftOlQsdhOULOPjb+zz+NbHJWawoX4aAjdJvh/S9GNv03y8GdqxQFlKurf8vHJv5sY3NM23Vp
0pEoOnj1TVvIP8sUie4c7UAD1cUQEd12GT7FEa0mvGBjRCnsepG5yfRhmAM8uDNVoP7wPf7h+vsv
pJLz2/9VKDk78tCRmmhLHUSkSC/+/AoygxSVLsuQm3kKIaJw12lYBfcskfHSG0CWMwIm8PVo69rN
MJtnjFNRWZiLobaaBbS5z7/Xbv5Fifr76+EzF8helXLN31/vL0pUWau+7YjM3ElVEG6U4MyB4TMt
Y4HozXE+dSZMHKBh+68+CGS2f/0gTB2wOeZmNIe2Pb+wX35x1hG7Utgy3DUrJ8o3HiP8vTtBrggQ
8y7cPn00mn7p9TymGUjtiq5/rbw5rIuIBQaa2oMVREfILN3Tw99/IuIvH4ni06CgsrBOKkHJopAO
//rKLAhxsDZVtRN990TyBrvJ3nRR1TP3rpK62McJFX6/88ceHIw/uUSNvA+44RAU+KAgVhiCAacx
Wj8V4Assof7Qef+3F5Exuy7/nxvT4RVKQ1izJ9PB+emYf5EPx32HE9IW5a7suy/bQYLPB0yEO1bs
vY/knp4yPGpjv4Jca+9cqzCujhe2+1qt+vRZavkLQZbOtiS7lVXnfe9rDe2RG7PksiEZQq/pVeis
JAu3BU6sATcQ4k1u0FdWJ1kJmpxONNxNBVsjO6cnTeF0J7rJlTLn19tzod7JTSBI7KSn0h+iht36
v/ia/nIv//4hsNrj2JAWzln9Lx8CQmOsv4nOh6AC6BElg+0wRMP1YTGE2DTSXCLYH9aeKt7KZDIP
/+LXz4rmX78DyzS4b5RpSJctmyP/onhOB0mBUdfJjB7wjiJE3+tenZ6lcGmxlh+yKtqGxFswkFPk
lbPwCbz64PZ5jHdybg+S7kZ68r+QYtt/vTR4WSDreEHcykLMvt8/Xbxp6+SV1nrxrmqyZN51O3s/
jya0EQtcmSPc8GNvVs1BSjziAxIKcuNGfIINPPURRBYeXJjpuj3tnZHNYYIWIHf18M7x6ksp/I1b
kTDXWG+xEiuT4ajh60fSVA7hWLA088cruEZQTWYFVrzfqpaUELNwkbimxSur4KPbF8ad65C1JaUx
blNVPxWBHe/H3PY2KvLIvgH2eyhgTkDlSzbss8sNQdY7nQnKHfbXDQtY88o6PFj7WVFvDXLYVvFE
0EKaQj8mBgRsDePONYAxdjgRbaBuGRfcT4TIB0BHXRbWuwLgHmFJ8VuAlgFKJVucJIpqqsNGrv/+
SjH+cuTPF6qCOiTwBSv8BtZfvhKtalTTNW29Q4EYbYTqaMJtuZ2KNjpUfr0Nqqg4F0jcspEhUeYr
84b15ejXCKjiIDB3vV6P84A72mRhwFNKER6lt+O+M+Knov8Pzs5jSW4jyqJfhAgAmTC5LRTKV3vL
DYKmCe89vn4OuJJaHDJmNlooFOruKiDzmXvPnb+R3J15bfFG8om1dxn8vcV17YnOYmVYh++Wbu2F
7NXBpG2VCUPXNWLeFOx3//yXOutf8umd0HkbDF7L9WT/fKYz/jTYg8Vg8HGjDY7Dtt4GtFEF8lkQ
B8ejhk4IM2W1Dsd6dndK4enmTRV58BQtTU01bqcMqyF2OGCGT26Ma2EsHdb6oW3s45ZkkcGWoLy1
BMaR5Mu1l/ba611xtiPCP0C0yY4RIk7vfNPaUUZ2VWyfqJ8HNGB3Szdlj7E+Zz6SkwA0RQ+UTTHg
oSGxYaqGDMHb+NikHWQ1knYdFLu0hifinV04D67ONElHXlAn7jFtMSEHjbBfREWeQmTEG1xezle9
KS/CIRO5bbIGdkMdeTjm5Y3dIbKOqwEilb6xizK70WL3sYEbi7BhJD9lrtQOaxKiBFddpDXph5TA
s5Xi/eev6ZNXw12PCOVYtm1QdOnOihr45/1GbxEgJ4+yQ4hzcOMksMF6wt70dc8xxPbhzz/tNweS
oXM6m+DolKQC+/dPQ1fj9BNP0aHG1e/NPc2Clq4DdzRSO/acxBZh4rvym8I1RMr7l2viU5mx/rGG
brnGep+vwHbj3z+e+LeaB4sfL/IyvE71yzhLn9+VWTjyo96t+798up+9Pb9+ItAFW3I1cS19RiYI
Re2bdSgss3FILjQoDPJWtZ0+98dwCBE2TOF4sdKaSF3cpl7EY7ArJV2zbbEaNzXydLZ7ezSaU5WO
u9yeuovZkWZhp8VdUhH5gcCTxBs1Ve85I9CHUjHLJiAHGpqSgI/k+Jev0PjdXWdht8G4JJVNTfTv
D1EbbYf42LQ69CUyBAZfW7tDZ5VYUp4CFFCoE5qjBjAAAyGvbhlaalv3Y+AXRnZt+1nbhQ0hLgp0
5F8OV2P9/j4dOQaPsg2fmi9a/1ysmbnNwC5yKxRK4l5g4XBG7SLZ1GyUavaL7ebnzSGbLcxFLo7r
Pz/bxloKfv7pUKfWvoSZu7I/lYow4uu2zk32QHUTXNHoQJST4sy3oIqo2+c0GXoOWRjihGaiyA6d
CdnXiKm+oavfsiiN/vK8/6o7Pv9KQERMKCI4lm356Veq3TRbrJESrChQJFVERCbr2iALiSS2hjd3
7t1LTK45nfuVF7cgKCwLrlFyH3bZBbclM+da7KqVex6Owcnsx3hfjwr8WE99iHjm3IllvlSG7sux
f+6b4C8lzG8/VLaj6CNcxzIc+el8WlpkkYNrEdga6TZ9Erm16BiJSp82cVbB3bXAJOIXYS1enlaU
MnSGObyYDXk/AfZPkHf6/f/ji1a2ZXKzIdlxft18/+hW8AwKvW55AxqyP4mTYW/BEJNcGgjzh7Lr
QQ2SX7DNINMSvGytLVxLYqE+0d8omd03o+6ZC9u/P/9e60fx+ctmAOnoVBa2Q1P77xezMtrAJbqo
PJB7w/E5tRGe8hyFCUVP3rwWffZGJlr9l/7jNz+VkRdWSToRvJCf3YtMmRtryaOKDqh6nu0MJrGd
5luRaWpLQAaFIkoTPOTpX55t4zeHualzEIGjYa+mPn8LGWW0hnCLc2j8xgxIXPQqREPEku8EQX7Z
gFJPd9RN+4q9AZmAM3ratudEpEcJQwk0UScTO+Ru9fSl/mi05G8Hwm9uOy55aj2gOzhMP3dmDR7C
YZq65tBq7V3QspVIjUpD1g1VfBx0dYDjFD/Jtj0rRKr7XuM8NbsFMQcRshnjsNS2blI0tMeSzOyN
YzaDX+ZhvB01GycsCKb/tYv8TRlgSmEpyj/DcAz308WscXqLjjblQKiJxrAf13JlECqY7sfBdf5y
K/6arHx6UrmCXe5iZZsma+Z/P6kDmVeAsMPm0LgRzIZ5bg7FCPyc0I6ocJ7iVLvFewf2QBAAU01H
whCYN/bDX74g6zePELQ8zkeaJMqSX7f3P17kEmtbXKscg0nEmGGR+jO/sG+W43wLWWEzNybZfrNJ
dSCNt2Ec6z2C8RUd0b3VczW9QAqBCtj8mLK+2A+qCm9Q2DO+cNPwWySieieXhXjEqTUP8OdOARnm
l8EwTuCsMX1AJkCN7zqbfKwdDAGIuFUXDlsXCaofmqn5gE0k2Sa5+hYjwnEzA1rpYAf8Bwl949ro
pm3sHEXtKaBfJ/KiKGRSJXdyQiXCappYIu7dht2BT0OzgdK+tPu5qrE7OtVOwT3QQli5WoLZ7s/P
028/WVeauKcZ7jm/Pvl/fLLIlWrEHVpxmEQhWctpkKIIxvHmsbUPSV7uk6VI/9KF/yrfPj1WAju3
ZfNjBYPCT3dFGc309nOFLccN528kveM/CILqsQYjs6spaFMkiPSIQUzGhjZwDTaHJSEndqms174z
5mNc4ZM225U6EmUvGsSbbZsMw3q5iU0OBhN75eX//knxG0PlUqvfXK0N4z8+qV5fKFKcrjjkkno3
7wLtIlZNew76ybPZHrANlctfnvz/jLV4nZFbSelSFzjreODfP1WksK2phfNDnUIm7hkgbVulOX6n
5rfE+ljCuriZIzdfN9TzcbF5/Lvq3cr0+HXSEZuLPshORUVTD1zmZIJc8NIcueyfP5vf3f7CXpPt
HUM5/601lUajP+lOfnCCyro6+Rdb1v0Z/mnkYdzl1teA70sBwkhV6a4Oy6cS8dTjsPRPOkU0USLq
+P/5lWheqL8NyszPkybEVlgasTQcis54zerWOAlV37c5ugaxclhdHXKqGJiISVLkuITfXFEmbHgr
Ig7KR+bdd3/+jZz1u/r82DOZFOvIHHDO59M0JMY+zxa7PASCQBL2S52/THXxgIcoQqChquvQS4KC
AgH3KrOd7x1xpxRWhyyamx+F2qe5zh6z6S4QsFYhjGWeKhKnDoNiUJXEzU1HKukhExkeepjwXiQc
1+ev6zw5UFMw3X42qlNa4moxdBXsqXabY2Q5prcY5NWXcTr5WQdtwF1mechWfwEgsfawZAaDsIiA
Ea1P5W4yGSzbZo2UPEa+UREMcdbN/NUw2adhVk48uubhpNUVA7V0PHGCjCcFQckPA+TYRuiyLi33
LTCSWwsq0m6y52AjmcB5TSvd3Uyezy10wtNsTF/dwp5vBZGHW9gqtPzFdGMVOPOGzERXZ9XJYY5y
+Oh/bQk/D/3XllDq3H7W2iboxudTCmpC24HxxXucTqavGvskLXlqBDAYYAEjriidRlzKd6AzdxFj
C4D+ojuFWS/8MMqMv1zGv6nf1uKaYwDOhWIi9e+TwGHU785mmh2IUwu3wMpfoEUrvjk0Fcq+SUL1
Hfdm+peq8TelkcWjTpXK3oCO/NP5M+t1V8zmnB2KhSSp3l3u7Vl8m2V129jqtutasXE0HCz6xD38
5/fF+u9fLBlJMTSnobBB7Xy6JvI4ZLs4Bc0hqmesS50avFqN23mOABZk8/uQcWXFS/pVtn2ybRYL
6W4iTlM2ouMOmXNGVZvudB3CQ7YLYR1+yeD5sLHBUIIABcguCvh9VaMfQRKhfw0NxPIynIqHOUU3
1mZoZHO7HV4W+zSK7xbSY3u1IYSjEx60Fj9dUovAByiW+m5qu5QfiX116+DVSvAusLPaZJwEd+mU
39mLlu2yFG993BfuvUwyP610VCqmVV/aeKxeGSUIjDm5XvLfGAiWRlND51kcEWKM26oXP/788f56
fv99HEFSWecDkEyoi+xPD1RNEqJFMkJNxLP92rAVZsKSHKtIaQd6JpLM26K/0w2Cc6hPrCG/H6AQ
7QnGhZdeskpvW2ckEAo9LtkSBBegRM6S1j3jT78rmLEcU/DMQBYsmAJT7+zMmQFSWQzhDr/QhekS
3ZjbfoEocQXndIsFUG7kQE5NbgwoShRj0SgJGFbjuS8pKreYuY49YsxNxHxtFafBwI5mdcDzhKhZ
e6+l1C5lMF7xH0C/sP+6/rKYUfznDHcsODAOy0BdMDr81KiTHNoFYWgQFwk+C4yXqu5I0OjKRZ3y
MX9UkxU/kCyo3cbIUpq2rk56r+AXsTl7VsH7rBRCydZ5wZM7nju0St5E5vMm7KPgIHF93YTjrZUL
nZaCQTvC/PfEPRFagO83ZdyoRuslVfEZ/nt2DuO3uhvEXfkBHqW6zeoCKGFIEHYIZToZGYvmhN06
FQJkE1FK5QQH5RiOz6Qx2RC3t83M0fZHFR3cofcZCV2zeJrPvZ5/EaPraVO5AuVZcU541TqVXKuo
5m7IZL6HH+A7c/vUkEMJPyB9rvXsaSrFHbsovElYC0M0m6h3zAcXmVPY5Ej8XIE9SHlQw9AQaq9Q
xcJLUI0/w4IQz6ZXu64Y5d6VWMEiwczKSEeUXZJsk3r5qDRsfkIPiV2MsUCWAQ7/0e6+LTo4NQw0
W82u40ObzC3LL/sBXUZCcg4PyI9GBYjzp+bnnGnfgwYJlRXs0yj7WTnRzyHsGm/kbkLF024LxKNI
1c10C/OLU0MjOiI28ktdEYdUf0UqFvpZ7pIRYDwGeHq6KR09cwzuZVCaG3pDHEf00l6ni8cefuE2
y1A6QG1HdWQ/C7ckMWAkF32JsBB0qvaB/zsb50NImjhWhiU+2bNbAEJfwhbpfWc9Olhggty9kW7/
klYEKyyqJ+Qho2Z25ZjwZgTZtkaqEtvlfuAE88Ysxpnjjm+hQyzz5H5E1ByXuDSfqfX9zojOQ0Dm
WusmEFVZ+G/J/WM2qNs/4gFXWImsg6kl0FF0xdz1wvSAsBLZSb4uLEC+78ooiCHNUBdHLhJFrIrE
kfag5UkdzsFFuDkIl2SxIEuWuE3RKcIRA2LdLydzwuXtuAvGl9jxiMZoHTF6Y5fUpz4Fu2ZaINBC
0y8zYhYWYbR3Y3anoAxcoJl0R/SklzGJiZ1CE7pt5wb+jGXezZa6LGFenNo5dK9aPhMcgozAz+0e
0UCknQDZVT6Ev0MYGT8FYoaLmcyktoma9E4tGVBv6fgmB3Uykkns3aJ+1UjfgVO5Joca3bLCHTKi
XY2nGjilTzMF+rHotsY0fhdl9Qa9lhQMyHwAXgPkxLObg+DRCFvMe7V14ugwkzXTkyNc9XiP4xHF
uMpr3AfmOYCYt9HD+3HStUMeJjg/54EsMFAXTlyTNPSFiOyYXZh7w9ONt5zRFINJvMeEJAWI6509
+TWYroofoaDWQ0O/y8ai89MRTEaMaB/a6o0gAW4XasR6zHgVFNzLWT5ltiq8OAxMHqNkr0TNdrED
CTRMg1/Nkbwp6/YO4aP0obcCceg/HLe+ZO10U3fzuxGpG81oul0fhuUuHF+oU3ddnTw7ooKDnl0w
I/IA4jXbG0487IIwJpkdvvAmJ8vQ/Mo2MD6OpHeZ5lsazeI4zAxdzaTHxshkiiTS7/mMDQWSguFB
1THT2PQbN7hVzsK/LQhDnHtOh6o9zi3+sRYiA9FDt5D6dtSWBIHWhGbq6CGbPujORmt7AocRIRXt
2aCusyTKNZIj1tAa69FKY+fKfJawKRI5bYN3R3UOyT7A6PU8vu2xtSO4MqNl3Bot5JykqzYShsAW
PN6GC1buA4CGG0sPjovplNe0HO/Man28l/aC/+wG7fCbmNxDjoUABr8vshDCVt1/N4go3SAPOFeT
dqHkEpvRJto0Wb+lZbgLxPKmu9jO0iL57moMKkaZHJF930eY3kgo6bRw5zhxAWCPDPMqO1mmhh3w
m5q4WjizvzUmJ3LSElUxDGRnJgyPyHpf8HlmBNYI84JIm1C2kpzxQFqbrjEHghYnYD/URmRwE7ux
YRx1CJnuUbeUVxu5nc9FGG7TluAwPRre5hz/IqYUS/JtxQbRdJb1fUJo7yzxHVfTnXThBdCnPdtg
k8LnZeZbz0oPsuwNAUUGFtyWhKCoeVqa8awTU7mBCvYjwV9sSieGaEDUj2ENRxO2MoGM1ANNDVtV
ue/wvx6BOj7RSXtzbdyFI2vbnsJ9HoJNQ/O0YUuMLcjyIt1FVsxYo86/L3pce6OrL5Biyidap2Sr
DxZvaEoNkrA3wOxvPysiXg6DlXqwAcXWWZ88wohPC2yYLG/zywD+OctndVS4owAMC24dmKJQGJFH
pkQrDuIDq/53aAivVLBPWp3w2a/nHCY80iwmf9S5MXQrvrAdhcaRmodE5Oe2m0iVKN5gOzxIZmub
Pr6P+oEgVwvxu0sL3+CA8yA+PJG1jonZXjEiwls/6TJAxJ+LV8vAh1Us4Aqyenyq+vyF5gUHZpyc
Y6BcstCeSzDaHvvD77YBxylLAvgjzZNl8R1qAvzZ7OyayrkyBfoyKiIHFUqUnN+8mvUztO7NWE8x
5uiepNdzM+PUjKb2SyDb11kjpbIFPAEl8n1JuWWSu2QNKhNV+jiNYDtkRcKHkxD/S2zXesdqDODq
Ak2ko7gJcKXW9kFW025ccyscezcIiJeVQTX1CyxriKckSpkqI8uuAs7w8aZBDXsRkp8WBhQCeGw2
uUGxI9ws2sdEqIL/iC6SHaZtsPuak/4gW/Nal9NLb4zPvIc1f1m0H5rpoqWFl/f6vWUsh1bqxMuB
Moa4+tMsoN2OFHLkF1YbB56NnvRet8j9tCDbnEUDCVSgUw5Tz4RgunNGluVzoO2lmb7Ax0Ivxr3r
QZfCHqrdh3aHLj1/nIbotWcrSApWRNqxZY6sIuoHVUwEdkH3Azc4/pCpc67xblpT+EygXLafyZtA
INwj1MStDMdjxn6+0GaDO2J3BMfLikAXTKEgQLcCdinHGDAfSoo0IOx+mU9jwZwtNbpxX5UuqIkR
iJx9MrvK4L8FaoLZmGJgck5pk+FMRn1qAXbY1NjPCSAjaqIDeU2AC6Yp5sC5636R6rnSXBLECOLZ
UEx3+2CJCB3GwWREN4HbvC5uv0YYwgeO51ea7AfsG4GHl63eDx3zUviroZdCclIGmnmwqtj72uwW
hBDOs7Q8J85yckP3LsWNPVYcvXkyf+uyKjtGBfQ7+BgrjIVsJjcpldeblOA1d8SuXLJjUjkfAODB
ZXSBu7FWbXmhU2ylDvzAODiCNBHQBJ2E4B38nTCNNhNKm13vcsK2Kh63KxHjGrqJfpmtZ0bEN649
XkuAov4vByshbZCTwOkNA+ImGPeLjcjK5dM56gDfjRS1gDFPva8ZMBCiKfXjlsjjaQ2Ns53gjnA2
AFHCiI/2KDwi2eFuGy1BNvm8hb7INHmagm0YJndNUZWeyCtjo0iF2kzUWR7lxLXKdeS3FFddeciV
MXMSDUhwKHEoxoRbV/eNaXcMpGu+zMZ8YIgGRr4KQt8k3HAz1WpvdwkgAUrqcsaoKQBwEwYOsa4p
WJ1lzpn40I1VpYh+Ev1GQ4ZpDNhTgpnws6RC2ybptu3wrqsXe9NzeI/zHv1bc24CXnVe2yIcCHHT
ivNSrmvfjnuS2DOAQMFe2sN0GIX5IxY00G0CKAmb/mQ7r2m0Nl1DYfIiips51X7UU+AvofgG46Ec
sOzqMcaKDnQMaX8bUyvADBJcFwiqautFp8f0CrBKcrzv4jnya4u4gS57V8PXpKdQ0prqOTInnZyw
HDv5KZn53dj0rPSGca/H0S3BZEdHQa2ZSBFGYrahWv6QgMBE3mDja20/vDOjr5Ns1JnNTM9qTX/i
O5U4cKuQCBEyS+gBMGQVpm/RbYG8h/lQUz4nHWXESO3aLOZ1UBE6Itd94+3hCzk3VXQi4+KMB1bb
LmVC6UFyaw+9d0MGxbXWxKau9Cfm11SXiYC3BO2yHt8yN3hIhPWjNyyYlZBFzIaLaZIW8euCSgS8
CcgznVARfSn93EkPZVLfhoghN0FRvIcuFvNWwmCwU6oOfHRL/D0wimc+TsDT6ygEXE9KDFFi1Q8D
mUkbuy56jwsdIEJPrpyAmw5XF9F3QMxp1BnIuwTrI2Heu1qxmshgDaho9k3FwC8I74aWs4zxDKRe
Ajnb4IPRLLIv23hpE3kPvHdvVtSRttY/glYtsF61uFlivBNVqjOLc08qp/NvqEU2bUx2mM1AY6hO
rqY9QwCZAue2NvEu927EPpFExKK6HUjryuUCtgLB+hwfCbIXRAGDOqDV31EUXFtStTdGqb0uRPlp
DsYTYna+RaP1uIw4ZxeHPYaqfhCjcFxCsjRtl6tBU+8B8WJH6PEJIE2lb/nNQScWD4twV+AAGdh0
F6M/pFifbWocyDu7alp6vC171+aA5YVObf6loaKH3k1xH0d0C11nf7hOvGwnJwWbLHGKOctZDVbs
ESVH5hqzHW3To2RmwOTeLnbxiJTtaPftR2AgYcmM6Coq92cvQQpNQKndW2WriilKjTthKk5N1QaX
JhOEcCP2SkVz0ej10sGGJZMvF1nW4IVCRrWcyvxsEEOtgs+pSECFWs0kK5+isz1ZO9ESuhzynlQJ
996IO6CQXpAVB3RZBn5RelDwGONKE5FfBZAQH4fRKTPiJ1fxvy7nEL5hSi49SJ8NZ13z2AVD6LdB
gUInsV+NIj5pnfWUEqa80RiVbYxh/oVf/64t1g/cNeQbzSl+VMf5SCpjWya6tgWqqm+buKeIatU7
SWhQITaWDaUNmnC7O5IKnrPmrZnSE0gSziGjvixj98eJPobAujPHLYk7h7yJafR1dLgUm+yd63K3
LOWjVWzDcQ3VjCWx2sR5YF2GSjHzKFXLC/IleGxS0rxymmxKM4Y0yKGEB5VjnL62S4bnVPY1/eL8
lbku3KCUVOqC3BUyw3TIT54edw8QS64wYghOD1TgEbXRH2rLggnXb40iDbac8N0+peyIqslL8LcW
qfpa00Zuw7ozthxO91XIGMFh5FRNNGlzDGpRTXJDoprBRHf0jRClU2O7mxiEUgxhZmdfihXLOmD6
8500+m5H9Qd7kwaRVEV913A9w/WCIvU0F7XCKUm2wzyXUP2CwiQk5n2sCdGu6JqGdZXL8KbdMXTJ
uQeTozlD+tcyLJGJZVVe3SaPUxkByIimhug//iZrwMfbhMmDg9LqZjGLtzRvnA3COUgmunXmkg04
XwxvjPPyqDcpygrgog25jovA96rondGqi1vuOWSj2TZ0s3TXsdNdC3UqApeyIBqifUOQHVrAttkW
FAF4FimBDIb+rI+sXaCZ7dlt8VtZ4w1IfLGJMvAiCXNhdgDZaxz0P7HL+liLp70WA3PB3Wrs1AgO
PYUHkiMV2ElmbmEChLyPQ8pUBz980yx3Pac17bnYzt1yHeLZT7pMMjblHQNt98MAW8IWhmYwiaG3
CISb+3S60AVVp0rWd9lShX74i4blmuWNiPJHkzynh7j8PnSAlmQTYNkqCImwrPwUaeOh0PHqS23B
2BsNd4SCFsdgqBRhBzbZaPQ8ujZuI9Tmnh1beKcSmZ2znD8ioCFMHPsxYnTEBMoEo9Ci8bXEwAiG
PhCY2gMuUmDFFUSKOK2SYxBGTMh0nlk1uO7j3PV73ZxsEsixKY8TQ7UixS/oao8xT0hiiIhtJWVs
FFA+Iv3MB/OUmGiiWNuBjM2NH1EckpEHMDLLcdwbZXKrV0h9oiICtoZX9QuQ0yMxba+NdnDLk5GW
9rPrdFi16fd24Nw9WrEFUBJecjcx7ues+eJyFu3SeTVrdm3kleG0czi4qhEDvAPmsQV+V0XOe1DH
T1Fc+0DVLIxQDikVIz4QwiCAG2LW3Li1sHy2w5Czcm+YuoT5mH1DVjmD0KD5cLXqZICo2Kh45prC
oBdolrxkZc1nHY34//MUD3IrDwyiw5NJdXfBFDwMfUlSdR94ehNKxrriTdNNH8BsfuE6Rp/SJ+9K
A7dcLvM5iQgMROX5xIs33YzZ06Ampqqr4mqK1PPi6AyU1RHuHYu6zr5ndp3t2LfFgACieD8bMCrH
+sVh4Yzln4Gj1oeD1xgFoujkS2lw2AMCxWYGWNRBNeoTAEWx24zEDoJJr4KKgPf4ZijSbh8VyRM6
3smfGkoJtzL2k0nHLpThpU6c7CDfYd9uS1iqGWo2GWIuke1jFivU4Y5JnHoo6GcKOmFFj13iSrcG
OSMuJrQj1aM7V5Fmn0/tlmjOAgYHmVKmTosgAgWKUlYP1ewGfm+G5raJghGfXWevgfKvkb5LczJQ
egcQVU+JGwuC0fVVXGAlwanpBmYYbCVC3BTtNItL1CPCY0i9iuEN+zAlPBwondQDR7Cf6AFSKhra
43RkZmRdBMiEyYAobha3ZNx7yMnfA2rlR7fAqEJ02c3U9edQpjSVDG8N0V/KAeOKZc7yGuEGVuEU
7kjrOQ5wGrfjjLw4yTSOBJW5u1jexnn8RgtA0hz6/zwkRJOX7iupHhzmZkCm86B4cMBqxICcKB3z
kf1Ihay9B2VozC+jmd0Y7gpmyCZ8qKWxs5BmnDgxTuzVIGinxtOyYLaW5ZPe3ZZRe0qYBe1D+pbU
GenHQn8I7XuqMlQKcizObpNddUa6MWwKl9dbwZf3UP0LzN7xuUCywYwWToDRhESRJ1F76aLppKfb
uWLG1LRUWBX6nW1i2m95mcyPJv5xCepTr4sX1XSczhZ1OvGCoPTkRfZIcQz89yRCv+eti/3bESeg
RG9mPe1mqtdAKBh7QDKHYtkvWZ8dOgfzbhc1GHKkc9vT4TqltgsI0rm42p5NlYElGqrlijqN0U94
ZpmBYJ0Fo7IVjCid+UtjRJGfFAQs4+vemCZTeyvOR59C8LHuqYSnuXsZyq7yJ51Bpy3uauOMdv3L
lA3azsmG2+A9hZm1axDE7Iwekiym/x4AqfyocRawo8mo7lxRnAbGVRo6cA9sZM58ytfJV/VMI6v2
c20diJz26iEKD07Pu6308KUqmX+0Q9XsjLrrDpWL3bk33SuZGgHUqxmMalyHR4xa3G3sq+nEQtoQ
GZySUR3qkB/hLuO7bO34nBAgC7yYeWTDyncOiZck1+cmDJqXufdbC2BtXDqvVcQXE4zlrWkHw6nR
wLpMzvOcJxJ9vKi2URnHx7autygP4OpEpuHXuAMaDeOeqAknCgLdd9qSvHo0t0IljPvSc586i0fN
et8Hi+mVWn/RJSk0NlmuZ/pxUnI1ap48G0m5Xr6wPyeQjVI/CcxraDrMRiOKRbertvVYcvFFy24o
3JtyYKFtFi1sLOoPrE/BYWzL13AFKBfwuj3WlVrTAAYlBtxzi96PIUztrFYW3ggO2aZo2oaKRocC
Xb/rx4SKFGrIgjzhnKadcQQExywC6dzOmlx7MyHBQU862Zsynr6S7P7BctvdwRK0j+sO2Uk0dSXj
e7is0G2wnO1uGbKvvTMbV6iCclfr3CwypmZDS6LvbfZgQJLaa0z0xLXJbQkqZgZ+E6LvwH9jafG+
mQymdjH8e60N4TyAENFoKGu3ykEcUFCb2b0z1Rcrq8jTGQ6OMYWnQa27MJuxJKuX8UQuDGe3tO4g
8ZR7s5UxoCmy2CFJ2MeusFt/iGW7FQWzdZvWrOuX4oZMNSwUPTcpRcyLui4RCPVgSgrfGudNwwm2
GjkqfyTetw+qfgcYofGJstsWAxPEhVc5RRVLtrB4avPia+MsEPnNkcIoSGiH2Zu6wy2Mylur76Rv
aeXRMaGwzkvGHjq+DaNqPgotfEOIBBQpYfLoZqLZTZEOtg3BdGwVP4MoLrYZgG5aEMbAkTnDtXCu
6LwCfB5oBTS3nHw9GofLUlGBYVe4TDisEUAC9+jq7s4V3KZjn68rYGPXSazTsR2JXZhQoi2Nwxiq
cGy/K8fpyvpuuhaF9QjblbbRmn3DtovbX/+Y9Sy9DfcdoHIQJEXN8b5sefuMh9B16tu6X97YfORX
SzFxq6Pc2mU6QC/JxL5rgETEWld4tmGt9C4Uc8iQWA2GlPH0BawZF/cJNiVrnrLWvb4Fq5N0wB4G
Y97NJTtz+iYr19QJpBkL0F4LwAeliEuq7/XCzneZNCqioOA25bFbJfkj4EXE+qyjGpOhoShz48jK
knQvgtDKShwppLwaxMGukVW8CfSm3vGdi03KeE7rreeYbQBrKu0x7EAllI04sSMyn5sfsm1KX9pk
QRFJHfq4IFvTJaO+Yw1OIFydLOdMgYXVZeRw3S3mnT5HX8ADeZRszm522v6scfAtQTueoPexyB4t
UjjsV5517ia3OZh9zbwKlz+EP7Zt2xH4/6S7cB+aBrhGyaUY1Ij88zrlkyoAVWXqp94qCJ3Dfij7
NbXAugTiHkhuAnmQ8a+rJBw9jYQ2KVImXjXwEXDeX6jVLktLuSya5jt/QLDFYH8Y56o5Ei7wAhKA
gC3gkW6BwmkY0RJD/k02oZwkc5danFAen9KquolJjwMDKaCnDcUugB+GcQTFFB/suReq8tsyZZaR
8GMZ/cSaeUlYCVTxcp/kxU+TuwAYVGRuwevQVWdnZmoPso5Kr2v7ixsb8Ex1+YU9gRfqQNitnIbV
He0Xe4LI1JORUnThY+gAVgib0tyNzXyCDQ7woex8ulA8qs5LnBMSOQ5So+XjRF2ETtaC8TRWpKaH
Ur0hHAQ1qSY/ho/ImIs/poNqs7MAjO6bIkWMYBJD1xn8723ld22H3Zs9kJY5y8HtxW0O/mJjdH3C
IB/hkcwZECsRcgqLH+Fg+GgfHbCFtQOXxX4zeOo2MzWp50Q9lH1WP22R915ux0c9NtmU1tW7Q2LA
LCkeNDBQCmxjFKl7J+unfWKlkN0IYetVcHUSXLUIpWevSXm4Qqp2LSkeSxS7rVufDFM9IDjxylw5
N23/IcoVbMEK9x1SBQM595pXlAbUDlcnzm/0EoSNKlhRZJwsNAy+SuSl0ZZXvrzFE9P/kHRey40r
VxT9IlQhNcIrCWaKyvEFpdFoEBux0Qhf74XrB7vsW/aMRALdJ+y99vhhL9lTVxAkljMy3MyNM8NP
isaUkYwcl7Op2idgxvVVss/rVkWf3xZvnSPP3CnhmfCufeHUH7S7LznxjxS/qQ0INL9Devtkeol+
LBvWsnZ1GLGTki7fz6t9G4hEHvg79mDDJinp5itA57FWAZg9mo6yeteL+ZtP5a1vbZozO8UxVTDp
dupdY1hW1E/8PJmus2unSDiq/Xt++maxeQHgePmJec7WA5od4ZV9FDQwd/Y3edq9eyOm58DNiGlA
vdVTObYGOi6C7167xAb9H5gXTYFeL/KmM3Gx4ZQ9k5j2EI+PeUdwHfNDPLDN8qoLVkS6nR97rq0u
RfBF0sMWEiVMtPxasbvdVD5wkdQfr6ApkYMODNDtfud5/IWOGpmJl83n2NjvsZczqfKDv90c77QN
vdq1x26nGMjpqh3Pc2a+jc64/uniAS1oAjs0viQD9UTsxy+E0MJIhGVSlUBGUgDQpfPvvx+Pd7/Z
5BxM3Mvhw1AhrViaMnxhi4Q53bPR8XT7kLwyPrvsuSWrb6/8x7lVJDkEPME504JgzL8XZ6EpqYyL
aTjLvnUC1o9uYx6Kwv9kU8aCyYuPbayXTf6SYBgkENNmV1JDBrO9HYoMemX8ukn5YxK7F6Ms/jDL
M0WvRAHuMj0ceKssuma0CBBMgsXPIo3+T9mfXO3+tvf1v7gM1YXwLAq44HE2GeM57WUceXlIToOZ
yZc7TS39V/OqJTIZcuRz4P+iOnSN/VqwomQxrxt556jkMw4AosY2+W0LiZnwiVPVMhMpvy3dXqRX
/dqQ2i4dAVEVLtlzSZwp4JngmznmohoYK+4HXM9w30tYykuXPTE76hkp8II0bva3KpWAv1iuIwFE
Pm6FUSPAwMmwC4A+UBoxMkEcPAY9OTTjpTjn2dTtK6/8dXy3O8iVtD/Cb3TW/eJi/TQBq3sh3Ac+
Y5hk8nmM9b0LNTxXOGlKKFnUmP7Ba6z3espe4Qnewfz8TXMmcIFZ/rLQepBiZt/XMtmqawrlco7Z
6lfP8F0IHBbeTtbOL4HeuFurOtZ7F6L43qr1qWrMx7LUF2IROi777gUF3StGcmzbnaB5bRm1TN6W
weu3LNt659jVC5PNzbAS4mN7imybWWtIz45G6yOTLxOvKUu3D060L42miPvGWzZGrQ+it29Dw/tK
ZPg/y/oyLdr9nnN7w7S6Q/lELa0NcLCOdV7hLrONE7ff1e1dpuc2GntAlsU4fYDlvyN+8tDGJajl
VebXmLsRvua2j5P3PFjqKKAzYfwxL5vQRm3V4tJKOjCQXjuRZ12gAa1Ab7ai5Z012dDmj4Ecnn2R
7T3nu2WDcZkGCAkBApwwLDf9qD7ckVK+8cDV1DlkRK0ZKbEIp4L1fB/NIQNjVth0D0txLDrIe73F
Z71y22rTIgiJPaQs8u2SL5+ZT5wsZd7DQiVbkqIbIT5/aPPcugnbOqW1fZxmenCd+MbKZGvPor3g
XYCt2+JxLzT0RDcf4XQl9cibGz/LMGYZ5X5obRT7+lmbNo8qYjSqMxgiSEXG2TzUTrIGmvRPzooi
zEuwsg6O6a1MQbgabK1HsHX7JcOvadLqkSixxqwUrPDwzE5gHPDaQUNelWgDAVNRYhp3Qsd7V+Qp
3ReJYg6452WkRMRycJV2oFnnLk9eW/Jw8G3SWL1pFz1RGUoNA4uICYdQAorgmOMyRTGXVAiCbCi9
KUQSdC/kSoTkdLDDMzLD2yDI5RCpiiDqF3IpJIaeDchhlAXtJxOEA9eqs2Mzz9tEaHS0LPKbqNuj
WGU8dfiWN2cydJFdvsylVUS9cqD1pymqjjo74ilcDn5uP1c1dNVQwBKdvoEsIVvqiy81IYBIJ0px
zBTsTrTx3CyI18NhOAd1+V1PHQWHJ19FO7xUHCY7Isf5WWz3t3TNZ9G1yLxV9uVYKspAohwsCX+Y
YvXgujPfa588al2+dY2XR0SZTsDo4BUqQknJbT/MCVhZC4FXSg4eobCvpuutwTpLd3JF/9MXCdga
JvzNgEo2fAC2nUVhPNsXW9t8oFpFTZO9AHTb2wXJGiVVhNT5jgwrLtfAZZInBsJJOwlvMj+53HJ4
PvR9m6sbF/sFMxQDmpXlt4BQ5srowCK2v7Mb5pvelnfAiesD8Vxq37ZNs00nxZFTUBJ74VebsrbL
/KxARDa9dmOYRYG4GcIRB6TvvBNlRqpWH+I94JiwY7KASO4S+yztOA1M6vq0TLYGgF3ixRHtqVxu
EgZ3vMHvpTg2HiKJeVCCIqva9xVMdeR4+ayfXcXNs8wFG2P16jjzzpGwyG1mBLgYGR2vgkJnu/6L
DVe3sUWozxVHRBxaPyb+2Vb3qAM9NDY5VwIKSv9ZrDxrxyNQFStFoOJL64Xi2E88PfLqU45z37UP
GtpHZMLYgJc3PWeldeOujAiXjojhrZiIsoOX+Z2zBB/paL0b6EIoBSHo+s0fm3SQTrF0bPuF2tz3
rhmRDwAVO6rVOxQwNbEN46UbiPiwpjMvrN6GOV+nQb7OJtWc7FbsfdkxqmcXhpZ7S+iOs/jR9hWC
MJ+BZ2MYDDX8NxfU2ibs08dSMFOe7YRa86VpgcDlxgUzSNTk4W2YnSc3j9FvtDFQ1vXeGvxrSohL
SdyXObEfL3tYBYPL3WibBTqQLN7abYVMpftbIifcECfCKVpxlhB1rPdGk9Joh77aAVHbek7yixMR
35uj+l0ZNK85GSQboBAwXGqVACCztjafCpdZw2vupVsZFwfmQg6RUekP8nKPWr5t99D7UPUawV+y
du4Cx/CjKeNv56XOTrb96xcWBVY12JvvrCBUvCUCPfFgX8c/FYVy0NWU+yaZGmG1a+tgBUgKY9fk
Mmp0z5QPubGJFXoT5guxk8xIdcho36yKizJ6/gmc5xMbMckggJ/ILctnlyiQ2oCmGpvSjebKBOEO
lNVU3bibeB4KIj3c9NY263Ua76t4ZMNs9jd3AcXayOlLO/N9WLvHzK/2ZTzc2Tr5C/zFY19OQNyY
sBrImBthE/jSvv5ye5Y4vnwtKU/Wj4Q0eLIh+8UFOQoiWfsFGTdKIqtL/Ieu9xHaGSx/PHfgcDTv
3JwOnPQaQBCW3jt5+Ledq33S2hSVaPvqmqlR73ostuRG9OKD+E1zS0TyYQaDXibugWkYIUa6jwhU
fqG43k2EowvyB3yH1rScw5985PE3ZT/tbLTtCKpXAt58n9jLK9ramaAE+TIj6WwHIxI+yH/2ZQ7E
Jp61itF6U0aA7A+DgMveM1b1jTaiXP7QFOMMIUe+U2uDCMXbDwKecMXofC90gamtOmDYvlpeR4R1
YLHISz5MUDWN4fy1ejZ/Vs6K0gwTUgvES1OPzw6RG3lDIIiLxkFp/dWaXDeNdfEMF1ZIeGUUs1Vd
x4ScWKzFtt9it9mFtEUgwJNHopoNAkM6PlDt9BuJmmouGRoujHMqMbtbc+6WY+7xO/vIOvsEtmDO
YEQp9TIXDD8FtoW1WldBFxl2LZhioWcSiXh1Y7h8VrFrpfixc3bNw5Ayw5wfvIprWwwYBspccSsW
sATdKXk0cqRBaHDuqcAMLq/mrR08JsrD9N6lzo9Tqve2wARhG0ThpGFIG9dXM+e3Q1alZtRoZ3dJ
kdYsqZZbn5I91aGX2nC9/uvKFldGPJ4QcFCQACbY+2Z5FdI7DjZy4Jxl8zVet254YBqvPLHw4bzg
/jrNdvpesVUll3bYT2jYWgdRvlt7f8EAk9un+EdENWyCtLNueagxb6jpo1+uaeVnKOvU47hYNngZ
n1OJyd3cOnh6RHOnpv5Phn9z2+2J7XDwLEAFtwlmMP0CGDRTDTEHDPC4XncYBT6gXcErLvK9OVRN
RD3IJwFulVTLaa8aBn2eexiX9l13dhVJNFfpOn8riOE7wAzY6pj9xPzG9w2gPLa9SPspLqKk+nFz
QUypB0JtRipOSBXB38Zwcb2YpIg5JyM2u00Zmlz43l0DjcWJg2AvNi2KugMuIZo2ZV7McD6Sri4j
pecrG+6KB657dixiM8rComZe5ANx70CSmSqhROl3Vldauylx+XkW/nJORqsYpuPE97A1Fj5W11uC
iDyzvZ0AbcYYqnfzrP0oFcs+rd6D1CGJghwBuOYxZSN6O7OovuwqXPP+cjwWDSoVS2c7qOHMZ9AV
1j5egzjUr4b8lwcEFpq++S7JQAX/HW7iOk/2ydyeiO02GPcaN907z50Zv8rlP1NOS5RHo//NA3F4
BJ3Cmer+YZTdVj7fD2311uvgezk0pBMTheM8t0cG8nxgBVKyipHIZmmbf0OCdMLOL4W9EJg1MvSx
ZmGxc4YUa2beKTaRpTZJ2ETWmM7ncin/eLp8ldL+KFMCubrX+sXQODSMHE91tY5tkmZCWtfFhAYb
EHl8hH7EtyAPJ65sC2j4ya675ppPn+UwL1HC5m7TLtansrslorUrtmIJ/mgyYJjyNBxgAlCyiHMc
KEtHgmNHks9o3xNYPh9b5f66Zs+CF5Xu3plIQSNbCUW5guYwgRKol2eUmyWmroih2rpBhzrsx6T5
umyAIKdu20z8Wwwq2mQubCqhGkUnybuFN0TNEO97PfyT7HmOBRZohCTvyqGiBSNx1j0HpYXFeuub
+dlhifNECfyDuSIhmguDNZIOqFu9gYSuJAuZMw6L306G3mWR4adRFD8FH8gwGfKUWA5/YMbMcByw
d87KOc4Jd05nJsN+HsJXdg5nc3zOx9HiTKSdMKqPWrnGJjWXjqDGAnDM+KDsxYGVhsi5Z260r7HF
2YLYvgz68Nbr699h9ucobwjvhFd/zCrJakf7nC3yZC4hk+yxe81kyowU1rry2PG1NJmZ8SVNUgwX
CGXExByMUkWGw+qJTLlTp4RLm2t++IX+oPdFn9PGpGkgNDguKbipkUGgNNtTXC74bBDCR1T1X2le
fXoLFH2wAGJr5eX7YDZe5EkY8AmIJ2oZLoPRaU/GNLzbcYV6rvL4c60DuAAqfy+tosp5zNxi/cDc
N5jUf2gbEb72RC/ykV8NRl4X03H/0cntvRA9nGIpNbpXuL/dIVM1Aiuxy9RMGtzyb/RwbYRCvpcV
I1jcR6/weKbtMoAN86XLbM6CQ5U/K+2xc0L2BqWOmhiQkFDEbWnAYbuBPzTyTJK9CBQbOTLsj4rd
qOvQ+A5m9xrXw8eSpldfTAWhIkQ4VuNHbNWfIu5jmInGtkGH6GA13S54HHdV349RZqS71Pm2bTkf
08X+GgfxNE5TsSpA+fvJ4xkJmYmWaT7GqUl8lxKnZpqY46nryF6QtAXPhDSXRmbT35v1bGytlv2Q
WHjDktoHLk4pem7M6cWqkJFasfXmw8HtFb8+mWl6wwbihenpoelZWxu6JfVLi1PayEM2D3ITTEhv
nKTrzr5Tv3pFf4S5RGpZCZ27umjHvsPi2h54OeZoqTw2pU5x7qx214/sMjwrskkpQ8RGI2zATGyW
v2W5vlU4Qeoyo06NB0We4Eh+zwu4gh836DHOaEWejHDOLrEAkPlVcB1MGa/3QIJXqL8ZwS1F87pn
U1XvSXr9iwNdIcjljBounSPuzNwoscIwKbJS0A65RbcM/yTbtQ6fOjskLwqr+ldjmX6pFriMS8tU
wHc1K93MR5o6LofW5+0bZqriqfuayOBcZdxImWJjXHkA87YRFjdewCMK3PK1Coa7MBpI/sM1NwQn
F1raRbLXKkBZX5wBv2fcFkAIzU3rkr1gTTUhAa1ark6RrJFBhMQ6zl8/GIPjUqR3OmFn39Wh2A2M
iSGfTaySjIrVJW4ynEfLSGcc/IxO5+y8wrwL2J0Q54FTQ0wMCFqowbSOtncQSSKieJAAOVWM8UwC
Wm39OzMl6VHlJsVbqs0LyrGjWSALmEN5mg3xa8WUTKXL+ZwRUxGvkXkjOzSmpB27CXTdhUzcbdiW
kG5wDKWNQYOVdGR91s0hth2DYsMlei4OH4gD/BTZOtuTN9WgW/YbIgKc4F/CZpptE6e2ltifWKce
etBezJlRlHW+tW8SBBnMjQjN6Y71tOwhRokrHs2ndi0OUXF8jXUDrQ0XPOtkeWmehqFPTnJ9XERh
3grFhUcoBmKD0ZC70iRPC3hWNILDweMv72KX6yZbmCJl7nb169bze5GQiTxo4gfsOfuoS6c6LNOE
xqs17xpTd5sw8fnWwkcqCHy0IK6GjvuY5GC8HRKvYd0fMUMBfi+qE5U4HUI/fVcuKWc5UnTmj+e4
FyQMIGx3S6Id/PFDSXZZjNKqjeEq7lnZRV0V7ksDCVBvEvFm9z3DlJdG3GBpvhF3RgtH7ECsWPM6
FXGP+MTRf9OrGKypJyggG86Pj5Tcm2RkDVkh/4/MYL8U2Wc/YvKZJp5x5B/xfaG617QJH3XhiWhw
JH6zu9YP7vrij25wkQgUDUTl3Dd2esPFi7k6MM2o1WRwIBzg6MhPUvGBZ6X/Y6PyZ6RA3kQ4pt22
blwmvd64oTTTDMwCaiVvn00HZbtHNFAALsEQVAl9d7qEf3qLsSDQgIyhDGl1afpc8UJEVW6T34uK
sh9rN0JyKalu11rCxImR+U8z8aghQtgtJIySAAdCslV7h6wcI3NGMHuw2Awh7fiCAN8kFswxWZbz
+ps+NtQGiXKZ/okHg/uF1wlbNl8dAtk8mv3unlLxt3LS8pSp98HGx0kUBjLIKls3sZ8yw3adQk3O
1fCj0dMWxkiF7H+W0/QTNg38EGkd56r5MTPm0MiZBCVI+TuFFrSsVaNERBR0R8ANtj7YwPeVm0MY
Yfbb81oyFdQPPWl9htxk7fCatBKaJX2Wo+8NWjsx+fd20p9GesRVuP7I5fUoYw/PdLpP4ZyXI1Ux
rbEn6YpbMCrCTg7E4zCuWz7h0fFw8MvRjLyMIruVjQ3B1TPePftUN+xlYxfJS+3If0W2IG0hQVj3
YXexnOlHW8WpR3vFpFn9TmVOTeQwd1rKH6whclfQQG4ryRLfJaYrF4MH+C/Uu2Hgs53uDOTr/NWh
tw0zbiLa60oGDDwNGUeV/0zj4bHiBIvkLfjBwuQhFxaJIuuoN1nNARzZ2SSOomUDVcrqPm6rh3IS
xKX1f3HZxvy6+YgTxBw+YEoghDG5/Tj7EefxPzL99jr26bNhUjN3HHF+QWxGMuAKcRhc6TmJZndg
dGD8KWf5YUjGB1k2vbQhKBhTfGWu/1ShkWehiL5ezr9yoIUW5cWLz5IsmkJXIPNZ6QYY8TetmX66
7BU39tDhMSKKQafOJcmTHT3vpxd6D4PnQd0JT7OX/F1m2mMmsWJNlI2L/OKF/rabCoIkU7UjAITm
u0w23vjgee05xt+zWR8dJmbjoQyRrjk8x8xNIzIs/N20RuD1w7Q2i3GLXHr+67a2iToL9W2aXVTS
kMFZ83/zpj9MuDftULyhKCtYM2T/hrRi37EgMhbpqUsQ1s7ZPd5WNt6M/RICONgTcO2gsZ0RorvB
wZT+k0KZu3dsELjtqgBBAGoni7UZCc+0tfw7xiXOBFmxfnbTDl3BHteHNX5wbxBSqJjz41NI3bHd
myjmGav/w7/9zzIODZnMTB9XCZ24ixFArjmnX/iMHiePOXmMJGasX9rYI6LeWfdSHZ6V1vCJemFD
vwkNpEJ23f8SW2hFiFuOJmViZEOzgTNOwF5HWmd7womnAcQuiLhC69lJmtfyW3vkwtSkgVB4cYzp
TuA5ZiRFxu7NSkZjNzvxI+FQH+0S3/MUETHUZHLX0IQOYUsyrE29qxPCUxQpu43NPpdgqlNhojNg
skkAboY0YlqlH6lVnzzT/y0mpI6N5gT1RjQpQ7BfuSCYaslDM4cUNX/6nakFP1Mw6201Po5hRwpa
MNzIu/+cWu83zAoAATXxqYs/RMo2HztvwcxLZFTrufsu5eNYsOIkrcU0aRx2Y48qfLE3Qc+b7j6i
CXgk4DreaF7VOeUYtVrSjNR0mzAp8lWF1R0toGb14Rs+FuBpYCdN/+n6499YtDQUQxfwa98ZnfFC
tGyxT6cF+1/zYIqUHY3BMCgPP7Ks7i4TavS8ZwGpOvpE81t5xS+RtA9ycvcmIRWb5ZskHWew7zjr
SfeASUDnKlJ8yR03Ec9g2PKGl84YAuIkZNXyZrACPzmjQ+Km0jfMrcwn2cCvf7Xv2W+kxFxH0fu7
mdNgOyXhA2mtq/Tq5Ke0BGkIL8zqwws3W4rpKv1DomIVgRdJHIQ/nAiXvpDNXpRsc+1R7URXHVVv
3gbPwepWvfrQeZCv93heGIKzImSK3aMR9U31J6fnxGXy6ptQVzthv0GuPha2UlGpgHTzhSw4L/ed
4rekvTviK97we487UZAh1ibt/4kovTh2A+t/NyjgnrWvjbbaqMbDQl05vQNH5rMIFoL3pq1sqRX0
qB5Jb0137koMkeuMya5oXwKVmdHoIb8oXHx+CQ53Ge4QFLE0dL3H2plEVKeNs+ktlVDQhB+Sgdsm
EHmCp+LA+j47oE0F14HPFGGUvQ0QXs404tJAOb+mLIIzAU1Y39lN9q+o519k+6SFYfIhMxHFeH9T
engq+/w+qNbYDlxzIe/zxllDAF383MiV1tcd4fKY7Ru/pC11VLvj18N0IhCkOTU7+/muncNzYMrm
wEAHyhN5u8surpPfOWYv7CfTm5ulhGngX5SoBsY5P3AcPZQucO9A31DVR2gf74lufC+Ef0hqWR7w
p7COc/j51wRd2pfsYDqAe3RxdIwG6Xlfi13vYxVpiwqRsPhmq0M0BxCQA+F8RGciRcrmXEXtXIdH
bVO0QPrFB2bFQJczHDKeAJUnpUGqn+2DXSHetHIgOtsi36XtX+0t3wE7667Kfy3SKTe0PQiEBFzL
oOXdAIdJsdfh5Zj9dNuNiny08iX0+TIs5LoR3buEBkkb0Aj311IFEuDc+/AIVlyVd93BxMJ4q9G6
e6WvuW4JTZmB4EsDepiTVOyIS2RBc7/Ep3Iobi0W2Iit2bXn6EosQ97VjY2IywvS89i5+ikl6hqf
MlGrVMk7ozX7A+yQU9PCLgibNozmHs6RGIy3ZZSMNlv5rqReXh2EPRwZMiNBzmjskVAmY9rbvXrP
8vxsZDL+CC8BfIdDMcTueT4HZVQ8d47TfZd58JANMr/EfzS0CxzLWEORy1inUbBuJnl2gvbXkKSV
oVoodxh7iLSqk+vQhiSJ4jxwe2EhD0mtXSXyWz3IEoYCK7kUry04mvd0ADXIB+9Qphv3jmDSbdXV
feLAPA0Gna4sMHlgpLQUJLTNGTdQuaCRSCcTJavnQJRPUIdbVnPCnf4HzX7IzyRe6dUhyrBqLlpT
8okN7ikXj5YlmmuCOSwaSCCA0hnkF+GVL0rQok/o9mVd3INb479M01NXVeMLRDuPLER0PwCskepn
Xn8hAfPOpPO5Irza1iIx7sqQmofRqXPpWrLOm+GPA0xxirGgBZKJfqeleetsClAET1yKCcZ8PAzF
FpnxcmebtBTGMr8O4+OKsCly930Ba//MiACL8hheZSt52l3jgMM0izrQi5GhiumQsoGebHvZzkqq
a225P8ko3aPhFBYaz9i91iiANjJwH5wOasp76iX9I8uUdNfapd6RMgHjZTDL5xTJfFUITAlZWD1N
tMVtCdpCWF54sSd2qX478RH0fXqpLclJOr5kdDH3pES6N0wMZ2MIXxZew8vCqK204mPJJhtKPpro
IUZnjLtyeOjwF2MNY3GFMek7z6d7V+gJZPooo1Ei8VnpytCH4sjvGZgg/2bZ4jo3r3RayhBmW2iA
bkgqYiZQ8U8wfAkycHcEuJ5r+shN3TfhyQxAaKGeTHZFXbJ39/rxVnniJeuq+CoJdd76SfrZ5ayH
gLrRsy1gsWY/4M/sXYZqPZLNvhOHXjCYSMm8YAs5f4AneQizgYg+pbZOzCDHuI24g+vCGg9WjPTS
LfMfLZfHQbbLNa8551UmiZWfnV2GlLqbwDylAY+kbfgzod4gGVncAl/7B0CrPXsVs92BSvFg1ZNE
iT99dDWxdwK/2n4SVQ8XoS6DnRNU6oh7Fs2z7bdP9K3MXV2wv71Z/YFPMnI8h8FtvxjmH8g51aWC
5JS7lbOFKNQfZDisAQkh5j77A27UW2yjAtGmex35Lh5iGTOuSK0qmuvV/RBwwsZZ4u6S9sprb440
d8U8GQ9hhSHL7LuLLtIbVVh8K+NrBk7gCiOsuGQU23y/3hELbGSZ6Vc8ls/JgKGI2AYIFwLEotTO
P7OkE8nM4c0xO31JrQ+CWSVMrXF4LxzwCoUZY+1lIu/H9CSmre6UQ54efuMtCjd18sKc/qxuzlUt
hjut3OlRVCn1DGivdKIc70K6TJyz7OqbEUKDy4qyMl191Y1/5Dq076wx6J+woJ/QTp1tZpzOYtVf
ZkrE4acf/OA9cu9NAyoB5DjrqNewMAaM+RjUO5F1IVvviTe1En+JAmiPoVPuMDXKp1hU1ZXsbDqk
pt1KRptvodGAgOsJmvXrYj6IcfHvA5MHEgYMyXvJMkW663+1a72zcA9OouzqyAqYsmdiFcaTgikX
FNkNEpdgbpJ75GZ/VVxZB9sr7hq1JPf+/Lcjl/PRqK2oGlKH7pc5Q1oP1qUzyPmRlMCbRa6errp+
ZDj4d5ZO+TQZCV1aOBMTKkfEzfbeKBL8Uip/aUIoLW3YIwg3wAZwd3LjnKviVy5FfqTwy7EDGtWt
WC7J6mgNhEIIQ/27qZxkvIV5cykM/cY6Sx+zwD2YuQzP9uphDJGI07HlW6dckBxAB1YUdS2P3OFf
oaZN1TlMAPO/TT+OF8/MKIlV4B/qmNFe6hjjvWzTf6bXqbtROOYLhAf8J4vDNDyxjytl8yQgHW0Y
XVIveh0rRkfOJ8uA3zWbi3VL6Ja0KDEIsi+NCEGdty4CmG3BUD/Suevce000zDp9mv3qCX8MwlHU
zJTkxYEAH8rr/w81GfatglSrT7DpkkFs2ey8GU7dMB/KfRAAjAYuMBK7Ybxm6yp1CdoOHRx3mVKu
eVXBfe+DcoE0BTk3e1S+Du//e1YsKOGn/5ycYhAosYxXu+c/gNT45kbaQ0wJtpVnOHvW339sh7PK
UtZwsjN/PJsOOso0JTjVqFGWzinyWIdbKEzKE6Lvkip0WXdX03wmB2ifoHVC5+O81difFnMVoIB1
fh4QVWvtPCWzb/9QGjV2o89uAyvThCUGIo5ne3HD5RvE8QoOTgZ2+/K3D7HkdxrAkNdZ3WM552/t
QoDtYsIpYzO/9ZrhM3cmArljnJC1/zwGqTgvC9IEb/xBifgHHJR5sNixbFC4F7u8tPrTMubHxZLi
jF/ZOqjR+ZzyDkufX5+pGIjnbMznccDkZ7WivvoBo1drtNUucJN3e4Ll6tQMkGzJ2kpilfJBh2D1
Gvst1Wa/UQVjlEV6+SFPjQDOSvOS6gZFah0rxlGyQz82h5f//g1T6m6sQf7bYeK8El2nMaPp7Crj
+tyUNp5BAx0Gge7dTk8k4Jhm3/C3NN6pMNjHxbm75rPbSBtVOJ21dbJRpxxjL2N9t/JQzBAvaw2Z
BQ0xE1rbQaLOpPjVK3M0mVP2MPTKgqVrMA6xqo+pHIODG/xVHlcL6hWweXb4EI6dwFRA3lXLHHSu
lAcOCbNMy//vWFTZsyqNBkR08Tl3g/HQNhye8RRfB109e/GyCnMnF5xpptiaPWSg05J0KS62qn6C
YDJPlZWAUGHuqnt97MnaZpEPE89JmMhXHQs9IrAOIdPl29zbLaq8YCLgmRWWq5NLn6K9bpVVnrXd
/uPMHkpdvLpDne6rif5EueF5SqxfN0Rpz4pJbOOwUTtXTYxb69sUB/qhQB+KM/vQhjmb6RnPLoxC
RC3I/Yn9JM+0FV+xSiTDatO8S5Ffk0e1t0p8r4FAcIJgOy2JdMGiFc6Q/YhDRztUXRBHBXzh94UZ
RtOUfinLfzd8ljBQvfEoJhT1Kgnae6n1O8A+OgSxJ4dN//FDdDhoWsoXidWTxtdKzp5ZX/OBZiLp
pffoqjPbZQx2XX6Vg/7xxvG7KgGFMkkeH1B7T1rpl5F6dm67acRUab0MTeURXCac6zDqS96jmwc4
OwKZITKz1OeWMTVahR6ZlTUu93HAnYtt39oJNwNRaHV25McEGWCQRJc/md59hbdqO+E2yXXhMPa1
DXSpXnChIf1jgRoZ6yE8VVNLTz4Ya0SQkX73AUoZdGq876l/1yPLArHzlcr4rVKqO7hDoE+lYBVo
+R7a/4C0itLh5PFC8LeTf5jQgaKlaiUevmKjnEdzXsgTEQy6g87zDv1c7dSsRKQZWN7GwnmQY+Y+
k3nFOnZcrnXSUxYuJ9n6fhQu1vSgRFD/j7kzW44cObP0q7TVPWrggDscMGv1BWPfSWYwudzASCYT
+77j6eeLVLVapdZopu/GJEtTKskgGYxw/5dzvrO2ACMicEDCpZM3m1rhPAMrp6pT3XcFvB8XBVyi
hkv4DsHTZTCR7hbT7Rzv+2Hv4gejlgr2ngjXwGHuhyFEUBJPZxbCTIVqnC2G79RHlmv72iE1l7KX
xOYKmqilsmyRmLS30UShimekOnZxVGxswZeVpWDq2lTpEawHeZXcexvoCYhoRru8B5ZW3Y8J7lod
WN9Eh6xDxjgfusiPDtDvuD2nyUaNkJgHNI0dcE1x3/dFtrfzB/JeCbo1bzauqrst8NuNKTMyK+e8
Rbh81SEZd22CDkunzpsqYjxfcbMH272cGLbvHDwQcxZnB1phXi5m+mxqGAEqSbbkyOTI4VkK3IoH
Z873tPLmDpKyvZZd9p4JlR4dZYudMYhNP7DhBLnEAtIZSZkq8Z/h7Bzv0hyFjO0duw6+nGr9c+Tx
xkPkQdwe/rgTDZW7rL2gY90gyKK2CSOkkcIpWNFctPq9s6NvjIa69Ry2i5r10wlL64OSZnGlrMRN
K45IYxBRlDmiq7wrt2NbPuUdAXPO5HHiCT88hEX5I8IUD40HgkY/YqhIbP3AwCDYZ475yhaBSaoZ
HuMpra6OhW0AWXwxmcM2NbJ91oO7HoPyPPni7Dat8zklxxQlq5XMLJSDk8zahizv9h5jNnSIwXpm
FrjNGXQleDyZ/wP0rR21G/VwIczsUFTxbp68ahNQ8S7wHmo6iIPNNpQXSmftTdFvY0t0DxlFaqvF
tybt1V5Myc7uaGLEYGN4D4NjlijwfT1VRjZmzYOD9AAfe4dMw8e8V3owEQxv1XFGgJXyptOvP2wr
MZY0fe1WJlsnA9g2OtCeABmHe5UFvFczxi5xOFwdvwZz0eyKGGS3WYvp5ARmjHs5qugFWR1UFbIo
356OWMc3VoJczXWC6ZzaZr8TPMES3SK+JcVb2Sqi068//Lre+Kkz7ChEsmOczyihYizxeCwJ+In1
Lsvw22dTNi3cLhgZvaf32Bv8Qxd3T6bT2MSo96cJDvtWMqrdEpnw05SN3qQjmSyzgaWzNePqO4Nb
LkJ96ILSe+u6aroL+IxIZwe/vQmL2cCub3R6CMxQi0uiKMaKynK4DZsBFKzQgDKZl644NorsxSkt
91aZ1YyG4aNK7OF4sgAiGhSbeKSHRcTeMKyno4/Uoh+CYonO2YaTQ9K2l8PQ8QPvKmGtfksMscIN
/oJsAAQpzqt97YI50XekLJln0o0BzriudTfNxPf5CEI5fOjbnZspvpf7PvWTRzHaASjJvmHgBfhA
AjGcFB9ORR4wabZJm6iMeI23IVyOibw6hXOd8GUvwkkG++jW/JtDcfBqEQEmMMU6k3inrawMlu5Y
HzxnKIhKjn5E4T7OSCu9yyH76BS6XaQbc0fZWi1vSlCVz6tZyevsDdM3d6JPZpfs3OsG871fdzsf
pfKmc8fppTGTK5Ec4sGxDlh6mr1fwR5l+ldtE4cDKizHfiFr1GPcTSMSNIGd2fHCPcPhAKsVsG4P
38OLKdC2jNyb6GEIPGQ4cd9muJCWpRuds2oMvzVDN4CAA/Xb2BPKYw+ZLtPSH3T8YuuZWHoa1eVL
q4qfGP6juMvS7nuJ2ujEQ2wtVfzE4ZasAbrdBAfFeE7zCwPmagmRmzdS3M/1snNMJLjOzQWi0ubO
Jn28QI60n6oIU6S8eQIwj6/NifVMP/vPQ3pLfK1C0mQynKRWwx+m1uMzjS4PWKzCXrYbKx6zq2Sl
NIS8tAqTJzfp2PakpUbBGcSweDoBq/UWclHgxArctjhRAyBm39RFiyYD4Motd3t+6yeJZa2/zoJE
zZD53rElYh36NFqWGHGzzx57RUAamaFTmyzzUAWLDubk3icTfUumziHGSruffYyHSM6JMPFrvLTe
wxTa4rUs103v1G/ePNQ4GEyCS+yieasBbbk47rWAThMDbVuEMdiiwB5HfK1CvWFiB4PYuw/mDIXJ
msEojR2Jz4YqLJK8nBAxWOm84D+rkrp6BYTb7ZSGmzISqmfTcnDV6plmoEJa7rKW6ARvv9YYqcpK
/8siZ0PDZWciMDq7NATyZabp/ZRn5YWcGPMhCOSaMcraU355DYaWrvumO6vQ3caVjh9JTte55ccw
udjWtlcEf9YrBPsDK3d9FZnxXXbms2cZzT0SJugpeH7yxtK7tkBZKnwvPpQN8M5AETCrxuo0p7bx
dBPBLVrpftWTNk+e13fLOFeEgQgBnHDovmV4TKhHufWm2DhHUcgh0cTHcYhxmiIGP7sm16Jwa9R8
M3YyiVt+/lSWJRYCZtLrUOO3jriHoqSAs0QQ66oGN7DAaIHSIvan7xaEEVRRjSHCy68/vMn77gs0
wWxgzaVlkpTH5bo1ULRSybhL0IJstpAu7BMWCBcftDeJuP5uGIjJwd0Uo3hADWGwBl6VfTLsiBfZ
uWygHnlXMCGheWJdxMK98BAQssLftDa8Q6Pj/dHTCe6cCfqM1X+hUGq+lSGcPvZN+0BG1lIOZfVK
igE7O1eDpWstKkR8TtXQufsmmg1A1F+dVulHFJKeThYDF2hnD1uHjKF1WcS4NxujWkVG+YMxR7Mf
Erdcod3r7wMwRSuFaWuDDgTLf2IVT7z84fGq62RnBsnnvBnHrht5n4fJTqSFfBA4iO5iS3obBEfW
yQK21MvCO5ju3paTfWLPWh5na9p6kUKW5XKHBoZ9Cu32XRE+dGV/hrulmo7TnHtLexLejrYSW+3o
fEyxttdmMDzqgafNciqGhRnGWt13H85toFPnACDcmFgANYGN07BAFm2VjfeNPtlWVh16VNKoWakc
QqZsyH2eKKQ/M5w0mzqjSoS4INjEXqJKAnIDHbS0avMiK8bSFA1saUnRad/br0gNCMpp9h50N+4c
ltOnHjDRndncF6EFS8lw0F4IeFdNEz1Akpi2VpmjBcINTKN6FlMAFayp6EYUiagC0FQRel9K5s5j
zyGMYIztI5KeO7P2QTdRdq5ns+3PkdUMB9GH93kR/0gDuOuTdKlQ6JixCE4IB2pzFSMHXSo72mVF
yeQ+briEUQXYlWSDOrob9JIDatKU5Nk5C9ZF1G0JIEWBZ8fptP7F4cfPVR1b2ETs4bByolnYly7x
wpNPA4hf8jHv4idljt7VQx7KaL6WlMtNxzbfMhFQCMRrkC/Rh4xM1pYYxm76NGzcug6te5QwW07X
cNnwNwbh5U+wL/GhRY5y53RWeGWWJPDWg080RXJ2tfLpu8Jsjd991bGH+1XjuBYAAWJiWbuZs30w
6gr10+1/Ae997oYm3q5nzYk+CODWhsF9ZaYgMToskXuTsp2iwWdLhHexj9CzWIq1ROKDuvVg14m6
OOEoafaebfHrNHdQE7JHyy6I5ZDtxQIRisEOX+tsR9vOrM7lz76MP9oRXrKWIQIjUR+MfsJazrey
z51+zfR2G5RG86J6pHTGbEP9V5ymZdDl+y7LV1bR9ffhEBl4/GPM46hxIhsGpjHvZwsGjRcWeiHK
2d8XPvPcRoKjIX9y3gedxuQ6M/Vt3ZiZZc00OMZOZ1EjvOc1UpN2LN5ZIeRHFCrV2mAweox42xxi
01Rrq6/LRyzoOzerPlrwLJ9Vdko48q+m6TyAXI0uo/DffJSgO4Iuno2ibHEutc0uBt2/7Hu4CFFd
a2YScBFUbTbnTnjVg7bsHyjYxdX0mx3hIsXazitnFRWte+2/plk5Wx2m0Z0w8qci7+YnZAc4x4r2
NBtJsXaaOfi/BKyI/551ohWNlkPGk002n/cPWSc8eYZpum6+VRb2wEreWHAlw/uktqpl1U7P7hxA
j5bBI059qsa5eYmphxfdrUj1MAIcaZrZgpepBhqGGbBDddMLuCqc7b/CO/7Xn3Lgml+5cJ9FSVsR
hO0//PU/TtFnXTTFz/bfb5/2tw/78yf9x+arOL8zHvyXH3QtMv77jx/yp4flq//x3S3f2/c//WWV
t1E7PXRcu49fTZe2/5lnd/vI/9d//LevX49yncqvv/z2Ccq0vT0a6ez5b3/80+7HX36zydv4W1ze
7eH/+Lfbj/iX31gOt+//7eO/3pv2L7951u/Cko70TKldRFgOv93h6/Yvrvu7VmTHO8KyMV9yYPz2
b3lRt+FffrPc323kiTYJKeTC0oPzSU3R/fon53eH1wj/gXfiSHISfvvPH/v+rykrf/19BV/FH3//
t7zL7klSbhseWP85GN0gHFEDQP/1xf8+Vizwc1+OrUJXEVTTTXZBEbDggAWR70b1vs9G7gWnqzEY
IDUG/SOV40x3QJtE+xQRA/HdDdEH4tUr1M82GvEzTRm7SgyHlL55N6iPNs/6lLgB3d888TysAoGY
eq8jQMG3waqdxykMTCI6MZjKOvPie0+ApmezQw7RDUaGE5zAjuAnbwRwA60wdHA05IBKJyi1KO/M
dMJNiB6lwcKQozpbzin6ayhDsMe2dq4YZFfzxPHpAotwGOJyZIC7QB+wIhshehJBzKFXazAmLG1j
MMv4D9B4ZohSIHgPaA9Cv4LrZntpg2egdzY2UNNTKMb0radT3hNqS6jDYGHnnGYiPjsgqujICcVg
7J16l6qehw1OmwGDnY47yJQuu+dKZ7D7RWtlQHVwwn5lwLeOc+HVnNNllGzSiK15DmjrrcEBiMDS
CU5ObOlzUNjeI+V5+uT3pCELEGJICO0YkXDp6vwyqwqCLRYlRFoAWZcZcLbnNjXVnkaLyJwmdeLH
tJirN0hX3WOWyPFqBh7jL9NVej0op/pw2PD8kDLt1m5JzQpjhuJ+Avvz6KKtEjSxQ8ymVyHYJN+7
uoxGKtFoumwkZMRMGN6nvZOyMnBJBwXYqc6psZ45saQLj8N5UTtcWQUhqVtJm7oNY+hRzSzETtMv
ULs3BvZOATHumJhtvtc+mQt3cIL4IUFT0Dj7lesPyyJ3wBAFUT9Gx9hmMgkykpyzBcgQ3AmjVD+T
qc6aJYpQ09qGieUj0ZEOPhbTUMl2xq00LQKf2MQFmHD7YgoU7ss+6/HR16pEZZVaaFsU4U4RhdcE
2jrMxMnLTe4HrdW4RwKPXUmSCYMUKEDfu5YM6V9nnpYrkCpj3njmX0NvKGKFIYKfRs2aPWN451kw
NapYtDSz0HVWEq5JtNL8DimOtPWIIx0wfV2H+GdM+/ZK7obKPBkj4Cw0NvqRqguwjE4DnG4sFeVe
arPbVRZwK/JKKrnNQzPaVVzUi66wwq8MkAQQAx30n3Wnh2cszBlmxALb5ZBPaCdtr+1ffLtjauIV
wjZfGM8GDibNQiEZNYv2fUhbi16AlBG98hU5PQDl/fpSKRe6MvD/QN3x2rGSjUEF+skkNN057oyK
t2mN9N5NZxZaeXIzDdIqIikA/P1q2aq4zJYwHlha21tjuCW5AANjfjM2wal0mD7ddTEaDWYAQbf1
8oHADpDeSyluQsXIDsQbFUbRLoZsJqijNJVdYeU0byQAwFp9wrQQFW7Xnlzc1Hh0QrbYN4AZmJip
Y4YheqYmQe/nO7uwrfs2jaeTDyCDNTWWKIGUkYEN9mNS8fQ4yAP4ZNoUYWfqGNMngSxV0BDZik33
8DUQpLtmWbx5Iy35nVV1GXTCyNkEs8M3M+Tp2qNkZ3nZ1+jPCIU+NKOtz2CgosskLfoAmMtY9SN/
eiwa68kKTq3b+C8FRpmn0uX9CcyT+T0ZQIxt/XH4+p9f8f/8Xv7Tbf9/ut//P7y8uUn/1e19fY+j
JGr+4Qb/9Ul/vcK1+l0omyhzjpzbjXtL0f7rFe7o322yMYVjWTS/kov6b1e4FL+b0iIhhMUunAXt
kYD6xxVuc4UDA1QgsDW2dezF/5Mr/M9Jqn9c4Hypf6gaWS+HWRpM3Ei5/d5WYhnQLAY4/I3C/0xq
+fp3z8k/qxRuj/dfsW3/9XWsP+f/xfgroSKP3oa2p7gPpGkcWN5PT0Dfeq5jap+XtG3Hm+udeKkj
UYAT4knWzscqGNw15CzwLJOvxBMKHNBPNjeOnd1UQKoe3+Oy6s5lLTtCxTtrUyXRdOFXQUqIf4vT
+9c/A491+27/2U9xS4b/uxTVOszcyuU3vMFB8SVpG5tD0DYGG7OaqLsqHUKFXA13y7qfZnvPBV0+
N4zIlg4ux/sKqAQOA8YmzzWCP6xIkoncJ0wGtq6lGzNI8cO6vSHJx7w/63zCTMvJG+QIob2bQM2J
XevoIQ87z6w5YQcZ2sMFgy4D5nqb5MgbdQj5rLTDy1D0vP8zKzLvYwviioku8Ks0qVulbHGCqAic
h9NmGkx97bABd5V0Ac546cVQE0k1iBhoGKbMnd6QMGXzXROMelrNkQcDLqT7OVlF3mSrCE/JfW0I
eRhdvwtwL8/jt7Yeou+TrYmRcwVBQGYo1HfKiAZXFeesdZdAKfs+tRJLZst8nxGhx33oG1NNsden
+i1UhXhAbQfhXEhMfY3VMHurY3ny0j47ziMZoxvogpLVFXDtu3jukXaGtYyRceVoJucgGO9rLwYG
bPc1RqbUZ/YBFHOMOZgVGWI5+rvIsoJz0WBSmi2DmCYfgznW18E6qKKO3pmrNes0Ut5lIufgyOMb
ehONXvBhtyYyc0AhxnyJMxjQe8599ZpmdbPFOUKFGJTFMjFNBmLCSg95aRQnYi+C762M0p9O0Ibo
iK2eOLlcRZ+D4kdn8jdP90VZEISWJ9iy7uB0YZkzjfitckb3gzWD++Bq01mzeiwuTu4WlxCQC1R6
hzTQu7mG3tnEoj6VRUVmF17waUEEtDyC+J0WRum0pzQAlRdFuaDFDuPqE7Xw+ODwxLIaMRq1dwov
PMkos1/7tk2udgNghlxUTDN4Py6FamUNdiLvl7NnjC8CZeUhmwznqJyamMk4RDnBqpThi0f4n806
HKF7PH24TtncICQMCZG2oyrFynEJCst7QdWWHZhq4t92m3ANLRrToeMQFBuU2bHhHjuZPi+POyvq
5tuYKXYfBfOSg65CsaxZYR6NPlP3KKipEkzDre5JbBefNQqAxyxgGn4UROuVS9w3LjD5LpzEsQtd
RnozpX+BNidwv9XADv2N16BhXjhtbnwWImgP+JAVvNYAEfCAwH9IkUPw6c4Hqc4GTBik6lBzh5XL
/2ncuZYKcYqIuHyjw6kvsGSyVxPuKdilsCo/62gkETvN0vpbD2NxZ4mkIovzVphapEdcOtnhj4sG
nryKeYEBCfy+zDweU5i2A3g5wdnGBsCc2JPpcYnML/8BCWi6x6rrbbWccMXOQfFUAAUkatWtX24F
NinPsEs41bOL8rp5M9U5JD9vdFYisQ0s9GGPITBOS2SX4LkqHDazWuZGG68zGy4OQ0J7M3pFfCot
o3qzsprZySBniinimY5icBIm0U3xg/Sv8TzREnwPDKv/4ftyQNoiuu8j4vm3QEQxG4mSyrIs8Nt6
hb8z6U+/QQrHcWFUPSESoDOxTlTogka3uYkG2ypcKlwmiM5yZPsohquXImrtTcgvb0ViSv0SE8e8
8dvee+ltGz9GHnRxvxyZYmzR64wryOq3EKG+4yiAHJdsXdIfvxNWRCchie4mRMOb+7ua5I2tHthy
0MvRa+quKMhr9IxVGLbpRpVt9MQ6vi0XXZZFVxSmuV6VFLnIrHSJ6QI3qHM3qIlgW3vCvHqXeWNH
jcUU9kQxy4TOn1Pnx1izNuwyi3SWTCtkRCMl52PgS/PnkMua6tX2yBlxCAWYZH40bYM1YA704Mh2
gmbMJxxeemx4V7Brhqs3u+172GX2pTRcj0QYrMc2yb/XwdfVGs9rei05sm/QJ+bOoe9+TkYMHSqP
zY1GCYk0Z0Tm3dcuu0wS1WamoRuN8GYzVfn4WdB7PKIw4HUyWwEXuLSKF8fREVP0KNr7AUBsr7Y5
cGv3Jj9i3yEOmRTtFmlijJk7s3lXGcH3QhNOWPeTSSIk6JgkQkl+B7gv39qJCyqSr9ayLe9rCAi8
dc3F0JjeRzQCRoM3UH9r5NC89BTuNMnVFLMi9/yBPY4nj2GU65/o76uDnbJf19opd35eRms4ZQDJ
ZiOmRSC3ZiH556vXVNyUPccsPWXq7oa2Ds2FH6t27WpJQlVRdvSIzRg/hFrfZAyme8Halh0GU7d7
NQiyY2op/ccGTztOemr2VavH+SfXhmUAYjPCS6/xGCndQyu0gPVicIh6AP4eHQsjBuaWvmnY37p4
hjfmmLyk/Lk/FwVeiGWRoc1rDAfOtCXnL+rGcpc6vNZ0hX4aEqASzxhmEN7GZfY8oCV/sRSCdKS1
hNvmKT5b/G/gcqFKvcbogcM76YVGuikGTaQ5uQTQ4SM7Hb6nlk04j5XinScyChMA1lZ2wwUbmEJT
fylnPNpxVe0LD7gcK7HgY2wcIoVDM1/aoz/tfBncBthmuSU0x2X1NvinIZHDxhlUeASD2LxncdMt
DC9oPuIGPd9QliMdD1QYWia7e6zqiFkC3G5EsOyCIrOHkmc3kTrdzD0bHzU6/o0y/5xVGjOzMfr2
ALCPb8zW0c3O5PIFYaHckceUbuxWeYAWSizgo+54rqzqs2X19WIrX35M9k05CA7/3ED2uUMA3Dw6
AawXhKIgNGmbi5XRlFB0eUpg7SQG2UmFjNbRNA1bWEsag2C76ruyPdaiH1aUZt4GJqzYOkOXI/Ds
untFwA6qlq7aOQTrPkonSU5R0dcvINmndaPrfh8xYduRVaL3UeoU9y1s5e+OcgG6B8Tgbf06ZPep
AqtfYVTAFknwrfhMgsl76101b0A2oR6zxu6YB5W9LYdAAKasiVY30iTalAjnMOHZYHbuBpF6Z6f1
u7dOQivq4WotDVTKI4rLajyF/kQP6itvnQjGDQsHjg986wp2LgYMxydpWvoPfYZ9N+0DRjVlWvZb
q5g1MBI0Cnfs6OS2mRIoCQwJ/Rc0RfJoVLl8B7IBVTVOkRwP2tlVbUSAqmRU5YV5tE3dCUgg0sf2
WaiGSD6mR8l3qUX9GnOBPdYOa922pMSb2Imf/XoiMq0bNPeoYzmLpLW8oxytjO8oaUJy1jPCw3uw
//vWUbnH1s23FEA3xSIxY65xkZgSyp9Z7Tof0nIbYn3iaDVS3mUL7P/qNejn/D0BGqfpGfJiE7RG
817Gbfii7Q5IjTGRPut5HUV9Nx4FHh/W+hmJQc3YAxx2hvA6Slz7BivbncDetRaib165gxL8CDCG
pggpuTNFNad20Kzd3J/uCHl2FhlhbWz1Cv0gWhv8jGuSEEopUfaok2Txlho2zoAsVlg5KyjK5YQH
3YnxQPIr1xxuSXlG0ASDMW7FtiJgA95XPF9p733iK+tirY3YXpHHCUW/KsSKhQBgOdcTc3uKi9l/
zwJSBxezJaNPC5rlmTuzWbjZPD8avPHYo49Oi9zYaNqzLsDsstet43ODELnYpa5rw5Mp5vHJyUoc
qA3Dh3DNpnh4GtERcYODYTyXGOp4tYg+OKPcLz/Tts6wkxhG89iTY//I3ActYmlbzmtmmMkT3mws
eq7230sj51ZxmnreZ752XzCc57/ACybRqlG+QkceAFoO3Za5kBpuCJ1hRKKAEgyvh5m2q1GG2Tvb
ufG2DkvQdBhJ2h21HxS7VsTFtYbDugTn6R0QUXI+Y+AZ9g1Jl+tx9KpvGqyIj4wOZ7w21IebTP0D
TREBvZ4n1j0KFRqMOWXuVqadhTKFzePC0KNv7GgegmMwRdbWrZg0IxB2d/3c+WCga8avwO8Y9i/G
WRN/B8nYZk85JhXMpYHrtBBFefFZqDGpbF1KvoGlHkmmqeFeW8fOcNUm0wBwSudkERXlCAI8iTFG
bPklRsmSQbNJilONfhTzVxMAA8HewnC59SX75IrpEzjr6DGrOnMrRGM/WVEKByyGZWJQ8V6VLsv9
nJKDjKW4usXWOej47uZS3hyTORWYKFa9iaphSDQ7vtpOD6XMwxWa8x55VdK/g2Jwj0yhi02U4fXA
UATvG+sxFtym7U5IWDUyxFveDibvF6KNJHrvAF6ACrNz3rntMSql/TxUhfOgDQwiC5Jc/L3XDgGz
ZtqupR3KAvlaTC3XKQmyx7DsQw6UUqzteRq/YS5CGG8wLkBgHx6LMeyOciYJm0kmfg5TVjtkDKDP
DBCcD7PjpIehJ3EhVhIga64KMGutGE55avmnqoTF7lBI54sxbIxveGVMKOGhyYANco2x9sDMv7W2
mrIzOaxxeqppQkvYfrre+1EXb/QY4L2NrAymptcrhNQRgzvEgiLoHsgTS6tTDgJ82oxUgXByCOck
T7KJvQ/c1SWiSJZtV9yqhSL5CicnuerUbijgLhVTIibQFH3YsSVcqjBJn8w6REkaiTFZC+6mpx7F
6RY/JUhkN4nahzBFqjBHoThBekTz0Veh9eKXHzS1T3buZV913Zuoz9MMBTRADpOYDWE/xGCjfjYB
4ylclVjzadw0dU0T9Ge7FpfMjTW0utr+wWuiIwohsqcdq5bilQPWuJ87UtIhUfjFvVfO/QORPEBa
sh7LXNRa+qc9J825ga+Jy94MFw0D5EtB7PBSqCg9U2M771UBDBxBI8DKW5v8BKtfrdHfOdkGPrL9
DIW6GNaVWdKi05aCucjIqXqMU1M8iDhBuDAHI6du2lBax40P4nQ0W/+1smvkoSHJ2dhGghAYWjBL
Sc9Ivc2qRU2omzK/BHpFTgnikCYACaHr1n2p6YLuoTBhBaqkozgH/ZGRVcJz+8pbAT9IRPgIAh/A
JGjvZ3RnW4vBwsqRc3JBNnMokoiwx65RGMGHvqQwCcq97duY0qeZQlvN0D/Kwh7ewF/M6yyNw5vY
NLjtsQBckFrkWK9ZZURPYT8Bcwd+3d5lJdlIBFjKHmUxMXtPHFo2DnTRHPCddgf0gVCSvDFmbadQ
rSPZMi7YdgWK19l9orIaHjS2BY4jGRA3YOBHfowbw8fOMbs2Fsy+AKGD9dOEnhLq7FVwVG/h9LNn
T8ldcO1UPdN4pAw3sggYLTzo5rkxWJ0yodGEqJOhE11Vio9akkAATInlP/kVORgT5Pj+YxHHXCvj
UHYpOtoyHTaxmxa7ETPBFmSIZGWNy2QGY3AJplTtaYqDT1O58sINOAmAOPa4xl6dsEcITG9jllX4
IXLv9tJg9oremxYTCXFSOe1CtdN0n+RDcgpw6a46aZnbMci6RwCuTIwK1oD4lEZgzLz2+GY7IKbn
KZMotGBgQjPmvbaj0SkeHZeEQ8oJXm8ZRzicSPfIoTHvwj7Pv6s+TOEyRno1N2Fzyuq8EcseeJkH
3KNNTxNTQ/pYgk/hFzA/C1jlX8rBCB7nuG92iUQvqoKGGipkFcR3nwbJuSSfZtvBmvsa7JYEhDbH
gpH5OF0ACUzmW8v4YjXbBouNALUkytNpHSrDxujYtz9cky6du96P+4Vfau8txd4P6oNBROxYBusY
P7hqw7H7N2HxH5zmxOZayvLe0/gWx1t1Kihvd0EJmKOCNgT3j9jrdTqBXWbJh82J5MAuEvu6yhAA
0QuP5OACRFqbhgbmrqWVggP2SL4meETwE8R1z9egVie7rR61XtGaeZvBBKxHJA+Kj0UQdeo7kgz7
PSFC4ltLThzT0iLnEvEwDZ+EgRCMMIY6fJbuOIJ6jUsXBI0fnGIPg3RBIiIkn6zpPQacs+xurkLC
llwdmeipwfhD15pQUEZ+wYECSRxKkST/z8F16fqw+g3d8j6Raj3NkoxwzZe+1JVq3yY3ay9xSODW
LfM5emntTq2lSMd37v5pUxGnSOdKY1UkHCAOQWJPUuZwgsHfG2VbbGXekbXoWN2um6KUwF18jZ0C
HlGYM3A08AgnXWgLtYeRhuUyTbPi5zQwhtjwniFex6q8mqQpCkiQrRkQLHTTt3PSxVpN5Ii/T9g7
n0cb0vdd2gziBHZFuQtY5eOzExWdu6Xvma9Vyn6xdLvsqVEVWQqAfFdjk/qPQ6AQiaYeQYRRi05P
pdJZz66HlNvroiv52Yoc0H6AC01EGWz3bm+izRkXMh9tJuFm1YPcnmxjg6QI6/+QWfVSYotjDW04
8aofWS9DHb8hvN0wIEFy5KVxu0SFw33ka55u7G4tLMssS9dN6nnL2kB9SDM0gGdvZ9A6FN6psZP2
5O88ZqZ7mJP2Zq7riMGdiH8ao4npItN5ifcMtX5ktpgtxjyCt4d5fsc5be3buC63E4XsARC1IGix
jX6AnZYM861qU3jm+AMSmQ81zk1/tFWdXFOh7W/kqsbfwItnT6CkU5jY0/So5hnHEWXavtEluR91
gMc1sENIBWYAlEYHXY8FqzdQfmOeOaa3DMohz0hznQow1GNqcvYCfFVXN8X4Qs+ff4YYW5Y9tMhH
fk4bP2/oPKHd9lHNh822m13mov1kyVOjWWim4xBUd4WFJTNGYc7ZFIr6M+KwxWaVV1ivQ8uGhSxb
Dp6J6mg9WkPir4DBpQ98e96XEdEIpeTI4g3o02PpVQUL7SHmdR/d9NsBNVfqY0+3SDZdRDH5BEmQ
z0+WM+hrMUgwk06F5gNJe0N9U+u2OUcsrD8KRBSnQOuSi4ZrPURoubYsvz2QpoeHZlJkfGX/m7sz
WXIcubLoF0HmmOGbXhAAZ8Y8b2CREZGYJ8eMr+/DktpUqrZWW297I7NSVlYwSBB4/u69585InqkO
Ga/U7I4e31a/q3qzCkBTGEc3hdempzEmOJnGxp0z08pnYJ83+R5fWVkRdS4dOAU6I8ZmV3cVPURZ
O98zgI7cvIoCLD3QRsGxNBgaae5gDGAPbPrR3HZcUeywqemlHjZzwtV1c+wJKe0l3Ic56+hpa4at
bMrDkI7RUedaeEHyd787OcujW+gEYCdkXDuOxJOQRn47l3is7AGwFq6PQb3Za3ulKdlgNWrLLQ94
DBZ/hJDjY2meA0Ri5wGUZ7IZ8mo+92QGzmmX2Q+dNKdgdWGhDQYomahP1peyN+p9P2Mr9vRePMCZ
mZlWeq8XlDrOEzYAG8Vv1L3I84spml89UV1zjL0yuN+1zjPtQdMXh/TRQoeKKZL2TBqIeGKXOCxr
5Xo3vaxN2ABsYWh+1ui+moeYab7OFJUWM2V0oY2kBYEjTi3GnrH0QkZQOGFNCW5g7qNPJloWcTFn
hjcTMQ3dqh1pva2i9r0zi+64qrbY8Yiu+TdN89xVifvUerJ5bmwvIXwp87tsEnYcsNAsH7C91Htt
boA8FKNjv7bKsZTfx0tinwzFl8cfGzScLctX8VAxH1gbx8DnsvlDI/yHh+wfQudfLG1/+cf/+P8l
f1tYvv5n75r/Wf6qv9PPP7vdrn/j79K3Lty/MR+5uiOcP/RtVOG/S9+6MP5mmlJKh22dJ68+tP9y
r+nW3xyPh560bOmZnuf8U/rWxd8sIYXLXgbeBC0X7v9F+rauqu0/1VzX8xDdPY+514QPbJoOwvyf
VV3DLbI1I2a5p/GlDlK0xK5sn2ZIg+dBWfWBtRPB6Ahwv3dFDcUD3x/q84AwC6QCfCt7TYcjFXlT
GQ5pDVWHY8G2mcs7tGl0hz7C4EYEBlgFna6FRw0XY/7i03v0VgOFeeaZbp8kTpLFmuVp4lYJKAfY
EyWOsMJ47PhZ7RxMt0l3FizPDeHXYmd1URnKpH8dFCYvlPHtnz7Af1zBfzb12f/q6fvjbXGxhZsS
1Yp3x75aBv4kdnOfHxjYeX70AtKL5bT7lL8UCAvfCxC6K8YdkG9nWbChJs8Gz8h7BaLUPrH5Agmf
tm/jwiZZNLeunmA9vWKIyr5+Tadx03WFOiI8kpDRDeAWQgdOZPaBsGW6jfREXEs775Oe0rjYg52X
lcR8jLalQJEjIsR809yYTVJRLzOlO3NcfpGOmrdgwt5GqQHAEeN5trUDrkOCmHgGaa2kKjn+WakV
zPK1PgCefXbcNT/3sxv++7fO+Fc3xd/fOtvQuagEreGMwH956xRFdVnsqj1jOvedoaKGD4J30VOA
yMfomzF4PYfYzmGpYCysA74H+h8rzfg0oV9sWd1cgAqBPI/HZ1SO+MajpbWjtIfvESQjh9+Zksci
0CgNRyasPIprry423dIDDNFF8O9/ob96iz0d7Z9vBi4V27r6xP719ynEkEFw07u9e/3JzpzuW0fR
KU2aj3SB/lLG152gXexLNeo3//5n69hs/vL1tG3bwdDMe2Xruri+uD9dh70xDL3LPAyXUmIkmAmY
l33xVF0/+D8unGVl9WmuJB9IghppZt3FPBUCEdXtHlPabwbo6pAb81aj9/FStTDOsGTr+//ldf73
2wgv08SII7HxgOz6y+uMstlmxuF18kYBbZ40jnrDNWtPY/2VTpv0HoRZDyBLhTN6q5flI4ub9H9x
p+Dq/e8v5GoBN3AHeUyZtss99c9vmNMUViXXYuLgWhxFdYOnlyywMqEczeQ2uQrvQGMBjh7mo6Nb
1yOk+lGjDdhat2lI6R9pbKeMitPxxVnpB84B8LQGhlknQ8VwD5lFyTL1sUmdlaAVaK2b1LQt0TRq
bXxjcXXb586Zg9G1sZcj/+CS/jSMY7GAhVPKSs5zxYY3sk8NWsWhA1Za4pwPiUkpWo1195DI7tUZ
IZ+lawynMM6e21SqbZb105EdwXTEIkc/ImXbm8Vru9DGogsKkMqs0NXc5oZ4XdDFuCIFReoo2lNA
17d+ML26Ddicmq8IZts6RnfIpgaNwUiKsGWTvumI+N1ShWZvUsDGfpSwmJlsMW6bJSGGiYC8lN3J
lTK7lwQiX+poCnMefdtFOpw4B+/CSuY3jqJHy0nuVu7zAAit+8WJ70y0ldAYmJ8y0byjoZdBlc5v
BSLF1v4Fx5UAkuzArsSA6GquVZQBiI8rgJIrPJIymwRQeJ/rKV5XxwTFWJ9ydrHblSIwHytBOLNz
3pSdefGS5rBCYt5k+TBujEZjW9ixdc4SiRbY0dAQ295jqYzfFiSlDfnne9X3HzzYKITEorhJr0VP
hdDgMpm/kDCTkj4uttLQi2wMspF2n/LbWe7jEsl7TRqPrrn0u0JATEvhVYPy4VZO4dKl5+eDfzJv
YxgfM7GXeqzQs6LuFaN0tM8m9SPa4ROyG6ybYjjAGGkZ16+kWogZfh9REQNWAm5anQatY72m7Q7q
pbzJ8IZsXMkpVzfUjbY2TdiX2qPV134FvA0jDfskU3829O55xcMxF80+6n+hCn2yAiMbgX08iBOa
iqLxRsmDKpNbqsz2o00bEGdlcO9Dx4Q/QQ9mJ7wkc3rJ5urTM0EXRML5wI/F3bsPKHM+66t5p8Nt
TTSFbVfCzteoY8Om+Wyz0tkBIdXYPTesL31WvO6h6D6GhehhnYJpbySEsNx66J2Bk15MBM9p8CCB
j4Z8sfZ+TXL0wv/UJ3wiW6AvH4KzkC/AHXF9dskdIW3i3wicCCIUyknivMcomT4moHnsH3hIO7Bz
B6cS1CyjFMpu+VhSaja0uOZNSkBRGJl914LSdvVvfADzRpTayhfCvUw0BdFLI2mab7WYoGVRbHNL
V/u8QPi1zB7FsrNvYxh84ZK4mEZab+cl9Ik5RX8W+LZGvBw4B3R7MxrLywwS1J/Zy0Qlr0uWiEIG
CaBN07qvFtvpDbceIr4juB9eUoUcc+OUZOzmIr60gOiS0b2NYrqTBon/RhBRq6v+lyYBmXZZA9o/
phQoOSwDeGqoHhRdezwSIrVnkaDP9ktCl9OWZegXgsFPl8Xzo86tqkgmXNJifbPn+pVQd7krNJTw
xrHHD+0A93+fd9FwqJbWDowYfk9i6QQQxAy1PXvJZfHbZmfso2Rl+8Hr9s6y6kfUnoEXpdjMFpVP
4k295kK9JdloBDOZHIEisvPq8aLhjkdDwEnn6XiKZNrcyHV9n2tF+nydWChQfVDW4t6pMKRkI93t
uTW8si3EIrTmse91xiWigAUbRb53M3VWiuumfyugDgcpHaTbKE2MP7adfIJgLFwtFr45Wtkmq/OP
jDGWgqLknhp1uejjyawqmLY2XSv3gAsLimxASC8GfEPSCSx+82TeriDdejfDtlFxQDW78buOQCAT
jdwVtfsxl4cyM9861lHc1USNHIC5EADavonvIQ8+uLX27OoI8elPXDhUBmlqN6bEMmMO6cYIEcQQ
6op7BbphR+sd2Xt4uQaHxcOc2vWWHXWxfaopXwgNmBBhvxbbqoBDLsovRk+4U3WN8A2SfuipxZ20
ezxdVEVpXg/LSd8rjU6VOQb6TnLjQkvQuo0ovhT2AjlQmWoHoOPU5RKIkEFLhCmHm8yt41DPRp6D
bAkyOZFEIVzPopdSJdsKlBe/Ihhy94zbN7jDo5qPS0glWr3Dpk1VVpPs81XlhKuBSzvMKiJ+xpu5
sYfihRj4o9v8Uaj32aobMMnZPlqdj9yVB8ABxJdlF3ZjhwoSu0iECq+Ei98juU0VpOKhWb69BqtA
0ZfvxZKSKpojlvMECwYsxBBbvGHL0vuH6mRSmRr0fQtsVVfHpFsbQHNmcS5nr93fIQea99LjYhuv
VhceeHixmtx6wdyb7qFF3ZourRttAy3c0/onG0sh7Ty0T07RW0uWx8NcNtd0yFC1tZLVpnfV3hXc
ASD9GQdITE+9VloB1U0ze9jqoI3uI2urCfGsvsuXr77R3LfVLgHH2NreSDvW6LRZdmv6bWY4R12D
mD+tMpfUodzSc5OHup3VjeEFtkT5tTuaLhrKPIg8J8MWJMzoK4Sb0CHU6VOuugKCwKQIoaaiT8Fw
vB36njrSWIpv/xxTJQ/iZ30eOxIMdvaKs4tnJuZGUsAxEE45Q5thuiNMOfWHWpdYU5Gd1Fwbp6yV
gC5i53oT3U2jATwkK8it68NlpkbxPI1YJuzB4aO1cLQZ5WCf6O62zsNSfaSUpZ4TB+do0XS7Bqvf
bqCTOUgzuMvlYB64r3/JxP4Yai8ig8wVW5GMBUDI1DTNaOquEeYkkjbUodWG/huwGUAfajCQVNzD
Iub6orzh2ZtGOs5cuhHt6zZLN8GnicEmrVln+zZHk7RXkwR81rn+bP3OZh5wueN8EKFltwSwJkon
KFNl14XESWkb9upLg8ORbyAn5Gb6vbCQ8wxuVWDihXI/9Hm4KTXtiuBYdmoosk0ObJbIUryjDdE+
Vt7VjSfdjw7EAwOXdoaKtt7RO1HshomxAjwxOsKjI/NPGbM8cjgmI0Ynz2ym6KmU4rvh2zPZxhCu
zYOGd4zK4epDaVf0HlU60jL2zXxyC/Fgzd20B2pFEsiO34FqHaUqgl5Qd0tlOX06A8g2vpISupNf
Vp7ju3pZHeP0sCYLnki37jf1YLzEHAF8T0/uvZrvsbW8Zdcuu54Po/ntjearIjntXyvrhFrVdXW3
KR0dB3h7Sy3hRzbJ99arn+qU2qnhB+PMe8/+jkcWAN5VpO0RoOP3Sp8oiSLOjRU+RCoGaeF4w+eb
A1qjAzQ3Kuplxug3bowvMfTveQIM+I9nBEGco07VDbaIJSzw3YeRs5z0Ab6SNU83VB1b4dSO1EF7
DKttcivL5CdabzV9ui2r4RdE4Yg6CM0LiX4LLH3UZ2Gt4NwP8p6igJdWnpCxnvsMVJpVWb5dF1+c
+RfPJlS7ElueQbnkRYJRhQurY73DrCZPNXWHOonjiIy4m8MCEy2mZKerDvbV+zlXLdQh5FC86nUw
1TTW1GqXNeoBly7yQj48tvQ5ZprxvY5tUNjTEcrcs1iit3nF2s2Jgq47faUccmapyoixGT2p7XKM
4LirtkSFeJBCg8G/rJ8GFM0NT2s2z/JOJ7y2scuaoqPCvkui9TTO7hmf4a+IjXk6i8fCmn4JVz+O
K7R/CaQNDYvDhmMfWYfqUIKglxTJSN3MUjDizGbmAxlz/QLQOn7U976ct8Mgz67pXfTMvHNkxO2h
5jHKd+A3M+m8wSRzyR3rTnMA1YGw4VPPz4PM6JUopttYww6LWejdXjj2oGJ1Ic5CwrrYQLY9ge0r
ZoQEkvE8WG0eYp4kOISNiWF8pDPUaQbeYDJYFsNl0lVPXdHXIBT07mGwpovsaDqYcfX7EE84Tkx8
dr3R+WlnJns5gQiCkzoB9PByixMDpQ3scqxAtwoasyvsDJ1eDaGUX0WMQ7P6Rig9jQpRDcviT4OM
HOaTsyv57mwsD7tLC5QmAI9+sI3+1BbdfFnQkVRFr4+JizblsddlRCGdBZ/6FBun2hAUHwNb6Pmz
bbYQLYB34K/2GiaC3hvctXPseaFnR87WmnLbVyZSDdd905YdZBv3N5SZUzTS+2pRpUAbkvYgmmbd
K44HhMIel7h9pe/uJuP+SqGCd9u71ZuxPFmYZbZe0R8NlNtQgCdIIbI42TfV1LQm2zDq+yY1/Byu
omfbbagNtNRgITxKuEyUHhfnwpSksdMm4G8fLcs6yhhZp8bNIHEDqJXIa26hwtXr+osa5W/2phC+
xGM8RNeiZjz9CaOHBxNdoz7Ed1xAsQjkl6HSUVxF/tKnxG9zEvPsF5GKCOUflmlatq6R3Xnz+tp7
MHeLBZloGh9E3qx3JU1wNc8Umfqxi9OASB3PGyIjdGaDenUP2MOWDUoE4/LoBQ23r9WgirfugZ0M
840GAv84LkzxFvQoBBmCKwX1cUFZFSezLb9xXVpbPsIDXZu7OJ/Omt0+E4Pc5PKRuF7jx9nFNUDD
lfF44J7HHyQsT0eA90q4R73jVmtOdxy1HyLXXWGe2mFh2PojQHAsUUY8BON195B2LdCGypgfrNXH
Vpr661gVO2kU86b1bFiftcfqr6CO0K0zX9KPGCgBSRkab3PS3a7hAAwN1AS5s2+Krrmb6yHoVBxh
TSJXZ2rHCeU99IQD7c0DkG/BRc6n61Jh7bwAtkjgreiZammMEM/tMcIxsdcS9zOeBAxEYKq8q9CZ
lUOLobkOrC55TJ+xdu6GwXSox2E4bse52XuD+YUdjXunTgmgR46jRI/c4+6+gAYrd1OCBEgR6UM5
Js1WTR638U1s4o1zWSxw8jWM20aMT0X9RoojuodoVoEwzKYjIZlHS0U3LG4FcSTKN3I2odPsgcU2
RnytujgL77pl6wtgxvbFMJ0Z/BwFlfTh7YeJwz93FOm7LDnCVY1bFjU0q0yMws2ivzoz97+ZB9DA
atA30+jOiNhx91LfsStfNmbq+aWWHrSSjwxXZszHH4VTxDJZov9olvquhBsFZa+2CsNjqbe7hXoX
t8LtqYHfWLzMC54cEsQbVbg9z8KaaLEBUlStvy3lnFVKuGgkFLYxeaRswOXRpdpADzGZ2ItK+zBE
e89GmjrlBrEZGsscyHXBwZnET0a8n+ql4ySYsJldj5h3aCbQjUejpGgap/qhGZRi24wwGrfNc2K4
1U61dOpGTYlFMDN4ykQfimX4RFD+CHLVb7v0nW/kSsOiA4Gaxhx2ZADxhTbu6Yh8VuWEZCdGmo21
5al3nRMnGe6mPZuyjsGbkg08CY2QvuVqKnSA7FCiw1vMzZ4xlkUxeri17cAtcpiD24ie9yJHvCgJ
SjfujwGg1ICckWgTHQAZRlicyCMItHVkvOK4xuPEPBQiL45zgstPmOtFb3KWfQWkKWtqbyto2qN3
ffZ6ndhFuDR9Ry9ucvVT6thvPHZKRsJLWHSW9eld1rG9iSdqyaO1+TS/LEgs1IJS5SWr45wuNGML
5EJLawemCIhDiXLeE1oJj3qcf4y4xzduPXOwYTeTcOg5MKpq/oBX8TDMFejG3AuhLg2kmbIBkgx2
2C4ZQ61Bf6XL4UyzWrnrLebOqk6Rgkvq/Zr3VuY5GC1ob/VxaJAkqyuXuChxx4obORA9wQcPdUet
n0MfM5iWtInPc3fg3tBvcGk/lTP8xHj8TIuSWleTxiPOSyR2jZEIgVH9NjTcue1o3lPnkQUsy8YN
sZ0vLJZ4XHGKoA1RDDtTq7dYTpjND6Ou3mJce34/UeJJ5yD/X7nUC24Sww7iNj2QEai3jTCe9d7S
N3BevkpBRXjREWmOqt92faqj5S5e5gtRdkDFQAj8Viv33Yg/ZGTKCz1N3rTOAtTV6XeaZh9N7HAk
ztjE8fwFpdSG+OQlaj9M0jm/SfTWxfMufnlq4kBQxIEGNPVq8OOmyZARLBkt0JSPUJ+CANB71k2+
GAcrX6871YVZFaxlhvs4nXRMcGX5RU5PElSjQyapemsrmSVIqMHQuY6wBeUNDuFFWtK0tQ+ctH9a
UZ83wNx5/NHE5zFgNzxGKiDQxbiorV2PTYCrWzbzRDblnnodwVqCa7DRjKfWjh6N1rqd1/ynX1pu
BRp/rD9EAk8VuvxyJaEAw5rSUB/cJ8uCouiV7n6dkp1ndL8gUGyBq7y5iR3tsR2UHefjPitYDE/r
QKxH2JvV8QKTYk54EN6zhYvSj2eKgwxQP6vJx1xJTd6OS/Zrclm+do609saM7dudlvd8TrZitBTr
s/KeFtD7mU3QJrGL09zc5IDkULbcFJ8LbueIn1px+40GTOL6jFtfWzOKm9zkyTZt5pAlu6FHQNsn
ChRRVa9spaq95pkwJhzMcBzJNsTFJx61/HTZuwvfEw2SYi/euXZsZM4o5g7DVm7vmXmxb5Lmxshn
H45IvjHtgodzlRGzrczA7JdDZ3Z10GKUOmq5ySmJhV3tuIyBbubeF+50qW1rvVmvdK4O9d4HpVcz
bBYMmnH1MBK7J7uyZNuui/FzFibzSUd+cCo+44QGTYCgJPiwf4raeiCp/2xwagsZNNjrJ7hArxWw
Tkwk+TqPOh639IWeFPKgjDACQKFyOCWk0Q5jEntTjnj+hFaV2jh3uDk+VNQIsjD/Wa7ApXk8a3Oy
K0dOKb12b0JXpMF9fOwrOigHExO63uZfS3ycyvRk79NBZxDLtJCo5I1j9z9sFmrf1peBE2XXPAwG
lmeO8qvF1LUS+g4HL+PEw1AreUm4LSiAZn1VlMDeJnSQouyP+bCueGqsbwdjIBkufqaNyy4FNxTY
7nhedPPZjdMv6Y7bMvfOUQOy0jvge8Exs0o2F4IzTgFP1FeRV26iAWgfJaGxXfw4RrSRRf2DZw1t
Lukw+uOAtR6opAHxkfwBOJ2NwD7KrL8fa6X7TcdYozt5MOLLpYCi2jWlIFykNZwPxX1tLONhXh0B
DyRbA2/MXGaY5tDB1d45Cncw1wAMjAdN0fpCMoVYaU7xb8sViY91R9jNDibExWCYOIqTo4kter4H
7wTHm1CivTekJk7ZuqNSYrkMAteZLZ5rGwZao/UN/k3oLCCk/UzpOM3Wx5jK61aj9aDT4Bx4EKVC
A/ViRScMuZdCNaR+vMmCOGe0MwYu3Twb98JR92bKscYwmgWCxANrW7SFnBrimatp9FxuU4orP5LK
2axEeP0xG56UkuaRZBv9HKwmGHNtsIhFunWW7H5ZiUmq3LmnzvJH9cZt7VGOToaA1NUcmv007k1z
ArOMIWeKaHTEnhoIpC29xcRjpa8R5aD4GE+rHLPTrBaOdaQYFoLre29uH7J4IHXNjj2tNRzRYgyz
Glx3GkF/9FRRh4YoKV8GSq86YOQT5za+GRBB1jhFH5A1R2V2mgTJ4aSM5YnwLbNVF8w2SxG2WWhk
c0q7WNs+F6QuZfZt5zCBx8nETChHmm60go71haQGUOAMnikAL2ROVKAl2gL/SQ579IWPUWbLo51R
guM1+zHDZKqaij5wZZwIP5mhUgt9DvKWi7wBosW92XHgBA0FCunVSaR3tDj1fHH8oqGyfXSh6xVY
LIi0NiRUQaMsZFSJmxaKuz9g/sPqUU8FutUfSHkxkHMFl1iLKsM5wN2+E4n3wxSybL2FIg7aGxe0
QQy2BCmHYMgZfmEtUKTEG96QhmK6od1rLYBhFdmTyVEmSDkpmAT6Q7fcp0ha23wSt4P+AsY89jHy
A8/P9ABf9HCUwxhYrcXChQvBdaq3fv4u9IoaYY2u8Xy4a4by9zwr8dpXk+3PUfyy1vSVcdalUMik
UK5U7ZHqxkdDqvusegOp9FSVtQwLCnOgaIsjkFbfpVsT30j8VOsY14f2h1GY9kbi+zS33aUmApiW
8l9k74OpcrgW1EwmzGJJw6JFl4q7EGWa1iPJGG0vJjYBvU39+OS2/V6sHn4/Zz5gF6c6U5ogO1uK
UTm/+FXqPSvzYEYD9rjkEej3uB3Je/E7F/g2p0esDkElu/uOrWVKCSUjHjgk0rEbfa0JliM3GGh+
eo+zVZQ2EKB13qZJ/pTMLjlHRujFBZyfYCnmu8DFrGt3VsOpWIlx16039gx+2Bty7Ry3eF0FnWes
TvBL1qw7y+wuVhwklL4zMfC/sEs6dfzi9KnS3dxb+1IQ1pSktw5GZnwKfbksdYHZtnsdx47p1YUX
6JARNRoHfyFDnk9zHinAmtedz0O7wRJXv14nOoM4LSRAdYnu7IZfKEkpai0qvL+AgqryyU6GaNem
7eMUIxChg23k4IxhOcgnzLXK5wtCGU4V8p3ji1KTRgXAf8JF6kNlSImLDXlImyKDaBp9VGVFVY3G
zqaCfafGpX7XkndZkIoDgP9W5DBTYT1kfjNUFylje4fxDRnNvnb/GAVGJC1585r1q6bn1J4J9Zke
N61Gf6HwZQq8FLzs8jYNILmMSX0LLT4bVSe2K0PIpi7HLbO1dhoNIDhII4EjD/H1ZJ1OjMUGFfX4
t5OtqRkYC7zVgUq7Fvs+emw8/TfLzuYol1tS1xdVNdYlMtfdGpOo0Gm9CKxu3EzWCBiTlk2tOMbL
ogfF2ke7cWVDOJq/jKrYRKnBmgO1B+PxtE8LqZBQryn8DA49/60gM+S703m/SBAFXde/WixIRE+7
SmuP2J8j7JP6/CLpal4awckUi9km5zgfs4KEN4SQqF6tkrtYMV7oAUfHNHrDT0HFsUtfx/3csXYj
8InRcjUqf0Vl3uGCp8KxpqBRj8Tt4oznGJftJa8gLosFNAIPeeZbDSbpXq/oMFz7h9aQx34EENsl
Fjswu36wInpnKHyxto6Xv6XXfKuK+3wv+4d+mvLdwODmG5n22LoUVywdzH+98UL0ElquYr4+5WyH
LZi0zTDOtwCE+jASb+CNSQFo+cheiwJnpcx3Og+9QznQaWGZHefLDCdEgo/UjcjTtYx3FDD6SWIe
146BbjCWCgdSliA/o/6HFgrZib3dGEbys5xc7uxNmYaWRv7PYrk/R6UXuB0ETjAgHj1r3dbK2xIU
FoCo0k2P7Gz7bUPGd2f1s0NVhJWyoRM/CUsTEvSwzBScfMwE7fsc3agle28m79SJ7oGiDh7TLcaT
iabBUSU+Y2BFBR29y7S9+DanL/Zl7RSaKUCIjI4dPiB9687D50oyeaiZHYY4Af8ldRHGVpXDXtzQ
xZxw4x+LMLEpx9Tme6JE8rg6I+p4mb5zFZi+7U4NXVdLYI6V2hFVeoXdxRLFMjrMz2x6ObKZ55ja
c0vdV3ny6iSEGXPtkKTIoFr5lHn1W0I5bNxsyzgKHOt6azVy+guheAB3uB5jV/FcIqz7/epNZ2gu
cqbSKF/qLWfx7kS+hLku/hxRQAiLL7Q1OMvDlb8/R/b9nPJbzMSG5gup7pfsgTTy/JDMz7SgAmmm
WXpX8Pjd2A1menI/pu/gPZD1RKrZnV+wBGOmH0uGhDzaThn9FSXbdr8DcQaxTbCv5YKszeRzrb67
gnvF1HPVpx6TscTIWDa0umj8ayngb8znug+F7tyq6on4vqQkm19Xpeu2t4xoT/XSoXP0d+zruFPq
zNtxhtD3WontaaIEqErq4aobUp1ttTdrikArOMLJOY0OheI04Y1YBavOOqSaFdqL2i3y+vRrxWs8
6yzdHblNsyILM4PyHG/sNaq39Du8gj+E7xAUSgS9VFJKOenfQJQQQ0qCg1GiZSiILJbWJT5V5nyn
efV9Tk7SqUnG2hw0tl1aBTSSIJAXfPHN+Fdux3xTEvdlZeQ1x3mAuUpcfG76AqGLNlI9Fb9qMez0
MqPlraJeIwd1OGLQaAQkjWjMti41LofOZePgVt62snjuKKPrdx2OjDpl4hDTcC5Z6dUxmg2G7mzo
v8UwR0Ezwy6kbo9iN6Qzjo68n2sD5I16FBBiJ44oRN71u84hJZF6GmQ8IUgIXR1ONeVY5eLhQfB4
DNvtRwng24OvF6T2vB/6esVVUp8HM0MwmFnQxtaE5MDVlMeoJ4lkBVg5F83px1OefwDfYyIe2tVv
M1fsODUEyhX3mpWdC40FkUF+MrBA6h8wjXL2UWE1Dz/m6FbbbqhC3SEvTPBr4HIcULzS7k6zuM6Z
HpbBYX1ZFZeiUvLUpZQ45NNOzGx9TJwuJ6g61K9khyU3+73EtMinPT6CVNA4o5fiXK83lrkKkKbV
nYPhLHTp45QIStvOlL8LNOAx1X/4Gm5IhqLpx7l2aiji5MLdjRbuSqwA7zElkD6Nx2FRxC8Vpwwn
oQhKkI6+wv+592RfXgweEo4Xb5JLWaUN93Di+qWWdeFJBr6iztrdlC7Mm91XwXW/s9YBLxW9h/vV
fsSlUASyqli/tewuJEmsSf+gUETf8USSnLOgzHOO/zBhPvPYNdkEjoSh0Zw73X4Xi5x8LxlEaK1U
V/arjO5NfB8TjX5VpMj8d7wOSvqeUwcDk2FlQSOpSXe0Joziip0nXzquvWfZL1WQV63mU0vEhOy4
iFqS4xsUWWY2QZavSz5EXn6v0dTtO3XvVdWNmsoe2nnBfN+ZB9odn1Tp1n5hA8WXSWkf8py95KyD
z7+lgs7B/Mu21dVx2UbJgi9Y9QCV9VKdq5GfQw2m38E/CCZNYvzoa+pqYIa6A1ke90MzETrh2S0b
MU5PjO8XBAVz884Qa+G203eSJjxfy9qHBXZY3g47mXCs8Vh4csE5m1zjxlulxOjIuA+k6Jyw07Lb
aKjYVPCG+YvSJCooPqhBRbw/zImksfVdfpiK9Jnn/b7vDPOSkSOnm9jYuoniUVB1e61fasbV8dg0
FiCWzmj8vnM/lgnqUoknxm+trzHLOx9pdfbz7oDU/QltIT/C4X03qb0JbBTGtMr3zGJsw9fqpaGI
fsOpIEwAVWyEM79NLDnwRJdfcc8ZNU8ratqnz578GA8qBgzBWiossXDGEIuvabRhpCJuwttCDj/+
3AvbejfduTjkbnbLGho5e+wHFsJqi1QTb2wr+7pCX3dczUDyRRxevSa0SK/VNk81ypFrJiBZSgbK
DNXBxn7HQxsrROlCGsJlpBpwHXmHAppUxSdHzQMIqGivihRGNKWmGU0+PDtwN6AWsO2B3xZ397Ti
CpQYnGEWVTK+qKNHmachSvcaILDG5GsxXVARyCTnXWROy2FmbtdFPzK9v0dZnQWTzTOF28hw5KAY
h1iCxPi7sP6TvTNZjltJs/SrtNUe1+CYsahNDIiREcFBpKgNjKIkzPOMp+8PobZMKlpBWrHLrDad
i0zLeyUEJne4//8538mCOdD6W8OmJIxU95mW58JsvfBeTYiCjMo7cM40fMziqRoNvM+GtdHKnG//
ZPbsoHy3gQaku18gQFmB9VHRCvcktVrBTWp1qsP9uREeaYX1tKjRrLxHgFADo7TKaN4Vyc+gHV5s
O9vQBkCabRa/wBzNxsxfBRVW7NCQ3UWoRl9NV0K6gGaerhfz+U9KrffgrF/QhNwQx1eBmOM7owzj
YwBnZZWL4NmXxdaYjG5EjtA/l5SlDz7cgZCO5Ejzv5h58UKW0LBIxvJ7lwWPMqAxAh79fpGpEnjM
VZF2z4ox7jS4Mc1Q7Ps+oxrgU6hR9R/0DdGr56vSxA1dyew2Y8Nn51/xobUM/dFaVxWxqYTtHuQU
AZaSYG0SoKrYiPJaia1QMIXSuXDKqK5XsO8OSsZUQCoJsNdKrC30aQsg06uOkNtFpuuvpJDsKWH2
6yQFSa3qQbPU+OZWg/u9sHoFm579NU/hmhV2Ej+C1nSB8jgN+JRZP4RPdstigI0eUQQ4mDrq3HN4
pDRMQyR9Ev+uUV/sKkBYlhXfRPC9nzJBfQBRyVhs1TiB7QkOiTUZFA27lw5GSKWprb7Uk+e9y5LU
MWNjhWuDsYpdfpEo1pfaM3lfCfzBTq8yl9Lw8JF+VeKxLtdqSqAmVqdZr7CtNcqnLlDSZTPQz8Ph
4DCMQ8PHHowveyBptYOoQ+IWe4+czkegswNVuzBZFvUqVOXIaYomW/tKvTKMfNkUCmGImObmkZiB
6ybShogqwOXKRn8hl0JGlcRc2vXBy2BS0i2kns6qEqDLQVbj6mwj84ACfWyTotlOgml/RVkNg2nU
mxAKlsiHlEVYovzoCWKLpXDbqjmQkf7esn1/n0CgKKBc7KDLka0sxetughHJnT/PEpI5c5I3gjEY
lqD+DrZehs6YU+2VuzDGDUxZuZVTi6lpUOa2Gx+hSLQzw6Zl52XsRMx2HioyK9MKAMcIKWeW+oiR
SJiU/HYnYouiOCnTUUBvFFnXyPeJZR8SY4ob6Vbx4leli1MM+eNUA3OhP1GBM0f5pU9I2AK8g53f
e5ZVAqotznZRG+A8Yr1njzEObIFlm1UPG40phAS3q5pSxbZN5nuXYiC8i7tS9tfY8JhUQoluUmO8
DGrziK5vp3YPaqmEe0vv0EZqiN0NsgEXSAZAaqPcKI0lctFtZWv+wmxCQqItyk2ZBqgRgsyTjJp+
QauPPD9Xxe9PG0FXpXLP0+QqyzhdoqlCJkZh0B0DYPiSFjkIL5mcNO+e7GVgQ3zkgri1sV+iVC7k
3NHiijVYR5UGjZe7o1n+a3QRB032Dbvojz0WomOs5fUcwsu4pF1PsgM5mvQS6nBXemtYvytJ1pXb
+gb3uziYwa9zvENn1gu9VR6kTNV3YQ++RrMaBAGBEiAm3OSERM4AHic3pZo/FJh9Z2mHRbaGwzUP
olp/aEoF/P+Wx/ykj3yYAB491wocawu2CQml2c35z57P1KWhuVOIdKChRR8tYGQgWCKgOMo2dEU6
1JqkMCGZm4umR0vhoxiouxulQhGOh7nbtLZ35/Pu7a2+WSWVKW2keqQViEdJg28/Q7Mt7wgXitOm
vpNJlz7bsUykDXOC7sNt7llMSH61KcXww2MnsYUs7EgatBNiwmFJphq068mv1YMlXdqK92RMte+g
6aF7EnKyTCKqWmiSWZQPZrVPvGIBCQehjYGIC6lD5j3wtzRgdmxJ5TYc70vi0L5GmFQOrR+mdEHi
ZIbfOJwkYVy2R7m191YIw8NbCNJ3SRP0K2qdNCqpPSLdYylTJSQ9o21L58QTzLOhtxYZks9FSJF0
EfnNSdTii21oX8yQ6HWp36l9b9wMrk8MYReWy4pEmLmiVanTw1Rb0L8n6LP9Khg4J9SVulN14Wtv
WcR6q/59HI3fJPZfO5wRGzkJ76MMZ0cSRvptkIzJoqjjU17WcKnMOt9GboKQIJAPJuCAbabl2soD
kWmrVbwpUtem+alt9CKH+dTDnJYaheUdNDb2JMtUxjNx9r2lGgoN/jhYFgzpdYXZtxy9rzLqIqGG
QAOZg3JF7LOUyzbIet8Qm+1I2ZA4aSOKhafZ4UpBXLdLFRl1Lulc6ZTPKRBpZLQNz3HgpZpKDjQ0
5L51txhcOiPcPPs0JOVLT+G/syn6lTLPgwVPrYF2KEedkVrVC75H6kHU9VoPZGMr6cGkV4zhHBBq
GwvbZAEUy3z5CeZIEJdAY3NDRwphnJRQDUo2lN5Op0k4y2r151iAUkjSDp7c5PkbdFpqtaJtir5B
jCKpxnKw+/wZfsu4wJDezAumzwqcJYJ1RMAMX7Z+YP5sI1nW0w1tpn836LnqpEH77ezpsid/Ipi8
bQXHEdyJ69015DghsYP+rRL6DLukIfS7yTehfGK+RBSjM/sCEsFCIPTX84H7kuJJZmT9KhN5v6yx
sJHWbA94qPlIgp94jQyWkkPIJzLJEYAlJEfRE2JEBJqbLFS1XxMN2c/8wc9oqc6gUaIxkUZjnwXu
RG9SF4Kq0QbFpTmD/NQv9VxsM/zGN9pkjxzDHI3cEDGV6AQber27pNZB8Azr5iJ4wboY3elKtsAh
XK08t46XFamap9S09nzK0fxq5Z2d0e0/WxjJC5kKkd66LJmPrTpx+mmsu1XN+33MKOkvhz4r5kIJ
MR0X+V7mOzzX1aLdJbZWUISzcRd6+lqgT4bgBUOjCfnHQT/lw3XOaAR0MOPozpC0ZA46VJ7EQgNA
xlYcgFZ9zTylORgN7fsg0mBosXuGekuYM3mmUxVvIN/L6UOdcyrCH2NkikUyvV2jXWkzv3WNhZQn
zcaM7Zc67k5JKAcHT3gUyWIk4ZCVnPPLWPQawmhfWf6QeOl2zYR+zEZ2zr19Rx4Nu7fgMQsNXhAJ
ToGEQXvuxc3JrHRlr5U1vWKkMVCyaoR6nb4FlLsLQtqPiNIA+9i8IcSqdesyBLNYaP0R2rrHLjOB
DlMMD+pQfc+ilB2g+xzRlf5tiPvvtmL/v+WRTGfz+ibq5P+c3f9k2MgErb5u2L4vg/+1f0mjPx3b
/JWf57wRS/xjnf3Y/6aUm/Y/BqZGS4ZJ9tvF/S+rtv2PpeLClmXdNEwLjdm/rdr6PzahQ5TWVMox
tpgA5v+VoJHJuvjGqq1h15VtQ5YVWVMVjfCSP62NTI06Kn6pX9qZvKvwzK2V1tc2lY7WtaG4Qzkh
mrYs/oPlUlvmS7lAnqABU27JOpbAHBaRveqr6BeWJhYB+bHI/Ofp/zdZqcxLXym3FRtVRcpPb27v
X+zU2oUneDp1oSomFeXJo6toZMG8dWVGBitfCng92DhyswdPbKK2OeLzSGfq5GtOE48xq9PYHysN
JwFlNRTyj7leTvF/OQUlJX4oqcitFJu9g0EfYi3nfLTyhn/muj9zv+1PAeCkVTfiwZquX2kKOqdR
PaMdC2wazDHtap0sFjaGNPG7yb2iILaNstwxYpNbeu+OaHASvVYWXZIjbpT6b0ni3St19Fw2U0V9
ut+qrtPx6k6iMtg6hDRO3r9ZymQovnjOggadLeNutdFVThbXN57fqkpHO1Saflk1aIbayLxXwalt
urJ+6Ay5R2bfgWa2sW5MC8vcDg4dXZ2FO51Kl2WIQ8631De/eMbwCwov2bjTl08f+AOiln5l1jNm
aW2NtOeVOq0xb0myXVAp0X+TIP6IOnpro1cuvNPn525zKvxH/MVGH4V0aqRa7ZZgrPTdaG7NUq/v
WjmxAZdLPCiFKn/SZN5iDMI1CzZzlQLHuC1jP55M1Sc1XRpSGpFKExiLspA09iMpQqqcMgqRjQlR
bMSKKGskoQhoYkcGMrUQUuQ5fWUvW9Nsd3Qm/Q+uS/zlEamobYEnUGmlZntJTYgqy6hL7K9GDmGM
/QOFvdn5rfNZh4ATVGjzKXtREJIrebzlA5yPlWTI61KTB/qTPI66DVtoXu0H6AKkhtOv//ECUd81
baExZTFhkYn15wskCAWuDD7LSzcdDEdPmi1KoGETpBb+YbKlOy9+7M1xDZVcLMIq/OZHMM5YexUb
T43Fd3ag0boIginVj9hkErlXIIPMORu9m1SzwUOW1RHuyq4fMutoNPS9RaA/llWNDSlvxoUc+XdJ
2DKuOsKF3VPuAcdrcnWva111G0Of1RXvqAKLXbDGIe7PdLMFwi7b8QnP3RKtkifd99Sgiw1skyVx
5iprImhLaqcDaWtdANDZCoKDyt4GR3nyM9GR9Qm1HQH+tF8ro7BpKdHcMfHBZcgwRfK9DViQxbEt
tqP4VTYmbARz2NVeSTS53ldUwwINAzahhL6qsSPUStVh1aHONRLYw5q4dZAyFWV1NlpGnA9rY9JK
FBLsrlTxvnsNH/GS382IPKa6CgCzJKamRt8xH/t0ORZFfmpE80Kp4QSWakIRJj/JM5JWZmAlTov8
wY8nSU+a3KR9kMwNIpxwabGo9vyCqrz71WuEsvak5N4vxmHda2wcGxgLdq04fIBk5gJ1Z8DtIf+h
/f0A0ADfK3KVL7vqTpdKvgqYKTqLcw31pqdBRytAgiG64FXytxxEmilRvjnvetiIWwvKpvvAqO8y
K9NW9SBpq2i0j2nvrvzGctdjTep4USJfi/IK0RAovLVN/dFBPFPOXBXjsMi7O+pdy8HUIPHjuN3i
KUZQ1XvltLEiw6I9ECUDzH56f7zi0Hlf8YoEt4ItIiswd9dvzkOLOQ/rXZ0nUMDDeU+a6nbQO3vZ
23T0XA1qT8IqvW1p9RccWelPXQAwTZMn40vOBFF3fbLy1eY5DpIXA7zlHHj1BGLlOqXi5vynp91Z
Y2ghhkfyCpA8rc28A9rlSe5tlJcrRTNMMqcxjp/PyQwa7l/j8UGpwUDnJZdRGtIiILpiJ2HrjAm1
muHoIg/JNEFEJxDoLQIz6aitiBmRv1eqWOtxkSFAL8utSd33MYTnSr5R3+4k+5Ws+m4bFeyr1ATd
kBi7bm/AZp3ZhOGuiAsADq7Lv7RoZUpsDoYG84ibsMTV6gaZ/wi9pUdcgSU5PSQIJmEd0ewJpGqR
12N/k+RoNYa4LZ2WHjobNummySss/SU+zSCvq1XTkPDXtVG4ilp0+RGJC7jaZWlfWIR/kGHpsWA2
9jzY/kQa17c8EeNOUCND2jK8aIlGgy6LHgYveB5KTyM+nXsGL6rBpwdZN9OIKxRFQjcAV1lI5gOW
KaQnoU9lNdXbpz6UOsfibsNssIjnAjdWD4vaUpVNIAOKUcLh9fy+crgHW2tq4Gh8/tEAMv9Mu3cU
EtQAZBj3dW3P3Yx3g+8mcwSjAjg+Nqg+d5olVDuxyYAQUCCfXsSRJr1cVg9ByEl7nfUaEqXI/2ZH
M0RdVpfUNfCGMe/Lg3fCjTCiZuGD7m7aOrlFtUD2Zpk/yEBydzUArEwum31GEvuYlw+4NfNV16aE
7pJdvzyf8eg1ktNmejkDXLBtuqredn72qDV2cQzs/Ch8BHYGPn2kOv0X2dD9G8M8xbxJG1ZGr5yZ
MTcIDln0TWfNgz7VNqbSFUjAkvucBY8jSvS6uhy2O1or84THfOMbjYM3OF/xX6iGUakOFMc0q6ud
NmGLl8niS0cJQi065ZurhE4Eo2AndEXdoPz4hvvW59vcsdrqCETupg972A2rDnbg9nzf48KoloFt
87ohEg2hLm7PiBD0w7njSYE+bzzj5vwI8mLqYyTuoW4KIqntgMYk9FeH9opJuwyxhHvAPAnJI7Sf
IjcTazqpEwcByWNCI2DV68jljOYrxRxtI2jZSTmNe4Uo0SWEztvzTbZ89dUtKp+nxVowRpaOJMs3
93xFUVuwLaD27bEENdtNHRfmSanEXZjUKo+IOgkigbnHUn/m9Vk9EevheDa4yz1dy2+GkGDfQOr7
BYzZEVGGmc5TqqNrLcNCLgUewek4hEZiYlyA8esxI2RYICtH39kfvD79XsfWpEVJ0hc3+KELgdI7
FWjwxrCem2VGZyKKZcdtxuiOTt8RdXzwFVPGpjEwXsFjlRx9aMaDklAjDl0B5C8eMD+0rGwLZFmy
uREwYe6oZrf7GNfgLJrqUYii7uLazLd60d5Fkr+mvqId8Xoj3VeSYhXblU+LTu8RMhU/4J42exPc
HECo3puhSj8PMnp5VHKQVj2mSndjhhFQiah8INdomoBUedEgJ1mQB2jNRvq3e3Von3xieJ6BxN7I
QUg3rih/ZAkNOuzwK0kx+qfKT5ZqPHYPHdUTdGzFiym04JHnqBI9EUxQ42Clu0N3rEoJi0E5WgcQ
FvI8Nr4pgxS+pgEFikkF3nVjdUirnNlHL8JVU3K/TJSvjlprzwGo7tcwSW7CAu9i05I/HiHUUIjN
WVme/aKMkb4D7odhQTbsxxGfec/YJ2UtejR0SAxjltzkOBR3SkphXSF0DsBGvfJTEP42X4gFoTQF
WxVtT/iQvarKJp81KW9ZAlRes3iHm0R3b70WYV9SlQSLR3AyKL6AGU3KbOfz/a0BfOCJ11cN4IxD
XRQtaKea8WnMOxD1QECeQdqKnYtihNmVi6T5x1ZRAT9IAFzpaEQ/N3GzDVS0qVGyP4/VXmle6jCC
uoGRet3WIROctKAgMW76AFhFMKIhk3R6F16Z3irWgOkbcS4vvXXLh8vJIpiYXpe7c1zWOyq1bEeJ
UBzClpnKZyrnKwzoJpBO2HxpziNRZ+4iBUbJc4qx+eO5aGjrDazonFomexFN8u2VbJnfCtIX53bk
HyCQpwsYsE8EJqkbKaPpIoUkWk+LLcQ1d2ROkT/VaHRT+gJVejtsNJ/vVG3epjTsNzp3kz3ltCaP
sqVOuiZ26eq7ZGfAGyH6ko04M9QSbQIlTmMHVXS8tRWSFnEClyhNsLyCN3M65vZbIpBBghTxr4yY
+8M0m3u57pDhlN5nvn60mjiFz9Wmi/P8pg9AyPshN2/wBD8b6Sic2Ofc7Fqkt1ZRHtPp4KTzGDxR
URwkg1+l8g31IbO+6CGhkZFuufPUTTVc2UN7bKqRsJccFTprwRXp5UcDdr+TYbqbF52JS6NWrHlW
oaKzqM8vMz/RZqqgEcp6NxWlvqNAuTVwsa/jliIa8ICaAAq9XJB0WeZwPFSzOHlqgUbfRGcmkWFV
tSfiLhE+m+5jg3j2GNVgt2vj4MlUDIzYz2aRSS+VZhR95KH6wfKjWJkjc8soiqdxyMRDlNU/6TPd
lTpxK+Sk4r9H5L/KbZmZVzwTIKnSGrRYnigyUIscMLNs6Ru7EuQKGiCyByUSmzpopNssAP+jeY90
fplCtOarrKHqIqZEAt8g7dVIR36sSx62LgCo1RSPQzsbM0qWgeUZ2ENMXxZXtBDj6Qs5fq/J86zw
SESoxxvk+PEXGEGS5y79QvZuekjHc4wMxlobJQzqlW6gMuQvx0CpHerHbYjFnYaQl8s3VW7581TT
ZyHWLSAtxGKmPg3qVhCQVgqcjVwn5Yhl2snYFwnb0tnNngeBFxjUWi2q1+30YtPChYYUBHCVysY7
Gna60dyovEeStYZfaa68HIOXrEY0OlM1WYpaaVdkht+mVV3sNOt71ibrNsuqe7V2b4ZITk61chPT
8JoV095Hswkht7uQ+NXYWwMc3xoDsisTA3wAmvsAJnVRWZ25wbhBzER+wM2pOSXyGOqxD3VZJStr
+ii3kf5Fs/AtoEuIt0rmBIYaUzo38o0vkjvcZE8yMNO+L8IDAW+g3oKfrBf0pZK0D0Hsyrfk/3wt
Rx/pbBTfiCIcCULTRpz7HEJHjzyzs2DceSYtslbV1bVJdidSAvcVCJGJn646lqpl7jv7FzgCMS+z
PnayRrU2cRo9j5rcbJO6AODuu6u6L5GjdGHwu+pz3kJmFplJSigDP8JcEmWgRXC1WTeMrVVjbInZ
TL8S/KoiX1ZnkjwiPhF2/r3FW+DKljojHMy4x5p662mxtsT1lTkt2sR9A6uKQJfXUmj9cxsgzi1T
0U9yksGB7SgtmUr6OQ1pEyWeT7FJZtHTZfB4jZJmd5Lk3851nCDUlqNmVSS/ZUsw+KTrNMxXfs1K
RSjqXvCF3J+LIhWpKCdBVxdqiLUXvMR8cgpmbZqkI9nYaW89Fw2cCjjIj24w4AQuNHkdqVU3L2kH
O2xGQXlTkYmIAnCyOu1XYW3TadPu9CQ1j42xhOkYLaTWIgemwH3tFujK/KgODo3GOOg1L95rLS6c
QqjIZaNApCxhXF63Wr1VhqJca2WUznMXvgmKndOghEstHbWFFeHQsYIkmBvnfT2ONStGHEPPx9hW
bCv5UGqmoP3g3sb1GC3J1cN+B2V+1nW2AzvbXnU6HVdhxQSkF/4zB3MyykuO0rPm0GuWUHoRnQaJ
dards6Q3fNTZGt2dUa7WllTHBAcrAg4bq9ksxD9GNjgWPbfIn93pz8e12KR13iyj0TvVCTiXSOYL
rVv1PS2Sk4XWHTUO+w3F7XKHuMM7IvcwcMnYwnujkWeZHn45L3TN6FnJPWP7e0GaxcWy8259MpuW
5+5hbbB6dEeayfRJWJ9Rz0E9zozOut6GoBL+6iV3d96tYkx/MihPHplHHsmOToiJZO2bJgimePGy
FYER1ZKNLA8tlPV7OaW5WUXRCFxpeJFNG234mC7iAOE7VqV9Ljcod/3aSeo221D9SSAhwyDg+sW6
hgkqPPrXyOq+560NtEaOB8KT2h2Xg3DYK81d67c/AcGc1+9I8mPAeXCE1p1PCkva26+9EqarormX
BhIApQQUlKCqPfs9jxrTtx/wW3ovVaWxq4q8OcQFUV1JXTlBXD6NBA/cmVrV3UUJIKDcZ8tI1vFO
qQ3W/mpZ+/Rd2CDFvt3gRscvjuB/OBg0ldgdTFae3gtPaiaSlUD+MlNSkrYzrK7LoBvA3k//VSVx
hkpZk5ck24a7rtJgA571sfCTWFqFeNPl3svJjKmkeVSq8t73fLEnx2QRGap8k1AGOMmgZHyAbCta
l+SCRYV7sBTZPfiEziw6dpDoviZqkzzUuLuVcl26BlZb7KG4MQrafoa66TOp2dXVuCTE1loFArLi
+QG1GmqAytXjGz0mBsrIjFNbjT+7JnZPLC1grikeissiwY/ZtGth6vW+I4xO8oMDwjl2PMoIm6NI
Auc8dlMjDZeSWYE5oxbfQ6qbzzdRbx2JwiHHzvpJLfGXqvAXK+rtpK34hSNrZH9psCLOl6Z1Jxce
+q9YVdc54vGTHHvUYOzAgFV1K7QWK3RvV8pMRiE/T2Squ2ls2KeGau8kjo/3YT8vvLpd6BoTWI/8
FXUH/sxcmBgaDHTJri2drAyAFvvLRZHeWCiQD5LXq7fU4P0VC5RD1HF2Q5XLhHJRYPUk5UQvpZ+f
P/jpoDdrXPZbKjgSU8GQbs43U0MZsSI74Wc2dru4Mcl7RKJJZM0Daha66TpyNyzSa5acrhOC9ZsP
EQBTHSrnc2wcul5ObyK/vMta5DzxYDV8igdEG3otMEYwnEhERM5sFYR2Se3tud1gus3WD1j3x1N1
E6r/vkjabs18Qfd3gh8gQPpV5THEOym/JYUxXeQp94W4OW5/0hts8eufIS42J3RR9KaVGhGEQniq
LnwKU/Q2KgoQC9zJ9lyiA86lHJjiaRmQ07QC0oZjM3dCGKyhSIcnapB6K9fzaYXj6L1yAIuT7zwr
dGd91Phroha0VTHpKapc9Ra5N7bINOlSK+bzeZ/OpuWklOEPuaNgDOXPXaqy6s7lBkSEOhWR/YAa
W4kGYta4ZnmkyrLzQmh/yGKCA/kJz+ij/IUMNgNteuvCR4BChhjVYwmJTMymTnDusvz/zujDkP/8
z/94zZq0Loe7nx5ZIn+AqWkWXO+MzgkL/LMryh//3RUVqvaPKWxAYVDBdP2MeP3NsTbVf9DbatAp
dWOq/EzdvTRjrv3P/9D5VwZ/U1ZVRVZpVfwrwVno/2iCxhCEa0BA9DOV/0pvdOpo/LvjAXxNMzWa
r+qEcX7TKqvHNqFPansnOhKoUktNcrIOcsube3D6fZy3baw/+yn/Ovq5u/Xm6MybbtljADm5Nnpn
dFLqwiyJQChD8Hvv/8SVC5hitt9eAFrEPnFbcDsRHJw5CjkYIq6Wf4Dn/bNd9e8LuKBYk1EEMCe3
tWPuChtyRnCTqcQXu8Yvvueb96/g2m9M//zNTfKTpspNudePelb/co3qiysZy7pVHsd4eHr/J67d
pOn5vPkJKyyNoNAUvDFI0rNg2HeRWLx/6GtnP/3km0OPpdpFeqhqR0mWH3SXNpjc5veenz4J192+
/xvXTn/q67/5jQ6jDuVECTqDSm0c46PVu+RTWnbxwUVce09RMrz9AfriBmRBUyMQC6sjUG02Jfp6
bJXXz13ARUMaW0ZOoBP3P4vgK3QZyyBJJv/nc0e/GMNyJJHMrMNN7qrCmIeV9ZjGaJjeP/g0jv4y
QYgLLrUpKYMFqkc56oPx6osYsoW0UZt0a6LMpSq/yetu9f5PXXnMZ5T3m8dcCxo8pptihPe7ch74
xde8UxTn/YNfecTiYiRnzUiSnutzcKmGAskiHwD/mG3pLHof6A+u/cTFQJaNBpdlHSpHu1PAywQP
MPbmfml98CSu3Z6LQZwPGXLe3EpO3jg5BnRVAbySfjTTXTv69M/f3Hyd6Fu5VqX4JGEwSiCxlgu9
SPTikyd/MYQnVVtr4sU8eU0x2TAzYxnnKLbff7jXTl758+Slxk11xM7eCWQteU0d3gyKjB1a7MX7
P3BllhMXA9jkCx33Ul0cXRGuGMRbao9oJfoCCmGUfPJHLsZxk2EsoCdVHKsme4kbbO6R4mgem7vM
jj76Xk7v+1/G8yUP31MIYqEXbx0JptnaUQkPSx0cD3ciNmMHTP/u/Tt25ZHIF99l1laEruRWfpzS
ar9QyKCfFrlf3j/4lZEmXwzmZgSkIZHIepQNzPEQvcrntsPZFbHN/OiNVa/9yMVwLtSOFRtVpGMt
OxpU2DKxD7Kd5fTSIGc2N3j+MNo/6wLQO+UBUm0xrv00wPKAz8b9D7AnaQ4ZMmjjQZVWQtvirkG7
/dA0bEtalT2Yk6RfgJGxTQB363SG/yKlAN77B8O865QP1hfnl/Rvj/xi4rCLwMhxgWbHrvAnnfrX
Vjnz6leAKQEUl4TeNSinvYomQZbayL0C7YOBee0eTm/Hm1lF7fqWRK/KPHpZYs7NwUZ5FODF1AGm
fzBqrr1oFzOL6hatjzPOOloQKFKveyGP6OH91+zaoS+mFbXz3TInj5G6ne2v9Mq2Vw0Ixg+ey7V7
czGnZIOqFIQyKccCYonhxnuRDY+e4i4/d/IXswnBpWTmyWF2NHAdCvgutf2ESbH41Mda2BfrAgty
X1EWwjx2iViGQXNShPupG8Me58+XBrRNWlAXM48F6rZl4vn9ox9K+jIqxujHZ24OouY/f8KQrJxQ
+Mo6evib0BsQMjb8kEWqWfv3f+DvD5dd358/ILPxRmznpsdaGQfY4wqq/qJNSTlE1fO5n5h++s3Y
wqLX5uRqKMfSN53QKzctwpaoVW7fP/zfP3niUgMHxif2PalAqqTUX4cSW6IlbaMu3xqW8cEV/H18
Cfti6MYItdIBy8mxkcGBZwI5qibj13n/Aq49govRi0dOI9KFo7dyubahU2MSuMd986kPHCiIP2+/
2/By1p5uHtO8QtCm+TK1ZS0Q5f37p3/t/l+MX7UmQMmLcvMYVrq70/MAG4bW2XPdCIJTB5Dog4F8
5TZZlwNZEy1EhNA+ahUhhvBQ5CDamW188/5lXHnG1sVgFmmlR35c4i5ThfQtDWqs3QnFts8d/WIc
I1phva3yfbEiqNdK9i1X/A+e77X7cjGCAfUlNPYS6wh/ysMCNoysAML2SYi2WX7u7KeffjOCad83
Vjqq1jFEAWVj+YKIucFq5dbO535geihvfkCXQYrQVdXZOIMZDmMf+mJrrD938IvRSzUUYq0WUuTu
jimdTtD9AOE/d+yLsZuqBEq5ZmUc8xgot0/3gRO3v37u4BcjV4vySA1qWRyrCczWq1PrhkToTz7U
i3ELbtmHvdyKYxzn1g0UfSclPf2DSfnKS2leDFa1FcAq0bUcDTKTZoBs23muEtBAQGQ6/9TdMS8G
bOr3igkczTgiqgKcOmYSaqAqPb1/9GsXcDFgYdJpUQljG5xAe2ckxIfWKIVEWX4w3VyZNc2LUQux
IOzikHJFkde0qSwkZv5eHiwgRlb4uZfTvBi2batrduYVLAtTmmyOi4T31c1yxGqfu0cXoxYPCvx3
8tCOlVc2O73qFMc10vQUtBBRPvcTF2NX9gbbBlefHGNT3YUq+uzYtgjOaX69f/wrs755MX6BYFqs
KIz46KVm6KDjApvsIm9+/+jKNFL/7x2NMC9GsGvD4JEsMz4WwyZXdZzbLeGi+hJxWzcLseuxeTKS
fsb/kD6YNZs2lQ89/wfrXC21M/gtC+RbazMCexkEm6T6qMw0vcd/O7OL0S9CTC0exYJjBAXPraJl
BPiPbL1cd+dtPH4wx1wZRZdhcZKR66Zb8ytoKIDpQTuf0Vj44Jt67eAXE4AAzZB4QGaOJjqYWEWW
C5BpTMYPRuiVV2MK5nz7TcLTm1QgZcfpm/QFOoKAp2+Ei/ffjGsHvxj+kVWGcgnB7thryIIoSw8r
4p7F5wa+cTHwq9iK6M9aLm3d3F1A5HLXZtLbH3xPr7w6xnRNbz7WZmOIQQTBeExMq5pjLQHy2Nrf
bPL1oP+TTYdw8CN/0fQs//KaGpfj38f3UqC+OZatASvTRk4E8L9ZZbHSIeWA7Oghj1rDZDY/uLpr
T+ZiRuhAuWlEsON2GYpu70aj9sWu9PTn5577xYRgW5kUQ1KK2KzYiOvd+kEOqw/O/Np4uBjSjYdx
Ma0oMMgdxMUs0gk6s4rk4HXwed4/fTHdhb88D/3iu+63DZIS4NjHHIJe0lVfkE7/kNwOzi/a5Key
+VlmI2EAxQaI+rJoPnfb9On1ePPKjVUnjBBe3xGpmJ7DtkAsBBYjyf3l+xc2nf/frutisMv62DUq
WKSj0nTKIVdtedcoVGUzsEELyaRkFg7k5KX04aN0KD+Ywa4sAvSLWQBHuJtrJJ8fa2iIi5yQQ7TV
Xz2fUB3KqZ+bDM4esjf3ThJW1GlqEx0HD7mJTlbOvK0hor1/464MF/1iMpB9rfrfnF3Zbtw6kP2h
ISCJFCW+9m6r3R07ibO8CElurkTtK7V8/ZwOZgCH12wBekrSCEiqWFUkazkHeOnEuwLuMP82uyUS
Uy5CZ8PCxpjG1xxAAx7zNERh0jUHYg7gUU9UNAvUq6ahNUtPa/AUWSNKqiIw7vUx+z2Cr3GdVDQz
z0lcRwDnnq8sq1EjDtYU9NYsxSrtm0G/p6yaocczGZkNYgdYwytuDgBN/zDDi4zhhy5FcwLAPrL+
12JY1iAmppk8sMpsZ6DoyABjE2C2W4dtyhqtK6skxTTLBgqCqnAGAuHTmovNIFGun3tVtKCdBrP+
0638RvflPBcjAqHJFaes+0HY6byZiY9uiEQdbK8B0UDG0Y9XhwCtdocFJ2k4H5lm1X7ktNWERPZ1
qpBkdgiK0VFX5zxUHOX0aGi4LzhDtNxm7t8+sQKiQh2hxfna+2BUc9x+eL51l/3slQ0EGbQuT9WA
Qlx+vJ0wDS2fbEmO9+c2qISeo7StHn1L7UQuY1Q/gV8XKTL+7/2hb6v/j257qCf++6t8Chwdnlbi
rAqf7Qbfch6dmaMwqUT/1f0p/pRcvDOH/jh1UVaVe0gJn7sCYJQe6sTnEXiOT6l1BIjqZvBSMI4/
ofI6RWoLLD70J2DwtiGg0qv8ymrU985iy/GnU1uPcjzYAJOK0Hme0Wcy3GqUd2Xx7UZtcn+9f8T6
3no1G0HVRR+j4l+c5/LTVKNx7HJbJi5EQMtCldgAGF4XHUPxl2kCqiz6fsHFji7NCOyxbHNbn3hZ
WInz/u542jEZJbYEJjoRZ+qnD1jKrZuXzc/ZMG8Z+5ICHBc8P3Y0A1bOA3RbuyABxzSvZlJ9PDbp
hBvsOU0yZGcumXW0wceR4vuyEWiFNl7nGWLWgKCTexHd4FNSQDbxQ1s+yXq8SMBMAy8FPQJPwEre
pzbIob4uyORdY0Bxkm6H0TjYZLbFGTh+E6qHECPYgARrC9zAXQaiKTcDE/uhKNDEQYeDS9FEi0JQ
8Xx/etPst9/feDgw5hQA9INk0CyP7iIKBLLYA2bT/dGNqqcdv35qzwUK9cWZtz/K6Qew+bY3gMcW
WLGHzq3O6MIpVLhRxe/Of0LYbleB2yApkEM9ICS5cFDT27H5ngHc1OLNRxK7jigaY8QZKbMjAmKA
vjgKMQN0Cxx48ZfSBgtOeslzEKE0aN6eO7T7HRoXaNGg9MmOU3gW6jv23k6/jrfOmfCfsT7IGgXh
yj+mUN6bEgFaF2URNxVZVlzT7mj3ADnRFtn4yDsTrzyJCvfwxAe05v3NMQ2uucrWRxd5KiOAz7o4
BCbUv0dLAV+DF9bf7WMsUWoMSp/z2AG2SeTexe7bJ96q/aql6wAnlR3b43zDL0zb146hz6hUL+tG
1jxU3qLT2kskkBElOLkFmBIsthQTvPnbd9SQa14oF7Nj+2jhOtPuOIJekcdgv5qe6hAdbApAIuRw
/xtM82geZQzBxWnZkL7bie8W4BF33PcuWZY9WRY6LvgArC0HnYX3ZzOokf6cB9dTjKxZzs9cJkBi
R+kueEaypRCYaXTNgfQ5Gm9p5PrAA8iqDFXAc9GjXqTpq5WqpPmG0GnzoXGodwZkLgDUQobwoI9u
jPvCuW3te1uuGfBQFcKN7YmfgW3wawzpUzNWXygOuCoKF3bbJCHNjItS1Nx2hHsGtHR96BlD8X0M
6P/7H2CwZP3BnqILAZ11kXsGYdHHzC8+okdrJ4m7JvnkMf1hPgq7jFPwAZ1ljvpz0p3sEKyP47xw
uBpk42rWTPp58lzCsPpylGCJRf8e4FWXqn5No2v2DD4JnvutxOIV/61QXLxhqEW/L3fT2JoN43IO
SBhE4M+SoUsYFaDJqSs6sqD0BrXUX93oUmjACQ6dkSSq24fInkBwCOIgQLAKtxgvQ2UBXu7+l5g0
SLNg6gEVaxCZex7RDA/+HUCRlAtDm4Sk2S44vNAphXjYGdhIgLlUXQPA22y3bt2a6YZtrSwiQgc8
0+UZkKJXoDkfI7dek5mA5mtmK6VToiwfnd4tIFYm0X/MMY0dRmuiz8BL0V7dvgRKPIoo6Rktxi4Q
OIsn2iV8nWj0RzekLS3g3TjnCi3rTtvvw5kdWLNUH2jYVv3V3SFE17rV5JzVDGT2hj3EIFNatan6
27plUgDGPqZnt+IoQKM5cIPmKt/PKUrF7k9hWr1mubUji6xjxDnndfUw2+3jslMwmNKtfeLtPbYE
n6MFOmHARYVdAAaAF1Q+Af87XvA5N6/4zmHFNEu1cYiLUU32uZ2m19SNg4KhT9WuT4Mf7UnGFq7j
JgFpVmu5sqoq257OrJrYdpRWDJJu4D7fF7/pIzSzJbRyCAMZwXkKy+eiAq3clDzFIIh35/6hACvN
/WlMW6GZb1vXNGMgqIP5KuD3zOjUrnpQC1QcXVb3p3g/QuMxqtmwC+CNuK+c+WxPE8rEgckcew/V
2IPioku3QDv7UDnVSxMC+RoVP8DI+nB/YsMG0du98s1zCT2qQKfw6/kc24n85Cd8cjbo1Gflbt34
t617M/4seYaK02k8T4n4OE7kWPNuQbcMu0+1IxkoJBHyO+5wLlu0zpfsIQ2LVyDtSLTpl2AH69ce
a3+qad98hIVq08YuMZNAKVHnt7h6VfyfOnPsda6KasZ+Sx2mAGSBlMACtCGduIpqAtWs/XJ/Fwwa
TDVrn9E03cx4X57BKQIiS6sEiTqguU40drLT/SlMiqRZOgEbmvBRaAF4u47h2dyo3ZiBjWvd6Lql
WwTgIJMFkKvSSz/bI0N+nBPPX3eC6h1jYZzWLjg2hnMnSPsAPBcWcCCNLBi3QTR6x5iYexYzt4Jo
XICrAfPW8tIF8zJsrN4pxpq2zErA5KKLFJTEBVplysn+Sb1+3Z39BmP61nxBg5SMeZSNZx6J62ST
D2g8Bsv9uHRhNIlGs2EAWqLgts/HswI+wEEq0JJMHI/X+1pjks7t9zd2m1vC9qvUV2fuF7tGAlkF
TM4DUDPvD29a/O33N8OrmgpQXffqHKMHErHVAjB5EVrH749uuLc7ms1yNKGDt9lqzqPbggrQegKi
+zkpp2sc19/vT2GSj2azDnNB/TWP7RmkShHImC1gZ0ngVoX2wsXXJCHNbFXNuhGYS82ZkTJCntJ/
BpvaUsGIaXDtWK49lvuJVbbntO9/EhtUpD5fzF4bBtdbxIhQFtKqGLwu1A9gyIEDMlYLqVyD2PWe
sAy1eqCNSNozCKfOQ1LjwOpmuH4UFN3f13dTWR7Tcy4Zm1CWHUYtrMqztgz0tLxlL3YoPkirPDMv
PyRurDYZoc/3JzRJSzPjCQgFUaPwRWL2wNtIgUrVgD1wnZ3ZmhmPadn0XBXNGUx4Hzizf9m+Wli4
IXxm3z7ojQnPNQMgvBM15zBXO0DGn3qX7ay6PVIYG7WApdBU6+zZ1uwZoTmc8n7enK0mORcR8KEA
lQKsv29OMnxZtw2aPSP63qRDhykcL34iibrW6bjOlf65t74RVO+CCkE4EquPURzUjcCHBJBRCihl
Zh3WrV6z52xiIDkgWXVObDf76FQSJNxImCyI36Cieo/YCLD2zI1Ide4n+yUqxlNHhm+rFq63hTE0
pAAdJKrOVCCqjlYgAEXBDhYWbvAWel/YPFc1MlnIn7RN/H2MwUtpW+MnUcYLJmA4ZyzNdr1QiGKe
ZHkWXnROQYeMHC0fwxOxliJQJtFr9gtfkyIlOxZnhhzHGfzFbWDZgHG+L32TfDQTroY57Vk1VOfY
B3qVV4HRsCbfqZpW7q5mt2mcujXoAIpzBto9oL/MoOfwVLpS+prJhkNWqmh06vMAqCNJi53rnr1J
BnO9zqos+28PB9YeJ0F6pkDUNU6b/cTzlp9c8M4uBdVNGTdLs1svFejGsjvMAMzLzAeFWniYsnjb
TV8VeuNY+uiSV6v9VQNBJkwaYOyUmxIob0DvAJMegFJBtARS9m58aOJhCw2k1NpwoOfiPzG01HXj
D/yNRMmjn79ALmwpHfu+5lC93ctx8zkBin929hqC1Xkg4YYJgPw9XTDd91+o9D9NX9Oc2TMR+bm2
m0NZhwBuGQ+OWz+ABnorhb0q8k3/0/gVWXMtuzJH5rCnp751QbYyiwX9ed89UL3py52kQENKl8Px
44bVl/whGUDqx8NvvoUG2Ps2bBKU5iHgmv2qBBHUmfT5b2onAOQC6r+AHWScpugJsJa25P2qRI/+
pwVsrOKce21xJuMF9A2PXuVsAGt3U7bcfWVi3A/FM+UlMqQ3SoFhpRg1LzJWjS+SMS3OU5QjvWsn
ET+kYCzqftdgDK9+zSMwhFYJ09emUuANsmcxOUHV209ovf7ZgKN+KhWYA6zXho4/709jsB5f81xJ
wcOCltwJ5A24ramGABBcNZj8lt6e79/NwJbxt+fyfQ+HXN06gd8BhLoE8jxo2I8UgK+gszoBWPAp
iZZ64d8/oqheSuSQecjR0eUAnXv4mUbZY0vn1/tyMgytVxBFQ1Mmc0acoGwAVV/aYEycE2tdzhQJ
lr+FJEB3A9YI6gTgnWKH0qrRpe3k6/IiVK/hKeTMAUzsOUEXDo99Xj+huHYLPNcFx2VQIb2xJe+p
BzI24QTRyE6Wcp/klD9F81JezeC69GoblMyCNrvmHCWOAmjB4QHS2YPmKtrU/lLSVyN/+D80HfgT
zQys3nbxgsP5CqaAze10QgkPmDrBqrKltb9186eBvjo0OSpmH6UFusEJ8AQ4CrMSFK7TgpIZJKk3
bsaOl0w2iMDPLSH7MBFf3aQBbWj8a5UOC+2IRyLC96vcdQOCSCgQFiqwWgIFeHd/dMM+6d2aiQhR
wBClHvhL1CevCJ9FCWAyu3lyQL65uT+HwQr1lk3PmlkVuxEHHDEoEZoWgB1J5K5qywWxjxYm63Jp
NTXvpwDIQQgODyXbtyU/DWG1Kg5H/Zvo3jy/GpckWQvEjgBwlt+A7wi0kensFt3CHdokHe38TYBI
FxfAQIb743vgZwI/GJhy6yR/m/PN0u058jkvfCdomrreA1kyPQicr2tGB/OKNro3A0RwAqnnVY5V
uQEnrNrWfr1k3e9qJkbXjlK7SdI4mq0R3JzT1ygaAGwIqO5aiD0du0/35fOu6WIOzYFUMZllCMjC
W1V8u3foRLf4TKAk92gkvD/FuycpptBO0rhCwfJs2/a1cuP+oVJAMZ4bMMtOST4fAGWRgMQlHHdI
sVtr9BUzag5DEHdidWvNVyAdBw6vvtpOfRXTynJ8PVvmsMJWVqW6a+NM3WuIytLGG9qFDTFIS0+J
iYz3PvPq7lr2drunFeE7VH/0YLtIAJk9qBrRswKglUlZfr6/Pzdl/U8y1rep5j6asXTyyfXaa+yX
8iQjJGpsMsRrgrAYXfMdMRJLxENMC3hvUR/vELrh3/qq6pb4jwyr/3MyvjHwyKEg/hYdubgVyOX9
mZybLHldJxnNMYGc1Q27pmyuDH0p2QY0o0W/u9V90wXTMFifnnkTglYR4Ir9i1O7Bxc1K3xGOFZG
u3Xr1xwIBdf3HANS6TraIC5JPWXtapDFLiz+3WcTdlZzHUkKeuMot/2LIJ/l/OC62b60PxL1MoAB
9f4HGDzgn0f/m83lJbMH8I/6lznp++0MKNmq2403FuyiXwjvmuxN8xUgoBK4qRTYAis/e5nzDIqt
Swuc8E1XigcFwvHNGLLr/e8xKKuei2NFiFAapeRCXHDbtsD5LZZQA01D377vjagKCsLsAT0cl1jR
x9GbXrLG269bteYgZB+CWgTAB5dbA3CJ3k/Q/CxssMEA/vDOvVk18R1v6JuZXPJW7i0uD4CI/13Z
5WHdyjUDthKu4jK2IBTi0m0ce2TT5cA+vj+6wQCc21a8WTxq2yQHfR+5tHJ+ulGOzrMFTt9yy4bo
GyiHFzyowQj0VJzbgxnYa3tysStn2ExNBxoEcgQjC3hkMr69/y0m9dGMWSkho3Ji5FKS4TOxJAhg
ooXT2DS0dv47URKqCa1gl9ov0QrpPiR5sRAdNamPZry8b21c7rDqdgJmc//J7l5bK1sQiWF79SSc
snvhKv/WOySyAyXpJvcQ4e0A5P9QtWuPL81sle820xzCtpyOPauG73yvW7p4GaSjZ65cUU+5Qinn
pUQ5LOCqwKsLl8NAuXNfZ0wC0vUfBTXZ0GJjATL5MvfzI1iWwRkNJPp2OEYKFNj35zEokJ67Aox6
lIJkklzwvtni0Nnd9P/+0CYRaWrPw6ZJnUSIC6rRQHbvJtYe8atvtVvLdS5IT12lOa3rXg7QonI8
cZfseL9Ut2OSi6b9LXDeJQGV3KX7w39OtoVw1lQ3+baer3Jm4oDDFau+ufyp+CfDLR2He5U/zmhT
uS97w/L1xNWQDlHfhIpcpqQE59pNNX1nCcHV1HqqJ65YGrmdGjyBk2V8Dkd7R8JNTLt9n6uT647P
kddfAL+ebpphIbFuMAc9lVVHwJIq86S+0qL9VBbgZ+/pZ0BEx9tmYjsRl/v7cjOcB9ZNl98cOzGs
q0PkqrnaLaB7ExpPgF5PWjT2RcVT1y24VsO9yNKMu226VlRj3lxjjwfCyX63IH9hnfWYj+3R7+TL
MHQLH2SaSrumgjEclwrGqytqWC5SOTsum20Gas6o7cDcGF8S1iycRSbZafbuysGelfSqa5qyD1GR
PQv0fhVRA2LAbFiYw6QH2nlXpmE4ps5UXYUblTsk3T/bfBrA0D2UhwjXm97iSw3WJhPSPEBmOXSY
8xgqB0LF5y4FxxZgkEuyDvzD0iOwtQJwdl2L5kqa+tc8AW3FBvfZKnux9ARYVYLtjLG6ujKw0X5t
JrABlBS0aC57JL2Yz5xz+IT7NvO+iln/yYWh0GiyFPaEljI/ZWlvAdN/7J9Qlz3upoR3B7dDCjSf
m3V4W5aeFsurlEQzkM6v6PoBk6skTeJvMuqJpYqO9/ceLNx/uwHpTwo9lQSnuxt9kW4WbQVYdFcd
uZbQfIz0khosp3Vxtd3SfUw81z5XaJ/8cH83NFrp/weBt/Q0mAcGCzrPIaxdfBmLZ5E6pwmJfw88
hTn/CXiO2v4ILNeIuAAdqr/jzr5zcrnv2Uc3DTdM/bjd98DIsUnR5um4D1lMPnG0lHgWsbY85o+L
z0OTlDXfVFWpixhAFF3lrXE2Aijby2wnS8g977sKSw/fOzwKSShmde0iKIcVXhuSHtu+eJ2oh+Kf
5PN9eb/v9VB3+LeqRAChzqmTgCDZkSCPsV+QcPqoRBq0XC4U85nkpHmioegSq8jBwQwuThA2oRcN
yl78vL9+w+B6iL5rnIHVSd5eraj/FVrOBzvL1q1bj8z3PQIwAO9tryjnk8++mKY9ttvb3V+4YX/1
yHzZovMpJr5C8KttNtTKWbWRw5ztnTD3gYhfdmDIU+zL/dlMYtI8QlnZ2dTcECoqH6xwOZMTeFdA
33J/9Jvp/zdMCKa7v5XItonTgS5rugIz9lPD0ue+TrY97/+5P7xBR/3bR7251YBlqXFRPQZ4uSI5
el0e3Ax+BMeYHQ9iYTv+FNa99w2aNaOUBoS6SsbXLLwKAQ7umOzj8JfMH5KC7ubUBiUq34zkq+zo
NiyGXQcIbL74yDZ9o3b76HJHKDUA3DFh/QePdPtK8g9O7H/lbbrqTWbpaesRdX5RMhJxqZ3pMDTj
SzLkRyaTxy4DRrS/Mtxk6SnrTs6gTK6A3x1L6NrUAc1bimxdXBScX38rw0inpO2aorvO3AebXPXM
VLtT9roAvqWnrYsIFKAFatavcTNm20hWoNnNw6VnmcFQ9LwyZS4umXwuAMhYf0Bv3KuYQRGaDc+r
DEXPK4N4EDR+CY5ma+C/q8KOAGGAc7Ntq/ZYeovRXYMz8TR7dMXo8nAixTUPqXUahigG92gULcS0
TKNrhljYfACcfZhceaFwxwctocrz4nhfQqbBNTNLMtUCjbFKrqnH6VES393ksbsEXmYaXTtM8xaE
CAMIUa8WK/1DI1R2dCq1cFKbdEc7RvOy9OOi7CROuvpKQN8+KwVasXnBOxjWrqMlVK7rA4zQkgCB
zcCmy77NBCUb96X+J6z0jnPVoRKA6581gKmQ127i21y4G8lPDmM74sudGye7uRrBy033onztcr7h
wI/O64fR/oq47/7+Gv5Y8HtruB3Eb04RELICgNJTQDRqi01WPyTjgYYfigGlgfiHuhT1DQyGyg9d
+TRFwwX5hVMBDF9FgNERiu2c/0Kr3dZBtQ+AdOy03/Tex6j7WHTxwam9DQVTaAoyyvTQN92xS0Dm
+XUYvjXh85h/k8VHH701GBqTTfbXGc9zzEZ4u43tGVSu4EXGC0cA2HcC+bwT7wFEeGia8IWm9RbB
icc5zHbAXUmyegPcj25MN1FbXfERkwAVpfMYkn9HdUW/akf7be3EO8WA/Bc3YMY79NMDiCSfUMnw
RJrxCDCsz8A2uS26iRYbBQ0XGh1YQuQyJxaDArG4OYKBGDHRFmhCE7B1vnQW3UzlD4I6TKwYmz9n
3YZO1caxfw3dvCnDfkOjpaCgwVJ05EivlSmhspTXEmXbGxSXgRkc4LHbHkw9Cxpt+tibFb1RppZW
4FSgVgw4+DGIQgBxJeO8iX16DhMP4EFLAFmmT9GcYc87j6PvPrqmU420E80aUPmhHtWr8oUvMc2g
eUSrBVkZ6Bijq2LQhVTJj/4YxTBB8Xrf8EyORXOKQE4Fh6aLT5CCZqdI1skuExXb3R/dtHzNK9Zl
3JMZ9Q8XJaBOs5umO+XG0S5N26X8h+FqpqNPeDkpJ5K3uM+U47FP5WVwyTlLhyePO/v7X2GaQgv1
k6id0dBWigsPrVMB5DjbU49xnu8r1b7cn8IgKB2FQoFwRlWt9C8TDZs9jQP4HPtEQketUyQdB5KB
5TO1JxRIcQYX2A7PTjp9BJ3owvlkWv/t9zcWV/VtXIdO5F3SfChBBK78W74Lvszb3heQIQ6kw1Gg
1kWwElS1F6Kmbhvl8y/wyp+U7QG4pn8sWvYz6mS4MJnBKFzNritWACizTfmFgUb8ey/bFESY0DOx
sBmGGLflamZdVhbAXuKEgaldHFCH8iOt/cBKnX/zuXwokFoC3G34BH7xfZ+Kf+9L0KTFuqXHbUKG
bqQX5P8/S0kevI5skSY7tRVbuBzebvnvHOI6YIWDNGoC6CDnAgblLaH8RwcC7mqeHuqoOLRkBtmY
53/xh6ZZZ5k6hEXfWglsJB0uQyt+WWI6+ryMQYHbPMuaLpm/Qbd1KIt5TkOr9G93jsEPmhGQx5yD
/JgsKJtpeO3mU4ukYCqyh4s7WeLqTUmR7WQRo4QxizqwVN/ffZPK6bAWU+37CHCz7qJoui3T+VBN
4TEEaWtc9kEeDkE6Vh+7GMwa3vDx/pwGM9LhI/s8srK5pt2FElzqKJ1/i8lap816AV+dhh0QqJ3u
kkkgNyYoDUio+4zOzi1o7w/r1q+5gTpRVIGItLsMeXeae/LSh/2CvzfcUPTqPZfUUTUWY3eZADlw
w+CCczsmvnPIHPYBtX2f7n+BSbc0m4+pz8ZGZN0lKooDz8VXEKs9c7mE0mBwynq5nmxVN4aeaC8q
HV5Ukv3j8Owg0ukUV9nJcfCQEPmCwAxfopfuCZv2wDrw2ktH2ee+bB4stAp5Kl+IJho8l168l8Il
VXkZtpe8sEe0CqW3Q2wS2yEL+X6I+984EsJg5J67LWzAIKzaHr2jt84iJSxr7i7FnD0CfITuIj7U
21Zm39ZNoPmWySLdALiJ6oKM/wMRoge3gYOeqTlb+QW3w+bNuU+GZGrwLq0uVegU35y5Hy6gVgdW
oiuLBUt/14t4VI9nqLzy0qgYvMCO6YeGzx/dyVtIZL2rVBhaM/AbyDzA6BjaN9z6W5qML7HbfUZp
04L/MA2vn/Jj6o++DHkwg5Wn6iQY40t3x4ol6OGbkP9z3GL5mnUTHsobGSMNgC/yrKg4NnP41XH5
Kczr5/sKZBK+doGPvZJUrJydIAVEM7AOnX/jjB3vj/3+keRRPagBzvWIyxAl3ikAPzuQmm9UrT7J
npzqyNuOvDqB6PtBgQbeFkv0s4Y90WMdSeVQWpQjGl+a4uPQWt8t1/3mZd6CwRnkpTM6RBmdfdL2
TtCPKrC74TTN84K4DLutv+Dr2eWTmJQTtFMJ6NOBlpe4yz2Aa43xFpzJS1xGJgndfn9j0qIbAShq
l2NQTcDUClPePoKcxj74HiWn+ztv+pSb9N5MUc+C4nZdjEEoK1wM3ITsfLSK7K2mKnfgT1p69Jh2
Q7Nvu5V5a+f1FHSxzTZALBo2hQUGkvtfYRKUZt5dUiROGcsxyPmQBDF3mhNNyv5pbAe2XTeFZuEd
87psiEsaWFZ86Qf1WI3OToR8zaEKA9SsWzRW6UycDIGrLPEo4kmdHLdIArtdpN0yCEl/nudKVhyE
m0OQzLn7mDVtvGupFI8ea9zdfSG9e3Z7VAeIBLlOxQRPaMCzY66aLV7pew8XwdT6lQqy9dojon73
pzIolP5MbwdPMtnmU5AWqkc625MnAraAhfoT0+g3c3ljFugG4nU74UNkVM1PlleTbUr8fGHtBqNz
NbumtYsWNoadsHpV7lqvqXe27JtAlGLclRbos+7LyLTjt6978xWeGmKaoUcK/iPqDhlP2KtEy/QL
nfpmwX+YBKXZtdU1GdCOXTtI+4klmzqOu++zw8eFGrr3A+LQKM2yBagks3rw7MApLrmdngZc0p3s
C+7q+6y5RR+cfW69qqLeN4CHBjXnxk8qsCeJTeqtbC11NdPPiCJtXTA7mAA18lE6qdgyLhfPXtMu
aaavHMSBqcTwIX22xl9F7m4oe8kje6vKbu/HT42HttBpC+IKEGC/epN7Azqv3OF1lZboL/dGoiOq
6YYxiHOavVgzQLXbVKqHwaPhKo4iDzx5miZOveWhiGcIclIh2AWwot95HOcLX2BQQh2CcupoOaUN
g/N01QtJyA9PyHX3Uv2tXvN4cME8PAbF4G+pYse5UAF8wtLJ9e67DYLRXEEiUJXBZqoCX5QfXCsv
Nl0PGE3LueI29qOnvdyAW2AVBAzVX+quBwCMEchCAQo1nE3u8nIHeH+U01ZNvc7l/KffjjEQ9/S+
CroG9F8+j38OTXFsffr5vrKa5KX5A5p5Ie2sfAhEnB17dphLL8AfDUduxy7pJhpX6pRm9K4TViOp
bRWIvoyPY9qEOwCblgtiMmmsZvMJ0vV+gUqcAAniNKiAxdBbw7jupaA/0JtxGOsM158gkW354PuJ
/MJw8C9hU/0pu37nsaO/0Mc2qzq/Qq1n65D8Yo+eOttF1mxxwUu2wBjin6s6Q6tXNSRbC3WJ0Wa2
UYxCOBcLVmkQn95uRzoyhS6HFpDeP41zGW0EBeHDfRUz+GO9264FSGFaFFwFSrbupmvRtdDK8sGu
l4q2Dce/DkZZlW7mETmoQDr9nubW1SJ4pmfuI8hV1jRJeVRvilOwwDwd6j4Q3pjt8xINHWM1Lh36
Jglph37eg6PRUv0QFGCURl41SY60tbMHLx7XwUVSvTGOWdnAPVoP8ItOuyd53+4qMLkumJ/Bi+g9
cWWokq7rehXkVnapvO4ZgJpBTuVrRxCUl+JBhLJbmMu025qp920vwF+XjEGW2cONbD556hXznrqR
+7tx7PyFLTdsit4Xh5R7PKgoaoMB3wC4538rRP9yW3y5bxUGk9NxKlEjk/A6hVWUnhcfqqbst0ND
lpKrptG16FiXiy7sQuAkEzaVFwd1sqe0c1ex/HlU75ATAvCOHoqugcJctpt5jIfd3I2rqHUx+m1D
3tyy47EMQSsEXz5Rl8UbWczzU2fXqKy9L/mbDN5xt3qL3O32wUEorQLOyp95DlbUhqONOUxOPLT/
iWj66/48pj3QrNpnqcNdyxkCPE/sbYtSwp0buv+uG1w7t60SkIL2gC0QCXP2aVPwLXMpXwjImJau
HdY2+OXBCY/zQIVt8SBIbgVtPSzB2pksS7NgcAXaXou4Oi7oB8fj80HOKJKo/fbHfdkYxteb5EQq
0hHtgjCtaDyzujsMeXTxZut0f3iDcPTQNgyrL9IEokePerFvHcW2KQuXur9Mo2uWywqZA+ecdmCf
HLKtUiiajaYlAHjT4Def+sa0cvQWkaEQfcDGyg5AUjOhBakcVgpGM1yXsVgiVd2Bati3Di2i20eZ
uUtmazhjdGDKIirQNT77XVCPRbGXocq3zXwr+gnltgAK4KZpPb6dUYCzyk+AQ+RvYQlL5BloQHsE
OyndIDjsH4sptfde3lgnzyf5y7jME2GKGOsNhbOiePp71hhI5c30iAsnRVivTJ7jxiZHDsKEXUKK
7tx7RDW7eLb7XTNQsvCtJpPR3InXl0UFHNEucJIOdHfqoW7K6+StQ1Skf26+b/Sun3KWlcgGBaXd
0E3jZacp918aMJwTt1qpfZpXkVJJVCPEuAUi1nQBINb4bexV9fm+0RsEpDcfopbIQbZf4amXKWtL
eTPu8Fu9IWCwX7cHeu+hM7iTnThWE+QAxCKsexxd/wNNlvqSDbavNx9KMAg5VofYveQzyvnsITug
0nAJ89A0uuZZUIydd5lXjUEpCvVv3zr5r6YQS8UQptE1U/RF1wNxGFEDMMGAnLOt5gcnr5dQqw03
Sr2tUFjKJ35TIQ6Bmt+kan4mXvtRTsn3JmqWnInpC7TLQAxMUYJMBm6TRQ3qDWe8xmRap/mWZrxl
whCY7HDe1bUvyw2nhdr0qK/4eV/1DfclHS8z5SBfqIQ3BF3BPAAKTS5o4dxy02bOF89j08lV5UKY
2GRlmg0XCSAw+7BFV8B0CMm48bKs/dFkobXqSubo7X1eLGKV94hqo7TuS8HFUy1B9XlfTO/vsKO3
81GUMuaOP5VBL6d200buQ50utT6/f/Y5fzfuOf9D88lpKs7LQFWpvaHgR3QsYGP/T9zdWFFqt0Qp
qN1tbY4KZzfrV36RZtNhwS03ZXEbFKk3724tnJu8DaeFO+b7e+3o/XZ0Eqq0C8hrau3wfzm7kiW5
VSX6RYrQLNiqpp5Kbk/ttjeKa/saNIGEJDR8/Tv1Vm1uU4qobS1QAZlJkpw850ONZsQ78A3w/dRV
W2QYti0xnG52w1E71BtRPFPoqo6CYvyJ15RuwzFsw/t/JwhhhM47yCb2j3qYCEhI0HTi54vYXben
96OSbzbIxXHj6Equ6hFmvMSpI0v1WOWjcwoIx/tGHMYbD7vv+7dvUtk50hHjChDYo1dULQpO4TSd
uNbBbqWT3DtUrt9AILbVsmVZNLNvriQoaKL+7z0IOfl7PrrBrpV6A+timYrZOaegmdDNq/Ye/CRb
qLuvk+DDRWo20PEPgieb6ztjsVyzg26qQ7yIRvgKMEJpnlQ/1vxJRuTP9dEt5UDfZLaLVRC3gYfh
2xCX65incxOdimnEa4xOg3p46i56dHdgsbpHOfL6R9/dFeKaBcCyGGNIPZM+S8bYSxN4SupVS7IR
SN59xsToRiBZIeY96SLqM5Wg3cJTe9atOxVHa5pI8USXChedsT90TnS4bTqXnXuTb4INvyqbpJKZ
h4M3RaWuTMlQ8f310W3TuSzim9Hh9ysAgKXMuuUuR0PjMtb7i1jq3N0F3pkEMlXLLS8MWDkjgkHv
dFCRV8iskP6+Hf9JsDtLcmM/uFkUHGnTRMOA0SvBWJo7lcSuzGzDTd49tPDfjSICjXzcvctZAMsR
RL/Dvh5/+2Razo1m6y8vEc0dD5z2te/WeasBw2bGRv4w0pFDkApPm8Cz+vHBZXJoD0zogG0EZcsH
TPqaFhiYqggnlUHwtkxSKYU/nuPJicnrdduyfMCsOq6kd5egC0Q29PwRTpEJ4m4UNG1DX/bpjdmi
Mb/XURyJTKHx4s8YQmkhdQt3+HbbP7/E5DfD+zMLaoDNmgw5Csi8AzWLP56bBJ9uG96IId465gHJ
J5lFtZYvTpvHaJBq/I3E02KrZs0xaLqeco81WcT8YwEBh2XuzoySHVH+iedRSsiwgSu0feqyPW/W
ae1wTYK2/Yjo8WOKvJeSPiNapfn6kXCyA/Bmw1TfPaWg9G6EjrWPcqeu8B2EpbnvjwU4eMXiboR0
mzEZuc8s3DFUUzFmGjyvqYC0aMnU1nlh++tG5ChBOj/5IgcC2qmSX2Vcz8+L8jK0SXy5bky2Dxhx
AqkAi3wXrlAQv0lR69yPnnOO12jjOLWMb1Yg44GwAm3uIusVkBPO1Ot0iF3vXnB3C+B5sfv/VLGJ
a5bDoM4S+L1aVTbzPEhpOZLUxW2gTEFa4xwU7rO30YG5ZmUKVfgEJB5Tm0VK/omi/vvcQEf+po34
Pyf9G2eQI19IUq59Fvnlcen7r6wDNDIvN3zNYqVm3Yk0UTMCnYXhdfmFanWKoi1Ek239DROKakBH
675CgC6dZKdn/cocvD/lUwPFjerupuUxq068HDQ0IoouW5T7VMTVJ7xEn5VHtkTQ3686EtesOYHK
fOVOwDocN6xPK89t0RI5vUy93Anm/UNyf92Fc/dvlLCdgCzPbdHDrEWBKWrwyeC0WREytqQV5OXY
rl6Ag79l4RJqXp6ahDoQZRg6NG25mZDyM/gKP7fOtOHf79oVhjc2Pwh0s/KlVlkY0cMYV4+1FL9v
2HKgFi5J5xuPSJwoz6NeduiZ4eSp70Ft5OUALQVBvuXQlhPIJAVb+7nLi67psibp2N515mBX0Uju
KxQWXnWIlgAGHM1DObl8C6/07sUMdnYJlG9mpUpN3BB8I5nfzHhCdXkwVTs9DJ0rzjX3J+9FSuU7
9WGJAgCzNzJQSxg2C3ujn8gFsNI2yyN6Xw71MWq8OzX3L9e36l0rwKSME5bkRAfcabvMW8Xc3g+6
WMQAMk9VtGQjPr77CRiaYQ1+7ImorGDHTMbNZ9fn072/6ptkGDEB4xAviZhyRdYuK0vm0UNHZoec
Rol0duP6YgmSZunQldJr+ypAOR5E3vXcnLzezUHVShAkm+L7bdtgOGPn+M1IKr/L3MJxvo2zDDOw
nG01/tl24OJEbyw3TkCNE1DE+QCSuqnL+gM0brdgS+8aKLbXyJknQsJiGL0u06V8cGf/ky+6E8As
G+UQ23+/bMub/75qZ1n9YemyGlqz+8RFwh9AWGjDu2yjGz7txtHIOzF3WVxGPXQeo/sEVdXre2pb
mMs33/zzMR8aneu8w72X+/s88fkjKctpv+S+e7r+CdvfN7zXr+vQ9Ve3y3gHUtLTzIgAdrshw9aj
hW0OhnfFIAyqUGmpMlQEsjZuHmtSL9CI01sPRpYZmNWuePUkGrvgvou7ngtNoRXU3+JTOIUMw6zm
WOZypF3m4PIMRDuAqw4ENT7ftPRmhUtN4wySQIaqRjAXaTMMfFfKZMN0bKtimGU+cleWFYoaVMhq
1yyU7wpnM2RaNtWkhOLRPChQzqgMDcfL91r0OJU7KAn/GqZVfLm+PJfg/p/UHotvWKagKP/17SWg
1ewJ3IBi5w7kh9P1X/Ngehw7SOZC3bt2bzrH8D3DUHtWzUEPUuqsytUROmg/JNc/r0/FthnGTY5J
TnQfI8CtVb8HJPcI5qzbUjyT7YmxsFISYpRZ1xVgAQWQaBf565I183qjg5mUTxDL8RI1ty0oWZyH
vp5PSq0bN5N3c7CEmnRPAW9ES12s+byieuhdHmKnJqlPUSLI3vf9cVfmmEfSbXYWvHsW44uGS4eR
5Lyq4ResDVDsgwUNyxSlTJb7briJNhUfMU6cWlXFPDnIXulcHyHaAQXasvg8ucOurrWXep64J870
et24LL5osk6h1hcWPG9Q5VXJbxB2lukqnXUfxbchfajZnzlJli8uCEwzHrTTER2D//ISterr/97i
GmaHJhienc6vRpn1HggjBV4ujrJvxf766La1MXx6dZt6nHpUwIN8PuAydNeK8mdf61tqidhnw69z
5C0AWek6QxdU/4TMPd4lUzhsVONsf97I6Fibz+hfrCXylmjfh/VTG8mPjtiibrR4gtmcuXIZlSG5
DN/L4xjXP8rC/VAT4u3GsrptgcxmzG4auhyC8sBe9sVe0OGpmbubwNqQkvw7NwqkmzhTgcAnh74C
m5XzTIDhui2pM1sxezXltAlckeFtVh2SdgWFq96EXlps3iRIYqXXtlGFuttMxB8kAXeiuw2Tiuv8
36vSRKWu0YzRZgldvaObB2DMIu1Wtc1ikbFxJBfOFKN79PKwMDoprdml5Nk+FYH6et1dL3v3zpEf
G+66dNUUlID2ZzJWKPDwjPriuIBavpbep7mNN9q/bNMw3BbkcKRHD4nMXC1+qUGeBNgYSRDediSb
TZc9V6GHykGblcGS6vlHFb0otlUUtnit2W7JC73GToRoP/bJi9ZAGi3h13by7tpbD2Wz3bIqYESe
0Jey1HBy2/oLBQoLbREVdGj1fROPp0hsCZhYdtzst8zbiYm2KOqsG0FH5yd3yu8h8FmUvyDG8hSM
twH/qcmORAa/8pmIRdZqSKSkZaFLvO2O+dbt2zaPi6m9uanROQEWHIi+jEgicNpDeJ6UH0B79i/t
gmxAY+91D7GYrsmShJc3OlEa1pmo+5MT5vfTyJ8oDzbinm0ahoMrvorFdy8vxm57GJh8FuVwBB3q
94C2D5T5G8eyzYgNP1cDowNrF7xiLX15r3M+gpRG8fvQrT7n7a2Jq9lhWUp3nLspl7ilFOtTMbUK
bNxQVr2+Fe9XjRNqkiFJVKMblIZlpip2jnzd7XtsxFyX96prPutgPc1zfNfJ4EgHvRG6LBtkdlV6
i+PhLsHarBbkjoXeC1j/7oCX/QRA2qGlfGNuFjMzGytHkF0zpyp4NiXLtz4qT7jifR7AvXZ96WzD
X2b3xltGEUca/MRtRlV5mNbgexw2H3vP2bhV2Ia/mN2b4YtBl6GnEICXOn91ePc1QZoPXoiNlNU2
/OX3N8P3lZ8k0VK3GanHl2n1/2FBswvccCPts2QHZjtloEkwSCXbDNqLn0pnfdR9dxtfAjX7KIO2
mqqmbdpM5Iz+9OfA+TpFZf/vbdtquHWk16boE4Iyj7jQ0RDp5fMxKucYTM1V2TfP1z9jWSCzC20t
6ymccrRYQQvsB3Oan6LJN+KfbWgj/i3AMtN8nOtsiiHsF4RFdUIDy9aLg210Y32KZPBy3Scsq6Qv
79FEFR2DKdy6pltCgwk0iYGIn+paNpkalXeqxrA6dc1cnqokdPbuGoGbLQ6aw/U9sMCzaGBcThwp
Kq5RFM4KkVTPeG3Nn4p6EYeAhWQ/joCaoNid7CIxqSPgTc3ej5vxictli8XEspimdiWJRhY6rrgw
H0k3FVRHu3m6TUAsoSbxFW0LgJ5jOGHpOF3azjVoVIOjiMBI7ntPy+BsrKNlFmZTraagnXRZ1WYT
qBrTEs3B6XIh0by+S5Zz1myprUvBfCDzRLaM8dd8SY5R1B1kI/Y5xUvmbd8wYrmUOqF+AZfxif8i
J5VOSHbmBjyU62bTi820jYCeAKY/ShY1GfO6Vy68s3bXDM2UoBACpVPXbpwbts0wArt288hbhqXJ
5qSqUvQIxem4vRmXUd653JiYppEnTeu2QmTrUD9o9AilbZQ81FC4ur4Rln9vtlIuSxIPeYNbZb7W
+tS6i3sKCSipbhvd2OYlb4WvFr/MQhe9K3ne/AQDyP31sW0rY2zvutY+pCN4lS3OmqQkGFPGh3+g
hvbx+vi2lTH2NQ4DNdQNKh0JlJHSPpD1rsmTLbSdxcnMRkooDDrBzFHGb7uep6gH/aOc9h6Ca00q
/C1Ir20KxsHUA77h+5yJLNHVEO5Rfy/WFHlzs1FEtI3/n6PpQrRSew0gg8Vnlg/7FnDUDdOxLZBx
3a7GNa4mf2gy6A0fBlE+L3R9ptAKhcz5Fnug7RvGceS1jliaxG8yutAjp3QfleRUqvhceOtt1/r/
oJmS8nLBC5usjpvngkt/OvU8XpcvEoI/+bebTNXsqkQLize6QH1lxTh4Ucob0E98nJK43ioqWjba
xNLUAoqPoYyr7CLdvldD86CXotg4C8j7Ic7E0UCZDuicWTcZmBzQXu/gAJC1mM9sECTVyAx2NXPk
jtbhVseebTpGWCqKAEeZLBtoycXR94mHywNzVr0RmCzz8YzRqc+KRndgoxjw6jH6+atu63u9OPux
LbNyKB/bortJMCyhplry4K5xWIY442o3Cg51G6d0pfHxNrMyIiAUsWNnkD2w2kTzk+uH9V7X0RaJ
mWUTTBBep/w4GEWLeiatpr0H4oa9XvotMWPL6WAC78IA96GoRLWup+4zZ/WHmHVx2tXB/vraWN4Z
TfCdQBRd4sRF3ozm0iqHeXr6S7/0x66dUlULsLSwJxdKJ9c/Z5uOEQ2xOih9NKh9qCZ6aUYGKmAw
XKHnZyOJsY1vREJXt8qJpcCrciKrw+h76qFpRbBToyt/XZ+CxS1M5BRg8qpxh7jOeFk/KF98A4Dp
7Lr6uxegHsmnrw3fYkGwfcow3An4slmIqcmcRb6ytbnvUUktw+Yp9ubPYS92eGY7XZ+VxYpNmBSf
Q61I3jhn7tBZo51BKKiTQLBhw85sUzGO8LpB2UAoBMdllaDC6k9T5z7nWh147TwGUXTAhWkDcGSb
inGaL61CtSrHBlUsf6WMPlExbD3YWezLBDM1OfVRsSF1tjbqV1lW9yxXn0pM4bZdMMxXa7zORqLD
8KIonXRlPU0B/Fu2srX3l4aYULIYq4JXKVpnbuJf6H+n0E2x8DcyVRGz/9FxS7ecYiyP6rpfIHNA
MfhyT6nKr9fX5/3lJyZWahboqwwqFIDDpDleOuJWiKKlQoX/XB///USK0Mvvb4pbdPE7KVeMH/v6
cyvCJ7+dX7rBvy+k2tIqse2B4dSdt84FL4oqEyPFw5pbV3sy3UbqnRCzoxK1RQkFgQLpJtcgqR/b
McU74RZY0Lb+hhcTaFWqRpHy/8UnBJ+jG2toqRS33UFBQ/T3+o9eySvJWJWVRILsSnh5isewrXTJ
9u+Nw6fTxHe8ATEomPie00WlcYlLyxxvKrPY9tbw34jzbopn7C11SZjGQr6iB3jjhmv59yYoWGs5
tXW3VBnafzn6U6pm50zrjGTDLzYOAdsnLsH7jfk71PeCpEQRzRm8+XnAeXBo61h/GmdvC/Vt+4SR
VLazt4AIYsIOB/188FdJDsyf+vseMo37605s2QQTWeavkFXqPYELddWFelf7bQK5jrqBzM/1D1z+
639rGcRUHKyp5B0ysDLTU7TukzBeDnMkoo/zBEXAyFf9TtRIxW/72GWWb/YkSBK26mTElaXNz7E7
pSVrdp2oH6O5/oSWho3IZ1s0w7PbSIw9mXWRdV77BZWIP2rwNmZgG9pw6ovWA+ruqsr4WGjIgXAf
Uqggyr2+PjaDMpx6Aj+KE2vY7NDSf7WvDkVIH2p3vDFcmxCzRYS0XtBDkvmhfAygP56uPdh3r/95
iyWZ4DIXBXG/nZB9RwUq1Crw7lEZexyr/LQG8jwmamORLFtgIs1ctkjdzbi9o23k36bMR0hal1sM
mLbBDZfuvKpLuiSqAGBGRW+dXku62SRi2V0TS7bwsF78NqyAEu0PoR8+5AH7rquth2vbX7989o1z
JWPiD11LK4D7ECOmZoKaY+3euuqXr74ZPYoAvaZswGkQob3CocI90IZv6Szblsbw2LzpE+5rv8pQ
o38hoHtPqvy1r5Pn66ZpWxrDaxfJS1JCHCbz46LfVXlX7IcIamm3jW54LUDLIl5KHAOTHwyflzV0
v3n+VN90AyCJcQzTSAiOG38DnECrz3FDxo9sksNy2583sWMeCjhzPwLU7bkUwO7h3I3T1iuZZVdN
zJhAEwM6R7Aw3ei+ouHjPhbRF3dwD9fX3Ta84auTh0JzAyXWrBNVk5Y9FJhi/k9c8ZtKLcSEjikI
4w4IwmWGe3i9PLboJCKPiP/TuBExLWZposdI4MzAyMzIb8OY7RsFWjToym4Fe9vyGB47y7WldX0J
ZWEe7wVQsnea5r/dXv25bf0Np206WjdLNFfZQNZjn69xGszuc48Kwm3jG147Elm0xerCa2flHUIv
CA6VL8O9FuEWZ4ttBwzXjZmKoijmuCPVUMRKGS2if1F+Lre4PW3jG87rCBrEAHpVmVqgagBAnExX
usUGYzlwTQCZ6KNQhQrXo7hiH721/dzJEW+C813bFZ8bWn+8vg0WdAwxUWR6wgNqoXrkPAPZrbU6
aJX81Ko+Qladp54D9iE+/0wYVemcbOlOWKzXhJNpSdZYFWOT9bnr7UPeBnsF3ggA16Yt8kDLBdlE
kk16bf3iksu5PELi3j8C2HBwfPbcQa7u+trZPnGZ3ZtTMxl1DVXfAPuPdqJPUD6XOwh7stPEefRp
QWlnI1TZVsvwdRkuhQpL1Fq8GndNb1bjro/BKwtiroTNG0eF7SOGv0PTxOshro43AV+9cFf9YXhg
naLbCGSJyeSfID8qugJXHdpP477rx2I3QhPrxj9veHpZkxEnGzZ7dp31LndH92EYW5Tnc7mlIWTb
bMPZg8GPyqUegID0ijvUY76TyvlQiPgZ8gdbR6oloJioMeYnnGFlqoyVIcf2NmvyHWRv/PN1e32/
sklMtBh387rTkWqyjo0vlLhQHfT98rHvazQ8iFWjut1Npzqa6IaDWGzKZOaPlqkcywC4+0WF7Bmq
28VHQLSrvU/7fuOUtWyLydAPGSpR11CbQx0PCpQ9P0fJuIfA4vNQ6RtnYbi5XiuHx4BfZUhhp30Z
hc195FEO3vzN/gfbxhseHihopdbAVGf5kMhdIsZmt5RkC/ph2wbDtSmoL4AwQvzQyVDsmmj5R/dC
QBdyfL1uWLa/b5zlollqSvIVm0B0uXNi6FmiBeW2d2liIohc9PtUTTyUGWfJsCsmiCSHef4CJlVA
K71gIx+xnLcmkkgBrR2KckJBmOaHLmn3XqCeRLVW6djQQ9LdxF2VEBNJtCwemfzELbOg7OB7Rdju
FpfPG0fF/x+g36n4mFCislZJokB3nUnA4VbuHiZf7Qrvk4g/cbAjOO3PUoOpsKWPczDdueOXtQx3
A//Wyuqumadd2Q2nJfxxk12YPF2JgpwIcXFp7cG2+UCLpP7Qc9pvzNXi+iZP16IX3vYunsgJI8cK
PfPEnx+jarhDI/f+tgkYrj9OMnbLoETjUC5VtOvizo12a6iCmzitErA8/Z1CMKXLNmjxSp2H7T6J
xbEItuCXFoM24ZfFOq+uEwPwxUvUsCDGWrt+UZ6imHizSLWvh6Pj63U51GswsPzGFTNiDV9juTQV
jknmxfcl95482my8mFqOL5P/awKxS+x4qs7G3K2gLloM+y4oSerXXnegQ8xASc/Zrh0hwHfb9htp
hR/0aq4KbP+00ALi6OA7nleSb6AWLFHzP9DMJCyToWxRJp967y6OmDiEWha3VUVMGFvTge+hwwU0
W/rmvgHnCJx+k/LI8tdNDJsmK+hQFpR6+2oJ7ghL1nQeGnm4adn9i0W/yav50qI7QyINKuV0H3rz
3ehuXZttf9xw6MhJEjBq4o+roPrdA2reeJtJqCUemQAzz69Rumwk/nbMoFKrHmRcnOK5PJe3ERAh
XBje5YKGvooAdQSJQcF3THC9A+fNcE8B2vly2+IbZ7k7NFEADGGVQRmevawKb7ApqJuGdX/b+IZP
xV4OHaUiL7LGcZjY6UX1bupGucs3MkJL3PONRJ0EzRT3UVVmhF+ILvmz0zdPrV+fynE8rtONkduE
mdGgxsk65MAX+XjhBdVpk3K93vhWYOLLxOhWLq4bl4RQonIRFg80qf4UYktZzZISmogp3s5jxJKk
yDgwhH4gf0+MiRTvXRtn8/9RP+/kISZMquCAcNYJfJgsBbQe5inNW+RVvc5Wmv+44JtHp/7mzs5+
WZOn1vN34ej9afz663UzszijSX2YBOtKa9VVkLyOyD9eJfJ6T4oo+FCuI/mex3Lc4uO2hBQTVTVB
TYthzDJbfTWmixzoU9wOyU2ducREVemymRzKoyJjPuHNDnz66sdaL8PWlfP9dUJv9N+xNvKpWsu5
LrI8admui/rf6Mn5QCT/yeJk4+B+f4USE6uQQL17ZiMtsijwy7soBjLfCZrf1zfaZslGvGIzmldW
KCpmcz98loI9LFUE6eNgY/3fXx9icrKJuJXz4PsFuPGSdFHOI6iMn5sy2IH8ecNXbDMwApbfMkD8
CCrd01IdZ42q21yGv0h+m14T8m1ji/GWCRENQMKdhkagzfI+yRlvJL1ONq5/liYTYuJJyzWeZiAX
UUunXnjwI9fLejauv5M81od2dPgJfQxqp/KOtLs4mPzd4HfojVvqYmMN3zcxYlK0+aMumrEtcEdc
42+On39Sfn1bmmai6ESwkCGOcTevZ0emUgfjkeCmcbhuvu+jGolJNVZ3HTgaOmyO6PE2IP3uNxPF
z7q4gJajb9MaP6nW/bHU9cv171mM7T/ouUkvS+7gwhGqKA/2cxvo8iVH5S8+dLqf4o3P2PbDSFQm
H1VEZ1ywaLl8XSsAY1qH3UYzBrLQvw26YUHEQctbgI2Efm37ZUmjyO/T2xbIyE+g0BVOZYNqA+3c
8jgBp7mjIv41dfEWNCnG33znaHQNfyeeagH3QJPmJaR4o/roKuiVEvopR5PJTbMAV9ffS4Qkax5J
5BSZnAl4wIQ6xoR9GFz34y2rBBaev8cfpxDYMIksThbRg0vpv3J27qKk2sjh3rdS9Oz+PTzItPB2
RpsiG9cpOUVOsO79MfcOTPdbCsLv7wJax/7+hBt5UwLO2SJD781xbvUhKIPvIgavau7ddH1MqOEE
yZovuCWtLIugURnI8OSsGxHX9ucNDwhysJFzPD5lK0gXJtA5ppAuOk3IssD4cOM3DEdALx00UgqQ
O4AYbN33w5DsICDN0sJhHdTIoSt83ZQuJvNfd0hMdkrST52T1LlzXkLQyc3VhYEkiLpjFNPmU0Ki
YV9QtCWsK9TVrn/x/eAE6OHfWw/UVdTDA51zHcWfwe73LGn36bahDb+oKuGLOJyds9Yl33edGPey
kBvlNMuumzRnRI009hlMFKH0tel5C0CgfOaj8yJasuHYtrW5fPvN3TtoQW3bBco5T+WSp7nyPaho
eFvEmrbRDb/miVvNahHOOelC71iLoT8gN+k3cjVL1DDZziI1BnmkZ54Fwj82ndYpFOy/rN10uL65
798sUbv9e22qNYirjiueRVw9qGA+jpU8NaHzeabey+hv1XBti2Q4d9h0AdP+xDN/ctc73bvjHs+2
t2mDghPs70nIplsb18MkBtnWu9FV7Z5tv7ra/rtxtoWrgm5TjQ0m61J8qwBh3aPomW/g8ywbbILQ
StV5bqlL58xAfrKHIT23Vbvsx8XdcF+Lh5noM5aQZGBDkp8r1j5DaOQRrVEHwDfKVLtbrzEWKzKZ
zTgEKBnl3DmPXvVtZvyJTO2dbFH8G8gnp1U3vWckJh5tHi867FryzIn9uzaov4X98shEM6eC5/2e
k+LluldYttzkNSMtK8UFy5FN07QexiDo7wT13I1MwLZal6++iUc0aEgUThiddT+H6PdS/PS9szeQ
/ZD/ue3/G17teGMB0Tpkk8iCn0LgaIpoSw7bcjFKEsOVW500Xuw5HP1ceXLANZIePEg9HhuU7h4q
Rw0Apbjds6qp3gWJKA9xAn8cdaduS0FMdAdqyl0M+nhQGXRQ6M1LEt15XEX760tn8UcTxgFi+oq4
NXXOc1PEac0aIBOrZtoDeSHvrn/CZl1GuBoCFnC+MJ4tLe+xMqU+BjOqR9dHt/m7Ea6WWHjzgjon
EELkQYthhMq3f/ZKKFSRYWORLDMwMXiOB/PtQsIz4hZ469ON2uUtGBOvz8CyBSYKLxasnpgTYoNr
jsvppzYcd+F6mw5cYpK30XFK5snzWMYL0aRs8L8FvNuoClnyPhOA5wLPRJ0KY89ReTdF03c8p6NY
ABRQmUwvQ+RAU3S4TZ4qMcF44xTzKiQjy4BjqtMRYXaP6mq3d0qtHifUwG7zN5PXrZwaZ65CBQHX
xRt3EUgodiFxv17fa5slGZGqquKa+aNgGajHIbHV9utuHPytrNhmSUas8hy/Vc2MJRoG8cVdxm8+
ziMdRq/X/7xteMORmaRNF9a1c+5zUZ5Cr20eKeP0qdCk26jU2D5heDMBB+AEZXKWCUp3a1Bkuhie
0EmzkRxYDNZE5Elkln7rEuT2zfpHOBJql97vOoqOzTp94J76GKzTRsywzMQEr4EDgU6V5ztnSMG1
qa7YESxcjzOfN85s21Qu331zqhJH0nioa5YF0bwv3fA+XzX4SIPic9KJu6oTJzbxjaTNYrUmFZo/
ekuZ1z498xjiU6W+Ix7dCH62oU2HCFhbSrxyn9H9+bqKPDkO4PXcuJfaBjf8oSmIniq+0HMiPLFr
8Yi+103N0pvcweQ8AxAn7PCC6pwvXPOkSr7lpD6W7nrbQ2dikp41fgXas3ZyznhiSb4WuD0/O3Hv
bAHLLQeniVRbiikhq+fkZ0nZunPdFQ0DZJR7d+mW3SS32oote2Ai1gijpHFa5ONL3Kj7oJQF7ovO
FkGYbfRLzvnGC8Y1YUU9wssaBbmmHW5b81HSerNnxuLF/3nHbjxXrXVPzw16NBO0l3bjfO5WZ8P6
LU5sYkd0HPgqxHMTsi9y1xY6nWVx1zrzntV6V/QEgHB/I7JasnBTcCou/T7oPXyq95eHC4BIc/c8
tP2ucfLT6Di/rzuFbUaXjXqzIZ3bl6pfAoLuMTxGqYQ8dAv9EAt/SXtvPBbcPa1QYLz+MZsJX35/
87FpXhhe1tb8zGEBVVF8zgvepJ4vH/J5q9RrWbfQiLMxqLFB1OuQMygjdvDJOIUM8ylYxJHn/Bng
nC1pHNtkjJUD15oo5nHJz8nYHQUr97JbX0lBzkLHNxZlTVI6KbqBlm5Az3mbPHllf/Sn/AQ09dfr
+2HxltCIt4NwuNPEJYVAXeVBdBiwpH7XUV7wdNRBuGFilwV5p9poggkpnUrFfY+ewb877GSi/iVy
2roP2QY3EpAAxXxvTDQ55z6P473HgzlPW9HKl5uWyMQOeirsuQQW6VxVeE7LFcvv1qaLjq7X1xun
nsViTfygj/tPoQZoDbc1zSgrDnUnRNqF+fMlMyj64LY6owkNXKIC+uT1mJ/7zoMcWy5CthxEryTb
mIjFnEx0YElb0GvkMz2vQ9xB9KByjzOevtKZ6fh0fTss2x0Y3p34+QhxVYee2Th/Uo77uoTRRtJk
8WcTvDetulpKtPic8ah5lyfhTwnY2er2YIi70d9MsU7IwjQ504qeCyGOwf84u5ImOXEm+ouIAIEE
XKmllyq8tT1j+6Kwxza7WARC8Ou/V9+pR9MqIjh1RB9EKaVMpVIv3/N6mYAqMJkRLzZSHJt5DIde
V3Cu+l2LFciH5jB0dZZ21Nt6mLetr3GfAPxGVKosEb7dGwscaE3aMqmLBoBdP+zlvHFK2I4kI8XM
i162CmzraeR1DNDP8Cn2F5xC5Bm6Guc1lo9s2jqRbFMywgdnHvRsOx/VR7+s/Ivq3Yih9Nvx/Dmo
Qo/uK5ObyEDt1JBUmCIE2qr7cIsoidN4H/p6/bTLLUxwIHI2JwxCbKwMeW3iFYolUg1buCtLgCLG
rgp83ugWhVoYqTmUOvxK1uzllmSt5fwub/apjITE2F7RUHhTPvRIRW7nXgLFTUYS6GeFn+8bybav
jLVuAohbsBmpjnLrX3xgh1uJIom8+lr180/alg99JzbilK0MaWLVOBpJ3HpoopTo4n0PclEFoVmn
y4/oW/viDeNxLZv/oxQLZI54Nd74riWImSA2qVcAc2QFG6r2Z8kJS2iOA2UZzmjT+XDfjpYgYwLZ
WByPsouiMI0GyUDRsz6gb04e7w9um8Dt/69SxBg6kr4LNGpa9ezTOpEXwObQgMVkfxxo8LLvI8Yp
EiiiNSANURoC53UegXlN/KXQZz0U5EEKl2zU22yWuv3/1WRAakmIDKbbJphQVOj7Xv1anaD/dn8a
tuGNQKliFwrKWRemDNCGRIi/dNxtvHta4qLJ/BWBjonkzhCmomy6ZPb7D0tGrn3V7dynhq8ztEKN
IPAL0zmnzyCgvzgI8aINP8WN3DjPbdYx3J2FOfDpJYnSCcxA3/128j4UfNlCkFmCiYnwYiSIV11h
AkUsP1Zu/NA1/A/p2k835LHbAg83630TMaFea6lIxzk+xQqctDxvLlnZeBuHrWWhTRTX7Ac5yaGn
m/Y0qDs8VEGDLAHUgL7Intb7qKVCE9BVF6hULHwK0wpcFh9X7nmH2sFdc5cfmICuaK37ePXVLSBF
DUjjdDJlXX66P7jl8DPRW2vVTw2PSpbGSHqONPceStL+asR4BhflSaotmk7bQhjOXLb5MLCwY2nk
Qmq9ZugPdNHdHOMKsG8ixilOi1xVINrFB0r3JRyFAgAq+7ks+WEO/YeWol37/ocsjmfSoFUTBNuD
idG0AkFhGldj+cntRbvxyGqzk+HW1J0IGas2TGVTlmMSUNl8K2K3/YVmsrHdNQWcaP8O3FPkSg0q
N5oGtZMdbxicM1hyt3gWLA3gCHb/Hr7iY66juQ9TlYWXoCj/5FN0gHjux9Zjn0Ltp2vlf2GT+tXr
7tf9Rbn98v9ewpkJOp5USzLAvmna9RBZ41MbJHkhp+MaBuuhg3r0xatmPIhnQX0S9ZxvbLq3wyQz
ccg1yQfIuobwHl2GL9PgL8dqWeWY6Ghyn1xe/eqkp0/o7wIW/v5M395+zISktBwwfvDQ0pTVopRQ
xgNOkfGAbsnMvL0BmQmUQ0vvSihQpanw1+lTPhLnZ0zzKslE5G9MwWa129Re5Q1F5rnY3AFL8QQx
noDPeozH5v0ShGe/R7NqwMenug53nQDsP5C5MfMWtY40VQJ8mJoecEd5n037mluYydpWozu/99DJ
nbpymU6ULP6TpHN3vL/Yb6eLzJRxrqp1RKfSgsX+ki2gopmdHIC8qPlI430U3MwEyynHZ33VBDRF
b8WY0CiU53XpvUMVAVBwfxa2LWuEm2wQ3aA8bKlZN+OZeMQ7x+Dw39hNlg1rqoAWqgiIU8aIx47z
Gd35abaQh5a7O3/87eB8tVmneK2zKke4l6xyky6v+8SpXbZvd5p8bUM/5p1qV5pm0nGPOQn8p3ie
m+Poc7XxCZv1b3Z7NQHa63YpmKbAuKBs5cheH7pscTd26Nv5AzMRbDWBloV2a5r2QHPexLtc4Yhk
9Kf0VsUAwnKj+Pb/Np83Irwp0rkINbRousGHfPfg5XX1uErxJcvyDKGp/Oxk9UPRLSC7nVgSMPlA
gSkFku7sheqihvxTAzpRsck+bdt0RoKfrRRPYYKSNNe58+A4bfNUR4omfSP1x/teY/uEkQmEpCpG
wglJl7H7TYLgPVfte93vU7hl/0G+yZF1XrSS1A2K+dsc1vJv3Sj18/6Pt2w6E/YGPDo4biFXleqs
cw4NsL2Jmvutjj/LpjMBbxCLcj3aOEHKxnUE4D38NLb572hoRMLd4Z9w2ULW2aZhXNf9YY0ad+6D
1C+gHwCK1Gcm1l11Bmai3ByChzyH5jQdnSY/gzq2foyHSp3vL4Bl94S3Gb3yegDQuAfubBzjWIRa
odRbzX8mIb7fH95mGCOdnyjF9mEtTbnr/B7K8ltF6Mv9oW2/nPz7l/McDAxDjV9OovYLWSCs5oFn
VXn76nDMlO4cV56LLi9IqkXgHfI8Ly4iFv7p/q+3Gcbw2prnc1gGHUmh5DQl1RCMSUXq3/cH/399
4o0gaCK/iBbocyy4lwKzrY5RixehojpKdCYFI1pvegKyOnZeVfv3osLzomuo99VbmaclGTGBYUqR
FVjrNsDTZv1xgGQu1F9+tSJIYgDq9h3mJjysm3A1B28aEHNBPCfQZZ4PjBZFMnf+VknAskImSoxG
YwduFBWkoRzFgz+AmdBH5Ng4bS2714SFrT3a0mQ8B8CmeL/8or464foP6u2f7u8A2/CGWw9FG8Uo
f3spiDPnby7BKpCwiL6LINoSmrPZx3DtgURsQMZD0sJ1j0xU7qGGj2yYx7aHDOdux7lweSb8dFjF
k2BTUg4e6sToKHLcetdrBGPm2axk6wF166UuICqoRV9y1/myxltvKjb7GB5O1FzyrJ+BGcbN5TRO
Yn7IpnFfbyAzIWGij4t4CWCUCOLYSaPFj7LsNgxj+eUmdLcFOgC9mr2HygX9Dajcp6bd6s62DW1k
yYLMYYdGBoLCPLqzvcL53U1bTU+WPW9C16JhUGBxW0jqz6I/FoWUR/DY+Q9F3u97WGT09ulXpyXa
WLOyrzI/jX3xoezZd1WOf9/3WJtlbv9/NXTngwdIjTNJW6lrPCr24GPW7rRxzFv8iRrOuqAZb4ij
mqQ0ypovXZOFp8Wh0zUAFfMZD5h/9k3CcNu1r8OlbCcCqOUQPQnpe0kXbV6CbCYyHFb3s6yb1UNQ
G2so0yw3vtix3LCQbXDDXQN/8fuy73Ego6x2iifVnTUTv3fZ5T+gNXdoVeZicJm10OwJpiell7/2
jW1U0fKuaCAbOMJb4yI48diVCc3ifVVMZhKp4Z4MCojpdltWPk2ihf4Rqt0im7fsSpNCTY1xw9aS
uOkS9tHT6LffaRRPJ7H0xcEttt7SLHHBhEJlMiuy3OvclArAoQr/HEzBSeTVxsXfNrzhuDnIgToi
ajedhqg6aEcPiVO474YyOO5bYMN354H0vaZ8RRksb1gyt4u+jJPmn/cNb/hsMwZQqZ9dmGfqgvIk
e+lPCcBc8b6YYOKeAChWoPjLXJQuwMB17MKSLo9Fx/S+Ngdm8qdBiyL3p5gvKSRdAQwc3b6oH7JW
8OZhl4VM2IIIWDRnnlhTRet/Jj//0evwad/QhvOOQFsP0SrXtJG9/ww5KQV2En9LUMayNU3UVg81
0bzS8ZqWQtQnMjJy8BGjH3OxTvs2p4naEh0HGBMkvXghdQrUHX0Gz928x9y2+Bv3GBOrJVQcL6H2
1rRAKxYOldI7tO0ijhpEO4+R6+rDyqiXDE7UH2fe1ck4VOwyTWRAtacK0aBHfRR+dq2VietymyzI
ChKuKcDBUDoZ51w9l00j9m0FE9PVraovorJY08qLSu9xrmQQHBgoAbYgobeA9IYxTWIcvEVl7tpq
nZaBQqBC+fCiUZU77bPO7auv8peMDLlUNaJsjQ7qngTfe1B0b1jedp81EWOZp9EzWiGGuGjEhESc
TosgPN0wI26dH3I3kEknq+c55C9ZhSbNEtQJzs6L4H/Y3xwv7MAks6ZjzpQ6dnGmXTBtdURtmM7m
pkZeA/RpXMkFPuR41RXETo91gF4ksveuadK9xcs65kXcrmldrX8aRk6FDv7IiG4UqCw/3wSb1+5a
o3c7x8/P4v6sSTucS1KsLwSg3Y3roO0TtwTi1eaauBJdB933NFByPQed7M5TTRygiZbfu7aviTOv
xp60fY8v8H6sT5UDuEeFVsmNDWz7/YZzuE3VxX3QrJCrcMZzGQ9BEgxCHRr0cW+YyJJLmQRts2pa
IutKpw6Z9FGv9TkPCT1M7QRsxtYVyxJCTAjc4udF0+aNTistq4P0C+9xxNPzRiZlG93wA9cZGu7q
Gp0KpE17uPxRB3IfZTozydlqAsy9XKM5JU6efRznuH3Am8pWOcfy002cmyNcYGpqtqT9oJ2fqy/4
30zKrTzZNrqRJbQ0ChriREvqZ6F/wCIPh7jvt9D1ttGNO7lT1kErvF6l6N70zk5TMzBHeFv70rL1
TTq0DKrYROQjFrXuh+g0QEnxow+w9zfJIrqPLZWZTGg88mfIKBRTWgehTNobip/1zQbUwmYfI//O
xly2GqxSaVuSDqTbOk/hzFvUDrbRjfTbD+aa8aIf02huszNksvWj1+gtjIXN+oZLzZ23APDCZNoz
/6kS6xWkI0dnqTZMYwk6/0d2vIrL0o/JuLaBTGXFf81F95mK4MkP5LtYbDUMWj5hIsyCRoeK446V
TiVeVfLg4zws6ApwzuPs/rkf+22fMNzLUSv6S8goU7dTlzZc3hWkPHQje6r6zX7m21hvJF8mwGwR
Q0nRkIhpqHo5y74SJ8Jy8qS8KLhGVU8Ttyy8b6Xb7CPzoKGxbZ0QlHearXXql11+zscxeli7Ijzt
s9nNlq9WvlYeLtU5bOavkZdUXQmvzoFn6OsxOoF1q9k4OW9B6C273Tb26+/EY6fX0R9S0pbRI9oU
aQKdzP5h8dmQ3A43kW3BTSy+YkLcFtZmRQvNyrTK1e+ZI5PF0C0bN/J72y4z1sMXlSfbMOjTRQcv
nJMsaaVEi21cfW9DsbEslmhiEpSBej5WnoBDVk3XJYVyqvMtNG6MbrOQEU1a0GFxx1FYDFRpnDG7
1NkaJbEutpo7bT/fKMJ5/lKHUYOfH5Koe+fHHvL4bFOV5YYj+e9eoiaczZeVo7NxHlKgh75U9Xxp
RfkeLRwPBSvPgLGep7aFZNz48b6LvD0ZasLbQr9u13jhXQrBon+AbAGKMez2HdrUBLKFcpiYVKxP
AShzHpGpZg9Bg/fPfT/d8G7f8TLOSNGnpHR/yCVbEo1Av3Pw2+565dK6Q0XxVmpNu5EXVwikszIJ
q6D/cf+3v71JqUmvtuQ6pNGs+9SXBERVecaq6kziCGr1flTydSPftm0mw52hUB8saxR3aRthgw5L
7B5CIDCOhTOKtFqH+EzqaD26WSgBXYuj477ZGekCuoXbKsJVKNXz2ByXKvij0Z7jQ8Px/vhvRylq
IsnceSrR0jd26Sq6xJnZOVy6Xz6vrxnhG0mDzS8MJw9bSvpYBC0+AcpO3b/jTb7xiGJZe5NfbdF6
AbFH1aXuHL0A7/UJHG8/iz7cABdZfrkJIRsgkrmU9dylc9Z901HRJ4ETbDXS2n67kYZ3vnRiynSX
Ts5MTnlX6YQBenCG2O6+NBl0t//2vLFwVR/PfpMC8kwTugCo1of+1oOnbQJG0Khoy/9/l0hXh7nn
RtYfqiajJ90v3+7vTdsHbv9/FTgqsAVPteO16KD18ySW3clrXbQu9ftOT9yq/v2BrlsiQguoSra0
iB/H0W+eMhp93vfrjYCBpEWC+oo2aRw7Zy3XozPVnxo329VkQ03cGyjgoVkZriItWfQdTV5Z0s/F
p/s/3RIUTOa2ijUcuJqlTYOIfKY1uxRBcZnIMh54WT3c/8bbCTKQw/+2fQs4MZ58NNJVF+KnrWjc
v/FoGRwhKiLQ+OSJBKDf6a968crj/S9atpOJbIv1FLg1YXXKMnTnOnNOEmfkNNHusnVKWyZlwtvy
qF24ILFIUSZ/zHz9KVzXb9TJPi9Ffx5BhYzb35f7s7HEJhPrRkqCfvXIr1NZSO8EZXoPs1m2lHBs
tjJ8O+NElxKsyanTV1e3RRdamD35XrZxJNjsZHj2WkLbYpgwvEa94BCCVzuVsiFn9B1DQ4bl0Ehn
lL3jw75iOzVhb2BkWnzOW5SZAufzEJIy8WNno4xls5URZd2GTV7mZSIF8LNK8GjxHDb98wq15eT+
Uts+YKThFHVoDRYgHEOMyY+OlPKp5y69Mllu4Y1tu8nwxpusacajok39eABhdzz5T4V2133nqAlP
6zK1ztFYirRZ1Us2en+NkEm/bxvLDzfBZ3nrrigMVE2qSVOkS6v4qdS+3rC8pZ+Vmrizshp1x7Xs
Umiz/F1463WS+T98bd8HovpR3R5s8LZc9gAQVBQUjvNf92dlWXETixYVfugsAA+jzlK0z8so458K
nAzvJeBdG1OzGc5wwRl0Oq6iHN24wI79HTOFvVsjlSIbieXbF3lq8pO5Q0aAeIvadG7xTO4U+UvW
DM8FqcA+6V1r1W+pcFgOK2acs04NLWrS4ENKA2Ee1sN5cckRUNG/Jk22XNBmLcMFIacLzi8at+lQ
cCdBLaJIoGz2eH+1bTMwnK8aVCcJqmlptfAhGT26JDkEEtHaOnVHOSm6L2UwMWQjCX1ZOH2drj0U
ey51NQXd2XebfueeMoFkA+BvaulEnda1+xCO6qVT/MsuG5kEkLOMSOW3s0h7kIAmkLh9V9M1Rstm
/n6MttrILatsIsraWbmya3GmUiJmeXA8D68ezlyOn+9Pwja+4XPNVFfoAUUGouWsDlO1SOCMx+q4
b/TbV1+ly9g2aKZZSJ1Wqusf2nJsH0O5SWBp++2GmwWFQ+NmlCLNIXutQRZRNmfV1l6zES8sIc+U
7aSydee1VyKNozFO2CiDkw+w5qNXF7/32cfw4SCjXo0OxCb12von8z0nITQj+8KpyYI2BmImkmNw
sbTOE11odQy8sdxAaFqMY+LJsBljPbqdSHUhuhPysfoB9IzDNeNi2bC/JQiZBGhNHELOSHpNSrvx
yQNqTQf8p9TxMdDN5/sLYJuFceMd43kpHNwTU8Wy3820HL1VPUqn38gyLCeOiS6TZSeHHjy4KXem
IzpNri1DHySdjsUw/8NH9nHfLG6ze+1mY8ayTHcNoMp45Orjx9vRD6qTjaW2+FlgePHUO3LNlrlJ
wTXd4T23WZYqiet2i5zBYiXf8IJcZjWj1VqkDhoTH9BRvJ68CaoHoXbzz+3kVM+Qit/KnyyTMRvg
czUX0K4WGZ5JY5r4TvPMi3gf8SA1WcJUo/iAZ16RZuCSv0x1C/EXHuxMK0ySMBWJleElArG6lL8L
gl7Uwfself0hVs3GC4HFOiZSrle4w01Lh4Adz+JIb9m8EDQ73d+nttGNrEKLGi2Q0EdEAyeJjjHr
wlMFipSNXMLiyybUbCriHkybE45KDYFRpSGpnv+Ih/HHrh9vwsyyrM/HTMx12jaXZgFFX4PHpo1I
Z/MAIwwVYnXDlndV2hbBwcn9Y16G51xlOGrwPBDs046hJnxsWqYSaaNXpqLPZVL3rU48OZ7v28cS
rU3wmEPiYKrCuUzbDuREVPbXutZHujhfMm/dd681mcHCFVJL0+oV6VR3T5QGD6AXfBiBebg/Bcv+
NDFeKL0UnQznIm2KcOoSwgpVH8soEFs4UZuNyL8DdQx5MMGXqUizujmKZvAT0brFYVWBOK5LuA8m
SE20FeXlkhV6LFIPqjqH2ivYccCz7sMuK5lY1JHXEaiGsyIVdHkCfGg4uVUY7Bz8Vp55dZQtctad
bFiWUq7ed3R65HLt9yVEJkrMA96XB7WfAYuq4oMAN8ahW/otjLQl/JiMpFWomFDo50y5Xz9ox3vU
pEONaku/3LI3TXRYONVTSABABIKOfuFyeNf44uv9BbX98tsnX9mcg7kIFxYw1NVz9DgswVPoq2dS
O//cH95CskFNXBhkyrmSWZ+lylu+V0ImK8sSKn90yxen9xMANg5TDnZ4/Pf+F20TMtys83Xf8dZx
rmgVPs6NfPJpd8gWsZHV2ZbCyFeIM7taRRi+1V2ZyDxXSem4W72LttGNQ7IvAcOFwik8IBfui1jm
4ZEPxVZObRn9PygxR01tQWLnSl3xoQh0yqfodN/qlkPMZDzLBDpLMk2cq0M9KBFHMj43VfmZOrlO
SDzLYzbxjYTXNgvjvCTTnDVjl2dpE7j8/Rg2LYDrhdjIdy1R2kQpL044e0tLs7QI8b7mCf016MJf
Za+O3sTe3TeWZYuamLS8gMs1AIanHhNli7ftKHgZoRC0Jvm69vvOMxOTBkSvirxpdq7ZvE7zMcdJ
wI9RsFOfE/SV/w4cngP9ItgImykLAXyPGvDDTdnnfRYynNjTysu0nJxrVWbnmxPLPPsQTtNGpmvb
rYYT57ylwKdgkWXbTokLAZIkduqv08pPbsgBBwCpyL5wZELUAl+yEdVynDvhNLyH3En+MBerc6Zq
CvYlpyZEjfEpFuMonavQnkyiUmoAorY4DCx71aQ9y4NYFU7eO9e1yi/+Oj7X1fDQuv2+pM7EpfF4
9MtGlfF1jRka3vj7ZoaebLnsi9YmJ5k7L5opgYMzcJdnP2R/mnjYQpZaIoWJ1yJEy4L1uXNd0BEC
6PwzJOPyJOjHyxiJjVhns77hZBP6R2eazfxaVc1TlbEHmq/nBb3C993MEkpNuJbMQ39UmY/DbJ3w
kI1GtUfHb7fgWrbRDS+DVGXToygRX/shG46ax0PS03xr9P8fLW/AqUw1yaDGriSgggYyMzpDW+PI
VHWq40c+ucnQ9oniH72oSpZuTWL1PfKn5zjIjjx8T6KPS/WD8XMBPvc9hgz+A+2Kux5VHRFfI778
Peb8g++z7/eHfnsLBCaMKxjHgmvIhF/LvB2foyYeQaaQj4+jyLeuhm/v5MAEc9UgHWRZBR/36Ozi
ctj5HQ/eO0zU3gtAMhD6KLkaTvvmc/sRrxLOLsil1/s+v9ZaPDmz87SWMo301ju+zVy3/78aPut9
Xq5NzK9rWJ9lXh8i2nwDtP/P/V//NuwqMNFdXYjGTSh98atgoLspm2J6nHDUJstM43MI5OYJBcXy
0IjIPeClbqs0Q972pcCEQCgayEhQya86KMDJ+2lYvnJVHLk/nx3lHKF3cchpDvx2d9RIpRvwktH6
odLnBpxow5K6+XefgehuvWQcYvDjJwlGzik/zoE63reM5ReaBGZSdwPtA8avXu8+QNPjZUYmvuFe
tg1qpAMFq8EypIboytblsx9nQ6IdYMqD+e/yVo68PwHbzjHCVd1EbC34yq9g9vikyuidGN1rNW8B
9t7GGAQmgRlXqJHUsYyuYzWA0UBdSi3fZ2BkUyU6m3PfP0G49uf9qVjWwsShRW3Yup4zxVdecv6U
l+v6dVaZ3qi1WVbDhKGxRsmp6XO4GHRPepHhIlddi8b/yrXeOJhsnzBy/HkFjLhyWHRto+lpjvJL
XzT0nAn2PEO6dl8kMknNqIuCYZWv0RWsn6es65djnbn10Yv4FuebbR3MYNQWo5ODzP6qXHBAlENc
JKOmn+4vsuVqHZhwMbqOYBpzR36NMverl7vimjv8D/TuhoPbxfwI5Gn/WPSBQFtKMDyPWbwFx7Hs
5f+wqaFGo8PO5VdF1BePfKDzC5QK0XkrPjhA//SDu+GTNgOSf0dz9OYHQ14g3C5jLA+a58Nh8VE5
vm/Bt0cnkbE8YlmVakOiLvE6g1TQx23m0lfhlp/Yhr/9/9VRtBQFy8KA9ZdAdE1zQPsRgQblzKeN
zOBtJyHmKlTQLXN146NnpMnOMWG/JpckALc+1qLdyD9tUzDsnzcD0PyZHC6kiZ31DPpQPR14hoXY
tcDEPNfCqm4maD6oC+Bv78t6/IvxLSC2zTxGLaUCu/goFqkujndrGGzXg1iHr36mL7zKXu7voNtO
+W8OSkwMX9mvgCoFo7pEs3eiS3dtaHxQQb1xO7KY38TvzXQQhYh7daHU+TgW+mOth40I+/YVmJh4
vQZaqHWbDerCCP/V5WNa1P3Ro/op082lrIt9LmaKsSoPss0UVVxwl7Uv4Bwscr6BxrXZxnDeGjIY
0xjl3nMTN+8zrk9+E2+UB2xD3/7/ynG55+taLJn3HDcobTSSPq6s2Tg8LVEbGJd/D16hCzQPOAaH
NpzGS2r+eUbD7Nj5SYyG9UkWZ8fpDnLQ56rekoSxTchwY+YNi4sXpeoyob81kX0Uo0W62aJ5sDia
yVS3ZmHpe21xG9094X31KN3491q4HyLCt6q6thkYzuxPrtNxSKg/44XyJQ6cL+FUbVTj3k7piYkG
LFo2CzE67nNRdvxd7guG9L3/IUTRH5e+KY5zLTTiaxk+1NO0bHzVMiETKOiPrmjXEPSvtSwfoVV7
xF32y/2gZBvaSJ5kJVnpgU/4mXvs8+jXlwmteBvx2hLwTCRg6eiFsjlyn/1S/2RjfG0bkS4D3yqA
2xbD8GqHdywTGczSjN7HdujeN1X+zm3UAc5yrBq8GVf6Icvb8HjfVhZEJTFxgQghYJskmNCI18vV
bT7wDuQdDqQEIHr+EAj691yHH4KmOkC/+oFABuf+h22LZISBAejfsufUfdaB8yMfl4dpiR/2DW14
e4x3vyaqMDS014YkqDzg35Z/7o9tW3/jktQOgeoCGbjPVQvcHvU/kcL5m6Ef6P7wllOJGW5e+R2K
UJHvPqugPA96QGDPHmVegCi5TQES/HD/M5ZZmMjDYiZK0AGz6LoZ0izZJSqnZJB0YxaWtf0P7lD5
Dh4PMHy85scgd5/QEb5xfLydeRMTd+g2gqjag4GE+xfl5ylfknb5UkIBikPVZig3ltk2g1uof3UC
oobi9DlIDJ6DofrL8aI//Tz/2Gd7w8PJIgJgumGcvBGnPgtBnwLC8Iqd7g9v++W3/7/65dky5TSA
nu9lVA7gFIR5pzWXWz0bttENr4UKFpunCp3gEJXJkxBy9nhhz7bIjGzb0nDcPCdQ3YH4zXM88W+M
VJ98PT60od7IJi2x1VRenaJ+1r7C3hnbNGzeqfHFGVE24n+j5pEX/0BpayMAWbzYBB+CoiOWasbu
YT176mL6vMTj81THP1zXe4miep8XmyjE2Omg+MKm9kIoVOQLaGqfxn6OT67jNcf7u8nibiYKEUw/
gQuNMMykfmDcPXlZf4Hp2rKAmMFZd9NWAdmy9CbPXRStRdlWa3WJBz9KBhF9i5R87Ga977gxwYhl
QRh3ssZ77jiASyqKf/hlua9znZgMd6LUHJrBTnmBxoPHv+IRSm/Rf1tySxN+GJIWtVyNoedOPvtr
e6CuOvTO/NDtA1mDuf7fAYNG6C6L+ml9ltUwHdEjXz5Va+RvHAW2dTVcWjuk4tSLy4uayhQEyH/W
zssTt9gqlFkCkonZG4O1CgteistAmiZPljqrZZKt9fTXfQewjW8cyBC/gRa0C5HNDizgj5UP+CpT
mdzIJi2ra6L2dFbJmMqqvYA89jvoIr74Jf3QhdU7HerHXRMwkXu1w5sa9LTrM145WLIQ5SYEPJX7
Br8FwFeHzdq3CteCZn0O+Xrqdfkxcp2tGpsliJp4vR6M7iCrccQl8viXmrqXZkQ/yUKid0NOP7t1
sy+KmtA9V0ZRi1dw8gxB1fCnCCr5TIcyJCAEUVutuZZdZEL38FKBqOYN9WUQFE/tQabPXRhvPVHb
Rjc8WNeOO3hZCB9o2mtL2j9NI7/uW2DDfWfpSnCjxKBlAEHzGXWB8EDkvAE1sf1uI5eOusgPInA1
XVoS/EID1yMp3J1DG24Lyk6Xe3oSl3ntZrw41PNDRftpY9tb3NYEAYYjLbXGrfgitGy/x23jXqQz
Ad6b1DEDgROaGat441uWE/j/D2KvXIzLoip7SfMLa37FS54M4Vm551aXh0yqBKSCG6HI4m4mTq0Y
FehgM3zHB6MiPjKIM5u/stpJ8+zXrs1kspfFqGOvC9p3LmzuPlCaf4wcuhUtLHvJlB7188kZY+ym
54nLY93qIgH0nG7YxnKImdjJxS8W8F/CNtG0JmIECWbpJhX+3reLbfjbNnu1xCWYLMbYA/fJFOCQ
SZpRByXARH1Y10XS4zALN7zZ9iHD4dqKegunTnVxRfFIcg+tveTrGu88i02Ktyp0SM0jkl9GCm49
xynZCa9kW52lFqczwXvN/zi7kuXIcWT5RTQjQHC7csld+1p1gUlVKgIEwBUkSH79c81pTG/UZdaX
PlTLMpMgEIjw8HCnS9x0utNnXUsIXi2zLSJWx1kUbn9GjhGof/cyPtfuv15GjG7V1HRje45TqQ9Q
7RaF4OH6o6b2X2JIX7mCAVy7Ui5Seaa1/RE7fYhttO+28S/b6Zuj8NUYFRJ+gdFbLM+qc39gbPm4
wVbtnxfnu4/+slO7GfxMT0p5xqu+jT1fZbFZ/gZxfveCv6y8weAr490kz2RdPtp5OCZ02uOOuO6q
+i8V4He///Pf/+vlClaT2DPOO3W1BPAxSVKQbvkbIeqb4/WVEVhZ463VZvHpITTem6GMg6lkevpL
Jvfd+ny5i6UWUJWABt5J0Kq6mbt6J0Oe2c6KS7B2u3/3hr+EiNFbdSSSWZyhN/48NT3NhsH+LY5+
t/xfbuWJLyGLWVedGwgQFl4jrmjV/03W6Jvl+coCDBrIA8PLipy8eLinjhp47kGMkDcyFy6Z/t1V
8JUO2AQuaj1gtOdtkRowKciSLeVJBpegh3/1Br4yAjfbJduCY3YarGxv1pCTgxkgiPfvPv1z9f7r
BKxt4vQkSHIi3GLWfOPTwaPtvxvxoF/phkasrK9RPZ4Gtsy4JcMgqzvwz2I7goWjx/KfH+Kbg/aV
edi0A1wiof50Im547rbwZSQbXHUE+ZcvOfiySNCMInG0JiiJoSY/hd4KtRsF9p4if+l+fANF/T/i
4bAKCoZvcvJ1skvmts1XOrzqwNvQ5F8fFSSicxPh9fP2b+T37xbty8lOLNF94q/xibLh2NPxaY1D
U2Bq+2+ExG9O91c+YiL0MGwBj0529IO91Rt5CoMg/ktG/79/PvnKMOw74qlF+NGp3uYEoP6qdl0z
68fZ6Pbln7fV/34A8pVpGIB7DvEbHZ/aMKzC55kswt1GyhDz/M9f8N0zfNlXrQ+ySmPS7dSTDeCs
HgT/ZdFhC/LBb7q/ZfLffcuXewIMU8LmXoUnOAkkd3S0+la2NizrZhju/vlBvlupL3sJHTY4uW59
eHJpkhbDOPc3/Ra3/44UQb7yMT3fo43Ho/DEHH/tvfYBqNRfMpjvFudL/CNezILPBOy0VEl1oHbY
bwmcFqso/ZsU8Xff8Pnv/xVhmyRd4hiGEScPIwHlGqerzKa5ap6dBHbxz+v/3Xd8vpf/+g74mMpF
LlN4whSaOk1Rg/LQG5LDyhX/y0L977qTfKXr+WSDY7ID4SxI3Bw/9AlNpqcIXeLWcpX+HmK4T8F7
thseQ875v1NkIF+Je41VGJPt+XZyZEkKmm4UgC3/m+7Nf6rB/09XIV+Ze8EwDxL+oHio2psy2iWn
pJHvXA2nOYiaDE4cNm/Wt0pvVeYr/iS9oYeNev0GJvD16iqeJcFYMgPjYHxIBftKeHI/xdY+2yh9
ERV/407Dg9cE7SkWgz0s/QSnAtk2uEX43w74N6cv+YK6iXWs+ybtotO4cOOOel0nc2RDHP87nTry
lRgYYV7NAVclp7Dq2jFrwmna1Qmt/sLb+u73fzkh4BCQSk6E4dUaI3Payk5mDONq7//qdHzlBQ7+
vIIK37PTYpo6byEMc66h2VOGzBd/+YrvHuFLJCeiX8VmDcOkICe5WV108Bba/+V4f/fpXyL42kaB
v+LuPDXb0kBdBTqmeeUS+vTP64Mb7T/TsP/rJHyJ4Bsk/LUE3nby4Rux34QKQbdhv/BCMNDKkh02
1h/fn49tGiPDHSFJE6nqWbfB60bMXarU6xiH74LwH96w1EUkoLDVREfJU52HTXyTzta/Bpn/Mvi1
zVMocuVdAI5Y24lb5ssfS+raHKSxjzqOqsNqcKSqtoVkLpqipF4+BhIWauyKtmle22V9iAjSyN5n
z3HXVnnLlyvodn8axyJSJM+T4HfN0FUZ5d1TM6b7QbfwDx+fiGjv/CqR5efnxEG877hfyE0Vgkx3
3dq9eWHc5SaM34y/5srvTgkKZ8bJ3jbs0I/Do7DsNMVhn6UwAxukPQwtB6whChV2+zgSeePrnIXB
mTE/zUwkg+zzdwsY2UP6FyoL00DirIJYCFSzt4uTcUElz2aqbmCBe4IS61Hx+gJfzhveryzz0mYv
VXCZdJiByX+ao6Tk4VbCAucoouEkhvXUUv+4CfeM7lymh+n6EwWsPfa0zNGb4eP1xOS1Y90tUGGe
b9V266vqIBsn8lSaX6Bc7T6Xt26ILlmfPMUe7FQ2quoyDGU2muUmxenJYbbyg9VDscLyYVHsnMzs
R+erHOqu94bOr2CKXtkEhuau8sG45dtctKZ7+1zpuXa3MhiRMWv5OLL2wddD6YX9gWFgGqMWczY6
dZjChENes78xPgw9hvV3miRXQrGpnAf6e+40RlddpuP0ee77syJy16u+BP85V2T7nchq11ZekHf4
R8O9M9k6dN80z6ppFtm2qgU6+sNDgFGE3baRa68mT7jmowyqq7974WjWJvTHHAtz48f2AnGh+RIF
9MlPa68kMWrHalq9rBZRtIOz3V3fyFvIuZuCgrV+mOEIUAoHQ5K6IxLUHGjTg6HFsqD1A5lBq7Ta
4waQedw5+xjU+miGZriHln2Vddt6w9xyC8MLfdK2UfsEQHtpQb7HO25+JDKO9t4WyfzTCTlCTZ7B
if1nCG3vnU500Sx2t0y0iIh5qOplzeoeOmGQHvidmrpMV/+2jvi95u0H8yaTJ9SN2UrGncINAQ7o
3lO13fPVC7Kpag7+5toMWqRzPrT+OZjnQyBMDiBb5iz1mp8obZ/EwFRGUr7HfOiztfaFQqxqH9dm
79xUQVhZPfne9Dzqfu8STGjQtb6vP6eeIMRrc+zby0TpzzWZzzZWl0DWOUnHUunNL6UHG6E+9Q98
5UvWKbnvQT8rNBs/p6LVxdgQpXzlhRklBJoKSSduRkHuO8PfK5zebIrsqekWlVd1ZTK4Z5/w214B
Y5g+o87HzzTzmku/yuq6ufWtvaYwPStA4P7d+fKh3hzPZB04EGDkDYZb2kxap/CxW5TFK+WnHsKn
RT36Nks6tfer8Ght/77225rTMFnzVacKHd+VHg0iJaAA9+dz483J8iDm+Z5X7tROFeJZHT0qTPwU
28QPXh//abiwn+IEWTOGDJ7u9DSM8WvY8/Ni0ucY+GnN2yevxVhX7BUIHRpWq91YKJCBurC5wBfr
3sbks18+/8aff8jQpbnfV92ucv3wkpIkzlBPmqyJLUIF9JKzZZ3utC/OnV2SMmzDA3FQQWczyH6s
Nj8jzMsUVnX7tkp6KMREu8ELdg5ejkHMES1IFjhz8Kr+CG00nVWwZoAPPSx0O3TX81WAFQKMSh0G
eKVjkBiSnlFdnzDdQXMbYwLNfmoPJHsflr5Dh2l4ePAW3tbcNVv7MzbrA5XDwQ8GACqLg+boFiU0
7ytUFomNpnNo+aFJzOvExSGO7T3ABZ2h6MwDhpkYJbfwkNL+wx8hlg0zx6WsPkN+7E6zWS6VmT6n
NRbM+c32Kgy7SyKa/maT6TkYqiIK50/yJhpcKbniS5AWcFGaMhirvtFg+zknW260k5jYTw1OMMH8
kVn2SCTVwZiFgr0qWBEl8w0cl31EhvQuXuTVmPYnNvmHpdYi42YqK93fS63uWl2nezPGSR6JTedG
Jnsd68Pg6Z2OXBmRGT7W8Q1UMuss0uOcJ4l6g2BcC50yTTMdTGHhddtvorDp7bqcknY7hnWE89+A
yw+xvykfGo8WUyTsUa1DdW94K/ehwZ0gO1dWPS/JvB4T6Q+30RgUY7Sye4Yh7IEsuqy2uX6ZuMLJ
IQ3JOF6cHwfXVRo/aSTDgUkqDB2Sugwqu+W17smx5eEv5/l1JkaFLpUN5ywJ7bNcN575PaSruiA2
UPQ36JPN06vfTzQTAnFsVd2QBwvMHnqmPqinxiL0yXpgjFVHHSxRTuoRXKlEHQLQUUrrOVKMAw2K
1ePtft3gZQrK2U1iB3pGgoCjt+WUBlfrWBXhNEb5Cgi8hmcLxh/Td9Aojzh5J8+tmZrj6Jc/Lax0
ZuO3xmI+mXRze6CO6OtmDvqXOZr7S9VAVDIZOuzW2vdgGO13T9yPuiKJYpkl6VpvmWoA+mawLN7Q
moDjUO58DFYHlHtF1NbT9WpQVsyKIWaZUIbFiI9XJe3caPJ5rqubAZMAu87a5UjqYGzgNGPmZ4fz
VMDOk2iECYO5zgZ+4aVL6/5JJDEyUI9FRSCpza20LezranMKWb+9uFXXO4piCqJ24C5UrPaiTAUG
YQ1mXq3J3MLYB0xyo2yLm7DoYL1xrCHeecfrcbozKSVNOQVV88A25u+aLrW3HYQi8Yikt7/ZSOoX
mIurFYMjej2ucnK08GEGxosU6g0O16eUd0u77G0Q2wNr1iYPiXNLXjMFKgJhS6lXMTxXDfgboa7d
gXeUf3jB3H5I3q0V1CNFe731y9RmAo5jBbwkt6AYZD/zTLV9tH52yezehUF/SRMP7olpbbMRRq6l
kFG4g8EQ2VlkrCd4wtdlvHF+pWoSQmKLsD0ErZs3NjPvxqWfnimdrq99EQZl6vlbKWJyzzeWZF0l
gh9MJ/QWhVyY+zNHmorTdgedS5dmrvf1o0N+mhM+ibOJHH3WA5KPoUWHMEyCrYw4bBo8XMOXta/l
+5SKMdezfCNzdzdU7RuTBO9dSJDRNouMbVnfQe53O62jYF859ZAwJjKAkfoFIzR652+QxOiSQRWY
HYe/XuQGcuO6pNmzz54Mwh+AB7ZGaBHz6iGIe5dLeEeps6ZNUOXrEvvZNvsrxPLTm7pqZRHoFTnx
MkU7sgp29Igw2SxW+iy1jS7NNiIsDv1HsNHjRLm4HWBci+AfP0Av6z3qlvQMch3NkczDHMZfoj/r
BGXUCukYJCGdyPo5sFntODZdE3wy/T3/KoAyX4a5YSgx81E/B2QZTkObNucuDSiK8/7Go7Blb9k6
HcHtoVnPXeqKoOIhji9UL/Ts6z+CQyJnFavY9YuGFXkvj/hdHDOfs3kO+Jre6rlJcgRGljeyMvsI
iutXUa/mFw3X1qqUMYhz2fQJgs+Ux7sY+z7fEhllaCjUkGppcMUkHCq8mLXOMTqAQ6THKQ/6FGGW
TvbnOHR1nsJ0PTO+MEUVt+anSuNfyRgvOexCQdhKAuz9jbFjtC4367qGjwz765gkY71j0D/co69w
1yn76MMoJvM3Wj3H44xLqVLv2JHuDGF0faLKu44biDTYOR4KVkEdNqOQJt0vyjKQk0ZygPnPmmto
ppzGJqRF2oZB3uNHgqY5+nnkL81Zh3ONikvZQvd9XKxWD0UI36xCExbnSg4kGyWrcxogT1+WJDpQ
M78z6ts94cPtOvYCmVtLy86fHpF4zS9rXcMWJonjnY319RQit+/kUBchTO3LuZ+rYxLRJyWCM/LS
DnGn43kTu/7NNOG7X0PUU3n9klVd8gOP6F3Pw7Du+3G5R/07ZsL3MbMx07uWUXXNgGLurRLuw06z
V/YT+zlvuO6r2XePCbRviqhLzA4giS4Csbh7svGgoDFhmfnc/CoQcbZ1NsBcSzTnY0OXHObMQH9w
77eXpFsRv4wv02vu22WPcfCfvNF9pkemcms6htKOdH0W1jPLkRi2uYedD8oQFcXEe/YR86HbbxI5
9VIjNesHY3eN5+SBeLzemXahxWjScMeWGjJwgkKveLKgK6z03Ytal8etsxctIfu8iCjEyqiPCa3v
rKf9RW04uTGdHmp0A1Fj2Ao+lUofnZldwbrwNYSuFk4b8dMu61ESNgX+z3ghmLU50Eo/VVAGgiAN
meN4H85b+G5R1l+6dW7vpgidXJKqaEdFAMlMCe+DwROiRBb3AVskNELSaiumlonj6siv2utIabzI
FqaewxMsul4bkCTQ1CbXM/bC2aAJlLWmVTtG+xo7KR4yF25QPkpIAcsth30q5S5CAV1EDjNkFBD/
nQ6HOI9GHpa4b6Azx6EtNLjZ2w+Tii6hpRCZ3bzttsGVWChaz39qpfqbGlv2evT0YLOO9+SiOoJQ
HYYvBhInEHUIUIM3S7AnS/c62dGeMVwkLpoM008TuAGQXZveexafaaPhPXJtD+u+OMl8xOGsgZ/J
jyTi/DWCVF3eg/5aukDct4KaAhX/c9stXba0QAZata76dhp1hYnUhAU76DsCzUa1waEaltnQzuRN
NIGE9lOD5Nkb4As7I2D06WKiP166Deax6ikH7tMv4ErWOetN6l+2dUWkD+cwLbs5ijJbBdOriQXM
m33XX6Wb1E+Nadpy7FCvy2kzlznyyHm2Y7XfRlye0xouS55Cc/8DdHO3I3Jd3nW6OJa5WkB20udz
lwWmhfrbNgR2NynnsrWp5oInSwjlKn/x/Dytw2jMZrfEz8xE7BFl1lIAraU57s81s+00XvoU2GjO
Koc/17zuQdKgOI5h0KJdZ6c86Vv5sq0Jy6Zt0s81ikIY2A5cZU4igi5bKo6WVzKHLm+YSUlcztDa
Lfha2at4dO0er9pkg4orzA/5IIEshl8tUbsE2UAx971WyMQqYAmFqpDRVv6KdD72JpovIo1yjLWw
wpJ4FEWEzt5pm73xdiYwz0UmJIqGNiSH3OG0R3Yx4kcE7d5ZQFx1B80B53SNvC/tp+GAgkRf0LpB
he6pds5tpcjPdBD6WPsgwpiI4+7xkLbdt/DSvU9C0uw1de0uZhREbZl2e9ZGJPOTZv0koKszi4n8
qdSQ5nYYUFc6ruf7Va9JBtxdnlFU4pJDk7hE28Sc9Notv3skGfep4vMVlFi86xR17BX2bQAQY+3O
EN1r805282HC8cwm8KzvhDfqU+8n3m5ahWoKN1QquOlSerZNZa6DUay/feo1pa0Sujc9We5SnyWH
pKWv3SiaXLp63keLHE8qmFH8VoBMBlihnxYq3cW1XJ9wMY9344A8N6JelQ1ibp9oO+t7SFQ0x3HD
nJx2xu6H1AtukKC6wo+H9qfpcCd347Qd6TDdhivwGqnYkE+jIb9MkAQ52XDbkFo2WYvppevINFXG
B+aVzbZOABBFmlncDbt+29xuDgdEMGOAI2kARzKSXkHIvOUSiR9AiG1AWRzLUpHYlbWcXiB5rG6C
bRj3tBq9oomC3+OcIpB5kMzPhafDnZWCXqA+HvUZ0MHPrWHpRVD5BwKNfobRoy33Fk8cO7okAKJw
017XPGohRVG5sgn5D9+Q+pbNHsmiaK1vCHPteVPuFwqoFmLmIi79z8EW0Pufh65VPwkzLXo7Vfuw
iGS8k1KI29nS7gTDEe9FR5Z9JCQmt9XiwRIHq7Wj4+hetdQIFrhyd2gNGJQbPL1ON90WaulRF6Ve
m/tbg+6UZu4hrJOwDJydMrBTh5/+JsRL5VbvotdwPdMEcJlYmzDr0wE4ISDpzEzsox36Zu9PyMHZ
2MsdSww9LKgW9v3mISCkrXtHFQLMs7c8IFlMWnHo7QDkTDJ+AMfE249+iwCDvGcnsfUBpJHnSC7p
1ToFd6YTG1KweaY3E+3WzONVgwpK6xw3qp/5NNxymy6s8Gu+5GBjzEcUhH3eUPI6WuPDhVK9qK1G
TTcY8QP5js1NN/Xnvvbj8wCubIm9ialTy8Zz5QlWjl4ocFDYhqvK+bddGpHdpui0ayqBAf+w7XEd
AR++0HmbStw64dPq1SmunoUeqxVr3Th/xp+g/NuoeQzY0u8r0tcFk96Yc2/x4d/RKJmnwl+ux2AJ
X/EBDFarNvrchSEQOtyPHQmQgU9tmvlVDxWTBUhoZPvpksbclZTX8tZTzdxk9eaJH/M88XyMJlFu
QZUC+mg6IMk6YjsKLds8akNU9W08FqQykQG0RcXPrlPiFzLiGmXWnFY5ihdXzjWqQwonwQyopMtp
TyTSGCl+DxBxvg0kYPpxXaYdGJHiJpjB5cTtHd2jL5B8+BW2d4c3lmkZticOUfs3zHhG+ybWy0nG
Aa4EcOuWd+qb7mG1g3vuXVCJLOiMf4zrBiC8AxDbYerksRscKzD+He/S3qh7Om1qhyiOHKxFvnjA
E4mSAxy56qqm/fDR8MlWXLEvDZv6pzohya2Dthx+ygIVUz5DGqYTtT5MfPN/xNLhsWa1EoDb6exE
GaWyOcVdZ26CCaEjI9Xmnjyu1Z8ZcpkZk6l9UBWUgTjkGAoL2Cmzfkwf5xE6owEJ9csgqrEck2Wu
kFyONd99MiEe09Dqi0RX89BUKUUKMnhRmWwKC7GB5N97YVN01lWqCD2WnpzFVWBjE7/MtVr3VRD1
e7/nwW1ngujo6kTV2epDDSRVEsW0mAhvMMNUz00hg5A84jS7/ZIEXlP0UT2tOxYny8FboST6+YFA
yQ22CbfDPVECkcJVZA/UW96aULSnYTKmmKzJwJJTR5kG9uyibdmBnRp+1GPvX3ekRba6Lu6PYSBa
ydabHeiqAMGPkniAdSYesUvaDnMe9407Mj1opN2jHqI8gCjLfRv/WsmyXmseJnmiEGT7cVoepGrq
IoZDE8ZP2Nn06U1gxhG9GsytNZsGorrsF8vOowrO2tMPchI2U8BbgUteB4w/Gq52to1P8cRa4GnD
Y5+ubQagBpcSA1KJK2pSS5WHVfWTIj9EBbflJAl/qNiHTzN7VOGaN7P3Am1spM+BPLrIO7HAzwA5
YxoNrZUx3oHCf9o6qGuhUMlNihIQ8aPykanZmRdaTpdh5FcRrtumry2sOCtWaqDTOePQpZgIzuFQ
VH33rOEdrI2P6g55cV3Pv4YgeB10hHkxnTHfz1dlX2zdH9t+uIqJyt1c77DfCqaX45R4D7LFEE1A
1B6mTUicSLnWKJ/kfEobtHSi5PiJXC6qf/e6xmWBGn54KT+MjSqHfjnFjbldNrFr5v7IXX0zMi/K
aTOij+m9goN5mePoxE13X6f1DXWqB5oFNunivwCf+cOluUmY96caViRWAqnQMAIVBjUgb4hNjlPs
rmKoQpyjlgYlPKPeDFBuKOZYGLJsN0nLj9AyOTKE/smZ+3SDtF5aQTbKPPdBcprS+MFMUYq9pN+g
LFpgHPaZeyqPQn0986gq0kBse+CpGPYJm1xtYQwN4URnAhEWTlXeFcSkRUZMtPdxuQ4he3K8Oo6u
+sNYkzXDXPoh+jKBh75COCx7mYZ7N8QXrTqxb528JEnyRqV9j3ESDyLphmydhuugx3gRBrBMb489
dJgAfEbIX6FZgOS3Rn4TuGKq+nLYoESCDL5BMxAFEKRCaqD221O3Vd0BKR0vICzOsrHzLjZq7gTM
YdMheZ9sZT6GzbzF+M/eW9r3OBmLOQx+Du1w+dwEIyYwEkwA2G3Ix7m9hnwsLC1l+6cJ2AFR65e3
fNLeq+W5Tf0SX1laHCIukEGBUp4Al092cNzMRbocmtoVqC3u1yktHW1KFnbFRHw4AGDzRiSnihRq
M7uaIGdC5yTonUafjzGcU/jOFlCLPgdu/CmC+nqMq+DWKNegY4jcz0fk1EDPIcoIeE8RpPTJr3Eg
B41FkAp11SaOE5xUehlAXKIO2pIkfrqzSbKC0dp3YAua5zaqbiOI+wAvogkqJcf3rW1/YJ6MY+mW
R1xrQ4bjYYFKh1Puj81D143ePqQwwfWT1SKGk/E4We2jO6vvaYsJWxzuI9ET30VslGUa4Oaqwu4B
uKjMVRzNp24KKSAF7CMsWHPCCZuyuG+DnMt1LabZv8Xyfk7sJm/rvNzF47JbWnqppI90PfLQTe7z
pQoKnyEwtrM71oL55RjyHE2KBzhVfhhvvoK+hcQ+7IoucWem+SHmsTjihfnoMgHNqiArmsHvsYWn
jY/WbNuGextWt3DgPdGAPYyVvU1Ceg6r5cXfyIXJpBiR1AJhEpAxXHwAfyYJ30Cy7YsNt8E7nugi
6QLTyrWkcbcfN3u98hEQRUW93BvkB4tR3UTNBxn7N4nlA2ZMzB70njFvAQtlnWj3KVpXMure54bf
+zyJ0JOhV8083pA1Egfj+j/dmtKiXlo0AOEfl6Lf6SfDEZLWFxxam3eAYSrU4XDtjNQkLsnS3tVq
GqDE1sDkYg7DbBv5HuBgv5+8CWIH2MSdcc9bMJ5nQ87Eb4MsSAAyWnTwVqTxQ28/GshutSt50wEt
fZPgMoT7Vz6P6B91SYpAL/2zQGVs1HiBrqp6dMsMaWTEKffJgIz7hwjbmFf63SY+A5+XXqkmQi7k
7kGM2BHq3TGmz2nT/5jgDpA01bExYbSnQwIkmKuuMIAucjCbT2JqLtCVMTdbLHIbJDmmN7pi9qif
zbV/XHhwlrhyJDAtl3G0xrJw6PIgNCMEuJBUAYdsVsw1aHQADVincQV1TbtXU/MqKX+PWiBUg3qz
Yb/HED/JMThSZVPDgkKa9VkAUQcsUoYLmdDAQFHqBsQhH9HjzKfuSW0bMvnWL5JG15lL3G3XUFRW
y5Xx+dEFI4Ss0NxiW4KwigXTLQjm7eLmEr3Hm6QyD7bTt32rH4TbBKSWbATxXgjsudp8tHZeC+SP
53iEV0wkDcmW3jxsyniZU/G2RwIa3+qYobc0NuVSIy4xjZZEDc5UJjtIWyGynbmVJTpBUIqK6Pxj
wCTPAb3JXDFRGpgkKVTdmbOhzqXcHojcgLBXd2NPfjh/9fJeil1iyFWVuiO0SQ/gPEKAYNyLz5+q
U/ITGQ1SCfmwSqQDQwSEafHYpU7pLlRzf3JrhV77/3F0XstxKlsYfiKqCN2EWxgma5RGsqQbypK1
gSbn8PTn41zt8rYtz0CHtf60UpioTHJzqlU+uzXT9qL6sxBO9v+31SCJCWKpsqDN46fCEf2p9dpH
Z2UuM6qPoMrtTVit+9bIycl32R51d7Gc5bmJ8z+OgC3Fl/+WVxBJsx7BCWqNGzRLIYBMVHEyx8wN
osy1H5yk7I+6Z63+7DGwOslVGTA69Lgu1k1J73fUoj3GPBkSk/qeDuNdq6t9Ga2Gn2ojpUU+/tMS
58PxQO/aKgWhLGTDBSqHcBCLR+Hf/Oh4TQPexntuzy7wCHzjNNv/IicO4qzfWzm0gfBCuqyHuGmf
tbSgqi6qe8Tcad9wsh/HQZDreaLy10Gj3U2v3koVRWmcB1lR/hje8tLEHBDl8l174nkwtK9shFa3
3BeXqd/Um8stKdIWjLqHxR3YBvlcHdG1HXpGu+wwaOIkytf/vKTfAKsTMr6DPQ63ZFycwDOHk8Oe
kPlCcqeu1iBPpn9aPm3crfUliqIMHDXOT/bc/KcVWnxqsso7Tlar+SMloCqLZxCe1gek3Hysb/ZY
3wQLP/KmJlSujtVd6//MCwyG6K23IWOL5Kwhn6Gc+tHjkt8ZuvO86hpEsP4KR3vwavWeKYyAWZLc
TEenbbblX0lhlrXmSz2b315mvOWcW9bovtnz+Jrr7ZmjlMvP7SEiGAQW9cs/JsY+JNX4YjEWM15Q
tbQT8a0NWK7BrLtKVRS5GYG7Wq2Vb0uum3+bXnpbaWyGXtu82Z6xNc2G89oX5P5KvTEDdyniJ32I
l93aQaPmhMt8LzrtcKbH6JbKGN4YzPJ1RaIUzp6rn4rEVWc5y73bMbZWK602MDTb3E1JZgRjn0dh
1zgkvmoIs7Qa2qcRfwo0bA9W2ie+3XY+3UEGbEsF5VKLD7tx5gcVma1qijjdIHRI1HDMFrFqzKhx
XoTB+AnuApNQMZD7e+YipFodu32mg0KiKaW3y5rS+lwTRBJeOjEOGJ0q83LAscDrtBk2r8RzkNRr
/Q+dU/EHYCsKHSK/wtiu7lnkfq58umDVxfQIRJHt5q6pz5nJSd2lBSKhZsBtXMWw1ouOsmHiIk6N
+YXsWfOp1PgSVaTeZDHexsbVnuyWyq1i+YLQdwF632jfAdYcx9hIQmlH+Q6ti3POuHHEfhRjtcsR
mQYoLbQXPQZu7BbkY13vVb4+TvUeXKUOcsCJAKalPVLB2gzsa9rzQPzJwW6d5dyWxfSiFo4ECp8l
cJxkusept14dVa3vlLiPdQxgYBUDR7oHP4xXXjtUdHl3WxPxU1NmT16uv1dNE1+bUo+hPfrskSwj
F8fG4MAFTaN9KBiQAN8tvqd+fqkKoQ6jQ1VnNGLYZrFlfqlHCVJd4z8rbUvA8RHERGc2QJFQBzhS
R24w5t+A1Nc1XSd6sBF8K9fqU0XFzqiLeLgo+vJjaTsgN03eIwjJEEn1sXYwRBJxJmkvUQMPA7Zx
bSLxjHXxXzsv83PL2BtGxfT6s74O9B/w3mFpyXKvdKiTQlIT4duPn1pExac0KaMvd1Ll3dBLBE6y
ig952TXHqs/FQe+xj1A2DWHaIcUn7k8c3NUm9kgZA6oi6Aqy6ptDLvLRlw7cX9ophCVGP76UpVjh
Irq+83Uh1RM5nUw6LMid35NwpANKeg0vV+nzR0SEOE8GMhpjbxOmuhy/uEYE11j+Lgsr8vOFzpK2
6jVy2sZXMyOOwGzUFYbk1pSmfmmI77uWXcdLIux3hg5ItQetiKJzHolph/sPabOTGHuDKez7rlys
Y+Ylb1Xe/4v7xtiRvm8EzWqOiDqidg9Yy6TJPuvpZZqULorik9FgmT86tEtRZ/64TmYxm826C70H
dZCmOnZuI3eI/6NT1MUd8DKooueB8c+lwQx2ZWUv2ai1jExcm8BYhixoBkgzeNPlIXO64qm24FDU
AlGfJ54CKeSxdNaYBksBXVXN+UsVxYiO5no5GpGpzsIcBBcRMJ5PnLyZBF3aI+xp21aryCJpEYP0
/I+T2ZXeM0bmxymKlke1reW1KW506GjfZgOmVUzv2tS+eUbKjOZV2Cc78S6Zqk+qXMvixFKZv11T
8enrcli/qriRX3ra1x6zkGexBI2EmfWhlmUXMvnN4FtOgGi2shgRaQsdybHpSGeHJAPSWlv0LQ+5
Xio+fmkjB0fwZ6tdIQvsP6i0UGVOXtTnB1AzKQP2lpKPGjZFaG25bIJCN3KeRcn9D4ff/2Q2Ihke
WInllTui6xFQrx0TjYQxzEFUDnGMqTG1XX/N8yQJ6tbmGSxtm341cmg6+MOst04wG+bZotKZQ0/o
Q7tL6qIBuDYVTLASs2OhEsLMTpvoiWRHOqLxYa1j/jXkVjdA7Se9AzXYifmYVt78Ps/ddumT9KmO
oJ9MwnClQH7GX8k1vn9Fv2bksfMN0yaDsZUeUf2CxxJ6+J/jZ9OYqfkyJmT1fj/UCdWVZg3i6DBe
Z/A5JWDKeGW0h1LYmXUCaoqfF0PXnmq3ainu29auwy4f87NtZTi2RoiFN4eHOV8rohdc33VZv/5A
8134WlIO+m6wLCNhZFPm3mTZoq4bBj1+aRPPuEwyA/2Xy1KlDNmW+Uec5+W7juDD9o26r/izc13X
TybWs2+pDdyaBjZDIKmoWARtCQKmICsHZV4q09U8LkUXZt5inNxZG8CNAy1OWg8QYWF4INETCaYm
Z7JrrqxsaQKrnlCAQXfQZQp7hJMymvhRF32LWG+yi7fcMbon0jcRDk6pav+oGaz7nGga8q5OjzIm
H5drYoHF8pAYZjbJ3yWL13rntebyr6wgofwyMZrXbmkd1GWizHN/LOnIaL+5qI2+VER4JxaQb8rE
l2RHek4hKGQIBg1s0BAOd9101JXiGyRK2FP3ySQMjnm4oRXhw8I23iemxi1LwnNCO00e4nuxGi1Y
lVKLdtZME82KVSdaEthY+oqgGoRdgIfYOelC5CznO9La7R9LAPc/tHZisVkaHQgbva3R7QZh8jzQ
TVPfin5xuyMGdCZmtBTvjT8xDHiE3XA2D0NrQh25nkYzoEYljZ1XTHDs1eT4upz2k2d4A5gTPFk4
uC4geiRpHgKZOf0UMm27U4FU0/jZjIX11aPM9s6bR6YJBOv7e4mYkk1NqnTvRcjCfC+HXP0D+UTr
lS4eXEWK3Jaizt1kkozWpDuyyqkEKsmVOJZRLoodPSxCEpH2xX0hOcqC+xuNgdanzXUYoRk+xK7W
/kApChtLUZElfsrElJ+iWZQVOoPtfADxyj5srITVIyZlHxzonM3sryfTDjhhWves0vStcF0LXb6r
xlevwrKEQBGAG/LU1RhCGOWPlSyVCsjwdYiF5ub7uxqKYX5JwysK3VzLPI69Wt7qdh6WE00tj6/M
N81yNA/q3PHdCWNQ7ZDvW8dAUICCY713JgD9YSGKCW5Xb+YiUF53JC5Az4+G05jQt8bKwWS6S/mp
msxOdgYUbHNMeiJIfVtMA8HuVm28FmZkEiTUMGXY57S23N0wdxDTiegQsYMuQDplYgQo9oal/DFx
TyOltiqLwmSysm/g2uRvBu6LYAn039wVBfI+pIVWG5+jbphkALrd4tLLxYBJJWr74YpwpTFwCA3y
PnRlJXxva932LUKT9hEOskbx6FB/MHChdiXhpkxGgugRXkHTgV9AVBpnt5F04LwSih3YadaLNkx7
y8xQNOqWEZCY/X81qaUDa/ETXogAd01/TQeOd0qY6DEaGw4X0y7qe2Rb3clwKxixiWfLxL9yuTWZ
Vv9dPakIi17EbAb5kMmZtLYRcMldoGCAJSIUn1oljNWvMqspd8xsJGGyRi+d+KNVl/FTVOiGfZNG
a6KkyG0tfo7KHn0FFnRxAAtEYBHrVu1dxsVAddfU5MQ8ybGIfGX1yBKHgQdAAotoGZbmnPulQDm4
AZgeWpqtrEqAF9tLsk5/nTX/lw3cFv0mIiexCGbWsp+QWUOnqPyn0pZXTVFTjSlHmtuYsFLj+kVn
/MQ1H8yjdx3SkjFyrrHPzQWkr0B10q0PNKJXmKfTapgXqPmD0G0brEz9c0r9YeqNUxFPRxwqhwj6
FyGcQQ+afbsalncvF8e5M9ku/V903QzFKTAYzDDvjrlMUKA9qiS9u0iVPtTpeG/Iz5ys8pPy9sn1
JnPvTWyJLBPOvkMNgwAR7W12g1S+650VaoAhhuxv1WDdbCoOKLyGjgfN18xairGI6FZztkAMAkix
bj9O9kXn2GSUl31j6jXykaRHNVsQPVqn1WsVrbe2N+5TMhxUMvU7CDV62sXtjzhsFt/s1rOVJJ+9
cj71Mr+5TXl0tepWaovt8+4/QYmOkZHTUUTAa9Hwxo2idmgC5sAdMga4DjuaOsS9c9tQDhRPZlpQ
5AzT2WDU0slEaZ2p7ti7aGfd+jRl3h18H/TS8/aiV8ekrV6MepkDhjBetvMI50z8so5O5cde1gaJ
SaedKbDWZtBCy1oLCreUkoJLx5L9sxWN5y52rLAd6t/CMk6s8N9Yjn9Gu0GQmyIUQTYDGR1fKQje
TZ7t0Bv/mRKSo0AnVWenEmGiWPT3bTmKde5DnuXr5PAhG5IGAwvKZRe37ZVR7AD6mfG6GSbazPuw
6Cv3vaq+U5YH8otszzRJsNWhOTFIMoxb2LppzfdTQiZPFaX/ErEcxMrQWBkhKNLeknT5Ibby7PIG
aXk9TlpqMT9x7AuGgNtISyrrsjgqR/9v6RDsq9E4zLR0wdJo7W7SNpmSfpeIrGJLh+/uh9uKcrLO
XctfRfelHJinocr3ToYgl67pLOaJkpgFagMm1IP1PRkMxhjq4g1hyx9UsNWh0bTXvkPGv9l4gk7R
LsCcoxzrx2uUIpYzK20I7HT6Myj1lOYuuK6xoJRrx2MzyUNaAVi4zqYJjUMLGeEG6cyGKeHzpV0c
dWwpLnIyAyRWZWP2S32NOAIFcvfZyokKxEQFMy/ymLbyZZ3zc+Q6T6Uj3xk6fWm5b6D468ec+UsU
o+tr7hbPriUvYkTDE9mmRN48nXlr70kP6W4s6tIViKURpC9p/xkPTG53nM32JOuXbUFQI957g/4o
HrqDnTGXeGCl+1o9dOi2s3tVxtU+Et2lH9iA+ejMPqBsSJma+IVhHaJ+frXhG06cFHfCLB7zjBCC
JSn9TBv/2x4LymcwXa73kAb6Uk7jHqb6Bor1KvSEWIrxw8EhX0H8VEv12Q7Ng3BzAkO4JpAa7LRx
/Q/O4pRZ4nmq+yFM8uw8DZN+SMsRlx2IFJMCOcGyr7I3f3tN8cFx8SU541IH6ykT3jd5BTsoVxRK
6ae1Gu+DmK4tGPmurscHshM+LImAVqp9n3c/CYLC7bFGaXyac1cLFkgExLf952gVLw7smo823Id4
PxFMQevaFf/lErrCnOI3fQNBjWS8ySzZ2/Z8sQdqrKjcO+n4YzIO2BdaHIdNAQg9krLm40w4qd4+
DfOycS23ZQM4qD/uQ5k+pqrb6TTaobWl0q5r/DDMZRqaYr3FAKldh6Uvbj9L/GnlMv9Jx/U5Y+o5
N8GGCiBpzcyjlqqXXlsUdwRS+Dk5JoVzoVTeAhz02o8n79+gtIunFQ9IxtoQiOmEVh1uF+PxN1o1
mtRl7n7jqayPhorzk8eE8p0+elYoLC4wCt83VKaBqNWlcuc3d2MOKpIfyUhLzO6vk6j/msQMRWOG
2wfyQGpzqR1Rj66+MCsqXHnLmU5TsNvnxnvQ4MvkIgTNUfnJtId9PSWvxWg/1I0dtjJ+rYziHs31
GRfjSRjTnqzsq5dtZavynkj136dKYjnOsyMTo/2xGkFz0dv7pt18qkwht1FXcwtrrWmdOTfe3coE
CSQZGbvMeamMXxGxkWS97zL9KstqN1YJiqH+BDRHNRfTpzfd3zQf0axLRuss9aHlG8oF8NykZh8i
9gN0K7aA6jhY43XxvOe6aZrQ89RX27f/QYK91FwDGH3fciZPH7reFgC3cudULEt6Iro1pnckThHm
AAN+U84i6GIgMNuL/uA2YnqWBgMEDpH3EbYO9kPfnrHEpHt3LYkhMpszibQgurkkuS/28I4Yl6Wr
niJ6p0RLP7ADXJEKQbzN7pO9LMYOwJaUM4jqIkai74wn5c2hlk1PcTY/pcz6LrX+rDz7ii4RrCSO
/6sLKADe+Ju5eD+xNPdrQ52AIL+q5UNa5xzfmPpqgfIHKLFE3r641bPdWu9oL3/J/X1VLmX9Npxo
239TYR0EO8cZp3PRVBciQBhaROCaVh/6wrtEU4cDrWdySmLnecjPKfxiFB2ab/nIsDXNl9VU7LCi
tMc+Ux+knM+kOcOVxZ2Ywm6uDgY5AXtLCmw6Y/NKM3s0tJbTyimBTpFxR9NzHhUHYxyOzJpHHDjc
2qW8YfD4zAf3NFfNq7dwEw8W+LI3fHS295/GlIQQD+VLLqKTK8sHw+WUiDwgUW1JninKAsqsMK/H
V5r0nRBatUtRMLy2DSxJhfVvE5xvJ0YdH4gEPThNFm6/Jvv8FhtF9JUkdnWMWXC27ZJ7lx44gq6z
UcOMVG9qovrkSbkSrj1pH6tKPw2W+ypMDN+OdVhSsbPc5SmXw6OsOXNA0SbVP9P6fHh98d0RzJ8K
pie1GCkdcs3nvt1X0/KiWGYaq8Vzt76Kt0nJ9W/OkmOnYYwRWUFSi63mM+LE3xEZBd6oQz2RLO82
jfoyzPmtBq7cNaj3wwpuz6+c+FGbo3tNsVLnthdUWZnuDa/YAR/nnyXKLEsuv45eeIGTJr9VwoAn
JncNYCC3uBTuZRGm+poHcFBnfOnb8YnYMAy0ev3e5PX7rLQoLBMstyNJSlTPhbdcwF/ByuprZteY
8tzsilYjVD1uiR5YM1E4vtEuaC6Vless7N5CO+hFcSjwhxaDAsRmmN9U05iNHpjQTA1QHJJyfWh4
U/lQ7GcRX3WZsUOIKOrS54q6CE8Sw95HgZV3ds61aJZA6zvGb02hSBFL0dLdBp2QM5vMoXj8T6cC
o/mcEl/TclRfGU6A+VMUdRFajYMTFoM9NhDnB0neQ5G733nkHBJvPRptFoxVszfhyXz6Hs7i2dfb
ftdXHKErPU2R6F+rbJd9YsDJF9aTRQ8Sucbn2pOq3mn7QutfVmXt1KCoSnRxKiPjWdkcSCiV/20j
8eJCe/aKlR6lSh6hYI9jP5zNWn46vNugs2QgnHivpXa4/ek6huWt1C1BQoYMUUH0RrupL9BYLKFd
ZOE0FgTqx06YYKubinYHhoMykQoxH+eHAdH4IArSR8e3RrQKADB6WoC1yv7DjfOvaOmfKOIZtVvP
TD9kJj3xJSrYIqvV9Osym2PicJfLdNWREyF/7cuzml0P7Z486Jr+0nCZojd/XNZmb7sF+JmDZbss
Xzoj/qMjt8LB2kqU0KxFJ2Da0GHbeWur7bWKxY2bdafi7OAZwJt9Vx+wHjxHXhPIOQ1SXrDVu0ii
3WeA7a811V4dOrSRXpdPEoolwoMN0FCN2R5FX2i1eOT19zUxgxQSE/hCP1RKQ9hdHqet7vU4d60+
R3bjveAMCJwZZaMcLRHKNHtY8hpNRIOiEGjazPhFtX6oqNllbnNYiCtYG8w2K6mSbc32xM7wz2Md
5lTAxWDkaBxBnks9RLb6myXtHwhELaBjR9hZ02EhkRuTTTnlaU/e3FzGqgwmSYNSOet7oWFDKsXN
pTK30+6Anft11uN9ZDa859X7jTTtrkxEE0iQRAnMZ8+vfVYdLDnvQKV3Wm6Gk6EfWscNG13tOiby
zAOqVirwXTymRyIlrp2pB00cXTVV3dq6O8QRyGxanamwb41VINbxztuiRYkDCD8+C6rJuu0PVkrs
ZTOHXW8usP7xYeymt0WNx44xCyi/hmBe8gsW1U1LgPV2QiTKxLUkPbayvntYjJfVPnN77zyb5gdD
TMBUsNNsCryTbgklzI6X80tjmEHMO5J9xSmQhA5C8hr4cXKG1J84GlJu9aYGfpRVZwdTjgVWaY/b
lSZnV/dnq95tN848WLu8615bfT24kXmXq7qDAqm9ZVjgzyR4gEWl50XqOwTmHnau8ublI1b3zvyz
eTGj2bnHlDekHR3aFV4z5YzkAjNClF747y1ahc3v008GgwjR2XnTTHbU8miM0YVZlfeojx8AD6ZA
T7JPO1efHTy4Y9dPlbTfq4whsg3wW8DSHrGRDyfTiS8ORKLkLoLPu2bx8Mi99KfOvZtq7XBKyr1n
OB9A1NdVN8/AqN96kR0n2a6bmvawUshGrfXrqggUc+ge02TcR6hPu8HtQmQITdAW+JvBhgcWXrnp
07fDs+lYktOIiwkYtMRXG5lbNZIH2w+cTVWzFSllgeTeqCg23VEfTGVxjbwRIbwHnjCA4ImdosoM
6lmdzD4HfRRobnXnlq51WDYSbST72WR7mjQ8hp2jpr63nLA+BdUQePPTBhg4Hu7kYn2Jp2rnJs/b
o8DoOSFM0B7NMd7rKeOEKwIVa9l/VREZY5gLpM45bzrVv05Wp7TpLlNj7x3LphRefdcY75EL7WHV
EBkG7l/RHzswHTIAULzFoanWdw47Rxn3pcdyY/Ynt9EvXmXjj7LsnW5GR/DwLS8Vq1uX2D01INfh
Eu1dbUUfZV8XenYi/+HBMyJ+piscw5EYhQGZ1vRpW9Fb41UHfA+kDKiDmY5/UQuga2kDLYsPRVb5
Rmp/V+YW/POzVRNSSbwnbnJ2OepYmE+yeAKehyjuW0Qq/RHaGEyTw4vf3wLRiu0v8WtKe83XMNlJ
BCbbg4+W9akWrutP6DnrDaDUp3nnZMV/tdOGc7ciAMztnam9pyjnr+lY/IwFASCz54RahwOz/7OA
pBZiVOdYWhklq32kfYoDa30WPBS3Stqwyyb0P9WE7xJIUAlE9pUXGJ3GnFiVvTUL/mrtvUJGBO7j
IDAE/EFc+IKaeZ/V819cRnTxyEv8WHqAFsp5SCyWZFmde6u54EDzGxE/C74UC/5ctki4Robdbvdd
xipGH/jLpKqzBLkSiFXGVny0A9uq1OtQxuVl5WjiWT/qeQK4m/+lOH4n4M9DG2v+Zcre0Oahhnel
jjVMqvqF6/eQsJVrD81lXfSBYU3A5OiweFmiYvAPCeeZMTwlrdp3qwxdTYTbbrP0njiTluGl5aMX
l196i51r+4uq17A6iX88mO9IOteVDa953SNhE7B+ZhgTaRDLlvqwDvFbBOboXjR0KvFkXuoyP6fr
XxbC1mN9bndfmdjHttRf9Lx6dUzhp/DwWxaDnoPANCZpU+MubVYyEVvMUXJW73M9nppNsJ4g+UUq
cMZR3AeqXjjxwcY2C3juolWz/3+FbidoPtdN4ACsFQXXJsMmZnrWoJ3Swk/1+u+cN5e8sEjjgXQl
kLoh7aT8zkrnv8LFJ6sggBA320wJTiCTUeui91l10nqtepYXC73zoawWxMM2qrwZbwT3qvWqV8tD
m3eoURjgHuaNXr5r9vRCEdPt8CPtJwm+xWgkBUu6docOMQwuzOVorlq/q/qadprgu2U06Os1HaXm
ioQEFhKQyhYnI/b+boJtqeb6mNdzeQAlem9V94mC7YAymAJI990hDvSUJqdYcevgKrEKBGcFvEdQ
esuWZYGyrENWlabNQydzGTQW6RnTTFxHPjwKCpppGl/7tAPUmSk3Vu++lM1bZoJ5d9XR640fK5r2
BXN/4bDJE2Kgwzgk3wWzp9ucEjPXr+NQVgFRu5g00ulBooB1Te2lwPQUzKW4zxz8C818k1d0b5A8
GIlK1nd1dHWQ5sKQvlroVD2taX/4+aSrcHBQsGOh8LL55OESmukffEVhg7/khRzIvzMGKwob6waB
rvnpSE7OkvwbLXBnI/0e8/LP4vRkC5jdMTXa54KMVfJE7oZFEPYUx0dUy5SFJTiMaebXaukQWbfr
o0RxuK72qynk84zHxNdrFxlFT12I/Qv9LgsQ3yO7rM8vyq3/ZJUmT6U2fDQFRut+otXB6HA1OCcw
NKlrSw3jrsNh1qq91rv3OR9eGlXczMH8KJ34LcJeBoFnkw6T4e5sRvWr7PnLZDV6MvnVRjvc+hSu
b9CAZEev/lh1K0Ufxl/TeQIeTrFB9MiUqMgAjLOyc/xOuPSzg/ld4FvIzfoyWSkKd+5QC+1RmQxX
lIUHZtx+dnYud3qFqHUQyb4xaWlUzX/50FN9bGoCY+FtCckxt5N/fQUpHXeAhn90b+n2Tgd3znC6
sTGNh2rFwGq1mPPsOILbXJDKVF15HUY1nKIq9/ztZKpLdMlWd7dtYJksLh1fYiHeoXaM+CejR3oP
1KUZpZZG2UX2KxIgXd+BoKhwdbSHiJuXaXw7e03qUMkVzRmPpbc7gYRmVhehoVbTM+RhwlvVpRkQ
qC32VPu6Lj7pEACetPSfnucXrNCXWKVf+uzuodqvRg0y1ldMSXUF0sr4jxhQ3Xqai/E2Mx9x5R6w
iXnQXM5H5HknK19Ry6QzDf7yWHZg3BhOvN6+i7kgtkv70dlg0LRHaxzfJCfKzFEfzxYGPWMNiyoN
h1ZvkKPXJ8cszvWEDTsh7gZE8sAMsienr15RbL/XAkwed8pDFPe/bpqdlxlYlT/xZuXW1SR6pKSO
oQ+KiRPxYHGi+SLAAxZnBb4lTmbE8a6SHMjUc3Zrb4lgivvdhjLKxX2KWp2avq/aEGnYP7sdKVlL
RKjonp+ctbyrvv8rVzki1MFJMLYAPNXwS895IOAg7JVx3MqQ3om+WS1hIuVl1rTAnCdSA7d15Unv
r3K5n4r4tQDPML38lNvZyaui82TitSP8C6Xx2RjsU5Zbt6WZOEdW5nOssBSLFRMAmwdqqO/tOpEI
5VzJ0IoDO3MHKsmpCzSneCqSBo2v6u84egFBp/IQ10pDLNujLULrSHuvfrbmz66dlx7IJcnnuz3x
8zmfUAj8OgqJpI0oE3KfTpnQGDb4mSgblDiefY9rGMnVepBiupSLeJxr59kw88fOHe5T7H1ERLDT
jLXXtKF02h6vuWlZRurtxC1uREOetk9PfELspyZ5S1tOEbihNTS7DhbNpOhNUHUZvNFqXl/7pL4Z
A0FnJAdF9COzm+7hmopwnbwTld5zlVafuuc+xAYaQ63V/19ckkgQpH3zWLrNceuPFqp0Afcto/qu
14hLZV3cIms5EkR1npzqKhqATqrxzjOv7PnyZloAdm29Jge9RTveGezmiHCxUIihhtVpsp3RtuWj
izb62KYjGTKy70OkmebjHA/xodJVcp0j5byYBPygzTXWd9VSIWMY00/jbBve3jW0+AdDPMa6SrrZ
rpkn90+C84TFEg/lrZw5bOalPsmhItxnXHSSg7yt26luEpHzWBsfNie8b4/yNlgmQV+botKcf5MK
SU/NpbDBAAwCQYFIbbIS2cGuh/02OcH0eP713AUYuftn99E58jTnAVs5jBiCmZ2KMCsN8/BKouhW
6Fl/RRS9TgVZVlWTcFDlizjnaZ/+13gT2g9KhmCj02xdj5Cyw42sE92DT6k6HWdUH7A2yTcC3PFi
EeHplzT/qygujUckToodXVsIeBposrffibv+gy8MIZ675zyLfgA7PrxJHCuQVtLXas2vJgqjIoof
PB0LfpV/qinFKOfWkW8S+zMO9V/PEZe0Yw3jC0GUmizvzdyP+0Vbvvo5PxLMdoGUeHTQsifC/R3d
+jOvpkcC5H43qJsBWu9EMVAp1g7Wzu4Nfcf/ODqv5chxLIh+ESNAgva1vFeVvPTC6FZr6D0Bmq/f
w33ZmY1x3SoWeJE382R0YLpj6OzZh8Zj/BFL8Y5xENCaXeBVzuBvDd1PyItOdqxcIqf7IRDJZhC5
rjRfEhLAQ+veiAnhTGt3seguOITU/1/pYHJe4yS8DhW40DYZxktg1wdvAJ2Ge+YRBeNFoMlmtfoW
avzDUeXv3C65Yzq4hDihYrmEA6ZN1UxXFoMlrSzmX0unz07vYeCYrA40jLfFVvAIDaH2CKlfwyzP
YDEIMZIA2nRySDbgdbb9zIueROO3U6TXHlvFWsuERZ8K7jjpH1HqsLEfshJknz658YQrQRmQZwz9
NYaE2lI/+FeO4cBuv1ks4Axtgde+5H1Q8l3ITSyBXKxrr4Nt1zdkaDm2Vy4e9K1dJQXmkBrFw23U
M4OZuTf8/mE7TAKhCTYRvA2fqIQxoW3nPmnBQoCJF6Ppqc7zj9GIANvNUXBMvby9VBXBHTlZSzyd
Qklq0P4L6+67my3/MaTFlZSrf3Kn5UKH93fdNV0CiKlihclKeUUH9sh4M3RcP71j29owHuripcja
vxrbGo7WG07FK9J+TsoVS509sz+MsUpvormoj8aQqR9LzGLvzpG/V6Uw/6moLYJVHOLoFNaIlOG3
rBpyLLFVExT3xC3EPiirz6oCtobgy9RLv+eqAi+6KmRWrHgbgYsJo42mu2PvZda7ye33XUw8hgYR
lNg1X5XZ/xaIupx5ZXSrOgIgVWm8SS3Ff140FT8SJwFOE+ji4Lumat0ymR48MTIA+e5zPHJcDsoG
LhGb01HDxFnx10hyGR0omix8yCKFMzNmrxa7MEbGctg4rLriSbOzmSTysMFnBXFCXRI0mlfl+uPO
L2mvFznB50hODeOvc5rtnNuT6qFc+mxvr1njPxptgnVIcXFbVU5o2UlCSImlGWKmaq5JxqA8Kxtw
21yFN74sGcvn6aWcmNWjdvyHzMPuZKiCF/Lh7KbagNhDNlTuL/zx9163dwKP9xrzA7ihHD+EBmwk
RlYdQZ+8hU3U7rBbIa72drEFWkHcekZBAE877Puk9LhRBi+JwIzeeTq6Vrr6zjv5n/R9qKGqxmov
6HwrvLp5kan6GjFpuHZ0UOZccHow0HMrP2d6tlZDlTwNFZF7PRAuJzNb7Ho7Au/kduwyMrddD+No
1cCr+Ccqs8NNFjlHVOH7EDk2FuryVebWvA4KrvbEj2rs/HF2ZQ0vz91gyc/Aw30UW/UX9hR7G43j
PzcDJ5Ywf2QT27lxKrOvSU1vlqXungfVyG2z+rMt0urSSPzaVRCxYivZY2bN2cIqf0RJu1u9n+7D
Wp51XHUhZzk5jUbhyzFLJ8PFimnDsaYcJOvcnETZY/A2movyUoctk/Nn5FZ1c0R6M3zs1kaU72vs
bCsinP/1qvk1dbeH7lFD2srvVp5w/TPBmo7/Zo4G7iIDV0+gV7yXVg5buUilL1HePcF+u485LxFH
oWoQcazWgVt+y5hrrt33j7jpoYqVv30kfjFv+lsUHDBljvGvaOeHkafXOocasvxJkZTMgoxzgG0e
zD14gj1JXIKD2nUWhoHV8c1wy8UHBOyLeeM7KHrExZAPw8v7eWPUbXOWceJsfHJWTTod+gg3F8A/
sihhz/B3qKJqL8YW+l3TB88J/Z9HNKZ40WTztRf45p/An41Hh4Pt5E1+7G0AJs79uhk5qbhPY7nL
TMLDAif4uTAI8kz0x6x9nBXnsszZDoy22xMx1dQGJOSLOteQFxmBad3PQ1Q/hibNv/NWmGzcMHCy
DRaeyPj3TUSuAtMgD8/Gq/wUhpufUqsaf6E/kdbtUfQ9Lr+gu55to25eJVXE/txghm4DM7sPXa0b
Tv4AqqnVC5JtoWKb5ibuqZWeeNd60pjiSdLzMY/qhNm73PdTKM6Z9JMnHUXwUHpnfu6TfyG/mxzP
T279cbTR/zhjyz7Ht6ISX4ASTUc+wcIE7LjC4npq8j9+lj/jIkywFmuINGvEYfWRL0FQ8kqQ7m4o
IdyZzEE7R1SBbBtZDY9vYRHixsSblDcy7G+O7ohrZzrHf1Ya0U5TWjRv8cEPHxXSW4kjf63zgPMF
FJL731gL/xaPPYFGPF/+fwLiUbUGp5ivUo4RoLTJQEFR3itIIaGInhoLUcQoMMy6bVD/0Q36nBlx
q/ZgB917HAY4xBzxUU3GGKHr2dSJhTp/E2nLqiZ2ppCd6YDrjfRlCE4hcbuPekrEMR6JQ1aznmvS
4SI4pHlqHaEn6IMDqxxJ1zIxJ5lhsCHc6J/gEo9AW1pxifRE1q2PvV81dNZih55sj/eeYf3ndg3H
c5JVJNsGLnU9TOTMSsZn9q6EC2rCv9NE4MvAAcVaiwDDc5wjR0xGgEzgON4DjyOzqW/GNvxI4mxt
F8+M8maFMd2rAgtjlPgF6kcGg42fg2ZV82aSZAHONgpgymWdcOfQef1TxtK9qnS9KwvMIfUwTycN
mXPFTzV4nucQYyvn8oFwu/c91GP4pIKhOhZoX+sw7Hi9S1WPJ2uYo5MgVffXHiKUAlmOh1kU3tqb
NXHoxA+fp9RNriRe55NFHuwsyymBfdZP8TqzYlRqbJWfxHahQJvWv77Gp7lpKcc55EGoCCh44H1T
w8AwNmXhQurqPskpogdKbpHr3qPMOaiH7BrzFF0JDIZcsfzK3nkFnktNLB3FPCimqyNd4EQeg/tJ
2oTJH3M+wY6Pa9UAiZX2Xz13xrGamuA5z7Xe8cOgeybrXefoqwmTTFiZyclx2EdSGC4AkXnFkOM7
zfL0jzbKiWgSjLr1ONTxdnK0YAllIAEE1qzwJWBJ28V4326OV/B+SBAk3xLuksAaBQRI3876v75u
uM4XwmPGGScPnVSXRvFeh7Hhrxi1wPZPqaWffKWT8KgK3Eg4y/A3tTCNiMRjlT32ZZKPN9UkoQM0
0R1jcqN2wJKpxGqaGP7iQHIWq387hWiaqA4pMazZMGnm4HTkQp/6qGKU92q3Ttn+j5LYcU6ClG24
vjizjVCWweJbG3PgbsMmmMfbjLbxHGLbXVtiElgqoqTaqcQb673gyNzUUYfgHHI01brWz46j3ffC
N8rn0jey10Aiy2CkKPflqO1v0eRyVadpum9p67k5kIe3kUaTKh12uzIamVt4KN3PAfLbazGDVtNz
CCtGN96fCvtztCpVVzsgOWbZ73tejMAUTD/dpLJpt47PDTWs0yZ88pwOkpeI4Yx0FNyt3cab1nge
FiJ/kJJZIVnfYx3jQBtndJvKd+oPS7rFa87Fh7B9SfRMm+RAiAZcRiMQuBThxrTNVG4tRdqCBJ8L
IkVTUYyNfZOVQv1ArPF/K2GXD9iq0Dyktq8yIM2XNypbse6S29rzxVonFXCvxmz2Mg7FO6GUac8P
c+F/MOC3BQaZdQhsfEWuFDkh9ToOpeC3DQO4muipK2W02bVvyXs+Vdxe75Xr6mmbBqDBNEDvnYwc
927VVBEyg+SPwATiTYJZv1Q4/NgHe2Rd4wobx47MSp5sPWyUe5hZ5nfE2XONStKJrlNRaZ9CL/q2
8RBtJGv802AD8e4EGn6MPssQXft3w9Pp1ep8gyi8WZxNJ3EfbaahJhGN3MsBkwZ6E8QLhoL2mCWG
/RKP9FeKTuQ7m/3Se51nCa73RBX7KkHZsQ2jvRhE6rJVUJKaG8jG/7qeEfynVAXZhPRUcKmcCiA8
AeiN9igAonycc1cSWzPh36ADjjFFpBO0yC7LN72dy3+eEsYzWQbo4qmrNolAKnVROryDH9UkpR2n
aHgeicTZM1cbRzFs7HBcW5talxiYm0Ye4hHzZiPgpNgNEU0LQWFnke7dxLMJr0DUej94Uf6T8FLa
0YiKigPnau16Fbgyj+CDQZAU7mXZGsGms9hsEV+Rm8bHRRbGGTsUy0bYWFYw7lgpsC6D05Lli7tP
GajqLjovVgffraf7FE/1IdM4Mw4U0YsdjHTWiKaGmzAPITFOd6i6PRi1YVslUfIUJq31C4KDIGma
2M++mKMHaICGSGad753BM1CO1dgf9NQK1Bxuz7g6egrR6UqZ+79S9lmxa7gU27gblXfCh1heZq9D
9a1dIN0pSDuvmfpT7yRc3STLuMSx/07Z0B+hcjGOOywbaUBxDrbdsx+u4Xtm6ZzvjQEIp8sS855P
5N7WvNiXvOIYvDRV8J3iyV08J+IlRVMBhVHO7Bj06GySznBvTUqQnw8Z0IuarY1MQw+frP61VZCf
tGGKC35c8ZlOHmRCrqDMfWXKrWCVEObe0dXZbCynCDZJtOz7h8h9m0JXvdrD/CYLkV1bY+jZcnn5
tnNSH6UIFuYmbv3uNUh99j1+peINMPPhqRwNojvmeZlVkEWHzz5gSWsNWBhMbiNpC6gOrP1kLAAc
4lmjeC6Tdyn8bQuIPShr4NQhiD/7p6lablw+zj1qppmklw13Gr/bRoogKTG5pzxrvLiiSuzcWRHf
9xTX2XKD/ki0J7KbDc/VDqskq79A8p9CM7Y79Wmx3OdRhVjYZX/SaPxWlA9MzmCunFmsDKaEhAyk
D0IJTqyzniX4LeWKjY7bexwlF4fNE/Zo3jEv5EfApplrvm9ry/MOQdacPKN79G3IjwsGyWRwG2x3
Wdf8rYPoTt0eWbyOLJm/zvvqJ5Gkrer4O7R9OgD0vInJZ3BUcXkKoeq7wFDIaG467qZFBdY4H62X
qWM1Ho4mEbXohU3bYc6Ckjcj1QjNeKyoMVBmjOF93gp6FCIeytyhZXba6Sg5i3E603G9S+F+k0O8
t/51TCD5678luOV5jO+m2eDCaS9CfajigyvKOU+CTZqwAy280ywxFaYFUjyQPiy7CMGNmhYr8fBq
jBMXjaqxdlPakWQBIrqaW6c9to5vP3EpyOHyRspfT5WsL+NMT0XGtk0zROKJVVHsP81lgzATFXa+
iyzD3HWmmDdoUcDaOs/85zh2dU9NplpRLWMpwdGVjuBg9GWfnvMup2YAnCgxYHgW4K/ISbdJM91B
16UH3/E74j1p+Fy7ouFWlmBtymowFlJNWEX5Zq9qGJifhUOBQM+0e7SKfrrmQ9X/cW3k4lxm82N2
jQoIsmPDpBdIK5MhmlvkFPVF0/XzGEFX4WrrUWr6EoO2dKvsDes7IC13nt9iu1L4rsbmKdJuuidY
F+4Mw2gOPRCMVV5CJGwXAkTtSAs7bJn+JkXe79Bdp7Xf0feV9iDGQznwCpMkT2ecDzbgUuWt2Kl9
C09zyMKPznZGN+P00GEnThndE1tAb3JHS9KCspfV0a9VTyCyNffQSg1EO9JIsQ1LL4ZCfnZ94EKu
VzinNiojQZQcenbqeMEhzvNiV0pEbzUE9bMzuCPfjjRyviEbUF9hFbn9jc5ubsCRRSxkQdzNtv1b
D44+ACrx1+jfhD0KF79NUA68t/tqM8CghHriuYgqI5FAvKrYML1416URi8mKTdze6VpCUkYJqcQu
+5XhqS9toTsZJN62flKR/AZnwojPkwWn0zDX7H7jnSpSQJIUbK7SEg00N9QAc4JMWxW22dGXLYyM
3I0YbJJknDGtj4QZ+miet1J43ZGgtHelNcn9TFWR/yl5/ndFzxY0wdD9PviIW/yO588QADUZ6GqA
sZxM9VbPxt+qzTNOju7HhDawSclpgyK3cEPl3b0ofXNbtxhig8pstrXBTlkq8y8qYbfGJdxtZ+kV
Rz93Mai0tbvxMbveysWXbY+ClguRCOLORflB5Eo++npAG+WUPfa5hFpssL0qgjg8C16Lf1QqmnU+
YVnAmQyz20+dGi8wzNoIz82qczpxDm1GPSPJsU9Ndf2odG69tz2vCyvEbicT8U/UdfnswF2jqST3
aJjQ8bpybYHULvQrW4TuKFgUQ7Pn8qmdrNpZwja4NwBW8qIaA2TgqJ2aBr0RxOwukhzjJlKEDDVv
kjNZf+x4PdFK0wTV0sT2cOVpztnOZDQsEEEaTp2Mix+IecV90LJZW2PkMrg44T6L1fg8JxkglCGK
N2NVYqWU+KcKvy7Xo81kJuO23IaVR2hWtOKlGuuUeL5q9JmEJUYzqkXXMPP0XnV01/TKllsdsbO1
lDnxF9ivz5M7360sM/4FXd7th6TpLx01JTt2lOIWpjn+bW4HZwAHOHQctgeBCtSN+5z9amEA3sZx
i6Mx58NoTR19G0VZvo99pG+AHM3nquat4ElJnNYiPnHrJ21vyNsaz2XY+Btbxrj2AhB5ZExIfTgt
401tTEeJlrsxm3k8TXlSgXLFnqOj/jML+sah5pXNS+JjOOSTDO2tmWWaSJ2hq1U2yexm9X1xzcOu
XE7Jat/WyeJCMdt1ENLjUvgDcx6xpupZ8rFehylWv61weNaxgRfvrkD+7XUPIAbbxZokiQVic25b
uFXCemPDLXeRkn8kQ9yp91rrTMyfZJABnMAoIR+CQMu3pVETRnJI4iSJz+hQHKom5JqC35exkpTE
NtTtDkWJQPFr1I87N7LOmT/9mVx+W9JnkC3tn9RX7zY/qLBSaxtQDSTB7cxum56pfRMWcH+c/fLn
gZ/wZXQPiftdtR5FlvUXwgsSL3aTqRFv+D02RRisu+o6VnpbAx7Axu9lCVichlSZRvGbrsZcQC8I
NoRtEGHkeUQfAhOwmnj1uT46fT7yxdBPyx/lhCc4wSedWlLtAZXiTJXFSUTJm27yax5huLIs8RXR
WqNC+5LwhqkgA80tGqmDs9cQ27wbNxmc21Uk20vNka0C/QLJYyeDEqdzdJjj/GXiH8gydTJtpteq
C4ZVR+C8SRLcAQ4CgdHe8bPNI2yqwcEUFJ5hlKwRWNaM07fEsL6ExZmP19dNW6IoZGOZdDk46cVq
frJGItNRpzOKbWrmuxDE5cYQ1QtrFVbW0ByUDY3o2ki1tpJr0/t70IiofsFLKBX25uxoJSDbO3w0
UKy7jp64ijTf8gglBFvNIvlrQKjcBLjFo3D+STQI+cBej9COUQwwb6iMmNi8MR0oWzPoxL57H+a7
C6OJ/eaHUfByKG6pOWxNO3y3NJuYOTsYtjg0IjoZSXBoRnIU9C3zstAvdMboI390PPWZ8xkX/GpD
jdU+SwDhLc9dxOyXOgLWUUAqyDvb07RjDMCw+tOHf2vro5rHDXhc/FSLPzr9zw3vWJYueArpmRDA
I/GkeJa14inKHaC+7dCcZ4GutoBXAR0Sa4IFBhVjFdj8JqKU6ITezgQ0l8cwEd7LmI67TD7ncDsT
nnDf7I7+lP7xC/ErWGY6Awfix1T9MaJ2NZqfGQql4MOl9OTiwr0HV4h5NkLs4exxjOjcs+6ddAEF
lpMbd5pM7ppnYyzlhf+Sx1/tjXkVNLiZB01+14Lsjy90wJTtBVtQ0lsX3IMbp1efPDlqCSRkJxQo
h2qJJda7QGGSSKvuzVf5C6+4baX0tiGhM0fVLdANHouGh2NJ3vvZjUQVw3q2ZvPfp1+hYW6mZhIg
PLlKDPDG+vswJO/xoCgKkP8IKh6henz4dWpxzgiefm8j8BBVWMD5wg6+PHi5eiz+t3jAoEo5epVX
u9QY92Yk8QhQhjLKBZlkrIfY/8qG5rtqjFdpTv12UO778kQiPJLw5G+dpPkkgeEaVAcEbnoSyneO
DWaoNp9elPfSxR8CisQqJrdsNv2HuRRCjnDdIpxjT7pZECxd8UYLKcz6hBbIaGEOEkIMNrOLzW7w
TE7hmrOWqMwosKaS4PB2I19jYvHTORnIsFL0wYAWhA+opsbZ7iwKY2Tw1EER8u2URypN6TC237os
uk0a9w5vgV2ZFphui1u9PJ+NEV64h5mb0uaMHeVIaIwQUps6x0DRt9w12Fcd7ivLg2DN7lM+j580
0h3sxdCTS0AMRt8sVqF8AXrg/CG2uTwNaTrsHQ0VCdRnPqtr43h4aUY2ozWO901Vxfgv24K1UaGq
b9UG1oPxeTrEllsSL0y6i4h0wfTG1cwMuFVELtTwIHzpmZPqGXl+gZfC2SABg9lcDjVvWNt8j2lC
oR5TGdM2tyKgecDN6anDvl+56g0MzwWa98maI1ii7V5NwEi0PGHfYkTzexS3fKR4jhQ1gjCyI7cc
Hnj9VCT5B/S0Fhm7K3dFyjlYxAbzc/MIJjL3BRCIjSQss3bZG+/ryLm23TK3x3gT+Im/Roq8AI1R
zC39Oqmqn9gcqTNAAOTZ00Ow42dDMFmrvdfjDbQK90FdLfc6CNk0mmCyj6P0RPTnZWYlTv/cSxVR
jdRR9pPMv6aBfz5psivvFQKL1qV1gW4DCrFYULi4K7kpV+sZ7dnvseDNLhsDLqjKSY21S7Kcppfx
i438X9ejxS8EgUERW9UD1eftWOFaXNGY8qv49ksHmS4wlriUiQM72Bpjw0Ghd2M0YCfSLvpJ/A6B
wFiPRcoD3X6FaP4ggE7VhDlTAdFrOQ9U5p179KDMji+RCJ9Qdp65aCKd+Va1UVl0jUZ35zfdx5zy
E9NTjxVmqLYNJ0YlynRLpPkHhsiFfcVm5iNsad5A3znlY4f2aZ1NRmnoQ58yY+woxHkI6ISjzAot
jCjRvFDMojK5uoP+CGZBuU8veYTor0sLXOsG0mKq2B4sqBdnhD/AqTaaLr/ProvWnR+8WMCQ25Ra
xyDoom3FqQHHI+CNXo+UCpkI01P0svwmQPIvjqbhZ5LizNWcRzGHaMBoOx65LYIDqPy9pdUj1OOl
4JdftvT34JbeRP7wkvTGM2iZZGOHE9yGgTnWiKxVYQPGM8h1BhX+/NJBX+HMi4A6c0kmcV+ioAUh
PQwthgwKc8DNp8Ro191sk4jXr8pDRS05fLQGohW4T07GngnoIN/sSgOZi7h11O1rXYNtnSPj1W8w
lDk4JXQ00A6S6Z/EZdMvzGBLrRtNHi7E2rBoriijoEUnDLVNmOxtw3zQWPcWL9wrXnf7uMYcXJjN
GoplzyZKXSU2dldwIWraYTeC+pKG8WmrCet57+1zXqExd5tWo2NYEk91ExHi6LK7QIspOOFS6rUp
g9yjoNKDWb2xOjrYqvzxfXX2uIdrM1hGPY4A7u9y7XRehu/RPvPUFlTPlfcCN8d6mIfm6reDtdUN
KffOMluUQTlt/cVr6AfRpzam21T6rKXm39riQjjOc3FrcA3azIcZqUhK+O4Z4VY/bwl38fqo3fQP
zQrdt8LtfY6q6aul6/OOwu6RmjRvltvf06J1TzbVP19FMoSvVmmDaQoirJsRvh1A4fyOQgYk24qh
AYS4c5Xf43WM7+EEtluxmfNtgi8G1iCWy6ZKMKgG/vMU0RA1E+TZer4yVw1dWNCTuZHHUMDbq1O4
zY6NSwXAnX+CjtBTbqegnGy6EGXDF3M+5+ZSGYJTbRXEpJoKm3VoSdjG9xfiHeMb4nFj4QsEkbi8
PdjmYYgBvKOtfh3OA2hkvwCuIaybZk22DflEqJBcY6jZciGMVxRzstpwS7mzs+A/LJfeOrJlyUpg
uqBPvEWzoF5nLvkdOWRCIEd8VqQH2l6+tyAQkqhTOMyLf2Ey/OVAiu9ObD27TfBOM+kzOvTBdS25
mwPg2DqWL3FoggYwN00gHzlkFlYaB7sJwJXi3p0wFfZRaKxyOnb2IOCNa2mpkRwWnmuTUABPp26S
O+qG2rRjiU+CZYMFEp9WJyTigE4UfuwywEOf4tZaO47/jX/+1Xe6RzG5H4v4G1EYWECJJ5oNwzMt
smuBeN4k8ynh1+bI4VUnWqwggbTs05OFP2HeJ3tBfwX9R5kFEWIbVqp+4IWXoovKLN2DHUKFL+Ek
aLI0Pkb4skpOMpTM4vEbmoJLLnYS2174Hgyl8tmaHGAUBnyKXigWHICX+GCLF7jjJUyrkdV0xbe1
jQ/haB/rLuHa4E9b0dvlFs37kZjNAz+yfwz0AOylAVsCBIXPKPlJ5vC7DJzvxsct3jTXoS7v9qgv
kYvDz9b5IZrNF8+31B+Z2K+Q9LaLj9Tx6/6IUsitwL/pYnoeWspVTdrW5GT8bcNOPwLpR5vByG51
1j683AO5b3Bron0lNR5pLoZVwg42yHLun5Qr7mew/7Yx3DJH1IfOYs2V/P9vmiiQdKK0PXJ0cyVI
Dq5OsCYrDFpy7qpN0fjpYVQLjDtnT1pH45YqB8Qj1bEgHYk/UV2r1LsXJx2ARA/sevluDsEHRqzt
VIVvVYNlkHP93ZXFHRvAqYujo0rHK7718zQHNzYFf2TFl0NpezcX0wfGlr8CeWPHdv6GqLch2u2w
q0qh4WDK8zNzm4G4nW3nFHOr7fDWJiVDDIo4a921HUioa9xKE7pdnEXaMKX52nbMWw1dncG8KTMn
WOqX98Twy83kptRxZSGDXYR/TLCLiWbvlRDjf55klpfhmifu5OWY8KHQ3Y3U5SpsQAscWWehwscg
BwS7VbfL2MTbn5QOncTIdnv2s10Qc5cO1BWN7hpk8dG3Zq73GIAjNUEfsyknivQ/VBlIC8mLbWdn
jCXfMdGlTdWWn7Tc31hNX4uigoViNWzzJLhaXhFgMP4TFXVMqyB3p/Uo8O7XDlh5t/DEIZp6ChLm
3jn09lKw7ppQb6g2wnyVlwgKGu0+D9g1VZWxs8hf7FhHYixihL1VRikAnISQ6dxw0aWkmHA/sAtO
BtGAiS0trsoNP/YS29DR/f81NfV8FnCsrz6tDABuBHIOR0YwqAc2sOLGlj0iMtUW7c5zo+6gMy8l
CwWDbz2EifjbOhXRMRUb7p23e/lZlpmH+QJXnKIjGzPNAmiqKlp5U9vp1mMW2DvCkYBUqXEZ+Vx4
LdSzDXM+DNUaTzauSZmhbzlwuV3TU/k6xuWyzQIR3+JuNFH+euu5SVpjH6sEprg7ekdHA5AvJubD
WPveaQh7HEOVyC8C/s+B40ZuQzfA66Tnao+3o9hiZHUuc2nAKLElw9KwbCIMQP2Uj3q7uYwBsNtt
223419e0yfokGB0rOVOVM2zo8ECe6EaH0EdcfdZ9w9kHcptZWhknJ53o/u1p01iag/dOG4F79nxA
Q64qXHaWs94bLuteAOY4DtlM7+Iynu9VzzdPGRGO0MAxHr3kTEK6aXmezH4bwFLbFg2bMW2iobOF
iLeW1PRESg5qOYAWMdPcJV5mN6Be2vRpaPQ/C2wBT1fqHtzICO1NB+HyxV0ICg3Ug5WBcrdVU67P
tW35l8IYMF7kfvk0zuVyjNuIGvHs10DOQa2uuKakn6Pb+XvOmn4/pcG8VVg2Yeez6TNT3qVeG+b7
SAS/Du+jJbFb8rX0YHPgB5/gh8R/bHYTq7qVFxFKAGjssvg2VSwhxnCbLeuuPuAC7BwLFDOD4w6C
5LXwu5+eGxGegOA/GdXwV9324AbuVz+kp37ITomkaBtRdCfR0YKihcoZd3dcE1tnwKULv4L2QZNI
TWgln0Xb26sy7LY+iMbMsO62av7NVkvGmUTDaljCiXW4hGQg7vEYkxkB7CeEc87A5mDfTagOV18S
r/AS6Nq0yWyfhPaY6ZR6m5QacSDTVmPEl8pbOm5qVl38LLCsbvKJVP8SyKjg9uK+P8EX37SO/TE2
6Xow55fEqiAOxHuLQotGsa112lfozr/KwRsVN1xB+2UqKaKLOwWXjOpKszauQ7rIiMVFmuGxq6u/
cTc0eCeL05Sk9zFFFW3dZ1hNT4Myv7p5fFbaJd7PpTSjWKlP3GHldMafJZjiTcmLhRoUy+opm+0n
r3bwymRfPcm83vD3dtfcLDS7BuwMXVHxZYK4xLuRuGBSr5u4eTiuvNXaJLtuZZ9dxuIIABQMwwta
4KuAC+wNlrey8ng/O8NpyGAIiLliuWi0x6iVz1Zp7bw5uy7/30m4T1qg7zNa3kmOXCOf4hTc1X9z
1e0ib3gKhLi6dctjUH81C+OkL8Z3v9CXKuiCpf5IAFkvgz3bEDSxnoykmk/43E6YSlg262+SIrsy
L45YbG6NK/YSu/EukAXr5+IJW/eThbzlYirCKwY/p4rSh524966Z7+b/gy/DjS7J9tylKuCia1wY
R8kWN+hw/2d5JA02ohYbv527r7ND7wdfPHZP1OKxc8JPFzb9SzRl3jfiC7uoOMuvAz4tX4F1Cxv3
y6zMo1VO4KFMppUVCSn/1SWWwy8OwvZcuLeO9RyNIxGct5T3nllW///RKgyDtpUDG4EZNdCLGCfM
OMUwsRnzZiAFPdw2ydjNaN2zd0UyN3NWsZEdPCwUNHpDqb32UiqsYcA6RkmElFCtW4zYXf7H0nks
x40sUfSLEAFvtu29YZNsUhsERUrw3uPr30nNW2lGIrthqrLSXKOQogS49gC47I7gDmgAtcMvlEwe
SGViMm37hGMBspSqsdHIP1CJx6kbazAvzT76wlnqbr9NURQR9SwX7q1V/h7Ay6H5jGJu0C6l05w0
rn7qdRVVf6xbpbFQB2qytMxp3LYj0hSQYCM6m705rXNUKWvyGsibWGrQykWEHNXXAyOGT29U0KmC
iVwmaw6YTWwgfu0Dp/GNg4aFOHP1Q6tgPjKZeL/T5EkZfR2rQFvXffjE3Xg5IXPAmcCR0FH1aWJy
/daVswtpm9msZiV/RlazTyBuNWTI0ozWTGG8ZhrytNmU74QOkY020P1QfE+qCJ2GAWegrCd9IIui
EFAk21TzTz2LbxajYgiYTK8sgIV1wpjMd7JzEcINmttDj74NWfWMaG6KooZhQjLyy1MNbWYeo2+r
yI7SI5kn/QxZ5P5vkIxc7tponKvqYQ8dQEvx+jraArrezD5nZ0VXs9bnleqD9W4jKn9aQ1aJxAGC
MUtfg5xg6v7DS6e1Vc7XOuvR4UxH1BAFpDxfCiNYgSr8NYN9MVK46hmEgZ5EIc3e8z49yHWFfoj8
zzvN6zNHyMpNkzcfsH4wotxlumRxSPnz97FFbqCatyQT/1k6/a63dbP2kvT5JdBdal6EI5R4rxZS
rU5rTrR1ZUJnpWH1T5dGw6pddcjUsXIF4OOrp0RrUd9RggTDjnoVQ4WoDA/bVma/cRit9NkHGOnu
gsTZWZRKAVBw7EYFj27f3V49VIl7Ly1tA6EItKtuQIsw23up46Qea8cGP8u5DfeprzNzw8sQ4eXh
CqYFrYjUXZoZVWLoTc84HmnzWu7RAQG2mErzPYf3s5gyaJPGtNSgb8sKhW+w7Lj+AclCtYBpw8r2
h3mdBu8FB12vW2udbUuhCyA4e09N6KQJaBitTlGMd7e25po7tw2RATRrQAkQX0LSL7U09ohC3UKE
YIfG/exBA1HfvmIQJQ7shGQ8zUf7iYTx1c7KH1TwIBaz3GWrZLoNcx3DZh+eDS5MfVbMVzWSOObO
m6xWsh9YbQo/Cw8sjsDBljTm7RFnSXQ7E7IHw1xVLW0//EtozWTeT602TNmjPzmOknTx7CV8/H2m
IvXLbN9faCUStqVFb9Y17p3ZvGi1cazhHNI2AdteJ0zw55NXl+YmYlHUbfFKy2xjemRKcwG5wwQu
hCDacmijp2vCxnJ66wBiChlukBQUGiVVxPDmm9Sq5IsmoQcxlrbeM4nbqEP+BASBgFeMJ+/gx1+j
E7GcWnzOGEgS3EHqV2n0QCNhl2E6iriY++aH1UnDTCRxMhuV+PbL6XrIzKi6rw0t4C7H/E/jTRb+
O0O4yg0M3T2I6ZvBG+5VToeF9EiOWHZx9YX63knPprdEtW+uRduWfnCK5jnP3NKKN6/1T8OcfXaW
Oi6EAzwGIS4h5tWjQdW62kvT2Fice/a+bHNRZRqxEQdOpvQ3hGxeirr5KWiMKpyeC7yTH4UYTyru
JYudbTFzkpapfreq9uqV4cdID3ZnA5u/0aGwwPiirukZUMgd2p4jES+rGDhk00UZZrAavmPQTQYJ
lhdfgRNv04pBI+q3gMHhT9IRLnJt71WIqbu599YC2l7YjngjNWp5193IvwQKHEmq/vHclxRQbWat
dABEA7AXVlxOWun4K5KIJQPrXWEGIFGAdPS0MBDDiEZz50gaONR5ANrSYcaGG9OJ3ri+TYcwfGH2
M5Puu1ZyRarKopuM8FLuGNMHhS2OHWEbDA990GnD9hlqJ2UZo96BDi8zV2XASdBqzmo9f1Y2iNVx
TAxUBjjDsKTasygQMSo/SPJ1ph+6shkHerAKEzbXS7ahM312VQkMdhhemW+8KU4YIP2CGmpPuVcO
DuVioIADsi8pjqkLpc1/69jU9qpBE6K59l7EJBWOhUFZTRvnEpXVuWxwSrC7i0dzZUEauNO7/g4C
t1h2UBiceshXNZAKUpKfpIGzSoYHEuqlzbKDgtQ/9KLQfrSmwqPO9Ml4mcEUHIFuTaI2Zb6VAQrh
Nf2XXce9/jELi7FWF3uM2kFTgve3AF1RZ8aoR2fWFrZ6/svFEuFpZ2QstOZhbz2LrIdI04Q0MlOs
TiHe2D9VELzkaA0gOfnbRgkss5n0RuMNgJEoSo1n/EHfofe+YDr6UqMQEPi4DWqFe7UbTcMToKOs
R8z1Sm9Su3UTTkRRIeg2MLjV0LvsrAnYBh8GNn/fzcoOi05aeNg+V3Gz0WrU/g1QNWA1mHJ5Bf2J
ZufOw7kiAVeosigDe2pWhrvYZHME5T1qFUa7N0lVGr3+hpaBqU25C5TkNFDuU+CfXFEQKcBEZS35
TdChKjMAwjoNVdIwbSFXgiM07ixf8198yEzUFnj72MWx0GdnO5Xxxu0B5KWeEa90vAfD0jq0WRN+
mzP25vpUPfQ4uke1tEPoJ7cUL6uCGSuAerf4Joa8M/EAXKQZ83GqgfpMedpvEA32NTKl8hA1E6JL
OQKJdbovLM+DyJCXYGZrJXkX4QnmYCAme9aFGkfopEBeQ5cY1LSJKDeJXtTjPUP+j57i2pimT9Mq
ToS3nYcdNZpce2eOb30abeKuu8KcWjmh3h+Qza5Qd0U/KEqtdYz9+QpVFGVBSyLkuGdeQlWvU3KQ
Rey0kXGvNU63JqDnFKcAtBmvMINpzABWdw8O4xyN58Esktcwj5ld2f33DMhnRz9KOsbFVfXbvd7W
P0ETPdyKrARYzCYF5J/wzZ5Z73snuzPQ3U8ZaIKhT5pfLj565I6o0g2Mdnt9BaPh2mD5DqmIrpx7
Ksz4o1OKszVEPE9746fGh5U1j0n0f3xCPZIHq2QYr2ag7JBzOCJLt3Wa/tiMyY5m72sbgNRDzSlF
W00UsodGQKMRCXNBnJY2XRG/UZ3D9XKXc4Y8R4v7nUZSnpXiO8Asre8QC2pPc1Gsa5sGXVK/4aqy
0mLnr2ZYQL/nk9LAtYoSpmlxkoPFwMgCNiM2I7hlZCHGGA2nvaGyCMxVD+y8MER/Jzfhu0LlBCFr
/am0dhD3WQyXgDktIO4NFKyuMBxLB5Oq6hZxhboNvtcBqzuONFXzelg4CBHPOrK0EcKqnodGvN8N
31VVXsFJ2asZAnLdDFusHkiJpLVVxsHadslhh4Gnogxb5JWfgpMZp+ZSmm22rOx2PZpggkIY4gtj
1Hc1dhv4v+/UmVZmJRCGedfrMBgt0TAJKngTOYJzJePcJlKYcRjmqWJRimb2ylVRA/PgSTDZX05o
fmeM84whODJJ22oiB5/CltrC4MC7oUTgAhFlDFgkQtg1YFUyT1AwzRV1bDzRnNFdxxgRwrBcGF2P
T1Hk/gXaQ44+hTBrq/nUG7Rga6Nirp1qt5GaKZ6bAZoskiKJpexDp5YHb3xULSosGrcXduvBRMkI
0fjYQrVAn0mW/I9JHy6GBcdIrsnmVucSXn6ooJ+k31jF3QKQFmJGmQdxM2uQQ6B7rvj164wp51YP
fLRwgoY5VcZjC8a/FZzGura2dYdDHRQ9lKh34IrXoer9hkP0JHCDo+s5LUsAUaWLwEfQvxmOdnXq
8a1kcmWN40eRcHTl3tOFeIZW/COtqSEHkxxWr6BMNXE1v4QjUjbT0ALrmavuW0UE+zPLDO+Q9nqw
0Sbvy8mb7wLkHwURIa3vkv1sFkc8fHgY8QY2LTxY56pxZ4k+3yak82JFpSfbf8vdxExDc+zdQzU/
p1W4L5yEo2gObpFaj2jUd0d5lRNorXz+Zw7O6tXPZTZvPTajpzrQhJoXhAOZcSmbRJVhmeHjWhfs
Z1+skRTVRHK1faJY/4Gg2Ik2EL4U2bgLOutYY8ekZ9HaMpX3wIi3siEGD0AOUQ80wtnO5w9UftlF
nb71Rg+8i3aZZG2x6lJQcC55RtYUz1Gqi6pwOTNw/lSieccgDmStu6pbdFQfFRKwUQZo8+xC/B8K
DB1y4xeCake9N295t+/YOtkePCdAFCxi62gJQX9ZaY9x4FKjvSxiUwOcrU6XghGG+TcuH00cHRM6
oDF1aIIki+uXrCgQXXy3byCfYekkH4BtYTHy5VxDDgmuv0T+ToDtLhkZ/EpG5s4F3P4yB0WW0HaJ
2DR2S4RjBmsBWCCVJswldy6zzhnSQsNrN5qS7c1mWpfVZwJwfABg4Gjvg/1szG++TyvLzTTQGuZa
2bZ0q1F8AAlD78U+4UKwNmPMg8FC8BsWktpOjJoM3WnHiJa9pYKB6JeRmqFv9+CCbf/SIDQBl6Wk
E2nhIIg9ih0suR0uFEZeR+XW9j9B8UyQ4eOPAh0ffnEeNUCQ8OJsFHWdlyn/4dJTgFrMrlGxcQWD
s7S0cTFzsxOFsUtHtMo3ndP8QTZeh/+Y7zUIULLAO6wAjSA4h1L1Ofs8j7cGwslRhX+mdQs9WvfR
twlzDAYZwbro9jlxTD5RUSBp1fZX4O886K+jvo8Ch4opBARFYas9eAojjPMQJ6w+OTskifx2wKrN
iND8A08UFU3Y7R9DPq7qrsSZ9M/MuMTNnMWE1Jo9fHrMeMeJgPTfC2PRqJm5lZfScWSxJIHcvsxk
JZX9hU2ny4PI9hKE+IWK3F9BDUxefRC/5fr8h7/VK/1iMA3ozGQ3g1nThbeFfbp7GpofUZ2yEbKx
OO9tarQJrWHXwEhSWrHTQZ6MLCavfGoAyBDwlO9hN7B6MyS0wR8sekdfjAk6CxOzNaYYPAU8w7Zu
McF0eAzjd5ijiJvbK9ag0r/UGa0TWYD46aibuIAg0m4qKBh4jay4XV83QT1mtJDfDOvNApdm118u
Smsa6UevfMQBQ0J9V81vA9qUoOj2IUoibYG4jH5ykC82U9IrTPH+f6H9uInD36z6iQCN/oXieaLS
QkOAislGPgLNOsN+Zwwsv2F2BjMK0J0YoaBQeeCaZyd+NV1/B+MK8Yq9pUTHGU91EgI5j6rQ2GrA
f/lSga1C8Vl4TF1w0XnwZXXr0npCdI1RLL/bNmBJyb/1EGaBVqzM+itmVsSa5vrkrdPWgq2b7TUC
BbP3Uw37BOexneKMh7zCZLGhpBBcTocAjj799mxEhQNI8N4Pe6rNp18NjfAkfvJok7nZVVq80rpJ
rjAY1X2ivYSsDcct1wxF1rJV2947mOkzbi6sTq4CdbMzFyDbTRbv8ILL05G/YNy+LNleI+HAVUPa
eK8FErH8RoRqUj88yXapRt112NkLFhYPTiffzZECKDDhmG+YtcCDLqfFbL+CwelnjIgdhNlAZc/m
hl2eEi6JDZX5LV/eC/hINDX43jH/aVDoASWAwK56TFG1rPXmmvJAGBc/eRtgaNYGxDMWefTVgkYp
HCS+tKuXPbj2EEoOBqbr2fb3TpQ3F3RktsypqwXPhVKd5l5rX4s4+cJXj7FSQIWJj8c7OLX9BIZO
ojGMvgP1J+fx/DkZ9o5HmRjqKZf6MqMx7aNJbgT+BwOTOuouJRjeUJlXVmbteRc8rSnSDgFwR594
HXXpihYwdPiOwvmdm594tIP7gS/NYqQ4ZYy1AVq9mvx7jQdr34e7gJNEpak4oGs7jeSAbLm8/EZy
b4F/8NrTOUF4b9CHTYQ1W55Vl5w741PeQt9mB1fH5pnELWrCW1jgM5crzGq4ObU8SnBvawAU4KHb
SkVl19gqlr43x/waTIYERqVr3xn9A6GLaFhDlgqSdWcVKxYJshVr3dpj+4gTR/bFm/8nbdbth6h1
QBijccgu6gn44auuWq82f8OlOqU46mUf3ETE9fAzXo2cKShWx25QObKPI/VRCHx3oCYqMNx02k2C
TnE0JuvIewYR5tMdRkQz3Q2QBFs60TTLfLQuEVoNkFeUVFb2Q4GYEAu10otb7yIaCphKjhWYuEuz
3XDiJB4oRRsIoM70tt2UTK5Kjo+xfzAOOEVNulCaJ5ZEEieyve1aa4c0wggvPQoaNQjV3PDEuujI
v8qCwV9+gb4RO3Rl2u8pCXwr8GJInWlcfCvMeWoa0I7WbVkbwHfc7DFBFCGQhaG2RbVv5fsOqW+1
wpJrZSje9xyY+FfRsMnJDqI022lVeZcfKLpqQcS11WSbAOP2rwlMNheSK+XjnknyrqsR6tSKs0ll
wMk5Ql+Wc4Ir1SgeXPQ6egFc4yM1dEwWEnv+iy7TMUpzZAhtZUOsziLtTffbp1WoR+TKXws9eU7G
9MKj0nxtOdb+p2yNbiKZZquNTLmCvLp2mv2K9tKyLa9dxZZiWit5DE82U8GO8NvIsDDFIndVY7L8
9oE++oWjfXagoCiMIRFFrfQ9DUdUZ7NlOosH9R+srLDIY9aqnLBD2EUc0KMN/e/Su/O6j0/9dKh6
pONqbVN1e7XU7rJIOtStQFMiocep3SywcdnxCOSMHqi0lPIuO2euPmg8IR+AfnIPBiFOrJ2Gc1FB
TzFN9L3izysd9oXZ4T/tEl+maTp0c/3XBAu9DOv6G1OvXZ26L1prXfRmOgaeskI/HbNVVFCcofli
DHVJxvJ36SOIXOBsWunqDUm9nmoCphJZ6YifuhnDzPangR9B8auPJlBW1knXMSL1XOOgTMmH6gV7
1bcORa+/JbZ+DX3HWhgJEitmth/s6Yje935ui72XRU88E7d4+Oxg/N8iZDpyL/mmY8u70oyPLG+O
CIRva9/fG0QAembbELGPBayn5egmV83MuClawZaH9EsuaDsWR2Mi72dN4+9BZeeY5iboZzw1wq1j
zqxlX9+gkreqte7gVMGIHhIKFxyH6VhpVE+YVw6eMi6csPzJnOxoKfXrmGEN5JrV74FHEUfq2mjx
1o6aa1VltBv6szrG/VLR2y2NzL2Ka7pdadtA2JKwfV6SHFxiPrm7OdMeKSrNklwOYOAY9OygMG8N
1m/WwailQLbz4WLVXwou0ZF+Y2+r+tlX32riJltWwnFI0IJU3vpMzd+16kNl1xQqfeKN0VZnBxAR
LkxgNImqZ60AT3YmVZacpul/1GRecwj2LC2XOM/Ag+jzBoxmq2JWYH7Tw1nkAB5zmhxVe3b9n7B9
cvJx/smOmRgkqcjAt8kda1LGcOJABznE+2UwsRevP2cMXwicGakpEZjOHLOBS2Z8lajGpHUIY+va
JHc5Y1jwcnQoRfdrDl8TvphPJRLLUgvpnoJQ2sz9R5DMUuVId7DhqByHT6gzDL0YSsbdMtDs7YAd
gDZ+cKHydAiFjoOCPqp5kllz4Ur72tDhqUDpFB8mlOwYNHiKRC/w6+XcMMfX9+QYuBSQ2atqerRq
UsnsfURQxjDJHcP5bJNZjHQViM6FDs2tapjAqDuJthiNrbT2PQchM1k/BO3K4TLZpPJkIpyYaZSe
FIYOvDc6UnSUOGdJ6PjknhNVph4zyH9lBsGrwkoBFkDiYOoH+f4B4mI/Elm9Z06ZpBugJPgMLsNn
+KM3dy9pkXd4Z7OuvGDe8vxyrDbav1hLAQKT8qp3PyySez9D4wWzH0kz0wZJbwJrZv+WY42CgcXD
jwI1XuRZAA2Ih1L5q0C/8U44QsFMQ/Xg5L861BtRHKLk8/3fZ0veJr83A5kuRvDwlEa6/c7T5Ke9
9LsLASeRenW8JUR0l3H3zcIwYiaS+j5LMKq1mTFeWAIQ2WVvSfTX9R3t/SMvptWeMkyqKCCriFOL
O3GRyOuUj8RKNm5207K/Hpk5nxmGj5mZPJCABV0yfF21nc6qzFC2ZRW4/UwwOfWcWz5JOOTzbRef
2RJUzZWKvpBOIzF8ZZvEDbL+qAKDpd0xv1q5qJ4OmIENCTzlHAoF2hk9RJX4ptDF5holLaTduYvS
9iBZaZbHl3GI147/U6iIoOEcAdQpGMpzh50sa2CHe+WlakXCHy9WcAYcFcX8ksQsNvupqwGsumlc
SZgw4KrIuGwVhtaOm9RsZqBsgC5qDuIDD7D5SM3rJxepX5BAXKI1tU6sq2N7n1Icjhn6BUoozuCQ
CF4H58nsCXGF7ImNZLrNCmPZuv/OP9lXKhq8qqssQgfEbz6Bruba4il+l4gB+n8ZO7/Nzr1Q5DK+
hrtSXmOCQCZLnYAwpl8BKvZ1kB0SORTr7InYD3g8ZnGsxPhM6eG1+tmz9U3M3SqVD2eGlGnwl6x4
r/WA9SFNoQ1wTpLF6O+i8Pcg79p9F0tnRPJZO4GzlJIwdPN1HnULL7HhbGUPjS4bujQ3xuuAuQhO
ybqq/j0Dj8fvI5KouWQh+5pJwEIKfp1iBi7GnJn3rrPvckxo7Xh20nAHiOAQcic0GCSftRwHoREG
1uSOYthtjUcTSU4QeZcxBjEf6RtaYCuHq4qrPW+UfUjQkqKayCLh3e/9pfzvQE6TUFB43WFEdpWr
4KfRNVvJtyWjvaT24B4hXv9bh0jjrVqvXEekLxG9Bwn8EnW7pNn/ExNWN4X5reXNcuYYC/ESIMpk
6v9Xsiw9FhSL3KvVNWGZNy0bevRXFWWuyZ/s0xB5Xx0gRMMUpDesi9dKy8jjKcgPlXSuZ4IEf8Xe
mEnYOMtRQgAaS/ba0Am0k3bn9y9SA7jsRCQ4buRKfA/vu4jAEWYPCb45a6TWngm7K2L7yGJP1Cux
hwclC5Wftg0dmIRQQj7b7o9FV0U2r6pjcIRVRxGJ9MGmpMUlJadk6jRH5RESDm3/h7U49U+jf5OT
rUYsPCSJJrD58OG5oKhh7kyi/q8tkn5OA0mGKMBrD+kUYk6Lmsd7EQzQRdDQS+u3mVlWS4sdBLK0
AjRqYzkDXXQzuGRZvrGMuQE9cekEM66aN4d1Am9pXNc1CO8oOstbqlNnJ3+mebJKLJgbHxpEQGmu
yPvlxKdCo81RfyHbvPRKVAdpeNhAJLu9NDlSIp2KW4AEQcPaG4WxASW/Dvtfs+0guAbfiyKCYyHq
XlFDBgni7MYBd24EZ2MaeHLmlRzqIFipFFIkCu62225T3oQ8EG6kMj87HboEMdpLLmHyIf8lFQr6
5KS4F3kkvv0yckjLgcHNytE9keKyJv4N7nJrycqz8wc1vmGfR4d/6v4wJdpqRXPRyISUJJRlyRkr
q0EutyY3H/WIOWi85j0RSZWBZhqbtScxjls+CM0u5G4lcNBtCwD6G2eT3cSmokHpoP7pT/cGoXru
g/VQhF8zWjqDqa40TkpSAWYowMA3FOpJspHLZwXmYXoxrbfM8Ra8x5w2XRUDHJazr07W0qGR9ydr
VE4CabLRCOQnpYkni5iVDclkTbPx34kkcF3elU353IXKUXqFXIpBSdoX6Yp+FBMJclJjqSsG2vjs
F86CSMfm4emF73z0/xOwzsulE9XgMWTxwkjQwXrtIhCTDmBsshvJJ6jiTT7GR2GmiZ9yGDBtAJtz
qwtknohUeppDpvp2cTVLOKY5U13UMCXJwNpqx3OzKO6oXVq2jXSbSlpm3d7sidvBVkQVkPm/ebrN
0A8OG6k1SwvHUWlQycFKnD1x3NAkTRq8V7J1aYO/4tPlXIWnsmCwDrUDaWSev5xPhq9NrxIbeYFw
iLUVDtN496TGp5uS6dh+hd95lp4NfZxB9uf5a4PmBPIuHsDTfq0a+tILupsx6Fe3gc0vOGvL5dTw
msJFuIV8HBJIge3DIu4iWKSgrtwSfFTrICXhwk6xUhSd/Ch87SkpnDS/DV7SA6Z048dk29O7q/c5
5ohOccFNtNnZdXUlOaQJFLX3LgsIvRHpQjVtUKBex0l2nmraKkKWQF6PqZT1yNJoP4DYWfQ5kxlJ
4GRBjVZzmJF4JJLYs/JpUwU3evuWlA4PQkzj9G1Jd6ivMzIfQHDRMNHAQNzS14eVY+K1hstUEdAY
DOeXVM3hLKD/YwXtTRrzA/MDbVS2BLdbhwyZ3Tdn2W1SOIK//6tRhMiQ8b+fnw5anFxVZXiFwISA
UVe/e5732bswmmy6/GH9LYWWovlHO44OAPNpJBjbsU1OQeW85ehiLFXrojbaCaX8/UhXc7QxYBir
vUXTAezhJXCKz9Icnl4THoK4X0nqL0VLSqLlOs2tntBDaEflgNDEVv5yKjXcgmztEUY0g2q7uYXM
XiQakQ4fbcKzjd32C8Pnu6LSYyEsAMVDWDUsKqArY7zQVOQrkqTOllOKSDx0GKiAYYQ4MZUN32Aj
mjaDrsWtZzu6jAHzYUQrPrBeh6q6th7mtXN6R3btIK+1GGawpaaoDPbnUssujG0ueHJjI9TvjX6M
tn6gwoKoSGYtU9iQVmyeOYLGVWvX+j3JsmtfNAhSZBTNU9K790TRyu8ADWxY9gpdTnpySB8mFLIh
3fYUKTcUvlGVSjVlPYSIWClpAXnQfG+i+DGQe6gAqKDKwN+MRkw2aVJAZrhkDYmbNB3HOgf0QLNl
ooBrXX1XprhzJrxJOSsLRwen5Jcv/8o0bZS1svQbpJ3IsV7k0Ot6jyZZT4UDNgM69TAh3GrmgcYy
m5p1kUBrqSgmdVud1zgY3Q2lf+KTCn46RTFOIxFDTwlKe52duLh+N7QmHY8APEdX4SqcpojQBPDW
FRB7WuqtkapGTIrqNJ5+mwD3GZVhxIVUxr01g+gxQYqZSuXUZKAKNRq3N8Pz155SbKcutG8l48ql
mlUWKHTbw1jIZciISWM/4LleDPbMEEa9qG7/0g/dm4zz+9y6dw2E6hFNYJJaZnjYzSCZ+6j1Tsgn
3Yx1kY4ypu+yPEhWBqP98SI9g4oAvt14otBGEMXDGp1LiZmdixByk608sGs+tCA5lKTdOOT3gSo7
mgYcaIUo370WZN1o8UKXAY7Zg6MwSIX17oNONec+D7r/igDCMs+GisoMI4eBbTz5AU2vt9R0kYUX
G+LmrBqFJi4o0TX5G7Fe09AdFUM2A8GuYi1nNPkNycg6JDXsYcuQEJmxDHxguYIGmhusIwjIdT6C
O9dXulW+UdTnFWpQo6q8q924KrxvuTA1eC/J+jhJh/BVugEIiWBG0fzpqePy3IJ0FmLHB5ZpamJW
iLEvOEDxfgZp0uDSCAET5GiL9x0pcOreOmA/CNZSwBULNbRZRRtGzeCfkOhECTKZs5dcpORzzhD5
aJdl2WKKw23KCAgK0KFiHuU3TwfFEZMCWRqN0hPjJyRPMpkVyBdgMn4aeRklwgnyz+Qh5Nht91bw
DB20mtI+hHwTYo3RLKt8opPAa/DxZ6MfV3DLId23JiYjzX8G/64jE1Ax1V3WVPOcgYkQz0AGyazY
JlutE+WFRMBWFRTv7hNU3jousTGscUTzFhbtHxKU3n7KJ5M79IBHMdPidMXWpQAIRiklf0p3vsRT
UYa7pLAhdglj+EpDUiHNkn8Mulc5UGTpqS0+cK9kD3Jux3Imw/brVfhvebLLfHD4jrajYXCwUI9x
7PYINvadw32sgjMf2jKLk7WRuNMGjUJm9Di5x9M7QsMrvlBuys6QVSETlfIp7DIyfOlHPISzPfq3
wRq/AgswLOJREQutsaYtU8fEVG+myjnpVBsTbDZ6SduOAzqlR8FnjHQwjBb2QkbzzRNl7vEPDsaf
aamduzp5U7z+nUpoTPHKwRiPtcxnenBDOzQz6KTT7+zW3AWvG7ziEqXDd52lLWWCXLIa91vwJyAH
OXJ7p8WCnBqsfTqo6gecqCXKFZBLnj4DDZJ32bLSeM7T8d8CoDniASbg0dI0N/viTdKdzPkYVf8M
0eWUFuUeTZCVPH9LadZZgjg9D5JOylqelFfm+wCOptRlDSTJDMqW1aNHr8DXfkC4XXjFXxs1wEVr
pdeZ5NxmYmrRwkSCQkOQPpkBBIevsIjApbj9LxI2+a4Iob5lgZmByZc4CBFIZcCWDVikVeXs4FHu
ZAIRcMzVsHX9DrQjRE9JAQqkRGBdLVUiLxaF9kq043NPgTWQn+rs0HvFCYj1ZQyTf/UkoIl1wxKt
aXYGzgmsAKntSF+sBvc68fpkm8l6kxFbxPksk1AJQBV6zV3XYDlP48+qzK2rw39Nu+/EGR/yRCRk
SaRTgddo5Mm0yRLN2ZLOy6/3ZXNo/PZEY0n2pF0mbGhzI8PusnwypvCc/K3uUW6Kw4eTz4BE8BCv
+0Y+RxZKE/2uR+VMxJzLiZ1yT5yG7jId2XTtFDw3Jr282YA+QUm/ImCB8q+KHl+ZUXt2BkwJWWYH
k2aaINz2nP+gmcD59d6zfn2aZTKcSzTEBPA4htuSb1T+UfLq1B3QVaGjFhtQD9A6YVzhEXUImrWP
AHAIzbzJnOvE4RxVyAXk1SFFEdDWUlpa8I7JjmQzsPEomwi6uDGR8dEOCp3mATJZxMDRhpgWoN/o
LP/MeJfbxQFpCfD98IAIT4Xq79kY8oDRLMKeGEXjsox2MYJ3GZG6MJzdoFm/8xS53IroBNOa8BnX
YLdm+6eqMAXowy1NrI3LDp+KAjG/+hHr9hqdd4A9XmWt8QhnfG/8qkILLwplV7r1L8WuH9qAVBcY
p3Ky3hV9/isyPKHWvztDuNaIXXGp3yuM31GgwFkjnBJEdI1ub/n4SVcraafmdreZUhXobglzLYVl
oxUbNVHvmjlTaFgnBi24oJf7lACtk2o1RvRBueT46lpRtV1ctcicSaCZgq2cuXBlthUyeAT0ndOb
36FKpcEqLIgOjOf+HW8C0Bobxdy4PON1GXp7l53sxdEIzg1xL87gSPwuXXszmNVBsVFHljJGAqVM
peVolq1QkVY1xYARi7GrJrD6Ax+c278ckf4avfhHVk7RoyYzFJWDheWwcAfrAcwgUmLj3gS/6Niu
GzRQaCvsDAT/TpE/fHZufvIDkOUVqjVN3Z2zxl3KS2ryeEdAkWxEmjKYu21YNxhdSlCgKAwgWdmp
ecQnYyvna4FZKeB15Usrc3qyeUl72APxptHRU+gEN17yZudwgzl0pGJlHYGpQSAcnJHhrtQA5Cj/
XZvVpmGL0dWEKBct5cxET+1TZuqSYsrAQvZuTzsC5YlNzn+X3nds6ggi4bPY36WNx0u3HB97Piao
LNbIMq5yE218dlA4LSvjopQXM+HjQRrQW4hDvV2NtnWPlBz50OKuMbWwtX5cDdIoB3tIy9AHDiZ3
qun9MZvgvunGXnXIFE2kMGOXgbzBgThANeRJACFmP5rBr6jHKXIyjA2BP5pyYBUfcllTAouFAiFp
VaAvpUCacuq0Fg0xRIoXNX1tiR60EyWHlnDm8yZ8u8Kng7hozSfGLhPNZ8lVrI6pMA0ZMZdwo6++
R2Ex9xOUV1Tv1dZBGgS5uym77i/Gqwjr1jj5ajZ4Y+wJMui6aDqVdGIZ5q971VmXrMWkiCinIQf+
GovYfOlAt7T0lKD7AqWesXtCNZCXl8ZM73GUDIPpYMZcL/IrptqdJ50DqMQPZZsLerXoNGEcBzjP
+c1HUmIAbTnaNkyaiwOQZwSx4TTTKcXVcSYj5wQ/DFYKhcZm+mlHJhQ1sIxEQzwENhx19sGI0p/c
9bo1Cvot0hGwLRuAIF5nbu0uyh6h6qB8CxY8ZR581CdFAwEC/lDpHkgbLdUe6knbIXBeR+1PxbHD
+fCimun/ODqv7UhxKIp+EWsBEgheKyfb5XL2C6udyFnEr5/NPPVMT4+7iiBd3XvOPr91OqILJgmh
FVhqRfXUCPlm5Nl9YDpcKKTmZD5b3Q7/acrtKeJH2baHriUayW/eREw4SNMIAtxmc+PCfwQ1TBBO
IEMUGJb/IMCiL1tqw4FjXxedvkrWuylw0vUMHnpVj0Qz4uYrw578Uv/B4uxisonLRZthl/6dzXPt
so47sj/FPoYhz352iupC14odJKBVaSaDxbI8u6us8vtNKZANG3N7LKz2HfD5cdnJhdk/UKScQ3fc
00NatzJ//F/cC952Dt0zI28gYzMldtdtWPfI3+rQaE+kfEix70XOCgt7hYex62+G1X0UOBudgW5z
Hu886mYCps48rTtLMbsE7hT4xcHpug/0hLhN5nPvxX8yol2Ip4m3h54zn6KUS1bElFCGafsTiTNy
BJT8zoDsYHleStOjF1J/kMKAwbBAvZf8luXwJChr8LFsljsQQXsWY/ivzhHgOvVjEkkUVsNbP/kK
NRwuU5uP5Dk8BJGFYZB5Wl+FMzYeAmNxDmNOv8yt+jcp+9yl2TW1uXr0OlbUET+djwErq57AEn8s
R4AmsThBzZAUeffjJX9GqdPycvrkY8qgeKViAvbEuT8hdKEnRqBKx/8ffSuTTzx229IInkIRXQX5
RHUD9XyZbGmyusmhOeb83SEVQ9iL73REopw3LJFAjZndNZvOIXGtXgrmzD74sgQK08xrsx52M9Vu
kA3b0az2KP/BjTHImNGm4Nt+W44sUcJR1IkPIUYrlwfJ47VqDI56xfzi1WoDTzNYxV72naCnCarg
pwATVoKytahox755ruvwaoDspplOvcPao/8vZmZKCid6dWKkP+Z4VVVMlb9r24HWsd7iQ3/Mafnb
hN03JLQH7YYmHz5yOizN1nZxTme/sMkJ/zE3qQ9EJi3oGrT9KkDSCIWMOwoIx0BvvQgg8NcA20vW
tvVe9PVFMspR2kSP7E93w1hgp7KOOlZAIaISyGMp7u16+OXh484DTVMT5j76GuE2SqOrYkjZ1TVT
FsQFnGbgvwcr1+gZ9nD2gXO+NbnFshd/SLB5gyWOl4nxX+mKfemSeRlzZ8JhMVx5oFx8ABpTHHxY
qYE1wv5Q9XAAt7yGsnCt8XG4PUQMP6Cy7BCvtpS1jdfRd40cDgDT+0yYU686f18vUy+aBPD6fzni
xoCJ6zeaxZuAoCEue9BPm3aknUT577Jl2sg2XHVYiNeMxGCsuYhM2nMAsKJxvVXNaStw9gOzlBwd
8fL38n1Jjt5Yprsau88lwWwtzeYtdIlG9FEfLX9WBfcxr5Ew9QM1AKbh88jv1mxjcFI3XRNBpqlh
NXs5Ln4kwpl3GGWwDdWLNY40B7ufnCN6UJu3LHFvfUi7ktTRqBbburGh1YX/fGgwRDYEq6qjbUIb
nZZv0oOogbO/noguVAoWTChXEnNHzGYW47JMhUNyCcfj0oUjPBGskqbbaIJ1XtJZ55nkcNbQBQiG
lLBiWtOcghpOsE1zSTu97wznnRhKhBonrqQxyj98zGiO+0sSdvvWaE6Dov+/zIDYdBBR8MtyGOGX
nnY9NZAnPIgQ3hr2CsjAEG7UvJ0XkbCTbEDBgTZKNz7wuKVOYX2saRSAG6WqYifjQrLVgMEhIoqi
KqqKjq4cSAUOJzZzoOU17QmzX4qDso3hkGWdukurnka5BwvJKS4YLbiQ1nOloSxylJA2dW7wYwEO
NhLnvaIANxElFXLQLObTzp7GM+3tnesmpHK2sByovcfh6lft1WsYXDeBt7HYfzXgfNAn1oO1YEi6
saUTnW0FE7uKVkiW64sG+6kNjrTNVB9rvz0MHiy6waL1hyiVyTyf2fuJkXdZZvzIpVomCnk1fcy9
cWjhiLLtTmufVNgkaa4etvUVF47Ig4+ZyUL9wdUJE1jVAu8Xok8qPCa1O8lex6WjiH0uOeiOI6SK
wqyzda0IOqjzF3uKL8sShU/3FrPGBYm7SufwsmwG3igvMotOiRQn9GP7rBHpvidioTM83Iq8aHr0
DxPtM5CdB9FlaLDYUpNFJ2d6I3skB5JGPWpEAeC8rhYqMscYbwmT9bSzvp123vrtcK/YnLVHaRjX
x4CuQtgkzNU5SHndZeLCuGED9QKzcRLrS+Cii0A/awGlSah+xq7cGuOQ88KjEa2PcPYxsACI6Y5q
HACWUbkW3dlxgk2fEYrXhUTKWKda2q/spu8+O67nuZe2U8daPUU2mKGMNgVKpZOXsItWEeVmYL4L
G1eWn124yXvXJjkAb9imnpo7k3OtthzmZgNZWcj+aTJxOVk7E7QhvNRx4X+ONHV4TAfLuphcdJ0D
CqMigHi3pi3wL6/q1VJuL0WE2VlHgWkLDBU7jPE1dshUMO8Q7YHqLBpXaA9O5CzspwWZG76247Tv
Z8wVFS+q2edvLcxd/BObjOeqRzGmLTwBTDU73e5yos9U3X5UJYwlG3EOQnLuWm5t4fQvjbnvHFhs
2/f/5uxT4JddVgEn6D/SWTyGnngPdfLMi2NxZCgcAl+nKnvBO5ps3OpNupz0bGk/47lbSyveDVQc
3AdaAQBZaG3SeVNheu4nsFJQyrAwqGB846bxuMPe2Jp8i+Vc4HN8wJt75g/QuHNYmgM6okXgbs1G
wCeQd0U4PVr0Ta4lX2yaPHRY6j0tp3PZVd13VCM5IHVtL+lWLi0WQzgxZTGQeLbCzexG5cXnaL/O
B5wf7iv8FsoqVLmm9V6ZRoOHBewMU4LlwGM45ZNBdc3sPqy+ej0VO1c4oE5UQRymMT3h4GFnG7+s
zirJWUw/aySgEeKAjsNh0/8srxXI/l3Keoe0f5K+uxCzPuq0PtSsH51c+gt2Pt4I1SPqudIL85Yn
TM7drzFYG0+ovazVuWEJyXnBVzkSB0I9WPNsXer/C1uS8XD7j+5DWhu/xOR8CVX8S4bse+TYZzdy
naKfmQUdEj+DoMgtVB3ch9AAIULTj8PUGCh6dpmkRoumY04ld6tEO92a3t6qwZK7KUweDEhUkJdH
HMf21u/FZQlIT9UX2Yf/bECYm4zT94ZYcPNAyp4+9B4mERu1/2cfW/GnLbvkOM+JASPSZdSgiPzm
eRuM+SGV7Lj6f7EuEgYPl5Q3oCUMZ4ISQ0hkSMkGiBXdsLC+EpKXHdbu5dk30/AIspK+MCGttroL
Xdx3wTUwwFuCUSn95qMaIavXbtFvx+ARYh9SbYYdMDLfgGJ/m219LlR1ruvhcfQoaCxO6Vus2t8S
4nczMhuzxMBXAQdgGIhOPekMO/KZvmLk1JCJL1HvRw9UXXt8Vd9O4yT7rivADNC5DlRXrGFYnzEW
HQHN0WPgUWgRqe5Co9iy7Iz0yJojGTQkSWmPZxZ8wkojdrTRNIVjxh5nXYYpOxJI9mgPbE/O0Cjq
F7lAU3mFl4pHSQ+KnFHcJ31HKkWWfdYKqLc53zoNSaFQdBi6IqkIwxvvx8o7VbPdM6gyxTpziufU
h4foYie91Tk7stm6zyNGlMzWT4XjfMV91e+CIGCWEMOt1rflmuP8WDIvm44YKOOdtD2KnwAYPAky
xM+YBYJwm7oZ+3oYNtbGaFu1cbOCvRpqLqQPdNcsYI3Qn6NbIUlgzXUHZMceU4YM068u6l2OFw2J
CNALs/pq3Bq8NW/qWGfo+yvY5zTLPgs5XlPwtNHA+K/tedEDvWwcsbGfaVfdOzDwUYFj9eX9s8cR
kfw00FXzXwLPH9dB5IG4aQz/GIJO39b9EAPJoX00+d3VdrzTnKV3luxoQMLVjBkVY6ryt4MHUBqY
RTVdqo7lEwz6ixHxsprk7Y4ak4R2yMvwvPcqmx/jLN6MXfqhyuRmD6iIi/o39PSmystLIWHeTaN7
4B4ktPTBn0KGP8PO3KTjUn/ZMDbxeDHli1aW6qNXf0r4iCGzDu5eWXNKLHcu9HgURyhWAiBWnMLD
V1N1e/YBpN/JxandXYIRz6GR3o3TyUt9uhvzyW3yvSnSz2wAu2862QFz6xZGxK5MnDdo7UzU5+w5
LQqS1YpH2Pr7Ofb+BaY+zOX0HRrWKXfSbTVaeKAQ60nvJZ6w71Au1ZVZrgcvbHfBVDzNilaaU4e/
WaxgNxoWwomyfQ1sDIqle2bWYx+k02HmL102fE1tPcc2lfDQNncM5p4yZ8R+5XTXiUwChME8nBbR
frU3sMhX6a5s5h9/XDRkjGLgZspkw9n3nBgtc2GYmXYrWL0miIEt7eLUGR86u3uLggrHUvac1WVx
omHJAZaWzWBi5UNz3W9EMGLdqXeBQ1wbDUeshXSM16GWx275QwybN5XkeDBWdLBSK4VzVZYf3ZgU
YHnNwxKXdTJR5H4qLomvWlxv5H+QGsbLB7BXtv2TQSiCgq+1UnBrXXN6wVv/YFvOlWxujm9ckF0o
OgbK4fCrJvCLouHiYCLci4ADUCvcz2yWd3PCM9qkjEhBPZ1DEvPue1RIqJ1ZodU4X+KJVS22jHMz
iKdJpd+qsBB9h4jLxgYYbY9pDSQzdsg+7Q9J4Fo7H6PGd9hq9PfSaolXn+m/eqP6Y8L2bJN0e+R4
XXHwZGHuAx+MT0kziyCaDbmH5koXathEPXhrZ3yfdGHtm1IypOaNxYOPiNsTlebR9I4tZLU4rq7I
HZOdU0xLnLokYBn7qDVP2LFIbCNKrVRYLQ2mhTDV7nRPzGZDjE6q1W+WBH+qs4+ebH/MjBEmu54K
YvoXadg/9kAdDTJlViZOzzjsoy0ZkDddmHsH7f1G56gtUzSfeObZFXH2dLQJh9JPTuRuxJfKpFgO
CSfcRMr/SwF4OTUV6ISXHrYKXlICca9WVd+7pvMk25gLV2JizFyX5ngpo0M78cJUggRgDoWsoIFv
HnRUMrIIyMHWI9y3ineZbFaU/GEQnJWXv6oQzFnjANAdvFtV2z+25/rX2Y/FfZt1y8xD39eVuDrj
XO7oXV1LGMyr0Kf7zuoTCNqSnQpdYr88lN1wyXD6V2QIqZ8xGp4XAQJWlWLdh5JqfYLcPY/qf6ek
W1lQxGfzNShmvCQU55y9meRQ64ZtVSzQ33WrJ381G5CSM9O+VuVSrcT5sJJKXkcRfSRjtw/8dlq3
hb5VhMqcnaxn4/aqYaX9CSJk6+HpqG+GL38N1TwKVzyUDseuErDPSuixXVEnXMTgHuYEId5Yhfux
KhGLiwlev+fDWVHOXrNZVEAm/1dFASE1tLGv9XSBMHdxNaCkQuMqlsOaiJPjjBBSetDaGpZmLKfr
to0B1pSQhQjTY0DfDF+T1++iIGT8GZ8KDNnSgdlmJXJD1OGDH5m7vs8+limjQc2bObKl/TVuvNK9
KpOjk6Va51tFxnOam2wPALhMBi3S93l+IP8WAVnizq+ZjL+pQectJiwqUk9wXG60VKqtoZLkHjEY
XNSa06bEVtimRIbke/Q2R+GwOAWakO1yPflxdhpLhzcFY/zR6yn2RcmSxqMRvRNDUnJCYrbti946
UDgGnO3Tj1jS8lMqOTIaXynRP/l5dQ5mHO2pINkz1+9D4NK4tAmZz3T4LyObtMsFiWzljS2Cj9Xn
54Epwqpo0wf4iJz2MuvsG2Tl+v53EYO/jukAGUtp04Kmy3ODhrs/f5gCdCReiEUryUy1WXAUiFJc
+y33SlKT+w2CMHa+6mzlxVmXxbWxHQyPnqGBYvvWKauKO4vRtSQDd+sRdkMZ2l4awcDHZY4smuQ6
20Rl84hiIa7/8mG8I1nx2QJRmSUGU9yQ4s/LjOTZim0aFDlvaXmmceJpmgyCMIoWhQf6JspSfQ7S
xRRaPjKJBKQ2ciYeLk3l/KmwV+ws9VMsipmkHxbdDt761DhnChe2N2S+JRGfK+VhjEyJuapUus0s
zgiWSa5C3aTArCRnC6AhJkpNeNJaA8Yzs/CT3sOZjeqvFJpDcn6KjPpx+ekZiRbu4N6Hsj3FEeWX
oMskRxPhR35MAVYH84QfhFF0YTSPspqe6uX7LP+rFqmhF3o0IQ82qliDLaO2necxhujBxOWRlecV
Uxm6ngHH6XjISmfjhP7JTlmfNMKjKmF21LZ/Swrk1iZdpwm/K0Q+KXvQalT1FaceWq4h28chWWPL
KkJC7KrMo5ehzR8KZf8r04Y082Y7YscnqSfD5dV/QyhAV+HPxz6dLou1ZPn2reudVG68OYRh/n9b
E/bVMlTdGussG4ZFme4UG8Oe6Ca1d9pwLqL07uYBgFfhDhtROdUP8077xY01wI1sdPbA06oTrStU
ionGF1An/S7phXfpkh5C15Qzwwza0cxoMxM/t4kDbe9TF5Q1uARwfJbiiGVBfmvpqBPs6hFFnKR/
Bf59ctpqeekKMsAt2cBMGo1Pc6aPlVq+3PhWA2Ui6RkL2jPC60gSGiAA4HaRfgl7P4DxSBeyMYff
fPDS0xhLnBOFNrZ2kfZra7aaDSik/itMCw9+UjYYJw8hk7fKMFbs834gudOWJe0HVF4mqcaPfqKS
W6xiKCWggPuTGgr1UrU0SIegwZ4dVcGEdr+rwgOoynInXKYMmYziE4cyjNFDb12NiaE0eEXO3407
vdi5Yx/amHUUIYB+thnJlA2VqplrWnbEuUfVgxP8AkjCSNWciJvoJO8q0HxhrQyglmN7N9jHcYy2
RpIQTLNo/HBoOKvSMJ5L+aHH8r3IP5b/AL30uPyXLIoAExnuS+mDrENQxJRywSlkRb64IMFT/6uY
8McAglP+tRxea/nuVKS+9cGXt8z+C0SccjOiYylOftL8hgSMW9w9rOTLKhKJk9+cFw/N8m8VagyB
5s5FDeYHSCbdXV68aGgdreHvkEMZeO2K6g7PzEAlPEfHFEpLEVg7XFPT8DKCUXL1H0GxnE3eO3A3
Ct34QMNAWjfLRkDsPo2dsc+iP9ciiVh8OqgGbKvFYXb06nrrtgHdELRNjY1npaZnQb9/UM/LB+TL
WVnzFRXNGdGJJgMkQeQbZeDHvGBVync07RYfPqcZ5hEujjol1tBaWirgknQJ/hYSzdbkST4NGYm7
LRZ2M/sw0dZxd1L2kjyKnvOOTrSHXiB4nPiKsNB45HnH8RgKMEX5pw85FvMQuLIUHewiwcJU/iEs
kgSLk81F5MIpT974mXYDMHYCKevBGBP1nj/QD9Y+nfxFA7d8KH7pJHTm7sSihFvzaKfu8gPMavGV
OYxDmpNqy6tNZdmkCA3BDW/bmt/ov0ZidJbLV5BwUOe/KMftif4lIzByp9gbIWRUdL0XMcLw5i1K
q2jpIXNDuUX8OwY0SkMK5/kLT+SBw8V68cMsXivq8vuouCVuceO0doQRyk5TnfpaHyfdHzAcfI1x
dBgLueOutsbF9p/LEZhAcSrbAl8QY1f3WUegvO7nAWO62vEJ+bLLjkOo184STHuAWNn0K8DpIL3W
ag3Ld11xkTHATSJfLy+KY/94g3ziihRsujSK1pHZPQzixysMdDL1djAhLRcnc7jmDD74c+zWxClU
nBA7TIg03GVqow71y32vfJPp+FHQQiv5a8pYc2J/9A3gUFTvJLolT9KA717GDFweWnYqm7YkjxEv
Xdwgww8ASHH+NT8KzE6G9Zt7VyfN1wGdm96ygKsU9aHXOsdthPe1cOth7YU0Pv0qxqv3afMdl5fb
7OTGIvqYdNUVEKZ1k/8u384iSq5GSJ6B9DzpNt9p/7PLq42NI18SylDm6b4ic6sjH4CHhfvjNcZ9
aL4sP3P5BWKCbN09Gctgh1HfMiaIOm6itbxdbQFPwfqtKamWz7EsLiD9Plgf9PKJ68p+mSN4p7V6
NEcm7vMTRlZL0vdFIeBV07Hl/0ybcr/8NdznZXHhD9HVjqdmT+OUTNdmeay5G4RBwh4zD4mAIaPZ
A5dv3JYAcKu3vgr2SkQXfsRcBHgGiVJpXrsqoOmzWx5Yz5oRBp6wGdF7/13eh9iKRsBXwW2JxzvM
MPvbFCMA3MzS2Map5IxWhe+L8CxKzb0JU88cS5w6PFuir/bjXP1ayfwax93XFCEFFuTLQFF2Pg1S
OsGZHtpu3hpF9hBPyt/jHJbkVNo+fhK8NJELzpv0SLP2z0VVuyeGYtsFQeMQn2GW8yulB291x49F
k0JYL/r8gOZmV7/EuYkOiPQMTzBDKOz3NsDTldL0C0zUpGJAI67PMTs92gr4A+JnGtEZVt4xSnjt
J/srEd01BXqdpwkOCKaPVvdAYMZK2B1tbjhfkwUXs/rrHfQuxtAAV8NYPCqXE2YenBtLbwh63w1o
SFzV/UPmEp07N2HjSV2sClx+gk85QuxHkTArc8oXKmSm7fVM34M8L13nHHi7i9NyHonnZGtFCiJa
rZ393HsMmLONwNya16Z1MkooFcb4JcHEszW9RkQ3BrpA1gRbySfjiTiDaG2NWJqhVp5I9D6ZhE7O
9EpNASVpglZmAEeueJmq+dJp45n9GNYLZebQH6spPAxNuO0qPJH1eLEMBvVGe6h68pV9Ne7lXKnz
QB3TxtJ8LBidTInB/oQSL6gfWyP66TSlz7KRljScEaGdsojlKO2YkTC6SNz5PJfxfh6zk9Lzk5iB
SjnBdQldL8D71kYMSYRGnofG3JjB77K6Sy7MQG/pYLUWNC0Af3hWiw+HDz3DNfEdfx1P3Xme0+1k
wkH0dPMkpEP7pJv+4Sn5tiOP8Y9eQwQ+jk7z0DjpvQqtl6pvtiaTYkYJNhYmdgqvePb8/lnm/TlB
wm4ajCowNa3awHwMreHYcytBEq6LmPBfE8yT2Sa/wirOKqwJsET1WAbFsKuNDw1RFJ2T81bXrAJm
Znb4ezr+ca6oyWhqS7J3AZHTFwZPm+4Gjr8uAdL+RBplx5yhD9gCQfc9J8B/R9955ID1N6hkcen5
Dcev5FxHb24QIGttslvQNUeddvetFR+axt6YnThy27Hj4FYag7PRNxetENZh/TwEKR2DAWMEd20X
VoucPHlVVnSejdDDNhwXF7+rMhBxJGQ1y7Ns5Hl98G3nS0vvLgyJ0YhbZJIJE0IxURlqjc3HcDi7
5NxG2xkeS40izykP3K4XuPUgb8dm06pqj2Vg1VO11iHKq3pozkXKGh4WdIdxkpuoV6wthcdWioTj
hnZAi+hnaxiJ9Rn+KmE+G1Cy5Gzt0bHodUTqTgMZdZ1ZE3boKT/P4/CAFxo6nZFF7/5UAnHQ+2Ba
xBs1lDsMIAPyNkFEr/OqRPsoiIU9VTBmVe/Wh5S4Iuz/EFFsWPSM9TzYeiJ/p2G903H1LYcArCkv
fcBgAGRlQ+5I7iD4yVH5kh3sxDZC3OjOY+iVJnaF/RiHXY1kj7AfugJYN5KAjBIxeTcnbps9UjOe
XZf0eeRhKd7KOXqwPCrHyYHe1G9rf7y5VXXNeFKs7q1ry/d0nA6hAyySOg02jXdMhuFZIZXFM/HQ
Jw5HFDpbs7vpqhFuOeBj2EIjv6+Fc/Lt4dSk8aXvFrm+R7Y90lR38A6O0286i9asiI1TYEnSOY3y
lPv2fnLF9+R0ICqT5IuzMWrOrn+YQufHd4lg6gcAd54teEzs4Orm8q3TDO6BC24ZYRza0rml9riP
I+9JRsN5DBiPmeZz1AQ7krXvwA7SOaCXWKH6622G+sszFOb172ARGV1nG1PDOrYDVKiw6BrUqeGE
w6U86qa+CHd69F11N8vuUUf+q0+LOCv9U8+qPcTJi4G4xKTaIeyXuslCFRthv5sBG7p194ry7FTT
3Xa7cE0gB7M3cZ5ZItcyFd6O+2OsLDI68K0QIOV0aNzH9C/PKzoWRvTFmOFTVXZ3qDim9gKoBD/K
IyCThRP5tLFJQutCxC+DkpTeT1d947bR9ypirkMw14u/qP7BL5bPMQD7lWmCrBGpBCBUcUAMquHY
GO25bFAcTnHNpMJRLe7zJQFKB9/OFFAGMlvHoYMHuV6SS2aV9XfTmFSboMn/rHr4GePqgnWUhJWx
h63rehNF2P8ZCltpi+FHOtLZcLNDTKmz81QoA5WrbJg/C92SttnQ5quneUez0wXs2NfbvkZ7XA+K
IU5CRqtpKL3tCFjfwiWYH8LMYKLYVREVfte/ZVllnMOKPaRt/aOugnPb1nuvakk8c3ZFwOKKFPK9
0GBmNF0ywYtOtsSBYJgTXrBzlbkIDoZkn0jWBFvW9d6H2QcaxyC8I3fQc8buc8aEQaviI2ywUxbS
epyrFLeiDbFYSrg0NGgtAW7OLmANTx7H/Cj1b01aoioqS7ijbfkQ24VEfDfjrMo+56njzfICe2+1
Zb0NU/dGUBrgDrNZGWXyz4aGAMKpg3I0NS2tkYZZNkB0YWvIwkv7fdTnPJcPdmv+5DADQi+/CxNo
xwwJhnWlyQhqGFeYDcVHPp3roDljeET+hm6t2Q/kuG8b3WF+DdwLbzZaOkKPSv3uK/9WIqnQaf6A
fuBuLlKm420dIazyjJ+5Hd8VLyF23a2blcSQdphcaiJPVb7wyNt3WXkOw/H2yjl84T/c0Sl4NBoC
vVkS8XhctYExfp4/aH7ftybEopI0o/U82Fgho3Zn84n1BOKVhIaT0WEuFZDEVKjI7MX7gAbkO1fs
FR5yKh72f1Uk/0U9E92s6h4bMvDifvhtLeO+1HXH4ytDGvGgFT2GlYwIigwXJNFILoC/VDf3fk2H
R0BI6cwN/u/tgmt353wd4jsNtPokKfxU2wy8osDjUYTEDpp1T3T8eYLythx/pFe9JlkLn4RAob6n
t5ylOxpF7X4cKgPlA5RG1xBHo60JhaD4oJig+MCtVklvmzMAitOcsRfNTCt9EZSZpI/dU/DObyQ/
fwxt8KHcPD90c8lwdWSindEOc5XHxuK/BmPxnSCs9IueDkfyPBotZ2h1yDS08NIgbojuRiUcEofJ
qGHio27NQq/qMnkJhi7bC9Zq+BzGJ0jpbidi+g6TTYsXoPFznYqdcmkLO3lKOG+z7wYiV4V/TM1p
403dc6NGxgfFLbKIcchbstvnJnnJDJbLAaoG2H9eakVGaFsii3cBpkhEi71H2qWwXblndHQzTL1z
kj7cB9R86LamjTbMW1s3Sz+gP4Rivouj8kqSwTP5Etc4ax9UkN5sgmy7EqPJTBPUmDr+fhOykMe9
I0cSruBwEg5uxSVyAHD7FmA3dXA+47Ls0OqiEaRT1ifjBXznp881aGX2Uc7tg21m3yYUaJDG8PWs
iJ0ZGqnBuGxgwMiUw8Dv5ajmaBI3/KWw9PIiDijmrebe5kOaEbmyi4ZERbeQ173lVRGsOJXTHlJq
1MC0sG7EeABlWh6WCNLYt25Kjqc49HcGE9ajyTkd/+iLZnFyCdfpU3LORocQRctH+iwPnTP/ScTH
PLr0paWL7G9BTIjsXMTRj+PgZyiddEIeJmjo4bvSNqtm39PNdjw8NMRZIAhFPMTnMafwLnfToxnR
8geVZPGYWwc60/TrR6ZD5Hms2jbAIjTgS1EB+NCMCE7MD6+jgemnHPZTySvBCzbFDRY0+ykzKIHm
DuCTNat1nic0+URPPlQ5MP9EAFDba/aGTW4B3/VCfVBGJ7fSRcqNJozAndZdzJHqjcMCQ53BPQ24
GYshY+ST4aek5D0Y/fjhmZrRqzIRmA93OtJbxv87S5Ig3reMYRE7peZrlyOziZf8udn50Kku0Moh
mTLIB56Sawj7O1zqSD8xxo304uco9x6wZzzmsuQbeRLK58jJeCrorIMt1GufykvOdbyeQpO90ajN
jaoBwJfgtg9RvoB8BbIRdkPXITbWqN3gYFpj9sVxCf8YKZysutIA3BHimDStY9uKXc77CtKQ2GmQ
bB1W7SieLoZoHvLCfKonGiVzcBwjdYhUdkAp8ITGkxOHIBmYZNZdy6kKCX27dQAde6W30zWqzHYg
kTfq79Jwfo74oqKLzlWz6FAwo0WSFseEtnS2Xnga13GTbzrRkpE4Dm/5zEtCCkTSioMvuq1FRdHN
4QPg8PqpR82AVQgG8sLlCkPcKC0wgqQuz9XizhJBtp0aJmROKq6ZYR1jJ0BmpI5jEqyEP+0q0zSY
FErMoHhUKPsZZSVxvJ8mzP1JKUYcPcn98nCWqUvqD62oCcVmkiFSXP5hQixuchMRh53FwOglD72d
aFpv0/bzoe6me1S4mtQv2SMbac7MJH48FX9kOdKbYjQOCVUcDltBJ56WXhinLSG3HuSPxoi3YYie
NExaBvbQTbfWkCUc8qsnkxVRkpaQpPVIf3/BL1dayK0fKuYVBZ0TM58nruf4lMTTkx+HjKCHl6bw
nsXcn0e4k2xS4mxTB9eG/HVJowfORK2XWPWq1ZzH2oh1yXf+ZRbClc427zNpbRVtfMjrKx/tVpvj
f9VsZ1V/Y2IO+9W/eL6HDsjaxb21HwNy0dyyhsHpGgOS8zA7q8FgiNUwOclnl0Nj3r62hQlA1kMS
PgblZ0Ic3jAmjz0HmiWb50FIcoPJDwH2X0fql0beX7Q0ejz+1rQIf4wO02IrHnzexcSbX0yvtO+L
hA4/g41ikV6Q6JyhAEwZNVaR+osneqrlYl11yleGDsAflaYDBIANXvVuNvOdyppr6TpMoCBJcDxC
d+P2N/jYb5D9ia4xX2XL+1uDOM5HKr05vIlqPMkysTdpkDoflUtdFjbznS3RMZZ2dB519qpJbPuP
o/NqjhRZg+gvIgIKW6/tnbpbXqMXQtKMCg+Fh1+/h326EXdnd6RuKJNf5sm16lkCdEAq3tKFPIZ+
VZ3nVCKvMQVZNT51Y9a4lFkYK2QFQOXCJ7Za5r8chZ9sTndkBfjlZMGglmza0kZGJr9Qbn6uqObh
9RwBVVjEqqhl7ekTTxoXvJvJwjAzFus6Jg2doAY1gjxucGIBgczKwOXglhm9d+IK9unZgwX4wkJl
HjWLZlvhsoWJ5M32q+ae4qlx77XOXuEYJi3FujnLktu+fUwqlInWTc8p32Om1QdjSdTDaka5HRrY
QewGNkvmtknqD2ekWpd1KINGmsd7r55qunBbItaWD+R2JkyTycPgJYcq8d9aOOFhhjovwPJv+gU1
LdT4KsRMB4ul6uEpY7Xkpt9vQyzCbt9TzmhB9y7jf3wVT8SA7LPpmEeMNVgeAEQ/VWXGyaRWR2WF
Idg3GlcrnZqHIQ3+ddLyGZ3NaOFUBuO29Y6qsG510JzaCodpWFGyKvv6LHscvEmazfTPYFQVw9FC
AAt1jLobDr95MMh9yns+yxTKn/cUCkYl2BOYrjT4Z3xjiftyQQbof6aj6OiaPqUi+HFwIEGdotQy
7NrngEsljaQdTlfzxPa+6xRuNyOa1mkEI7p34h8fR96qIVk8LsSKOpVongYoHjA5GR1Vq8xr7l5m
7lFcSOa55m9NP6dIXBJ/3iseryMz8oCniwt+GtsMgObsZEiagcI5vlmgNvizeNGoiXVZWpEoimPX
k9gSOW9OG7yHUX6fwmyH/+csVLSL0/Iy+3g089mBM1xjwezs/sWNsLGHteVtmFxnQKxYLnw+k9/c
mCq2KW7M8RKXrvP22LkUtPc2/c+ldVVZTBW9ye6DfTbjFLH3mIkea7MiQF2PD6ajYGAt18Ykcl8o
1d2XQt60yq4dfQAwRxAAeg+0WMFgbG/womx03gd0UjV0Bnp0Qzexe8xifR875zfHfB7pq00lI7YY
RA2Huz/bocTO3HfhhiKP9dLUFVfVc1VKds0luRnEtBZb8o/bfbQ5c1l3YA5KNFy9GpxJ6hq4wOjv
KQs6x7O9zpMRSVm94prcDEH9Pib5OR+DZD/UlDd2//KejWNZxsW/iZOcpxhsVILXpSgvHXqpz8Bi
zpNVHMOh0LL+ckPzUJvpVsr8QD87MBCro8cpt6EWUBFe+Ci8BtYsA9sb6CrOyJT4gB2xHggH6VVW
8n+XxdK44E2/usRt3+TJdUalkqnxGbgQThfcN0/HVuTLoC28KaXunNSfCwO9AdmYPK6VvVoMNGld
eqyX58gmDE0nYZqWaxpNvzVR8zek0lcr4oX3PZgswvohanXuiIPN7iLdc2BRASARLH5Gi/kYd4uH
JYFKEg9WVz0h/9u4sWHpAw7swAw7jBqCudmAUHnUTrOv/Pziqfk3I1rGVNNgEBFwnqbmLEjdN1Zw
X6fbgYmwnKLr8llGlbyMkdpO7atWdG7hrQQy9pjN9LR00b2YJ3ArFvS95XyS5RaQgIGpAV5SwpP9
XU7VuGui8jcNc95Canc7pqIUQ3XJj7MYNFklwxoITPIHa+q5VM7W56C/XOqtyNjYFmMqKldoFt+b
i/efhKbKELTx7On23E3GOy6RrV8TOtbYimwaLo0Z1aZvTlSc7ggavsEVOVhmiDOBbCMpzbIF9Inn
FZq6c10eyKkgKM6ZLDfM/TDIf2nVMAdGUYjsp1zieohB8fPRRJHcN63AT0yiKCUuOEz+eUzGHW/Y
36JXbP/cbHLKgz3fpDwPw90K1AO+JR6UPreIhC0JbdTKxmiYI0zOc2RET0agwfNo2XNjtxiylj7Q
o9BEMpFMG6JJ41EFHoXLbNMRQePl3k928VmYrF1eZdxwt7x1cBc2+VTHF4jdMQF9vZ99iUMnmOeN
yq2nqSquA3jXgW4TF/ilIHO4RhiFViDg+WDAsrIYoK5vsCDiwFs79KZvqGx1D71D23tt4SDEOflp
TeFDa0ZI32VhPkaAVbBW0RlSAP/n5H4DXUuXhFmEG8evXwuwWCZM4fa1R4T2+WmJZJFeGh6aVK7D
coj/YGHAsopTIcIdsXKFx92fBdtdloYWVF3lPI8FtufRhwpcvHuUNVC3zP0GuAZ2IIbmGxR4xmE2
w5RS3VLzZQzppRiHLZ1v9wTdideEuEZ6ixRWrhLxUGTfVUPfe0a23sySQ5KUX9lkPSkcEFjmmYMv
InjtL7LF8KxyBncsjq9O3UH39C+VN6G1YWRgLUomueMD26fiX81RvrWLD9IJ6Mw0DfOfP2gpLvP4
AxlwVZgv0mgBI/3OcbOZnPBVU+TCRftqxSGHkxqBUr2xiOzJMhDfdx/sAIIsKhTjj2hVTjUt9P42
ZySb8kTWNlf58GIT5F+uXkEFZBC/iBMMS5jhbRjdc1lAbVT9sAubZ2hRUHpVdC0ifccRydy/xJVM
EGTs7RdZS6b3zmH5RHDOnTLeMhfqpzvPu4atj/EDl0q+ziHGdzOC1Ymwca0Ffux1UnkLJRzVADVj
l/nGGynNW4cPivs5uWb3EibGwk5gZTJ8flQkBQQpn4/bbnBIFJ9N3Py1AiKelQESEczzSUL5OAdB
yfxSeXsd0tcuaMTFjJ4Hxg5t/EFH5ilsqEvoKVUu61citQgIwQEwElRi99EfvYtbgHbM5zjf23P9
mZqefp01bd+eSeaME3QGnAWtWcTgXHQjNix6h0Iwv69rv1+zm/8AMf6smViTiLVvqSuoTaFBr0nU
GRP6zSmyN916zUokE2p72+lt5RoPCbFFDRwKNRfxevTDtdHa6H8hy6Rqkj376abMql3reeZehCyy
pOTsrq52blhxaOUL80q7Alte/wmU9QUmdTsqSdGRfEzCISCSPq2arN+7xbDHIb6Gc8PAjkSd6F9t
Mi0xEL0mqe52hzHE4JocXgK6af3IOhXFeGzgHfIoMKkauMym8wNT9bWm5bbhv5HhNG1E/4FKvK8q
mnGEr16ibHxwuQUEDb04S9o9vBRheOiWjcrA+aeNc+QPR02AkUcygfvmyPRLzO+mxuLWC25W5Q4n
0UpRbhFpxEb1qZz0bzEmvwQeVpQ9UzBbpstCWL0H2fL20dFJMiq51ZhhvbiBJWOe0pwBQ+98efEC
i4w0mbSMmCFk1HxbViEh7IaQAlvuds6yW2NOjOspIW9Q87sUCgV0HOtIceNI10/vY7ADYmMmX40A
JWlw5p+K6Ez24Ny46ke5xq7TuMhTAljtQCV10XKsni5tNd6q0Dy65GA1BIJ1xhyexffCHYuugdbd
ppx/xzy7WyxAUZe+Dbwdq8BPrqoXX5RjhauW5TCv4ZUlEx562oVSPpr6uwO0teQruOhw6c0cM1+q
UV5Y7/mSpY5ghYAr7Ni2sbYdekA0Ln9d3bv35dFHkn0kVEMPOJ4MCs3WRWW92pTrzJNCpwU/wCzc
is1ha/sxtSV1s+1s8Wrl9mGeO9YsKkTMgvaNQk9flZhp8+sfXbx6iw6M9Detex6ElbcMKxFDn5I2
+a340jbEh61VEGQvqiGPB9gDDYCfxXcbatOY/6w6Jsu6tn+HnAeoLDCLIuq+JC6W9n6h9/WaqytO
RY9KkMg/4y8n144Qznkn0B2uBLIdDGyytcE0dOqtr5QQ7MInVZn+bQNKWhlgua0NwJriFL8jwRvs
xlmeYqbOI5Pl0IuZpsjq1SIfCQXS8c2P1vC2nRK/thP9utQbHqFSXvyR5HqpUWSXBR7APPHyYaOD
7iGhBsWoxwNhXpp/hmZfZPWJEnuxBVHXmUufl/ud+6Q0CnzPfuSgyfM+WR1H5EGDesG4vHwZk/XI
vI+5B+j7BNyTnDm4MPpNaAgIZvdvnEEqXK4T3NT2AK6O9N3xtoof3xj+yCrY10vtfV4DpeNgp5M/
fdJuU8YzrQq3InSuYza9Wa7cYN0+LaqpJFVkdi1XipAPuDXpmeLuXziS/TLlBNDwihh7mUhYLwWL
sHLwsWtXPuhcPc7CewXVto9alL3RKd6JpfCluXPGLbR4n8j/If9emIqfQ46OAbxjMswgVGgJN3Ps
qEPHwSZuP/zByXaiK3CusUsNQ4bLJjGNjYjcr0lPwKDCASZzegum4hYy7x1aWj5N3pUgN5uXMsg4
uAjvkHTDnrmly1AUn5ZN/42ezBdN7W7GF7rzHeJ3eFu3NAhKIHz8uQ6+CcxYtLSwfo35y1uIy7nf
DvuoKee9g6RBQqThyxwGjkIw/CZ9SRyBucSdf5ZjI3LXNWDjkmMF2Ll5xMpxpybxxzXkOojzH2Ho
G5dFu8l+KOp4d9xgW0b5q9ZduNPj0ByNqLsnOrpPExMWPdC/WEBAN+QpaGhJbkag4tzSP3qXVFMC
MmqoFzfneCNRcfCJua3czvimHIjLlosmMmvcgD2TfsgcbeFsRNs8Q/qhbUWMB52pP4MHLjOuqGkx
/gmpD3ZXHa06d8E/ziEcwngXLvSJpuqX+nM6XWFfwcyhqLMtqq9Yp9mqnSZ2ze7bCoPHhnnIKizo
oU3hl+J4oj1KY372M/VCR0C7HolMGi0CtNW3mFFD48ljaLMcHxFTnT9Ei7ehpVnMAtjEBQ71YlB/
3IUAlQYjafQI/KdxtszmquzxeXntIyf5o0P3HgbOdvBidhHSdK4ElJJqiaz0baRAD2MSvXVY/DG9
6WuIuSPY8aNFtgqHEsNki3rpg28BWJzQK4S0P2Gz/yxtsMvrVUf0hg1cHqx0v1yklgtMyZV414Tu
H4OOmdImmRkFvKLcp/aD5LWsQzo0MAxcw8EHocfeARl7elUNyw5lsgGWGWixdXW2MWaT6IrvhGzO
kn3XzlvkQh4wDGwBqHqqOC3s/vjqVk6PCZP/TU0EN7dPuZRUx6ANfsMJNafj4XBpqetc6yGMi5fR
rP8Yubd3upzH2mXHDMa9GY5Ux7VvmZ0dGVbXa88u7MuI/Q+KMDnyCcIBV3v0/ToHLVh1uCOD1Nik
XvNkFd0r96OnGhKfmQMyiRcDPq+JxyQj/V80jrd9kYO8cYwR7h8DtppHmPrpAKOUppa9Nk6GG5yp
rOsOpq7vmaeym4fwH9lYJSmpXAtFcAISIIFYUa9S2FpL3XDUg/NoIvtC/tgHRtQRNqavdb0skznB
NJ9u6jjtr8jQL2VG8aUseBesQO6xvu6BuJ4ry/oyR/9qmiVqXYuOUttkgEf97PGpKtLWi3HHofCq
fefSzyLdWfDXEjyl6Ht3QWkPLhYQtVH5FfrF2Wsj7u9l+dQiEQazgkHfsnXinYrEv84X/5ajZ+2E
V2HgBgxryG6WOpll/9dqQPmXiPWDoygy0weRl/7RSGuenuyv31JPHWVELnPBK1NvYEL92Nr+I2PT
h9Ex3EHL/BVO/mWF4Pp5GzHYoM4bNgNBbpXD4GHBkKvWZ6NZFnU8Vr+QCUkEQxyFliFel6PVmHsP
7mIhAu1FUsbdltrb+CFX+ZKERWcnD7mUOzVVR8T8YUUZDk2NKcjeZLKYqgtxQicEjrzUi1HkjT1v
5dlYL0fNSb5tmRCKtH3pXcyLTv9qhs2NXt7D8gB3UiCNcpR0BxYpSkht4epNInlNmn4CH2EGm6Bp
Poau/lF29nfoCCKYHpQqs7vIxQdkjHF8yez2AoCRZBm9MQikGOC490Y95/VSuH8tk/NxouNvQFT8
aHXwnnsMtc1J41YJwIHzwfXoKAz4FUBDlJGSpXRt0zG7cqaZqYp8trz82e8CbM3Ke+xM7Lh9M8JO
wuQpscCvHRbiYqANuZzuPvDDyM0w80Une8rOrMewv+3wyYF/t3adtmQFk88dilhOAckmNJK918w4
TpKrLIf7HHGVDoV675yBShVmSiBM6jcctS9EmG55NZ6THi+N50xI13iRa4cFLpyORq0VHlwsYlnE
ecWJjLcGatAq9tpPfPlg8AcHA+mwF0vDShtcKk4ZIVSE5dxoMNwtE3KwWfuHZwUXDgWBzALmFB5M
YXZE0uw7+vl7KokBTm5NXXSY3sbep94du2FmPKcYYZ3CBAhhUWbarafcfuyxQKnIGrdF40P1MPnX
yp50E63ojPgq3HkDE4IlHmlvU270m9gXr9hAQuhrnGjDXnZniie7QyCmsyXd7wle5uAh8XaErmpe
zrHDuZi0r27KQHNoU0CoanxEHH8ve6o0rAyX2Jg1DPiFsy/C8kMDdoo8pI0Azj80nzU48/U0RIwp
mNOhaDzYg/8l5/KGpQtwkW+/LL9Vg8N0lboa/3NIm4XNUC15aAOJepgtvo6Tz+ewGrB/rpxhOkyR
dcTiUq1iDU5jrm7Y3gMa1OQmntN7Y0XXxRon/OjaNCjRHBSI2ZyVaVFc5U7ZoQYygYOAU3ux+IL5
kc66rl9MAEMsndQnUOdQ8P1ZpvjhvTpmo3FfRhQNnAyNkUBOjC4NiKF1wsG4TYK7WPaB/lMW45PZ
zTdvmiQkPygISfFmEjKGZnGzKvkwThEVFCwOhUgXaizpbc4PjKHkM3v8gWg4De3Zp4/1y4yHHcLr
nQgq5p/4Yo4BPBgKuhicjPQaLLLccrFFDDl3TX4vEBsL1uhlrQ5rwnti+B56dXLwnBGv2k6Ls3HK
fuwg2fZy3kRpcTd88ns5FH6kxE8ZZRgOlP+aJkjgevlKSPA965nIj58iUIQQaKQ2Dmqujrbb7HyO
FLlvHoc2B5qXE55kqRTsXJVwWf2qe1G5L24bfHSV/l3WyA5JcFFZGfFeWkxMdt3STMHIzbdBtETc
iKUS10BGj6N2D0OFKV+NeKOE/2S64Xc4lM91o75NYTN953myS3nIncFZ+zJPgUeAdujrnn6sPmB8
AD8o0TnYJHHl8UVwIh1v93RstQQtSGPcPWR+ZrJgFZdTwlDphsl02+3KPD9WJoenpAMGoJvwYbl2
OnFYbpU2L2bHCHzpoBJWgEuJvCy5ZnaZlBKnGM4ABIFH09ePWcZFUVln3jUWlFhtYhtGZ2OLHTFG
YizoBFHh/XNGKKHLPwmSdBcawb855hrtquEodXCL+IbLkb0Cu8yz1wanPIzeKsL1RWfj+oIWMpoP
SBqnyUmPImMqR4LAZMKFlnFY/pnDxKqfsI14ai8HosfNfCzwD/t29xo48m1kweCM/dKXHIQzjoSh
5r4qjbd+0ST68lvNX0ZB5MdXDGH0reqSW8J0Y069H3qx+fceRClDWm+IhSvzafKmXYxEBqyD3wbz
vTRHys7IW+IEITQdsbUDtSuYu6mhv8wclNKIkQNmmIbHY0aOtAoSb0hYpvQ4VdfnJi4fde1fXW8G
3Gsfl37Y5XVECNmnnX3NOhNY5rIpuvxa6RVvEBjT3LpAzb2k1HiBJU+2FS8U3nGCd11iX/shey5J
Hq4Aj1L32ernQoQPy00oGPud9igoMN0NI53PAlzYyMrAFvVWhP7KrJhoDqm+BzTtRnH4DjuENo/w
qfX7x4D/AEjy57Fekm6wPFd6eZCiSJEkpSUglPE1Asmy3EaKevyZi/G75dzrL4953b0iSNOiACCm
aksO1sml4uSECPHjJBaJKz/fe172EVfMZSL73AwD3WDuvW+xyunuXkOJwbm7NShP6Mk2llm3DRJ9
Nnx+x0iWO01RDV4rb8s0iECkGZzCqZYYceun1GYvNLk2eBakAJf6adjyPSb6uaYUHGHqq2ntN0Q0
ZHYW+2lony1iq6A44qcSqYo1lYeiAHhRVU/49kDFGqCzkWtM/7wcoIvaPE3teKkbWhKEBlZCPHY1
QdfPmvElzoavJsE27rlWcXLj4P9jxb+JpKJv0y2S8ra4Yrh0JCA5J/BZlNaDWXETHzo9narM4mbL
zyXZepUDNM4Sl8kYzmbbvUk97IMYmik7AF0pfNdu6h4LfujlQbZb9ZTNCXvl/Le3s50UCjuP7t6X
Hzbm9XM7M0fFZVRAQpfUgH0IqvBLa6JVIfbCoMi5a0BLXJH72v2fu1RtRhzaUR92rK6j0j+dZW8z
p3kXFj3WRt2UD7FKIy4nxXDMpfc9NRpZYKCw2O3OAxY1bfQPnDdPTc0Bxp3LNwwV+2bBqRXtjTWO
VMRAWh2NF8pyXz1IN766hsZy0wCfNQgtbUFTjBzU2oHzTvyD7Yvtq71K1/+YYwNMTl2uZ1/961Kf
6VoL5MmfDq3gOrXcfuPCWBd2cBKOOIiIqagud0KPz00sWaRH7pTT4pqwDHlpdLC1O/JncyW48FK9
zdytvhc5ocECv42ryud5jE5NV36Uuvso6sZYjVEH5M+yBcPotri2c5SC2HYYL3bqMbbKZwZwaAjD
h+ea9zTABQiZ/iEa81vc+i8dABYu6QLnBe9S7+rnplBL01nzm0lnnwTk40Lcm9Lx/X0BGDehN3Nj
ko3dha35aFJIK2YcxxhukPGN8t64nG8AzmEnL3Po9u2BZp14MzsON+LcDTbCQxStsmQkPQpCzgpj
csgjnQaw24bZ3ndNceBsSuEgh5m6uvV4pahwaR6mlC690dwQZALkZ3+KKbtENogWp8JnMLYoRz7q
xhwML3gd3Ue7sgWjn4rzbzufYhzJRN/UWXgMSLUhbiGu0Az+ZicZFysc8bMVZ2uwwN8+1s2uCz+I
h+IbYSJTOsVDb7oXl61nZFAbyJTvcr65DWPDqqR4sucshmcO3n70VLMgNLP/Qpnp0a8x70+stMwP
KWF0Tr0p9kyfP0N8Y9Rn7M2BbTQdOKZSrIf9ym439ExeurTd9jNuZska0gHNgkYATgjIWoFfxQS5
boIPcByitIPZ5ju7Yl0q5vrWztxkgjH+1dp4qYL0om2zQN3CCMDsITRHGiUzgIMC5hTJsKFwYBpx
RB95Z7Dd1dYq8SP4LYbYm2gWQ84MQlGaQN9hhEsxbWmSjogIsGiyFucz6b3pq3DwzhnJYubgR1pZ
FkQmOF9GI+4DbzM1C6+BFamH2Kj9lS+6q4LvRITJ7XY+tCA3EVCP6QFnEJA5zpPLrqTckJxD9uZ7
/t9Ccj3mSNunSQXbg2+nGn3A9sO9TLqb6xaYBOrpbAu967qJcmW8fm60TVpFV1sJs8PuG1KbNvNO
Y46iCwnvazYtYKyO0WWs8bzJ/08hg82CVTniuazTZ38Y0PpdFDZHkwjp8pnWSuio/y+gdm5eBtt8
1wMOPWdk3eobtzij1T0YqfoRLZfiWCHeCRNge4zGlklr1wiqeuqBOGkKcGvtRQS11KTHxSMQ3VkM
ho1nN1yxonczLm6eE53q3P7Gy4CRoiMg7JhKnQZdt3uipBtT+mjm0FOvCQXl9Ee3QJUgJZI+zltv
rwpqM1Hcy20BKuw+mnZwdQgPIIDhwtqXWbMAMaJ81xdcLwjhPNsse40rXp3W/GJwQpAktaqtbbNo
MEd9jjMRkOK0GNKP8FIxMh3aEt78DIZBor2VJNxruY0E1bXQ/rc6ql7j2rtlZX0nC+ny/uETnZL2
5OTeU8Nv0JsVa+h08HhVUsohOh/vEU1EwQRjQ4mtPYrNIDNEQ/O4TA5bR+xxHDxIktdqGG/Q6x6B
CS+O1pJ4AjGRnNJyRfQ4sYCQUkJU4szFU2ErQkjYCclHwEPCGEflefHWseVuSoQFz/B3pnQ3Rqyf
Oa38IAp+Iyzy5hdLTC5D8J5G+W4Sol17AKSB9oODrLtglxvxtzKLpTiiZDitvjD9nyNALIQtvYch
cbYVmdy8RduIWvtsY2fPw+TipBkhv/Et0OXR5UZMhJV6EJNZQk27js0L0Zv+z2xVOWML+S11+R7a
4sEb5o+cvyB3rHRLzyrVcwE4X05r0SgfHHTDkbFTkzp3KGL7KnTAXBu4k6YLTjVm85g/yxbGti90
Tfyc8yi0kZJXr8oCjv2OcJn4jGeGZOs46174fc75nD31WfNGj+vJryeKb1iLpZX/QPFmJ/ZOdq3O
VV/foYkAsg3yY8LE5dF3cMvUk3Q5osO9E/zeZlNJlH/GhQSzct6DdI/F/FB7xXnqZq6wTYVIjeSJ
QOjs2LM/bIyVaW68zTPw0XFcGqOKeDzLOf0Qbdhu7T56joL42HjjY+g5j509ncOOBJYhUUJLTQXi
aFB1IU0MJ8FwLdz0WHU9ZaIDtddjSdbNFELB15a4hRaX4ARmiaC1QYEjbqTlSy82maOjY5J4F9vp
dlVcPDYBeXTRm3/DeTzIyv20JdPoquUej+HhOR6Td0Flbi0YoFVD++IOEhk0d74G0zwaVKPbo//P
Krur0fo/g5nvU7e+TGVL9QvTfAYEdw0uau2AeXsIqsDkOFbfXMb9PLg0AuVpRIRYmcex8XeiqMWu
7Cem5PmYXQb80L32nlXSXWbNLXQq84eFn6nc6jiX+cFLYyizdrJZ0KVGIp49gzILq/coF2f9VqGL
+ItJGvffi8jbH/JE1TqyvJ9SYmQogYoA7tl5oXuraNaSPupTZHuwe8IfJxv+lYJbRyOH15wjl8xN
fw9jJtlmkntwnMR/K39gie+fvIpalhQHYweJCMd1cGh751JEnJYLZ8EQqq+hjEgeM1wq+0ekvb+V
HRrrVFdfxYjd0qJHSHkqfa2HihsaE0JqMfmkXIWmVontkPsp7BREdbdfdM+gfI8d7+i6DJ8CRx2w
lIfLhPJp4EPUoj84dneqZWhsqFrCOmIDmqzqD7Jhrz2pFFB/FUQ7cz4ISAtLanKjTTKFawngomjZ
NmWbvBeZ85A1sQ0ioYIqZBRnl4+bIOTZqz0yaVPwLed2b1cQndTERTUCtFlb9aPLYRVPToqVvGEx
U/K9jAP1HIvqbxe6D/7QfraVcxM5ilMOoGlXdtP/H4yrcJa0U/wxt/qnJddk+P1xkP0nZYdHq5mu
bAQblpN9yifY5hmABnzu1xJqkgPw+cMu/Hs+ZOQR8w4wmPgJY7rmguFcxoyYcn1zciiplXudXeev
ZcDYDeP27C01sXn5F/s/KaeqPHQ5R2gavc6W5TM9K+s3ZdOJTdHTThAcGQv/xxMzACXtfkoT0Rom
0m4oKe4ARnq3lz8icVpO6b+G8A55WOCFeoiGbVYPb7NcnP/1eMJPurbG/jXx2+OMKT3KS/wk47pO
qDjB0sEJKGcp7f152IopeQZpaK9qlFY0U6TSCHe5L/2lBDxYTzUIJpOXu0cur8rHceielj8AbOsF
Lxc1BDguGUduChbXMNDbLvEOUd89z1KdfBltmcmEm6iFXJpEFmeomA4/bFcMbbTxbqcTqFcI01gG
nGgZeJKrwDe3Vzi3nKKBxuRiACdgiWbWqxf2CjCJjvLxa8U4rbEV2tbO8YrS2erAMFMK8aYq3Bru
BKM/sahNczMr3iuSUMY7jQmJ+wcLUp5j1E3zFBwN3GzD2bJ4xuWL1fpteCMqyL21DyO/oDwuS1SF
FGTK5Nb55qIb4EOPozNIx+XaS4Wt+ptinbH5PMPENWDIDV713JSxk198LCy4JFU8a5MXjL43kvl1
RfcYI3WfOLeTNjJiY3N8Jhx92o4bsjvIWCz8OsVDM4t0Y9Ial5ENV2X1EA5Clpu64SK7MYwc/4n2
yeluwn5MupOOPTP+0qLK/AXL4TI4SNXUyqcw40P82ykPijLpjiW2HIaFQWV8WqnFPCQLRJtNlg1J
e1VTgH/VibmvMXp3Ev8SBqN+hbXrOD9OZKXul2tG1XQWoRuS3a/6wqcFSMH4o2bNXqyMuknHtYVV
EzvvMIoUtEk6kKIZmF++UO3lsndYPQYmNUjfPwHA9w2K8TwzOCRC9RYKfp2raQJO2/HbJbE5Yh6A
Hz4eCqvkieY6HjSPYajt8E9Q1NC+UIM6DLUVQ+qaLl2sb/h5mETyhFAVkyE/1BUrU5EWZFMLo9fs
p6B30hWMClrZ08KAS7X1PYTBf2VUyHHjebZj7XpVccKWRB6d55bAcoG43UjCfnUG5nQ/WXFAn3Gp
CkRKLA7pT6+MHE+DFB0GRKASvpbXNDX4iLwsMg1UZNhiMMgaN0D6zNr21Tcbd7jWlTHKCxPSmEe7
16k1r92A33JB47ZG+KdRDU/G1xQwPNVrrWmu/4k5gKwG3sSoVr5Otm3cNrBpAr6LviJl0RgsIWmW
LV27eWqQfZ5cEAv3KiNF9lNBoWecrCZr8UJJ15wtwnOeKtgRRvwwbbrABHPznwhDbBxrlS4P294P
AJXBRWJMSRphbEYFusJw+Stj8Os1nQLryUBiZOyWD57xI+zeci81JpBqeIZ36U/VMlm2Cck6gmL3
17krXEEoYvLN/qPvWN/f28bxCEY1qUHJaqP4gIi6jeZgiE1mOdTwrHXD2Y4Aiyhnk181IRdv8NSU
lXjxJqttnuagl/WIpdAbmytZWEO9miWQmwPv8AgMWUGkCXFMMnEc3U1u81GD48otDvAcoSJ/9lf2
UM+4NMloFSzQQQkUZaALRlfyMyaIPBOyjobwRkK8qN/avLTwHLRWPeknX0kRfDltV7ecJCmDw+Yz
m1ay0N0is2w+kxrZ4Xucu4aqBcHOOexcUXRiYrSM/exHEWkL3qyoypMPDvTWcMe6rsPwxEGdTKmK
/Ibh2NCKzOBfGTGwNqvODZWEFtc6zDfHOK0LufNjafbPk2sLrs6sVpNTb8MgzEd8GujlEZUPuDNS
hN//SDqP5ciRbIl+EcygxZYpkJJMarI2MJLFQkAEVEB//ZzoWTzrZ2PdxWImEHGF+/GMpPHjMEEu
HWhZWqzzTJD5zwfgiaYq4Kp1aVKz55+raHwdktntH4uK2ZlDtUUOIkl+/Wy7Ec6a2iVpMTNGvGt3
uVgl8/Z+ZCxWkPpoFjaZa44NVGSLckNoJyZnTQph2EP/N25LBMtgztpCSOyAig3vG1JHZ3qc7MXT
XGXEdCETc8twmA1D16qMj3C2hiROSLHX3/hUOXNxyg1+F9JPmnqEVMURopk0ILaU4d36IEob9HCo
ayHV2Uqpd2GCc8O5CxYz+JGpb04YFVLPIT8rNXOV7enpOPlJx60moC5muySMLyIJzgNRyGh1EzE0
uZNZxlGVFjaRXTi0MMoh6TE1OjCvEErpbXbfMmzMwwC5tbdgiO2F66qfvpiS6tabY4CizDbdGQmt
9HBNRxsOnb56aXJvqZ6IuyqW9lirpmX4vGjK1OKaijFMGlXVQ8UEB7Dg3A6Bf+4x0WLyDUMrxPSU
RC7L1TtL+avfEbYQuj1cz9qEGol+L2cQYrgD/NN95xZC96VWpnOp6REbfA5OZ/uJxEoN0pIwGRbx
i7VzLYbtAedBDioeyOHYx6zw2L37zpgk7IMNJsV6Ep3PwSN+KxOqylyKlDTBti+WMVa0p1yPq1m7
vXcHL9yhxm25VvTmMQ9wk99ZnW14IC8boUK57VPLNFF6tQt8l0NDNK637IslCbzmfgrSkuZ6lJ6X
Npt5MJem3bYoG6YlNrIpGn5nLA0B83rsZfnybM4zSpyzM/rAqG+GqLuyPSdOkNbdXpUMgK5FZ2LP
iRXJVN4/2GKmZ53RkE0ZoOnQ8Fx5bS0v9AiGmQEW7XtbZqG1Wy2/qhjPC4gzOhnXTsu0vbVtssAB
30fYy6oR3ZoPzx+F5DQwk6M4WHv+zpSADb3UEDowhSCc5ua3AdA4uMeYPodPs9GgdAWfQwnB5sSY
hsSJLc8VdNQ28toxexxJy+GdW7V9dLSwj8oxTRzUdXmgjGKIbc72lCFglIcU7xCukNbesfIWOQYC
hMtLvR1t1Yl/wp1SwQBEZQ3jLJliumKMVrXSDjYYWFNjYAIzZooNXFc7LIU6NQPm27H9LNKbGsoK
pWdtm81Ubv3WqCsPvWPJI14YpK9Ath8n0ldRUUjYthEFgRvLmlCfjAjR1mzugU5l2Q5uuaJJIGsW
aHgeWc78NfeiG74LOKI6LcWn/oIHkK09iPxgEbn6kEGdrr+4oRKdu6TEbIQxwgDW6kCjMEk2rKLx
R/4z7VBVx2BasCpvHR/qR80JVjXG+1xXJMgwLSlrGPRRg+0qMsBWW/tS4cM+jenqdZgvDLjOa5um
3o8VEZKzA+MQAuxyyQuZ/TCF4sDz3VTZLTM9ab7jVlgwQbKxX+0nYVfOEhxVkkPMwKhmDR3RwjPG
6zk28Cs2cTf0NfHyFHw9R7E31kH9gKxSJH84SED4EKRYqujbYT+IaShYst+uN8YegyevuLeefbYf
XfgXG0LCSgwiK1kzKI3LBMZVGUSNeMuaYQCmVPl+OJGl6KfmhB7DcHMlsOsuCuNaO5Rd9tgmIlu/
e791wzXGdGS5ASYvCzf5FsayYE1hJ43jPqBTz8pxRwVXI0kFaW4TOyvENDAhUIAaiQdvEqwMg6cQ
RncMufqDmbL9Mo7JLGvkHGJs++RfhmAgsO9GDkPgb0zIHMFMPEymfdMOvZMd067xgvFAPeAY5saF
XN5fq4wtyrZvYSCVR8yxKrjZ0HjHz9ZsA/Jsiyyd3gwTJh1JwvY0CrlzVBCgmI/aMXxNKiCmf/LM
TbmRcM+lxP82MgAtxFi8rrm4wfYM4U80WWmB0DBipErtBQ2VnTHuIE4y0lFbl/GyTP6zAvl1HsgH
D5tl/Z53Vm+5zC/03HeTLVZA6FpAeSHAY63FYFB64ApJow3/YPmMpHAJOSBQjBnEhEUTa0J6m8E0
5+cZXiinf5NUSf5M0NMcNCytl0EhwrW8Nqh3deDJ8S/lVpp9SCuv1u8BqxCCvjqIeM6YtKWOuoDw
FolDbGduBCbsthBd1HEpEwI685BMTRbHDLpIHrYJB1s+DXyFtg9MkmU54/8191IJrhTuD3Jkr5LD
zaKbCxDQmcK1vyhZbfkv6YBcwSTnRZ+RVKdmgn1twMjIYpLFbI9ga+I7KZyYgtMdf/MRTdDIUJtP
6nN1WrV3EI2CPifm0fr02Fl09GRtFLFFmXGsu2+GFdDxbazEKxBQC5ApMH8GLIYhp1dUNFhVS7gM
kGCHupHJPd91W5YbEr4TllX+vMjqN2faCHyCUoIZ0WibDtLfNZvthqHKEln0ljOyTN6Khc8SzSSO
4DAj57ezV3la5Br2p9ABynVz4ZzgQ0olIqB7YSxgZSZnNbGk53TpS093Vzdee7RQ1sN/dG2KM3yv
hj3ap8FvG+1Rn10G4+BgZAVpR/SV1F4if8EmYZc9j82WT2Lyv7hfUkKFzUW6w7VcfRe7UVIV+lvO
3WTJRgBOOXQ0VAt0Iwq8XAkGL0vS5tdXRoK9drB06p4rqzplQ4ZHDj9SFi7agphlUd3eNZmqSouC
jDLGP8+gddr8bBc8kYjXHTah+K8r1FPfaQj7hywkV/jtNx/vNOJlYIZanESariBtXHyVcBHYnPfJ
wFNq0xns+W14DXjlCcH1d/zVzOK+bIvGCQ/1iMP0NcR2joGz7UPL+bMUvklNpoLcguA557Zg7lJN
HO5Wg212k6tkeUhh6ggFOq1D0E04I0olku8FkXBhGDH4OMgO9Hl7F6KE0HnmNsjk14lGc6Vvh2QX
1TCnltTwSHUg1Izxi0IwvFyqmmwuGBEqQRSJ+ruq+kdAISE5ERZzfp5w5qRpdHb9PBfxotxw+W3C
QNMeeNPy6FBkTR6iPk7nvKhPfmL65tVXHZCnDbPFKQcyxmZXJndSydH4i+Xa5ACsRe4SnkO3UoNe
SYiIwLGd52iU78ZaTA4ya4cfj8kB+uI96HNKQF/Qo97ydEyqR8Ggav7CGa9bm2TyTaISg6xeF0p7
EkfDbwIlxv6R/UfTErcqF1lu0y5Dm3jHF1HkM7uqsor+jrYcsEqxVLEl3OKRMc+t4SpxAj1dGdLf
Zmoz92MeQU8sWNPHaflEd5qEr4W39gGKhMb0pc/Hnrb+A4m/c/C5VJlagLhQ5XfuJydmAmeAnszx
B4ZPMlURAMeIpYjnjKBp7wICG+efwi9oT68E8qwNct4liKZfzh5C0qAI5ulPOSUZBVXoJUXQPBP2
INy/Y+K2JQkaxkhDHqahaT5EKghHAzJkmJLXXplu05lM9ZHgwz8qvFFrUkC/aPs22H/GPCuqoIAi
agBR0JvOqig2DMXliVKMJOy7wCvNnIGe589SbHprkdzZIjBbhGqlmU7tc07PWvBx7tmPkQMSRkSh
J4iLU4eB92tnD9kEPN0Dkv9huCz4J8zgZd+mcW1YZf3gJnnePHZdubSxMIWCxlKP8Kio0NwaFPbC
7v8qm05hJZmRP+PmK/Amtj8tl21+jx27MakC69Zabq7t5ywPmOqpjrRN0jZQyJSoVgh7tRs3fWRz
4nv/jLQfsoAcp5C+Cn1XNU3trrZcf262aY8DhMGWMiRZ4ayrWXdvzYabAgfkVCLmlkNpinOfCltg
4BW4Ncn8m178go52g4ayqGLIiuSvrGswRJs5q6kzmTg12cWJAsc5epXAn0qgkDFsctIxKA4Yo0D4
nxnV4AMos79lB5WyIZzBIU65Kq+WLZ3Twlr4ihEeHrZfUI87hV9eqAb9W5vh3beSTuiv1auZdvad
fw3cHiz1GhAve+fMXXUbJAzWJqVFwCuDK68NSxwkuNwAXvRuOe8zayZLsPWWB9etHD0QZDioXKgt
pp+oo9L3+lYw6HhoG0FCRWDPfA39qU/wEdAxrduironAbdzeIUWZQ+WYlnb5T3iZ2DsRrNgu6ft7
f0p422gD2h/FzD4eaey/SsVSG5ZswIrIxoJe7sw2jO7L/yxclfQfR9+aT7KV/rea6HvrlK0C7YnY
ArVBXz5k5qUDGHoNrbr7sjEWMPkpxzHhZbBx87ELZmY8MbWIRA0ItcvU58R062VlmrcDG1QeaUpb
iO5D3m+RFpaPLuI1mJr4d2KZl691tyR7z5v7owPmGtaSRMXKov1BKBpPIoHEATkQW18Texs52ebF
5XBhoFU6ewrreZfla39tcoXhdgnZa4lWvQG1cm5ui3onGa18g4AKZ9JoNCTQuh3MKlgveib8a6xS
xss6zohEJTEJwZwaT/xnLvMCHYJQXEWB6MB0PzKJaiWY4AWhsjuqCAwm7vCQMAl7zC9tX+Prjlg0
cXAQ6brqRM4UqROIfVbH2D+d/xyXA1Vo7dlbEKo7tw7oLWtsZ5+oic9iFdipgvmP8MKnsaPVEC59
LKjgIDtnjjwk4BBZrOK0q19qwAdabj2a3RXT8GddEuRVhtVR70OHtiRI2INHCOltpgRPiO/MkuKQ
MDYcctAjeDCAVvD1siYpquYhIAJ6sHx6ybCnoV8uWcqC0hjhiXckIQIJSJbHzMMRBoo1FPwOjYrd
cdUlH6OjZAX6Z/l/rXbFz8dyGNDg4PpY4IytHJari0Vlzcgp5g5G0hvTojyZC6yHLjJib3EB+0zb
PGn/dRXmwITUDSI/cNcV64ubRbFObrdzgsJcEvE8Jja9mBAJ04mI4tILe9cXzYFT/dlivwIPhBil
nu32tAsMe0cem466nq6WWd+Kbt4WvCSL+ZutX0IiMAP7Qb70VljVzm6L14r9FyrmhaxjG66lc/Ci
Kk74ZhnQ7Wv7b5qgx7TMrV2zdS9BRzZoGddPzuOtzLr7YEAZ0QL1rklM0QYv0woPNKW0vcGw4GDH
R9e8T7oEJogd0wsCgLm7uSa+JaR426AvDwtIeuBPGhJnO89QpIg/XPN3g/BgGrANl29MskHcWazs
Wy0Oar5r+88kvF3ehceCjCbTJgZqXk1eymj+OwaB3PTKu/IwXjN/IhDVvlgm0UPrGnMOXpw5OtuG
da81mmnJTQId5hz0+Gdsks/7EJ9UtfrvZN5+dopkZbASyYJz33mvl+zgzn3cw42WQx6jdqXS8F4c
MPz1ZL9ZafXK+QtKuCV4ZfnA6H1MInM3OgHKRx5lRmKozJA3GzCgYA1McK+sdNqszL4G1/6oh+JF
RuGL/he1PDeUATQfByN8sRWze2CizOTni/iNbSO/yOY8GMCPJZSRlN0iOn7Qx9nOd8y7JkKwEAxP
a/GVG/YJLmXcyPkvA8UDBL/HoX5dQ3PXy+ksquyYsHImXDsJva2fLOeZbdTsOx+RVmtaVXA3pgRa
RT4V/mgwuu8+zSW6Ym09Z1bz0zUTIj9Ph1tc/IZfxudfnoVNsp1gM7UeqpWUTnKmS1OS8wPjbuI7
s6a/Psr/htihUlI8olp1CqzUPfkWHomfGKRxtmcH6UlEj/NXvZQceOOma+cYxdctw3PqAGXgaWzI
4rG6j1F/6hxAIOJA59fMCyxWwkVy6jOiEIv8rUJ24Kn5gSHfk2l695EMd6o1dt5CJDcCRmYumz5v
Yr30dwB1mP7wgIzsi3AYkvuCuOFdm5H3CaZqZcWJJoNLxkulEQywytGzRteQKbHrfGswkOtEW7TP
26jL2V529ynm28ypIfMjcaz+mtO6jwrv0YIG72chstd+O/Kp5fU3se7ndMBfwaaByd7F78pNB0uo
DZZTmmexINFCSzWhMl6ZQ94NvhE7Hsi7Go452rUmC2N9YMwc323xz1EKR7HLoYI2nWeFwQQbibZ4
6ez26pGhY5jegUHWVh/NLYnazDeXfnhY4KY6mb83RwtgdLXlTT3Vbf3f85XBCGGb9aF/9wE5nAaa
AKAkW5qzkdPBTvxNV2cvFqhyc+acxFxoaecrb6n+zPO5vVCLw3ONjkHmPdF3Hx2OBfoFJJLLtbJ8
TWTcorOnV7J2yFq2+H2OzHkPXWr8mdJomzeYlTj7wJu/JF6O9cTcDOTxWnZzsuiWIhZOIK2Gb1SD
5zCz3lfsovwlNamJL3uhL6+PnJe7kvwgrHknPu99YBQE8oJSD72YPR7y+gCc28zegRWrpDfiqwIX
/OTPDjoD65AGKWhbPA38eT2HHJl9Z8+0AR0SNsruUH8nC8gI/fW2LGBtjTDO2U24P2x1j374vWJh
abG6NIz8+RNe/Gx8dAfx3JrhpUph3LOSp3y4G8OJ1XISrwanzczWFQgLzqOjOUVb/f+HY34yOUiU
3+xxnyumFrNwNoVL+4+aIpzhEOFdQziCNqHaOMYbfIL7oA1jfabpM6toQkhXKFm5wikG+OnRexBM
u45uowhXTYD5lEm/LZELlryf9gB2kuND31ZG/a3rh6KHvjVV3Sm1nEOL11J/1o4DyjGHXDjZ9ZMV
dBhQcjO2mG3eDS5O6JZLLW0Ry9hZg1pz8l5kyaJm8K+jWvbBCjG6zQc8tZa7HbOE229pxKHth9ec
XyYsl50n+bYM4ykkQ311ZOxG9lWCx/aA29vBPUOibUVtkUHD9kJ0rmh3B/AaRi5ji1BgXXdImW0Y
XwLytONpqc6V8jb6hVuMBXujYEaXi5SGZPEDJuzRvds4sVYQVIW6hlOCuwrfN7fyPC7HaaxP6DDf
DPs7oW5WncWFijWpZpCDXdAfl5OGEdQTft+2ZNHJae3w0HSzJJMdKRU/mwqZQxhh6FRGXx4BCHcj
Xyz5MFdWPqxmrj4FayTGfeO7Z3279Nmg1/v4nRjz9+jS0QNWhv+4LC56pOzoLu5H3aWPJX7SlW4i
G+VpDahRMAqcTaTueYfYXP/oNEk/WHYeLJSZjKPyz9KMYn2rzJgF7Fxd+lqf5O3OE3+MMr/avOSa
xs3UdKv9Rvp30889WXlxmD+z4dn7PJyVN7zoT5hdy9Vx1wfq/VhVxp+8J8NWwshXYf0k0uhJm4b1
o8sK6U6Rg2BF5PIFzV6fpjUnPGzq+wBohv7NxBpmm7ZkAdVax5LADbeY/yAP4nXpudSYxUwAsyRo
U4sjqTLfMJE9kPq7LxTGRjTsJpRHo4L47CzPfb/gGKqubQMhMSmsfYFdxRywGGCxY80x7ErgPo4i
R5yINO27mz2EolSRHvicKRh3CglWUEbHOhwfgfrsp5QojhBeZ+NtW1SIuqJNXP9gCnpyzEvW2m61
f8gTOBjN5rLmhCTX5Wnh4zd8JsKUCxOTOAQRpBFjdCKTIMxEBO+tv4QTg2L9vYh+pDvkU9d/nIWy
Zhkx93oiOslmfFYh0RyUUYYHqDKpvxsK3U4Fj1mWPevTQV+anhPdOj61BtEHU5ibGp1tP42niIpj
ZO3BDBABR3giepkCqngFrn0kMhma+rr1Bmc/2wlIPxhQhBjMs32WmmuChJ71/37BF+/R0CFR5ejr
dhnfd5OUJ76FW66h+vZffQWDgjhoByJxmP/V2ktbXdoRjgInLpusu3KGuajLbUxvCdf6KvtPl+up
G7LrIJEn8UhBGYQtqUkRRRzIAdR9fsxlcTaQ37dUbJ7zTR47RE//vkPElJf1tak+hz7BVBHQ95Kw
Qyz6Xor1sw2T/cK5GUm1Mxnl6HJHn5tNrrHbwAi41smbg5CBzn0M78eCMjlyNu26xJEwnrsiv/pr
RiARSVpdkAPJI+AbC1TJuZTMznnhCpvxBWojRZDmJxKdTk44nbJJD3JS9peMf1Ed3Je6viOaUJc/
btSf9ZesDYtZMccQ0jYps1x9UJayfeyy6SNZox1K/RNXDtmT9tcIwWAIx/s6cY76Xu7L8h1xgKY+
sCV51nUJ1I9/HTPUYaLQXBR0x+rVpO53jbcy5DMRENc9Fxbw+KYPsgaEy9ize+BPBFOlv2C/jy76
ZGFVemI082uiZUN7sNd3KXYh4k5IsqbDQaJ5kWL8Gn17igMwKENZfhqaGMNTym71qFuMUNb7ueiR
GQeIBYEdO9XM9hZZDA0ncff7rsCoAtCJaEcCUWCy1SnYu4ZlCDgg+vQwqU5Njf/VdK49JQHrRNjc
2V93tKigFJPINeYsSCki4Tbtg8E5dYNWxyP1Bp/3qA//oSZdlX/q1nJI13ONlhIC8H+vS0bYM8jU
s36t2Q4f2WmiGbIxJnbuc8L13vULYTrRTlfsC3Aki1NGv+9MpW4WLuA7FXGrORLzT6L2advvRxyQ
zC63gwovY3jt6Ka0TzLtGGmTr+a3SOqL4juEsukGdWxB+7QCEiTm+9L3nufVP7a8v9IkPGSV+3B0
dsL39rrhc5d5Y9Olyb44d2yRQno7VobHecSIhGnPrRA9lxXz53QfZe2DAZxA32g98OKBXziQ97oM
zHlOcxR7PhVjOdC1Eta65VreNBz5VpH9Y5m51xevflqCHJIh32qPrlE/o5l682S/kx4tpgjglDtb
/efZ9BE+XVLb4s7kHUWJfinm5IpYm/e7OkTByJDMPfjYB1nAXQIykaLypYX6pB8FFh3v+rgoePsD
87HWw7ak30Ne19XP2I17w7JwORO9gtiLkJk+vDYks9St+iGalKLGizMgNmJYz7wxsWIe2iLsDhJG
Jxwf1AT7Ssz3Gn5QUXKVRnkwPQ9NubPT/x7hu9sUPb/pox6UD/qV4IeYvX2yZUspDhyBlwvv9EMh
DOjk+cZn6VxhjdVBsSBWSAyrDR4cn7tsfaX+tsrpBgmZFq/aOk3OHlFsfYLfmJ0RK6xBMppHJbSQ
w52DV32uySw68CzzIISJ9UdV00323tXLUbzUV13m6muUxSh2XPCV+pOmOlxhwmF6YgBzrouF3yJw
eCaT5Rs7yykUeJgknyUPh/51uceP3hTeM6oDmGkTcKi/6fJ3YvBSWpzY3VNdTTtjtS5m9GhVWUxF
yONH6BAYx/+KFDX75NT+OJT8Rnevz86h959WK9/pqt/gSGx4AptueuvoIggKO5C6GQs7eiHshb+1
zbvJVciHrM9lm8aDAAvd1Phq+dRNpiGXZ/1H6ZdOV0YJJUvFbE2XU1SARQbkrA1sFhLqniZl3+UT
y9WExUaZniQjny6UD6xLMU0FW7P4Qvh+4mLKaHqNwD0j8Ljq9iiyidn15dbRsFeExOtq/bp08SiM
f1xDbfhUorI66OPVWrsreTscjVF35II+Zdy1UO9ZwnZxSDaQVOaHiyU64hSMwLUIdsx3HuM0D+BU
U0Xsj1b7x4/WpxwdTtCx+KivwjZuAj5i5rVPksuW5dBRfw+sQ/8UiUeyjjjNdv4ZwNAokQiyQI4T
qkTtDOep86+cQrsllR965kDzLKzobObJRR8I+gg2A4/ZY3PzkpxMFI68VlcdybpnklDCF9QDBpYR
MU6XA2inY54uHw4hbayMHliHPukGrCnpWfleKBL2tt0ymCoe3KhC3hTSK8x3k1zeexs9OCONWa4P
Qo7fJPXG/YRITwTy7EY1dZh3qhzj3HLfRm27FWv2rqspBCugd3r5X3eMLlZ37j52hbs6G+Ohlo/E
AT/xv/t8Xkyjo3G8TPydBn4e2p0nJ2r3IRMRngnQgoeihGqIPQBQHjCFNfnJtRWcF1R1FKUU3J0s
CvbHnnwM2I+0nmVehBcdkNqw6BJXM0uvQ199M486+O3/xxQJh6Q2b+mZoFrDX5+OojF7qujygUL9
156TkxWyEM8o8SOlbk3TWnDNg1PRrTdpj9ZWn7d1OPxYaXZFmXJy4BQkUfDs18NJJeiVwKfGOTMI
ZotbRxoPerSoC8BylAe2NqA0ZsZqSQL/2W7Te0K4f8KE1T0SXA5V9dYKdjm9Yi1pzs6DntRYytvq
cgoTLIkoDlehPKxWje4OI7ATOZgJWnDk+TlhlnnHCH23cHgstU28WPGHBdApDIcnVkt3oek8tpHB
ra7+K9gG6MJdkL7ps9A2u/eoxpfN5GmiCRTwZ3QBIhzvYUiav7oNn7gvWdXc7H64h3JH0hrvuSzr
HUEtW/ShJ1Ww9A+NymGV1L/r8tgp7QcEixcOj+s85X8rQzxAxLjw42ImRZ8sL7c+IwSgQn8Dui/X
nv5UniD01nT/Lbl6DHmPK8fuD5g/ySokMhZ/y6U35Xs14dP0gkNbLA9eu3CbkLodeTyHSfnfh4Y4
72w13jEip9TMzl4QPKrcPxvF+IoY88pG9msClftfzz1hGCOEjOtCFwP/XdRwPImTv5l9cwagtOxJ
eHqFJPjmoxfcDPb6xJRxWxgO1rfibHVEYjKZt+mhe6SFevzhOIIEzvIw0tBqdGtByT30QN0NPYTi
phL59GP15MXpeR7nP5iDImKW13goxxfzHKU4awLkMHeO5+G8TZ6yBj9rT/2Tt4hcDeC10ttbVrpT
DZKVkP8GCe5NqeWFADOeGgrVYK7zRyPCfwPx4toNGlfiuT+Z4R7UkOCbjIw7LIOXuqouyZx/TCPE
op6dghvyx9aCbCfnTIl/xOLz32HiY5PXL6HfZq+6oyon+ynlaZEteRTsqW/9ML0A8/UR96t7PVPC
PsWMgNZU90ZIWdmrmE/g4Hhb5Mp8nSvA8yH0hdzLzVD90kB8Gx0RSXX1Z1zyA2Q8qLkty8sIoB5W
9PPkO5eOw2ywVXDXYPsEotnEaT/+Gr56zaL+kvjOvccoaAqj/UJPF5TOI066GP3nTj85dQCk2VXB
1TGXYDfV1t/aLx7zrNv2kbRJOl0fHMaIk0jZzLV73dtAYv/MvJH4bxpX1y2+qnnYBow6pzGiJ3RP
wmkQP0ogJhZca6oRF7WhpUPHLRvHI1QQGFXEky/Z++zbFjna1XubIxVCgPCNduusFF9vWOTkA43y
IyyNM56atykl6cs3IDN5aop1kAIEIucpQSNkddnrjJbvLp2YkpAiggtn6PNNK/BCylol9IoR0cBW
/rtG5XtZTZ/S8/VMA6isYrsM/DijO3J/Q5fQPmMmOCer/1YeunYUDa8+mSgoYPAkoe+4y5AM4HDD
FlGpi1pYtqFvA73Y1p+Lr5BKy7fa7xASTSwxK9NGKtqSw7aKkljMkO28PuMDP3r1vS4/tNmKWRp1
ECsP39Sdsxf9Bg3OEBFirFHLl0NPhTjZY7th7oJx3duL+xRY6kPPw3RR7CKipaIfLy6IV6Mat8jd
TgsJZUFUxDOXGStnhkW0w3rEPLcVRxuPRUCktOUeIVrDee75UwPENqUNEK1K32H1xqlnLtvMkx/d
UL75I+m4pBNgg0e44neQUTg/CaeI+b+PXERx1wGuLLgSDXYKKbCvEEsLFhh26QXaQ5bBoQLqzYCI
Poy/Owmc8qW2nHgJwpdoZPIc4XG1JFyVwH504JKjyTyQkcPkUvKxK/qWSmBrKyEBBoTMlWuPJ2o4
oRFJtnbVIngreloGERNlTk4QCTds+OUL4pnY4qpgmMDPFduQ5dtQUUbV+WUJmptN3k5PgEAxetCQ
cDevDNjpYWqH1V7CXWyXF33dZ9P0QBRJcIcC/TjyH0SOU+2MGj0542KJdWyv79U0gWGU99G012WW
nojhpTiiX7ikhhHPNRPFOZKgXcVxCkfeiuJglvPBobTWP5Gnj2grr7gpyunaWLDyRaeBGUeSVj+l
419Tdz643vjmDs7XLCHpRxKBMCXIEKXXFCez9rOKu3TFqy1Nemw/4ITXSycwXiSBHyTJZcmE1E1z
mEbsLRvlsW3VRnWenneSY25LPopt7Tex/g8taX/m4LKOlRmeIsgTTOLzh5SKOwkpW0MfCgHDqdyn
tWGUTRZiuxkbbTPkNIJu025CZXUXSMZvQxcNcQWoDLe3OBNHUd6RafSRWYnkAmQzq/DwMUsAGN7u
czVUiMHy5mItXXpARNk+0RjkscwEVdogroPTnJSZ/eNc8vUEWT2Fmb9TozUeRCmDk+Wqtx7YM/QQ
4xSUBLHZQXZfpdmvNfrPq2mAfcDbrUmKxN18VklTQixsL6Nhg39XAWmLvMlXpo97EbT3hhKPGhHS
heUnnP9D1k5PJcgMQgEfWjf5qm06YkKpUDwn5lsROi9LSfDfMAe0YRYpIPo9zO0aWMx6IB4TUU4A
NQjz/mY2IZxSz7wQp04IAu2t2a+PkxfdKCSYCLvu37XVTv+heuqy4VeJKR5WYMSZFzrbMlqnm94l
dynzbI8pwsBXgmm/G/0vvs/PcgA2WwD2ouElo934ojHeh74iFZHSf+8uya1dxSXP2kcOpaPVqNvA
pkvPbwP2QcIsq5jIgHvDXlkJ2iXB4vkDdyog2RnKbM8E0bIfl77/wakAqMT5NVtxUTkYRSdz2PI6
5RaVHoqbkKNGrPaByHOuD1Y3JGs8M3YDpkgOUoHVeA7BWDKgOBjETy9qOWHf2OiWTD8p47jsk7Sj
fCGx1ipxrC80CoswnxsDzIBHt6fXIuh7qjsCix4lq3HcFa9LikGbyz6f2CXKomwPSoPrhwp9nj2l
ezmKa2EXO9kNn1VV/vA3e+58yhAySO5tzwT1229V3/7Lc5KQmBxYc3GEd/1QjA6JUw11RmEh1Vuq
wIlbA02yUR/NZX7Cx49en1/VI7c3aU8e/5x1WlFnx9hkaEXHw7wyZuMldidwbWIxwIsWl6ASlCf9
TzOxzlWZsLR2BhEBhDeWeVUf3pLKvHZO/yoH1hLI9T8Mj1p4Zk1ucWfjpojHCiej2x+qCFnVMuBn
QBjmPFi+JQDJp8eQomWyQaapMCISdTjmusbQfzWhUuZnOh8BRtshIfFo06aFHvBFTwQ77kUNlCOg
u5A54V2FBOwy5Zx7ODB2lXAfOVtZRQY6jguDADwjlZFyoEya2Cr4QhaJryb6LhgFLcJP7uZKPw0T
oFZ/nInTcMvm6PM72xszlO0xQbT1hjyCoPlJnGy3wK9tfmRL/tcoXIYahfU75iXSM8Mj16Rd7Lus
YcJsSG4z/YYXtrg5tnOwG8YUVjgziTMLwivAvgoG5f9j7ryWI0eyNP0qZXW96IFwh1ibHrMNLagy
UscNjEwBrTWefj9nVk8no5LkTl6ttbVZJckIAA7348fP+YVhncrYvm/H6oEG7KeopwoO7vI2Chx7
AX1XXvVGToVRVZYwGMTzpvpQ1DBHDLcjGAjwBC3iYnbVnmfTChdAgw4aloa5Gb7BifdEkcKH2BJJ
RFi0ikN4/E1toJjNZbRDUqpoZZlt2yndyEb29FSH9zYqJ8tExtXSt9EDNhyo26CBvubC/dSQSftd
dk2D8zOwOaj2dnVDCvymRuOQaoLWKk0iwGEqh53r6RwY9qzq1G96TpphT7Ip7WFY9V1305rdrVn0
KMLBOoWV9o5R3ptR9X5MHSo6PSZlnk61mAJjqhsfRQOIuKWd4TlogIIxdEiH8o+xU7/lpL61YcD2
1Lr9yKcvoKUfajM6hVq87yLvNNHVmkJt3Wic/2pNENvRMKWrh0pMCQssFnIv8FAOiBB5pb9NW7Bm
fu+8STt5jcTtXe7VB00L9zRTr2dslhT04wal5g8wlxD88YtrH1lNvMPspfnokhatzY5KFOC7T3Ej
d+Cub/LcQSusuJ+J/52tfx6kS+VPv2Ij/Sbt7l1EV2ERQTDoTXuiX2Hf+Gm0HWPazE6FAgftsjhF
MKxo3te1+P4419y0Wrdm4SALrt+NlnXweloLoGD7pd03mBrGPsS//Bx38SFLtavCMYAhzPA6ujSj
AhEWa3TW8wVH29sMmxCQz+M7A9f0hT4EX6sRa1erTZdQznhkXftgJ3m8SifrPsLK+dqlUIj2wy6A
uj/mBXgRCOnb2un6TQ+9uwhAzNqmib1inh+bwv2e5xTusqTXqfrqMLbQxyxAsHjx8G4orXHbGdaH
LE2/liaSzq10cia2S/erDtfwwGxG3QFrPLpI+vfdJ1oBV4lj7qcpviPpCe+A9Xawg7vPhj9+bcdy
YzQ63s/5nrB60AZkl4CrIKhWjmxQeYNf0+CA2MSQdPzQoZCxCDNDPJTOmN7mYQB5ephZ2a6G8qEL
CuAOmwD3EEpkDmcl9G4nKSVId0iwL0prTLrmSm5wZ6jvh3KyvsdoxxzrqErfpShLXFXwuZKVQKIO
ZLJPmG6MjlcqE7oe2NHE87scr7l12wWYkaA09KWOlJtkGcnps5sUJVAY8DcSAw6U7gP8b1wJDMzx
/bfE/UE5QWi3BMThM9Y6NLBZzZ+EJYrDVM3BO81BPsCsNCT2Q3QxUcGJaYVWyFOD1PWKD21Rtwuj
67VPU2PLLQ6CwVZyJ4vQs/e8jJvGy9AstcGagNOHZ4jmA71sMjwxT19Cb6Cfb6DB+pFK6lZ60Vmv
/G+jOyLZxJEMIvU6hHNpGN0xIEpDb/xQ0FyIh+YWxdGKaB5P7J41OhgR7cdh18LFRe1gY1fJbS50
fRfYzT1U9i8xJXIIqXc4AX+g9nd2tfENacKuN7R7zTPfdRl0urJx5dGc2+yUQci74e6it33TnzDx
Qp4xxbogRTDMs+Gtl0b/ngWS7WoyBugDpKYUjLDG8018LLwIiUsqsR75+UIXaL2iMvnGs+CSF6Vl
bfkPGnmJd99iU7xKh+4jyDMAUfZ844r6c8xMafvk40S1DP7bB7OH62tm28rNt6m0z65LTLSVNBXl
eISMwHimNBroWPczKG42BDx6bROrALrNrpyunJiTpmXr67GMb0YTvaxygD8U9+5tK7FGxjUoCTnO
VjKzD7mpc8K2cxRl7PwqiOoKN1VH1e+sCs1WSrMBUtQRDsrAe74anceO7twNaYVxgbjW/QCaHbgU
FFGMhd3oJ+YJpPpErp2ZQx9KUlRAY85djuVsIzoSfjwf6sZ+G5X5Va9XKxcpr9AlHOl1/xapxS1R
aZ/K8l1m5+dpbE9eaH5u4UGhW2Ic3Ka5plb5Bnvvvc9YDS6CJn2WjncS7yey6FwsRmrmO3cwVpKO
FzUTuUV4hF5lDa9Ez7Tr1is+5aA2WggEPu7AcwV8qpTcDlz5VnOxUuPP0dNfOgh5Wql15RT+B2Ru
d2UUEVPS6TZN7PdOEN52DNICQY4ZNRoMyCB0A0/W3umdfGeHCJ9yzHkve93d2FqFoTUfKL13RdUh
GlNWdMmnjdtaNIYocSTp9djotxC5t0bhXtHQpPrv6t9jW9uNIMMASTKFQd5R/CUnpgxZdvLopb4H
WSJcQxW8dbXiW66J+SqWebdKWsohbrtHaGArnR4xN1jZ9EIqOHh+/cnRxCcxDV+8lma7kSOcXSvd
95YSvauvYlRHIVYrx7XinZ6HO3OadygBvTEAgi+xQ7qbW1RNaDnlCxDQZIduVaL3KKEZZtGbSYBc
DIOG2ut0rVUSXU+t/prawBmHbJfakAipvIFw0v3Poh621Gw/EUpvQ60HuOYzcJr5VkMoe8LdrsAl
EUH54yRowasuszBincNgvGfe0B1pfdpCIA/zAT0Oi1Iq8owp/Q6gZDZVqNykw4hBdhy8j0Y6vVFX
XyEFft25M2TrFjpsU9CGieozKk7zMh/dz6Zpvy2xtlxAHrhT8j7lpMPFzdaDC4vAKSnyTjb2H96W
SsH7KEMHDEA31gEa/SyXgY0SlE4L9wwTGk+MsvmMYMgxSfp3eRSBLA2PbmU+uGPzKdedd0zhj31G
G0v4DshZjcgwObc/BtTkFeRzrrRL3tXT4Owg6zkrx0D3dRT12W9yoADxoAPYK2moQJUkMGofp9rS
8AxAbsf1EeP884//+K///DL+7+BbcVekE1LIf+RddldEedv880/55x/Ysamf7r/+80/NhH4n4KG4
Oj//cn+Cw8kfGf+rDQZ9znC0P8j6OrTLa4/ma9Ua97/17Y739NtjURlJQEJ9QDD/a4i4L/kJnYq+
LL783gXcpxfQqmKCzFSbh7FCk2zuDpGN+FaRXr389eLXo+M4T7/e0oIkttPYPPTRbB2C0UWcSvfm
5e99u/3026nX25QgKpPR4ayJIgU4AaCkv/fl6oX/9GJnjwrqMJUmDbb4c2m3p66wj7/31Wq0fvrq
qBEI0aSYdHqQkHZhYeU7CwL/+uVvV2P7ixnpWE+/XTMy9MKTGiXwFDmWniqGnjTr0bbBK/t0W6F/
vXyh516u+fRCgebrflwn5iFouttsENdxXfzmCBlPvxrRyc4cy9A8iJTEuvG1vZZiOvXyfavp8asB
uliyNqJWsWm6xqHI/IfS7NYhVRVqUjsHnswr13hmbOyLhZtoBCLPcroDmr4pAsYYvbLZvXz/z4Qc
+2LNWhZSMyakIiWB/w0DFms1Tykq78T97ctXUHf5ixGyL5Ztr9PTybvCOKShe20Z874Uw5Xl+LQa
Cip34U7tCZA19y9f7pkZa1+sY3ovVA4iqYqCiOVP6NdS5Ki1ChR/hqlT+Pblyzz3Ti5WdG1AktVj
pzxYeiH1Fcq5OVDPdHZWv/f96ro/LWvhSHpTRV0ebCP5nuYI/2HK+Mq9G2pR/eqVXKzqMelcqjyY
X8t4PLpZC+atwShguMqrdFmZMdi3fsvOekg18M0+3ZosYZv9vSdTN/XTkwWVRT3fSaYDOKFbxMhR
0i6bV57suZd/sdS9pC1sYUUTKGMESOp8VbdwwtJkXeHeJ+9+7wEulrzeU8GwrGA6OKx3bD3qaNO6
GGK//O3PLEh5sdgdFNMqs9HGgxNM0baVVrTsrdnaT17bvTK3nrvE5ZpvK4dqZTccOoIiFG4ERybz
PUTl5JVX/NwFLpY8b3iu2Jp7jj4txVk8VxsUuZ325uUhembtyYsl7lp+0rRG02MdB8J39EYc/WYs
Zl7+9uduXv38p/kZ9QaqK6Li5lstuHZaWWyiKay2dUP6/nuXuFjciRu3lbSa7hCX6J22vbGzafBk
ZXJ4+fufG6CL9R17Y1YPtdEdbDlBfOxTDb04lD1f/nbjmVUmL1ZwjWwZVjRzewgz2r7+RsGe4gxc
9LAq8nkNHxNkHICuZFM68VJr5yXzAe4eCr0RQGBzpYPhfPlennvSiwXvwrXE3cbO0KDTT5aOpLgo
XkmXn/vqi2WuBY2b9EFdHeiDjWsOm9iZWdNry/yZXVFcLHOEoKXf21DJW98Hvx3R3AwChNegHKKl
BGKxGM6aheO8mbjeKy/umScSF+se57DZlElXHjB+dRaFRN/WHdDp/a1XIS4WvWs4IIEd9vQgn92F
aAEdZnnmLV/+9ucmnbhY9Hkj+thAV+RgYOZbTPcuZ6OOfIuD5t4N35hNe+uH18U0r6oIWQ9nj27G
KgM33gTlrrHEXtAVfflenokQ4iJCdAhfZl3P3hzP1XXipvveN06l0s99+fsfJ8Ev9mehXuBPIcg1
dd2aYlkcFL1VR+I076Z2iXhh7d56kyyxSBE2AgwU4IME/2akBND2nFPkAvZo+KDOnfcJdRNc3r6Z
yOBAyKm+24C8KHl6QSpzf5O4vkUvMOq8+F07s+vsp2Eem/cYEehUNpHcyhCB92iq0pQ1S4+rTHnv
oXgu53jcQvYW1RZ4vgSpOloPCFBF9l1RlrTMx7Iot6gdRjSMBgSIe1gsuulgjIfaGh6ibTiqqm0a
QKRLcM8AZ/0RXGAUAYoeMHgM8ImATxcsZ73L2/OYmzHw33kehA8DOESADMPlqervswr5DQzeclBa
r4z8rxMjcRE4W4BShRSJOLSFAJARm5Ws1hSvrXL9exe4CJ2IjbeNl0zWwfIoXKCwOHGC0iY8GX7v
+y/iIeNbUoQLrQOehl226aD3bzhWje0r2clzIeQiKNqs6gyRVGoIljlPd1muxzrl0glVz1fy92cW
l3URGNMiQeEGCNohj9DCgjZkjbRm6x4tqDIOzA+/NU7WRSikjjhZFqJ6BzzWhmrVasUA6LIWQ/jK
ueqZgbIuoiEcYWGh4TEfAvTB2n2T2zCFzdJE1uXlJ1Bx7xcxwrqIh1XadQVCabACDFysdWw9UBjG
Z6KBJrLyLbe+ffk6akR+dZ2LYOeg39Y2tk4Lvjeyd3WdYWLTm6VD2bYI4VVVLm5pOZ6pQWSOrwT7
5wZP/fyn+FfGoYWYVDEdBt9KdyIGBoYUzPuXH+i5CXaxxn0dbYrepkoVT3mM+K50aaJgHAbVpDdG
1FpevswzSZJ1sdIRNh0CppN5MCQWF2PXYDetDqdwVL2A5pgn7rxMVJ9fvtpzs+Fi3YdJjWVe7o4H
8FLaPi4j/OOHCIxhUThr9zcf6WLxaxkIzKahgNjpGlIjdAvD67KeR9io0sBa1ZNHiY7Q5uVHUgv+
FxPPvAgEgBH9UlT1eBCQ1+bCteBAgqmm0YTWVRMgojuhpqwbprFHY7J95RmfmXrmRWAI6JzPk4Ht
DNiLZAB65ETfwzhrfq+GaV6EBWE1iKBVhIWw86PDnCQRwJ4kTD6+PGbPzG3zIig0+Sh0IyuGA0Tj
uVsExQCMEoLPfNfAfnJeyU+eu4r6+U/L00n7OuxMMMp0ncZNEbTO57y1oB0kUj+9/CDPvYaLCABt
EMo8AKeD0gT+mJiSNepSqXit2vvc5LoIAqZp1V6GhDxt780oRhS/4l4/VJnmfMKfXD9FWBwe+q5W
zqTF6uVneq7sYl6EhLSyRD2503govew6iWo8NJFA2+IKBHaRvjGOBPZ+nJtj1YNh1gZ3WhVIWG4S
3/728i08N6wXYaKXNuLqjTUckBUZvzDE/gAgG3jLj0f8jycdjOaxo/GlKKc6CsL24p//tf1W3Nxn
35r/VJ/67796+pn/eleA78wu/+TJJ/jev667um/vn/wDiFPUTm+6b/V0+oYkZfuvHov6y//XX/7x
7fFb3k3lt3/++aUgpVTfFkRF/udfv1JNGQPwGqvpv7s46gp//Vo95T//RBT22x/F9z+u73/1uW/3
TUtnR/zD0l2YYLp0pCmRnya8DN/++pVr6Z6BKrspXUHJmFWV0+0PaQ+JfwjDNSiUUuX1XFcFpabo
/vqVLiy+lA/p0raF8ee/xuDuRxD98Vp+3Xd6untI4ehoD7H92a4Bno1vfbqwa6sj3WoDDZxuvhrk
RxdzPE6lC6y4XtnZHyPRv6P646UMXUhpWgwFHMeLQNiZWps4DZcCInS0cB6HP4JjCrtiMBVbM8Iz
Fh+Pemjh9wYf4kqABUrR19RQ55FHw6l2Q1B/9SodADOKZcn0cRbarrLmfZ0kR6eM70oNhExT3NqQ
7n96sX8N28/tOaGr8HB594ZnmQ6PoEvXvlhHcwm6IUp1iCRo5q5dzbjt0JtciBkNdmDQaV4tO5yd
xG0ZxV8EuNyoQDYoiTAAiEDbweRLP+qldaUNMM3Azbtn0Y2w7KJgj5Ihdg6tFi91t9yhYr2XzkTz
f9ql2gHdnlPqYABp6KANTEzZ2RNp9Naw4CYU9cnTYAeHZ6QSjIWmZ2LllOFxMKKNM3lHpPDvqknD
fcw+o+O+dKvwNGXeMejdY5gAlx6luXbQWFwYlQ2aCj+xcpg4sOGRPllYVkMuXLQGPQjTq+DoWt9C
NkkUh8KjA53Yq41vjXAg3AzXNcJSC6r+t2bV1KhlUSAyTLZsz7lH5BX8j+iWTLQ3dsqpzzHGa7K9
ja83h0TXtpoVfLbnCXNnbgXR0mOZOHc+uHMkLUEEgwAIhrXeQ7oz7GSVhc0B+as3g1ascohNoBOM
fYYQioADAB/wCpnpOySMYf1BLMrTFUjAG7pZWMgVt/lU7gADoKEOVZf3DAIxCpW8yrGHLohI8X2i
4/0TheusC9/BiQbU5ZuQbs9YHSLyyfxzIfEWDgYJ8alWKHMPfbFgXA8hgrhBuEfF6m3mzTdxCvxV
au9wYVn5WXuHINWNoYORwUN9huKVNvYRhNB6KO17dwzflEFxwlxSasY+t5JtbEZ3ZcITIUmM4mgR
nHwoBIE93EYhDG4/0nZ5ZZ59FOgTzLQGYVwFiHljg4wV8zBP19XwebDkdaY8rRWByog7d0FJIFuE
GK4VGcTLsqt1NJ0MZQhPMmyjA1F084MMw7eBbZ8SMQz8Ye2BCURNtYUFBE/lxreUoWjOhCW8UK8K
kBn29HHr4hgBOAlkaZCZCHA17Vb6nbHpJmDhcVz60J7QQcJWNV2luDVvZDYvtQz5O2yR5d6Oiw0q
avAXq/YzNeQvhfwaxPP3uvSWdTC8bbRIbMX8ERlv9PoC0D59NX22W3dneA1CFtQEOujnG7wPUSpF
6iRXK9SLIJFWlRHCrrRAh8KLMdP8Y5sD9GiNc9YjLIOyOGYiCLkDqvMqhIwBFcdMiBEUmN5qqFMU
N3AAzmi1r2cbqlPSjfYC+HyGVCXSpUVyLAf/UxEyEvpQfrJFtdOhiRa8aYxJrknRUEowWea5675t
7PADPoigdMovIULXc/O5cP07pTzbTfFRRANqsDixGuNqzMobiZw5TC6k/+BgyvuxTD7UofcGy7IP
gYGVaVfBXkaIxm0+KUeLrICpkYFWLFp/l+naG1/43wF/f++ree32KSIf0Ydpdk/SSe6cWN7bIndR
Ub5CNQ9GAhQc974VmA17znG2xL0GlmgCxNcY7rd6qHZjKe/RZhvA3vuheYWQgaKJfZ3qblk65hs/
q3dGoO/1xDmmbrcuZfqxKt+AudphR/JBc6kPuy3US+3cpeVb1zP29dTi8CxwmOquzXlU6mN7oM8o
ksEhAFidAuZdoA55pES1x4zgFkLZDtW+u266bQccMLWOeadBuanaYE8pdYME9ntR4Bcwo+w5xEfw
Q3f4zHwisN93bbKq5qVBY1vjXl2jOQC6vGvmaYMO8Z1okNGxYW7Y2lUWIYJRtQ0+wfExn9H8yuKb
0prPhtDwZq93I5Y6NBvf90VwcAE2DhURq4Qu4MUfmwegQUDvxw5lTr+9RnTzgMrMNrAk6YmGfQpS
lbOH0ZOP2MxE7a3y7G3EAcebR5hQkf2m7lxEOKLypq7KG9+3saKi02wjYT2Wzv1k6j+OKP+jHO7X
6dmTfO46+gLStfjeXiZxT/7quWTw/8dMTydbfj7P2xEw/4CZE/zx9v+QN/xIHh8zRPW5H3meYZCx
CdOCLqbbjvWYsP1I8wzD+odrkQIKUjbdIs367yzPNP8hJZhpzyYj8kxHYS3+yvL4lSEl6aENKghz
J9P6n2R5Kov7d/LikFwCCRHMboEjiOE8Jjc/Hd/yKZraEE9L9nz8YjH7CPKHJJDLwn4wmpNmGYuf
xucX6dLTCsjfr6cOIz9dD6icMJAn0I9uDJbSFcCUs7URML3BFXvlw29czTYokTueZXiXOeysx0Yy
ZJ1+1MMeeh4a9gDoZt1fCyGWAlrAy5d7xGT9bTQdQwLFBbalGxeH4WZwJI4FjKZFAanGxsbOvkf6
NrYNpCjAcQNcjvx0NQVyUWX1ug/iRaudZa3tkk6sJpEtrQmLVsWxIunW5nyZAsKQoaRadEWeUU4t
MjlyIeWV34G6OSX1uPTsa7SRlur/ugeNFVoBWtyLTs6bzDaPDXBBl/MyAGfTB7BuLHNkeAYbVsUg
wcKfmxJNOfohJfs8GC3AwaCdTl16NXObE2SjRjvVaEuD+UFHGM97sYjRSH78Ed+STmd1SexkKf2d
OT+qL3HK8wwmLrBOBoyzxD+bxeOvGl+C8abxx82+PPZPD+9/Tayfhv6i2hHT3UxmR01krukhs2M9
GDbT2TsNgNVd/Ej7Qb5yTfgDv1o+jvCEsF1XspafTmcySG8oFSnZwPIiBFEUGxaaZPmyxxuRZ26E
RGn+M8jbb43WbusRp79kZZIPm+FBvWOP94FS08IPbdhPwHJT3j9v2Etu0O9CuBlfE3yJUpsUDGk5
PVu5QU6K0+K6gU61na580Mlq4eYRGETfXOWQgYvQXLaawENbLOY8W5XTKe5NhFky/H83ApYdB0gS
dwNXU20d2do6RXtXzSz1SZyUNrGFVpUnmEUtjA5jiejGojD04zzzfoNsqT6bas1WQ38hwBgjggbp
Mw0ScR71FMGudpsA6hfRuWDO9i1A9oIpNp2S9Ny25F79aZ6ypVOi6QNi3e6Y4nA9KOrtRMEpxjA4
NMWLxyXBv+dEW8OwWYgaSTUGwjfPap5aHXcHbDHcBndBF26YzTqYaMZzIO3VriClo5T9WqvPenri
+9dc+/dbvzivQqnP/cKe0dNBVks9n11Wa+gEUGC57QDxNvUozAJuE5ETVFS2AMCWEetN2SuyKiq0
uRVOt9OR4c2zj6aJkpqRIkHH60+1tVkgK9mf1egHU71tXW0HgX/XMp1UaAHlv/6d5fPvR7o47Qe1
lXo4t+pH/ORW7oibAlj3Ukfqnrjc4PtXc7LBbeKVy6qA+PeAySao27ZpIfLxdP000xB6QSf0I5gp
vCUK/NU9jKfF9uWne2ySXl7Hc1m/lmG4jrAvqtUVTjdI1pfG0eeIrNaqemvFdAritx3yDtpwlpO/
RshtrWdXXaR+Qriu6gUUjlNZbmfkKW0bV5umXmdNtc6xtS2FWKhlzvbKMSFfRix93jRGEZgTI7oF
oj3RHuLjSAhVS0OvCc4Gk8PCPYVLSM46kVobwPn7M44ar4ytpQoPPz+0p1uSR9U9D4shx7jc/RLY
N1OdYWzqEwiZilWC2AKS2yy/MZOIzdmPwxBlq8RGjZK753Z4/hgperUZOBkPVZ/VNqC2C+hXCxUG
sulMtrpze2RlWJpad5Vr6Uo9MkRbSNz5K1H2MrI/PoYrKLrppiFtVQv7OWXAdNvwWG3jMZlw3eSs
E/qcGceTBVQJeSghHsT0St5wASwg71JD53FBrG1R4zYvajq5FeNCok3jEW7/MorypcCfJsDLt4rv
BkpLOHak7HRqjWO9uajYHnU2Ots+K4Md20thJ6c/6qikxs8U5PSnJbkfd6WsDfifJSxqgE9HYqr0
qmgnfUD62KDfz2sc4dIa/prG3Hpiiqqfqb1Z7UQV6pMq2TCddKXnWGAM7Bc+GQbxQ8VnaMG8NUog
KtY+xlVmAMamKyydFyaBVQUzLNb2Kda1ZU18rrPHL8pmlgfz2ULkzk8O2BlsNKSNY2Se2wB9MgOt
K9YSByFa+4+XG+cMNh8lMaYLUQ3fpr1aHbZZrtVm0cFZz5EDQtU0jtHuQCAns/C85bYIg7V2Nsy3
OdZ/asNQNz4Z1Ul9NUr5K/WkYYwx7HSeMGFxmbKWge/BeFZ/7bHcCl/fBI25VFkV+tWTsyUGbHFT
XaiIjeMGYuXA+1XnWmxrfDH9nD/02C3DGn1qVsWMeA+he5rzXSSwxLSRCGK/ItEYE7HKB+4Kdbow
Okzsr+qm8OF7TOLSDOfZ0NhQWTjSe7uxjHLbuW/lyJ7PoD6+MbpYOtLeas8PoFfgwbVRb0rtsyYo
o38Nm52xRffLcJIrFb6a+soPrlHt5rSqrXNX7rUASJJKPKJDY/osbjxlvAydU2NjlTB/4ZemVbPG
Rg3Z8woBNWYveIbJGz4ifkZ168rhjc1QirVeqaKfJu5CzR1ikxosTn1VhTkd9/uYypKiTt7jiYE0
6zGjVelLiyxrTY7nT/s47emnkuzqZ/WCVMRJ8mCjHl4SZ2b7ZFlMD4QtSlzsqoa+q4aeCTPYQ73b
sjTMSmHOZqteY951Z74nCtKdZtVblZyoVBhe3ex1VE7Q0EpMtOfwdgj8dY9wJV5YSy814L8ZFBVu
Fd9DMpliEqXW9HekQCsV10qiVTCmq8Zbt8PN9D100F7T6xOcyWUznwma5tTBlH6MerKxVgOZWAWA
TWVc0jmp1xZ6CJcy8rbyzI6tlVuecxy9SNfd6VA79TJsKXuFYuUW+obHDtFKcxlG0q6dmr4+LEU1
vyA0gH5lKjCOam2qV4X8yFIlAGQ1IVQ0HCfXzcDiSsfljCUFi0gPUIzjSVixVNmY8i5bWb4sqhwd
UnK0BK6kECtyeLXlTdlbtZRHh5xC8aMlYkFkJGowPR3rVZYOhoSPS189jtoFXRSxKrs6URiHZUtt
a9A/JiW0TN3fTSFpjBIcClImfoN+oaRvPi/3KmSeK7RlmAvqSKOCjssrUvIz3bd+Mja+ySqFjRXA
rWGYVaI3lcFePUoiiFpVsIk9Xj7zVmU9Y2Lv1ePCN96rORJlJpYYV117xrOJopi2rpnR/ESlXmpL
d5xrJCNUNFKBRPN3ens3RRtNGB9UYqqSzT5EErY/+/hcq3tUcY0C01LNUBUD1Wcfd0UGhiR8wbVM
zjRqGNX0eFyhertV/1a7JSc0cgX1IjvudyDj7QfroCaZGoyBa+V+je46mTqTxar9XdfEC8RFdzpr
XSUYe+w3VkHEysLGsP6u1pFKnE0r3pWhfpVT1hySczDnp2KQN3LwbjtCNro8h4loaDbyxmrMjTo1
lg4RhnREvScVvtSeoFa82r7n0oRg9eOeY9PYFCxulcqosMc5Za2ioTmL69rFjYP1q24opTRNuTmo
jY+k2L2tQly8U29cfVKmYlXq3u2gVzg3DStNnbuM8e1UNFso+yA8nVtBpizjetv06bqKXWR5OXfI
ZhHaBh2f8uTWzm3JukJa71qNBzxaVDLN9/188nN5E0/xAy2Mpcq1JA+k8i6VjzizuVIH0pakW8c4
hZmkowaf95tcp3NSdIg9MIIan5hPj3sFFuzA4VYmLzzu/F3dpTuzL9etq3OaiqgVnmequeZZvSB1
yFEHZ3/mA8xgL0BaA8LY44MXzCxeNsm8CkdDR47P6GLctbVrY6nX1GVBw7T+R3QgViPTW927+hYB
1stlCqujnvp/IMq1W/7Yykrrfdsi4opkmzq/owcGVNZbdx77oTVv1NlO5VxjgikyRBy02Zcq4qlZ
VZKthsVO7Vw5W94c1Vu72/oqcQvrrdoUc1YJpH3Kv+x7zFy1zxQErB7xWYRqrZH0GLuHsbxR1+6Y
veqkp86QaphL8gm1ajKc8yyOYXWLPyC7TFKyY3EeiWC95/yumNnVwdIAAqCOwPlsalDrPsstbswr
lUMYXfGBDSvFXrUjEHTY8kbyCv46Mg/lOkT7Wr3prmQldjq/wtiSUVOD+5hu8rgmx2CVbT8OPBv3
K4eFy5qYSv481UZ1bMpy8hJskg29M3SdNRzVQVIlnGr/06EMOWozJBTTBF+rKK1CqTqN5qjVpAnq
OqyknghdX6nfqvjhIUSguecgIfHhgFEkVypGp+KsEmpyWDXAKgfDF3ID+dZ0QNL0JyPl6MhyVIEK
ySJpLNRbVcujZptUf6TmkRoRtf/MTPi56V4ZBePykHsxCtbFkalDzNbKMjkcVQgP9SVHpTYkM9If
gl4uExiu9fgAbWeR0ITLXXNtvUb/+lt1BU8u4bqk/oYwTHLyiyw8KO18sLGrPqrdVsUzNRdDTidq
b1KDIyvzcT10yWuHjgtchsq1ubZnuIKSre2YlzyrwJ+KcAJfdFTneZUKjxapAsYa7DH9TE0rPVuE
FbWYNY3Ywbt/ZRqafzu+Cc7jtqvOIBxdL5kN3ZjXIk666QhxHukPtvYErnd41N37xxNJeKRCK1BN
4jjEzsOiQOYDV1c2IbI4p+xWMmlXnDQXzvQw4HjB+3Kah7Z+MGbacsYDwkzY88glP/Goxvb8yUhR
0j+V3oFfF+S4aN32lM8iJuTArjVNZGNfXn7Ov6822uYgFsAY4MFtXx61Whd/5wRvdKjWynTuhEk0
ssMUHdIOUQvauvz45Sv+/RjFFYUtKDno3o+C/M8HSqAIWavr5nw0RokhAs1x9+QwABpyki9fyfnF
O5S6J9DpcwUle/diBltWpJdOO0zYg2UUDR40hzofGH+rwY4i2GDxrt5KOaJybMmlDl1wwt5OpoiV
+mLXV7haudjdqZuTHHx1sQ3gRZuCd9vJLbjnVYmSZ2gJdGO0tWuVd+WY3TVsroa6xFYNIGLPi4Da
tyqtqH/jHkl3O7/jqRF8WqlxnrlomqV3Vyaunt7IlOB2h4Y0pUOWxiRG8d82MwpjL9IauUQXII6z
lfrV402qSgGFIguBTvW+iGwcyxHSh5JPhxlBwCaXiAfLfY50hXKze+WVystCEssVQ2neKkuWQHE5
0K7hY+rXj+NxjDQMCtjpHgdplNsSEUE8TTm7qHWkhjBHhq7CFbCztYNeBJvAqt/aJcsEUcai/IKl
9JJlphoTTaatrTBFS9R8Ezqo+vNEvK9kQGwAu8BiWRgI1fuDi8GNbu9TwlRhPfQE7AqXjKjvMTWk
lGagNdgfhrJYqC8k1m2bSm41G6DLBGmGdxFFYmciVuNGzk0TovUaiDeZznlQ+V30qfvKmvt7SUVI
E4UpSVzjFPA4bX/qwvS6bxUIME3H1D8AS104xkM1fcqiD2puaJ1c9ugwvrwUfrGfqGvyelwKZY4E
nPTHz6tuSoMKoYtsOqpil0pt2ThVboqZpDoMqtoT2lmPR4kgp3VQWCujea1LYP1qQZoqzlCtFyz+
i7sQdjhgWhdOnMe/5A5OJq2LPzSgDTIoFVVDXVJF/rEiyhpfH84hrNt0kPSunY3TYAnF9jfGYtdK
TISUof3juw9orqTdKTCcPeGz1YxFed2G0Yo0bWlhJCXT08sD+siselreY0AdixYgp0CaXBePkhjZ
BEgDUVvE6RCEYCWC/HFtQgarWd2kun9mq4octic518jtTDQZwgxzgW41iFPmeCsllZ8v6EtBcRhP
UvToCl+r/xq+1MY9/9E3QCPSxzBCyU1kKakedQZVxLGIIOi+G6c+ydZ98aCaiKL6EqkdaS/KZpOy
/IsoXQ/EDWukzOKnSMAjx4V76svDYarO4UvDod78T3Parz1ZBZNPssDxUcgGQZsrSjRqYDjJq1Ot
6/5f5s5ru20s29pPhB7I4VYUg0RRluVYvuGwXW2AyEQGnv7/Jlx92qV22+fc/T3aKopiQNh7hTnn
Wiu/HUDUlSkqY1WmcCEB12MUoGu4ZfnIZAiuiFj77BUjC2GyjMubXx/rSxJUxoqWkz5OBg8Uvoxr
EkZnQ1WdGYcGqD6aWxcroBs2Z96mrKqnX3+b+zN/9+PXvbgyNr0qreTM9DVFo3G4pskC+ATDXL1P
gmGgEsUZFkDTdvo9wREtU6tPNTsjJ9QcCMgF+3lNcKcrZAP/de2DGz8rIYPiU6a0jG8smihO73Lz
Fak1RYBxeQRnnwdya3IeAZZCAZPmU8udcKxP3iVdn+XVFnN6fn3qzs8WBTskQGWJV/CdF0yN6Ydp
btNt9TiP7q1y8pLeivO9svS2+zrSnTHtaUkqwAV+6+GyoNVjmSq/rwIQG4J11/qkF6D/3adcEkg9
xXt2B8iV0neU5DPHC3qQA7qePQM9t+7CvN6K65wUr399QsFPlw6rRxCwQ3T6AgxHS3NlKvM4He2g
X3kaU8l2/SaP3I3nYskxndcGc8NjInbtOdlz7cjhwrSGxQPU62/lAk16WnruF/k5WQ7l/Ul2GLlD
S39GYuPuKxOPz6Br58wYQf/ZIBVqCSfZVb3tQf/5O9mTM0WLIzGB7GODf9NnNz1sEWifYg8FGBVT
N0pUBUxpqvLv5kAhp/jh+j19JDEzMhXCUhVveoPPTGpGZfG7TMdAg/2CM1S8khGxaqOEOSfOvIuM
5wmESxZhx9ld+Wa9vURY9utr/7N0xKOtlQPLbOE8V1rwBwtD89AyD2lAeXQ7hrw7zxGkJHIJ2dNc
rFmqoKckdP3197ovSWaZC88KLJIBlLj2ywpAM+roW2g0JALNg+Oet0LuxNMKOtNKvi7vmFW+wkxF
DoQKeC7wX8CeFrDQiplDZeUy8PZW91k4nf67RNZxrsNHagrBsN+H7fmQnz91qUsPn+7mdTe+XvFi
A7xNaDzJplJw4fXSEohd/fWp2j9LuzxiA5vwHJlz+NKp1UWrSut4Plozs+UCwFy+rJ3NnUxPtnj3
Qt51IBAGTfOQQF0bFnTeAMB3hfjg9+UMpmJRDUJRqNAfE5CeItS+KVYQWrwNhXFcxTdChGUUtL93
pfGHxScIWFzJL0AcGtutCHdrsMkBTri3GxNLZnT0TapAYY3tCv5OcOKAczosMbZatQHNzOVvag+T
W79pAEkFx8q4yJAOYXYQ2yjYT+yIoIPcYiYKN4VqS/pGAaKAGYl/EJEf2sBKYXbr5xDBcMY0GXnI
82YrTFVApNybvkqBlY6a1pj3TRXeTSacDs+jMV/hcUHRMHxGXUA/o90ovoPpK9MHfqML4DHm0DqU
T/SAo2vCO5p27Vket9n101w+UO66FWQZcHX0vR2hh6gYJcgMP7qx3dc0vmAYBgoGC0wR0pEzl+JD
6Jdj4lxhC6SBwDcb+4ArtETmxuzcB+USXaebKuhKAgKZUNyC4DnhfdIICHAGIKFgD08OLnUfKbCB
li7p/zM1f4i0ENcqZCacUTwf8rFjpIDNCE0bENy9MeiVJz/YcSeEsDb5U87KkDpBTJrPfdPjpf8k
cAsDFXCJpbcQuSnLfwmc7xTRBaIL7lTW38lZqNw2oYos3FWDMcPRaUnKO+rcpIxBHTEi0WAfaxn3
wSY/P+tAHESgzClyB4gYCAaNm1Z4rNhFHrNZuEwzjz3uNJ3qrcv1N1yx9TO/wsaLQH1g9tGq/T16
ypjUzoR5JaojaU8J5gn0rztLFAXPod2H/UiN1ZoI/6DUbxNWeJfii/IbY/hdE52fmwLfCmlGiTrN
fAnDVUvHXK1rNx8zMOSpuRU3MkMXSqYiiBhtCbdnDUMwWL82RE6k6PllOEma4pscAfDEyxjNyGlh
GzqgL0byFyPHlEHRBLK4QpLzptma1XUr+qiH9hKdDkXQo+lSgLkKpxr6yLkrCk+GI0zwX0kPOWRj
3UuPo7xHu4nGDKtsJOvAALBaol3WoN5rtthk/apN9pc9ISr1I8g03pQazAojXtEW13HJlEA23szz
H7prIh4ENmZ5hxyd7yFQ6WEwY2A04agy5OIsZbxW/jKkGBKobQjd+0sNU0RkgHnUKh0xVHZ39GmJ
RnvM2zJPvyOybArRuTaIedM+rx5iZMpLx8mxm5hAeGNBV7F+FSydbdBLvldbAxsu8NIHxfPb81Yc
kHh2YdIjyLB4q1wRKZMFvZAtnh8KYoqCQXe5SG8simxQxR6qnprhHUGEqBep7QqDM4w6hqrJF+Dw
oCgE+4vuBcCjifNuyu2diD3dFm2o7grIT8KpG6FY+Fz6NAzGwnNNR3/ePBeVyx+YcWR/okvHhu2w
kjv4C93vbmZv4iStzKCBB0olHILQfUZM3IK0FDPnCRWseNNimpQOpAi4Fe8WcMVyYEYTXxc+9yh9
xDLJSTi4p8Q3N8F8po/jp9XWX4PH2tfwjPmNxacvXGQduBJpUYwNrGBHFx2FszqRc8J/68+ySXIt
cimZ5d2tdj54jut2qyspaBpI4Db0vDszKPfdZWSYV3agsfeB3PXWuwALQqrWIx+DPXen9CBayCHf
7ZMtIVxp2wxptm/zJnjbAKmEhXcnSoWLdLXgApCclCFhCcdw5poWLrF//8w0FpTU7q2IWqYF3hYI
yrricpcuKKFi7qD9nZqCURUBxwRoOk9jtpFOKqgxgl1R9uu5VrL39aeAVZSZ8ZekDO4o3sdEwCTK
Jie42Iu1ZfhnnxoHY4kOpsUoquYU9c5NUzZ7rXG9o+LIpDHIQZCUqOgWVrAaswc7SoH11eA6U1E/
ZIcLbQ5nezyI7lk9CVFKQjd7vH8BVlpSrJdwS6TZk+MRe8wE3I1DNNXHDj3KkRIN563+bvvmToTH
tS0Y3hysl65u7ZP8jkF5hTGeBHFj7nICvB5yciFLs/inFczk8OU+L8M7tts+J4bfTQ3jsOFFxaLK
RUv3IZe4EhpsVcpOt3RRX6l6cX6SKBVw1lIIZPnrymN8CC2qWYp0/b4QqPuszjqjmTj9RxaMnhga
7WIRQ/9Kfxo5xLHZw2PkrHadPx14txI2SeWhK6xAQAvHQLPoMVXOpTUgY1vOhGMrU0xsoP0CQqQg
TqGZTJM9nS4ho2wRVg0LTegxg/JOIjSp19jUy/2UPzIPnO65LrOUrLdmRXNMpoMotGD80C4FEagv
wd3Uc9rzfLrUv3MX/0mWEKIzAs8Logil1Zq2/ZAaJOM0mw7jYFamggwGUcEnMgSpWtxPGGsFATEI
YYS8Q9ZV0k9ZDJHHOA3LZ3Vje7S5ZNZEZZawdNo3Vxgl5dty/rKtMqJFptEcNOMkkNFzl3P7m0g8
+BlogPOD/ULcGoQrnPfDGZ2dYbg49TDTB5Qdl+8oT6LC6vv9AU+R2xJwII5e8jLhCSnsgVQKYCfy
1Zy/G3xiMvKaK3Gk2k8KTgPrWXIbrB160Cb/rKBUrmrIPjvuRncdMk2RsvyVLLhAmmtgHKrKOiZI
muBe1tjfBE/6brCVmTNbYVOz0Zdl1WZp74sfrSDnRBRen6jGpFDJZEwuYQ27kWWmQwee4Ih1iXW5
xSrLIQmhYNfG059tBKhNc5Ko2SkkpNzwN8HXz9BYyj+R3weozog5/h57pSblpm2DSr3LxtvzNyXj
bv2MctmoXRRYMDMAyr+Ob6yffqcPv4RYnf+9bPWXXOYL8Z5tHnvTew08aXLh1nCT8l/dozJumF/O
rsV641fltRXsSq8rg3phcIHPUIMwf5h+24ps7azyMvbyaXlqOSw9KmRfBKOXtLiYSzdxQUhhtF2U
oMmNpw4pD3IZIbXT5ANKMBuD7kWY3LZgbbLI/iV5kHQF4aZYQi0h+mKuRLuyHmkWBHN0OdKsAcs7
frPPa6yieIpmrghTvusnJAMhJ9HZS+Ep8xUV8M+sFXpIMvD3r1rpr/9N4/czMixwgAW5K/SrCV6Q
rtVSUAoVQU2xecxIJ0yfd3g56ddn1S1YX369EH73hS9A5LhwwVdcvnDKK276V/6vRS7WEDBDnM6v
v+9necaPJ2j/fa07tl/5HcMbV1ITVMhlmwsJElxTgVf/+ttWuODlSvrx62S3f7Bi8Th7Z+viLSKx
Y+ZKKjLrL95tc2WCI1prhRVIXPU0abGMmmxNlH2Lo5PIZch+2VY5EmX2Clp/fYQr7fEfR0jBCDVA
rip9XtzxwBgL27xYy9Fzv9Btk8ly4G12fFyX+CzWjYkZ0GsC8xmxQ23qh7rXCMpn90pJIWuk7CQh
BMzhVfhkbdeFp/2Gp/lA4Wcz3cLd81rY4zv/7Pt5M1gBEhloRPt8LwfutsyiNCE2eLWqfgSnaSEI
rP/1Gds/XQK+S3FPANDDv7/fE6iZ3HQv4XLsIUnEXYivqJ0vVfu1BQ/XCTdGttXpMNRvq6VfZ6/G
iUH2aXdrV95BaKY7+bu4im+y4CPj31aaJSIgFOAZXw8uDhUm7tdHbv1EgAvuh0GyTWGA/yHAXdqC
FkENq1cegp53RkarTPKEFVPyXlGJQwtTJfsyWiIhFdXoTkrypVTQZMi3PJsAGJwfskYYzRvCLQXs
zMYk3kGvQ2CgLBNFGbi84rZmLm71NoULPCs/pfRTvyqRUIqivJFoG98qyydFdkYeVKK3kYBB61z5
gIQ91C3tJLtkyM9WQdlS01YHGQPHI10Rsw8O56FY02xZSxm7dN6OMSnjs+p28P5g4mAYspTSenU2
LCm+XZihYmV9qfBxvVPP6W+OapoqRE8+vl80jLuKfPnIhVxsxUYy8gm4Mt6kX88RV5hAXKevFIms
jZhKhrlKPPzQJ5tTuFyc30VyP12dVG/RPwGptfuy7XYaDSXdztiPCkTlFYVC2Q4QouAu7ozU8dI6
Ke934EDW+0Is5tPZjLva1MmmoD9qOlMSgt/QDVV25CcMNKQGX3kwYaEEYNJkKe0G49KzccilIzlQ
mtgXd1bwHifgXLr9r1fxTy3+Dyf4YvvFUz949sVlfkuTo/VibcZfLwxdCOnfKCbvt7HGT5m50Ixs
6F8THYv9Ir6x8sAs+5YNzzzKTZbTYt2hlNUDjmVKkucbKOOSjVgD8QxDSDOA6uBivYTwI3bp4BpK
6rtlyKRNMBP4afhGoqYbOSgRBb++RNbPrlFIj48wdCjuotPG301UXkK8ukyHPHbes2IPZeLStAnn
MYnDJ9JuQe2CIxUfsF10ByUC0o4XaK51K032r4/sZ9eSqNyBgHB9j+G2L64le/o8X6sJtUzN2IA3
xis3aRiFt7No/TccuZUum3HyulUAnYIVKjZqwmwrRnp2863UG3Fi7w+iha5M9SzTCzVmX399nFwr
efIXjs03qeuJaEni2l704kitbMj8S1AsxyGirY7X3PgeMpDu62X8MzS4e0W3a4x2x9QSZpR+ySBu
DbzrtW52WfHV6ttdPX7oxnJTMGo4qmmFYGLN5vc0SdoaDDubQ4YmDv0u91+FQDAjdydy2p0fv27F
psYMWAqYD+m22+HSbqMRrIiJFaNtgmhStHChxQDkZ3rvCr1y2q0N9mlV5YlLaOfjvkkNdnR/vGvy
dpfRxyq6Dm91Fpn9XTKT2jl6xXAjdkv/TDJTCgE3S42PsiOKC3q6e/G3ynoa2kaxVefSXHmhf1Uy
7XWQbRcxaaFl+ml0Y7Sk2xaZOBUt1+ptEI0MGQJkgqfXS1LnKRst/vHuuN36TbvVGetdNEymnHXY
lzQfOfN7tHzIrQDIg+3MS4Ysu488TCWq/qZvSLKWjT5xKsf9ek0BmFzvcn9WiDPkzwWqhgj+Utoi
25r3GVPVDYsDJi21lg/x/G4GbOPqXLkwl+gpYjZoe35NrnSwIBaLpNvFS0QNKCVjU7uNwW9nZ6by
kUtsjMAT6f3AZQk0WMjgslXp/YTewvGXzciNYvTP6ewx5cMZ3upWL453qOdpr8dhmZ1KpqgGZAae
x23hVpTLSLsCTpMKGMs+roqLnE4GfHRjTPvcpXfB3O6M8XVJJwyHE/V7WpoELV3E5n3CRYFPPFBW
cXDnTY84K+TauBm+1Z6PDe88F+aTx8mMn7PFYYLF98Me8zMjVi73ie08SrBJjX4aNrtLyqiqLPxI
+8wnh2zYWJqbpWu3dBu5KazLqaiye71NK2xGr3uux+cqn/YuyvDrExwySAxrr533OoSWnjKTG8En
NQSv7a7sgDO4zlXhPSIE3bk1oQMrweEf9uqga1BZwSbr6HPe7cK4Z5Qh0kTWvFOZT1eSp4HH4DHU
yO30TionbvRtPsvNYqmlaXnSGtId0381haWbl6elGG+JT2PD/8iYIWSGE2zvszYZIRfCi6PPLvKs
hjrbZhu89ZozsuQDwtZTPweP12v+raGbiNsHj1qSiesekuJjnr11deRcH/0l88e9FlzKiBWPXXLm
RtBrCjgT0DgY97p3M+MhI2TR1XBr/rMBsEp7Yxf57ZsItMejFUWou+Vn99eq38ne+PNHx0Cdft0b
CTU+zGQeI856uWmCyymeu92Qsoqrlq3b7LRm7XQ+FlG3u3T5SWeuK2KP7CouavZc1strbRS3+UKv
/HsD/aAOi5Gjbcp8W8kMiE/ckZPgsXfnMZCbEQlaBsH0dLZxYDQ71XXT/pf5E8Velpzp9EUbeZiy
e9mtgcHzef9UWtk9o47QeTcrGeAI02Ce3/qOJbvXUaf9U+1RmBs4jyamYWJlMgCUFkojy7sB/hv3
ennP4nBZkjpJCwBVG2rAra2GrjHgVved8xS/9xhzJrtoT9aT3neeXgdlvQ1i8kFvL2tI2rwxAEO0
lkjmbhNG2OqTV54fplCnZnjJSUv4knBk3OCCusmMvXi5mHBe2SnvGNnLUdjj9SZlG8s2y2oWLPUQ
M96eFzA+k75CAtqHWzfNT5413C71/AScQfH5Vyevt3PYrjZvch0sxHrOOgp9yvnar0fmzCxtDJMu
W8EU9ZRuNPnONBmuXHZb2dk4x9LxChkGbSHbb7d90TMEE/yaTSFzFBbDaqKy1j9UTNB5FfHx9DY+
4m90vydMmsya632M5myjj6y5NBJnVhOmp7l1kM7LB9Av13HTo2dsWrbEcDkl1NWXPtgSiQApt7ai
N+YnXd2SGNIvvIPM/IyRlP2+5hfUZf1tz8u1KN1oZgLytJc5Drnv08iiWrxH3REN8IrRipoJELz9
xWSsWlq4u7xO9pmfAPFj/bLpGKQsWBQWZy58H09HxlVqbNqu97zDmF5YZSYCMg7rWuwRgo9ARF7x
TfZhKf65oChNEsIj5LPXJz9nc5wpzGpvdQIF63f1BKxVs8lozzvtu344tnwD0xUPRU/Xc/fAaZcM
xl7w05rpzFdZZsOWaLdaX5PT7bSfZBTkyy/l5bMXdc9L7zzU+ZuF/VFzS3TCJbSPlgn63o1CCN1O
2TI5syz0Hy9LdpJj1jHlwfhE1xpoomlrTCU4a3ay2DRahoNxvXGW9H7dKCliHlRDsXla3V6PNrfz
Hxv8oS5g4za7Gcbl7HxmssVteu0enPWkApZTHo/7aBRuOD7TwPht3Cw03fIezJCAl3tu4oe6Aeg0
Cmj37Rwdf+9ad0FW7LSlr3Z+8gf/sHinKWCLGv6FGVCzu2m8+FtQhY9j6HwcekY1ecCT9Ijb6dx0
kF3AVsFz+iz6sz09jWV8wAAAJho0HqDphoGXZvU6yfJU8j65SV12OfmJXt3nzXhfJEh4Qu/We6vN
qSscO97jRNi1vppPzgvMDRWgeIasf6KN2ak0iUQxjLkx3DLZ6TCjAiPa0nUid77L4486636c9hZH
obtQcae0fOTLZVnliaPlcpIp0/LVaxT1uGwJLfdzHRxqbkF6Nbd2u9OqZ/To6tdkT8pLfq+9qBOU
cUiz/F6OjVG/e1vFK8sXs9YIVUIBO7hLJ+eQEuDo7KYqepSZKTB6q9zTuB8trLr5OEEbWfXlm1VE
j17hgsNkX8MuPWEvg8VDj8EOrLOTjWTaGd7o13mej/JlLmvoOjYbxt9pZWfL/NavN71TvXfaaT9o
f3Fp+ByDmEVfqhA2uU5PcohyQX5yZiGax9ifj9HlcsegDgI8SGj6nS1TegoXIjSXPm8YHPl77XQi
sq1J9KcFXI/DMWmCx8H8oxlpY0QIIBMet0zMZN+kOIgim7cW08+0d5xy2UWXVw2eB4PtE6Lrvuhe
aAddp4E560jCtCGJR6z0fCM3MkXuYbT6vUHH4WRM7+V+0rE8+YiJzQvOeFyOco4VTVgKxt+25XkN
xPWZpMjbov7GOM4HLYkZUeT69otzeHWOraduJq5hN3Yp800x6w62KLxiQ438hM+c7flJG14f1bGs
tDSqmo8f2m1y6deIfTFY3Gwjp9HskuTg4lcuGYq29F17xsTwcojvm3r8syopKv+UVOej1wV3lRQt
J4aLf9ZJ6sgschVGFt4yWW0vryTnPWKX5akGAh3arW/Ny+frGB6Mq3voz1TpRdar/HHBnAWT+6hT
6yJ4Oe6+ov06L05XKz1lOCVZ3vWKsAQUtLu+fQAjf1T6lJMoK3JS8KVopDwvkPmfld3o2GqXIbOK
tOXCVKZMp1+CeO/QYHeM0Ptj5MxHu310YqId3FI19ZuhW9pNP1a3ibcQxg35fso94ivwxKE4+gF0
j1fRhKZxrpu0XWj8kpwHNGdGcNN5yG0iw7q/XEOgdGspbqLW+sbgyHPGZ/m2eRtmPgXbQ7VNU/qS
1FG13LQpHbyHnFI5is3ON0UXh/etP5OUMYKZottbD/gEMRQgUXzUvpfbXlg/chGC/QjuT3JtIWcm
a58U9c6rvs6EyLo4kZvdx874zEhxWKV2V3gE5kYH3jS/tyLwrT4n9AzV242qyAjAOR6bCnKeYXj4
iMEgT2vh/WvnY3T1Pprx+Nx3yIlxuGful28wbtW+mLv5iglgRDiz3MNpqymqNCalf9t5eq8jXj+Z
jpbH65nkzP+a+rSKo/nfu3YpGKdJGuweUpU2s7gUFmk3uYSsPYbcNG/8bH6Sz1c6kUTEYQrLu/l9
NLofswVX4acb59I+6WNq7ylLnPfGBCkbZcfIuCtoTXLTmek3u0DygdPstcKnZN7OGdkAQHg8Jc+t
eVcV7sZcXimjbYi1ZHbjGYNlTs9TCMxsRrfJ/H6m4S6I8+VVX1ZflY746LblMDzsEmWg9z6LOp+y
0wWWtStYq7T6I24fih7N5idZL1lnvboy3UNO9iQrJYulT9KGjoh6M1ysnApjBCjsZbRsAMZZorM0
+rcW/SucwnxvTv3nKGGWBJbRqsa3tAa4Uc5e0D5O1m8avEfqimmYtM2785rpLcG0VwonJ9B7837C
WMzMIYjy8CZrEqCRPx0jO7b9/LWL5SdsZiPszHR+XrPL/unSP9Wx0PTrTev5H02BEngKBbJKqhhg
/k27WdFGdg0+2o75NFb1NnXteVO0xXZi1LSi36pNHvrmY5kSlqbxG2zowXLs8UYJcWMkDPWpv16X
iUaIHxQ4K97qg/65omXoYu5zPr6u0pMVFCfFP2Wbfq7L5Ul3FKXwPvZ2yp7Du8GNSevn9w4fy1Sn
28l+nw3+YxFOz7TX3MdlzBWNt2Fw/ZDM5lN6BT2dh03bDxtPuRJ3Sf5nsBDYXXpaMHa78RyrXJGI
Dh+tP8opxUn+zWmGvRMP6WahLayMelEEByVSyrpkxiDWjvY8v+8iz36/TPFeeUwSEg8BLqxxlbEn
ERyPilemBNeijLv8Z9+UOYuiexslxX3N04E/7MDduNmk8mRtDemFLoc/0aMQQIGro3UkMiOpe0qQ
rvtr7BwUBSgyr/p57y3m+6QIPy7p8hRl5WkmyZbnLlQSRGsqD3nN/GQN1vHaMk6CWzr153yjBV+3
MyoggMYLCa6G17j+o/CKq+MfvOBKibGxLlvFfgXRj99TXq1F113N43mpd1/k9bwIu8xFCQ0CRxLC
huCd0RuHnuxTURR051G2YLj+rmH62kHnP2E4gEIfTSia8RdQ5iRhXTAk2Ba3JCZDEwPqLNZ+RFCS
NOCXtKJR9wXLb/D/MA9i49lIpt/t1VNMugQJnCRdCygDEwUgjl41rdIRCRcfrHe1tQ0/+l6yKpNV
oqpaTcunXlOKAPyWWFcJjcQsm0b0dlXyNNYO7l3iMsTAdxDyIQmfvkG1YhY6qN/Akj+RUvs0Vlbh
hecF9CD9O7AbIKmvlrlZVp2G6JNVd7A8i+iIoDLUxSZHkQS/8OtvVi+//4BDqSyk95CYI6j+v3/z
eV6GxCowwID6KT2wPGQRVMvkfb41igqUaKCk2bpZmMhsgLb0qODFgKXRa0Zb75guhmgImSsEjXBw
+l0e1xojRDyi66S/+y03/LPqCf/HYxZM/gN7yqC58uKFkMNE+DOTNxrEVxMaaBF3tcOmoFQTcbNI
BPhIcZDe7G9cgosw3KjCTuUBqi5KeWFLyHpNH5oR8MX8omfRV+6/KypInIMvwfDFHOEp5+8VRdWX
/wUf/LP7j2m1HQflA0W1L+7C4gdX2gPjaW2Hei94QyoHaLhD4UO1no0OOI/X+j/GH65VVOJF1BFx
QQBg8S5xqSb1B2JNf8+Pr0fwcr9ayFFpySj6yXuxX928jrPJ7ihOPVOdtlZyfEnc4XagEZGUAGAI
6n80JcamfFatJbGc+vUp9HCHtaTi1ytXOP1/HBC9KG2LWjPP9F9sGbswLcefgu9lyKqWDdqVSFZ1
46+/yf7p3YlMuGE3CqizeHHu17kOyrEmONACc4iyBtfdhyZ5lbmt+/BOVHDM0Od6ol4WIyyCSLsg
VVTCzrhWKhthN9BIzINAcuBCfn2IlvuTq0E7yYjqQStErPOC1egLhqiZYGRrR8kMVIhBSLel76/M
+0JFjWFmW/VK02McaUNtoWl8vvrfp7n9nxqy/u+6rT5+Hi7lt+qXHVn/6yf9/9iS1YKx/O8tWe9K
0rR/tpfPf2vHqvf81Y7Vtf5BHzEK/D34M0g+DPX3dqyR9w/6pNmmOD8TRldzgP7VdP8fkP5OBBNI
HzXX8VR+/Fc7VsMy/4EwwlVxt41+g8qV/0s/1vX7/7bfUBfYQYSXCMKAop/wRZMvaByr7rtOszSu
5705d/neDNPwVE1G9tcjSsdvzq2xHFM7K59cZzLuu3F5Xn8rmgVkplnI3NxzCB4V0c3YJalIPH4Y
0eQfU8d8jDyDLHyxPl9T27uNidSesz4ZAO+s5qMVeV9SPvVPk9qHqA3LBCozup3i9vpnH/XfHFpQ
fbDO2Ze2NF9n5Ty8drLY2Bl9Mx0H84LaJhiiXVs402s7zpAzprX/0YuT93nQZdvZr4Cz7bM5HXOf
Bl2N01KF5BTWmy4bnrNlnBFNjlSJGJZ1XEbfJGDunr0ZHvbchcN5V9f5h9Ihc710KTpSc2heUzfd
vF6fqyv7W0S/imM0J4+JayZvZqdK3sQWcw9rJy4SLEWSbI3UcfZl5ian9ZHhNpfvj/793PdHsefc
XOtOc236eZcN0fypTL8S4kcfvWWqDuvTrR0/LGUa+UwsRjCbufmJwNDcx3o0G85fj9bn5jyjaT2z
1h5y7ylKh+xNS5X92+ZsDfiba3xcf20LIINL51ZbK0Ih08XD+/Iyk8VbVfxpfWSMvvHHD4+y6X3Q
/XGxycJj/XDOefuquxrjBkl3gJaa5+hW/pvZNdaLuXShHyI4RajGZCQapiAWfaEnaFKwWiNnmvnU
dgv92wpSpa9WRRv/qUymUz3Rgwg8g3R9SfPwzkiyt/My0sy/YtogU1eCN95lMTbxggTF6qwS+chg
vXIGII2KvPzj6FzD7ZR1/YaO+O+RZlwPfe99qS4W8pNkTqrH9bnoEn4JauObtYTc42t9NUAD5wKk
Ia3GByar5G4Un9Yf9BFMToxcpKeZFTz35+tHdwqsRxSv1/su6SDbqmY6GYn31jGM+bCeRt4ZCXls
6Gz7MjzvrKQO9p1dhHv7PPTbPjNfV0Ee/GleqkejNIqPxHpMwTKy6NZos+tN41ySN0XmLlvLYzwR
TZnr5wgFVg3GhZ77VTRk3Wl0zu8jAzXOUrQuiT/9m3TMNdMOTpR6lwfLiMn6e/8QdQGX8nw2vvgo
rm+z8/xQ+uZ4c72U83YIc9Q+ibtQHqcfTpCmu+87B6GQv5/pE07pV91kD+X//EhAwrm0l61PeQGG
4Wp8dibL3yTrevID4yGf4tucLXa6THNG/9rzMm5azzaRjpogLdfKjJ7K4UuMzX2NoDt505zVvr8L
74fKKB6zaxvtkhp26eJFJkqF9q4JBueDkbctE3qDkKZV/NoYZ+D2Lolvmzi5vG7D0dgkVZo+MGnw
3egGrJvruotbK34/VEMDZxiiijOT8mn9kVtt+dRG7TFu2ze2Txsp5tkW3/826fXLHEc0qRji08Vk
usP//DGZ+iPTPdOH9WO8Pgo3P/ihp+8h04+TQtY5cv+OpLRTwoD6KvwEulvabb+07Jmd+c5kdneR
4Q502a2hvKuZTqJMryjpol92j+c239u0mXo3RUv0WuMg3MRf3i0Hp6NhfRzG6duYCVQ3deX4f57n
lsYc+fK6x8HsjCp373o7zQ9MhsyfgtpitkR8bT+61+ZdUbrONzN915+XV5fqfLfuGzNoqsf1kT8u
dAK0R5JCOznQMKL+45y9vpbX31yC4O+iEC6BJtc49Bmn+k/NdZQl/ZBRxE6auB5kzl1tjadosLz3
VWBN983VoVlgXXnv/doNdnHTJIg7+GvuzZdbz+yHu/Wv5hTmRHYNHa/tJEND5OZ33mxT92H7f/pO
crCbPPpjANW6Hfp+1PSPCBKKFZFogYTX0qeXGXWX66/51f9rX8QXiqiqpvyQLZbzB009NvqlHYaW
JKT84NQe13i5wCtF13vHCYtX12QJNmcW72ewIkpf2mQ74lh257CwHpxhDplvQh+Kmz5dDuZ451hW
8tqtqGC49nPxoYhS+PpsnpN9ytyLt0szDbuBBhm0v+LXLLr4D9fC/Lq6gjqZ5pu+8Yy9mzM9cLme
32XB2Xlcf5j+4n5/RD5x+M2C/Xuwq7tFkkwBgMNMHs7qZQVe4BfUV1RZfO9onoodJaf+bLifzAIQ
rXeKAsdcM3bgYkYPDlfwHmUWEUu5L6/L+TXWetnRbq+Cfa+65/VH3rf/LM7Gvjb6c3dn9WOwH03n
foqu3Sc3H0DHjdQ4lkUe/nlhcEve0BKHqlcQ6fT2ak6AkU2H789M83ApnJFOlmgAfnPSf9d+hT7d
chGrmci+CBD/U/tVh367MNoyOk5mW26zLvfeRD6VP4CQw81Ey6A363MBE4qigEFQtIloJ0z4+qNz
g+shM90cyZjXvqo97611pcv/fRC23ZHJWZTtNo75MHnvwjq0vz9Td8FHcFomNDt98gY7+RAvXfnY
jdQXz1PGLMpxoavIxQRwGcP2+arrOdftCPgW2/uhcMvDHKiD1G+kupG2448Wi2uBNigK6Zfis2fD
F749m8EFayc4H6spek2m49+aYd3dVa47f7SChTIAq3tHQZd7qhKw6/X5ya7925qU7K6oymATrSGb
R/s/M/eWQzun9Q5ob/k0+dL5uvXHoJmWQ0DDLcShNlNGLt70Kp2DC0xiP71qz0m6W5+LUdCsnc4Z
jNC+Kx17z/CY4g2j6aPnOjcPbV/XH6ww94+LaTNjqMzs53rpfDZaUXVHw8umU7LY29TsjHs0qgg7
UobSTOG31cm5ipcaSs9umpFpU2XpxU/DxU8fMUFUhWcJcgieWn+4HTBv4BGC/vu59SX5xbpL06V6
WJ83a/PGGaP+5PfjeGNlwUQTfICdLmXMSV/RI4PRHfGNUI/ugurtbDcPWVWUH8zWm3ddHD+YjUcP
Gj9tX60/XC2q1C4+RuFk3tlpn9/x2ycmmAbm7SX459AW7sN5iexhP2UmgmlCiq13bYwT5Pxv5onb
4d+lstoptGS2PMei8glh58tMZbhMQ9bM2ZWe9iVYhYK1tDh/87wqfOUUE/u2tGLaQTQfgqvX01a6
iCj/vrofXBaSq8rOGMT4DbMx1GWSR2OepshnTKTLQ/PG9Sj1efGKf782q77V/hDfrNuuIlt/+H+E
XdeSpLi2/SJFCOFf03tTpquqX4iuNhgBMljx9Xeh7DM9Z07EnZcMINtkZYG099rLCE5PLQoqEE26
4a7/OvIm7/e11JffpFtALyZ7cZlaOBz6dtWhrfiYPMS4YE7snKMwkNtiPvIVht+j/AjKe63y5IOV
7bFtZPKzKJuDnOIKxF3PLNyCoh5y5XHMkmNch0BZG6VxN7lgPHdOh4I05X60aMrefO2TZOUPHX+r
WiP3SdBjkalLIOkooGD/6Tdim2U1vFbDCfnJScTOiAeClI6SIygXT4Q5tENZ5dETd6U6YnqzgTXb
uG6GYvzoDF8PvhAXQ00GQ1UIKr0uztdqkO7rBDHMtnQlWbZdTLCT+CZba82fO5ZXYmmqELbB5o0M
crwiCXW6s1y9p1UsP8TIu3Xaw/laQIO1etTYqNjhylFBjEvrHC5BzH0tUwr3pLTcJpSQpaqbg5PF
4RPsRJO7MP2FxaX3FkQTX4ejqrMVmJslRG/4bD7LurUiimxELtwnwehWDAlSpJNIrxE79/tINA5+
ZdzbaC/InoMCpsspJcOiGdhpnFdEpjEN/rPh5KP/DRkZIDsHbbeOKyq2+MRqZmfWtzri5oIUxGih
O/zIjUCYWZvnzqmFflRgNL0EbumcTF4XeHpd8CnihhQ7LxYcKy8o4Mm8pEz46eHEMvrgzAT1AWUk
WTIkV73JUbcozbH7x7IMMSkf9T4bgwKhQk62sG0rwxOyTiXYJQ5X4tL4DX5VLUYNQ+V8mBg2niGb
6Rxzgzj1/XRvs2zFoi5sIP6E+E3Jj0g68gy9IH7vKi1WqMW/lY3zyjLKXgPoOpdu2zEoQ4n8yKkH
X9Q8LzCcgX74H0fYdcFIH+kJ3/+tV272jMSBAGbS9Tcyuem58AKkxTl5vY7wKRB1bjRsNWChlThA
Fhak0WY3heyL6yZPvBX+ayhLjVyk2csuw5c5pghdmz7qrMswlYzRrvscAQ+EiN00ec4BQtB9b4YG
YSYwjwjb73ZJlCz84mOE+tTlYiiW9dBDXh0u+nIw7/FYV0culbdEtMsxzeuzk6TNa+dXryw11fdY
l0v4SiJHBR8fTKL0bD+5Qn29YSaGf/K8H9uX4q+jYNgIjoSnx081+cFwti+C5dPWDeXPoIr1Cuyf
GWqc5bGUtOL8OExlcqgDbAFZyINVxmja7cvwhn4H9Shvm53OC/fVFezMeLb/06oHxZ2onC8REOi+
ZlWOWazAx5OVdysqGT39/xUO+p//2tbDKEK/DhAc8GUcAQoP/lGFU53rNozSAVwPL99Vjt6MQZJ+
TBztrXahq+tk6h7TVr5yCrubaqyaOxWYFQXViLq2I81xUKw5tvORnJheAvwIQS/GaVR7Jl76SGlG
6YZVDVvSZ8Vz/S5fqrlsSEeQMWlfIfHN5+Rcx6AsAdRwPgYd7FSp0cQmaXLPcScs0MblT0kHLxTh
xU8p79l+Sjr3kPnV7yN7bZyvFfO1dHSqhctnnrVS+UVEyofUi+s3U7Vvgw+TKoLR8r4Da+m7xP23
6nQ6nEfEM56TkhWrbgqq70//eJv2bbXuBEbaWkp/VydRsy8QlnEBuALbAITav5SONy2cWulPJdxt
1uY34pXmowv97TjF3regwAgVVVb8VFHew3AOxNFOdDBpJM0T4Tk4oEgu3NhT+yKdeNsU5vAoisH6
j9AAt+wVsrx8nOQKaeLJXlZFfzBZHs/TkzYcPH7mQPowbvbkCwwD3Bh5jyTP2M0tvrMiH37mnvOz
q3n1BvEkgLcoq24S/OdtCkbZTBBBEUWoWBYzBjc5bQaaRC/vUCKXa8jXf5SdF14jL/plHz/dQMWN
2wuz0SHaD6Lv94Y5eALAgtoTr8ERQxoh87HARqL1n4OYgFXB808KleMim/L4NgZev4MgDDTpMT6n
8dRc8/kF5M7mGkWCHObr9sxeF3JfT5Byhr0EfJnCnQ8mqONLOmObQlXtlZBskaCM2IUQOqzt56TZ
7F+EZ2JN/HLaJaW6t0jkfmOerPZuVNOVPY3SaJnAbWiru5QveiWHbE27vAfahGfRfrQCYYIQUnTY
GNqwuhiE6+3Lg/CxFjMkbXyvkegtDacvOkY1m3cRmkKsodAJAIaxL6WM9ckfh38VOv5Tzzs3a55L
UYR5yJNFPfbfjXXYNbFKpWZbW0N7TMKjPcGgpuseB/MVOnTtclBqvPz1vs6bt1EHoB6E6RxG1fEe
Rn8VdrVBYFGXCbLwCreJEV01/GwHVX3vnfKVFbR5Ndn4RQ8OlmbHjC96Lm14oFOICZp/jW/570oT
C5aDDC8WuXBRhSb4gUH+DTZop0g4Tk/GDfZFsquSiB+qKn6uTTMcAZD8ilDnwOMAkEidz+629HVI
CUiUw2AODchrMwLsOPFu7Fl2taBw2ahfk4UheVDfbTWRyKS6RzFCu+Y2bKaNs64ILrBwLeHtlfFN
7Tf6jlWb3YRnxhvLNbvhV9HckDpl+/5YVgKiPAgCQ9ebYK9fx/RUdt0xAdoIx6mOiYtFl8IfErvp
9XFcxu7mX1b4/7G5BNSEkh9TBHjnzDlx8w7wty+sYM0wDglHeG6ZdaDSMwxvgXFi4zfyyb7odvpF
Ovjd1WkO1TuhP0iUGEQswAosF6w6F37o3iewcZAhe0iPIZbri+youPQeKWGyRf0ja/p207Ttt0ll
8sLLbo+cRHWynVRYg0wmSKt2rQTf5lHvIb2k34yDIDtYDhTrLhrNe8dnPItN2N0RW790KlXfEsSu
3OwRE/Ay9qLcA781PwnVV2BtpcBo5qPCdO5HpqYN2GD9yWeVuIyOIbtR5+/FDFzCncs7qybaM2go
zopG7LVqIWEniMF5FN0TSnaUrPzdvgmQEgjoAPu4+ZIDbGJTm6DcWNxzmOHs1AluUVjmoOKl9QXe
MfkqwR0C2j2pbm5dV6cx8SLUl6m3HMOmf9HwxL0koXqxZ/aFjieHqPE5LeHLU1dOsiXIqoRLliif
66ED25xrMIFdDFeaye8PSYA1MK8SiHr8iL9B/vWeYnM9IGENPn35eI27MHoH7I30ETOKq4ET475n
qUKERP2ZR7o6Yy+nW3tUs4FuB7HL3b7cPRa+jL7QyY1AZk3Is9Hgj+cpxHkpFxd3GvJT7nKwUL1c
viU1tKMFKOUbe4plYId7/BzDk/CzIQmmTXA4/5d7mf1DxD2vbCELw5gBgQKI8T+gIQ89BdzUoaDr
It0EHO7maZyKdZAPI0JotNwIt8mO9oWNJczu7IApyRUCdLva4HuqCihFcgPxCvT0rS7Y1mvgGBH5
zQABWaXR4IARPG9NQQVzkBCMGQTsMX4DMHXWokyD98i5VhnMVkFfaLSqQbRPIrzCthzPwfyCD47H
zU1+xPMsik4IPe286jqSsblPYwU3HQsEjRbDfuASWWBCRNXEp6L1kp8jciicPpi+ukkzLXsdYUtD
yuCmTOStnXixHBzSZ6hEkn5jz+OMeJukgfW7O9Qim9EY/9i1hURjxQmBVZjZ+AQbb1OMaJQj/Crt
qRQqBdOtQaiDjIHVaE8dNJd7OSbjizNlCJbRlEPnS9H5wpAPSufEP4FzWuwfY4QoQadEnS7/ls0h
xDN0UaemWxZobh4zCkCw01bX0XCuwlFseAf3EG/eV+y1GOUxnC44gfGvY26lG6XPwIUTeDHpYm9X
a53R9hwSei8MFtWl8p3/elcL0ORqGChzRA/dBML/Di4JonVTOPIItIiBjh07DoyGsno/kd7dum0T
P9n6UqqWfXn8IMUEmxaIOTFxcbpTCkvdneCet550E20kHxBlPenj0IbN1S5q9sVeF2Vz/HMpqZvT
Y+RURgjKrV0D5Zsb5gggmnujFlyoVeiZfBtN4S8ty+Qld4zZOK03HXhYxJfeHc8PoMADf62IY/Pe
hgX8jXAIhQ9uXUbMM+rnaP8Yv9gVqUqhfrU3O4WBHAV+DjJLO8L+GqMo37uaohy/d5jNQSU+YnuX
jTi0JU+x/jnd3ZuRKYHx2tLicfYN6vDs4CpvvIWMhKdYDWbrYoCGu50B1Sjm2qyPTIUpH8WOov3n
oguijUcqukK/6z+PvEpv+awUKsZg9bgZKt8NYaFVTCunb1LEuyUheJz+4F9JuGzj9OUxQcoQeqsm
ICVVlC5EY1aQrhY/4rTbaYlsYSd/HtzMf24jXy0bmUU7ezNXeWxWWS6PPR+abZN1LvJUou65D90U
0cAmwNSkTcfXpkw2fWCQfhjGyZvLzN4W+xn8wNNenyXGAj/AX7dPYq+HbOGSdnqlXJg1lSbdgDD7
jgB0fdddRQ4Jk1/tGeU5gxgBfCDhIsYTfnXllmd+8cUQdU8lwa2roIGlHY/3JsMQ0yeE303ub5x5
+pLP88ukxjCKxj+l0+4eH9bVqKiTHv83CvX2Y5Yd85GghmxYPr4yOtKVbaHtR8hpgGxzB3MlxjXE
1AU6Cb+Rzd2+4XaYGQxzv43hgQuL7anc+tKYi4pqc+GmBw0XyMQq7uLx0k59BYw3bM9OFmhAKym8
IMMJMdX9LMnPe+9UstF9a/UXhSfvSzAEAcJCfkoxnE0Z0ZN9oX8duYOhpwJwRlwh2x4//6oY4JQK
AoYfrhRcso54ckAaS4DuY29mWTxh0J+s9AwJ2TNqyKoHr+kVGXDUvjdgLYDwP0vA2O70yb6wtsfI
kwNrRhoC8iwN2Io1wOAc4EOdCo4NfNvAE/NoYu+rLe9sxedMClQ68ESron2ZyIQt22XNi2BIh53m
o3G+Zt8FSPOLy3y49oapZw0VB+sD9pp0Sj0zo5ACN8Adso9udvXqaJGtQEIU20CCRqYsCp2a0IXx
5zycpUGnt06dv1eBAaV7oHB07YD0b5N5HClZ4x9Rf5/tlKp2mu7spWxll077QgYQvVoF20vldfme
d/HTn7UInh/q2Jjwb8vTkwcf3gsEBuJSxmmzhWAWMQCx/sZQKD6+xsc3aL9MM3jwp8TvagJbZA5k
c6hCw4snv9F9cXwsOG3My6Ud4OoYD2aeFPfWp+4z9fnWXkaSkkSkVYLBsZsShNdKVG4THa+mhK7L
0bX7Gpb0J2uJe44lHMfLojw7MusBZML6vUNjkS3RpYF8DKkGvufT0DL1FoZ3uzq6E5qSIXETOBIH
2crMeFDQguVf9Z46xTR1scOBfVqBGbJOyqzcM8Kzc8OaTzTY2L3zQLzooaw3gybAOhSiWU2YsXXk
8+n+6IYISTBJzsllaEFa9/uWXKJ2chd1Ta8WE8kjPz2mGRgio+MPN4GI+fU0H6GoHB5H9ho8F36/
O3YhfDQ4XFn//GF7NOZVhKQqcOqAvMFmjWbv7Vh6MJnDaHdIhfmqO9ivVV24eXT6VYwGQsu1XQLs
YgDIPb1C8bZMuh1lioIwjhVmml+yKgQAhqFq6hfOTnQ0Ov45Gift7ArRm22oRnATkM2szPD42w5r
yO8ZaZlVagfL/PTcZFivmM4BkYImhxi/IN+pKv9pkYs8BNAnyI8adXm5dGUdQOvep8tJg1cxeEO0
Epxs4fG7smvfn8+YYg8dlKOgbATGl8s2uA5pGC/DIJ4+9Dg+iiSVRivYrKgZKetkTa5uGFyTOAm2
fgA/ag51/FWKXmyLQqI6mE/tCzjbw7oPTXP26WKY3PK9ADQGRD0CAT6h3ZZPU7S0Px538uzcytTs
kfZ+sJeQLgGVykw+EJPDz6lGZDI4C+zKCQi4sMDPvSK/hHMDgkCB+pLrbpdWzbYKeH7pBiOfseEc
AynN+8xo2HjzDku5+9wGLgHFp4u+UDzmBxjcRL9bcRANy2zVF7CvtcuAfQH0eEjZKE+PlSHxj/D7
H+7lLFucEU980y4gVZXtakm+2S84jwa+CUkTLXzjlxf/k3mCHeWIBiOQc26hrBCP3Ztv9rengFk/
6SYbVgZPLPb1rj3TQn+3P+fASnb1pjyFgks50LLMn5BAk3y2/xPUp+dMRWD5D9ApYlw57rwiDE+V
d4BFM8qgqMm2GNLLVT7l/Ts2aXDNx3iPpcBd2tu4TuB1CBDho9fOWtVJvacqiDdeO5gvZVpcFRhW
u3JInZXleyXwyKGqCZcCk5xLTf33Ambm3yvRfBsJVDsI051VKTBUmDeXQrTOs8ZZM5/lWeY8ixBm
5qCI7XlcOah3Q+/ZFM1TkjUJxi+1/5wq6WE9Qn+XMu/J7VjDrnlC/I0ac39YBS15xpOPYLcifZGV
ipdCdBnuJ9LsH3eiCs4FjRvQTPKvVWww44FHD+rTCqm/8JghbiNgGADrEzm/RJ2hmG7Pp2lJ3yKM
neGJgjpmTPoh2aQj/OFcWcG9iWv2UTvV1fI6mrJZKjO63zNZ9LBINOLu0EItaugVhqjNo+3Uhujq
68qsee/HS11DN96SqQTKraedlFm4alUIGchcoqu5bC/RXwFxQoZeKC6BKJcpC9tTP28hwXybo6RC
d5h4KOMf2MZQQVkygOsPVg1CwMAXFEg2QbJjL2F6t1NEfoIm5J9iD4tBPle0QocSiogC1Bc6wTcj
cxDeMo9a0PClZ89NzrxCKEXqev65r+nNguch69NDBaGL6lCZ526YLdQ8CvJnzAaV48XYr6pA07bA
6CoDjzgBh6oFaIFwNh+O5TCgMcuxSQf49LiwD9A0HNFa0beK1HolSMhX9g4B4Ml2Ip++dpJ3CJbT
MawQwvGdNC4oD/H04uJuXKYtOMnRWJXbyPXDswcQ9nE05B1Iy5aqhGCaZOnZRgystDP4jl/cwQG5
IXbNWWWLxzitBC/61mU5X0OU5x096FyucH2/P95N+qI7RFmD2R+kBPQUz9BS0aFm9pRbbaDXMcce
8yzIC/p+iw96s2d/rv85jUxLF+VE03XrTAH0X/aVJ1NyTCOXHjXyxQ003rpBlVMlKf6IfdOXcXIc
jUqO9tT0qtrkPZb1BhLrS6SXJRbIi31pggmbYpYSmEI6rN0+zou23CdIIDq3Qj2rlvjHfq5L2/kF
YMNzAKvgIzFVcONiRyvp7Y2AFt9yLrN85n0mzRd73ctCOKIp/6uKfAJXCGJewoqdNYVdD2SN+z/3
sTvf0S0fUcWRYE5/4FcD5voeIr50J6IJiJ+eNIrcof2mh2QeZICtMdXpLTNm9iP5MfJS3ZKZQQtF
5XiDDSFdjGQfdP20seQpWbLfNCpLqALWP8FnDu92Kkv2VDZZ8C4csxkZgPvJVcOxqkX0bFCkxhVQ
7CYRR+oaoER1cuK23SUObr2MB+rTIo16oDv7VBqLylZphTJfabkaR/zKF/98q+oHubIXqZ6wXcoY
as8wFGfSwKeqTXr3VRpI7VCEJYd8psjCv2zvYee6wFMOa10zs6bmhxDMcjyPk/IA8ptxWmcgTBRy
6E9BGXrt1u/2IAlAwhqb8FwRGEnqQt7hLXUYda1eEY/4/CDrQWddbmAPirCcNsqXlppqx1/26M8b
f641CsxMIeUe443w7MTdYQqi+hCW0LtjLoT/z/dEeAZpYYDTtUKQd9uu/vZbilJ6ShWsb+bfWZn0
5pajGT25RXvFIHcbBIO62jUjgQvmNvQ6VPxjXGIKnoXbHkLeKzbAfAmzJ7bTxji7aa5HCcbuT0Jx
B+m4BPBm4TsHe415KrvQuABCiTf9vIqRVu1/Zx7iX0O3aPbGCOcFse14ZAB1r+1pFGqozWidIlcN
7zIaFleQB68ZdxzUpjC0qAb0mjB+/dW7DCOujiV3+6KTnyCpj7dsvhINPriM+XhxhwjiUIeAdsYq
RTcrv4eY8XF7lDJ51QwDkI1dOZKAFssIAu6N/RLKTsKbDkYXj1Muo/4ukP3y+xuamtvjuagqkLC9
Kf3WxlRdnJmo6A3hV9kELxo02WlYJFWivjRhhekHo+8NcrIef7PP2niNUZD7GikwY8Eu6KBgxt+3
p9jOu62feR1MfLt0l3pQrZuUnHNO2ydXs/oUjOaLHesHUTxsQCJCovCfm9/Jvmgz6RWk88PK7gfK
Z/45r/WVBIkLk2l9fdzL9ra2LwSUv0iTd8dx+539Ow5T03Ey3S9KIrNlphvQ/dQKesOAe8VeJn62
zYtYfVFYEQR0BIvfe18ZBscMC8cVzi5wGabkowrhwbSw1zSAoGU3gHiE/l4u/Exn+/JEnaK569rD
QAGsgXt5ssf2qqz6+m5m35cGlHaYOrllfkqqCC0wvq/AAaNWNEMIhx1GvuRj+QIkLvgR1+JUaDq9
ejSFTQqKtJ6Gyc6dcrTrykUgMMOAZo47m1Sdrh+rSx1jEiVmVMObAQN7pDIilxpJ3s2YNBdPIEXD
DrfyGDQHr9OHvtf4Bc7rah1V0ToHBeZxj4HqAZ8b1CdHGjbdFjN8UNjnnX7e/KVfmVXXZBpuZAbb
cs/yYs4XfdM9egkyvMkprU5pFotHdZDofg2fR3nop2L1jyXWLrtZg4FADddwJ4FhDlRDAiA8usCu
Oeoxn95A++CnAC4ZSdDe0e3g8e1L0CzjAczeuneHfYIWBUaLJEfvj114/nZTkEuWj99q3fTkEEXj
XSdhdnr8A4DYUNOm8QswY+8sW/en5/EE0/qKb+Eq5N+BjdhbaQT+uiOpQpAKwcRYQeE+X/AaH3fU
sCOQtv3MUvU3ahecGbEh2zKF1H67s/eorYQgN4YunsOck3GQQB8AMhru+oAJz78lJkEG+V/kAIu2
A35hDto2BE+6Vsj4t9FRGvsyygfP3U9lEX/yp56Ir7D0aS9jjucQCm9v44YcsYKGbisvDzCGhcwf
njbhGXFPtjgEJ34pWVsAkAKrJdcaC2kdmJ2IcdvysKz2NJVnBvr2zV4CFig3jq8+GhObA9zzolvf
UwdSdxN/ulX4w/6rDhL+TiFH2rwvukOYofACXA6WS9DDOJEiuJbRDqhHq+AYAnMtB8/Mug7baOUr
WAZ6PJTrskIJrcMdm/GH1ilT5GRS2GPV/nTjifzWK7DXndwtlvDgwUQsyPYFTcE3gb3fTdTejnZd
8Wu2VqBg0e+ASkezaLY91DC42JIa3ZqFlzLhfZA6UHBxRPvtihHB5phMcDnyZyQ7YYF2MxhOUQYz
xKwyL4luX8DkyT5JAu1Y69UBHrMKLPsqzZdemM7jXBAHSjkhJ3aYxJsAXWZBIIkWadhATQ4egVf3
8mZgBku0IUiLrl4gg2GvXsefOhIbWBZh4VUcE4XCxZjXQ/97AELpPbdt22NsaX5Ghn+1H3ggMtwQ
pQYIz8OvBokq4HrAl3PujJEfkm8xHtPAvDI0FYAmCAZ066Giax2yCHxDD00Q2D+oqvjmMR0o6TeS
j+EWuZNYQ4XXwd5VIIm5iKpbhUED/BTmO2nUcfAUZRCMCkecJdHvATqwizLIZ5/qrIb1B05DsMVh
2A/jQ/tuOZOhvQQ0OkbKEysSLH1wrFtaDHQSgKeTbJyWjTd8BB12CXSYKV23QxyuRY9EGgulO9us
YD8rNWbPAqXynfr5VgTZR+9rD6gyAA89ZvXRLxMYGIqTW3NygYQL/1rp1+4BlgmgGNXwKcTHhIye
6r2CmdAbFOpQt4M099S2sMbvJxotRYRfLNFt+xTxCJYS89iprOBAXHAaHhjn3gLoBhwkQR/6WhZm
UwHAhhMsvEehDQWxnFCyTAAUX+n8a5dDRIGljsUGmga2idsGZiTzxII7gXNKRL+2Rdbsl5CMqNFi
rqZDwCMQbWbA3nC+dUSi4MZD6g0JaP3CsxbB3J3LbrCXQfoSWJay8OuvacSLTVeUzh54wXRLWbws
MJYAlO9OL1qDpuO4YN1MZlJ7LxB4ypRJNihmfvqjjy2c5fHSAVMrL2j+nMZKQj3vqY/ZhE4MBJEa
Ydrwy2MaJDVIIyBRpLDpeY1rA/ZPCKI7H/iu0+E+JLBbSQfYJ/GwNmAaomV9lMFAghp9/P9nkDbr
+O88aAQB+xjiwRDYh0Qw/KfGqUqTLqgDSNLr0P+AGVS6nzD5fe6mjANjmhaWRGgBRgFkahUXkbND
n3lwaBpcShEka5mAd4rwVoSO4MefzhAa/mKF+EXY+GmrrN7w6DCfSTKClOxX30k0fhIGUxwvxKaE
lOLohEBk+MKp+t8CCZ34f4QZMUR9WOxh1Umj+DGD/duqD5F3wQ0EjvvHki5Z8AyxiVgUqTN8xE1W
LaLSJJegcH7/roA3YGDngLy0Dd3TSB15l4xPkCnWp6IX+bZpwU2HwSFDe+x2l16rYGHVKrD5fM7z
Nn+j9YyXUtBMwEndYmYG8zxYYOfHoXFRiVYuv6aRxOR/fhv0A+RgQBN4cFNt3tEYdyMWeV2S4j5l
4CLGZQN4a2wQSpf0H3nuQ9boueZr67vAFXj+2nUawXElRY2CUvWk4e/oB8MLLd9EUDrXCN0YwAGu
Pths7hYCMjnAApxA3OXKNXTZzXUs9VPqIzUQqrXoVIw0BEkVR9lfRwL1PxJNYZQ8600smt8UGMRz
WailchgYsKgyhlA3O4MVxo+6H5CJoMcq6UiQbAHZJvJBoi3vtbfm8S9ja9xY6wQ1UNQs7VqVWXla
kZzcCgIKaNHlwg4jUBBPJxp/i4Gr03lnrMPS3VAyXWlHgjUsPJLHEUmc5DrWfrB2QQuScHk49PNZ
RnDd6wa+dPIIKUTgO9j/EMB7ugLyWW/SYcT8HyAbq+QsN1urmRFShaS+FJodHyuiX80WYBmpDwlF
Ocd5CC+qGgD+zLqOePoZ48PdSAuPahWUcJzEHekc0xRkyqyL49dCI/Mt0zU9jiyMPp0OewHajHSf
w+B/HRE3XD+2i8Kr3LNLUFPi9s2/G7DcQD9cDGr6hdGqv0c0QbjsWQxFJBQ3C2Cw5f3xEbmvHMwA
5u5WcdVvbKVBBgwB6uQLGYrqZfRg3tzXRi4N4PsdKYS5Aj5CzNd/IDA/g/wKS/iRwwtxvlrU7Jsc
G34cZ77RkMPwxi2R3TZBg0ZApignHz+/g2ygtNtaPObPiwVqBAPBIGt658Ds1jL2YgZEBvIv6xnk
9P8s8iDsiJ0AaxnkzHC9+IcPQtcnKUnbMoO3H6S6S1hm/kahaFl366gi4zqF3uMG1+ZgWXQNDIIy
cYndVMJBq5dbDLTlZqLhBHwHNcHjm9RZwJflHDruVgKIeeB19dGe93iYlxOskm5pmjubEMT1OaMD
0C40tEvHS/NnVRYRLOyhA6w6+dbTsn2yL37wKcshv8ODtQHRfnCQHKBGVFnc24/s1BogcUCr0kUs
UvLTV2fS1u7J6UsPABHo4bpMQZaenzo3bBFWX8TRK+9DQDgZBwu7hyEmtGNh5n4PK7DaAqjJ4P48
HZDJ6l0IpLwXmXt65wvvV5zES4MHfBYIoBuvIxR0XqeWqWjHb0XdbyoxJj/jsr/VAanDXZr0GNkm
sQ8pQ64WmTOUx2qCVw2+vOzYZhz2FxN4G/aPTA6MtZgU3ULNw8/CVLsErR7iqAoIBGdyfYX8qyB2
9xFN+jf45v0UuHPfk/lZkkjssH/NtJqdAo5korAbvS0kJ/m6DuR49nwynGX1xaCJvVn0HNbNMBP2
U7hGBCWiLKDYjOBNc25VD663jxathi6TRpcaplJwq+HmfXC8D/ukYJv0l4EJ9lgxGuim++audPsq
vW6EsdPvy6yogLFySrZNuVCp433JfD/Y0NiMa3+o9/m8jFmpba38eQIwlwCeL5K/wdCu32yJRxRE
2/+Rag+wIrFbD+Z/RppnW8rzWV1R62FnpQKz7/WoQe4vPM5XWEL7RURMcYGlLPassZ8wWezZ/Njn
ssFUMl8NQTeerUJIDJ8iCcKl4xfRIWpL0Pig5nNWjycS6TPYj+ZWuojNoipJ/JxhWnxmDh4Y8MBW
nvJ7jHfi7HkC8TBNBAhn5YvtUyLF5LWsixfUfv3Cdle9iFx0GkSgUQ0HcPoLqBfo6MHXuignOHnx
8NPV9fhaQ1C4iSeSH6oCTnt2/KW6poA/moIsIQwXdYTwBt6Jp4p3MHmsqItgUlg5M0MPBUGGEIHE
fmk6IvcFRqbrBxvHp+qM8W786cSbaWqgf57Rwfnf85wU4se034M25K0fm3PFA28TBBOoQhhaRyFm
QJkXwiE/KU6J8ePPKK7Evpu1A63Irl0GISW4bODAo0K3tXoKWCpqsKr9H2HntRy3km3bL0IEEi6B
1/KenqL0gpBECd57fP0ZyNq3tXv3je4XBAqkKLIKZuVac45J/6g+alH/qgba6pfJU0a6egJ4tMqT
G0m13kkpbzDHaueCgiStHRpsadofLJ5sK6l1IeWu1x1w7ohjoblbubz6820ahdjKhtR30hwI2r0X
XACrr+OhD38V8N/GJCArYXYQuzVdQpAlTxuvyN1rtbR0HVk/koLWYq2eCZoapke1zEpmTR501hAI
p8b0x9SerDpztpwv8dELOndPP5eiwYJ3iY4EzR64gJIxx2tNDxZFzITDgxGhmsYTzbDW6K6cZTeT
uRagjoTtQBNSjSfiuEYTwu2XFkrA9buaGj+69dwK0MhMh1g41a6oxuw4xCTvIUkB6sQJtS+x7YHb
QYrXaPzWUrRY6xjL/ICLsL8vgfoyLcCY8nukzGQZmo/ZLnf86rastJRaxCHDQCLXBARlLvk5TSrf
7/82jv3vszNAC13aV24ti1PVVV+T0muvTbrkywX7u/chX365XC+itRbb7XtuNT+0ojsGeda9Twbt
1fth9Q2DSVdExs/3bx/G6qXECOnE2U2Vx2qj5wUsKr9au41Z7N26BY3bwYSTTbCXHa2ytK8/u7h1
SGIvVgbn8rMefFXLHNAL1gv3J0Egok26YctySLUjUXyQdy2LfN8rh4mawAxpgSGlRjowzkb5nBb+
ri48jEVlgN1pWSQGNFj3eHWPanFVhMSnjKnsto35MItllhDb38TU9q+GVvHAd7xFbUjEXN9CmLKs
kDjR2N4NyQCMW7UINNhKWkNGnZnMBwbCWCemdLqYRjqtRTjbwEMDBK3vY1xpb3GU7aM0zs7I2tGY
+1mzpgFeP1b51KGSHEE+h5iPlEEoCD/15fHXsp5ftVM+XSbNPzsOTrNdpdfAx0U+7iYdAG+Qm+Nh
WqZVNgiSY2GTy6BEVkp4le4aK3T5JUMk7JApzmlYvAT+uKv6AG/rUiCkjlNu9Li3fnlGYV7FsMvH
/kGiETv6SwUUygbccDW/d3ouVukC05DREnlhBdNBcQ7Uxml6/3J/D+4GCAe9zOqOLPFL6xxYqIyT
xKAFIovgQHrP704YyUkV18Bb+JDdcGPhid2rubLaWDBa1+qYUkvILrrBQMBAtLyvskq5vBarX40R
9TjIDLnl2FVHN7GtF2fS6mPN0o61sH1IWMh+teLwIOq6/r3smILaBWyieY7TVN+bhetyhiFR1edS
brq+WiiKlNP7In5LUW3SVOYJIrKyWPnaTLJ1or97vrl3o8D5LGX5faK7g5mQni6GBth3OWwtIpnD
8kXt5VXwUWT6M/f1+WxZItvmpksueTisbeO1nKspWNVeuUpHZ886pD+4uJ9OomfwIVE3c2ZZ1UXa
obdzfSh7vek2D06x5Gv3vjiDXbE3JTP5opX2G+PO7tpblNVyhgRXIAtItr3l5uem5hf/H4AAoSzF
f1tqS1SZwKbIbFpi5+R/eM6bKMyjqtMMWi09fvBAR2fkdAWKQd659rbEZOZa7BbbjEfMxho0WjnR
uGivmcsmwGxXfZATV9ehao8qjxZwWyUXKWdoF91fou9u7KZbUVnD0XEnbW/Ipnhqg4hRzQR2WaYA
zNRZ0VaYOFu0pptuKHmTJyO+ll2/UTfIbljTeJ5JgZbBNS+6R0WuIQiyxtY4NISd1Mx5kAygHMLu
QlZocJS14I6p1CF2Ni+cKgaf0vhZBMmfnaKREKML2n1hDAAU1oexVjCEGAzNTuZ5vbujErJEwpIn
93EyIue9YgCz0iaaZHrl13uzFfYp8d2F1Smyt8l3Pxn8kjjYVNlWl6TBBoHsrxD+qQCXAsSOWFul
Zru/3y1iL9y2td/u1UVVmeZ3bvTFoc2qX2KMrV2feTTwQgk5vhySs2XUzuXPBhZFtA7jVtv8Oab2
WjE9NFBxNqYhkQm4jCFVaWponr8fpp7WvKtbxGTo7ZfKdN+TRRnth0Q34K8+0fERB9saWMrRFY7n
EDCnE+ovMBS/lpqky6rZxofZ0eMdxuhHl4twMzSWdyncImNW2TvnYMgGFEzJWmdWuRrGuTk0Ikaf
tNwjm8bC8bi8vE8DGsvYZPns4ELvfqnqPk3eBEqwzy5Mmay17Vd68Czxlvaf2vjLXm4VNJYnoe1s
gdyoxsR/FECcnou6SJ4ZrK7Lso4f1aHOZolc2U2VEIMpvqeBO773TveblkT6m3gWGtbW76GLvs2y
Cw91iMBHAWlU9UyPaZXZzQRVhzED6rFwnTK2Ik/UNRjxlEc7AExRs7QifZy/L9JSgUa9cDfqz3Up
trb/vVUm/gGchHAiCJAG4sZt1maQ8E/gZEX4TIvUTp5x1Tn7go6niySpB+Ph6jNVaHzInS4Kl5ze
PoFKJYODp5b0WKZfBytIxyfPHH/FZIQRPyq4vTuV/hpV5isLRu6XyDiasWGg3Yy7P2iPCIzyxkui
bzSEaCMs3Rf1RaDF9m35R+HcEVRShYbD0pu5Ml2J7BVoTbly3G44K4ttPJAtOIXNvK2Bb8BYlMeA
idAGgSXiFuXrBo5Tbs3Rywl6KuRj7fjykSCgcsH2qiPOOMtHMVVfDD/3Tn8OxZGOC9EZ10Gu56ss
npwSG9Zy0bBiYz18algS5V4CLmPh/fzZaLqNDksWyRamAqbSgW4GYX0PNY5XuSigpPGX+a+yw6/Z
YjD7w/5hPlzs5pHlfecEkGqXE19JRedhQM9t6sNL7Bi0M2FLRHlTBmuzjoxNa4fglmoHB3iXfISp
/2uqa+37NILytOp9lI+YhwJuIcvOxBFtKNpbNslp5S0KVpupRdaI8qZoPEmRVgSCzRQcCF8f0ilL
LkUwJJdUE+Yph1v055A950+R6ZhPfZHVqE9kd6sNEd5yxxjWHfeoH/7NmqvnHEnApfTs+LkiS+6B
3iGz+pDOlRWb/sGV1DqG+H6f2nVzEh2cTIfrv0hNpFchG1bFXgCejQSMszXBmhnnfrjRCqQLOBvm
Fwzj/f94uln/4WNz4N64rqFjzEI6IP7h0mtlyb3P5zHMo9XAMt1116AhZdMc5+hnwCoLE2GZ5zEJ
y7RSuRt1NMeaaj3dlbhKLKt8oGFbfFpTOB3uuKa7NjF3+wvjan2jBWb5rPaoB6tnXED6Ru3levv9
rt+VdUcyHeHpIPF7zBhm/Cs0spFcarN4MtPp1AokAak9ZOjzkhihcnk2895/Ti2pPRasQeawjD4a
YEr4iiywWLoRfUQDo400wdr13+8qrvlv/SoMgFIXBOuaDukLjoMbiK//rT3dalMUC0Gv+V4V5KHJ
eID3702U+pmR/PRY2nb35hXlC+V+BsE+8hYeHP7OLFwbqd5tW3sYrnSokAMte7U3tIBIR+KHuo9J
t+pX1WRxgw+azNU+i8GXBkyPGEok805v0w99notjtvTwtCZLqcyH68JyUFCHxJnMLbbv0SCnBpHD
YBoOJtXmRZXgqMHPLAjDB9Y7zjHuScGwmgLRikbPp6ms+SeV9SqneFw7JTxJtyza+8/tefaUlpdw
Y2xnpBS+cSbS0nsqAJy00AJencSOXitZ/ezCmkRodZGhoMfgbrcQ+UuYscrkVVrE0+sxmAR68+5q
TpLqKGGg72Lm8BsirBEipMLY+k5drHMh25MED72i+MtetdGtn+Mey+5yzwwD0fwPv6L77zPn5eM1
bMd1eFpgVWT4sHz8f/t4IS/r0CuCZB+Jprpk+TReJAT6+16exfVpsnHQ/OtQaWC9qmNWz0kQ1MBn
yoYgLhyooD5+p67pPDj+p3oI2J1JEJERTfdngheDkqqt/ruzqIf8PHCuPaUycqJ22aijMGChigU6
kt9WUhh/+p6T3P0/ylRoO09aVNrHJijb00RHjlSmZZdyXqTEbIqNqRuXdB5JBPHlekhn7xOvE8+t
NJ1eQxmZO5dL6VR5uXbzUkAZnaY5OC+tbWvE3ifTjE9pVLR0gEdtUlc455ETleV2+pyhYjsny6Ym
XocBaMnqvVwY6zJJp4Ors/ZRKg51p3Nrb7wf09vHsNSb7wjg8NawOvqIfLIr26gsXsK5YnKXewFk
sNbaZ1VUo2aR1gkhqbf/7xey8++NZ/VJMwPWKQxsLKreP9EDceYFuA/qaC+Mjsp7GcPbfY4daIHg
ZAKwqpq04PetWUjGEk4MgxcNzcoGNPq4LVqzfCybV2Wyq7IOkpiyjlqjTRJVt9iTxpm/gSW6r1GD
uJW/mwJdfyud6O4SaBPzd1wjBrRKf3jwCjBSYzQ172lUglcMxumTqTwdmLAJiD0PTsAzFq2L6lOp
TTyQgjXjgcxi2PxVJ6sNwqvp5iH0vsneLw1g9/pVy3JO22JKrroD0RxAyEBAccuSeIY7LRB7QfUy
kealAA/pC/+M8sH7LZLhcQJO/L0wgoGcSTt6RwUX0f8shye4udkONVl/NevAO8ikjf4H8kv+55VI
9SYB+oDX9SQrsH+/Eul3a4af9Mm+KIWxqZYFUBGL4hh38nu8rJTVRh2PCbYa313Xe0YCZ37pxiA4
jm5vYU3Ct1Fwma8qD3Xocl0uIHFMnNoXLwChEOhjshMyuB+fS/cWeSReyLAWN7Bh4iYTQ79lVbH0
AwOiM5YvqGPqq3Y+GteU6HDG6Uepl69NgCvAsnI+CDst0eGPi2SpONmD4T/Trf3MhRv+IHgWuPM4
iKcuXrR4U77NfHFyUKQ+qtmE2gzEZxAyY7xijfL2uTe7O+Vtt8V5QEqxYUbk7tXg3ZK2tnZzzd+p
l/TMp6M+5ZSaeXdUpQprRcooFM63qjHKhfzerpsumP7HRfWfVD2wm1xPgGM9tNS2/g9MV1toGsqx
Ij01+QvtlGL/NwAOVlKq6/hRSekQIWOWTuh/+3r9ERdVSI5iqp3twfXPWYoCWO2pY6ZHGMzdCFOH
bo/FwafBMzQhDVbYS8vc7y7vWY6rPWsE742KBTJS4UgCU2GZjpV36lPTug1EF9lZ8soSCFcOa+xT
aNL+RbblbkspJJFbff+Kbm062bGHeHj5attWj4SsnRSBpTLm8URk6F5hd1xaHvtlzYvoMI9qbTOm
9LeVU4YUI/K5eesZGeFs8QJrVSvCETocOuntTjYuknx1RSInvd3V9ZUP+qv3J/qiduGsNJZOT+q5
KIN++B+fGMOB/xy4uyYufR2dFVBtaf/jQmv6ousJFvKP945KUizNoGjGRtVn7anA4LazGkkwSp4S
8ZBlyaPpyE+FUNGbiASzmfG6epml+o3yILl5BZxsVX8rsMAg43IbLMueUh9/ZFY5nNSjoRRy2LMS
WLJBWQkaHcRNyBDhxWH6rJRWvYieRqfPgPygTZxNba24d1bnZS8k9jVBiMI5q/qjmtC1fVg/Oc19
XCcQqkJgiYxTYw5A382wPbVgzrc9wiYyuIg8ykcr2kSB0V30FmM2WhkAseFYHO7VOhwRZzW1KO06
mvIbzYe9C44Jb3SaFGvViSz1rHoZkk3apzVOsYWvhWAIXXE8Ak+k9NrGnr8YN7zs1Wg8xJkphnbp
hsauEASfJGq8FTXWd3oNH8yOjcOwoAhEIfclwSPPPep1Yc7z0RBDeag75ODcHGKSkDAOhcP8jqzZ
efa18ANTd31RG1+mzX2POyiRhoNLowxmEU/1kXglV5PDViIOlBtuGWByW+4WEnEYxIRo5QXRQmEp
c4SM/m+FP8BiAzyszLIj+vbskVEViUwioh/vmsW1l0N1bAgImxf8kK9NNXk5FekeRhWV61zV9HVU
9RfD+Ojg3IEjabVVwbgezFNfJmLrV5lHemznnzA4PKlXfzaO2QP1Qc5TPLhzcY474a1SU+TNprWs
V1ubZ24F7lU4fvQ827P5bAgNMJdmfmkMFjd2+0BERLsy8i45GHbtPZSm4T3kVZw9uCZFkxU/3J/b
fTwyCp7MZy/xUxYes3ix4qXpBCjMy+xgB15Ibgy3xwpDf3ZhXVrVpinFuNEixs8YG9vd3V7EhLGB
2LJ0zvNC6A9kDdXAZmX/0qY61uChno/4P6juwYeZ8HhzjS5B7jtw6qxLXFm0DEoKXBvPtE1m1P3E
cl1QRXpTtjcjr761mYGswprvr9QYTn0ttd6EecmJteg13/l0YuNstLn7EfCc3WRSp98vM3GLBILr
xQUGFM89SB9loVZ3N1UGTZ6uo5Hvza166dcMytXLMTI/KDXsZ83VroYs5BsfS3NIKz3dizYPPwbH
JsvgFib8z77d/UIkn7zFQ9fvYPHSbCYgae31i0Wq06KNRZPvG9AQrpEWh0rK7ERJjRntQS4uVuY0
DQc8zuOj2rRmXWOOC0McfCyzurFExDWzqtrEIRG4Sk2uNgp2krlZw30EZfxatqH/JTCFeQ4l1iKe
jvnVQfNxZ/VWxSkdmQ2oBkHau/6G0rVem5gttlkZdecM7cMD2q43MogeAwxLP4QG8HOZsDd584q6
zv3iM2qfimWwLevs1PZOsepkiDusYRyr7nW6MzWP9xkCns8pYKUr7PYr+mmz+oFvT6YBcZDzWF2L
lnAieADV1VuOFS6lu0WAC7J4UmSCUVbXP9+s9XGy98Tfvv/PN9hOAUUig69HMIOWSVRupVc9tHRr
nxrPfS+SuvpaY0lZpILywAOoJ/BaeifTsxGd0wGwYs1Yea6rPZK415+AnLOICyvtYgy4hUam3mvd
sqabTwrtNQ1agmuXxkga5Qdjpr+VlFl9KNrmA+ggnRswBF3dpj/5HneV+YhAERGS5LbcfKKx/MTo
kB2YGEh/bn8Z+g8YwcmnH+aYhMywQSDYMC4f/SeLcJyvWfMlXehQZt2KXR0U6aGbUJH0ZbcjVov+
ow5UOdNxQ6j3v42xAPV+Oh5Ky/gp6948/nlAVbHY+Dodg3jU9AcjKeJjXTXNIdYrQa4wf1fbsRoe
TCvcmIuSOK7TJ9Zb07EpsoDq0u6mCzNZTAeVjVONldwIiHWsZiy2zmUca5O7axpzGVk2gv2ivKG1
AiYKn0Ph92xZaVe4bMLZ1xhNS+uL+gGWZdBXm7LGOGaG8yU1ku39A3WnwV3HPsoIAg7JEeuQDxka
log86klujJzyFCKa2yjRu58S8igHy7iggIRkHMaEvZjxS76gzHTTJ+4FwIvay7NZf5oYT2lpZ4Di
mEuI4RhQ8WWWqNTU6yzL4620y/r+03+PhT18+HUxre8tkdBD3uZDKEUSR8Hd996F3rlg3cKQVm/S
4cTa+zNISdR26JfA2vTrX55NOzme0vp2f1wNAQaSYojoc9DoJT8V0Qda6uXhYT1NQeYQm5xphzon
rIqyQH+BtznuRtcrzpDSw6sm0mbL6O+bS0wpovvw2rOkxg9DrFg6m+codIY3LacXshtwYXGPTFda
5Zlf5L8DQtvJ3NTM3/8yBOYAtY/lUP+odSu8WEGTX3ziG7bZbHmvAXXfys/T8mAs6VgzAj/SpdPk
pNwAFS7TuWQtr1lZ+Tqk2ZfISNsf9Cu/aDELYstkeqf9TjhbX6YKI7QDpGHfevnbXOPdraqJVNYy
yY4YGvOb0CMiY1or+mhLhyCDfHgNZg1pdRQuirPoY8pp+s+jHHfm8lLA7SWKmnjymcaJNWM3XZSd
PSqB0sYDG3oWiN/C6E4hRIsnCPm/bThzruKjWGX+0JU4V8wRd2oM9hHhTj0eqhLLASLp4Hz/RFJT
brLGtbZebMGblYT+wWnMTdTierfOdOzxox7759Zpyxewpq9W2Y1fHN0/tYbxoMY7dQW1g77HCnQG
d/Z7u9lzENZh69zIyRFvOM9H8lEzc1WG5ryxHKbs96p/yvGr2n2POFBs58D7nVFhPjpeVBy00EHn
Y3ndg5vSZoqjGbWI7CU5fTP3ImHF13oyiveRdxlH7RpQiw74aKwZDjdt/+gKcyBVbPCZ83fywRlH
b23Vln8nVPXYjAKj0D8qUbcHRyeFrGYtdAgEXW5T7yYWsZkPt5rJh3oZe+go1XgLsUwdkc7VwLnY
pTPtXnJcmTZmlnbtrHl+iEvUJ4X5U58m96mkSXbNHRAPasYHx//RqUjlLM2kRsTed9Xpfv2gzHL2
9KzHtyiKdogOy6+I7Ka9tlBaTb/UiSzD5bKQQZ8nHbLn6EbioJaP6lhz6FO/eFYHiqRwDjIa3ZU2
O95VyxseuUveB/ej/JEkMYKs29ZBgU8nt8p84Le+X59wkEPdX9p2dVKVz1Gv319paIruv6SD+VfV
846uozexK22jiNZ1RHZnO6EFYIm2nkTbPcD/SE+ywINNDJR7mQr+PDdtJR0TJ/3OXXgV0W5Zw6DS
HsoaLIxX+d6rUevuVlRDjj2HU3smbrvISGBA++dc1V6YNH/txQLyO7lSBU6D8GtaatONf228tWn2
NehNjbxC84AA01/HqLBfxmb2EdDP3os6Fow2ZJR8oefqOHrWvenwk4KO8VswFLhKoRKuRmDUH3HE
DHZsxnLjkHt3QyhvAgz6ptUQIGarpMEh9eyt8cKHpnfn7w5C4jUhReM27MeKR/3iX4+yWt/gOmK0
FvjaO0EJ63GwFul71Tx3uX7kN9TeHX0CHtWQ+9O3UbMzGqBCE23KNXf/9HGqpmRhZA7UJ+7w1Qzj
e9f/H99BBk1FTjlNyz77FkGPraZI/GhhGq7DSMir2kBlsjF+8wWGcQB2wBFb6A9Il0O90nU0jJj0
tau06C69WiRZBTDdyJ8bavbEv0bOeFaSJuy+wbXFmLbCciGomUNnr84ydb7xZxRbEp3JgnbiQ1Ql
zXHQxxIfLZMLn2bzR9rUD10Vfx9Ha3wRWtTxc0rxWnYd0bLznF8bboKnLkVsMvjvqXarlo+4b8vH
sBIuD2z/ijeFlo6WvNK/5K6Jsjby4NEamTyH3lDxe6KeqeiWXtF+rSujZ6pIHE/Kz1/uWKY2jzvd
HkNCCtHPqAFOqg3vmZTTY89HvSIuxdhGXdZug9o2ybdt2m207AXLMbWnjhHRPDBgSzZTBplFeZNV
L9Wb++SojqnCJqwGPjlmfIcwAgesVVP/6JHegtYOHQKiGf2tA3qaiDb+7Mr0cbAtCzNDaxDjS/nR
EssSA757iGri+BqTwPXRcp9pkM/v1NX5Dge3fgIDJB5sVMxr7k7yZ/7adkKuM9efj6pr1WYz3RAd
td5dWxt/CVPPf5OCxwVCurvdLxGzf/D9KF63oS53DIyCbuWhjbqIh3YE9eIGBKT4y0bGOV+LWzRy
YbykziURMtfSR0Vluk/IPW5AAojsiIn8q3SRYkKG5eIMnfiKhOU5YXbzzHzdQa3NDb3sA4EJimuz
l10Nj2tJyU4QOGq1qb1f1bYWong0U9pxNPq+NENn4eaGJAYw2dkPnpUd3JSMBBadv4Wv7Zq6sH9D
qduly5HlS4kbODCk5uESRxT3oUOBUPmDeKzwUnAq0ffL8vEp017MQYZPjt+5zx2R6YnTxBAI0vSI
Z9LexLkWfczdvES6uQGQggEppG6QN0BvfTUTf/qKcCXfhVlhnjW/mS6GsMRW1x6nMoouLoPMpzoY
3gi6fGHRBXairoprQ815VXt/NnXn5se0t65WlB3vpRsiruwdn8uDZPT0q7H8nYO56TuDrGYdlw9S
+snWKLLoQvFeXMMkkhvdEuKxLMqTwAp/0LWR1CHk9eG69MNDOdJRIPNR+0YDfU0jN/7sFywYhKz8
ObZwlEgKvT1i6/6mlSyaQNp+aEWW3k3mREk6ZyOcX5mIpKs/rUSzBdc1kxiz9zkDb5oe7mZFekKq
cIGSKC7uGHPX9CvoIU33nM2G/0BLXwDHHGm6LNaKkHEGJ2uV34aBio3KZhGmWs5Ty8rIimwsgMvK
SF9WRlzX9kuU9YcZ2WKUJM278G3rGLcdLailxq2G4G/HRZz+GlLnFakUnfY7v9QoV3oal1eId7/I
viyBf/vWvjPkx5/5uhvpK7vwqi+0tzZGKpIveZaVR5RL5jYb9WEtaaPstCXXw1Ny4Nbsf0EaGlat
xLWgWe9R75mPWj79tRnLn3SkuofaKKz74WCwK5CgBubAru2O9sKqaNCNYEf0i+3dd97Gm7oYJ8bZ
0Cxi2zfvX0TNTpp54A1I1wo02YHeW7Q9MeMp2kwpY3H1nUO7GOl4BCXXMRvIk+GVTDUQweH8rsS1
aoYBihBwt/xL+7t4ptRhR89+iqQIUFobU7PKlvl8TrrIvhIzKCMz2RHgQ1aqLy2in+Nq22GDvzhR
jzZ6Alzlz8a5Lnr/DHjHv++plyb6prNg8ua/BEtvYsrxjEgr9Z4pxMx9UuEquq/NqZiMrU0jcq3p
jf+tdhgNDaH/K/KqW1K4/d5PqdOUnSaQgDNYvc138Qfl+oOTutph1ERxsOE/HwkfHh4Gp442VTH5
T6HOhHoxZ6uNR3Gzs6TZYUfo/joGzas932veedI+w7B6x2BucjN1kWK2LJjVS2B93doIJzSNoQZt
HjNL2nTgU1SYCatU/tdAEN6SeT/GHLnKstP/v53lS6HNOiS1nW///+8Lo9L/KloGX3p8o/XjfM41
luKm7L5YVUdye540Fy0lbaXpiDkonCz/EF16G0IuKguP00PfauMGIXJxynSr/0jTQ7pcdcJLXEj9
hNNoYMmtrvgSZ325aRunPbZLasaQZOinPJuemQ6ntpblfrDeFcU+GiL7ovBv6mVMWUfaKHT+RWjS
J0F/dsTL31UnXrof8iAZod8h54WuNsIDClaMfVcKoKs2nVEGJ78lUrZa1qfT3LnnPORcaSNJucUU
7qWXY7VSOUeldehdDGhW4z6qyR5CJ2PHlO6Rwmva9Kz4ziB3AHLPkLSbbrCeUZbDeKjxH0gMPVUw
1udkoZiP5cBCWMf8KJPe/OrBUVO227GHGe52eX7xuqo4tosxs0HkTTeMhkwLRyiM+uEyVQWKtjB4
JVcg+1lL97eZtC75LEm+EbqfQg8gHr7tO7nq7EI/5VMYrD20hEABvOwZZlVBZfdAd8Lb/mMvbAP/
fixWe7Q8N6VAncbFdlbnn9U3GtD4mdJkOTtFEAOkyb85lVd+57/Yh0u3p3Gsh8hJJM8255B3qbnO
Qzs4xMnAp1yjiqbs9K5zK4ovJnAGtPrBa969FItHxLZppc1jauPbwhoSuM8DhrBNUA7XeGJdid/h
3yZEbWgtbFrtBLYPu6kV7PU2LC8KFWeC+kU658XbOamLY+G5NbqtBbrz53VM1gVcHAsSxPzS9lH1
qD6jUOjl/r60bUbcg35/Chx7+LXsNITDqB3QYP6lwkG5UvBV0lx4Zv2LxTrPHu2AMrio49hkjswS
mqt6liU+TrfUNt2NGollU5SieoDx3GuMjZiudr/8Br3UaDQ/szgCVqSX8qkHR7G3cLYdzRIb3YDa
dD0lerAf0C7sGHD9nnXd/NaM8jdS0b92otzkTKwf0ZEglSyY66jmr5P/GuzWf+/jeb60QY7ZfOkJ
e41vruoc4oybosmc8B+14HdMEnHZdceHwNN3pV9RhqZ+ciFGKLlYVcsdGw5sv4kRe2xz0FWLhwNn
5rLqTf/10p/S/mnqfKSftP3syZ3P+axv7yl6WWfiNelmHBmEDaIcMd+ApTQv6tXiIU9yD4ik0uYN
vZG/+KVXgsoRQMxKszqWdPe3VoQhnaCPs7ds1F5r9Zw1sZiGY6q6bK7X/25l9zS7boRTe/EHGfvE
DDZhPGc/IweFtZVEwaPM8cEJKRC44xVeD33T8LQ1890d4qFFnljVti+O5aRN68nw3Csj0hmDWkhv
dDFUG1l77rOSuiTAnrA8l7Q0zDcFHd21gVry/guqL3jFk135FGqLh08Z+YaSXGsniMNt6GCm3Mem
g9o5nLpfdawXBFP2N4axcm8lljj/2cy8cdWqWiQZXg9NTmGSWG79BUxSL4VhxQffS2+1GBenaA7l
YpH0KRuBymg02u4tL1l53t8y8K7MXnPN3tKDh1qNjPyeYuiZfbmODJUxUZsveZ7Y26xuHE71pH7N
ze6lg1b4nUVXzIBFmDcfI+RNc4x8HfVg5tq+skgcSX44Whc/zwE+1mJ2YIuBJ9szuxs2+vKEtMr4
7Fqle56WV4po0pqBPGWhAygBa+ukZOoQxglHL2LnvIhCtyJusxVNbq/ZlR/3E0ekmsVKn7t9TNrh
tq5wLvyhoDSou7aF3vGsVWQUegytVlvHdkz6c2e0/blZNmpPHRshgZ2byKX3HGSHSrYPXe1bJzWz
GJdJxeyFA9ANozmowQXvINWiZVTrbubNpKrpIGry2wi3bK88cPaqRieeoYRw4xO/tFTwfzaqlvek
lxCH0ZwN3zmatDGv94eMYcd7fMzguPKfeul/zrEruaOJL/fbWDu3zg8TM1Qwm97PbnDaldlF5ivd
h2nbJnN6WKRq3uyzgukceIB6vp1CJGm+46QHQRTgPiDK8NWuzQ91pTDy/W41E/YHP9UvXbVUU5pu
riNFj6r1+FDTGHsIo8Hax8LKt57vv3jMewCWlt1+9HxxiFK6wMKLiZI1uuQbi4fdlLDCWa7ENgvw
09nV+FjqdOs8Pza3WmlGX5fv0Kf5M0du9Mzb5G0gW3UnI4yaN3MaT2aYmERINgbK/NAHy0Ew3ioK
hpeyCMQhs/T84/8IO48luZFsiX4RzAIa2KbWJVnF4gZGCa01vv6diORrds+YTS+YBiDJIpkJhLjX
/bjDrKqAwxB0ih0P/7FH+7Ob2WU/m26Mryuxx4ffRW3a1CvSzg7qXxWl0OjBNc+XBnkUFR+K4yOk
Za30q2OMTjdJmkPXRO1HHaKCrOlOnJyaMnlCLxlTSzrV2relHn8ObRa9zbHfbNsGW2G/SBde1sVH
tTdPJiNg/y3mNXotb5skMeOQlSJIsoSo93WNASl0UAcYPaSBOq+rHWG0BYHgk/kuNKPe0qxj44qA
hHTLzUS5TUFhJWnwxSOBdO2F9htw0Qm6b1u9MrV+bTW/e8p68dmWcL3Wzr5p0SC5Hp6/RvlTn6vc
/1rK0Mck7vY9luR3kuBWg7TaIXCZjkvlmqvFz5yDyRL3vkJv5TLdHoCAG0FwhJsY7a2kGffDHMiQ
M1ymdd1ZOB3HJ/XXKj8YulweDF2k+9oam9e4dwD+Gw+964frSMtM1hxA8JC67dmtZrcsW+J1ZXcp
yyVqOtncpld1OkMEPfdoydbMEOHWDkRNlochENrjsokMIta60DQ2Y54Ea2Ugd7LL70V4lDZXWy/9
h5qUvociLmtg+IGNb2qEqmQiem9FAGUjCgCN1LVZb10INXS9zR1sVfuFqbZ9MhsKkxLi6CdJeLr/
5MkSw6YM/S9J7Blf5UHbd/cDMdrJZycrQWOUO0O655c+z5/lmVLcJk26EmUUPQZM3Yg22/Cg/G9q
OauuNf1Q7ZIh36ovGqJ/8EhK5RqHSbC/7xEoibu3cnh1FugVuhxP1SYk0NvmkE74fCYz0B+ysVv6
n5aPOMfCelpuSm1otrmj+StHL57CJSyPsaSiKbXiH92iXlpoxMnSWCvfShPq5uHO6LT7XS2l0niM
/S34QX0D0zl9VtfGNO1WTkpGVAig/JG6y3NuEoBQB4JyAhml8Ecs3BKZPW1Bk/QPo08UBhS34X7U
yKM0sJgwu8F6m5rpltOx/sTQ1h/w5yZ7gvjYhCoFO028rzhxpEKqenfsCglmX1S0NCHa5BNWHCot
9daw8HIFswbS3C48gCC4tV3TJHAjsR7VUbJoz1EBAFKdmYtVHtwpN+pvAjzhzqFHwZ70WTX5E6s6
tzUhaySSoSqSxgBt4cUuO+3a6CheHH0BVSPoa2csQHBI2e1zlxXpqkRqhXyMVUNdjN+LwcKP1Og2
xEiG2jrrp00xBqj4MiYP/nx/DhPs4qRuEKyEc5f/ZcXq7f3+HUBRt/Z/qg6M1O5mnrty7YvXZAFj
mUSgcu+I/6haWoQBdItkMTJJS2MbZUnxqI4IIioekUEdkjFZVkqQQFsDTHtlZdJtC9h16FP9qsac
jJ5F5xNphjDtqIoEqjbQuTEaBVs/poO/7Ns+YzklpX6WZdknPdG+uy2meE8j6sBufrC8JztbJCWB
p2lCXhlWSlOnOeQ5g3ugZglFxjYDnCgSCEspheZKsewNkXsXHGpYt0oUrisXTCB7r7J7NedOIiqn
z42BY1rdGYXylTWW2axMmiUYmFPzPcjNaudFS0w1mrEVpHCxKnSqywqrOWp0cZQWLJSqbtPyxsPv
x1znxxDFXF89v3GRM1MFTB1n63sx8h2nSPZsSQ9NGy/rO4q8LbTiiEf/3U9HsXbgBW1VJ7i1Eh7/
2KJO8ZcGtHX1EBE1kTkdq+YmIyngXmzyI+ijTWQflRWy7+LmOAH39XPjMx4FmbSkgbFpg1sp2uHK
yBuyd5G6Fh4tHH4BSeFS4OJ0ZDYyvwLbSIp5j1EXWZv0LRg2vSLUTDr1Yo+9IlDFB3UEinA+Sm7N
qvDrX4M1GJ/EnBIyBl+GZml8uX9ebf1K0Wk4YDI3n2bUsbJrZ//Yem336/65CVIQJUvOyge2A2Kk
jEFJxsczuHUsPz/EsvPEbiQ/TC5ycHUKAGZ3b6GLngFMymzVV2uzyF3r2N8uU9nJI6nLGZfZw5Le
06RpfW0t2uVXWovqCp+8ge8dU63sKzyh1fLuT667SZuk36Q5Vj5GbvfEZ9o9Qz2YHnCBbyNyHG73
jqFTQEuRuaoqzC3Va9IgiQs6J9W3JLCfi8Ac4Oqy+9XCsv+gyCFrnlSv7qFynY1I0YK8Cr4wHpsT
mpF9VbT4Y3Key3t7ifyDddLW5QG2R3tRR2E1t5dIXlvktTBEOnh/N/WD9b3jAlo1uv+f/BS725DQ
Kp3JKLNKqzr0WI9vIy3LbVbVLvMUxrCg1ZyPzJxerWISvwz/tasy7SVjqF93Gs3T3sjezTxk/FHP
QBSSJaNuot4qIVmnDvuGwDNvnpiDfRSLdGV1hXWziS+4ULNc92DDASJnLUOK2jucCvICLvFsNpfq
r6NyMMSxD7ARV88qlG6JHFK29OdW6p/aqVMn6h1vGI2Vs5T1QSP9Zm+ZnP7J64rw+SBVlC0abHvp
k5NpxT6a62lr1aJ/qwct3dp6ZO5B2Q5vsaiHdYQ/56Te7Qj4W1Xh0l6XoujfEgsGXRZ5j0HX2EgJ
fWNt0/EnpJHlgpZB6uuC9JcIY/uNO5a7TQNErHcGez2iE7dizH0Qkv1rkc3ORTCX76xs5+ESx58N
Y10MWrJiDzXWBKo5SecfVNjuaFCmdbv6QZ21oxgPZejtjSn/9kdIogU0LuIm+pbJIlNVpShQhFFR
sYzfW1Kb38PUx9So2/GtCSoQitlIeG8TAOAf2ucUQzIAINP7RsDAuiG46WeU+vvJQLogpX+5ntLt
WvL6YhLasyNa6EcZ2DD3wmZY97IOCchAynxrc1sli360qvyH+pMqlQin/de7fiWeSzR5VenpOy3D
kRc6LP+0hXRE9eJ1UXSdaxivzhQkpwEn2KNh6zvKUDTkvHx5cMYIKErtfGK9gEVIqm0qiEXNENzU
eBnntbOxgx6iXo5Vpc/5bJWDOpMxyllLUZt4mXWfEoxTTpO28Uc2CSEE49egT+eTS9twRcY2Ks52
M2tT+ugEw7L2DFAlaZMCy6115D9W7oYY2hguDABT9xv+fmPr21Qs+m1mkF8l7IhgtaQ5ETVFh+3H
Rbsak4MHEm+Bfou46QcKiZVXELQ7arW7cSvyR4Y0p0Ej55s21R7ruBue/I6k36aLSjldVKTEh91G
KY3JPXrI8yZ9VdczeT3X5uFYhAiaMz9eWPkP0RFukPVqYrVopSu1bBAkx5Z77jBuq05oHJT0UEvE
73INnRfay937fd8ElTw4Fyil/bktijePXLbznxfSJP5+qt6YSzNd2Tk6ySKIwo0i8LXDqoxQEs8w
35vfVXdnhOA2JAm1PmSDh7nwCTpGHcnMWFIINbil5YB/H+Ynez2MiEXV4KqG2fHFtZeBqRDgnYm7
aTeIgEKG9GtI6eSBSlOxigyCWrIkIMxRkkXIvIB45xjDVQ0ef07Vu+hUf79rzEUG1Cqiv6t3VDni
8L0PqvzWVJA09WAI3wFgpsehytuNenfIimqrjee7mhrKhH7o6l6JbUMLQtnMP8WH+Bx29sWWKcp6
Vf5aTAQzfUKKEgVsJARyRf6nzGEzWazM1hgPXu3YO4pA8N0Bqzz1utyUU15TZ5C8D4YskqkzynkH
n8aFnvQXBX1iXRMd6yYHpZbO5tnwh2yjJjnLpr4aatOLuk6rDeJfKdyzQaA9NayifmL3/6BytuJ2
mk9jNIu1LVO4kpYmf+K2G6tz0DoVhiBeh4Tuh5l/8GIG3Y0niN5GiD1lIBJ1n/n+ypV0SZS+Lfol
RhIyxJtHz9JhWWcWua6N1jjddiRHg1GB1VRqptqurvscSqBE3ds9E0hVvETgqY6TG5LdXEMMyue+
gBMh3XgpoUbVHFwY3wjbS2yxtszi2bL86OShED+pozBYgSOaHxBH02iWQkItww8QMALedAKPHrqq
61cZ/7FXy6nPhXwMp877IBotIRcl91BRhZuQ+/NcRXm37hO3uZh67gB28sr3uJ68XQwbc6e6HFqJ
7STMB7qYRqEfiiRu915E1FKK3IC8zoEIWLkpR3o80EWraXFbzCyqVNl7cXdkdxvwhVTwMqRDQp2q
FyxhK/ctpTZu29f0r6fEHttsB7i9XLFv/lpWmmDNXlknEoPtrdZN5uo+MwWpl90g9tTnFPYRTybK
xZzFse3HVxF3J8e2vquEEbMd4hUhjdXGSqbPrQxgZKP/1dao0d1v9d9LmIaCYSD3NUr6Twp9ccCE
PazS3v7+vy1clvhP64IvuGbpYMOE49uWIT1ef3PrCUzsDhbd5qSx496jXkNqHyTWOfDL5RqPtU5h
DSgiGaUxDG5st9Pi60eFYfFy6j3NXJTr3DnVrf5UyzIEMXrZLa36b+psKKz0pnnjtyIJXtHLlR+t
kLxFnnwO0rqZv5e9+94mY/UYogE4x6wRaBkDK0FuHMNya1ZRZngvNsKR01JPX8kmxnHQheJUR4SU
NxPVUs3YIafxdmSYT8cYpODWHZLnGevPRZjjXj3frQ7eoGpbaK+eXj3M+YKMGbVF6xn2UUmouo5Y
ALCfNQAt05WobrbLSyDbz4QwJGPxmgxavDYgjh4tIyle9dROQdKZ3dOgOeG2GaqBtQ8a2BRx/RUy
BqZUp2xveeeJV71cWDZ9DUxHPCswk0jwa4yz/iw1LLThUJEomAkj5XecrtUL6luBrs5tXhBwG7sG
H+y58vzk4BCxfBlsAp0L3XhR0Ypg+83rQtSRRHBfA6VmtYpS26EDK2mJM0g2ZJOdrShCAQeduBin
4JIYTnOhRi/Lbq12MizTWMe6nT8qrRD5wCyicC9ToYjiNbIDufyNyiuzEQ+FzDXL7dRfLfg4rpmN
t4tlt7HrtUUjZtaHDCemo4E0dRsPLsEDRk6pHhcV5XvHDM6jE6RslfgUyHnNryrL8H4kpAytMFA/
+4CPDj7Os31u+QUeznS+Nrn3xS/a5iqWrCXgE1Xl9X7ud8U5N0g2lpfUi3H/LdNVIxjvonpiTTzt
p3qYTkk+/5LtkbO7lOLJmVISFJnVoH/YuxJ06iocR3hukWm8lII17+TZ3+51A2LK2JC1PQaFaYig
9lI26C3tZ1Alb5FXW4QvE4eXpmF0dCiFXxe9e3MRjP7QKnQ4PVrUlVGuKqDD8aolmTYznOFnYDCF
eHONVKRFZu4nw3ujaUR64jg8pLX3ZU6T+GwnbUz1niMjhtoSB+5hkWoNFc6lAru80g2R1kuyS135
w97InA87dpZDRByBuYl6m5A01Y4BjVetBqsO11M55RKGKLFVuk2CxgIyfMDYdcCdBIRdKbzkqTU4
w2YolvAW29aHQqOVvTevRnP2j0Lk49ZCkrmdylFc4z65qvqLejGKQN9WIvZppuafFHZy7k6VpG65
C7OsmQBZgbRWzR3yKeyXK+LR2FoarfjiZo65USGlwqU4WRX5h22Kjlo5FdO56ayNPvSH3jaBJmnx
d9WAa10KeKQN3YRWl49tmK7nSfMZY+wczmDIsqlCSTO49afACZqdnSzeqXeT+oCSQudBpb5P2+Q6
ibzaT6OxIN5JfGjMYQuZCD9L3vbHkryBl7FhAjf8JuqPnlEeEVkm6DabV+V11Z2HIUL6+YdclGvR
RxNDyR3T4ZHpDA1r1yEdl0dhTwZgr3XuLXK6Z8sxxweVrRV4w/NYigHTDOLsHKPWnsquf4qyCRy+
lXpb/uboFaPjwveJVOpevNHSqbm01FaLas6+xQ0jHsVK+2Eo6cHrS/qsk0mzDuagO6oFXDfy+KvT
cUyMzX2nF85LtVKbCfafkm26UJumbrMOW3wxIwWsgzVV2QXuxrHAiYrki+g4wpyWy01lx+muQ46w
4v8YYbYAc2GScEqmQr2b66u6t1wat6veyhCM5cUW7hTzTxT+zKTzV7StBmpa7QHnVn6UmYEsgmCP
kJuWQET/lgY1te14/lzhBdtPNgkXZK3aZ68dv1jeum2K8ge5L+E6n3p0pFluHRLGnvtsa3Zj9kH3
OCK4gX4/XwtGJFm4Vy9o0Njl93QEnH4cV32ZiYcu6dIHGkZYB1QPZEZqaQ7FYyRHzoouzykM649Q
QN2KNO+bIqWqnZ1aQ/YwV/j9oISSgIhpOyz8fZLTyNOsGPeTxsaV/M30XyihuvHPnHjP8Ylc5n/O
zpMinmmL/5joURtm8JD94XTvxRLhOKwFduBdNMXgKQc2sXeOBpYBY6/4yxQhT6gGwlNrWc0GL5G9
sZruzdHN7kww+Pn+reQsJrXCL85d4b4reeVdVFlyKVj898AO52ORFei7Mcsd+4GumXQk3Rt7srsH
hHuL/Q0VsTWc9DGOH5iNpi2V8vhSo7y6OomD1kXcjJHq7iiDAahDT8gNBnEeWs/BvgSfqXRAloaR
yN5+H/1svIwyr6mlNcvC6guQ1+nV8UFsB01/bJPafoszCtjSGZFU5H/3BDgturiSs/BLSctBtAuA
qCbFG7YIEHqA30chIbHkG9kyZSGvSaVPpAYFg7yPZB3BSQZW53kItOekdcN154SI8GXFsS2qqdxP
QVlsZASgTVuLikC6ogs8XUf5YtUBkNPBeU7SND3azoSxazbtnRc2NTwn4PbwJckG0cfpEifAVTry
iJ2iXo5L5FprK4L57NXtcErReWwn00SdXnTn1Ju+9mKpN3rI91i31SEKCR8bHDiZvjPre5u9+kfP
0Ag3EO0ILrnq4uEiioGd8TiO9YOb2ju/RktPdEp4Dfvpi5GxtXFzQVin/ELcjzpv63+z1or/umsx
shg+WFsLhBRY7P9wQzfGaPZuirO7qqqEWul8VsBOPa6czVBVyGqd3gWVl72GU7DLtao+q+e2wd+4
uS+qzSxzr0PVbsa5Q4/hIAzh7sley2UtgN9QexXjozpKYfOtlyDT7xTbBsD3xmiyDuY8DocojP0r
fgCqiKJoX9yZfizEYEILIygIuz6y2ZbT3r2k5rxD9VUfSgvTLuo2D2SyRBPMy/IeYJORkGxanYGB
m4t8Fy9O+5stK3uqZqyOPC0Di0N/zwqGx84PNrNliWeVASDPOq8Vz+qelGcU+vdeYu8VtU61u9Du
4PgaDAIaAgoMVnEP6FMozBTOeb4s7i3VKC0kOFoudy+Bx+rr7iSb6bPy3FuHKb7pCAY+yN9YY2oA
zyZrhnxMoENZMBk5sLHGqn6of9hACO1VnsH48Vb3mqkTkxNHo8Hb+34RH0Mn8h8pNyO2jzxCgJ26
vzS6MW2AXSQH9VPUaYoyD7VWvLyVuHZ2o54zTbrtGWfvhAy0MeYKgAkLmhWK7fzQCv2meiGMJoSY
kzBJKQTZJLmfOP7VIGCTsowEneDANjXmYz5Z+ttkpfc4RrtKVo2cMe6V7SlZSEGZp+g9C4mtk7TN
OKGaWS9jdkugV6Ge193dQkbP45QT0xbhVPyWjMHntp1tyJS5u6YXP2gvC5v1ocddp3UAURR3tya5
ziTNYhc4piDPSQh41JNz0EDTPYa+5tCyML2PqlyLyT12bRX8TLIWGz6OgGDqzXVksVfitv+su15+
CsbwrOZJ0xdSETK+Fbn1OUPFdi4bGP1pUHgHOycCriBS4Kie1XIpdk4NWSvvzEe1OeqI/LXcxHpW
eqEwA3timDEBV1V/wPc7XkKL8FRlRqtK//Ns+/PzItLxwjRorYWkPwhD+1ywlX7s9a+q7hK3ZEzO
DioaVYtJVYpO3jesBlg/bGeEwOoHCkP8qJwo2fzvra1vsXP9Ax+UdBLTM5H/MXaYrsTR/HNniwAX
ik6pJ/sc4/JNrRV98nt2mSDV+W5YRo/0BU6mBSSK6gWUxe892AIZoaOaNITamuvUHEwMYOlHbMAG
pjQ2ngIrztaanYSbNjDss6sT85GwLX3Cq9odA+7KUQBcUp3Q1C/bjQA9flR9Uqh/X8amEg/2qPub
iVTxXRyL5JkG8UR3IuzYa3GqXuauXg1lPjy6edatS9tnAf0XTmxO6/CKs3U8ex3eNlWTXfQazAeQ
NFJV+gzBX5vvXbc2pOM1+9R07VswUYXXDDd/qKVjyll6KExwQt6NjPoebYf2vuxRyqnaFI8snfSj
OlPDKjwuiEJd1u8LmlePjhdu/xBZ0U18IUIkP4zl7Ou7FoRDi2HhOa2dr7CZcNzJSbSCPugvvVzg
2Z/FNyY/66vfjP3WWDQ4ErU7PfuVtvrfNwPFjH/eDb4BGd3C2oO3xMRE4ck6yN/qHOPsLLqNvebE
bRE9pJXT7zLC1LZu43ZrqbdJr6Wpfep8DR0E8rJ7xlJUsSJPml48zum4j8Bx7Kox7x97swRopnXR
96D5DmqcpVSne4c5j3GoLH55Khr/i9508yPe2vkR8YZOU7sulOuLvlB3Scq8eA8Bi+6Q3+lHnILX
tB/QYKr5oQFS3TjNj6QsN75eVad46sonYOmIxupQO8BQGfcJwrYJ1OctqOZlU87mC5rG5nkqNffm
TmaPAw7PWjqn8aYqwvE4+BbpS9QB95OYgQvm2bvVVcWuXoJfzDX22Wfg3IqJKojOKmJdeZ6DgFxj
fJXaqnmeq+uS9Q+UDY/V4ohP3myDFU9D8mJCkmPkdYLQ7UazvjdRdcO03v2AE39rzc5/8Vw+SoR3
JCinpoHbuqeXPFbo9E2d+qY0fKQ8Q9+8hgE+EtqHCwsVSZEYj542wMTN4uXcNZjHeuzU17iC6HDv
hdoRefd3A68HCJIKXJczAX/v1AYSe9EP0t+mfxte/gnXIaADJAy1GtcRpq37lv+fwws1Z62v6vx4
b97hCWrZmbJ2De2m3RV/HXk4Hu7XeGw2CBubT0hvVn6YBJ8EGjNKuxHA+8jOf5tyy3xaKXLLAlx3
ay0TlRNEwM394hB6+nE2kb8Jb3rUhvpRjICWCtQuUA4mI9wKi6Qqz8J6Krh7lzd9fGR/77Ptky9Z
uhzJAfmm8BDqejrP5pV5+YvH3/zilnq6swZRXyDylufGMb1dohf5s25ktGvjN8vGleTNbr5WR2OY
FmseieTa5bif0u6gOkDqJW71cBU2VHXVqREIGkpWviWhpru3qiLx//0qVtRvNYqO6yD69xQBz031
vjvORlwDq5HVKXVGZtd7AwvtT23Z3VMjuSAdcqi1076Xvi12ut5at0W+BFlMCx5SJYbA9LXvjc/3
uohrGmInGvpO9z1ts2TBv7CX/pOc6XgQMH0d675wLMsRipL2t/Gmr6lpxQ7tI3uwnNtdHtt4e/Db
0aNFJ53wXX1O9xYOIEx6ZkzDY0o+25EBIMvuxQZdxrTJRoRa9/urrhKZ+ittI3k4Jec70CLovAEK
BdKzVa/X3+GWVwdbbl5DQ0O8Td1esW8bbQpP8+y/2oPvb0ZLhh/bJHFsR3hLabI8q+ljcukpo9qE
Ri47fAV11nR08x0wHoI7c6d8ryYMWkUYl6dYnpKB8Oy2LIKcqXZe/mXEtv9r6a/bzNqOw3NuA9ZR
8/vfPsEoo2KK/tY7Da3NInn2+brChEhgZ3hpUr099QUzTFOZMlXANw+CpvlL3VS7iPosNdK+e/Wq
kVEtfpuWqQP7mrxYkU0zTTwHlW68ZgFVVexWSB6tKHmoiP8KvHL8St+qqNPxR9K3BAwsLPf6XmJz
suQ1G+z4Gss2A+oLxuK4/wZiPryIYul2g5UMGIMzKFuQAreuD9Pb8XDfIcKs0ylYO347rhoWHOCf
Ubbh92cTUBjhTp3atV6sm8V/Vf6/SQZsLKCQSqdYrhiU6Rqzzah2QEJgRMjVrdvbkjGIrP6+xJ2y
VGcdkmGjrwziiS3Lux9F8tpiTjOEYZDKU4isirYPukhkO+Rv/ophfe/vNRodehAx7EW7ToslurKd
ZkClH0vauF7fwrRh3duRJ6sW1bSfV6pxXGCb3ngs+zfD4O2sqEm+WgK0e9IuhNpyNMa189GnBuXK
f9rMTKDvmyoQxRE15YiSyHbXSu1kpi93PYhFtHeBbmSLpaN7smA70yRuuxUkrOF3aGpE5XYftjIW
Bmn8rmpLYlBqN123FeEGakfESiVjovhkal3+qWHDAQfa8TiU5aiIyp4f3YayS96noCOQNRPkEfKN
vwDw+2RCoVgHGRHhVQh2ogu8D3IMxnVhu+2Tpi8N0UhsUeslwXEBA74bho6qOHZM9VJ6pOt5pfFF
3RvNHPfXeeADbTwHE6sbPBQzcHoKh82/rHrs/2ru6MC36er4xDewEvbkouhvjxDEVUIrsOWdfC8S
2xEfT+sU4rs8MAPjfmAnTf5u9dVXjyA3bDvDLTOM5diHFQUFPcoudhEQVgixoy6q5phEIJwoL108
y6BGJt1vc8UuoXf8n/eyI1jjLZ6uBg8lg/vsl2TNgTGy7b55UV+Fxt6GPm/z0rg56pAEU2ZXzW+j
kUzfmv8/SLXhLcKXuqalHZH7zFOlFPUtAM/MHduLuqReVEBazXUgC+2FBkn4L8RShu5/rB4pnun8
cqngmK4rBMf//CApeAdZwg7mnDTT73ygsNUvOAhWKlT7PjCHWY1rvrer8gEAWbybzEbH1eEb5MPg
IEa5RyBtsWtixrMGYOQTCH3v2sTacQRR82QuY/BULHS7gXuTryWvqReqNoimyvLUaPNCN8EhBAsn
0LaGYs3Y1pCsMHHXddWD6rm5c/K6yLNKc2uGAddf6V6CtcQ2iEEJjJwZBBWC15nxhUa5iiFW0cpB
jphXtQbSyhZP+Uwv2iEl7Wnw9f4QV1W9J9djnZZzcia3uL4tU1VtoBemuJM73iPU0EBLorJX1IsT
kSeaIPW8Q8dwmGGtsqOnQZ9Q9oZ+snGlZ6s4ql7etMA4o9zzafH8U92l2TFbanFfiXui+traevHc
dcgESq37ZMqmVtGl6Q1YF2U2bZ1GeE1puWnrzkw4So1w06gj+a6Zu9+8MsLHzeX7b5C/1bJaC7G5
WT9UpcHiIe+/Nm7brKlY4iVJAm3vduPRArn7WMPRUp/wEOTFqsQDguc9vyET7n/Ig4VI5b0mnGK/
DCXfM0qlvWpGaD3oLQK4cW57V9eETNZrc791il/GiZhlUkxme1jHFmE9cVuvKBZ3h6byjiwqSSuX
9JYpNc82i3x9gH8XQfolrzFfB3DCEvNsieUnqo92k5fpr2mKju6ofS+M2lpnoAom2/2y9HWxNYve
Q3Xsb0McAFmVf11iFKA2iGEDWmbZGG8GjhN2FQRERwfoMziutO8h66ldMYJWyJ3oB4EcuIhTLEnD
7J94dDUmNCR9ZryLaxMS7sRPBLcxg2ndNyXFc6oKzdZqUv73pJQPQb93LSJWys7pQYSIEwjcgDkp
TzcuPoVuVzkG2Jo6+zSyaYiL+nRIQ3qUuEntNjkLbrI1dZ9i67nVDi2nqdf7Du9zFUL7zmNb2paa
bTp+wjQvgH03xQVlP/cBET+JZ7T7OqPuxAhEmW++ZH5I7lPbhs+oDgLs+LOMwKULUT0HRR7uxqW9
tHVFpkxYGkfbxknc+Be3Mf2VVyYW0w1dGI9mYp8W0wlK6CvAY3wNIWgZa3SWtYyKCvth6yTFtAFG
sdJzJmlC4Y+0oj/XNlOjkS6XCrMUHLcD4LIfixWP20V8sfRHlE/pygBJNEDJyd2WNvw87mUZsy98
7vSk7w4eQVZJIzs/7vKS+UnF1AY/ftCtI41J5IEhaAs4wf3rUtqnuahZmTjGVS+0Hxj2Hx1+zgzD
5kEE/TXLnbObdBRGU+dSk3TAaoOQ21GDkO4Dc+z67uxrMWziJqEubPb7hn3jSvLPmHdRX02ESHgT
gHqN55Y95HV2aN2Pxpbq1VNb/BJ09AKT5vFgfCxz6mzZ3Ax1VLz6hFIgfzPbg+ULwk67cjmMfXRh
Q/euSuMqu05VymXugdloB73q3Z3pZcZbSzpU3ozf42b2H1NPZLvKW8SeRdPwkhTjaYw1aGR92m11
OY95yZAQkcqS0R26T7OOWyMKyuqpG7s3vxjhnLNa/lNpWWqgee1ClUDAI43kGA8iltBS+tZlfiuG
vNh0S77nHYhc4FTML7lpEzK0QGvr0KG9s1jd4O3ZgFZdDwTKB3xlEx9XPtc8+Whn+DUPL9RzSTBm
yTn3zzDEbrDK1oHzlvTZqpsXBu1sUzBWeOIxjr9UJrt0k4CY7tLi8I2qn5Z5oalDnNKDcA6tdwiB
pFB7XOViN02oq+JVFoJFcPZEXBB1ZQWrLP489t66hhNhiQkEB7i0rZdCfVpQUpFgFp9mscubk97g
1KDSrQsNeegbRnN/HYp3REPfCgaeBy99VmK1npCGdW0FCB8r7dlHjHcOevuiB0hnPDskIsjJznoh
m+DmxcxOAhj1ZiFl8lxMrKdGK/8ZkqGwAfgYPeg4tAv9iznCDSXZa0yyY2AE44o6+7yG9heiI05p
kocd1hDYsPC715GXg15El3VKhw/PRkfTe8Fr0wb5FvT++6wL+pYleZTZ8GkY0/qa9RouP8898/SJ
YxzhCWp8nUdiKZkkhKlvwsY+UOWTOy5wjQvDyFy12XFyNBpeMluS0DuPcLodkYx0qmbrwRAEudOS
WPXp93Lvz1q99Tv9q2vNJA4i/VllTR7tejgic3MESG4doV59Tf33LigFfaTuOyJ9Oo5D5j/WsvVe
R8O+85iH02E99jEqDoMejlexSQ/r6UDbK7qIwP2svC2YHBF8eLmxhkfjoD4aisNCFfJWo1PeAg0v
nvOyQtW/tGI15Lq/dvqQ8BiTlndpAxZs7YYiTumaNxPUJDlBmbQWck29i06l3BgmXsPraCavkzZe
NJ+FkU8b6nYXRFGyZrHdxoSrxe34jr0HqVSt0/mqq4/7H839tj/oeu17cFSYGWA7IbcPt37rRyj0
UMkvslZoVXOzKvlyD5brIetAzwNHe14bSGO2rKIEMAiYYE7zf4Sd13Lj1rZFvwhVyOGVBHOSqKwX
VEfknPH1d2Cj7bb7Vvm80ACktiQS2GGtOccMtbemlsatk9oUVGeFEB8ZETIz5HhsFR+EijFthS0C
xFsAQiVCeyIMHyaUD3qGxs4Ywj1722ZpSefYT2nEcprHtbXWcPNsBLmW6vvMRVDRJ2TmZiko/I+t
r0hs/F26npebsyxLNg2HOgLF67n29I91u8oq2JS5y04NvVOosbQGbbsx3bjr+jUh0cFpKQqItTsS
tX3NcP9aNfIHnX5c2c44bXskt5fe6d0En9RTJzdP2WRJe1L7SCpnIL20dk8/vw+iD6M23Dbqsteh
UC7LdlXLvyvBXSxegr7X1g60FuqDsnOCIxFDT4IcAKjUe0pV6IlFQeNxqB0DjHV7jIYxJiNJzse9
r0vPzcBDRFX2S2AU/mrCrvyskZq7taQodVMMMIxL0PWKOnP2Yj/BrTy6vuV86ycMCFrSTU+DrIRu
XjPD9amrGWX5JlnIHfvUii9Bq2tv0PyDsrSuSdjVMLfB9s277qSMonXc2bw/XfYYD5a8NRCSuv28
/Oxps1w1khnKYQfLFfcZJmEaWNNIFEYGNN4pL7EZIZxKyi9S3xK4N0eBFswqWwe+oovqvFyb4L8u
rU+pfujsGvRq2J7GkI2wMKq01aWwEJEmMgupiKUsLjWgS8FZtKfs1o9vVvtCsba+Lv0y/HDNhTpo
dhvG8CTKMjau4XtqdIeGcLtvY1mnyMcH/Z4k+WYpgP737WfPlct/3X2aNRevUHshu3d05Y/Kpswm
o9QkrKJK79H2jNnuN6jLXbHTgSpE3GXmXLVq9M9NSOKQ6MjGgQ8nzUufGClYOP59nQi8F1mLQtDu
KWz9ydKfnBLInOYQVCssfbITDXs9VZjs6uQJPt+XmoM1ZXR7uyTOxAyCZyrU+053+lWRTOm965Dw
GOMYffTYIFe+hgREG2ZfO2e1Gv+6nliF9mgwIcGiyF67QWFNTWJEQMxU9po5UrpTveH6m/lSQtHe
44ljBTxzYHBUaUiKmPaVtnALuYEk200h2i25C8k4y0d3BOjoCq/Y4hCjjahdoc9JTrmrk8r62mfK
BUvM9N1WaPD/6wBG0XJF4cDSams12qHkgmCqGIma/CzpTbWXfEow//0REw7752esqyYdQcBGFj4w
Smz/HmE0tP/1AD/nKMHBPMhDqJ/AKq/FUBPaA5LOktaUQEJPkhm7NkaF5VQOQ+noswJfSS2L+6Z+
EYhbTlLEUS8pmwipvixjQAvQsoveLYJVd8i0sAfYASpNvSnvWpw/2MgHHlWtSp9akNDIleJnBZas
xE2J87UzrrJJ+JrXBf2LXM/50JnXf3N61gc4k57yllCZQAXrQvymd8p1L9xO0BBvhhEQAprV9Fnn
o0HKinVldix0evNVQEga/Kt1UmQfdZYa+D/H9aC38pmGqnNwgC0Ks23b4Lj1ZO8NexVCzryuH+Nx
8unvfE8YRW+QNfmYwSoDJJ9Tn0lZ8C9Oi8XCKCOklYAAJM8+JpPfnURMT08He4meaAfvqGodw18O
/fdDNZuLSmaGm/metm5FxJxY9Ir1rlj5xh5tEaP3j7GZJhuEHvVNTG7ixUee6faB9ahkJN/9sVxO
xCynetNMOg2CbS8FR6fAZTPoUnSHjeJvPe4/N1ZxbayNpm1XeZJOh05KdoPmYwxwSG0bSLYhb9NO
sNWuVcqwp2lIs/PoyzwRaWNc0qyR75Weo68p9A9/kMINBhiNPUgh7yAfDgtBQXATJpkgI3SI/kqc
ipc2ZrknC9FnFWMeFRqi0RmVrV7TetZbVPuV2oSuCH8ceuPSD0Rwi+5jTZo7e0maBEofX8JUUcgw
MuOLpDNnJMm2HIr4hQDHH8J0nVXWBrpr+z+eKW2GvP9r2EQ8bVFpk2XLkQ3L+QMCP0J/46qsH8su
JbPYVF8MrZe2dLHobVZkY7RmIW0l1f916hNnG8Bd67XGOsFU2feK1BEA+dcpXui9b6ryKkvVyo2s
BlLg/CKOSK+zmLkYUjpjJS5PRveztR0isGY7cEAy0VnTo0cRqyRe9EEFZhegZBWnUhFJl/8eVrQ/
mqy03JFM02WVdcdAtvP/1i2+IgHIz5KdBlK8durPqWN76URVf4W0i3OYZHTOWd0+SHk5wTnS8QvS
bT2ViA/nyOXyqWaVQYwr9iKNP8+tkA/S8pCzBxnLb6w7/kXNHYSqdajmO0/gZ+lu1FfhbMH6WW4L
uRjWcIDDc2PzXOoTiVUCIthY3D8gNBCYRkB3UJqeQufjv98DRf739DnrDhCrEIpCz8LWNfNP3YGF
j31k61ruEGqMG1HpGrSMbLDU/BQ686jyEOdkCpwn0f0pG1leeb067gUQqR3p5lb21G9VPISlKLTL
tt7vDXP6xfWpqznQCEEAzNFgIjc4aO55nk2gPDma5ms+9KxV1ozpicAN69qHsBdmkSLZktWtTJxx
6dlq5TejDt7F0lzSvYs3gZuJQ8/fojvPrwiYKI5hUYFF91eQGRpUIvkacrvlXMpmkHvxoWnw2Oqi
HRnCmCnFJIhhDD8sfaxHbANzM5jWlQENlkSrKABv4Fxsk7i9CULVCmzauC2skoDq+WXMLlmsfonK
cmshVzsnUSn/WvIOYWscmAzqGz1HyLC26W/lGtSIoaDbWnQL6ugubisN79DaYF9YiypgDp0gAqbh
4gjTiULx1pNNCMnKSa1VjEwzWAe9rlwBbLm0Mp6iehyffSTubkkYzdWLKus4pTP6VieCSJ3y0P0t
d4Qxmv6PsjOV1T+GFIMIEEdWVMXiieKumiUu/9gHFJlJMmMaB4wDpQouSPVvdOdfxODy95mRyRrz
o4MwORw2LICw/liJfigdfXwe84cuxB9TJWZ3Ed9Zprz7TQ0Lr3NSTHhSp3638tG8ZAaQET3FzqGg
IoxR5Eq1pV/xgKTPWCH3OBSRSSKRp9U4pzRoc24zlenKDXxTuoujmO3hcgRiD2hYIu+p7+0sZXg0
4xAoEKQNgduQs4LoBIQKkVUUe8cxsGwU2SdFJmj889avNIvPWsmaqxCFzWcGPKZt1lJZk6yRVD/Z
d16hzj/rcEW/D71zSnSDPRrwaKAB4N3gSDuYiOXkETtqse975lvMRZHbah62WZPe4rUZe5RfpUIO
yhxrncEymnPpyXfS/Q7E6Pz7djag1jB6sectkBdn2nrxREvsxXojJBygLLHo1UrrbfOAvG7xUhM2
/Cpb9TalZlZh4canl+rcztgzfidMxlQrV2TP6xshvEygb1P4JtDbgN4VUdNcUd/+FpdJuqtHuaGI
VTewaub2sSPjix/C5C0ey+AFCCVEgmwq971VBBu1hUa4yjTDozWFhUvX/ehITihhm3oX7fHf5C5g
yWqF5ES+ss2vng2dDGSnjp7qTufvjzrpKnY/or/HguXEZpwdcYtGOQr7I/mCzmE58ggAGgf75Fs1
YGSGLxz5ffmhwkDzomx6QaSVnQuZCjdvWflRxdLGCIN02yR2TMAroCahLdJyp/l1awGf4Feo7ax/
ChL5wKDUftpZrKyDPOweUqwyezPPvX2T9A+IFvPD2MTeNhuT9Cr1yHB9QlGWLvd/D+7q/+8EmYos
y5qOVVYlWEnW/2ipTbUl6YBxvJ1KQ+fAgiBaReh6tk7nOyfxQv1zIuD473NAJ25oNV+GOPkqQiak
2TAGV+NrGJjWbdFX2nq8N3zza6aO/h3xvHQ2NBpt9CYo3IgpwC6V05R3scsKzcDHY3dPrYyueVau
lZrNwMBblkuhdybhBNKsARZKmelZWug9oNKwHtNQWjuhhQKeUNlNTur0mKJFtQwdHGPc5SvHl1+k
zHzVsbcuNsgsHFuqPZwK7ZZv1q1r194tllL1oJlw03UqNi85VpyVLwIKvqYETrmyUquPFRpJRVOr
L0bjgxKNnOTRMMk9NQiSMrPRcsUaTwyhuopOvze0biuulT2LwV7Sca9SUC2IebqLetDfZ+K3mc9M
OVYW0eLfXxP+zYy8O6IOGfkGQyUmRPFu+dxlFXNjDiXhTvRCT71Q967AefzLpPrYVYWNY6mtNK1D
7IMA3OiFapIs0xzp+5ikxeqvpkbmW6tahqtmCQ3yGeaDv9JNjKr7wr9875FSrcYoodMuNWgpsi45
4w/9mRue/WiyQx6CMV7/Xpylcq6S0dLROgJwAqIFUT3CcXUVKoEFzC8yDrkJYJ/tQv1oza3tX5YK
p8WLTpLTcYxMOnxzPzZVc54rSOsRhjJl46cN/N4QXqHlK/4p6NpNaBn9ZekVatHVZk0Ae73uD7he
y2fwzuQgk/5ijHV+CjSIxfj03heNsEQZv0yp+dn6Fc8eU+Zg6h+IF5UH0DjZptUG6RCkafhqJQG6
CQqIyz/0w7kJLka/SZIOCJX2Tk+8rl98XaYTpiB6+k7T7YbOGl8UK3suGknaDlEXuKgTWdlSKetO
Fe5PcBokKvAkzB+RvctXck0teJWvBvyt838zO/tZm4njpkSK/GIVOiOpxN1Ax8qia/FIGMTyg40+
m45yQG3VTwvmq9o3n8ysiMg00WD4Ab2sUdsddbrOhJdlP0EjFDNRGjbP8j9Q83ZYjWMyPMSF9CoC
0xA3D3s17MINqMFqhwAjwZII2MXnSXQhShtPo9dGj1JUulHO5yMT87Jbooz06Yg+x79GdoxYrim9
V6n0SxwUenweQiCF8y9Iwx/Uuj5MOLPBImF+9g6yiUNbxu+QltmDcAWKF6a358wH764GeXXogEmc
ZLiNW5hq4TOWHd71UWkfF3li333kVZ4+shUuj0ash9u+IHV48nJzGxSSSbl2SN+wbJqr3DSck1er
H0uqX9D4WzY86soQafSAZ4J1NwL56mcQym9lu5C3FyppnqBQ2qg+kZeNOGfGD4gX2+hOHcGZKyQE
5QldLFKtxlauWQpHBXBgnszm7x9iR5XkiuUqVqrunFLK3iTNM4FTER0nChfiRU6m72Nbliemzmo9
eBC3TL0PecNp7bVzTFmJWsYFuZ/uxKlVGNY+yy0CS2AaratWz3ZiyVJ+Lm+RPbAWKOX0HCd9eDZz
Q9rERq49l1aWk6ue278gsnnrVy/Vm4bF8CWdQIK0vb8pfNidOhXn2XOijLiOxPhfsRwTj4NSGxMe
4QG+zfx0FAMJLItWOVGoEG0HsqY3EZxXhq52Nq2THwPDBxZ3H8CuJ8bPhDm8E/PMQObTCuN+e0rs
3F436aARfFwFlCRt7YzxwJ/Vd21TnJY/DB3gTSg9k5LCCr325YwCoDv4EVJ8qjgYS/TjkrzM7jIk
pIQ1lnix5yM0gPLxVyUTc4NYmkVPRMaM33XkuSsTJegmyGnYf+gsUt0qCapzHhnbNpS9WatMMZju
gYJ5Ei9PLantVgPNLdaAgTXgS/LNH0nMbW9wSx7QQCrX3Al0nvO2f+0a72dp9+FlIfV1lHTF+5yT
32Cok/Xsj36M15xyTx21WH3GWa2Yye8J3lJBoTar5ocp7t845xavfAb3pHPGT2bSp8pQb4kf6DcT
6OHJauNik8SsDTvBrPWpdViJhcdTfpPzsno19Bsb83ot2d746UnZq1KVL/R263Wm60SxZPVb55Tx
IwP3QH5Mra6dgPNN16bYQiaaeLIJLK2zFOsFI84KB6X8jMzcuFLMepPL+qPXMuOczya5OBy/xfFc
BFf1nfBoWIUFng2W+KHnV6xbtn6NHJizv/qTEIDmLl4o5lNwyg3+ZwzQqyRVfqWyzcljgKCWoUqu
Kntd5G27IQcquCypJFVsXGo8Egdxo0rz3drCGT0P6WOj1uklyFka1fO0U5phevF5zFcET/urJNHY
vCqKtOxAnRhsSWIqyDy5DzTVLNxYCYOLKKctNbUm/qq3WU3ESUSfwGkGOp9SfRcvdrEqhjjYJZUp
L/5pI7OKW5RkayHkFy4tNbQnmK3zbdf1+LNbG9Tl7FoiILM7kC+muzqIM1cNpWI/STGBghorHafP
smfQh+G1CZUnETKedzzkNJnGo8N0ICT9WLwLmvOhtdItv3iTPdvcxqMBPk6zzizAMJ3OO/XcxzUq
jvAVp5QwGWC9OlPcpGBfg7nGeJID7DRU3n9kMRKGoU1fFb2mgZPSjY/Tlq5qUjpb8X7j3oNCHqjV
VsypRYFTWWlR+7DNfpShXW5+H8mYofbLVDVpQCAIpHmO5rc4nSuW4gU72LscJdWllce9IF/aygRO
w2y/FAk+z3wc+l0YpeHR4hG+QpyeXA9Aw7XOUC4EzNBK4PUPQhmpt6OzNcFiuAgI2U36s1/fGfsH
RffDJwiKOMNHnqge9QFiMnzDGZm14vHzUm0H0G1yLUnrdokh61eVtQ+mUxV0RG2WOzZZlDADFaYV
ewQSmtIcYSubPSD12qMffHf8qnw22w+xiRQnYfVpTPJ34k5UqrIwUHqnNc+mYu/MpFQvy2pvUn5C
oS/getAAECrckn3MMvKW09z6xmC6Ecsrp5HKS6Ap30qlHr6V062fBRl4ZzHUDKOxXlxnqGaKk9Mj
XIUXhk2QhxRE/7hFqDfQSeG07QZrv4xUvb763c8SCwizPzQQMl5Jh2vpvrrowLS1PiTlWTIr827o
5Zt4x8ZWY44K7OLcaZF1T5t8ue5ktsXvPLyrSjsuoTglZvJeNbOXPA+MW1llX5HvM3NYef3Q+t2n
XEfmqy0r/sbDT3Wp5DY+hv1hGCxpa3mWda9y5DV+mgzfaC2uUPG1z2ZopqvRCPsbS8F8baSj/YkS
fUUTcdPbaf6M9Ud+0PL4tbI6GHBIc/e9qb94rOK2Fektix04dLARN/NpJmFLVUIp3ItmW8X2RGrU
ezHil1SH5CLq3SQ9zytaGhTiNHQiVFLNCJYkkfbwyYnOkENlhyjY2g2Jr722YJqGDpOXPLAbF5RH
9k32Js+HyjVE76+yvHU1NvhTZ0jtgIdsxbKrdofaak+S3zDONGozf4VzfZQuftrCNcN/wwjjr8S9
LW5/X6U/NCI8PsIPC55ULRlO2vwt4quFn7QPjKIbKa1eqI3VD01UOC/F8FYPWfFmNkpyHfM4XVGq
J1DEMH60+O53ZmpOW6GRI9Higzw35wH1nPkI3uhJNGmZg/78Ln2UvUs0hdV50E2bFDXDuk1/H+HQ
/3Xt95EfBMzOGeFM4vtyLy4uWsCHomnZziqG+tjFdYC2nn1PgfP1zVC6tzbEwirPCAi7bNqjZNaJ
6zd19r6odzOpeFRQL+lIf95km5tx6Ng7DuM3rraQ8+zsWhnjm99b5n6JRSAJVF6zRUV+NaPywoQ1
Tp2ZNXkznIpRne6fgr3hJUJBcLLjomJcSZ/FE1F6FHk9D2aUU+AjzyxCfNN5k+wbbQZ/tZgfeSCm
Q4qp3y+adBMRo/k4dNmvI3EtmK9N8zVxFNk++g7C4pDwsDEC0UWBFfedOG3U8kiGoOYiJaBQP/PT
BUQdTle4JewA70oMZph0jyP+K/g7sBRde0RMCFcAJOGMPWgTRqdljB7BdntW0D2lKUp3rRw+K5IP
z0HQdk8yfZBdOZjmWnxx1CA7Q82GINezukISGH03p3ct9rqvhT6S8EFy87Wpu/bUtZ2yqXIHTWBB
f4RcrBrWl1w/pEmZUEcfdW7kUT/GWQwb3RuSW2fFoF6RzD1jdKiYttG8yWr4qFm9eir6SHMRw4df
peSdFIjww8xuoq3ewP7a+pPKnxgb+hNdX+dkJvKrrHcbek/jP5RVatAp7jB3OyejQvMnIxYfOIrC
WHuUDPVnNcdajBUGPIbzcqXqpXaeOlRSoW5+KXNAFfOGnOhotDalrBPt6bFNiepok9BQcMVoL17Q
5N4IyaOUhD902bcWBfl/yzsOWoHmmBV+2kx2x99hST3YHhc5HiHY3HhB1zBiWNOcUjuHI0bzeQSQ
f5XbzFHCJko2PT/fsN9GBBI7uI/lXrfD8ujjg1v5vk/SXpRXpM5iGPcN23qBK7xKytbHBDWk2FvH
4K1H4inSUww2RvsJui10FtlHjz9HY2mG2R0qqX4Q2gBh1KgmQn2wi+Ck/SLajpQySvgsvr8P5i6k
uJboFSpGTc1IoIsKUnPrZh5ezO2iYJmy3FzzY2I3ShJ8sHN5iS7pU19Y3SsZmjeeqrtgLMDyLXZK
VPdbI7ajzRADZjbgYBmDZL07pqNt+0wnxma0gxesqI9ew6ez0FwaoqPzSHrOWeK+Qqtut56a10dv
siVwVzHTk8QNXF5YlBVMmU3OLVRuBGdt0iUHaGKUXNTRrm8FjKuVVhmaG/sGa7FJghEqp/GNJzO8
M3W9WH1RflD1UDZ1Ry1IKmLQ8/OSj+7MTgmc6rkwG8nF9y1DfiVaeC4695OV3+azxlChHtSOvDFG
4nimqvG/eGH9GNm9+rMNgQy2pklHJdYRz47edzx6hMOp4ChzGqJhb+YPwAWXsYC0E5tau1Zt4E4O
BlNFR5IIRiWaGOzBZo8e6beQ760yOMf09V6ktNhQIwqBaStIkjt2e2nVSY/V7PuaElApEriNs4TW
h7SCIN/YSOB3bHzOqPzGT0s3dTeJa/UYaoNy5D5L4PYzZefkopIjarNQ0br2reu+1h51A0w+JMBM
bXLG6kuVZU7JKHXjouQsQCpt1LdSKMFLCEz2XyVlsmTotXOdDnsfzTGSloNvNOqPfx8EgXX2eqyH
MGzYTSppM0N6JB6CKDwmRkjUhW6csOY2d6+BclZk2UGzS3g1GqtBLzSxPKv8fVoh1e8gbvYsLZJv
qcNKOpAY1KDWbSImnN0QtO3F7+V2N81HwXxNHIlrGF4Q6kD/cVtE7HAf5pFqtI7WzMQF91VKHn9i
0Ty0iDXucZI/BLWCDDtHWiymG3wVVxQqxIVo9vSQGm9mlHcbX/WNJ7tErGlMef/ZaebNdhIMZWW5
Al7ZMkQl8RMlB8+1E0c6OEj+tl2EDLGaF/qzo+1K5ZQSgrEdWgZ2RGrJqarIzxN5ICotCoaEyodB
rd0djbwoUXLgE3c2kAbs594kMNFTw+KQaYq5Tux6opDZ/2NnVOdSvjX1oltrFT3woq2/6Y2+GpXc
+2G0+keDZeM1KKwfraGMazsbRlfIrzD7RbdSoVqXJMt3h132dQAW8epMTbzhuWkvul3fdQH7hUkD
1dWaDmEOtkk8Ro09TocKFPNaK7png6fuyXemaIWCO72z+TWPqT2C/MD69KkabxoPnq/GH9jY4701
EuwttsxcBuSXfJRIgvY5O5B1iH7+YH4XSN4kUZOzZk1HEUtZkQ1401InpFIoJR+OhPsU4sulLibo
jrL8swuV/jEOZXWFHAPUW1y2+8GMKcrOR5M48sNqt9Qu5sYJpv5GBsJc6z+zoQlPueHnd6szpYMo
nBK8V8C+HLOjFQfZ3khgfyESd7ZwqqZl62k3KiFVcRsuJjxlLO3DMuEEiq3t2Swgk6O6pjL1taw3
0C1FbLEZ1p7mBrd4K3On5kGMix9C21k3lbcfKjiQwkjjRZ+1PVtMPDSqeWnfhV4kUGkbBVZSrPOw
Dw5QctqTOMrRmewbY9oIzpVMthhP/zPWHnskqcOieppVcTDrYQLQW1oSNUe/9od1qY76oZNrf1v3
aGxSuXdWkUnIaN8E9gmgL2xfr4AwNIvqJeWrXhH023paf3bqIb85QIJ+fWGOrNP18hTUreKCyfAv
sVwVCEWgsIttbZTR00uC6ajSnbqwYnv3h3qPWyX/SarNHwdDUu0jR/LOeps6wLNhyuhVqW5S+sok
0cs0N1OmlUtXmTsz89eKipOumVvH1fyieFpxqiLj5Ot2trYnf9qJPQf8blrvHW4LcZpotv/kw7gC
5A+jfNawLhSw0bQGyuaZvnxSWqTXJ3HKXlk5Kj1ZJ+Ja1FYYBWaopJoFzakEwYZGhyXho4zBBtHh
p9jFFEbC5GB3OlgvlutsgFdCJIjekKakFfKhIwIk8g1T9iIym1CaeZj3r3VB4hKb/i1KscHVZr2M
hfJ8WaZ03DTH5VHV4kaD5USk+rzx/11lMTxk+FDf24MV0Vk1e4JsRe2jCvX+FJpNQT3OSp+po30l
Mtw6S5tB8pwnOVP855j7GK9SQ91vDILnMDfz3TRXT8RXaWCHtySWzpZmdzc/qOH6KvAD6ynb5+YU
PgxxEaKkzHPidqGn+bl0RSA5rtMseYf95TxNZTQdxkCKtyn7yE9DAdzUFMUuN3R757OrP5bUYVe/
K0Il/W7XnEn4xH5368yO+zfNAhzPTPm6AD5KhYynsMhPYjC0s/GoJnHySU2EsEQlGA9sC27iTimU
1NhosG6WZ1gIryw/whxhqMjt7X7HUnnaewHmjcUTWUjaVSVTfO3NrbZQHbZhl7ZL7kCXo7mOVCyO
toRWYmgaainVkLkMPcVnQ1RFqvq2u3xai5ja6ah1OODXmXDT/m3qL6DQreuyoCpway0GzAo8zkZ2
HFBUoI0iK9gLIKedqdmGwFXpwDIleJ2vd1O9VkEEvBWhnW2MrmFAU6XlayLigUUhUAgGC95YYsYM
AKIZOR/EEvdsBUP9wdR6/afXYpgJ1Oj7mDQ1XWXJmmX2qrv81tSqEeXThmRZaTwpo0olMQGSg/CM
5O9Eeg5tlhW5SjVeAsPwoQ8mpMKweFFKqT0X9BzQhBuEU/rOXfKHFyky9K9ZX/95UOannKyWcDKt
H5lBqATAIsQOLMsi1j/fpSH7mpP8+45+P6e9NjZPujqVG83R21PmYZMRUbZzgG0I9GGX8VdfpEj/
deTP18L5q39+X9oLrfJLxMpr61mR91CEXu0mZR+8mBltEnjE8kcuFx84CrTvqaVs8mrAJ+XVJ4Mw
cX/V6/45SqVua5gspAYHABiW/OTRCqtmz+rC2Af0pR56yOZrk/DML1g/2HNG7Q9W4Z8lSctsXqNh
x1qZBKsqe9dE8VHtiQ+B4+qKU6A17TosyjXVyeEOhsFeeeUQfSNfZS3IMpJUvM8n2GiKSzNb6UuP
tmhtFOYeOyZbalSWezNmqxQEs9BDUb/A4CZ6sPbJjo4foVAZH2Wel2ukC9W9ic1im7CrKfznUmlf
RGrRZGrSKsyz4DYyoV+tOdy8moN5a2+8dW0erq0UlsaBff8SnZTBwDd4C79Jnhlfe3SGajMZ9bbM
E4oAONRPhlZFbjdaLJ1Rk646O/OuXm2Xj4sgmhShJ3kuEdMVcKATKydxRpG1ubMMvCQlIMo862NA
T/ULlmWYzLId3XNsXED5jJWsq/Ql/OAnIZVwe+MwXqvzshg3lKvatTQLnsoN/ZvmBBHlOdFDGqsO
dA5rJvMi7XqRSch9ttqoPHTZ6LmUdK5l3xVs3pneqzBTTzD74pU41cBbWLWhrwVv+Td5OapVtjVZ
7mzGuNxmDXChBccuvhBTl6RXmrwPU9dfpbo397WZ267QtsnN7PamznFSukPh9c6z0bMNsFpbOovm
uTafhtOdSgUQ7Hl071oNOJKOk0+cJnZbnywjqBDjZZeK9cFDpHvTycTRSyozZRCNpA88jOynjOQk
oPNRjjsKm1sQHYyxPQDINk8KLppNlnbUY3hCT+IlsSpzOeLjB+SfpfJG8jyktFOnKaeyq/86lHls
ViZyjqHzsmOaqt3FYkbbBKEnPY9BzW9HyPZ3UAErte2+95alv1qtfx+tYPpIzbhel1EDvKKUh23S
KdF5stMOuUjZbYQWL9VS5WQVKg3z2RPQ6ra6Gsu2O4gbhkr2GhsqedjznRNk6FILj/4bwVt0U5nR
w5QJUs01Tuc2X2glPdZcshN8ek+sY5onM4y8Q9239gZYgPap5fc+5L1rNOmDTMklPlSUlU0sBetO
hQa4VJmN1L9VHZG2Sb1R/Cy/F3jx7zV0TfGTq/mscCRXfJqS7KXbKpUJZJC6R7FP18Af7cq+p89l
suIgD1m+ZKFCpzpRc/QJbGszMyreJWBuBCqH2l5JHGPjUAnWyCv6GRGiZbH+Q5KT3kMiij/UgW4W
/GTloHaTtLEh3c11bH2uX8WOeWv84SDkG+JFlvJ+nRZ+SBaXtv/Vw5yQuXQUCw9V7c8j6OBc4k5W
N2Mae3fDdMq10TbGexCWn6Pa+z8aBTnVnCIxUCPYKFV7YyDTlqIxdJbcLVQNlMhAyalTDIndWKO+
eCOd3qDIHzM+lPMYURUQYYV/n7KB8vZJCyOhchrzHHQZjFN1kF5yr7/YKFSlIYjI14AGO5/1ThM9
20l2WOa2LLE+OiqVhzysHEhsAxDiiTWQXZrKCmSi4ybzrtZO0F6S+fJDBF0YcWReupTWe48UIGcG
2IRCPmHl3jbJ2Wgk2hhuxfeKFz6MQ19FxdWoKCpmSB2oREJ8wQN90Ck2ImzjLDay8aGuIYcT4Yav
Jy6v1TyKy6k5XoOyf1hoKX0WbXPb1PbMp9+WcAyhQataClwNlmv8xctvLX72aE3NvBFDPxJX/WUZ
U/1EUx7ITYb7Yjn1QfwYX0U0RhhR7qKJCJ984R03POezw78n7gKh7nEaMG/lcIagcNBmJ384l6XC
4YwYur6plOmvMUodAbXoGjk9dZbZruKKlaHqa9kHDT6KmIDQEEnsO6suLxqYWDi0xHb7VtW7zqim
DwkF5YcwUNg59XHlIo6WV+LhoLRAwVJFVixO6Uaqh6LPV8TkdpuINRmVa2Iq/Jg/JmFOfiDVSF23
NVo4x653KL2jjWpLxVZIz0NZDi+5qbxTDrZ+EYj6SZWWdRgtvODIBnpcZcAsH6SoH/CI/XU0wrl+
8FGfbsYiXjtQI37JluPgijpJPkVJPlItRRrNisdGtUkyshlW5cok6PWBnXl3pSRHSERZBkDLQznf
liRM7bI5VjpOG8Ut5Tb99JuOB5lamqRTuZXszrpPqVeyQpWBOU31Uxf+H2HntSM3lm3bLyKwaTf5
yvAuXaTVC5FKSfTe8+vvIEPd6qrCrVMoBBhGUhhym7XmHFOBC8iqc2V0Y0NpvDwnqc+qzpcU723l
Pen1LzNnMWymD4uyeiGcwqNBYxxDKA17b99njg/VHeQZaQP+STGYUaABFevl7vLE8pKxa5oDK6jg
1M9Hf56dy5q3v+D2uhZYEZAi6gQ+Tip9IEwqCoJDTlFvZYb8FFHfzbERNo4308vpAVJz2FOPdNw6
hUtojNZWhJP/hPesv/4ubA60nB35YA5Te/c/UygPKcWTVsXNT4IPWcfU/Tt045KGj4MkbE6zVLyS
MIEkvy4DcmZP5qPQJ3CP5Xa56sM+9w+qA1qv6/J+r8ddtF5iRJJOXB3KVYSsNtQ+er/+NcxVF6N9
MHGz/VAdA0NS0/yuvTZj/haTfXefz/U0cifqN7OJPk2TH6QoSQz1idZS0aLEuOg2fWq3uyVJAK1y
74bUay/mnCRAJYBtRTpt6khOO6sV9b6aS3YdOSMvmt2+Lv6xYLK/+t4aL51OUszcDqWZW22xX9Be
1jq2msuDIss2aq32Nx6+Qz2ayz4NyY7tTo4X4tNNhxNXePqz9gCM8qPd9GhoXNeVDIxDiKD6razK
104h4sqg/PNapo/L+x6K4VV2VYpQxH9afjg79cV9P3mPdHG1NTxm7RgVZrYmZt65NCOVySA0043p
kIVLpjLeFM7thEuNhVp6UqKguCrYEvBr0mOH7amRDVTqb9kFtnm2rmXXHZZ/WUSUqLEF3ytOOLzq
I6vnOHqiyvpT9CJnnU3N2EvYILM2iy6+nbXPZa8e1KlQsYirz0PRB8fJztlBzbN/ge33CGmxRjFN
9RiKzmPfKXT6lpFd1TpiM5NeO1iz3gw9armLOj7V1Wsd7S3QQutiI/5yG4/3mraoGasg3DhGLPY+
aoZrbg6/llXnvMRMGzm8oKHpdiMdGtf0NMTX88wbKG10mmoExrRbIFeHQ7Ybsc0/BkZyWOaw5Z7F
/NVqk3aRXqe4kxxBD5uYIGI7/i6EGv+ykwshQcz3jqI/VJFHgRKiK4o8p16bDstGuxHhnd7Tbw4G
M/2y7G1RafX3kDrR7QVDWoZs3mk8//MFlR7S0B6Mw99epKjbOEma///f8p8XLO8DpKB/aezgxHY7
OvdUit1SVMrHYGg9kpJglnuL6Wq0qD3nxyNLTTapnumHqABy2IJeWF4vgfnv6jLJdzSFG/DnmroZ
peo8DlOyW87IMCSp6Dbx5TRcemRvbB3nfeKQW9T9q/Jjwii5shFLnIGzBcxBFvmxYciy27OTM4XZ
5WdXTMK1FMX3b3cnQcfMtNs1/M30Pk4QgFUsk78PWnUXZFJ/Ac5N0VvvzqPqe7fFnbTVcZcV6e+7
KeYN3HTN5wj93SWMIESjYvvkEgzdh7Cdt7ANhp+GnhP7R6kU70y8jksWU+E4fNNbRT/VUitWo8kk
Waq5fcF06LEbRheamanz1gnzUpRExamtfBNJ5LzgXq+3yAwpk3Ax3sfkVq9i3NcgscLwWEKgWZWt
nT2ZjtkTqC7jM0xpNkReXe/4MsyHNo7PkCTRMC29hYrvXk7f1KAjPbe5kXxuez5pcT1LKD6i8V2z
MJpXvR2KYzlzENkF16SCs8laWkp6qZMH70z+Cb1WvGnnXqQtSTIxjT35CMWmy+RwaXX+othp2e6H
ODeQ2qdo+UkMXY7Y6vu/j9hxs/oHTFSxe1cmZLwBEt9p2ehOfbFqNKP+oXVIcJ0yz16nHov6WHy7
0XNQXHcXcRoiIuKSudc80owsa+WctKX9sNzUDjkHuWJcbfJF71N1Al+eNS7xW9VxmV+k0ivsiezv
gkwxdljzsxabBcVEh9+AAHNi/XauTJRRlUYx3sLJ25Cs6K3ZINXH0E6TewMX8iqOwDmlzbC25i4H
LIXQlUYknn09htuLjii1/Xzjmyhr0ZTwSRKlI7uQ7ew2haO0utHgLUcclrtketkrpdWnXToU1yWB
SDiWD9Y1bdaj7bP/Bmp19ExZ3QZCAO7hcWr133dNWSKv6iBxh0L5VGBbPwqTN6yMFf2rnKVzq1P0
R0tmIYjNL8vUMeWKd4yirF0tI3de0yONzfD2DwSO9mXTvrssuy6vnD4I17Docz1iOsJuO46Q1Oa1
UyHIWkDF2uIdncxDwSbrEE6i2oqBau3tTXmITeKByugyiJP00J2gbf7v3QQkuktCBmmJQfgt8xE8
KNEU/D7KnQuzUPdIXkW5Tn2vuzedSN33ZkFKY6bhBp7rYgYKgggo4EOsFQq1gundmbT6aVlv52Zk
EcoZIRbGK6B38v8yEi123r94Ey3HEpaFLVHDS2Paf+NXRTBuRyNnm+7XbfkiTCVdMeb7r8tRbpTK
7bHliGRyfFHB5+IyasuAKkBlGwB/LO2ln++mk2G4wWj/rsp0Cctw4fdwTIJS2/1Z4LdDEx9TPbxq
I5nnylypJm/QuMM/5u2SFPOHTud+l9hT7nrjJM4tRXv8ZPmwkbOY1JlvcKOqdntH38Q+BqNEtoyf
7aUa7S+fBpid+24WhOrHEI4We3AZUAYKxie1qJ+Xx4WvZKzxw/YQA35nAs1xtzm7sR6Ga8co/tjX
wVMpO9yAcooObajyO3odYw8h7qFR6a4OO/RiZ7q9oWSXDI+3Do4ePhsTDYmJi3bprw99T/k+UmYD
DooWmMBnLuj2NasoATD3VEKzzmFOb59Uue3vHJElYxOyZbWzYhXnTxnd/bH2jkle79SyjtepptLD
C+gWidQbtmrsnRfdjJxJj13WyXUJKcF1alaLXunob7kI7e2Ytd12kV0Zvk5wA/GcWRlU+3KGuS46
384e38zJyFaN7I34kgj5TUr2Gbk91GekieV66b2H6HzTMQuvStg86ArRHpB1aFrpdfBdVOEu10P9
rTBnrWplfetDp0ChShAcvqM2Eu3llrMwhLAYxNipKyJpG9DcJQp5TzrwpQv7npa1utIWrMi/W3b0
v3vokBzMAGhBAc8ShqH9zelu40ujOsKp36T28DXRDkUkwq5e5cgIen5vq6f26uuvtmrHL9kcrGZN
PYvniky626/d56p5LgyBamce+DKOirr5fXR7bH42Wx776+v8EKoVyYjZJs3IbVsWFxGhgue47u7/
/aMa/zD1S8PUNJUyP4w6W/27AzkQnWHl9FlOwpbykMqRRMQ5njOljwLBBJo0Wq19PquPU8QXRWzr
z2Yk+rPIB+WuNW26BA4lspjotDCLnPuYafrY9u21DM3fD4V+/kA1losRYMhlBODparMxUO2Ungmu
BlbF+tFT8X/XKJvPqIj6c9mjlUb8K8iHkA82Ds/e8MZ3hW+Z9kz2a7SbfWZl4fO/fyGLP/Ivw540
8eCapoYfWbNw7//VPwlgFMTBaAynApcSbTrkhLo/pl+eHA5DNihvlWN/q4f+29LSxS28j5vkaQmt
j8xKPcrC+SXnxTtC6/AwsE9aDMh/vLDLUZpFGcNpg9nDklZJT0X39/ooR7fqa6I1JhNQrxGPD7bW
iV0zOdJdHsOWMJ2qTBA/VRbaC+dlp78sh3s/q8iYc3JAITM0YBlT/XY8hHWon5bqCcznDpNiOB17
U56XiV6wsUduFb2lcug3pDr9+vev0/4rUR0sjcTA7mjke0A91sTfnc2eVyk6wlfleDMXGY3wSAUh
+DCL83qvzCMPOLp3Win5wwQ+DPlOpdN7NcxkP6IQX9eTTY4mvYZrgP77PiCPOwAlcQVrVlwpmjGg
W28KBAFSbuNjXlUGHjacJGtEiagM5jxOD7NOoors4itte2Ql20BzY6zm9d40iLc4C/1tqw3HZSde
daa5Dj8KRYl3VeEM72FQPw1h5j0Ck/vRlXm8ZTowd31GGhbKNUKb56NqPmK5D0yX2Bi6tSoYt9mx
UZnAnExDkj/nAfJKpqzaeKrz6jhDcm5FQmoPRVPo2yFFbM+HUUAdWOp4dZZIO5nh7aQWTZxVZOdv
EJlG11Jxn7HpzFzp2eNGQy0tKmgBvp/41/ne4nThJ/HvqJlCHNJbVA5z4TVrVft0G1z//YdW9fnC
+OuFY6maUG1V1zWQl3838g/YOXvMF8GJF+UHBsLpqUO0KmTsbEnkqLf2vLVlgVU5/YuIpuzNCL2N
n3XjW903X0U+nlOddOSlxk74UrpxElxbis18P/YIQxaWZ6mJAOeGNhvo5rwqA+OxMkGaWYgylqne
Mz6nz/0o8tMc6FYI75oYEACWmwVi5FWJ/Tvno2kAAjgsmGne4wz/Q9FF+Xq6mdBYg0auT679ahE5
FXDOqARU5yqYQYXzhd7aGp7bqWYenWJoJcUnAqLkWOWdd/ImAxesrx3GpDb25WCoh1vLV2R9+LiI
BWiHPeheT9buYH5H7uZtQrvxQBcq1K1C3Rrg7iXb5epvDf2htVDtDaH3IxFFcFqAHHjox0dEqTcc
R65ax9sUBOekPi4oEHznymnS2QaZOstF0UHwiBXsFFlyTGb/dZCn5Qpfy13ekE8vA4d+mSbwmBS6
95YXTHazI6USGFx8jb2bNk7AbmWWHQn9IxFsPo2XGw8X5coxrVNGbnpW6sVOyfWd2vhId0SBnGa8
G6nQv06pQ9Uy0LDbzOGeqiKinQ+lfUMOXfAUOcVnPg2kOOrjt4b4vnUDEnbEcfXaBBlt395i3TW7
FRXH4ySaa8NZZZswAyEL+Flh7BnF3xYD6BR55urfT3bjH5BcR1i2ozO4Aa2QLBT+OkloaWjT9gF/
Xw1O8own1g3bgjpIpJYAEQ3t29DwyTBXxNecHRM0EQZcuw7xIQy23NxMe01Xd9shpec0V6ERCekF
egdvrksDNc8eavLCXU0Qqd4b+ZGKZXVugjk2hl0WopKux77MLjOL/WcFz8jXckC6ekeV4onQMhwz
RFk86Fpg7o240vZLPVy32veO7KOdMWcRwVrV/w+oyT9yE2zbNgRNL11nA2FK8XcKN41NP2+mKtpL
KlTrRlb1GbqFi6FZXnRFlxd1vlmOlscGMkLxppJrB1dZ8cyPjuUerU/u1Z3+UeVldIJSuV9cjFOU
MklU3bBbXIxlptZAxiaC/oySJdbUWMY+sO18PSG1xTrJan+YRbct+hnXH5xNXvv/ObJprgRVF+4y
1JOYytuPrg2hClRTSGBe/TiZtoGIy5yIWsKqMyfb9nPG7XJUJ/7kxnb6SHR7u0H9Ye4Qsudv7WRV
NBa98YJKg3pmIlyrCVKqNNI8yaTaTW1jr0bP9u8yowgumgROOyVNtzd0ldxoO30RXWd+nw/62Hb2
k1dQGSj6+3pqu6di8ouHqJi+0iZRzjB0WSEz1+8trC/bRcDhiPd87MOPKNEJ41PbbZ0QsudRX7gC
HyHSdoEfoHzo6Bc8D9RoUVJB56kVme161h8Aygr9VPXypZvT8swRNKWpWsSUFKzP6ea5Yx5qb4xt
bIwpMSLpKI9BSI4AweX2/3E66bb29zUE7wqmhS4sTXdU+x9c/Jq+NAZ2xT/UlmJu1KF0nkmNsbdt
hfVNJLrzHMraOcDSIWd+fhYP64jZwvtcnpSAmh/LNr79yeUFNV/DNMITMDEHrZeHpry4jqWlk0DH
XyhBOtFAqZ3j8iQTOVETCNt3y7N//vXl2aZgEjI6uDzkYSX7qW8deolx/5Rg1hnU7LrcVFZMHK+S
SqoWPBYNGjJrv9hTz8tvr9BaG3+3Jn//KYDs0zmuvPc/f0ffoa8MtSo9kfmRX6XfR8cKtrK7vGQg
UaFCo3AnW+saaiVcoxk7b+AbOZQilu7NXNUWxlW1JmuN+tfYdKmi7snGk6c+yLS9Ph+B/1b3qDhm
hRg+MPAPB1wmZIeyKkgeIlFbuwAF6KqdT4+gpZHVeXaxVyvBaqwUtMo8ppgVanucY0qlEZ3EMqyk
WNp1UXvAIkaIGO/NpdMdbfv5rifIX0J+imf805Re/wkHXl/7qM7QrFTjEQHTK/aO+iTQkT9Wy35U
q4+puPfnOQLtn+eK2jZPgSb3pYVHDvuL+lYrPbRW+ijw5NZtl48AFMh9SJwKSKQX6Eyz84SoJ7R/
kSDmG3KQyS4snHy3ACbSpiY40VO98+igEpz7XVPiHFvIoN9EhzlEJl5M76gjx23E9JQQ3r3p7KMt
w8jeVRC9yfsJrLUh69fM6tkHihaYTeb97xGIi3889j+vq0nZqRnXxybLUA/w0j5rVmkXkV5mWeGp
ttjvLzu0hKrmXO3qcXiazl29bNFpbJlIiOHlLeQgQmk5lfMs2SPDpyCHPOhx6oPuQhGyXC12GK1I
sFxa1nsu7XS9lDXgbhwU0fOjZmN58AaThNa8VQDzErFRqPQCcx1zj47scV7zCsX/jIL8GSA1DepI
U9ekJTZPRZkDHbK9d75f77Q8ZEyrUQnUQ22TIbAM+b0/KsT9EvfR1RrZqkOhHDLGdbC31Y88VhuN
NjFTOuABZn4/NO//HPkFwtKmFN1RLDCtViG3TIz6EaP1zXcMqFCcc2bIbZfoxY33sjwmg3pbp+Kz
Rkiyo1zqfJCk0pkCkFTkOAeECtRN5pvIJ/0Ho/bat2m8VuE4npajPzfEhAwHxW5ur/jzuLXiAlHO
WhVo66Y2EfDM1tjlxmmkWHcT8VC2Ocq7xinWiwt1cS7hlRRrH0nNbplRCJlVsjcATsV9k+dfS8qG
00bBIQhZsZXUgFYs1giQY4W4M0u7piU6lh+E6ZA8boCRm2q7eYu17PZ4kRNiQXeGQFSqdbDrKBLU
z8udZMB96id3gP1pS3d4GZRh3OVhOpcC/3MZ6h0q2OWxGKj2Ht1/SZYUCsAeIoGr9yX6q/kKH8rq
44YPilR2bYRjx7sakcirdMLHSS2SjwKnkcmKizggLseJYLaHJfWxDRr7Dr2Ee7s3i3aLMQff5vhf
eJRgRCkemUStPxru7ZynrdXtpD+qT7BJfk3IJL7HI3X40YuUx0V5lQZoKjTNWd3O5UiZ9mVXtqel
rkdTd43PenwuyKJ7UD3vDa9ae2fy2LpN012cxBhFoqba6ZFiItLn6y00uOTs6p+HWhSXWIE6GpHJ
W1gQB5XqGWvz9LRkdvRxzychxZzLRiDzYZWTB+Hvy2C5ApLBeovxwlJ8pT64OEtjGsyyKy189MiQ
TUPZNnkh0RjWxTaz8dJSsP79UUao2AodAidIp29KS0bsZDbOmkCibN8nVu9akPop2ksSX4wCNgsV
mwO+x12clt2v+SAIrdsBOvnbwfJU0CtrjV0t1GyjYzG6BFRac0pl3MYSKV6huV6VQm7vrAjeLsJg
t26hyepaB+chkw1JwnF/WEAhYFbuW0yohNzDYW4qekIEEjSlZd85swh2jNPiSHnfd41OQq/Om22l
+7iCJIixRc3vlB55lAuPygjzB4gGxpVIUblPkGqvFs+EhSWHIOx9VRKRl+lDTzsTcBG+asumNOMc
e5Guysp8gAcR/x4fO5VsCSSl+aHh+nZVzCSHqIrCK5Nlffam5sNRNS6x5VlTaMpGTy2j/I5sAoLs
PMpZ7C/BjhrSXca75cZriUzG/xavBzl8Frrm3Gtm5dyjItNOVkpy0nLvv487PUjrRPFgkFca6GnQ
KgLu4pY1S4V0jruwWCOo4Il51/hAhZ0AhF5LI78tgIf74DPyBFhiu9zNc6bzDD3u8mxqT9FqVC0E
u2a8Wz7bAJLmYZiCjTf40xbLBuJ9ra1dCwPDT1lvyqH3fvZTFLmlatUvWaa/J1Glz7Wl1XJGWhDz
Dh05M+7Cp7HuAE55j8tx1uQG6cwYXUhxQD7pND1zR6VQ1C2AqLTtDwPI5EGfoxkshzmFCBXvFBGW
IEA0oQ7hfxJkQoJ4eXuzF1IHuAXEDtPB4NaV1+xMGnk3iVs73y0jJ9gEHRq8qLPvl1csDy3NGpno
v/+AFbbTue4x5j1ljZZsKCfMTfKyusNRO+1HlP/LOqMZB2Pd9lazWcbAMhUBm3uQ/b6iTc9pLlh0
4XqtHDb8W03XxH5ZOpRQSi++99D5MIubhU4VU3A8ACMozh5V0DXCnfIzMUi7wSmclRJB11DnjMMl
US+mar40ERxtvO0ZAFvdpwPoOyAFikMalMNWY/9JiC71YbVQvplx7K1LMPDHsiiVanPLVaHi9Fbn
1QHVR/m4mEPme/qQ2G6il+ahMtEsWDaSd7Mxq3UBSngDupMRFclrhS8FdVoWWZsuStSDHQzWFbrU
+1Lh78yqcwdLkQ++mvWHuXgbN2UCnV84b2U43C9kC5mnD3Px+U561S+8a+WW6JuK0Ny0eB5s/7WZ
W7DFSF0Mv3X7MBBBt56CoABIQaJqVwZ3y+Z42Q83Gd6mYjJ5T2Z9A2ew53N9GYnvZR50LJ3L+KGT
zluANnAXAra52ffiiK57ViO79JxArvs6Z6oPgf9Yueh+CD9Z1YtqMSVLL6dm8um1o3SDqdSuJEcb
m1hpiFcrJsVdhjx1ST8RyAPW/YCkwsZbtgpme6mkTyrn/unyOOkr6LqCUDIxW83WiGv74Dip9Sgm
AOQlw0xLtvDy0ZYbKAazGM25dArcLmicmDZiqF5hgpxfikh/HO0Ss7mFbmuoRgQyJCDWsU2IW9ME
ztEcypdbppuR1tNx5m0ROBLET12N/tFs1OgJHh0Wj5nEZ0ybZVEexFF+LzL61/OUrQm7IV+M/vdt
UW6E6kFfOixjwKnXG/AP07ABOkwz2yOF1iG81Qqu1pLp04Dcz0fZHJUB2f6E/2+hFilVQ/CaHkc7
ZlEiXMa5mVloe69qyE+BgqVEBHgnigK8T1VWtZl7TLUh5eB23AyzTIyLrTkAhf19BA88Y9ieTSNO
8X05rTMnSe5Kb3ArBVtnGDrxfSWV6Z5g7/Q3IK5gV3GJ/Ma/gtJfm2Gh3OWCn8+P6wyl41Dc/+2I
KgbpcSrYNnS6J8sjVyPPambk1HdaNyk0cAFzSYB8wehSGNE9ifSv/ewXFVpgbds+Vbax1jkvOe32
XBM7Fqv9r/kAvcbwy49BO/HfAaFvtSnNUcWIhxF++Tyt7t/ZWmKsVAyKBwOE31NjIl2BR1U/wFAj
kIQ0MYd9BY5mvO/DV6OuikKNcLo5WKeciJZLZSaMBva4BZ5tv9AFeq0rVvYY0AmHl1E8wjxSp0dr
liwF+vjO1BrsfAjeK3J8SXOp0sw+aHbp6uAcJ5XSXRg1v2+mXh/vMFPeTXGUHZfH/f8+OeLCOWbq
Z9UAGCSx4NEo9OZs1F3lqn55txRSQdWxB9f0/qmNQ2SLVgWoeN4mtuiSdkYu2xt4jr7RxScnl2JW
xSJy5tovNwLFJZlmLfGUcf15A1rCLLobtfaTTVKsoNYkRas5lvMJmrWTfQqk9tU5WYYICgnLVGFA
1Ci0r+lGj+9mOdC/ryRQ9qmGIGxlxgu7idUijGZXKA5loT9pevvlz8W55YYEcQIMEsVddKS9Khs3
krhVQVwqxOhJSCYeQoB7Daf+SQmQnOCBqlctyVCrYgrirTRsc995enCuknT27Cg12cHJXfjfz5qi
PwBMTUamJejAq1o73UeiEifCrtKNlo6vgcjhFvsMfWp1bSBvfpktzd84kd2dk+bkShdYBFvt2mCm
xRlRqA/tpGaPhONdlrMVKoO9q6Mah5ZB0q5vhtGZZNAfxEyQNEXWyZpEmoJcmfdBxcZfmjEcUN8T
jxHitU6x/E3V4WTUZzU77GsF7vD8HXg+uDvWaDeH6DJCFER9KE7t7XLLHg5LccJO4tfUc8yzUDsG
jUDB0RBQGekGxwOZ7mnbttDPWmrIVR/HJO0Qd1FmirNHMs+sxYKWTAbr3oi/O22DoNo3QXA6T043
5U+EFewtlgJNll9D1Tk3+fg4INxfoUGz4DlNTwPyE6vLnXWVlqc6F5waPh4EFX+J0lnjRu+Zk9qB
CJ7+jJtcWRchUp++UI8D7eCkAdhXtbqz9TDamHpc0n/TLJfS8Vb1eMeEfucrreHyNrz22lTRgJ1e
BTzT3E+AodcyquKtwOAWxdp+DFUTZgEy4qYFqhCiW24HeyDE2mvPQ8y/a6fx1rGnK2of2DklgTCT
v548YeyTvjVXcaO8qbnzGCdZvO6GWG4QJ1qu8LMfuSngZUErKgMH1BhqXLoalENDWgIWUEGR4fKt
g/FqOg2x22lzJltV27LFOPaGPhxMmvNlkaEhy/RkJRz9MYj71G1ygGxBORIY5bDT5mJ+TqcQWV1e
f89bnM7xt1b7RuwtaLx4q2UEghvyTBUzXJeeTlsFlTHedlDVlpdjS5DfIANSNRZv8/cluOpRajih
G4iRfRfVFoC9zFsmi6SaOsZBevxRbKiPZpVcDIF2ITHh10pRbJy8ujLxANyJwc6258LKvnBZQXZG
cewxUUDSwU5oV0f6D9/syrqra2LHOAPUPgWkqaTHCNIqkaP9J2UztyBui048YpLRnFiojRq8aNMn
ZXeUD1QDvvome8tD+VDONDabqUpXE42WTIV0Sna965jiwamUI4xr5VJ048GnSMLimXiZaezeOjbK
hIXLoyjSn2bBpd7r+lq1jO9tVlzDIDPXKpz4dPKelSkt0AbNb0oHXeHNsMohgxqehNesUFcjA72i
6j5B0GHJF43CqMCIY2p4KC91yVwWTSNV8UiNVyw0s8FxVhLIhQtxXnVtQ6X5ZFdXkGnhXcuQVkP0
aRvkiih9ob8qRLME4cWrR3ZDuuf2qvGSdZW+sit0noMtiPrIa3pj7C5cIw8+TKCcZ1BEWhpIV4wZ
jOnA49pVQ5p+CMxjZMFeEaabRA2OWlBfbQ1JAKsUY8Nw/Fb10wc2xsTVK+oDnq5sjBDaMjlilWvz
d65D0X7TE9KFAkoEXWjSSK+6e6wdFeui8CnTQUPbdfQOT20LYmJcWSH0/rycq4hfSBgJPwlHPgey
lGhS34fQOLdT9ZOVTLerpP9oWB0fRFL70vCXIZiBHGJjT/PydFpjO2yPJF6hnxgLOgfNsR0pPmoo
OIMpCTaJBEKBjIegKL7yUfmplhMgvrF4MJsOKb/V3tkOFb7AzB9LIQGkdBE8gH760TTiR0OcOF97
6rt49Q9+qX0qc3TE0DcPo6WEIAhBHeZtfmxE/MrAfK+O5CfIkFJHahN+2bOCyb1vTlrXhwiCArEp
1cS5nPjrJs6APhNZ6RFzvepZatFKeIuoXqDm11nQmruoqO6lTB4VVftQrMljOxi+tjFLaHDFjmsm
jdxGKXE73QgoNE+iUxxGO6ul0dvWCtY/BQco8CgUBzHOeXquGjwYld75VBWvNOkoz/p4EhX/Rxr0
ERtZOnv2oU8NakfGpa3oaHha9j5a+b3RKtHK4tro9KreBDFR3FoBW9CbdkVTx2fdf288WK0YF1ZT
mTurHMh96lBoki27K2gQpzwzmAwHJXLNkPchid0UWXjvNPV7gmZqXSkx3FzO/vgZmfz0YtuRG5Q/
9XbqduClCCoO6h7y3fDT9ueg+/ohCMxPvlmC6vLXaUJhZVorafTpRigxE0tz9Zr4ym/ZHq3AQ+Tu
k/tkdelno2p8T8SBNdTWkwAFOJCyQX0Eh6E+emGCk8wbN3UTfGSF6N1B6B8GGTi4P7z3xie6q8Ak
tFJ0yn11nKx1s0NfhbHIItXPteHWkz2H1zYuSFqhNTqzTakiKHCg1kqo96tR2MYuDM39JMi6ydF9
zeQ2mxAJ17OmU1whYLCc/hobl6onoNbx1Fe90IjrYKW01j21WbWjshWo1CBMtR0i+ja8j7MAaiQJ
O4qZrPHM0gkhhcvwsGr5tUQwSlhJqg+cftWvKYofp4RCftftkaq6MSiwtWlZF6tuH/PY3EcqHXeZ
W+9IRDtKsJ8qDNVN0bf5OmhCOjVGAINFedYi7Z1GOM1DYBG1ClnHqQiUizz5rKIncWEMRiwI+mPb
sRof4R135didJd+bq7f9R+ChMjJB5bCxnCNGKUTlXnH1PBdlhbYNqR26RYxQhDjvs9UnPwcN2LIw
+g0dCcNNBBigvtandWlN/srQy6e47zZoQR7I2kIW0PBr0UlUGhUlWJMnF9RcB/av/qmuYYjif9fc
JlK+LHN6SiftoRe4fOiRvbY4HI93lFS/8gxxlKSjVfD7kYL1Cb2Dc8cAgEf7UlX817Cvd9o4BlQv
eGMWvjcUC4N1icwPXxOnqmyTjQX/zR00bMRdeSbJlu6IXEUZe7neFEyCQwEzNbsTagmNiFwBvkvG
Vy4i+N5nO+d6L7wYWjAwlzVZQB9ZFMl1CtuLUdF+tmLvUQoq1yrs3E5nI4iLK13V/kPc0geLIzT7
FQUyhDzepmOzxhLZXzGf7Fk+yT2uokeuQQLsoYavWL/8knV4bUMvg+KVEeQ2Ebnm4ESE5j08+OVH
mfU5iJlYPVqD6DCwz63VYFoZQCI3lV9wnbYkKfhRsk5CpA2kFyiuY3QTVvrpkhbpR9rScjapMqW1
/Yjnr1I/fC+t1r3GInFOEwubfhN3l17rWfHY7OQjIPi6UnX7iBhsQKgx64/+Xe+JBTPjUF7ioX4o
h9ZeO1r7SvGqW09DRGEj84k6rAWsbI2lvU8auztWtr6m5n6M4fvRlvNJw7R6Z0M5MAZZFCZbuBsb
BWfIxvaybiUkqehOkcIWmWhYllkO56wJ1lqRwoJHwLImSP17Q0mOLge+PEvJv/l8wapSPBuhUjC2
m2SezUscz0t3wjDZSqLL2sQBOlpSkyAeIcKq5ZeRcurrKOafIWXVo7WRShAzcpGnqZGLXBf6/6Ps
zJYb1bZt+0VEUMN8BaHKcl2l/ULYTicwqevi628D77Ny3f1wIs5DKoSslC0JZjFG763/SXIi2NrG
YoajIjnRUUCggMKKSiVrceryVsc3X/IR1gaRKSOae1XCE2EO5vRpxxNZSqkj78wiaU/DWOEJkSWL
ZuhSk5nt7PUDr0wcnaZCVF7FWk0vElpT8wy7a3mZ6vYSORmT18zVPuj2++BGZ4Wq+0WK5JttTXSJ
l6ryoKoMvujNxzKznkQ8Fb75OZUgowpbkTuCe+/cFXNNyQ3MDAaGriT0J+6yXeLa+NkXA5z8oJcQ
XRXBNQ78iNU4kthsr9H79x0XfEDykhWgnRodj86EAMGru5zlUUz6DUZFb0yBmUTmCb8iqU30m1K2
Xt4EBItifQ2MmolWq9CjwZ6rAXivSiOgCKYysthfBg8M9HphttJIfGI1cJrV8V2CYfqVSJ0C7FOP
eJ0qXAnLZbher5aBt9dhnFZb8jeU6BnY5S85p/uSr1XqHa8XageHRKWaVgPO3ylFnBMT8WG8IhRl
ubDQkVMHa96pYX3D9qG2jCsF8R77pdn1FgQRaZX/diUdKj1rf1PAQFBm/LYUTNlOFGs7KmtXLKgI
OjCLm0ju1qStnCUNoYj7ysSbX2g3bIoRbKitdhhpeY0GSmQXO5kvaPzgBWOIj7x5dK5a0255UCg3
0RT/tkV+jXKErlyi3ivEVHaNUl0rkDIWdR5Jz+ZLoAP/2TtwVPKZszSEIVwXJ8JcafkC27RKLmGS
TOnrPRbZA1MBzQCWhcIgn36gmQ7bq/XLPHskGvsqGvrEQw2NvVuMLxm1i5IMIvvYV9pnGKHyUCiq
793EdK6JYNfbRccSzMVK3416hopUC1Rdy8KhC6zEeUYfGfo9BmQy6cRB11ICP5EaMn5xNq4XsuqO
v+cxP8IDEMexG0jPTfSL06sXpYpoEOVL4Wf3azYGuQDvsEnOjlyIIWHNEyBxa7wxuiGNTL0bGvrk
VnHS6cUGjU1GKIIc+5SyQ3+wyyiYCRJNFzZWC1hyzhlFw2WDOoVt4FcXGgiVQ3k1suebG1xREeGu
80I7I62L1zpSCGMTtm8SVBXMY5P7NmmCnOngXU23u+pj5XWmu+mlBmU/Q21I03Fwk+R5aazFJOds
tGW+t5P4zR4pQdlCvxP4R1eURRV02hm4LLjcqogRWIfPwnRJ3Op+KW3v61VVHnIreQ6BMfiDwfsi
cfjdrtwHhAQ1lMJ22k1VXu1xRF06lXoZsQjXlT1gyFZY+OKWknsB3wT/HOM/UXV7TDE4w9obXOec
o+oxnWUYdMYIRCFGAV+5eMUF1dWgKdp4n4ZswwGQHdWMmDu5ZiIIllwFVVa+R4P8zdTqfS0UupdO
BttSBi9hmSxWu/pXGxcg9pyRvjDtrONQTHdlEs4ePL/pl1P/ZiBlks0ZsFp2Zo47KVzZ7ngZ7Xj0
Iti9Jk4KbxrSDEpCw3Dujk9d392tWmbQLc4bmJs8G9ygy9S7NFZy1kO/m2Wgrw4iH3sjuCgwkl4o
8+kRHjjoJ9kA32T6RB5aagR/J+Bfr9X4hTQ3EgPRowUTvjMzB9Jprc6xcACRMy3LVZfO7UtXpYdC
ZX+Y5nCoazVASh9Ai2AxlWfsLR3xiFlsOqFFk16au19TigwMyEB3DxDdN0NceBFSBtMsWeR20QmW
fqBhwJxB8MTJytDLbbo8xWvGXsODmeX16zyez+Gbk6wnrUoStUp6Yl4UFLZtdEyMFwvTICb/Qq40
YDqQZBEOpQ3EUknv12R5w0r3Vl7jjwDCwmuwsrCVAdOGUe8IQu3JF+nFiRpMd8Yd+Qeaz7nq+w8I
bbRN2fYS872arRdtj+jW9mUU85mQIn4yYfR7gCycVZbgNaL5A8bjSwPMuSs0805tJPG1srqMtU3D
dqidQAhSGehJmzC/lCBqF1CXEXHvvWj/aNYVG0z3FIfdK4bJh0aJ20Ca1R2Ijp0dT/pdUte6p5VW
4Sd58wUXjqKWpoIiIPfMqDu5Z7L9bGmmDU0Jv0nGAeGkBuXiP0U7OjuW8RHQ8PpLYGV0Yvs+6pmJ
1m2w1ZhRYPfaK/EftOSjUOz6zLrYs/q8jI4nDfIoIsj6lPJYAufKU5P1z1NSOr6qz790SE1cmO2N
o5SEvOa1TZ12uS8IpxwslnWVlf6pKLJe4azyXGHlrAXV9tyHCVqfOJoCUhdIJIAJjIRBudG1bELj
jUFOH3My3kbP0Y1LgbxnP4HntXUbEEgdzQeSfq+mqbrPlNhEI6E+DVPPPMqZ7lnKRGga5Td0xUTH
Jta3MhbnrH+BAyx27pSGfgeo2CUNwAcXX+ykwRYa3Qqfx6g+oqg09k41YUaUu04dz+urW5NV7xfr
zHCfUoTKGVIHeAE9QIpCoW3fMtla3T6aBiOo6+7dVf+AWaEahKPd62esTM3IijWNgVtDHvLqfvou
Ce0GqRkV5zbuIyqhTnOyF3gqa7V71xosItEbmbu5zVihrPA8EGRsacT8AAmdhcKCWWiRJlXDfnrG
qfyVUDTFZN75WlcZR2YLVJ+XMKcCKfvozDbICYjBTnwxRR8ZCjxf7xtOZ1LoMZ55oRhvuVIaZs8q
9hNLe4JqjrZdOSBBfwYah+Nd4yIyFfOZcBKDjZr6UMjlM16RUXaOslJ2DNX6BIt0rccgpiSkQeH7
VzL41RapyViycSRSBhPsOh3V/jA7Me8qpz47o6BR3UlmHmGPkMWnp5EyLtuQLzFUljeJdthZDfiV
llK6EF8Ydjs24PfUd+hiR9qB7Kbp2NgZ2myD7LTRrh3ai5yQPIPqlY43kCkvH6kJ0J0QNOcX4UFO
Z/se+QI55hkt+xWt7IXlCBdGCMRSHaAz51odZFZUwyiOei8CiA32sHlEY7mrpLyharHs5LIsOPHt
Uw6eROTLnUwjNaiEcVtblMYmcESLjinKCYXh6VP8gAbgCi/OLYRem8qh+LCd/rF16rtMhDuSUkBE
yVL1zZHg7YklRKwxXg6l+oVJG89b5VSgVviUlSJ+h6xKLPdCVXgpUb5B1QQPXe5AZR2XsiEywYmB
owzDIy5P+od1b+wy1tIon/DoGq08wHz7hec/ZztikScc9h+y7enk9AezgT00lxGYNH2tmuhE1bv0
BGwSqiHkn9D+tb5vC6pmCqvEsa5ujYLdALk5FLKd1c3RoF9r7MpXUnG/GIvmU+rFjJayj0/F71hC
jJiYWo0k9airfA1uRbZH8iyTJVCKVZPWgraLiuQ5nyvCV0PLqxsWXRai8yBEDbxz/DCNpN/YfDuJ
SJ40rT/RlKaUoU739NFXID+rejwizwOYinMfRSMaQwtzdJqqweT4A4xt0l3Ycq/ypIW5U0B/PrAP
HpOie14cVO1VTZr2oDuUICExTM2npSQAKGpQ42IKK99hCtcgGwSlzN6HVvlQJ/HcZsSq6yP5X1lS
hUig4DOKECiaYiVXbm4coW39slJScEqwlACRD9ZixzeRxr5Oq4B/EFo5QXb2xNBQ5hrPQ9ln+xLf
q2/o7FlBKU2+xsrUcwvIU3VXBMYsWFtr5n3nwDnQcHHv8zF5z5rwrXa6ewk9uk1KPXDky5yugIiU
xdK8xPvK7aPboagvEN19hQs3oKZS+ILVjk7aeI0h9Bq5q6+2ybNoOKldbP9B3pLmTjnlkJjmvon6
eqe5yne+oGuvQBskBmOfbqUnN1yoJwvosI7amvsqn+KdOscsuEr7G01zdWyS8ZcVo2MxIuxocVUc
44QxBw3Un3w1brPqx9i2G7VOOctw3lOM/LYIQcAX1dyG01xfaSm+jlFxUwphB1jAADSE2nuo8Ocr
ZrDWIr5+THF4T3F6QDbHWkJ/TZvMWuOP7B3NPZhMRXU0ajSvpI3rs83qoeetdipvzDQxDRsvrShO
oI1fEjh4rLri3HcKevyphZRIhL+KxXir+bC8gbRN5rjnNHMtX41NSUaiZh2bTrsbl+mmmGwmtMHS
Dln9TWjuqRjrI3Qj5SHEFXMozDZY4HR7heQ7ivLAyLrpzCrgLZony88j5BduVyEZ4jssFmpdlQK2
1OKgtT/4c69s2Cd4gwgRFXhQzSliLUWYT7WCFqL3bunZfQn3jwrKrUHTWfT6725yj3oanTPEsiaY
yjO4pFu70audK02517VLPLM2xe3a8iGhqRizr0YXnPywYr0mZ5wnJ2PnpPSr0qQCYqIXREH23/0O
fOVAVgmBc26prQsm+1IW5YWQ8Q8VSRd4hOyqL8I3mDeRv6wpSEth3pka0tDYhN6FJS+oWhpSFDY+
YxtAAcpGdnoVkH93Cq+XdGBEhPXm1kpCR/cu7Ay0nRUhc4sk/CKlnTHEyDoIl7223OiV6Tie6j8D
uCaohZQQSMfzs9LUWPKUVDnC5aFOqWL0bW/vJ5tVum6hmbIFULaIuaxpBvOuscMvlzYokpCB8gk7
WTIfKq+14/oElchBPUh3ZDTU2jdZN7HQjL/cMR9IhI4URrkWmZY5f6Rx1R063tYIsMJAwOGksOvB
Z1BDOyTq2B8QelooPREcT3SxvQTNGmvxSwJ9wYGXj/aFrlmjWEdkR3RiSWTHMlLsq6sio6LdI0rE
FBE+5TSjAGZxzrL3PcTMV33LWdz3YYletftU3Yi9gHDf+pZTRSujY0KStl+2DJZLmN456LUIyejY
HQ2svp2AjDcw9YpjBGGtXTOqFXuJdXRulooWYfzc2SxSokw9cNKu16QQQZIM9+hQBx86DEz8Wf6C
M0uOmdECfNEOCxTqk16kV6mcrmYEMeoBdxWB4L2J6rtMH225zyfSdkwVIjnToL0YdMei7gIywzwt
43iEwuceKPdTXMXl5dVjvReO/mJV0TMZ6xLjxMGUxreZM+NV83HoJrAHBN17MUb8ytBw4yNJM3W9
xlQiH4oK4QExILezQ0NJSUn2pnruV44eEkPv+lZbkHlsQfELLdvB9KdRVjBIlMpxrqHz8aGMUEnv
2HcM1GGnFltr6A40VSZEjvo41GcD2VcyM6rrpQsRvn6Ztfm7eq3jITwS3MEmK9UdT69FgVS9wNzo
NOelUZ2gW5eExCdqLRXcJcoKFrKIphbgQCgSUaGy7a3mMOgxwF4p2dTvO3Lbq+kXMXw4XtFA4+75
cjowYkm/k279QQzwF7KQPdFRizdV1cGdcvuY6SEd3MkKwErnML3tg26HT1o7H8NONTFz0+lL6+t+
WXMb4SJ52hCe8LS/K4Ktv+timUwWClWjRnKD9ZzmzXLFPu9rQqFZJRmGm3nsTq2ZA+bkT2ffyCeT
mXMQ23/0RHzJnhHO1Fnep7lyY9SUVAureK+7iG0F2uN9UvUnCE5l+RCmSIPVaE8JnE3P7dTDj4MO
7XqigxgazX/6mqaVFJ26m+3hYgqWM1Y1gn6RSDDz6rkRYbyjtPJelzRK0UNTJLXSBQvFB6EDj/aa
vytV0hdJAaHQ2z42XEisHHRWSkaWk1jwbblkqgC4x5vid2VKlp0zv5o1Kstu4IzEa13RC892Qwwd
OwI+vxuk+ZwiSIkb/Rc9ho+yqRsKJ0qA0MHEq7N4YobzzoblusmKZxvaK4lgZoCGGnlq8l4WyVda
r6CAtPMRsy6IWaj/TxMZ9Lp9V9iw8OP8fizYu4zYdPca+DmjJF60r9CHQUi9CqlJ+bmkSdO4ByTt
+SG31cNgw6kKG5rmlKro3TMMmTTsMC/6dbFSG0WWBiw3vSTmojBLrjpp8/ZEjiDd0K+GjuKxnjEY
d/StE0r4FDabalX47xUlWW6FseBO6uKrZFSCnMiLfVLGv1u6xDiV1iGevBSxUEqNUkiRKuIcg9DD
q4lmB1TwFV2vX2tZ1fu5sM84GsegoFWnpPZHPlbsKRbzl9JwOmkuJw3KQ4fZnAUPhN9I17+UQcN/
37uw/ehhoK0jQ1Gv5ZHt7mlq4ekTNEzjrqKEP4o3baaAmJOCeOdOxA+U65yTVN3eMZQP3Sk/hG78
KcwPg6wtXx9VZOspfAdkMgrkfOb/nqa42lw1NHK8jvbPobebx1Co9alW1MAI8+HYRFd9laUnNEKU
OZXGooLvkmCohr+TdKJPgB24UW8mZeoPIbY4pLMD3w8fhGVjvJ3z7qlTFXMPkp9LKwyy3P4IuSJh
hJoPiwQBwYLm5Opa5Met++Qsn5DBP+lW29dQZMNuzZQe+wdbGvm+QpWvxYwwWu7VKpF+xnCbhTth
O8x/dePJ3NXZLoISYoNZUdPU54OZ2AdHV8Mbt2qBgrEYTJcu20urPFN4vq87R6KoIO+jV76rtVNa
k5HGrEyRO8zp3qAkcHaKolwalO4k7gAlpEx90qfmHRficCkds36s4fsnODId4oUsrbUDG97Nweoi
a4WQGr46xcWbGyb3BaLDP6U0ycKyrRuay3hZWgak/bqVY7IbP8mT3plxqZ3iyTht9v0xraPrzbkv
XC4mo5Y0RbaYcQ1FIQuMEmDS7P7So6lGa8lOzaKx0UuU2c2m8G/SaV/Ua0xvkWUPWtvtkAuVN8hG
Oz+djTrIHaUA7KxfkSrQH7FXtw99hB5PKCwZfw5Xk22Vo4kei7RnBFDUY1mFCiHaqn75e88Nszdb
bdFCrPasYliiG2pHNyoV5VV6imIiEkVzRXrcfJ1FbD5i4sd9B/TDBLAuGLr1ctEn8CZTIRET1NEF
/KDx6uqpb1tugvx4taJUdGlrHCushnT9esNV/UDMJt04mrNUr3NUhz0hT9eFC/OJhplJaxAF6AZ4
Tu1bimIG+iKHFkbadcVh9Tg2q+N+tNFGOrpb7AfDbE7ErFU7B7AbZzyxUezby1vQNHSao5LoivUH
uo33L8UzcDflMzr4EJBuai03qYU8AVmyColl/T0k/0JrZisWjFpj3OLTNoMfZBedNx3IPAp3Tlk8
Y0nyVDvJzxFlLt7g+j8lDRtFusmxD0M8la6S7Z1V0EFWQXubtc//+XwTZTgVncblUybfG3AIE9vP
0SZC3zTp4ZC9JDVm6nhloxWSqPo2t96rWHn5eZmRVL6P3FgCXdOWz0pakGWYoh57pBa4XVyC8/q2
uEJIGMyZc5Wxa6L1CLxDr1hq2TjsDvjucb6r1i8D3UjaNvhgHA1PWjw6l0bPjVtU0ex5CU8Iahkh
zNai342onPtiMiUDejtgdYKluj7ep8YdidKvGDVFsIEnrGEk2plE8ICutv5sNKyBRyN9gzKg3Spm
tk7BkX7LlUvWDcXNo0XQ76p9Ty9LRawqfVOO87Bip2lEnJiDNVw6ynY3Qzs3d04IRd4SYKIwLOOK
r0pQB2AOkMATRKyM97XsL9Gkv6tYfd4Xc9L8MCa5sIf95W+U5EjkeVANDRiBlaO1mGrOflV/rezx
7SezWp0IJUhFvFxFtbJKaZGCEsumoeM2z4UKMg7OFfCdlMjOH4V/I8Ryt7CSSBZJv8agq6cbTvbc
INBFjp2o14bM0zNTYELGgXueV8dKviVU4qfjo/8PCnJxALzQRrWP9BXnX52Uhzgn4UKJMVGKpqTp
Sut7J+1VK7KwtFAIAt53imGcKZ6q14h1CVmdK+vF1VlT5fN8MZI10WmVp2J4HkJ5J+fKddFcKWut
n6kwtKL5JCNzB4YRjw3kYVUV3ZWejuKQFqApk3FS7kqLK10BvHFNUy7aqTSqKEKDCx9V9djMyMMm
Ih5+ALlDjRaLRXAVSAcPhTE4xY70VhcYPwZnK8bgjOIFHCDkaY/OS7irSFE6pmX8MVZASR0QdAc2
HGgTMiW/s5TKH504v1nWo+2hfDa+i8EgM4560w8sEwLWi6IbOK/wMp2rJrP3mliGJ9igtJhDu38S
m0OxG/G5E31l0u3SjVc8X/G+i8PmkKyHqOmlp4GeO6Qj9IbtwowMeasnqrxbVmKjViOni9dAd23O
hn3Voiv6GeOMf45RzfCOVRU2zpIG2/Cl2Xp5sh1MV1Xb1Jefj35sxAT2mXbbKtGVSsUuhRb+dU+A
DG2Z5sHdfBcp4WZkVrR/thHFSRE5O4KrDA+06mUF8NZ/sXi7cejPIxQBOE+sRrTePFqa5BPHYv4U
Di8Dzozbn49iTnjJoaffEzEWYxPgnnSE38BiO3aMI7fNelNB3fSNEc3Oz2MY3Xb8leJQTvQ88lY0
t2i2jMApa+roEwuYjRCK/sFnjJ/fDfWXw46/k6PqlVYnfwvz92YesuPli7zD+iUVcxGMEEhpNtGU
2YTbxmS96Ukz3GyXdx+7b5aet34nbHZSc4kdxQ4TeQKJIb3tClXc4n5qq+whZxF959TlRyde2sjQ
7jYOHTyFHdJE5fQz6I9jMt9TVx9zA20iuYg66DStQ2XQaPkNCRS2T8kx/5qz85yoq4ikm0+brakr
XPtc2csdYzn6v1hxlVNnsyvEabOcROQg3qmS4ZHz7ridYu5qAyzL2qTuyimWqWix5g3VoLjRJ0CT
5cNoqkdwYe0T+gYLm6gFQHt9PLmRVdV9SIwJgZLp86mcadZATGlO1rq1FyC5IIfOLT1ATc2oE40X
ENvF3UYt2W6QxNkeSPaRGoN2WIOaAvjl889YyO6uf1DdN8MyrMcMes5piOaMJexTMUzGh0tFAmZ0
OF3GyKUizELouPldNzNTg2gX/dsEr02L91JNsRYikoDqTH73ZihxO81A3i6bG4XKcmxqJgWI4UuP
ZnGq50o9IOiy74umJoZ8trLPMhYrZbW/H2GcexIskV8xi1w6cvheMP55cuin159pwUqYxsJMSmot
VXtocswWE4GUfynD7TAAqbZxpK142mpmx4GiqtdvBVKXoDVd7X7Apk5COMHX601IsgELg8I5twO9
Z4i//gZs/2G4Q7TqJNP3djSxB7xIakVF/bSY2kWkdfI5x2j4e0TeNwaMeDCoA4X89QfpIg/VSjdT
6dMd2sXMjwkooZf1f25P2P5nIZCCxd3ojdOUPAyOcr0ZT5XWVE8yp5m5kZEI72JOxHeh4Lrbdexp
SSVbmXh6j/QySaq1bw8dT9MT9Las2Y5LrF/3q6fKSNnnOMmqb5yb4Rq/u+U3kMheSIQ7Nlp2KRk7
HvBcNg9Vtly2AdFpMuc0Nkq+cykHBHXP3x43yAfpoYU3jO/KI4SGo1VVM/vRZjzaKkz8crWOCIVR
zCKq99qFvwTyr3iqO/rzWZ+DyjG64gmCDrBQTty9IdT8qeATICaGPZ/pvtNgtB437k81s9pfyLnZ
0PqxyqpurYmaiwBWOfckvkTX6pTUb0XapvytYx3E41i/aar6VtRZthsp9twohThvzqLaDJ/1oVFf
ph4M8sIgHVrhR1xXiP9Wv+GWHl6CHoBS1exRFlW3VpkR6luU1aswnQ9Qzuaf+qUwreGPZRRPOr3u
15x9/U41xHhdsve+stTcCLSVhfrj8vtZvM2xfRcpanLTUCtd5ejLUyhduJXAdD9z8H0/nNA5q4JE
j5svx9X3MOfos0P+w+pm7peuWkgrZRgZSNLyYltRr+mxlPT3IR+AdekDA5EANO/KeLbWQ+JaFerb
1L5QOkRnQQUDn4hJTriZLr/yzNIJ8QN5nwvpmEe70i4u+shrgk3yNm1+DrZHipSC4s/70B02B6kt
oZ5EA+z0MpS77XC7US1FO+MVHI+yjGCmKSzW85QYjJElnitndIC9SPbLtvow1JEVqQTHS6/zF6F8
Ls24Krtuqiq7UPh7C6X9Pv1j+3bmND0aRayiA2DT+fcHuBLTlj531ZOli5EY1cg6Oo+TSRJ2R8jb
1Lq3P6OukdUozctF3kQtCXc226rXuotf084Mvxu8UzC+nTM0BIvaMiFyWliKk9nk2UsvtMOGq9oe
d4R7yhZ8NHR5rMdmkHT1Ispv2ypzW1vaMFoWerpLUn7MjJa+qYfJHQGMsKBJxDiURLj4c78q8Bar
jw7g6K9sdpRPwqGTDUpaJfHNHO5FZ//pDZtVvI2tAAVTMV5t6K5mUKyzu4T07laSl1uZeBXmfsSU
S02LyuGgYrg2Vj+2yM1i939FHgEA5MpkTlYtV9N0+/9HHvUVfXbDDuszELzXeY7scTcaprkrCPzJ
MrgTG53HljoG+7Vbtw6yP373Wv1InHtdElmtppNKxzg0b37wFVGN0Oi/kqVYlcFxAsEINgCUGSvq
4q1W5Y1Oqva3bclj28fifVRHLGmRpL7M8kzErjinYnrfjuL+/WfRY5Gy5ogm/vkitXLvjJR4/vcP
RnfV9a3/i3zGdy9MVbNgBar8M9z/okHh3Iij0SKsgSzEvUn/d6e6SXXG51whKuNmO/x7sz3mJnaJ
pGtsfGZIzDPM++VZKyKHK8aw//2gSR3gvHBLJ2W9+6/nb8fbTV1at701zvvtdf4+vjhGcV7kVC5E
pPIbtp8sTfs/v/HnxYrelkyduacjqj8z8MNPXm86Cnhn7AAFFbD1eFiPtwe3Q3IMDUoVCB4yFxPg
vKCp+OfeFNPhoP1Y+X8f256Ci5Tf/vfZ//Wf/+twe9722N+Xiey+O7SsYEbFrs9KPf/nZqIvzCbD
TIK6TYrzZKGwXYaGPt92FyWKTddVqUmF2e7+6wnkhJIFG8pD71Ld8uX6JEtN1SVI17cFSkZU6Skn
cZcVZ8M+0/3mdKDANmDkBqVg5EAUmuzWWpMXFElNTNpUduPqe3ZNfE/WfMgrB9vpk+VCdmBezvVV
nSR7xzei5KKmw7cKlCUphIkA273kdR+YdnjVdm6+n0uF6iniWa+RI+ElLdSndH4KHZRXqkMqb8f0
hqHp0lD+HWpmMHUpD3UBTsrRaxRmJeKWJXmbM32XltYexQcG1gWdV2V4JQQSFFsaOtnuFQceMLNY
twO91ndGFF8mBdGEW0IxKxt5abX5KnM+KbWRU6zj2TGHz6Ir3htMEJ7M7iN0TcdxEWdduvetGO67
CGkOIbY6uBwWotE7mTRJgAPVEyoKgXBAQK+G2VNeYH2wr8zeKnfIDhuvOYlX22rqXRxiWyqHEzKJ
Q+76TWK9pB1YAkFYqXNxwJp4Sac/jdRuKGQ9oQfpUJUUxQ5B551WahcSelfjnX4lsR8myrcZ5b4h
Yms35PFzkd3rdDliFLTWeOlzTA9lc2Z+eMQPhysoUim5Wt92PT8QwXLW+ujOTGXgqESdOPRZib84
1ITirCq2oFN1T4TNDTJpT6FLRdKVL2P7xnVW2XNmAGxz6LzVkdeaw4OJxdwrl+U98S2teusTOq4R
OpiGVKmw7Y/SmRCcNe9diQhPzZeD1ZeXsdFqNl3hccbzDlksGnam1h5BXDiXQQD+bsQd16XKmekw
TxbjHsmZCpV3oHzWaQehM5R+sFgkD6S861EsQYsw2H1nnybz786Szj7HeFPaDpGb/cWGvoK1cOw8
day/lnVeGtKHECCGG0eBaYj7KRqQXdZPkAB/m5V2azYfeiqOaQo9iv1I2BER7xgfRVGfeqpNFIeZ
uRZde3FKlQyaod3nRvVijuXnsClmjAnlp/WY20/JOHiaUrM8G8q9gRrX57relUlr+LHRZ15DoKwv
0+SUDFiYneQ7H5/w6b844fRmU5UMsCY+Ntb0IDEj4556K6Ryp6A1LUb1zWRL6RmdDkyC7fMuHOYX
Ny/rtVCVUmYocR7oPtA2bUf02xsmDNSdNCdnEd9khn2GX1js6iq5iRFx6Hn3ViJb9HrIuJI/Ebi5
17Xiu1AadJ0Cn34+t8hoWZIdC7QrThUh3hrzojrTJCzPbrQclUmZD2Ob1WcYpsBPqqnM0J3/z7EY
AEaWQ7/fxqbtZhsbt/Fpu/f3B9t4uR0apUtsJgG0Hpzd4ryNi5HmMiRu4+D24HazjYVA3tBmbMf/
uitXkWKuGsfEFjONNP6K4rzdxGJEoGlmWF0tmmaAV/PirK1TznZve85/H/7zlJ+frofbvfznFaBt
kDcZ0vRbh+C/b6QgP49Zcn1wu/mZF/4+mLdx+J+fo1HmXWyfy9+nboedOaBEnqIoKBPApJ6x/nai
DPKfuWK79/ex7dDhT0DX8s9zth///O+/T+8L69PUMjCAhJEgbFyn6dGiCP9zd5uEQ8ilxTFJCn/U
Tf1oNV35M1vSTBlWsVAUhgz/RC5TS8+wWDJbxwO9G8ZEXm47jrr0NaZkjPSN3q7ZGicw1qZ5r6nr
kitfHSHAi3c1RaSbtCwRzm0B4A0FXg/0aO/WyKF7tYTohLFT5Akj3Rwx/DUdYpuFMZ2VwLRfqnY5
RiYy3KiibBoSaPKAxNBcKwfbI0WMy0HtsvS8PWbX76pbNjerry7Rk+UaJymB9vq4xjYNxOKGZR/Q
WU8vs5MFg9o6J3XbHLiWax+UGAVa2mYLOTbRsktJuzobZlmcNrRE0tWOV85QxzYLeT5Y6bUWa482
nCxyVaLO24AJ3VWSdNNzZnXFM8XJ+FEWRAN7JfAFzboJNR2jM96jHyDrhmbdbrbHBCLlXbJ+XLVB
HVBZIg2NKZx0qlBAkuzWvETja8aJ3IIxOtZVlJ/y3B4e0ReHZ9FTAVYqEOaUwAiiixfnZpIGhuRZ
/jEVvfUkcTn3TA/iLJF34AUQ6Qezo9NEw6fiyHbnkgV2URPR31YLdN+mRqRcpOIp71v1hpLc43ak
KnnyOKJP3o5+bkJ7h0lI3KtoJZ/cVH6UemtfpHmrWrP1lAkXT1vrqqeuVaynLiLpZwlJpaIBYqGJ
QxFK7JXlb4fU1NDy9AU9dVPfu0NI9M5idPdWJPfm0OWDn8CBFKY0H7ZXs93mTQt163r7VUts/25i
OGViju8VU2fnV62bwGK9KZWkDyKLfkCZDO/E81of650lc6yPaWrfyem1PxbuTFE9/T/CzmPJcWTL
tr/yrMcPZgAcctATak0GQ2XEBJYSWmt8/VtwZldW3Xft9gQGB5lZWSCE+zl7r/2RjRFdRAFiIwqt
K+QebLI2mNIEmeunYSB1lB/U8wdGK3ZNrhwapJJokDxr3YShdmobQz0NBs6JIO+Oo1CbWx7d+tCM
38IiSG/6pL0NRBG+dyNBL6M6+4FQK7TT0F0R04gb6vsJF59frvQwMm7yWKdjhw8t702O2jRbKQgJ
X/Kyu2j4Q5+Ybth3MYA/8aLsHpb1DsqicQFQph+6gbQs2xMXeQhx2LjrA2YQA8GcpmkN7yGv9VVH
otI1S2rCfOwg31PXDA7EWZxKDHTbvsVU7unGBEiWEI/EytzndL5UDWSLV/7fXlzATdqqCTQLTBa/
GnFXwcUyARbxNEkC/iVWuPEdw3oM3c4MLn0rDiZhR2eagMq61MhiCmSINSaXd6NGnVB7rrLtAQDe
8gwfjxF31Ve8UcxHc8N/am1TPZUTrln5QaGFx7QtUCAZWbarwGyODS6YIDLNF11p/eMYgRxQQoag
Kbne0/6S97X5ghFRexmx9PFJnSKn68a8XZrOcNWYkl4ICW1fCldvZmFRjCY67V7cqPU2QzDQf8AW
tUv1DLcrdNJjkky/N57rhntHzAgXjot4CpZ5Zj2ZHb08kFTJXF4dP3OPRgAzoeDJmujSWQJJ2WBz
6z3CPganvshWaju51Jw8XBo8JIeNG+P+wRWQn+Wm7ZOPyi7dLTX/34fk8TrK8E350DqqysG0RBvN
XjPfq5AUG9Wps7pPddKanZWpio4EvdHOYf/uR3P0RVPua8iIz50bUN8At3vukGbfUS2+KLWwPhKS
NVeVOfoHNQjG9zak09En9kejoj7nesR24Tf3nDwmhEUNdWdHwTmaZ93eqWzjYBGDU2/8Okx2OWq4
fGX4ZrfqbeDaTTZsay0rz3/2hNr+/RgZ7SCnm3oGidVauxJF5h/TphtXsmMIdPPcWPF0VUPibhto
73TD+n6RVy2Cfz1BmaiG7VUVbUwG9T/2cuDvK5Ei7q/c0l+1gTrc5GY0i+bsiGkjg7s7P7Z2fWgJ
ZpSgjsgtyF5CL+7WVUO/NraTcc+LWN1NmPUvFPLMFUkSixyv4l7n1nhxqoB2XBwD/56HZdWggYid
Zkn7kqsrJljkkQfnetjE5HlFRPbROmBPCjpWl7Ij40QeD1IrWKYqzN9UhPrdC2rmrvwOkYXNhIob
grTAPI1K2ROrntSboB69Z0TzOBO8tDgK+vHraXCOY6M6z3mLCSdu8cpPc6XT8nUCeduw26tl8qyP
YbrpIXl+ySh+LvpiKC9WN0LSYo1TUBr9IsK6hOWKBFdti/KuKNNXIqruKKCtH66ngzKeyi8T1fCV
Rf15imtm8VHtaBvQON/x2/VAPpz+LFFXchia+S95SG4mzxl2SkcTeBvV+Oz4h3pPgXXA65GQIspA
jE1/MkPrSX7khjwaA9cZUd8hD4wt/XvhkOOY56Q89/GqUNPyWYKh+p/UgnF3eIl7iuYoOM2tUO36
5YsRN7hT4vzsWIi5hOTtOU5b7P2xvViWIX65A84F+qjfFVZagMLdmnVg/q1RejpGKvLhsP+JiAEt
VZm3L6M5IOLNDPtIpY5FLgl9SW+XFF/T+IoZoNiX6W+uTtsHJFjjRfGA/FAoDgzWRtEcoRnSzLtq
ebPuqg7evF18OKGCGAlh387ui5Ks1gq1UlG+D0O/q82INW5AvjSktptD++xWObdH+TUgvYgFkWIh
3jHV9mfsxd4LIj6gXCmSewgvBM634ltbTw14KPLq1DJUlhWTJFwzpXivJqyAWDbiYgxgGv4PoXoQ
U3iNtIWZDsnaxnOwBo7bvYwORsUazd42EGH3goLI2TlTM0Ji59O+qo01SHbmTiSGQAIZaK5VePtm
arTlYwrJ/EF9iQYhNjpzo0OQjvEVG1e7sBVnYxlh8d4lbUM30sr2xjx0oxSkmjpc47hVL4HlfkR6
cDBEAB9vbq7alVY9zYdsrarOQQvB45ECIRR3XAoqBKcJsMBptBJmKDXlHa10vtJS3wz9zQpS4zZZ
lrgZ857eZx9aE00QF/7neClcmLtj5C6RAffKs5eZ4Gs8uGN+uPcBFXzYZdetYLDBx/etZk/rvFqO
iep9G/NfzWTaX5iWryUgTQzcVwbxISs5ROO2140gO8iR3KS8JWaw6jibI1cPEDL1DH07NBQv5HU9
4rhfpNSiT7yv8/eUd+6oVsmL7mcoM8vZnZHC42BdIIh0g1HOVKHa+BTiXyI7bBf6QKauTvU+c4vs
pUi6DipF4OzqnhjXCp/ATgEkubQGmJmakr4TpEfAYG6pd7ULsTmgDlu7Q5a8KZWCIBO5izlN/kkb
MDzKZkKqi5NNZsDCrk0kCHkxWyFiUmoHbQJynxIFgOzCXwTz3jQf+7Pn9/X0+ed7lDgoP0a7f/lC
PrOQhyE7oFfUCJcryaygCQ46qrHPwbyRe+Q82Odc+SQjWj2GHXWqkr4Lq/OOWSC/MqexyLtdOIxf
CTcOz3Fspy8IHfx1iRdrI4cD+suFRaDa3ox64yo3PG8QuQr1b4c0CndXp1yJ+Us2Bgsy+Qpn66VI
ADuNTBZNEA5Ovb+5R9bBisCRI6J3QRyI6mBXWUlcSaVfLDLr1pZX2OTf4FQIvd76KLXhpXR99Zer
v5JXdfUKK37qIre65Yp2lsuXv0bChKJl19TKfYNCgq7jlyJjAJCYbeM+B4ux4eecw5O18Gn+VK6K
5EqpGPTf35DH5DcQ/i9wIFcoyLJ4L9cMYCngaQ3+Ta4ZdNTaSHob/yQ/RL7iLCfFnnby06QacBH6
ob1mSVpvs75WXYqfE/Gv1tif/ApPg4xzqIvK2hYGTAo5TBNamLRqIZkUjXM2iwAOQhjsWgCtH2VX
BGt+hvaUE+F1Vt2eqUHnup9G5SxzK3RYCvGyVmN8f1nf5HdEPJSZldHaMsHRntue6G2n9sIfbh3u
jDHMN6bHVCAPTYRY1iju3GnKGihtdtZ7m+yNztN3ERWjC8fydQuEaq0gk18TYKGcacpeMalM+1Hr
9G7rNl63CgNHwTHJp03yq6y9nP+FcYQOk40X0zNdlBhYwackxIDpti7OjcmtNtybLEKaMtzz+N9M
HR2euvB/b4Tw0Vmi8hqOTUnrWk2zo0/f4kTD8mSXBl02Oczi5gR0ZNWVvrasmT0vySFqMZI1un1+
7CrJRV3gnKlCsBVNSVceo1R+lhsmO/m5npJ+ZbemugxR6o8IDa4U+5o7pS1tbU5xsNZ6p76LBrm8
VTGJqabKeOoyDatRo8MMEMbTSIBFpH01bJvsjdgmrD3IL7S6rU1T2+2m04O7wkT72hkd1Ggjuqe1
NV4nyoYXI/beelV5kp9LOd3At4F+gK4LlFlKar5Yyrk2FPXNUKYJ8A/2qpxE5CfT6Mw1i5z3Njdy
mn80syYrhfmq6Z12SORsU2+ya0LCuWzOy6Z9PuB4tVsMdfKY5yK9VhBLton3IzVa+4wFsCBidQgR
Ys+8aLUUb5hPUlCRCqrwAM5NGInXkbgiForRTG3alWhwnwBSJiSSxXvZlg2zqTnAPP3wJ/1VARzo
oz8EksoFSLDh5o+AQOMSSZOiuQGiF0c7b37qrgcp2LIqlEq+eE2L8fcwqD5jtcieVOhETzPffn7M
yA2EhnJZmTUhB07qwvqglLfx8wHVtJOUC8mFliqVTPAkC+r8S276DZm4Z3X2X0UlOuBk0F6cwu6f
FMRpoFM1avB2tZaHsJRqLzXyvQW1zZZ6f0JLNVeVbdXXlAfjwiTY2VbddcK1YhRZShxXCRvNHJ1z
m5OuCbWl/FpmKGt8snUdHy94C71z56ehTk4xK3JzVCl5SUmG6Mg4qcYbUKozFn//bxuVAPl1RsTX
EoXslSdN/OMfOxQEkseRPnU2nupDGR+5kPRSKLuHbIsUA9RairKLki7ERVT+suYbVm5a1dWPFgRW
Vd6v8lgjnPFSVDV+gFy5arYRrSVc3Oq18eZT9jh6Zv30OIQ6f68xDag3hJixTbLH+rYD7qgbx8CZ
4i8Gb6ZZB9EEBGmw4DeWAfPPTRck5XYIYdNaU5gR9lmgQqOn1PZmTthgOVIaw6BjxQE6iiEEUq0k
cOYmRI+gANN2HVF3Ppk1wgbHNsJvRorjz+n9D6GP/vpxBbslxAjTA48wayNVhPrwhRiWY5Zfap2V
gecyiUyhENpNBYVrlv79OUae07kV8ROC8qMUEWlaCTmjrUp3YUdEbObRkdhPinjzA6Byxvn2mSWN
ajQEG1jY30Md4fQ+bocRtrEZ3UnXs/B+DxtrSuK7PDRlKi/QANN/ZMI7jm1LPSLia+5DMX5zFLN/
jGLSh4BeJNpKJo0YmaMepJY1s2K8JHHVHbrISW8Iz4iKHYr7GGfZ7XeRcyiZ3muRpRyBeJ1psg83
uZExatQGiCh0pmMddrsHG1kbNBOgr4sptgZVKxNEY9//SKLYvmapO7x18dblsbAbNcUDBM59GbTl
zxD77FGOuiSNELeGG+XeOc30tdIbfZWMQXc0qii6dyQ/L+QHeQ02QRSdgRKdmHUjaqq1zGUaZ5xp
P2/k0J2QXeSsyjfCLspja1a73lKLjwwcftDawbdRUfOV7irdKeyq5FLjb+ek0Eiw6JYYHegWuffn
WF802qLBioK0J7jbAqkBNiz/5KlNfNR7kW/rxlduaY0JqTXT6VColQJVVnnIfnUICUTnxMFeq9zw
KUiMHalYqBzGyL5Z+USaat5F3Lb6+Jnm+jPUowyCIC4WWYGz5DxNTV0aKWam7FDNYpj2tC8hvCTm
xml+ZmlBTipha2tEC/EGaU3zAhWSN6UZdj8VMMyO4m1MU5CRM3nmMSzhIsjNn2Fptx2ohk7BDiqq
fkNYYfkV4+d3ueN0/t92Sjd5iakWaQ3EMg/53oDqEZ0tWN/Jd14eFR/RusHJpQKw6btY3Vu6me4f
9z5mNv9Cga6HwJz3a0Lviktj+2cpAaGNdDDKtLpKVUjPGm1lOoBjdGtYPsK/ex+QiKK3j5dANg8D
ULsbKznbJvUjTVTknxFXMjb+Dt6L9+lYygSmheRtQwW1rVgZdr4Z7eLn3bVVnHAV1knIghwxsa+I
bDHOJVS5p/jG8MGSNAP9wV5mAbeca0jYMDUE7G6mHkcTXbFM7LAQeKC86sujzKmPntLK78GoQoCS
Ek3SJqAXddg9FUONzxW+jK3qpvdWIxJ72bl4rnJRJHupTQlq2HJmNT23KnpR1q/k8pjAqnECMf2K
HOUJ7J/8JjwkLkhdu6ZhIfYPtd/j9ky1bB+0ALv0OZZCKJpxHKAeEwrvHNV5zqQ2bndKQRm2KJUY
p43SrBOFpRVQkd8fA9N4MYXR7cUMapaS2nxDBa24KkkxrkPFs/exQhhyDbTbL3GZBdNEpbINqI1x
c0mV+1T27ibpWTRJlTsWbQLt+pY6k9FBw+ZtpOsTyjy7LIxL4uncoQYLZpfZb99MP/J2MK4t9I29
0mvtbph4CTY1t+pUuuPaVNoB7wfvw0gLg3MVdP5ZM03KIzXpdq0JzoF5zVeYexCQYaRc1cToD64i
PplF6UtkUMmlHx1v8+/28kT/+6f51wCM4sLTGxx2Q9mHB4g0e5Yp2ik3aBWshqk562liX+SikB7m
qyrC5JqEIJmKsM/XmKwgzraJfm1CjCAUwusd72vtlvvtNxiDd98O41enyGDAznuZCf60oMV9BkNz
DufFfm+HnL4UM5pc9ssCgDymK7Sgwu+lAa651JL6GLoatKa04+ET1cVqgu2yhYUx7Q3dT27UAdol
bJh03UxKvC5tjzLSTAXCYDKDWJ6HZHB/F/B28nUHka56wnFb7jBJm8w3x+qpMMrubA9lFkD2As80
mOEv/ovDI7IER1SxU3F/7vt8cK/YmNKlUdUqzCcemAt5UEX3MHr9IW3U7Cz/61U1jqtY+Ejx5hpX
0pLcWqDqkv8quQmSZsvTDyQB+KFTUzp4AGyUtFzN5RfrEVVoRM+NH5L5yjsCYJ1X70ywupBBA5pn
PQYIJaysZ6Ju8kXXd9nOGdNq13aqB5cz8k7MetF/m/1CbSmdeemrm0/WNVb402QTpdshMKxn2hAr
bGwvTuhbPyYbrkDRZN9MzRiXaQLDDDuQDuSK92SGefVd7oXMMN77juelNMPwqiEyYH7ZuvzZS4df
wDHn5EKtrs3zI/STq8nZTQnJ38QsMYnhoo48V/voraHaeGXeYTzU1494IsR51rqvxF1kdDpQZAZr
RVfsL+N8SyoFCfOB+O7gSXrVQFJtnDJWIOKH2a218X9jWna/29CSitHYiDlOjX5Rvwi0pPki93qd
PNZmzMCWM3NAtu5s0HOnOALj9NRYCOhs/kr0W0lM1a8YzrnRB0fkzne1Jd4pNGDGlKp1LYSr7E2M
vBvD1Ibz6AR0a+Y1nDUPcT3ukwrBheKokC6GpPpo25vsNVRDam6USfF38rBm/tvDfXtzKBoRLZe/
dEkV3mMVh2LAczRQdRQEs9zRSo3TMCnBk9tFEaUznIWl2SpvlWbgmWRKuZXDImPW1bVldzT9jFgS
N7i1EIngM6bWjwQFBp7q/CsoRKT2HuXPzimbA3wgsYlsR3358109Bc84qxvdOY9ApVZ7HESOwcz0
6g11JX31iBcLafq4JFRsp6TAYBvyjkOX1i27xq4fqbTBGA0XrHrT3P+wgrA+lY/OyDSG+yrrLnLi
SL6mACIfBIupLruYp19ZrYfUoI8iDPdo9O7IqrG33eKoGApFWqTG2F+d7kiA1LQo0eEc5Iu4ghjL
5YfeYsAeotqK9Rmb5T3HWPfqGWRNJETd4Wb2C/pptD8HE6JhOg36th+19kZpYyEnsY+ZLEavfRuR
PCKHpmna1NB9dRMM4xy2HdPnAcWRIxsT/gdJFicKEgM5EqiCOhtwi90kwUeSwU9oWeAd3ADGqX1z
IzM5ZLiQgQDq/d2EyKFYhHssXRa6WjyqT4Qe0DPTMRtifLVP9dzBJbNURyvTCkip0S+IGb9PsDzV
JvJrd1SDy2NNIRz3sxS6wvRBP4w4pg9/e2vFUb2JrKCCWjSpO3pf3QvF5Qa6V4q0Zx6Gc3c41J1f
ckS+zLIajOFSp8JfVZoFbEbe9SUpYAc9rT8jgi1XY4omqixy+1Zann3zAKKYxm2W3D42jWW+FjYR
Zn8OpQ38WZOIJaHGPyqe63NARDZBTKgTq8OV4rNcCoNg5abwjh7C3yKB0tKKua89P+IVK51dlO3M
TqHISK7ZWS4Sa4c8qiJRurN05DHd+/3pn+/JrwBo6R9fkR/4lksAvCjtiyOoyzjYEjZy7gJPKn7K
EELIUV5M2SbQbC090kAbtpH5PuTwp0FglxC+Yd6GVXobC1reUZGzNLcr9b0BerqctMEiABAJMqCR
+ga1ZUJFmuXnJAyNnROkALPlbGBo1HidzyUW8EjjuTat7jDYmLeFVbYn2oAaCh2dBAkeEq+pMhYb
yuI8N8z0ufLGpZy9JOaQPesxzILaZHLZM3tvMnidVWDra2meoc4M6UMWR/rJezLKGGvEXB3RbdM6
uCXgH/k32Ur/e+hpSvPcVkT7/HVI/gH5jT9/3g8yHq8uAaZuZppHOvzpluvlNcrTnE7JfEy32nZb
mzFeAlMDiNRMr2VcgXulhb/uGzJMFUhULNFQbg39yjSbFlc3Z9MDpPbse1O9a4ze3+WVLZ5J6EDs
Y8XWdxyAoCT94MswVsZ6EFFyVHofG7vTw04o1Ns02mSSj1UKuWPOy3SVL4FPHySc6QhWmirNntcT
oS2zsEZKQ3yvdTDui4+8H+on7MMH+S8ra4izfh17hzmz5D1UmHzP/2IXDQgdSoz0iTLnfWI9l7WE
6IBAq3v2hVo9dY3xhNca5wjRMnuthxsRcDEsDAu1wKPM0RbZCtzYtJM/sT8Pw87YQtViJjlnsDQ5
bes4cA9yJDfCZ6JEilX+u3whLNEtnEQr3m0onwaNHKY+Ey/okkpAJsyf2lxHEHEg6EM7P9U+GI+m
GL/JUua/LWrKT8wA+G9lE8ITzs1mbnExb0o7ZuLXYMSWo7+eBSxuVhDmiot8PJBxEC+Rz6P86+F0
hL6GGt5G31Fyaa98UfdfiEnep8MvQ/TKmyiH7mDkGOrlsFRAPrYk0m7kkAlbsUS6Ye7QctcLsNNY
v7z4JNU8ASTuBSY5fQXGkdZ4XLwQ0DTMMLD6rumVdrbR6jdYDGyQfodqlvsrSanvsEg2Sw/zDvDZ
/o15RvVE5hoJZ7Fv7QKTlN9lOI8NAVITZgpYX5IBvTqpjvHk11e5MQKiLVKPIKK/jhu6chZmGCDw
QqIBAI7oYsd4kyOp0KCrQITsQ8DRYBtAqyGFHfJIWDpkU9l0Tkq3o3kUhzUwQAHs1VU0jYx3lSAJ
V9yUbBS3pgUtGAvjV2IP7TLX2vwViSk5K7yEHnvyWBPVe/ShBeLIkroQev/txP/fwTIoqPt1Mq47
HAIvpFzAZFQK5zsoU6hrGGVaW1ztQhk+UAnCJ4/tfu3omcDjowwXVF4o+1K9+LCKbvZRQjvT1N58
q0d3YWwezmUjJt3XJnZvKytAwlGJWtHNFXkezNBLpok8K8ZLG6qEzUHthzifTwd5TG5qEM4XUGKj
YlQbkVEBTzSL2WjMJO/iNdFqDMRwC/xsXDp+MBzEaHwfJyt8buImOdD1FGtfY73V1/uIn5TycKBs
eXWaPD8E5eJ0ohcrx23TpxtfKcW2YOFwgYRNQp+ONK/LyUOUwz8fhCZVM36I7wEu6OW/uPaKFiWy
zowsKYjAmaf7uTcBdMBdeSw0sZSG3l747amvtb0cuVANdknUljNmu3rCRrE3Qpd2qrwO8UlSDh6b
lUIg23IIZ1zUnyWm3HPajLqXXhiEU7D2DBCaN0rqHSrEFd6k1SdZWH5Ul/t2WmFoz3AWE0sh3W+0
P04Z+TZvlPSSXRzBHzdN6Mm94SfDUxNgMUOIyLtHo9qHZ73cpc3gXRIs+I9NncbJJiCadPGoq4Cf
3tQAk+49jRY80v//Xl56EAPDQdvRTC1S2CquusXA90qhYq5zhwHamZvvzqZedgA4ktuuqbd68Gn8
+pa9Hw0luidD/x7oLVKLeWRnSEtCQDtyNNj6T7ftRpx1JYkVsa0+Ys9H2/6s7aq4i8o3TtCZQSub
1Fsea/Qytb2N1nRQHd1CsQ+VpoMiZmabmMHebZLhOUYrvhF5be9sLXbeaxcWkKyYzce1+Xivgisx
jYs84Z3A7Fe0o0kAJPX8wKIi/LvzUVrlXp5EjG3fqkGxfp9neXbJkxDrTIWt5+fES+EKv/aRGcH1
YG4vX8iCn+sxLCPLI92m1LcaVThYOF6yla8YOUwGcIGmO4plEXkdkbxgFp2KiUuGSC1BM3vyLcW+
1R1yJuzV5tduJkDz6rqbNfZ0JePkyD9gavMqHkxfnZ2Sqko2vVuW+5ia4WsRDNeqc6avttvSbS/c
6FLQdr06FkAu06TFHUKxumR9TBiEJX7MO4pRPnbG+UhvhGcy5Y0fIzuKb5o0ReOPoCWdAGOQfzSl
9iAOzihF7afJavOXaOxXNCjz99Lz7BNMKKQh87d06MQzRoOlyjwMg6Fhftuli47ttuVn3VsE9REJ
aRTnUmtKCoNd8WSRwb3qqe+9dhlLRyQw3ichF09jOqi/GlYnBQojVH8K5hEboRbm6mPkD+OtJcJn
kaVd9y2uqqsbAcoAiOltjbI0twmqd1Od6lfTVK+6LvInvVPT1xigXEdB592vQv8CcTF7DLvo8p8d
TeY//Uz4JoCmmKplqgIlAw0e+7/+T/H9653SZv3f/6X9X78qjcxO9fYgNoXdPEeK1j2rc7ayGSL/
Jw5jQa/NXINLQjmMix94yDzulLliJqwLFzDf81t7rUe9c8WpiQ6hdo6/kwX9euV52bcgJyA4G4bP
URY8FSwa6Je+AwQAE0Kf4daM8bqeZoEn6ubnHmrjIpxt2jUsY3IwP1U6XCuL6uRxUIX+PIj4rsDV
ebW6eqVMwj8/VGc93hXYhWWylfcA+JgRTLOi7U34T1Qa3J1cJQZ24hChgwlaDhMWCtfy/T+fWXnm
/jjF5jNrOZqhaUTo6pxgIf55Zs1JFK5Bw/TwmHmjvdXpx4X8ptxmbu4rP2uQp12kt58PBUxcTGiw
6cEil6aO89eeUaBh8cL330HbCcGiDmDSjWL+cugMHGRzEMcWbRtmr+sIGVpuoZ+Yubi/9wKO+QHs
2keAWDsgdCCFJlw7ZGx9sgaGRgSpAIlLufRLp7w2HZARzaiWDan0QIY1NVtO+YRoiRt4MMXOCgzB
ep5NQEv15Om+jUjJ9ZEtjKTf9dCbFAsVlJUNJ9mPFkANzroVnWU7mjLRKk/D5FaiwGZ+7HXHwWcB
bUc2AS6ElWNgtuOnYuohEupZMGuqml2eatZKgiLkpoBubBpOhzUM43KQpcVOGlWHxqaA2qtvFXjd
U5BoPiCKpoX503WbvCEkyjdBgdtx8aYOVPZRkIk3oMw7oPLlvVdccnPtGJdlxVVjAl69Kjqp4G1F
LhIrevfrf75ShKFzKfy5VByLzpnrusxQaQqrhB7/y03YlpVISWjkaZprxrrv8TMZ46tdF9HmkXms
Wb8SMxpXMqPUIP5QF25yDEaRcUcxfQmDcSMXAMVUR095QLNrvJv23dYCXihNSzumHrV1l7nTixZr
52k0ftl12RNNQLV9Ad++ZN7v1utKr70vrrG2am2XZEH+Baszqe00WQ9xFb9ltcMiv8eD7Ai6dNQw
JgjOvHx9sguOHe8ZjyXaJRqGEsyC1ZynMr35cet9H9hBxO3KHT/mORt4QMxJMgxNnbpxC+QOsIXj
ILIkotSNW6oUhmMsx76vjxFUp9UYgQ/xzKRC2qZh2CXMgfSUWjtKXZziQnuoaetwMutFrNbUxELX
XPha2710QXlBAFEvRstRrjUt9S1OputDO4MCPlVy9dr4kAsBljhLPZqyaw3GT1asBzFkJ7wXhF3M
igmd+cuiR5R0lIun0cvwf4mWMKjWZe2Y6wFVIYcedYCK4zk3KmXpM1Ewqu2gdZSNMB5NQFKN4mPy
bNTfsdtscpX1j9yT0qvc1sErC1ppvts3e0uJnRuVY/TdKbFNpn0KByhCJY/RfNRe8ziPUdMLlLx1
gaMZ4ewW4AH6chgdtn8yrJx81RAdpmcp6iH2W40561TdvJDyZ63U9bsu6h/NRI62zxRlx3IZ3hWJ
SOy4lVI897rhLhk4RWkTfEa8yN+/krRorDFoBwBG5x9QZpv20+w2rPlpHy0exJ7yEVMOzdcKtMiL
HZjvBTjJ57DpCYYLR/XSg5y/TQlgMYDs2drJXbExgf3uBuSYi36e/aZhG+xsEoVA7VGPrDyKpbrf
W3uTgJEl+g9rE81WFL1Gh533EcpEh7IH9OYOaQNrzHlRT3/TPDmkW2tzb1uKXVKQFJNPv7b2/J9j
WN0quxPv+FmKvRYSvYQ7mW6+opIRiSoAvmu0gXpePclNFyo4IBRSkcvMqJ7y0JpwKWbuQq5rOkLb
lmCcjccyJ82N9IrKbidl5jCu1nUEVE56/6dkPLiaYt5NNfHvilpdWg19Ohmm0Hpm6pQNq2EJNeOl
DGzlSHSNAo7YIUovgw/Y7ZmZtHf5HMg6NBN2NVkL00h/aBHT15VW2snMsYS9hI4FetNg43HBMo0c
gZWvp/fpNUryY5nFxmZEDLSUVUYXQ88uEjPoMg/KU++N5Y5zX54CDW2XHZqbeDY7+Ba6AbtE9NJA
Y4HXiVZq12vQhYDZZOCkIUQDp02VlJLQRFTF3P0qeSEwj8iHkzs6cAZVX+nueHK13dAq44I7/ocU
46CyIIGG6fpZnqfgpycsbYcoweRscFn0ja2TfCrEkvUHPsZ++EygEB2CkkRUoG/uiwAkGVLVQmOf
letoGP0Vogl3l5KCe+StCPDFd1m9jpa+xU0UPHfa1C1LtwZPnuU/ZRVMsULrPI8K3edlMXaCYC1s
L3Zi/wja+MUgXePNMpmKI5KB7ajpj59VK5AERKRwn9W88F9qrgd3YLGkaKm+sWEUn9y/NskwvEOg
N05xjjS/AUR6VhEXrHTfYOkwcYVOHQ2FBypirL+VtW5ci1r8SAen2UuxRuHZcMErznFgOt8dN/d2
LUkS/4sX3tRnq/s/31qGKqh5q6pt6sIxzH9OcBpRYh2ryPX2Q4jWbYDeXZ2mpWSEiCpgOR6LLx4h
a2ttbuvmIrYXrVOlR8gxyglNMk9LPaTwUiR6fsG1Xhy7hEgIV4u/VmmOkHtMv2uCVW1sXB/vQcMq
KSXVEQL8eSn7Z9O02ZvQlN2jKAuTckDzjaBMqspUCIVrS4zpGjY1FaEuas95GAYv8KeP3azmHquW
X0ITwPA60rbHyQUTE9RHJ+rMt4kEYskh8Ui1gn0R+hsey7hVWSxvrTpUW/SOGJHAV7gYVvWFburl
Mm2H5t7NGL8uBbrrQ97fuzU2GMfrDrlG3JGad/r9z56fuFucGuXBLFxqHR6+FiAwJM/IcWZxv80F
ZwIph7mfJZtaZZ/kuwBeAH0JjsliAz13as84EwqzVNDj6u5aRdW5rSEJLpxeDz99PAWLurhEE1eX
RLH4TtgA9An8TV0m6XOZwp7m74sd4yu6HHcv/4tebkQHbBBvkhLk9/+PsPNqctvotugvQhVyeGWO
w8kKLyjJlpDRQCPj19+Fpq5lz1dlv9AAKUszJNE4fc7ea0enngy7kxvkycb1xXxgaQh2fR6KYxvo
zkXd4yZ3nvdzVJJH0Un/HLJ2P6gXMiOnoxn6BQNp0+xW6knBPvRQLw3oJNPkPtIagxwLJ3yYG74Q
Ao3HZwddy6oz8sNo+DpbklTbqwYpCG28R8tp3LgPdZ6CQG5M601mBipuvXSO9VxXT8hzHgl7dh+J
0dQ3lncdFzKZqloItuVrWJspei7N3hZQze8vLICiEKt0sxiIXA0VbJl9beyYOhcZxF551Xh6nnyL
FCmSs3oPiapdDeVTXkx8V6XW/xHkq56EE1fr+lsd6ksL0Qfg5KXPFkEfR1W4FpEm13SlNdDjoH5C
Z/rkDnp5VBwg9dA4cLznYKy+REkvjuoGU3uE17Umthw9fdZLBEPeQpQkWr05C8/9g9Q+9J8yY+wa
Ts4agzwyv75mBxrJ6TNhPsx6CBQqDYLVQjuABFFo46MHLZyJvDbs73YcCZYFm2qzr9utWDCBZHSN
Jz1wxo3M3FU69u6fvjYRlma59guT6AiHkVZ+MsER0eYX2lpv53av0TB4gIfaNxgV8YHvta6OlwQx
pG+Vab+bGHuFN3yvyjC72kCrceEvd3C27uAqe4Jo8T2YR3Xf1XSnO97Li3j4oWqixGY+lk/5VyeI
n8j3glE6sn0SZoJmQ7PePRymJz9z7Ven0C7qA62Z/EEQi0kbmnJujYOPGKNiab6rUVSRpwo/aeod
zTsTVyitvwRpPPqZgfsXqW3N8f5jGqYYKB+X223TkjYjh0LS7OJWN/a9s7FszL+KgRL1HvdexnZy
qabrSnN22HynrZLQzmnh7rzllAX4QEc5uEJGi88hGU8bBcIszfhBgy63FSZYeirsimLLr76IiWiE
KAt/oERB3KieR1y4pr2CNr+z3a0WTtYqGHNAcCTFVHWLNGZR+02NbLdm64fHhE4p05EQZPOGWxda
ZWqlTQ7g6M+5zcx9rxhg4EG4x42o7JarovHLt2RpQwKNbCFiV82TCgM3yxYOkWznFWDfr+ofqpfV
noyqHaGm1VNRZ6/D7ImbksaXWfKq1WTAjnqzU39alWglgSS25olsG6EuUG4l5U8y4htsL/OSkEV0
97dRtpbPyAdMv9GZCQIyTlFw7tjvExXooP6BpDAB2rG6myo00zRhTR350ImMYNmZ6rTdUXJU2LXx
+qNkItvTNVh0kwCzetYFdP3VT+LaDknDY9jsEWgUJx8P40Pn4H90JYwwowJz23jdUxjXCc0nSkV6
UcF1IHJx0NNXFFnJVV29ZqmDuiCbU6146ofwSiuFHUuzQg8QZxndsPFnxs4ZIEKAHCU82LbTd72s
4I2RCUx0DhhXUyLagUMwXBqzsy8ld9ltNbL3XbjJPJivoumC72JyX0WWa8zy0+g0R1F4FEgvIzcb
r6ZFEA17COjDRh9f8nRO1goHa4zzuB0H1ozGGL/dJ5Qy54tjycvvhy5Mu0NR1w9EGVVHlLxvJlXe
95H5iGXiKFKb+wbD8CYwZEQaBjdNX90/ezZ523ufJApo3lg6uXBqyF65dbIddcwaotD1c02eUIKb
9MVNJLu5itZRNvwI7Er7bsY+i6eE9Nq2GzUVTyWdc6Do0aqs5PnefC7ZpK18y72oG5yYkasQEZux
6Kixq+/pAQ55Y0MfPWFznORXU/usCpQAUT+OxpaoJragfpLJ19onjA9TLEzlkGAI2/9px2Nxw6Vz
yAzPPKn6xLsMjGsu1BQjDhj9NNFpWQU+MR65Y1yh17kgizSxjokArHRC0MB3WfqENdEYkOGY8d53
x3zlDWTYTvxCoBGIl7Vbb1OTPgps3frkxkKcTbmwzWrhwmcQ5hpj4SJWqvkpuKqY+wRgyHpYUfZy
ceoz4oI5bspTSwMFhIqZbv+9q2F4/2wt+q7vmobroyDiPw6JIx9QSRJ4TmHYgXvU6BGu9VTUBQHn
FdT+mn2UXrKJYyMWX7Dx2w/JILUdyU1kkVAbP+QEwJMGdY2taniM8vyTk2vWJ8tIx0PjClJesag8
eJbebL3FIE1zN3ghWtNYgZ4Lv8+0YiHg2z+F/gyFwzkvOx9/tgZiIv6/dNL1QcKIb98ji4RSbwyG
PyAKK6/YABR25UPRXI94AY+mI4Nb3x58mVaIgczgpp6JgjE5FItHv6+8xzqaH4YFKBvpSC8T/LE3
QKnWQQgiB5jbkvrDuJNIRjanaoeqpeTWIXs5p1OQfxYDyxIKxF9Hle/sDKbGjwbX7o6NKQy4bFHn
OfCKwuAGkiW6WRliQ9ssuY+2m7Sb34hAbp9aQrie/Ei8T+5IcSZqgy9thLay8QJS3Mki2Hdy9K6u
nvtXIZtpm4VGNr83hayIfynCCyGX9xUr84kAoG+cXECAXZZB5At1Mo6pAq2FFp51d7yq+1XQZsHD
3E/IpTCYgV49ht5i9GHb9z6L5qz0zEww4IRXwfwAwSXb2bNzUUhgVAzZRYtBRt4RwU5bv953g5pt
1A+amIpdadKTnILXqa7tg841s1VSgThovne2gZdb15LHiDDVlYlKCrNCElHiQK906ra/VKaWnZuy
QAWQ29GzcCD4tLEX7VHsy0MSdttsqV4GzfipjWyuPX14DQkjWYedKOl06s2nMCt389A23+xGGzZB
4Mxnz0CU7tjjD1sL5Teok0Szm7lxs+boj2QurkqzquSpCD/GIx3Sw127qmSsBJcsYtZF19o1ew/N
85c6CU8Ep4k3TyL7TDK+xKFNANBdn/HvV6f/8eKk9WwtezbbsGzDpAX5z81bXsi2YZYZkPWS+9sK
OwdCFvFDQoBY1WFDojIznF1p887ZCCauQjcMZlT++JkEyIdg+bNu21y5URPeWmEEB3YSP3he0dN2
FiRaWFDiFia5xcX0mGJNgjwVwwcmFHqKZLiNdLr20SL/6VQ9AVpVrOxo6M0jgyyIw1nOywiJhV8b
VOvhuq+WbHRZH83Oy49MIOTl94NhSHvT6/64tr06vwlZmGSaE7XWD0Z+ixqWqRUpufHZbvjfludA
DBfwAvqJZtckb8SS/VCL6WSgYJiNztwai/0WEYy2EimJ21OV09JpEW34Ybeig83m4h//Z1kXNHkc
8iZmaJx7wh+yTeBaObBvayMCptVVjBrP641fKjOzHsZjYWT96rd9IkYvS7YFCQ2OO9iHf//YXfvD
nt0OPMu0Pd+10GlZrND//NiJb+gqRE7jrmkJ1zAzsPQVC8bKyLpy37XEtkYtcXNZnrxww6ofTVE7
7y4qRKzj70hwzKexcs8gmp13MUBw7RofddxyaprFhBtoNjbEWRxFE3SfBuYP7rIMl5HxYPWa+8Wb
vGGd5koAk7R7olxhf4VhePwttqlZ7QjvnWrHvSHuepT3suzXmerD/PUaktEvcGTaxyKlX+1OUm6V
wN0ymZZnRvEzIl7tPBblSNufe77JTOkYA7Q5uoZZX6NAFmhSPevJocJYU7K5eNRq5tSZO353iv4E
UHe6/PtH4Cxzn7+3TfgIbN8xbdcMaLN5xodmfziUbtcX87TLRfBDXRTqwS9lfFVHk2nhtfHhA7mQ
O3vrLQqNCZe03j/3eU7MuYYDi6pwgyDa+Dp5Pn7mll572Sf6Ja9jUmkMYjpmkeGHB09HxJ8zSWK9
3Og8QCELvLy5ZCXadVeBRJc1e7HxTQC9H5rlzHM81m3cfZkIclChDpARTLI2OSdM3usI50mzgjNF
SkpmPNfLg2n2NfJSW99FuT8TsZW8t47TEYZu68+tJFFj0mDpNZg81//+hvLF/fCOOrpuebrneYYJ
isDwP3ypu8rHN4gGaCfFDW74DNgO+eHklCe9ZEq3nxqh7bnNYvjVoubYdFX1yQrCL7E/WjeByPi9
gCvik6jiwMRa2QFlheqeF3q0D9u8ee8d1z7+fj5utd3UyWMsXf2l9/NyF5lWhvqmBJRpjvmxcV6m
zq1eOsa+rxaw71VSQpxTpvtsID+mJupiD5gbHj/ZOdckLwBq0Ud9pIXmk6FA2zQiwekQsHpvyA7L
99LhLq9ACnB820ezZHUuDLHWWlkdlbm/r93zlDXmTf2rACdIYhG2ebyfuqi4jWWvA9nj2SNSg202
fUtpH+PaEeeBxPFNuHwz8NvL+4O/nBbI9lZp2waP9GDx7LKfx8lFwxbxZ6McYq3tEQ05LA2gGaQI
G5L8cDdy0OoCm7YgfnJ4aV6bOSBEUX+51kL2Gc0suVjOWe2OhiKiITpWtFHUZ5b1yBjMEF0kkYA2
ttM+Dx7DbmyOBcnlqs5Qr/91lua2zyYwtPYNFI3b5EakSFZgykM5EMFlTMmtGZBJUMz1fMRetYl8
iHVDU2ZofwfvTYuTXRBXxhfXycKdLXV2dlgiv4xxsum76LPWTxWGy2E6uxFO3bvUL6yRazVm/TBN
rnXIfANQILpOK3HqL06fZzvWuvQuZEygZCfgW55lSknciukUFrNHciRjmrHI6eZXxZvvFM84euk8
W0X2pRne79CaIDJ34Thg9p919TTQ1+QY6DQs3aXKrG0PtHCXTJ+NHn2lzmj7IbUsOH0+sx6z6v9j
uA0y68M1B0sbQqwfmIGJdEBXq9zfdANDa1Ci+5BY78bEsWObq7Xs8Xzbg9kFD1/LDOiW04RZc2kB
qV1bjE5NKperO0ebHszmXk5hdbcd1UHy61S5GxlukvakmGZ65JNFZXvTnf9FdqlxoOpa996YEAxR
mivFdHd7rE7UGHolvpU5IdZ56Jow7DX/Ug3gZRMRTc/FSHCvyKPsKLNBfyVc8lVP9Pj77OIQszox
3ubwddL8dEsiB11rb5D7MmCz7hb1Fw3fNfZFgFOyQJlLpmOyHm3QU4G25Ap5g52hJs53/dKDZQfG
8JM5425iY0yoHddFkJJlp77wINrrU5G1P6PIrG949PDked2L5Eu5zgwBOnI57adkutA3/Ho/o9P0
YsXTezfrQD2HWOztGTqSXVTVhg68TXgEp2lKn1o6BZym5dTUZbg2yzxdVYM2rYH9ucw6Le9YM3/b
E3QYHho9i1edRRxW6aEMV+qgLgDtgliI4mBxMVck8fSymO6b2mpA+Vk5IxbOmC2mW2j3+bNfd/Z1
wByeMATbG/OSQGMY4nkwovENuO5RfZ/hhEVbRgrEvmrm8d9vB97HEof6yqSqNQ2Tvw9S7wfdRVe1
GnaMNNwVpetvpDTWxXKJkbOH+3vgl2ULZH+qgROrNb5MnV/Pl6SIbivh9HuXnS0K3sg6FssoqKAO
uaRW/KkxF1GMerWzE7m38wbxrTt/HhEXq6YZqz9jz5z0FrZWIURAVEfSmpI/moV/WVALjaGOA6ur
v9ZdxAazZsHKAXRsEgdpRC/6R7W2YRC8Wv84G0OSgkcVL1BOebotw5JSSyvFszqK7Fk8JyM98HLQ
xHO0HCVtB5A3gCVxT0RhW7xKzYlO+DLvSwA0HGxEndTaFkOEvH5EphzcxtJAaY4NQD0UctyEOu74
fnnKnmW/aoBLnon3qFf//snxAX1YVByDz27hAOqu7tuG/qFj0BNu30FBSPd3YjRt7h71GUYyYDf7
MM6Hz6VNji8NW6LqczQLZQASvao1JAEBkRUtbS07Yh4jeqJlnerUNVX4gztOvHLAkt9S2/ljJBpi
PTlh8K1imKb0SEMyIogS4nPXBO2GiK8noiHGW5RO39WHWpXOp1ja4SuDbgBYPrZ3FMjFa4ymS4Tu
vCaErTiEdRHcjIwMtiBCdNEvLjItWbxjxYA3iyAKf49YLAaDWpVX5GMPmc8K7c5Gjhnb6jeGF01f
0zi6MWHfTnRUr9PynhdOZq5wzuDkWE7jZrS3OZEpW3UKyaw9zWgeV1EJdPfOcddiBk7DUOPfTH4o
Y5oyq9WzOOQxKi3uVfq2DkRPxkxsIMYr/GZvWum8ajVC2lya8Id6AUPJjnBUGbTeVp1ydzqWdiWB
fQffSj0fv/11UBKHoCH92em2biMCXkSwEkn9tumzl8ycabGQH/d9LoZHSoX6jZaDechdPP5j0s6f
a0oDoyD1E8NWdnFp8W5nhmonOwmDNzNsCQHjGh7MgShcJ3huYodsaAcgfxVHGiZr0bz1A40+y9Tb
H4zKV1FvRX/0LcEIwpHjU+XCW+6kSI4Nkuz/aHV5/sfvLfo5bOy645qOY/rWh5K+lbKxNF0X+zEd
9UO14DcIaUKPosfeTp02uYmXxdNwB9RmRwlKakgLQvwmhchRjpjBLhuyPy1Zx9sg8eQToxZC341D
EegCi1aGfUVbzAcTEWnBxCYdv315xSUHrWdxi89BDwgbS6E3u9G+c+Nr7FvOdQ6MgIqsMZ+iEVVi
uhzB1H1yJUYKXdebb+n4oxsm9+t9fmHOpftK345WJNlcnS3Fqe3aS5RD2zVGu9nADRqPbkJuQZyP
D7pLAo0mCOyxpvAbUyTmSchh8Rd5JKIzKSX4BRBquxiv7b6Cy1nq+0oHaQSU+26x1TSdWe1yWvpO
fYbRiMzSM4GmBP5T0xZPv/vLfqd1O1HBKlLPIQzX/uOTNI3/qWvYEHDj4C+3KW5oXfJR/62uGWdz
oFtmJqe7vDkh4o9xgS6uHYMMa5H0ByXOJqyDlNljv8JskfxZOduo67w/+9g3MNvW7orQB94mxRUF
VXFwxhSfirVlN9Y8KRGXblgFa5v+WOfN1aIIIWbSezDzVFwol9wNKVjokFiQkWjUdbGGWxY+Jm2y
jpbud4USZ32vvDR3HgBY4XkoKpmRv6FnF4JtkyMyEZZ3aG21PVbNl3sXabISUkhrorojIcfruOAI
WJGDFdajbusoBFTBL6df7/1woISg8oJmR+fAObcidc+dIO5djSCd0Gtp3GLfNXrj/a5Ht+auObeh
fORyxZy4bnwkU15rjlcmPQil/AZvt020oXovI+kgJ0STz9xZNjf14H+9v/X8nRBMEdo4U5J8HkWR
77NWaw74Hty3eUhpOBreZpn0tzERk4U7oVAWVSAvnu2BbVRqLEtDt0cra50zkGSmgiRATY6wEBFq
0LXcxDzdPmRoDzfhIsJQD/5yBCIr2t1nXXYvQNUybtmohhPBztW2LsaT1fkv9xGgygysQ7IEmxqg
+j4fQwIvBoHey4Z/uFP/iJud1d/sDYaHcTzZ1zz9aGryhzRQT6cTuDkGfhgpLXBqqvTIR/16nzch
YvhaZUWyHUKHRpLJOwCGE8oeYZ4Ul5g+ScRe5FeQKBYE1OL2SmrEPfmiJFAPgHUpSRZ1gTp1EiAa
hUSKnFmErzUjuenK66KUVuq5vG67Y9t6X0nXCo9QNOxb6BkSjvX8ai1nOuaEmzqaTYddM0qwjToN
Qw0Jm5qomjGjlN9v/Vz37T6p6r306ULCwhseu9Rhlw43EhVjyRawTaLhrvO00Adt3QqjiAoJ05uI
KYnXVntutOgMGSuBcUTrjaw9s8qLNUyg4xZ+3Lzw4yJtQHgj2RePsQlIeYyyR820jIeCZhRlLUvv
/bJoWq4pVBSNbqL30eb/qEmVFObvPZ/A0S3fdOmbGDqN148CT+YfepJ61nBmyDOKMjx38eR/8uVO
5evoXt8cGO6tLI89CftkGqXCPmWUlxcvwD8TZQbbddvCtV/72QttM1ovjchfoAT8OgLbtBI+0cDS
QUwxzF2wu49OYWOwyU2HdbjcVtraBL3XNUj+9V4+ycEvyH5NtU0tGlYmRpmrqclezNrWDnoQRk89
fj8UdlnyfUw9EuQn46VgwH+MmibaVW//XgFyr/xwJw0cxyEG1EGMbjIsDZbX/7b81rKNW2bx9bmI
jXHDd6M9a4VhFmd9IOrUW+CBQQjhThe8dyRWtoAHTyBpjTeXNv4g/6CkYkuFlCYwjc29s0wg6GMb
NS6bEJ+4skXoTKj1qrOjzXhR9INO9NObf1LC1iim0Wkz5YsZ4W3xFRJSPmbRhaIu3sVh0DzonQhW
pCKaUjwlOki1OyHzLhwQ2pgdlabEJkzmkpnTFrWJv0FFh6md7wmGA8ahJIh8MRtBWkKbvluRHFcN
HpRb23RProBFUsSD/dw0GZa51DhMvl5vlFi1BmkRE+aU20SDsXmqD3nehtuskf2ZOsq/sjoOG4xl
9aqC138w2WefzXHEZ7OM6YHbXFNXFMf7tZeUw6/Oaz3IQySG78o3p0yPqiOLDffnvTAAC/chuwVd
f3a478+tARen5bc4c1GyfU3EMpaDsmEjuot3JWy9s1IDqIVFQgttbORvpCu7lwho8zau8WWqo3Q5
EmH1Ga57fEz15giqsXwsSHl7DDwH4XNTrPHqG2t2oMZ2ZD2Ot7bp/LQlSzmFtsctBkkRXhw6TJ5u
sI1Xu/K5MgA1LNFGDKgbWD+Zs04iegRzrPMC+6oVDmAb/86g7cYphK7X5g4p45qz7awETY9wgaRF
afFH5ZK1HqD/rbQubI/koiN1WZgjAyr5gwYRenXnGxBSCSd8CMWzF/GBaGmMFt7i55x0t7+mZghU
E4lbQeT1Ks/jrwTWjrs7WiAtfnoIq/d3fYKES79SPLZhRG/iFRV5E373mljhdCmHED9KWLnR6q6B
oD3oAq1j2lknBM6JIHZhH+XtyTP7w+8POIkcucVf1a8VrNqtIZqMeCeusPBWv/jVeMYCv3U36m9L
kd+s6zqgUodavjcqkxHfFNrHnlUXNKj566jJNW2HhW6jlhh6DFwQqd7C1WcBGqr4poH/Oc6MN669
243MhOIv4UTaRex1j3JAIOjP6ef7+6BOx3jYz1N0VMqXxIF87xBbeCZ9qnqp++HV6yUrYTQdYm1q
GAaW+hdoGEz2Mn2bW370goKoepb5pzL0X5StBCphtDKJDn1pGnImjPA0BmHz2OsDIN4EEfW9tgq1
6U9CRX7VSVaMbNEhJbX8MxuL5snuEVK1PjjLoiYVpjYSfsQ4e/dH8z1rml2mee1b95IvaIkxcuFs
WQNytuWU2cJnPx9GwkLYp6M50I9VlIr3nkG/KpYxBGIjXb6uqYjNfVD30AaVmD9wXIS5g9FsFeIm
w7ywS9Lm7KmyFEb8nXAyuEZyUTsJ9WCGhFh1zKozljW2+DGdSZmGG2curEsH6H3jMs1WC2Al6u50
X8xCoxLcxN2W764OwbeJXLTgGknvGJ8caNEwb2V98Pi679Kp9xEsVi1ER28J2nW058EDGgxvSb5q
aUIY9tAMO98EuNqSrrkhwm/eq25Hv5y2tWNsc6cD55chvCsIDwD7cQ4mJ97RwzX2SVlB3pmqZBMb
crooPZxTOQ+xBjFG0pxG8j1l+rqwGmKqOjiKggXymsUJxP86hvJEzflIcgNghmUv2of9hcDXlaYR
iViSxqsONBF+LfXeejIKBvlKmOsacjMTn3cakBfxFuapdkbzigK0d823hHbMBZ43qpw+lascqe3b
LEAY0O+GOEciQM0BkYK5OvjrpYFAobx5NYque60ho27jBidqhJvtkzCQKPOroJNJ8xMaDm3vl5a/
VdLasq8pG4I3SyCOU11VWpp0/uVO2o+t5tM1QNUeL5ou7ovVZrDHlBRo1OONFAXRv/4l5J6exrUO
8q8hSRaF5APDcmOdtvUNh3S8H7qFnDgYDxVwkPp76pf+gxJaV+ngPOZipw2lvdJpjO2V+BtJV4wD
tGdtMzF/7Hk3n+9K826ida1iKLscJ5EMsbWq9tNYkEvkwtuEQxlgrTCcYvNbz6ugHz5CPCc3gZj3
4TpdfgO1zNLqaW6Q1autL8c3SeZRTOTcTT3AUvDB45jp355LvSa/3idBOFvfuRRnsn+dZKsvb5R6
t+6Rvb9fUYIfxtLmORIFcdBaui9pl/06SoAIpJF7sh1tuJIpHmHi3Tk571iDBf4lsinA7ShIT6px
yuikvp92oD42OWTGnTEW3a3u3xVMJ7Sz6VEdWUiYVu5QL23I5o32Eont7CGfGW3TEo6xYMFY2rXj
yJRliEgXIfv6FGp9/6D+bJbnw066JjoawgxUp9X146cKlc5L4879+ffzMcKy38/XLeMQrs61lcrx
xU0ZaIVane3Uz8/wqdwF5PPtFEoj1I1x2w5PoMH5nPFXfk1/qH/KLKySstwZ96Iol2fzytDWba9Z
lxz/LhoLWYNMk//RNfQ/zlMdFPWm6ZmGx8TdYb79z5JRxqOlh24o9vcdqyBe5765JNBLO4kOUoyg
v3WNKuydKAraq/CT/z8SdPfJDfnr9d9H6k9Go/Ns+bnJwkyktkZYLUZ6iVspD68Mo9Bu+FgQVGmV
g7oztKbbOMCaLk2UnI2laq5sGqxa2I8PRtpr7Kq9hQ+XrPTe0ZGH2+D/TIK3jIqN/5h2Pt0fjcjk
wio2uMN/sQINZI/7O5rCsdhStpM3EvGYrjUjz97bvrOB8xvfxpJU5rKmCswN2z8iRIoP5GTIxzLI
mADQ+AJeVH9Wa0aWpZCk5zo/2HVJM1DZQuJlrKBeFkVxzE0zumkpm+zBFO5Bq2IBrbIyngiSL88D
RfG2WeJHbaJPJf4ezS6nNzqOx5I7w+f/2Bn8T2vYY2CuRuY6U3Pro0+1KJjlaIE+74XfEHUji+Q+
84mS7rmxPXkqe3vZTaJsavXW39VtWrNhNednN2Add9lVBiRCHR2Fb1PFjjfg0gBMaSJU9tDu+NFz
jYrnReDtWDqtqr8qx/zNq0TKOrH0YqPTUgU9YUrybrHl/STN03sukVTCu3dOZdTHB0Bb3OlI9yx9
bz5+OFK6Z4CTjCCJJFirK6qpcTdBLkAGmhUPanGEwZnQ6cKpopZOt8ZxqXMPX+HOge58C52+Of37
O2z97xjdY2BCA9Pmy4Gp42PrS9Z6VcVN6u0DtFEPox7ECNki/12pRAAWOBvQTGSyLZlCibUXejuu
OgWqQr9vrNDeYJZayJntwsqMGJaMb4zYtEMDLP51FkBwlwahtKHJlQObqWCo1s0if7ZjmOnTkHsb
4XfOtHJYSGkHEc4N18OOohXVfQbiARMq/McFVVvVB1OvurMqAqJGWmxvGYqMZYWPOWBnoNjaI8sG
NXZlbDFhi20/jWKjWh/pXz2R392RxieYvLcr4DPuEG6CCG+yqZKLVK7N3w65Y6O38zGmyL56wk2A
LtnRt2FLkM7Om+y12vw0XfZAb0J8Hisv2rIJCcBMCioBkaSIuDPvqUEHslKrhF2GP5DAOc9pPxJ+
OwpUeYK9eDW3rn2YmlQc+jGcyf4u7K3SCKtTLeU0NRp4jH5UH2qrLx+7fGKASPdrmy4s3tCBSNcH
BVwM5AL5PlzIzKGbP6taL184zlVQwvLrpzUAHG9FnoI8cxOR/AR58CVMWPgkBCswUN3VqAvwH10R
Xol+Ch4pfXB1+YDh8xFJYJS2+w8vqtHb7/9riCKax7P7lI/ynbEKoT4ihjk76BKFcmoeRNZ7578f
OaR7z0MRru6/Q84+jmsW4bAau7KQs82TpiCUFyqAfTC6nD+b9vD2tRKbqUmsztFum+hllul7cE+K
1+sXNU6ohvSbM5EykfSBfQECpq9lGTCMVR+k6JgnjPEElRpC4V4k/ngVbtPs2aj+OhJ6fowBdJKp
DRQDtMx1MBGEW8vRuDzXWMNlIgCcCqi13kq/BxcBu/bcjLQFHNSNeD6pwlC5Pot64mgQSFEXQmGj
RwGsM2/CXLTMm1PfGQ5JRAkUOa9TP+vPRUhvFDISaPHUyh6YxssNASPevqjmYH+Js2D4ipXb3Foy
WamtxH0/4blfq65tV26Q4HYsg4dGzO/KQkM7bd4FvnMrKrN7WqwHqjoX/zgj5qR7kpl3cNJxVeAC
ekNuBsAx9PW1ui817KLW2ldfC8pDUfYYXVI2+nA6OJ9q8xvztwIDf7jT4H7/1ENtFy9+pNxPxVkp
4rltWauyHuYjytSW9AInZKPKXA9NMx+8ko3LMal3pWzKu/VKsOLs+R4aK5hib70DUDGG7X2J45+d
6Vh31oZ06gkVxfK36XG/CTAQb9Ml3Tyk4q2Nunm3Mnaz6vnW9HsWDW3YKXSkDmW8kJFJftEEgqXz
saMGJRJtLo19gljgWjJV9FQKuSN654oAW5Xc6RQGQKVGghwU0jsX9nhKu3Hd4SJeq3LRnGlzLwKH
++yOb9B4mtqkYxCZRycl6igSB0nx0B8GG6rKyiyq9Vxp0Ys+ZuEG2jPxT5WMX0g5er1PiNnWwOSh
rQTVrakXlgZDDFHeRIsx26+hWipQt3oYDS3bBW2xa1x3ujCuo4ZfoGL34hXbDXPK7qbcdGoIWKPG
2PbStHHkdtXei4Zmpd4WhadhRAMSt2zQWAYRA/IaTt9k4v3WOxv1l4x2+dLLUWQbMtsviVvRrqRZ
9NYL56uyCbS5xs1gCL904RdEH/zCMW84MmwuISfPXJL8CG72fVYcPbEYr879ElBszm9RPWqrdGmK
FP7L7wGHrhvZJrHx3zRpZdygfqkfSf0M6gEv2n9UpYbpfOhkOr6NPd22PdvGIIkY/p9laRjZaPQT
qe3zIgnXk1F965qhe4nyMDi2jJ+2Q1SZX+fxZY6EDVNmYeu4k7sz63HYV31kIDzSiZkvgvdQtvZp
dlBUu0NnfEkX8/6UwEMEYX/G0tVdfSDKCHXChzEbR/DxIXurrGDcO0Hi0bDkHDTXCs9mEWvnwenm
ZDPZ+b60OvDONgxWgWb2cfKJCVrAYuoh6atsMwoddZQmH5NB9x7yyXfpFiMrH7nH7u9zCaua662b
RfPWrEb74AxLGk70o4Q69smvKIqKEt6aRhCSWgMNR+j7GqgUaGtUJW6kP0ULACZKQm5gNVLfu7sk
TeUm7iNpbSra4aes0a6qL9BZcbsaMs15wLmx5P2UyQth9Qu7IUEkNzrZuxGWT2qQBs2i2JIxW2ya
shE3R4talHkdo7jRTwC3FF/vzFIzJ4bFmLvPylUrDMhyfsIEWp06rl4jRev4CPP4U8ftR8+S9i3P
XfsqryPTq3RgL1Bu20Xzo4Q/A7lDp3tn9P7LzHgQVjICPb3pyJzBkPEVhQNEvGVSzMyhexrrhzsX
I9Wa09xAffs/zs5suW1kS9ev0lH32I156Oi9L0hCoGZKsi3JNwiVrcI8z3j68wFyl2WUQZ5QRIWK
pGSAicyVw1r/4AcRQGmUd2Z/AIqqOp5QxErrd/r++NZvRv2+L0+YBjAuTZMMytiqLi0hqVJbGTkn
+vRCd7vsKi9wLu7VAJpMXR3keUV9W32zXjIu5/KENdUoSNYkIP2VqzT2CnuYl+kGNQBIjqxlQwXP
dAvYYQCuUONKm2m2lFjG1Ty8ekQfEeiK2jN0L5qdXBe9U9aSdI4Kz7Cdx8b8tp7eIjFSbkWBfKVY
mMrOR634fn7lSUlwDxyl2kqSf8hzjw3ONBOaGOMcxNG3XRMJs7c5sWxalRUkr64601NvMj3jPhE4
grwfgMmM1Xe0MKyH2MgnElMiOWzZoNYZWMnXKnQ7H0rdZhbM1jlI0LzhFI5A+wejWlYtRTEA9wKt
E8UlKJ88oCllYgnZA15I5FPqr3Vf/jy/MgW1uhnhi+5wnsTfsdA4t8SQZBXJ1z/FtT84uPgMoK14
C4stvRw68sJi1ujsvX35Nq6T6/mfAvSvt1kk1RNKMmM1zNBKdcS6uegAdj8VzXCYk5Rz4nLOcZRF
GTudlSVk3euzuAX5nntSf4m5vYsuBCBJQCoZu9VAuw27UjqUSC5uZjBlHHglGgW+fPYm+O2aRfvY
SRPfCrFPAbDkRimC6kHJ0uEEQ32GXbwf1oxpwCYaAEVRV1VZXnAcOl/zS4ZfdpH7yiH0B3zjNElG
U6mBqlEo4W0GTn9roMSMco5W7asp6Tr/UDKNdH6MNavitaFdGs3NbPg0/+jmpDV7KEdpiEpsuLUN
uRThLESgACicek8RaLwpq8B+S2L7aPadN2RE1T2CKeOBebdz/FEQdjO4/efbGd1ejeiaHA/wfwws
Ex9LU2FYkSkhW2ItciQ6+CRZifGuCiNc0zkpf+FIr/6lyhcQnAwKByYAB1GOXvKcWoRuusUnEy4H
4J2ih4acSvvMDbdWAIK6z81dY/bDU+IhOoHBAAnH0EpuycDs9Km+bvbR1zRO/P1caFcxVTnXcx05
dxkC5vkQqJuaJMoTgF/ETxrMng1ZQxiKz3H7QGDVggJel+7rrMfuGimWFZH/1/xo/n4nuJGx1bEo
uii70bwcWzTM5oPz/KMt6jMpQQX5+FPkGLxY0y0yELoObN/ABnoCify6piue2MogCqoLadCk86hV
hvuhiew5DVy2YbfXtBTbzklynULyl7BmUBURuOoJO+rlwbMXVc/9kHl/Ti+8vEbfOJbLt/IKyqy4
jCYZALFemeRtEFSZhSQzMrhXglXcC25SXfYoMt3KEkLPGC0JGMCLhqOkbBDFxvLuNVfJ9+QTxn3d
9D2ocyAYsYRdgKoMXwOZRHTad4DRuBcqfnL+mDfYh7cQRmB7mtmjrwEghDXxaeSADpe42ZOctb5k
wms4oYtHUzsgo4l0Z6F6D6GPPFc+xXGlPVax13Ge6JRzOGXxGZKmyt7Du+4JLsk2F/L8StNbjAcH
v7lp+vCrnET9uaIU5lmaJoBfswJv9Wk9nNdBq3+BsaOdo46ofepJt3tUqcHQITGhKEBVhfsoSxDK
lMQnqGH1XiRDbA2fQ/JhA39GqIdaJ2Dc0NwLoSfdA9Ppdw1JDxgrrcvE2U7JIrMSbHC/40EUvBdP
FIYnn8TshvF+n8mF98XIgSBN9eK++ySG8StpA/EQaHp8gwCy/2YoOhBNGxmFHSvHZQLGoJAc5h8V
YiyXoV7BnzC9a5X1vIM05I+2lqFgIFACPgiD9iwUlvLYosi/d/06t8V+TJ0esdqtDjUbiuvfyB6x
+NOqXO0cfmT+LED4TV1Qt7gSRTcBILh3r7qxjbeDAfPvZ4YbpIl4Yo/7DzKRhW4VRWRdMQz+ry8x
4I3GtnMsEaLJJGuf5vUT5I4uYkck+vR/A41pfp9WkMKERuyxHzA7TObrL3XiN8h5EvMz1NsL1Bqn
LBeS5KRHi95N8/ZWMh0JsPdXJRDLjatbFrshKkx908LnVEPxRQPnAOukfIRWIzhC6BZoj3XB/i0b
gM2xDh4LtwMKKS71Eba6HBvag3po7U4pbdhJ7muQimjDJulTksUkdnxDuYl7RTsPgVJsG0X61sqq
eCe08EPIGAgvsVxArO7c14h/iCO8RY1Kis5S4WHmSptlrl8VZq1iRDdxVuvWPxv9BFgokv7HZyTE
+pYzEjAGRjzujLIlyv/I2XGcIdlaCt7VoPL14rBDocAwY5wExO7QR9Bpw0mGn+f7RTABiUcUKd8A
hkqq1UDDxNe5PjgXNL04L7daLkIlphdUUT83syi9KzncXIQBOrMdoYO5KoQuK4JViWaYq2YvOWlt
GJ4gKgblSqBm+NK5aFGrrdF8alMzmnJfwlVAfkDEhdrOCzl4rq34bNZ3GS18X0wh7w+C0BgXniLF
2yKp2F9Jg7fRpnX454o87UXtIKgvgPABZa6xjkCnJRA2Zd1Je18p0hszF89n7wl2IOj9hzlnqAk1
MvbjPlEK/y71mr3rKv0dGhkyk+YsDzVPB1gD8DRjNiqN+tnIqpeZDByOaMOn6JHKpgzYWAsLiptw
Vi/dNtnFAWDUjmqZLaHst/XxBT7P9BpVpmm2FDQypEakouk42XAjRgIZ0ol6tJ/n7Fviq5wO821Q
kh7oyAEZ4qBeQBEoMO2iQEk2NaieO/JY/R0mPOaefVh1m2sk29BSohBp+KENX7zdxFF/01I+vIir
qt684TdQAXa8QkeHL8XeqWJJ3c9aFsjvn/dubCKx22N6NOC9QpYJtiQad/d6abSbWuMf/KDgymno
KL1lUoA0vfPCzd3DYKioHk85uXG05IPZX3YCDpt9h/Hf/AeRef82EbeR22/FLEO2OLDu0W0V3vSR
Z2lk0ssRcv9Wvc8lEacRAza8m7Rns7qwpmN3n2bRiwUIBiU1o7ovscMJ+jG3o7BRwTFr9UPeh6wF
KqE2T4owFw+lxma+F4XyrkGOBxlIczyXvFG4UdKy2DVtgE2bDjVV6jacYYcbd0pOzBiTdJDGbVWm
4rXIuXjpU2ya5b0llzdVCq2+NcTqPiL9cd42pXqmsvp2emk3UEod1jXl0VO87/oYDbdFKbWfTR0Z
LiX+pJXqW0lQqPzSkdDjsaUh3+RJepaKbnwxc+/kVssxBkiTi5n2lGp4zZd6SCna186Qks6u5x+t
IOp2qZfy5udn8yu1bIpLKtHnkiBk16E5DE6dxjo+OhMX4/j8wwS7nH9kQ9FExAPIdVgmO6Nfd0SU
5pCSBMlwERhKcNFj7+EXww0OvHfeEAbfEJH3fNiKrQIQQK/T8aDDAD9PclHD86yB7hYJjtc3KVXy
YHyeX2WBOLy98v/+bP5tT+e8+zsvSr8Bj5UuDSsbrnpZw0Bv0o9vOo6dpYamfieIJquMW20adG8T
zxW+xBr5XEUgxzW/bTNr3Os42+/mt43SWTuEhL6jJ2xtZ/4PC1qFpblc7t/S7vPb1ijgtnyPZ6vg
XKjDrQgLyUGKDYXh6UdUGdEW6AlTpjL6QP7gAsz8gJkVUFQG5shRUJ7Nv7BYRTcpEz0VN6BEYYon
roKnwicTugqrUFZTl+VtqqrPUhlk/V1aVPczTe8nYW/m6pWiBlJ/Nr4lR30hV2lzjRp36/XZTVe7
TBZo7m9nTSxKlTJJRJTZw6SNzt/K47IngTNK9Pah8NFClNHgJDndtA+tV9V3WUdmnUNrji5G94Co
ZbQdKw9pnmnXP6cG2dJnP0DLkglAIC3UGCU5cK/+qIDp6CgzG1bcOG3qy8C/K9duihhpjymrOutS
+Fb84zO0hClGKF51ZqDL9Dbofw712scZ0a2zi/mjsERfIe1JEvpjBXPKS2rbS5v8MZZxSqFQmV90
3YgScE3eIMF1gLla6CfbXJ8MmoAQ/hdLi7deMvkNBHqG6QomZQ1655uk6ES753h1SNAdu0Tj9hMu
cGpth9MYqrv4VjQDklllgRDtlGNr2sa9/Jltk0dMLjBS8rRM/ZHah09fYSYdU7gVtYufvnVSaqGh
rgPZ4FyKswObSnv+7djkxhV6FOeIfVPHoQonXzGEDzpc6nHsX3wj7+0GN/OLGCrPveGWf0UQDq7Q
IBR3feXeFXpXPWVA1HacP42bRIR1JQsdrJmheqriKj6rJpY13ikJTjpxfGZUUU8ZcKpgZCYGDbWV
3lB9jR5xZCkMlBFRbgKyaAlQabJAuUaTFtdoJSye2zy4aDGAPksnq+ORvNWb68v8av4BfoC6ih5u
3KBiP1935Zc2CwE0dMVzr1cefo9Ggmt6JV2IQi7uYjgURurVj2XUuw5lgdKJpaF7UqvgbQ/YNOK4
w4ENi7MaAS60gRFx8l0JHy8Dov2MlB4oOlzJ6MFvUEIaeRaSC5YWaK0Sp18iK4czJE6I4dl2OnMR
JqsE6SHoKn0HydLazxKjcjY+AC5Gy8VjMJy9ASOHECV3M6zS8yBqLqDVi1dzwYYZvEIJikRvNYlC
un0k7aqy6m2sV/zzOJVAG//9C9RRe7sD/nKLqtSmK/zo1hSRfsOhJX8OhjDZGU1uXjR52T0CFUCH
CMf4tgQ07pogOdQovhAnLNKglfqZ2UUYJouUyWcfeDvXWu17i7oF0yB69OxJzZKMme+KFRlhVqt8
cHcIihdXZednWw6IARLgsfIVuVobLanpeCddTbYxiH9M9djycrY/e9N5jFsgKSLJ2x9IakkfL2HI
oI014y4zYUzARDX6JcIE8t4zFP2yK/pkb3F2VVv5s2UMDkxgbQIfK5/dATeVyEBsRBsv5DjFZUkc
Hwoew04pQASjS4rIC8isQ9yAMhvTsrVlKRafK6aq+ZCnFRUkES9i05/WlsGiLKfbeedf+0l+6xcM
sJxpiuNq/YnC+3x+rctI3QAyFa+tSrejmb3kd9akawuCS/WTS1j2w2betaEgY14qGnotCVg26tyl
uSmU7PrtJIN856Uryl+qGpPOMGEpQsUkucVZE/vqCi2PLH+YMcdK2W6VwMwe5BxYXklaekstEgyR
XyGihivd17cdo1o/dTohlgkPQqkIX3BUPhPlDsQjtPeHLiTyxch7tJS0vS4aC8kxEgEPehdvZ4UX
N8/6S8+QiS8De+1ZCSZLK/8SphE8BTb4j8iTSCi2KyKakxN5DvLr1tNyBdl9QwXbCAPScFtOXUN/
BXOTzKnUfA+L5O0FedSz2nJ3cSTHB2UqHAXo74lhGR/SSXionnkYjdtSEZuISooeOVAX5Uc2hwBH
RjXZU6kNHcNSe7KwuruLCsu/HjwQoTF6iTYSO9GZEMjY6en4QEyJjIqgOxNjbYSlxp8xb9bkjWQO
mHIM+xRMKez7+lIXVH0zZ+TnHwgaoGltjlcAGHB8HqkWkg0u3uA7Po5XWEeLr1l5F+cGMWYIh9hD
1g8eLdXjZLifBttzlhT1tkjd4F4o6vEsr0yg4eIQXnbDo0xNHH+VXnksykRAx1/Nr+a3U7ALE3K0
bZXylpRYhgpwXT7Pr6TY+PFq/qyTc2zXxa+sae1dO0o1otkGaspTu8ne/2V4fbIpYq8818PCvA20
ySAbivdzW5PiSBQYW3Ln9dhmIH+7TRMDd9h4yojLeDd6pnHbdOkhT5Qf4oE5BbZrBSwiEsAaintY
x6OMhkVwjUjKoYtqUPW9hm0w2n5vgN5WduWDJjstzG0gcN539MW0B0+UOhxsBQMZd0N9UKlvOG/F
jyKECRI0HEXfZA/rtgocQzLhuE+cAyQ2vnlxMknkuuNOIPsMhYZjzqxqXiSteGXqhnSOFR3IZ0+u
xcu8HKn7uPhfTaBrD58TjmYXswprgSExJmTfzJw9GYJPzQ6vs6nOQN4KO6DndlJoGrFL3rIiOsOo
cPjwNOySpu8cxVM1xmOEGsZ56ObjznRZiXBRK257DauKtwx2PyZffdf4IidF+pbpeUv3iChUJqLF
0naA7KFcAeIYrmJSlraAoOujkFaHoklYdZTk2o0D9aaJFfVG8tguqAh9Z6UOQKTr7DYYVEIek/ZJ
M61DZkwr2mL/xqUuR2hYqTH+6Q4qLjdR++PHLKI0f2YqvdP7VprdWsX4zXURzJvnWdKaVElmQlnW
KIcusezVa5SBtMWTYrgpyB68eSV5LW4YRnY/g7zSKnzBVkx+mV54ZCW2PSP7fC4AV9nOkD3rUHC+
tgVAd6izXwqCT/pu4EUmV3fGTE6KsKBDsIGpeCgp9uY8n77yKw+58ttRTf2/6sH8UxbwTZPLMt9g
fWzdip4vnJlUlrbz2zgxLZrJLyjVoPgybbiVpMxvDBcfmzixrt+q930pbJh8kABUlZd5Y9j2XnLu
mcD1UMjOHyP0cnYNkrt7NdQA5+H7fgPm6Il8ZnGQkPD61GBUPFs6Yxz5dpSyIqW4pIYLosUfz1oz
Gi7VoBku51c/f6RFKu/cxv9rPnr997f+f7zX7PBWxqj+87+8/5blAzYPfr14+59PWcJ//zv9m7//
5td/8Z/r4FsJE+iv+uhfOa/ZzUvyWi3/6Jcrc/cf3273Ur/88sZOgckNd81rOdy/Vk1cz9+Cdkx/
+f/7y/96na/yachf//3Ht6xJ6+lqXpClf/z41fl3LCkkUmD//f76P345NeDff5yn34OXf/z960tV
//sPy/iXKkqSBMANBR5Rncpr3ev0G93816RiYZkmisZQhBUKcylSfv6//1C0f2mihFOuoZHqVLXp
V1XWTL/S/wXnlw+pnhqqxNlY/uP/vtcv/fezP/8LX8JDFqQ13hq/CnJhIABSwNARsPn1BB3rUqFb
ph7vJbw+ESHWO0erhA1yeieShb8CEv6+wbIKJrEQSKFnxPvcclD83bQUQBGyeveUf7Tm/bf/VXTh
58UXfC1XLQKjCLk4HkNbresoWKYnkgxr33tBquYgIUllJnX7yhdTNH79/FKM8feytEh1PvbtFxgN
D9ESFHKMfi83YPJ8jEE3qgso9PjV1xowff6Oy9YgjhM0UtTtIXrXd0qTaM8hFdtLs3H7ExX8tVtM
3fLuFsB/A4DoFJ4KVRpuwCuUgzNEuoYXaji2T8fbsdbHi+LhUFXVOJBb2xd+Vsdku+AxTTTk/FQr
1m4g/9qKvAQpK+rKsO8QzY8Rb0iDT4EPpuSDg3Qqu797SpYctHoV94Zdaz5STOM4DPhC6f0JL51f
Ico/Y2ARwaEhREPXp4YNHA3EVhWH2uQoV1Zf23Ls8SWWMATd1lKNTNLxHlnpdmmRdbOSEUgWBzM7
KVspvMUzrgAkoUz3VWLNKM+P32alX6RFcFfIdISdl+qkCfJW3eTBCPvFH+Xs6/Hrrzy4JezEsEAc
hxau43gDqtc6lQDzHgEKabgazBonOgEtA2zYhiK/P37DtQYt4j03xbyFVqfbiEkZ/QVVC7fZqlXj
B/bxG6xM5tIi5M1g7MBRKJoN7CQLP7uBT/lnIwK/13Yltc4BJl5F/v7h+O0WqgV/Dz1paui7kZ1j
Lxlp1QBF0fNakH2y6ShJX25bNEUFfIh1qD+D2vUytRlDuJIjKBSkvvALS07I2q21eDE5xBAY4dJ0
mt0BLd9y+vjLb4fzAn+iXdd718fbudZviwkC9IremUONKspQGU9eWRo2JqHxiUl0rQmL6QHgaaBX
CqZWkRIEryLbKRx3YYYCgNU5/NfpcHa8GWvjfTFRqHpYKqEPJbMzqVsog/gNTKOByQwC3VRSMGHE
DfHEpLTyyJZQhTLuwpwKnWbXZGBGmxJYiAuShojx7nhj1m6wmBzknlwxOkS6rYv4AG6iKEo8nKEA
O37wBtNTfDe25RAhnqzKBY6RCJAe6swchQdDUEXvxCy60h3iNB7e3aAyxUbkbEvIGK7qdAFy8VC5
fQAESQhsVeh6f4+umHLidmsPbDE3AP3HUFweXAcz6jE5AyaVt3YfJFnrHO+RlVVBnG78rj2YOLtm
lwuGU9eNXJPDziD2jKmECE+Oyc6p1XrtNouIh4xHob5PTCeXo/FTVA7+bZHX5QGSgn/7sZYs4r2L
elPqMMpyZKEPbFSA/ejS6kyWh0gzMY49fpe1DlnEvW96eWQC8UB+Wx3OBew+by1PKk9Bgdcuv4j2
zMXSiCekO41RoCcthr36rI9Zbh//9r/vBmmuzL3r7aY1MmRadB1NY7qhjxBQZy1N400gofp1/B6/
b8I/1BiaQIHbOoSmg7NNFNjgf8FXV+gvjyd2ZmuNWMR4ZAmUmkGUOVS2FesMp4pQtAMTbN1FJMTQ
n463Y+02i0g35EGpJKHXHRcr4mvZGosbjGiV66FFUeD4LX4/mUjWdOt33QGjq9PCxiP4SPdCAvT0
Lr8rqxL9ZKUYLfGiFnzLuBs84FIf2p5J1iLekR5GoZGKH5k4usnxNZSLdynJKOXEwrjWpkWkozLl
icnk0QxdPTfOxKYROhKactvuMg/i+g1yLwb5OamW+ufjj3Hawf6Ebv7fhkbiSP3LY4x7zzWysXMd
Ttu+dJMha1d9q+TRz21hLDP9DpJQ7DH1xD5E81DO5acBTK12d/z2awN+MSUMcAwNMxJcJzEw6PHV
mLSkTtHy+NVXtmuStZgStLaGtiIXlqOINMYeJdLqtumhjup41dB4j7mgdsleHc1Uu+nJVKTXAF3M
8MmMgG+fiLnfb3fAhC4ecano0oCYi6MqQed4oIRt1EDSewELH6dP3ObE7n7lWZqLDQKMUmDSgmE5
WozjxbaRzATjnqAcqo8NT3MxeVRBMQA/KE2nHjpXPleNWpa/FLmiDvs0aGDPyaOee9+ocVPqPt6D
KxPJktShdAhxRHKpO0BkAQqOQLmxq8R//LUdCPgTPbR2l8VcgjZvVDQgcWwfNWtbByy3y0tM6EKt
ME80ZK1zps/fTVe6Cyk2LPrRqRqvduRAb3cQPI0TG921qy8mDl0SfTQVihFMUZAACJDCHfQj2T7e
CWtXX8wRnAYyU8IK3JGrAhE7X3pMIdt88MEsZgBJz1O1j3H1DgxhvOvaVFZ2rSeopzada19+MQUA
q6hzpRxGBzCvdS6ICjS2rFI/9miMRWxjGK/ldcTVa1dWtxRhTLRmIvfEuFybv2YdxHejxkzl0QT7
grAroBila/aKgK5b4j2pVvTQmwAwI3yLgAdTuTg/3tkra5CxCPIQJJfYuRWdnYfPuDxMifx+2MRq
DqVt9BBDrOMTt1oJu9nP5F3rUhdzjVHC8KoTtNfCp7hyptZRnjo1uh8nHuFK9xuL0EZhHY/GyO2g
DugAyhDUsyU1i07sm6ep9Ter5yyN+64FNexntRvJIEtqAXW8GL8KUXTV5WqIjYf7hGIY8pnAgD7W
NYsolzC9dlHqAU6jaVgklIq280Z5H+VUudwMZBrSPycatvbYFiHPoulGkaTUSIGErgS6S662ht/j
5Hu8KWvXX0R9Ai+qFAbyKBZF1UuxkeRL0Wwt5/jVV1ZcYxHzmeBZKvCKEbCTdZd75SO46M9BL1wN
kfSxaWvJHCK9KbRSg3dV2cDHfHBhlXtXeZPGr8ebME0gvxlZ+mIxBzbcFshi9rZHft8QgaSVRrlD
Un+bwalvxQBzKk9EcBsY8PE7rnTJrFbwbixroRCpJgLyNtVr0poVnJ3CspoTV1/pEn36/N3VlTxU
ZTeE45unAmDDFFJMZd3mVXhR57iPfKwJi2DHz7sUhEr/0QRVLmS8J/VTTVh7QNPn75ug4UJi+lJr
W52FCe509erjD2gR3JhN5G5ccfUCjN+G6vfBIzfVmECLdB15nY89oUVc+6pmZsDayYOo8mumpKbt
qsL4wce/CGog7bEZQNmxzQqVwxH3CtvrdP+EbsbKwqQvgrqvyRrFQ8RXBxuqWuUDsO5kU6mUgnP1
sTLE6MQzWrmRtljTIVDKaaaIjU1+3+kqhP2B/iEo+6evYMMeJCdyrGuLu7YIcaxc6zzzMdzxAulM
cfsrM7JwLgAqgTO6V4q236r4L6MC4qofbNpicRdRMlUGX8B6tBnYrUDhx+cbBF/wokbSg4FNzYeG
mbaI9qKy+pAjQWOHuuVjXAJ3uill40QrVgJRW4Q5SQsXzK1b20mIpEIcxL5ToVZ0YvFYu/oizPtG
lVO4aA2WRFT6MddOong79r5h7I4/nLXxtYh0+OZWgilQ62j4r99bpaaf5QlACoaytBFxaLtOBjP5
YGsWAS8FLqqZcKwcD+AuVIcKUGQUDid2JNMT/80qNdMg302JTekC0YEP79SI5VZCf9lX6AQBXTrx
qNauv4x5cGcJhhbI1/rCDRPus4JCapQnd8d7YmVRWoLprSBIDClFOZtaIeS2jgW1zfz71vQurChU
TgzXlUbMJMd3DwknJ6G0zKZxykC7RsgI1JLc3tZ6/3i8FWvXn8bZu+uDrujyisOALZeBnVbuQzBI
j7KWnGJjTg/7N52sLoLZDDpPYHcwOCpsPEfpqa1GblRvRiDVaK2GgMtc9IDUss6u+wCbEbUpkxPP
bq2Hpja/a1vraY0fcWUnZh+K50uc7pLOkoEsmwi9m3Fz4iiydp9F0AOKl0V8lBuHYvtthFXIRpVp
ay5jIFxYfx3vqLWbLALfNQOg3HCPnK7N841UjrdJkgewh/JD7AcfW4TVRcBbqa4GuZDUDtY4r3qj
BRdMOMbheAvWhtpihZdruS7rMmA2absbqcISEZG7HH+jj11+Ee6jmlmh60eNI5boYMpZZiOP8DUu
zI99fWWxsqvwertA4fqm0B2i1D3rwuwCyuWJHcpK/yqLBR26huvVigdVQRfuWrFArcvsOdKin1+J
SnoiJFaWj6X3AQqTuTEKssBGsb2sE1z22uwzIuE7ryhuGvQ3P9QXytTId5GHNXnLysGzihr2ci5q
I0p15ia+ffzyU2D9ZlJRFoGtIk+s9NQI7Gxs9xhGXaraiV5YGaPKIpTzQav1LOeUrEj1eV5lODrU
bEabE9Ph2hdfBHEQ173fNHxxOXsQcyqw1uvHnsgicGOUXfMxol+lzHyR3eImsoz9xy69CFuk6qN+
6PQaY7ZQ+gS2CPJho1S741dfG5CLqDUB/4VibNUOJjERDEswS5emjFCRKN7JUD4/dJclqg4gsifk
KgYUzMd36Kxu4eO9FNWYbiC9b3Ih/tjAnAXT3417Rn1RxCJ7Am1ELY9iGVqiLSaKx1sxQ21+M+5n
R553lzer1qhVrYUpf2Y6/bn/pMLa8jfe17LeDLetndqZsIvvys+oO5xK6a1EhLwIZd/zC7XwBwxC
Cg+xxuCr5lWgvgT3z+ONWrv+9Pm7NnWU4YYhdStb8vN9QLlj5wrhfeCbw4m+X7vBIqRLCEdUJ7mB
GWsHM0//BPVwjcXqx5aFmfP97vsDQh0Qt7Equ0yUA9SYP2NYDZWhnbj8yowhLwJb6qBqYtFQO1YH
/lyHYQ16sNdPRN/KorMUkfQrtY3ZgaP1OGLHgVLin8aYba1U+CwFyin++1oHLEK8txq1iywmEEMW
8ZYQMSquoSyVY7zDbac6tdtbuc0SZpd3iepSKKsdT82RrWsfOy17gqh7Yru/dvnF+txC6y91hUeV
qgHll2lJFmK240oz1id6Y+0Wi7047usGZYaeE4XsX5Wj8TUMEKtKzc/HI21lKEmLSA4TVCWMiSU4
FMp1GQqBHSDu6Ry/+Np3nz5/FwaNV4K5bloOW9qwU8XyHMdxO+7GE8C1te8+ff7u8mjRpANCJ5Uj
o5izlUvlq9VLpyzN1r77YlUeMNUi51RXjjq0l36sXODvjd5zciKEV4JMWoSwTD0VFDvaT3DQ733U
GWIYCohzFVssaEb7+PNfu8lilc60LrValZvgy4i8qpXvTdN7xjziu4AY6/F7TCD+3+275mTUu15o
8BCIfAkRZl3KnKQCLatJMp45ifYdjfurAkoJejT+OVUgSPtgwNGSyh9UoS4c9C9PHVJWumsJlusE
sHiFig83wgS3Va3BcjE+VZby5Xgr1y6/CPS6Uyo/17PKwRPH8WTtus/zczE5lblb2fCIiyBvXRNh
z1gtna5GcQr62bZ1qztPmVQlzOC60soTs8lKyCwBc8GoulXZR7hn+Pk2UoebxPzgLlmcHt27cYDE
oByDMSkdP2k16JCGHl4XOCVsulAmN/ixfliEvBalfRphB4ffa30QmGRjX33ErfrT8cuvPZ5F0Pcg
R2Od3AMzCn4+CaqLW5Cdyu741dcG0SLmPdnX2MvIkJ9V6bELw3sYJTbi4ifG6NqXX0Q7jmF5hDoR
MrZyoHY4g2dWvfWoVUcnvv/KdCIu1mzV9zyzMePSGXvhLkjkT3GRH/oUzzzIhh95RKhS/DqIEGMp
yAhwC6TDrgtEl1Ds29dBeuLY8vseQItvcXlzcJOixZSlVIxvYmuy5zfl+k7yuuDEmrR2h0UkywaC
AG3AAMWRr4LkKV16RR5vAMl/sAlT57wLs6TH+QGSHU2Axb1RcMd1ffHWL63vH+uBqWHvrl+XatOo
Fj3AhHrZDjIihim6vPKHxpC4RLxZnRc3YeFhyBsFX4Bn3xdl/qC33m1enCpJ/H6YYqr2awtAE4C0
kaPSESkDalHMsb246s3kqivNDw7TRSSTdq1dvRMgP+vmo+7pVwMYgzgqnj7WB4tIdns1QfAiZEnl
WUGbxAfb00xv28D//NgdFqFco/MghJlVOJHVf+778a6Uo7tGsD4fv/zvpyI8pn/tAlHkcJhqYuGY
Zox8kR8WRFqfJQ/HLz/vkv555kUm9tfrh6EFNyoc+PpF/nk0kkNpFteBUP2pFEJni5n+OTDkZpsW
irZBi6DZkLGRNnERfrB9iyhvMbtzE3zKnNEq5a1UqTdth2fF8datPbxFhDdCambYMiODpo1+7W8M
pcjyV9NqoxP5rJUbGIvRm9e1j5Odljku0irkOUSMRnT9RGisXXwxdstBoAgZc3EzQ6HcS7VzZHQ/
hCERTe3XbleHTLSo9BfOkFeTgaCED9jGhcF4qvq08uXN6fN3k98QNY1Z4oCEsKKHoFXUoyS7aSwM
xE/07erIXUxOUiKLamcJuZN1xR52+56869U4jPshES7FMtobBU5FqIVE1uSFGYjPBUJsxwfW73eZ
6M392jrD6NHXacXcUaLyM0qnW7c2ckRTKgw8o+ERqYTd8RtN/fG78FyMgRpG7FApKQm7cUxf27Ef
LqQRadJo6NNT4JK1eyxmsD5AOavrpwfph9mm1stdHsn3fSx9bKwtcXjYIXWJgGSLA7Uxx79BrM66
OPNPrOIrA20Jw2sVhEfzuMud0NXGRzFzvT0a/PkpwMHa5Rfzk8LqockDPW2lboH8UmMq6kZzM+wx
jvfwyhq7BNpR9Y2yNG9zxzRQl0MBzilL83OWpi8aOqUfG0ZLpB3C6XKh1yXDSK0fME64w1jy0cLn
+ngb1h7S9Pm7YPfcoUMoySscA8PDNOvQbcH488QDWrv4Is6LZDBMoUlyyARC+VXQJfm8iZL21PCZ
FtLfRNgSj1YEPTBRU85wFxwC4bNnjDh0bMKsdJV7XWwUJLF8V8duwTXM4VAZrvH/ODuz5jh5bgv/
IqokxCDdAk2722Nsx3ZyQ2UyAiQxifHXn9XvVT5O2l3l21SqZTRsSVtrr6c5tPDGbWLqwfTzMLRu
BfMvT2TTskcVDYP7/rSU3Y+ZB7pMDNLh2Ecra8qDnrK8O+Yzys/2zoritwfWV3iYFcwNxu/EwgXt
CWhM317BLiLk4LQFZEmnWdAC5pysN9/m0POyB+sFTvmT5EE1/FYmlEj0VRYWNAEyCCfQeBku15ZZ
M+2mBo7h0EujRONRzBo812zJ2i6lhi3DFbK0a341iRH+txrVduQAb8dSHGo4/maPsMyV9JrApyRD
DmJg3HxuX9vK8zRgJfjLWb138DQe1ZNBtnK56PL87+HcavOg7FxwelTNXgXl93E294LmxywsPnee
3ArxRrwwzcrF3w6zbyxWdQxrsV+5+Nw63Srx/BESIKrLZu8KMUeZI6ponsvfMF24EIvPxPrg9O9/
rdQOptJBhWdKZF5KWAgjErDJ+Y5azOePI8G5399EghIVxaOBJHJfEiKggHZUimK74qpmVl9asWdG
eBMPZFCQwbhBvwdhZDqsIae4HHbe48cfcGZn/48O8HcH6XwcR3js7fncgSk9reU1TsTrDl7a7gHA
8BYEbfKpZ1xY9/7vYLSmsKjvEegsVEFHftW+gNtKoyUbLnzMudHY7OykAErb400NmEDr5wnokfXB
hUj5G9InFw0FzjSyleRRU9DVYZizQa79eSedovnTDHL+HcIgvr2wME7z5x9ReqvHs3AezBxpMSye
eoeG++jDRyj+eMjP7MBbHjVMv7uxXcIaF+ka7LJGD2BfOPVv7S3Tt6Vm9fvH7ZyZWlvh3ei3KxsH
PL6qVqwcZvpFiMdFJ3Bv2mplwG0VDnBfM9bLj48bPNdpm8U+NUZRMufY9Xn9fQAhc18UxcWN88yI
bFZ6E4K0u8LIEdkNC6zNQANcgCbyuRPF1k17Iihu9wskxOBBrI6Sm+raVj15+VzHuP+78PoSLsJZ
XSOKG9gsS8PId9yBlwvL+ly3b5Z1OOt21T1OdBX4YofBcPi5EXtJoXhutm7WNMgFA9AD2OC45gC2
N3c4C8ESfHkZrL701nfmC7baO9rReZhxd947i2F/JAob/qx6gDH9p7p/K7rzXWZKWVa4Gwbh6Bwq
YWhMsmnyL8hA6Kmn/xEtvNMK/CuIo9Q4A9WNw4S2G2x1IrMtPIb5GMhtU187z3mv7xweji6MqPuF
po6wJ4mEbgF6k47v1xdmwpnQuJUD9SVcmz1D9b7T+V04rtdZ4O7lcClDemaYtjKgfMY7TdDVZi9K
x7timSyuVAOrwo9H6dwfv40eVVDwsWJ679XwqFu8tXuuS2+8Apgadv8ft3HmC7byxQ4GmGQocfie
llby2NElMrFamkaln2tg8xEBYSuuPojtGetKfVPNPUeqaW7tpUflc19w+ve/ptpKhg714K7ZM0YL
nNamcvKQKPPGS6ZSZ4bB2xx3gn7VnXHRACiqb72truQ6gC/h/PpcB21CITg4ixUDMAswHurjOWfv
q/Uv/e3nOmcTCfN2pXAsD/V+JF4KP+ej6/YXDrJnwqC3CYPacUg+wRhnv06QB8PRYQ8X5S+BzG+d
3P36qb7ZShKtVF1OUfW4Fz5ncF4YpwgP8ebC3D8zsFtF4hTC7M1gbPfFUq83sIyck9WK8tnj4AN9
/AHnmthMTk/MKLA3ROOobEropfhVBqRru6yf7KDN3Owak+eZKNBBnpxuuAW+EbuR+/C5v34zNcVU
LbDdxBmgZECiHoTv+etB2tJbkkk5dfj+uWY2k1Q7RQ/v40LvXTU8qhrWh5Y85jTbffzzZ9bA1tKO
5cEAHpyDYWbEB8IE9mdIp8O6Mrswj87tdlv1HSxILCddjtOM6hOQJa+oGR9amFMTGBi39ZzWvne7
sOyd1KAZFpfS02cm11aMZ0rOnQqCS3icMnrFKpuDZ+M0TwYQ0M/N360gTxXwiiVur/bFkDUphVP5
Hmat/t4WQOZ9PDznvuIUX/6K383qaJJpo/bjqn7Vrbp2HUiCl2y98EJw7vdP//7X7w8LHJMG8An3
OPoDkou6+OZ7EfodfGVFPUaf+4jNOof9UJbBdUbtAaD5CSrkoZbyqSmXC+epM1N4q8HzRoL3dhS4
okwb5Kuoa5l8Dgd7Se5w5l601eAVbm+MzE5DwErQiIamPS7SvpUTq3eqcoIoM9q7MKNOw/qPk+FW
kVe7wI2uHT4FZ9zbsgDhewDK9KSzaSKY6Vy6Up7rsc3uJII1XPweB386WboAgAKBbMQDt+0Pnxrx
rRqPj1PW4BCN75ABMHcV8+77xu3iVdLmc6O+NbxbggJp+6l1kpwCmXAsCSV3rtv4l8o6Tqah/xqL
reNd4DF3DoIB0wqlEBr1pi3xYTMC01JUs1Af9Iy5qQESsDO4m2WXcRRflVzWr9RHdVyj8iaGSbzz
CBNojmelBfJBuwulcNRbU7t0Sqdmkm08gM37i2nPux6b0h6XQoJAnA1TJFYhCxkRXXjrs6SoZ/rS
ZXJd7iWBavaubKSzJkw7sr9lNetgj+9m9fiZc5d/skv9n7iwyBmmu7kvd8oOqMoaDIlX5T9+bnZs
gpq/Bq17quDf5Rkt70ZRiZspKDWIuaR8/VwTm7gmnZKN6zhWe1v6L31GEkzuL5WzfHJ+byIa7st4
xQumas/WvomU6x3a1b6J9tLN7EzM+U+C93dYHhydrz2QP0VhlIsKpqUDXHmBGgQI4dZZjyEKyPkB
UIfyk3qN/94x/2qStsIPgN2tkPZ2gp1XTSrNW50GAZ71LYq0Lmw4ZyLcf6eEv5qRyB5S1rFq3zZ5
AXtPB9HNXY6NMSlsvi+9vp7Z1rZSRTCKiqHqhmofqKF4gmreu+cyn3/MJXUu5HnPNLHVIZJMhLnb
tNXuBLEIkkXNlr/3HijwV8WE0skLYe5MfxH+vwsRag1wFwOVo9IXDzDp4M8UOjuULBR65W7Mx4tP
Tf91zj82n602MZdIDWWdqvZEv2f8DULtnV3Ze1OyZO6aQ0X5DiqkO9tdytGdedvaahSduaHIephq
vxrnSlKZwHYoIhahprXRTPXOVW06809Oiq1uMWRZxVcVigQeQKE9CNX7ac0FNAVBPipyYYKfmxeb
0ODjt4MChjTgMQ8NjOULL26HGgwMYGqSj4Pbme2bbO41sENri2LBK10Y+jYNCprHhUM+mfQgm9A/
FsjJsoHKfbAwnnbFUsSlyt8/96dvbjPStA5RWgNNl6kDXO53i2svdPxpRfxr+m4ONYiNpNdWZUne
AUdNMGkBccDtKaLz14lKMPAuLMl/dj/2xtN0/iuErTByhmUHzoJ8zYdjIVBYBCyE/cxhGb++WfCZ
H8KUFXDjBKStYMfNCbrrEH+nHPnn4zH490JHE5v8Iyxuu8yHP8/emO6PW7RvqGe8g/vCl25maeYE
9/MoxwhVP390c2lW/TOOoc3Tv//VaXkQ5s4I6+69WlyVjnU2H2mLWNaznALm5PMLYfmfMQXtnJbl
X+04y4w3Jd0VMNZk1x3zbrMxu5nYtPMZsFO8uYEvOQhew3zhentuMpz+/a/25pK0Q89qgVlnnCk1
p0oXWDvyNfl4sM79/matS0h7W+UZgZfx4CYf/XTx228f//S5rtqsxRFFD2ud11iLTfgC3lfsjG+8
/65FnTDjPo7LEBf6ko7k3HdsVucKp6t+tE2BVGpOEhCwh/esM+KSlO6fUdcH3e5/h0FAwe2FAISD
MlWvLqjFsk2dmr4PY7Y6F1bmvyVdaGSzNL1ghU0gKhz2dHHYeK2rUrMfYTBDfgFlQneUiw85rQPT
bVjUrjMRXybbARAZoiLW/pDr1Hl7i3NpdyF/f6ZPt6Z6s9OCQO6CYAknVJuDcWx0kcLgv3E+N7m3
FnoG+M6AUxkmg1gd/8grs8wp/L5RHv7xFPznORc9ulmtna2GdcyaYTfUcI2ssvGhyPRdlXV/fDKl
Q3updvJM9NnK/XBS8lnDNNpp4OY844m8KnMT9YNzpb3wgiL8XCObpdqEo9dnFo2Mw1RFjqZ37loc
lpW+Ctr/+rjDzrWx2Zw9OcARZYAKv3RXwJjXhz4f38LA/4MExc+Pmzg3qzZhoa44J4TBImV0pQbu
1YGLzOyR9HO/vokDOV8q4jnM7mpUxkZ11eV3KmT25eNfPxMGtlo+D+krRoPW7oBUM1ERZJC9WkFj
yb1L9Udnumcr6Cu6idZ49bW7DHYDX5uig4tWQNZLFjL/PMX4Itzszasvp9YOIwyCO0zQoYePOvFv
3YID2uxdmZy/yvBS1d65TzlNsr/2LtRds5VxoH/Ab9SpT4yJkTO95EB4Zm1vRX1sctmqKtvv2jrf
+RSQHgaNs+jb94GiUKxcfn885ufaOX3dX18xTK2f5eHS7zKqHoETftChvFZNe+/1y9OpEudC+D/X
zmZ5+9UQOKzFyEyU3nd4nMXL6aOanCoKTZYsxSXZzblR2SxxB6DPNlMM3k4oIkoECuliBPlLPmfn
Vshmda+o+ciKset3YeP+LJT3BR4T73WTXzh+nfvjN8tbaqnruvGGnS9kGDmuB9H8mtW7j4f6TPTb
SvMUraBmrHErqbNhkLulAzAwkYMudLqAqtWlXte4lyzazxyPtlK9bGSZR0t8igJ8s6j9azjP3yIP
94ZdP+V19s5HfgDV+OvH33auuc3Cb4ApszZAc7bojktrbwQj12b54/vfOQRwcSX5FYdo7ePWzvXk
ZulXJQINB4IG8Oq5i2w5YsPq2jHi1n3odXbhFfTMZNvK+QRMF6z2/W43VsOYasnBBHRCdZMvQDp/
/CFnVuV/3Pu/Vv+iWRCsHUaI4kocQW//a/XKG53L+ykYf9K2vuRQd66hzfIHFd5bayR8dkIo4Muc
5qgrAuikn9+HVr2bdrxwjz03NJv1b8IltCHPml1RjTJqPB+IwbUxUReMXdTN5MJaOrNSt+q+zPNU
R8sAzdhWgrBZnZCj5RB/PCz/UU3+323cB5NrE5XpsmZDB6x7B/VuWOHJcmFplddTDEvgm2lC+Xbl
zK++Nx9QV3wnCq9NYXnaRbT1U+vP5HPzYyv/A/14ogMKVXayte8B4wUs5ZqnvKW34MjCEORT5fU+
Xtz/93vxLIDk+yJE6jl+JEbnV63M88d9eeZIsBUAVhSw94q1YdoGgMJ67QS++ORnV1mvh+sROYgX
aLPBqteZTD9u8czc2EoBqYKqcIWdXLpms/LjnlJbXwdUGX4hMJxr4BQw/lq1IHEOuLs0IuWS7+q+
jRT55AHTPzX510/DU661i4ufHl13vxY2EWGffK5bNiEAkJMik2GLbjl5b/Ec5TS6HS5ZE54Jlv5m
3cMHB1UPS+0lM3T5vqluTNc8kCC8tCLPTaPNzu/DY0p2zHiJafgfV03+7y7gw3HIMvFY9+Mbm8pv
Q9PdBd0Kyq8cBwBbbfVYwVpoN2hJonmp64gqlBMBhvmFCRBeS1Fdchs8E/b8TcAwDW1LNdQhngFM
+aZahQeyla4QvNH26MF+4+njQTzTzlY8WDhV4/EpC1LdOP0VimAX88cdUA9ylet1krcWx5VLpUv/
aRz+EQW3UsJ+Xk07mF7tdASfzrS6EoiB0bCfq1ikiU2e52h/A5D0bo7b++bIrxD/dvlzE7tRlQyf
Mhz2xVZv6Cs2zgDDKcCSn+dgjeCTfXFS/Xe1+tcnnvr57/XWOnKZMFy7bg4asQDT7uBglFT94AdL
NFnPw1qRLerhYtm5IvSidgCVBB9qxCxJ3K0t5haA54HUaUPzsoIza5v19KoH3r39ztgEKSZSD6Wt
oqXLp25CDUnB6DWoXUN2q3nZOeFhhg1EC4GbPzXqK6jtvH6uqenmaHTBIoJ9EYFDKSs1aZsYsCJS
tClVwZLlydKOE5Bvnqhx/cmK2onmkJdHVjEb4+W/+eoDBhkptXbfunr13oFJQMF3uLZOeA1ncDDA
S1zA10iYmdZHuJPJYzMF5HYx4iSlWYoZV1EttNPvjZ95xfeJ08Y5GlN6+RCFdVccoWUM9pPx1H4g
srt3+wVPe1UBrf3KZQXehGbwrq3DRadI3g55XM5TnvrO6oGxXByUFOubGU2e4ftdwWJVTPOcZBkD
Q7wkPOIDiVXg7ZgrigN8r8Y9N72bQnaaVI3/u+mWG4kKoJiGM/jCberXKCnIxmmvkRiuGpuOnZCx
DQ91LhD3biFQvIel7u8hbyK39YoIJIefzPmJgtNb7sw09e1QXZ8E5LGFaKHkloCsBqs2HWVBfTUL
lOzOztjfUWu9mLOsvpNunu2hRWYKyVkBCz9kH1aCiUNQ7puXODciudfZReCP7JtkWVtxZxdFogn7
UjTAtzuqa+8XW9xDb+anshyCqJv8o+7UDdi5cViyu1GqlCz81s3Gb92Yfy3l+IcFvoKxdJOgCK1C
BeiEMlBHvrpL/jzY/sFfMRxtyyKO15ydUfJnvfo/qHFePeH97Fdxq8IirpfpegD0QTru1wkgdpR1
LzEhkuzCVr5xeMugejipXHuniiqMez3+cqayj8D42nlFC+Tsk+Y5Tnhp3sAiafRRBr6wK1L04N3T
J1awxGu6MFrq5pGt8HwV863vvtIgTMFX2M2lf2PcEAInT3wdJ3UriHrM1/L7Us43KuQ7vxlBvmgT
R1fItR9YIFKH0jsFyDp8qPu7Hk49su+SXJJDTcoreD/sioFfTXTew9jjOpcmakt63eb2HkUzeVIX
9W6Q+QGQvrioim+YitGqAFjPl1eg6hMw2uKVfhOLeKjGOS3mJs7yJqm9IpEnbP0CFzkh7hr8bjNN
CAX3Xl1f2RWzpGp2UAo/DL2TDkFzly8FyN9mB5DNbgI5gvaiTLpB3edFdzWoP2Hwy2XVC+qF9qbg
qFLBoa7yj27Wx0HnvbqFxAUUADd9aETx5HL3QBoQXHLcekAp2LteVyaoXb4B7DWtwMiJAEktYt5N
6qaffBkNLv+50DLlY/3gcqIiaJp/wE06YUH+Yx6Xu/UEt5jHY4s5AJBn2oEYcILeT6el9Qze00NY
ug9Z1v6cSUMjk1VThFpHnLZdke+8vmGoD7K/fd7+BijjXoKok7aw7zblqaawcu47EaB2oek1IAEA
c+fLkIy48SZzMBZRbmHHNjie922tMvMEQJloImPnNdsNg2uehxLPLRFEJeGDdbn3VM6z4FE4meHJ
0GJJgAnFFKg6FduivCNL9ttfui42cOcIYvzfoX4a9eI8eHSAzXDRApi7Lx2KchBNetRkS16Fe3De
5aungfmIXV/UgAlIFbZR4LczfwHvHXUkEOnDcbsoQTBHHXeT2YgzOzx742hetMhhCUs9hKBkhfsY
1r5s9K6HQXAC6Ne6Y51qw6cOSf6HDG6ybLdkUNcc/TpQPzhecd94iPxY3XXszvOsc+vOtRdnk9Je
MrZzbtJ+Hjpnp6nAmcZfabXXjm9/0BKK2ZKXzjVEUCKWK8tz+Ot21Zcyg1M+drK8fquNHE71514s
x9XcZFPB40Vrc5AuWkjcWRFzYKodfDxpwiQUpPdlBBx8ZY53y4FCiIagbe5sIRgwCINDXktF5+Da
dh0d9iofGhK7ylEsso3T/OhnOf/IMte8NAgiB2wdzmtW4lkzmtBVkEFjA/2zqGakSds34hblYG+V
FviEEHS6ne1bHytydARo6j1H6SUETOzo0dpPMzuYLi2VFakF3O6lcHn5bc1k7aQBCi6zL3MnZYKA
hT+l7+uDDWnxBCEo+ZXnMHkAAUnO7GbUon3Pdc/IDoik4VvXiRm40VHlb50TeHdVMbu/mTt6Dcac
AfFOyXJXYMS/V9DjvNUe1AM9hcVW1Gl4YI21FdeqRUJwZX2wqyoV7mdeqjgjODo8rEaJfV+55EF7
QfsItwzztOi2vfIG0WFVewE3sa0DJPmyuSNXGDd+WGVOo9HT/LUYc6RoRNhhi/b69WsPvUF55G4Q
HtqyLRKgb7531OvNrppZETzWoiu+ndhgbkSQGP1lHXdI+0H07sH2gCrcD/D4nRM1ltjyFq9mUe0J
02JNeuo+mGtA1KmTf5GTP71pjndnryfhc22pPuIJwE8LY6Z9Y2WRwvvavRJ+uNwh/o4/gtHpevAg
pjKprOVXXo6/aVkgCjvhsWO8Ejtf/AWFCEtQQiUbopMRkRxnibFtjl+7mZoyqcvFH/EWFAp2s8pR
+3G4etX7RKh+8Mt+gSv5KK/NNIVvIct17EhJY2gXWTz51KCVFhsirnySD3nShYVUfwKJxxkZwwg8
hAeG304+8WKa90h6DvPICYtwIONvnRDeqyoyIm9bEHRz1OgOgf/TwPu5SMDpo2HMSU7HQzUXrr+b
TU9KnFVWUEKuZpQ3L7sVpU5OtI5z8+BDPttHM6tzcs2pA/kjacPyicnRzL+ZLgMvhTU5VGmyIliw
YSOn7F0NykxORNSq2hxej+EwDrtFN8hGHtACEqo74dTBL60myI7Qk8R7tDrA43oVVCIN4H0Td3U2
tjj9VXYiLEZlsm5iz/NdF6cqwx6LsnS/K5Y/+XDmiW3eOhnulm32BGjVOEY+y4I7eGwM4nvvQxM0
R7Bgy9tDnkHwugbSRzcCSGUgHsxzmhCcY9U1M6xrkgGh9NF0eVbcTGXlx2Je5y7Vy9wsMTi4xPkR
4IOWW6Jz4e7xiha6ZVwHTtbzyFZkHn9NlQOlPrwo4ZTSzHwdD4pAWwV/wonrOohHV4viulBDFX6p
PaBl66ip7QC6+Ogut4g/fEndoqRqNxXaEcd2mHwnARGRkUcF+tGYkNkO4ho2xYrvJruQN3j0l2Oc
V2xCUl/p8kc+ny6DU+hysfd0a+qogEfVGhHjmldS4XySzDID/FirefWT3vOb75rgpAyloynEnYBH
3JKYrPHX27IDSOsh72HovPP15MiUYwrO6O85n3eV5kuYyInBRcNk8NRNltoUf1CwMJRXjaZl+4px
WeDVgovGELNCkiHOsMzHmLQTjMty0uOURqEHhCQVnMQKT5tjkKWonw37GLXANbv2XMvVlUGJ1JCU
QNt5d2Jtw5+qNwg5zVLKemeawNHR2KAqPZ0Qn/1jV1SV/dG6PWlIlE+MClBw/ED9KroWTkIAl+jF
PKHEuV5uUWHR87h1a8cDNU9ScShQ+tw9VyuBRe3J69P8HKhpuwMRq0T31Hpf5V5WPRNeNPJRNCgx
eSCTWUFsy4bZt17SO/1Ij3nblex31VAlr8ugZcu+CfToXBE2T8vX0mOe+w1qX0/8plOV3dF6dI5Q
/Ky/hKLwFphQi5sTL4OECRTp6QjE3bhewcOTvSnk6USiwfAKvphwVutdXjTtcFVkXh08uISs4qXM
l576J7Rl6MZ1SKs5iEoi+ioSOujHIwWOsEbsbgLc1PDI5Yk7Uxfw+ImdZiE8kS2mFM7IwMmnawjT
gJuyXlb3Sc6k60GU5966M9hpuRMTtDpeF1UvsgQ7ZyZjFJLAQLt0dEOP5FRof9WUZbO8SCnKJs4N
DA3KqFq6Jtx34RCSg0tOCKRxCDgOmoqzUK7gswBp+isb9fAcQuAdxDKzwDLlIUwXYpe1wXwNfWkI
b0CrVme3FNp7zmF0zzDXPLHulalYiBtlTsBeRzcPL/Dc9LFHMa0VBEmsWvEwPMHKZHpegLTuMtxz
bDibiK7NhCTLFGQF+PZlpk7LaBpG5uM8MINZjgqfoaoeSzL0FEDaxg7dbnBaS4bUF25mfxDHuuUc
2clrq+tp7nOpohk8W3EFnwQk2Wb4D+R3PqKmehT5MAW3kwc37S+9wuw+NLzHNazOdOck7eRmyw0D
D/MB3p55/1w3TYaM94IXVQZHIWy+v2Th6eB6HWtO7nDz7rLUeI7bHtt88BTHjUzZqYymmXHM8SIv
1D1lKI0+zBDJdbf1FNgChcWgQkJtJJaonTpBD5SJ3t77feuYH24xc3UTKNbjcm+kVvJ3M3VdfTPg
OV9BCr3k60vm0NJ+UZX25R3K0Ep2gG1JoG6HzgW4d1cNRAUQ7jss+7MCmjLj6tKNw88RRGHkIUpO
vfIoS7ucJotmbh5BnT2SXd/AGyMa7WLcJ+MIfmSuZu0Br5eje0uaAjzguKNOhZ0X2vApaXUIaygw
J6Y/uH1qxEVQGm0TaZQGMwTWwlW/KlfX0xev4eBW5rxQ9MlHnpy8Y+FI9+A7Hq56tkN8+JlzKEzL
KKzqqvg5QjbrYHtjbTVPcd+GXnegzkjWn3ADlvaQNdK692aderoH42R+CGtrDj3S3eMN0gqB/M7G
OsheSecz+0rmBYrSOA+cAZ0+sXxFSqFZGxh4RjKga0ei1hhH3/PQrvNvB/BBBrEENSgASzJhCl/F
4ZQPwXWRGXf5WXVhkx8t41DjI4kHL1LYQUldpUYVOf+DZEBGn13MnjkdcQQaHwh1uPNMepdnx1ar
srsVhV+tSThKYr4olJ/jmgDRFmgaUR9AX89vyxWrdYpglKnWpJ7IOvsx7wUE+DPNHHKwWU+0wisZ
4QCBc3+xIy7N4LfhLMiQGfKucn8KzNUMwaeXBFI6VWIIb7KfKmgmXGfZTHSLG2krXREBrjA3kMMF
NqggJiobeu3TwhvvqSFQ+q2N5OJ5bhA8Uk4raZ8dVnNMu5Dg1J8VgSxh9+qzFXmjKuzX60bVtTNH
evI7hTcdqAfxH3yv727x2oe/5STxq/LbFojY5hnHBheJFa8Me3GE+1hp8XRuTpEg75AOCmJwDgO2
60jmNjEIEEP1WlZ4uNc3Zsi6RUSwUavXlwYLjb10ZbewBnpI7AwsDhWrySv8hxbFktyGvovDZDAq
lBsQ0ghkCMZOj/tqxmr45iNjM6ZuWCkaY6/t56NT57bc+XhyuBE2cyYbMWr0eORq4kUd60DjcW+C
RMomjFMKz6t+Wf1rvAOG/lfCRDOQaFAZHR9hFltaHU89DDluPKc9Ye903wTLazXhHDTF0IeWeC5k
C0jce+zf2HaMxWvEfesGGbuVLBfTAwV4vISKxO+lggqDIaD20WiaKk9FKRHjUVCT2++ZVr0tU1+b
ojRRBr8a3GV5rY1fR0qWiwFAvA8qjnu5N7Uk9vrA6WmkV6SFkQGoBhq+Zqtm/Ig9XpM70Gp6m+ra
HyqMiQsB2FPISOj+HJxhnnTkLR0xv8UoeWnissSVOIt8PZ9O0gYGs/6PDqoRb4oy5rBTvsuvvUpG
qFAb1CFciSx+A5V6EsNLy33fRKrHaaCJWlaaNZV09WkKCmxRfpkcLpSIVNAJErN+XOwLbtHrcIeS
FUYTKmZfHChKfuf3ArVR+t4tRR3AkKTqvfnNNE7WdCnWrlqvsXHVFodC7nfvQWZgvhRlFuv0Sppw
ord16XDyMteOCF8qvxIHrx4MSG96Cr9JXOjHH1VnijAp59pHtcrcracTapghQ5kNYwXcWTfMyFtg
Br8GEzyBX/iEpfrGGwhDVeIg0WrBvBBqnL5AsVnVL+sIg9bIovRAxyJjyr1bkEQlNc56MJlOeTkX
+WOukce8tnMY4K6siWyRJg00bjGeq1FnG0z50niRqJbM86O5V//H2Zk1x40sWfqvXKvnwe1AAAEE
xvr2A5Ar1yRFUssLTCXpYt93/Pr5UlUzLaVU4lRbmUoLycQSm/vxc47nk0dgUmfhvpVWrRHRpB0w
+zrWDMEGyeBsXNelSptgGevz4VA4rcquurwlf4e6Cl78Oe+MatzNaZE5R8dDhb6ptVeQeTUmLkeR
nxAcVW+A1rzmqZtTo7l3VrnWu6SJQidgN0jDT2WRxfF2bZZw1n7ptmX+ojxUP1Q7JDkN2pjQDVq5
UCslpwHMfVhRIwFWT1Y/xhvDwXz0qqlnGh+Dgkiqw/3QT92DtPiA+HqpPSuhjyTDFV512mtTN6DV
j9vt6G8xx78nXFFUwVJi13RvK7pHBH0aGcau71C1HOwc1czOspEbsSVp0b24ayJZlCHuz+VxnNHy
7YQEkaWrbmwmd0nXNphaC7rK37auGcp71FgmmlVRsb3RGWlNUS/42RDbkbVloip5nEMpnHdKpHRA
jTCSGu5EZs/Gu8rsxyYJZhdE9N+TWecL/W7G3I737jSq+N08jc16k8VV1m/MuYYQwiAlQ9IFUZJN
9lVbnLUkAEK1R0cmd+YIrUIz2TT08bA/zLIqhmCqWkjbbL9I7/2Y7Tp+GtdGDy8hFjH6S9XHU8bH
EheI3w2rLqsl8Cp34rBsJ3pO3831mZHtpXNr3CKN6UCO67aqi3d6raz4PoQY4D27ZTWHCb0SaIC5
bOapZ6c84Ac0FPsqj2njtNTROj2klpDeA4KRtTpQenLd9zr2oiLZGk6ThdfTajhVvKVj41SMWwO/
eeemn1Ay6B3byrK2gVB50R7TFDmav1hKv1m0ouGBX07O4D4b6dhNuyhkcj1Meiiz9xJ/Ky8ISe+z
+4bWs/oZnDNiCqlp1USdIbnU/OCkvdG+qTvLKv+tyo5+IrMZ5SKAYF90qU+AFJafV7hwzk25gnD+
u83XAX2voLXMi53NQ3WzyKkwn8fRycTVWvdzf6grKJ3M6Npu6muSSxy8rVwM0Ytcw7LblqHISsDn
0ZAne0ztyvVBUSz3GgXsUu8mC3vGXVzRNqrxjVGX5ZFyiUNUoEZqPK5v52GWHNOud5ZP4+glTudX
bjebT0YXVcMhticXlgN5vLPuaCMZhYfFLt2UU8zAVu0ZXxSvBBhXdnZVxdY8gjKxqp49YF+gAAOS
Q1Qei24qQkDvxeuvwsRyLd9aFcq+OASuflCiqonjG12E1uADHrgUmko7S0u57aCbduouH8TkTbeL
F8XdvOtiHPbsnXKTfH5rFAv6QD82e6sadsRRI0dvtTpm9iGOuzylFD9GVnabsg9F90thdtMCGI5L
xehbceQU4DldJup057VrlCf0ghwyBGogvVUNKh/XqXFG/KtB3+eel07uca3NGoBgtVK37TbR6FGc
8/FI0kO6nVx70E/sAkXBgdraQ/ZSG5RaToQBbfOQtmmov5i9441vVJZY6jk2VSme6mXIzEctemnM
mDZizfE7roThPFNBLjjK6A3KKrM2Qjm9vp7qcY5Yz5l2bkx7TZoHMjLMbnI2qmmb513ekCwKEYog
K+uhu14SvaS3rnRj9yFU9TS/XYY6TsGZOhvQbCh0y4bUo/M5t4odn9Ycvmlw5oComzi2V/FZm2cK
3CGGfuwCGYZLC+KcG1SitBzqQ2Mlyt5JmmxNv3vdZKe7vvRC+7oJszHJg9rq1DQewdEjLzlgjTWs
lMWNMlnqoK27aA7afEHVwLyg2HWVIu0cbhe888vovoS4lt3g8j7ol6Y1sdWy52Kpts3Q99MWL6Gy
3JbZIm6AXMVjyjaR+15LUWqTmMb8oTB6stR5ImckBXbkl9BYozcW8B0+/0sBfu8lj0ZEL2nyBimn
YM5L0/IlNcCScpwajzan0oK302Bn+4kp3vhDDx36ivjNyq8XqbPuiv3XYlt0QtlvQtOrn8QswtWf
ZW2Qy+WRUlR3ietOrWTPufPIWL0TcFA+ZoF0hYJikFa6oOJlS6dN8CZ0ScSNALcTZ6EpQC2WVQS0
DnCM58xlo13Yh9/3iLAU/zwM5M5K5fUU1G5trrf2skxNsC6ZTDaUeKbQN9yklkE92pkG89KVF/kj
vvo3yhMNl2ltY3gxdd8Y7/PU4nvGzurfzbCbTgstXW1/FX34gNbRu6HMPNA9scvqe5Ae5zMYoeoe
DJvr7Gu8r6JAzZweDxHQWLVTFFemDaBy2QRzy+npYx4vJea3oQSZ9iu0BjXwgkpMgvx8ntwPnoqz
9RkU5Zz7LKa989bVvVGJcIxr2tONXuDS9u46z6xQ39RwYnq/rMskznwJzpc+9Dm4QoBp2dQHyIpB
7OLSNBY/Jo4XaMKXqdObWeFs5Xspzjc5V3etF8fWVDQicIObPh7SZ2lbubWP40hSEO+5eEC40Uw3
XaFW91CR7pwP6YFV1HZJVX/OMCYmfZqR7h+qJslQbDSNsdwCgdX53u0j5ZyMmbgkUI07nXFG8lTq
ewrD5gDKX4G+M7RM9u9MOW9WzKvercsA9NK1tRP6+URMvRkMSIj+mGWC03lcvTRAmL68sXXVVMHq
WmsWhJ2MHNrGK6JcYyFh5nRymjuC7NnaWKZdfgTYx+Mhtg0if4J209ipzCGkIxYrP5ZdMRPURoJ0
Hja4pqbmF23s5dcmJdH4bki0mo6DXRsWTn1Wz8ogevtUJ4PdnOhZbVNq6sfo1ILCdvvUNRqqSGWz
QqEwjDNrLo/HZpM1qfXElQtvsxQJHTESG3DNN+qEZQTlrUl2XUg+QyqwiPWdHQ6KbDSjkd9tWHVV
vTWWpnjvLH2XbUPFIrXiNHaDobBSJJEu/sR+6xoGpdu4G9ZAEJd627EfituuX+mMim/tQMze9PZt
xGESBwXBwGc7N7HKpaQaUYB3VCYDfOSWknvuQghkBUlDIKXbplfVatbrVZzIZkSdY3WnGo9P+zka
6CV6ouwHzEu7bfdl9CJRAsbH5YzpkpM6vppd923ekDRQAk/saxsreSC6rFqHWxybaQMyWMKpAP9l
1uigMLE5IluDCypm0t+jCwVj9l1Sge6Jo0+mCE3TxLz3LIphwYzfvbovSvHeYB6K26JcC0GNoLOe
Jgv9dSCibDb2qjLE7zqvuvet1yGYt9noy0B6BsKfxe6nxp/DRr+v+iU8mjGs5LALkdKbhvGSscse
Fh0VVxmy0308GlOQ9w4hipry+qmMimbvcf4GhmOMpFPaePFmLb/0dHoF3Xazm8Qc3VNc4S4Xjrq7
ya2i/Ui3F/LKBcGMh5Llbh7E4GdtB4PfFJ/EqoxjrmN6N+I8fVzY+V9y+oyzLCkioF5KKIVmXjux
a4XWtneSaicgzl8X7Sh28WKN+yHso4d0KuJd4jblqdBlfuwtKhzsxsm1K7rsmFZK8o6LaFtUnrmZ
sny+BUV1zzlkcouZmXe9YNI0HfvFgKFtLckuqiCY7krLFreO7pbregqf9Bil75ZwVG+buKAeTHDj
R/FUndKEsmxEZy2/ly0FSW8qPqxyyBJ/LMJsN9L/z1+NRfoRaUXQWkl1RDapbqxMxQcgOAucrEzD
XZeHjQcNYixPS51GQUP7zGlj0JIQcsRSrCecw4pbcy16324KqB2S2r5h5/mhW4dw05SWF9CIZg4D
yEScldO0LEeynvYLeGZOm1GyPypoVOhT3UJ8G+wNyDxkrD7T0XaMmzwNQCIN2k7jbuykQ3NTWjR1
TIvB2dHG1d0vo53gXRaVnHN1cWctJXWJStK3qm+L+WOdhNST2qbtP7jamXdeo9KbfEwoEhbgkBPt
eHYLLtwBoFb/Vha53Lh8wY/zuXlQUTkcW91lq9/WffWBAZi3KjdrKE7WOWlWlpnfhWKwdq2Z6Sey
lmrfTZ0HGJ/PW2FlhelHkBb2jD4b37lCOTVUKzfNsMZbpXP9eXDN+dg6XfFUyXrJfNspq2eT1AHM
IyODLQnZ3rhZu7CHLu21HrqQQ8elg7VjdYBvTX49dnECukIR/WY17HFThaK5XkkyZipVzqcZttC2
D4V95UnYXbOBzY9aKTdM+RAW/rAMAhKwHX/sOVtv6srLNmoeaFgSmeWtBL851I4njgUBzhdnlO7b
KevMT46a+ytpFx2Ha9i7QebZY9DpXm1Xhypp3+LeuckSTz5WapleHO1Y95HXOFvBbPvg2EW8F1lK
Eb9yIAOwWKY0GKTKgsS0s0NHqX4z9WN9Bd433si8pk161Tb1+76zk90Ym8utg4WQd5g4/HAnGNNd
CalsPcyyd8prO+uL05yTXOys2ctf4olV4cMR0S+xm9kP65ykR8om41NFbx/oX5jGBWEbuRtq3fZA
uFnozzQsrUG4HNruDqlwt/UUASL0XnyayqYJYx9RofxiDFF5MNfE3LRzX7xLKSmjaibpIbuDAlTP
8tntB/g1eTHsQASjk+GGzZu5ayk4hrQOeQJlNvcQQbp95YqUCAE2eTDiaLcVJsCfS13gZajqgUJB
p+uHuBnGrW1l3lukiuyyc5kgpx3zUG2Hzm6CPDXXezNZ58FXSR66JCBMsqc+a5x3TRd3mPeeQ3aR
1+VBRzo7pyTRUUXu/L6OPfdxMOZ22DVGZqVXQIEe9IkuC+3PFnifgl9jltLHf90+4vw2vpgolLy9
9uzZu1r6NHSPKRVGTp46rwm8LCtiX8ZM2R+9qTWv5RoPEDc6+BTTknBQy6mPNq4dtqfKzeoDgFRB
57Zy3pp9aezyjFoNJ4YL+MPhCHFHsTUHbNlesND7QwAqquphHjpxkmPmRYcG6PdUy6yAbBWbvm4t
hVCO4it5Svbc1YkjtnD04uJuMtspfED6mYGbLTXxpB7ekntO6RZITfQfW+2sicGj5CxPYKPFJI2j
7NYVpT/CDuGomsRQNd62nG0nft8p1hLnp1mZSbO3QwLWdUP2RIuK/ZIZ68oUwWkAfPzXTNm/4vDb
FyztCitpL0xcd2eKpN06UDBoV1UlsB5otOfHhtO9hRNiHrXZoJKJQWLqEvnNhDNS5btwfQ59BuEf
n0b2yFfu6UwH/hnd9ILejSkx3TwXyPAMt+x2ea/t+FQRVjZ7iw0sDQwpI/uIDymukGMfuUNANSn2
AvD3anjlLv6KQ3xBBI/mtZ8To3V3FQFZvkliZ751Qw5Hy6zsA1wLRx9//bx/QQq/bMncNt3S2Zbl
7NYohgMFUYmOEWZBheiQJVU7vSJdPb+9n73VC2449Y3GKyapdo6O5KbH1m7bJHXyP3yIC2p33aqx
w/hI7Ua3oFhkvugmKiBuLK/ooP/iJf1ghNhgVFNHIdp4mp35cbscQy+9w9fsNeeQv3g9l16IPfoH
aACO2mm72SKDIA1BWfTKZPqrD78QfoXzmGBpmcD9pEbDhjKGvhnr8RWG9l99+gU9W2a1pRaDdyPX
wvHd3qOh9Fq9wqX/C03UZSdmpzWLCQUc0yZ2Pfm5K5NiCoSz4PRlagm5tCYOKThte1Xf/XpB/NXz
nP/9G7q5VnMzTG6BRsicYYQOi309uIP1+OtP/2qw9JOFYF2sbDddLGdcIns3pGHjbjvReFVA0wWV
fXaKEtCKVCLq/cyrO3lvxMmavje7VYQbR6ZWdB3baR092XbTJhs7riYj+mMY/+PT/L+jL9Xpj1vo
/us/+funql7aJIr7i7/+11NFsFb85/ln/t/3fP8T/7X/Ut19LL50l9/03c/wuX9ed/Ox//jdX7Zl
n/TLw/ClXR6/dEPef/187vD8nf+/X/zHl6+f8rTUX/712yfqQf350yJoOL/9+aXj53/9Zp4N9f7j
28//84vnB/jXb1cf648/fv+Xj13Pjyrrn562YVr89o/py9d/kfKfHtuh6zquZVl88bd/lFXbx//6
zVb/xLlZSU8Aulp//FBXDecvSfufwlYaXpxjC5Oflr/93/v5bkT+e4T+UQ7FCa5r3/HT583yv+eO
iymwbbquSblRAXC54mIzzQFPNKmY/bR27gb7nINlfoqKYWOp5OAkrq/UjWqua/s9/0/Sp75/5g9j
/6Eqrms9+nP8ImEh6XL2MXz65t39ea/f3tv3C/XrrUHuVjQd0J4p3Ut1eUSikseRsJ7aujjoWV+X
Y/5Yl+bBKX0Hyuavr2Yxkpdvgst50iT3UaZ5qbVpLFEgh2itJ89u5229quS6rKJkm+Wjd6X6Jr0F
0E2PlGKRNkK8cIMVkeNt1hOi+qMpnZtlKsVV1YzGWz26xn2E0ebvPFYS1N4AZY1o76jJCo6I1fpr
GEP2XjYlpPqK0Ag2E24VxmTQ3mkm4U5qNT02MEqfsjl0jl1ehdfSHF5zNvtq+3kx/jZGWKDu2lSO
6V7sIVTgI6OrF+tp7SXxWgsIvTFMbYAVV8ka9NJcI7/2pvJGxjHUh8y2SCm1i1X9JLdijuUW2L6/
tvq03OADB9faNsS/S+BNDonJXoMGHeV+9tZsO2UxRSkYGT7++cRkVMc30JYpYEQ5cNZUh5P8W9Ju
V5+XlWc62gYNV6b9g/Ei5E2S7a48zWOPdHjNHiAQ7X89cy7m6Q/XOIukv93leworDhzYEzxZSHPA
NdW95dy6E2Bn9Jo6+fso7ocHujTd5MTNaXbTlic24ysYHKc0X2C9m9IHiPhbot6vCxAxLNuQzQRR
jjo/+DcPlmEXOyajp5+W/kNaLGHQlDt7PRS9KDZ/6xWedyHsIyBVcBFTWpdGSLosMMaMuFIzv/fs
tQ5gKBzMtNgW1n1io+r89eW+VxWeH0xp02VHRo3ABS/lxEz0Rs2jNJ5mCus+G9oSp+wqt113o+bb
vrNemYUX1zvPEFu4GvMqx5Ge/OFF6lAjQAGKQg6BkSks2tQ975eQIKPwbxl9/TFB3PP5YAupHfty
QQ8Y19QA7eWpsrsrO3aPqJdfa+D1fez6xzW0hqOnhMN/lwZGKrdHSkGcOksbbiMptrTuu9dD/UqI
/NOFJSxT2B5aO359P/+KIktgqmYsXtQrOSZjcBxi8TG0gPPq7a+nxPch2p/rCtdoYB8pbH352vLO
rezK84pT6VXvErO5k6p/ZTmZF2ftHxsFmCTj4mHIal+ctUO4embbG8WJgv8RDiv97aINFvRXugC7
68B3IHdtvMIN5jXdSd3+T57RFp4QHPpMxov1PC9SFtwcfSnp+wXP5GFtl7/nBPfne0SAipOBiZP7
5dJqurUPR86CU0LMqRv0W5Y4RpX38uvh+tkM9L65zPkw/2ZrkmNapO6UlKduKYCH7ucUbdvfy6B+
fJbzTXxzkUbMU76EPIsV1pu12S3ua+5cP511ypQ0jWSfFfri9LUnpcDxIwwXuyVo0f4Mr9kuUkfi
Lr854c+z7rxQTUtLpjVUlu+fImpoV+flMRuCKfpbp4+sl7SkJOnBpdlAQrjFw7LVN3Q9u1NJOqB7
M5ttrtd3nN5f5LpaaMJctStVpAOnH8EDF6V9WEI3ZfXvYjnY3nvYmBNSy/tqeqGhYuY7ZXldkh92
UX6YSudAAe16jnUXLHZ9LqiZxaadmjzQSbepE+oJtlVbaKkRu2Wq4Sgbl2RT2J5iaA140tCpzKF4
lgPs7TnOINpOaO0c75rotB7xG3FkZm9oxSWOdEiI9jGx8O0wymQ7gs/1+I49wQYSN30h8r13UEh4
mfi5LfbN6H2W98WygRDzKFex7kf1rgyRjNHjNN8Ia+kC1ADDDvdk6TfUz/YLkrT1wQ0wog9y5aty
M3bUTLId7Lh2p5cx9eHUNJiVDM429ZwpoLyMxCdC2XaNwiEkKqBiMC638RARQWWbtftoG7epRZXY
M/PNANcNmtzgvDVmA8Gdcz6jYA3i3ohQti5cFSxr5+0lD7iXcQUYW0ro+q1VvU3k5G3RC2cBTbfz
YJHQgKB5FEHFlrKpMOXdGY5urqPegwCQitCnL/ECMVN9WLqS4y8z8LpfRbNZ61AGwyqSJw/115Vh
2eP+TAHDRcAz7xqxTEeI1ONGYsq+JbxbgqRNnS1PUDyJQvebRpTOrcjT/JHKqbUVC4JW3eBEqdxp
3WFGP23mmdYeTTwvWyOpeNH0Zr03hyjfTRFqEXoIdDernMSuQ2WPQrHAHfds8+naEBZ0nxt+bRGj
oo9czlVaFVhrnFxNRWqfdHdO9EkrAInCCnqRru5yJ8KD1nCbTYQasA+qzs4381qEH89hwGZOvc7v
9YI1XmbVW7nMUUD7wj6w4y7aNiVkssLQBZpQCPx1BSWtr910Z3pWfKT8qIOxQGkkZNUitBPNjh2q
IX/KmvVt00N9mW0j3E6Ls7z3LH2mCSLJkaWm31ObwIwbegiEUJGClNxiG82Qi6pGw/6lCOZLo7cC
KvCVX6Aqp0SaJxunB84WlYukexb9ZlDU2JaziAf6qQuTy7rRtdFTYqjiNwPqRj9KpB0kuRHtp1AN
V11i/h56hf1MUcW5cZe68ZO16QJYzyxP88wTwYXWTyD0I3ZQNF3INVfNRPeIZ3CzqWQ5ob101RGK
Sx3Ael/8mgr4Rs9tEgzjvARVbsxbOdvlZxq9CaQYcbo1jYRyYtXnUMrLPLBMPW5riPubVlf1s6gy
M8AurtiacD3gJAl7v6K52mRDl90OCO0OiGriu9QzTYp2jd6uCZNhjNB11yRTm6odo22sTYEP3Lgy
LZwecB1td4lj0aF3qaeByVRbkpl5XyQxxW0TuoNudLbXVav9cAq7DeopIH2VR4/OaneHEsFO3JGl
OYtn+fAr8wPEv+pchLmDYF8HYkU976Ba3q5icbd2b9kbGluS27lOv20aHIsErNCtpSuxrSqxbFKq
YhuK4e7B6jF8EbqtAlmkMlBwb1CLxdb9/yJgGMMpszhMXei+/4au9OtTlEz/8nCwBdEVPSgd9xwW
6IvDIWtGE5FUnJ9q20iDYoSHqBo2euQhYm/M9geYjQwNw78tsCrF3Av4qFiX3yuYxEHIRL6Wo3mC
S0k9WInoWveA6HUFs6KBRgZZbehh8Fbv81UPG4qDEu2LpHWHK9FT2lUWUHt+dmX2KZplEsBtybA6
cGsqDJREbTpubMUon6EDlbuvnGToROsmgUl81S1t4S8xQDb1refUgNriprreIueKbpCVaN+LS7ii
DvWdrHacTcSDBhDN0ddP4RKo1mq3RJilXxaxg2AGsHr1jNJfDLZ1ARsJHwWrCZCCvJvw+Qi8ePzc
G8O1gZ+NH9Nvc7OKWvs5Vw5Gp0DdC7GFQn7pTyN/ih19leZJvcEDXRDRUX8uSu+Rmsopmct3U5M+
1lhWBqNK3MAe1yvljV+WMINWXRNoGNby2RmrD/lSQDCZerqTmu8p3h+iEkSBjdMLErt9R2KRQGVp
GbJewYfMxdsljlDvanXrmM61dlD11t1U+4irZYAg814j6EDPiNLJOHv9N07bcOqJNzVpOCYOGPO0
NInxVwpBe8OT8yYLIwNkoHwqutXxk8mtgtS0x62HoOJqznlbEcRHv3YYAubFXdu6H9MpfhjC9LnI
PXVL6LP4C+3JA8KpJ8s69+SFBJ5PrnlMyvZWFkm6y9a0OVrtXFIYCtetxgbk2MzlhyQR0Duc9YlT
yQsolL2x1XJjdP1dOq/JI+IJAswZuk9tPFFPuZ6qAmpJTPSB1S1E88V55uR4bxZF9xDOUbE3RUZi
2Ub5oxl72aGY9GlMU2xNNOYMiUqusBr4NHfuVTgZD2jh0m0yLTHPzUO4aSWOYWyVG8+j0As319y/
siZ/iNdYkkoQC0rXsTxW5/fxmulUWjcYg5wWtzzY5MATzRlc/VTE70j+mW5ALCPEzI9EpLHi2IVy
Q+Lwd3MFBeqIJbcAfyP9v9wYCsugcacVN+elDcGcVMwvYc79+ll/eFQuAi7jCA9kBpjzIvxtBvh3
pZs3JxCFLxj2PC519ubXlzi/re+i3/MlwC5oGXaOfy/LgqmdrBa65/rUUxfuOppEIuQmjHTgBWNU
CUf6d0W49euLXphVkzko2zZtMmTh8UvIi8whgrUctYmsT8TH4xQF/BY1dzo5Of0u8x5XbA16nW5+
fdWvz3LxrMwXLgsq7Nj25VXPYmZ7Yqs+WW7PtvV2jAc8D1Cykma2wF9LrTESmk4tMCreHO5LJ83H
btA7SYWLd9KuSdB2MrDVzTrDdESOmkcQO9QNGRazLZcHZp7ZfQnFzUKYLpL3eXJlqgeJiKpz6wD5
hR/RLtyo7xw8K4iJz29aP+Xpc2taW3TMry2WH1JqZfPIjCzIkZCA4t8vFmmNbuqlggQKUdsWkJGG
4kuH6U5DlzEod1hQiAzWc1O7gRN20a3Z52WwUIR7Zci/Ol798PIdDWJvA+pjOvv9nbDjOLG24AbR
0RiiUb47T7Z08p4AzcY+vukyxIPmsTf6W948TNDbgoQ1h1VrMSlk9DKYiOqLt2ZUUTONwUl3Iq43
vHxHpydJEMkAlecxYCR02m21MvwRpb26Maz7vBv9DKG1nusdRJaPtvtSOc8iqiD+E4wRrJ63iTIu
D3xSJg9OZl0xDfgLU9PNP/16Jn7tV/X9ywBsBVb2TNtxkP1cvAxHWwVi1LE4mUSrcZpvue0IiLcc
xZ6FcJ5o506n7XCAJ8aD8W/dcEihTH79jTYb+qPsX8i9N5wFe5fFKky5HTVU3xp3CMzyrcbbyEm/
su3JH7ck7tx2MGO3NPDFpQuk2dC/opnm4pSQ6WpyVAED5jwQPSTQeJyvIisMMoK6rytjeGfM8r6v
Ot+JSNL41qlm+Ax4zzXG7WzVsCbOS6vs5iMiH4hJr93x17rlD+/6mzu+KJrOUDHQaYviFLuPoM+B
07nQa0v4ZpDqMgqo9+HyUHArcf/WUg95/G4dKHaSEMCR91eGweXee3HXe5KI9DzDYoYqGx7oUgCx
k9yRier2u0hNAb8V2e9qfcbdaJvGb87L7Ndz56Kaed47lQSS5cjxbMeWl3jFBP9/XfVSnDrT3lCR
DaB/bqxxOaTVuwKYRPdI3x/w4w8qyp2LDWVcPfz6Hs7b88UrlVTkUAthsiidy+YbSRKuLQbq1Ylu
9dfZbKqdZ04VSVFWBL++0k+mG0U+ISjASdPi1/e7xohsbUTm1p6g3EdHMTTxgd6Or9no/eR5cHgi
5KNayDNdhhQotCKz8tL2pPR4Zi1FJtKvDFRnr1I3e6XY/ZOLIVUwlToX0ijdXaCMHc4irduH9ak9
hytVuzRbYWAI0fZ9/Mpc+cnbU2RQNGhwKPNgCPb928vo6d7pzOxPxqC6AzyoCjJFl7+CqP/sgb65
inXBCIkEmXoZTj0gXcoRx4Iu1HAyLDd/7QD/cdopJr/SmhoIvgYXk6Fww2Lq3bU9xQliKid2IACK
Xr399ZT7oYLENZTjMNmEqR19Cd7bmRu1UVq2J6uO3nR1StVuvg/7GVno+Ep895M4SMFlZHNiIwWu
u2xLhq5T0Uzh7IiTp4T0OonI3eoZ1AqDL7bhETMeE3GL3SzPNS4OAbSx6JVJ8pPhA/+0TPwrbAUc
cTEfjYzEPWz1iiOWVISBTX+9zv3IYUpJ4dev1ryoIZ/3Ls4N10SAKtnFLjcO5J82TXoqcVpHMLbF
2qfik/uVHd7fN90btD9+Pj9C5qPBO6Jp47WmhT+CvdwA+YN2qXcKRZXr+xVRduUUxbUQp1RmN6L+
AsyHHA9lQBdh6XbAtSRA7EzNZnyMzWrfy+VZn3Mb89Vix/mIv9hDPaYw+w5zjSTiPCzfgOcuOgF0
lp04ZRw9RlXtwuE5RplWjk6QY002O8uVaUmEkJ8c75g3IIlZ9sru+mPF5fw65Pkcd0zzPCLf30SK
emweHcajmyMsD66gfHLigcjk3U3X04JWAwMOU9B4HxzvNePvn008yprs75A+ONcuJl4c5k6zJoxF
W2ENmnkJ+rEize7stH3NF/knE++cREFzNoVrcXReBFxTrvFAahrm91oesft5jwL/I9X4B9ps3ERN
E1CVP6BK2o+N+cJmeVSsu1dC4J9MPsc8n5ieMFlnxMLfv20TpuWYDgZqG9Rc+bxz9ZmlG+9oP+bn
+KolMy3BmzUwzvBtKnDWQ0Tq+X3xWn+bn8QQjDdFVzgNhBHuZbMRBdiVx4PjnOok36zVeJMg2LEE
lbb/Q9p77biNdOHaV0SAOZySylK3Wt3uYJ8QTsOci/Hq90P/PzbckiDB3z6ZGWDGU6pixbXe9bzJ
NyGQNRQ7yfgyUCEiJdFD63y/K++bP+7n6W9yjzSYe+w9unH+8amMrygI69UnmJuLFIBUFz9IOMjo
7UcftXeUkFcaY39jjqkzqYAt6PPAF2odTEVW95A05OoQgZDaZ1ajPjq1LdZ9Jk+nWqWq4fZmd3mO
cIZoZIBttnjTOe+hkzVtIffp8CTmWuOiiQ+yTBqIJOer2vV3MujXGjO5INmo8nUADGc9tAopRXej
dE8QDMnxiHXO5bAe4K3Jxf9jU/Ol46+Na6gaqrgruXsiW/RVtsd11/knBTecYdDTO0vmcosgxGPK
OvddmYzs+bKlzLRKHbmcnrJc/xFT0O1ZifMUl86v299q/s1ns1FDX2GpJJ/5ZOfncKTWahxH8fSE
5A/Sy2TuZXJHt9u40hcdP1H0BQ6ZzIuzr0SxPhf0T08knl50U9oqav3NCos7t7HLgA6iBqIbpDUt
ipnP73xRJTWRiMb2qdYJslJxb+5TuMUsZGrD4easzE49VaMcAHCoknsH/JWVhpRIZ7pzjSaTfrbF
ZYneQimK2icDmibA2ZWTSh7EwmUbBMQ9ZoahBBte16G8RgcriA9xSSqgr9dG1z0mI+TXCNxh7N/z
Dr2QmBiUSc76QhRzHATnuf2S8miLKFr7FAqMeG1ZeSZh6Vmatah0/UhN6/Pkx/e86K99CwcbKbY5
WUWUeDYaVudHFcgVRiNqjpYFPakCuaJyqivluHVK57vd5xvCBHfO9Su7gY4waVZqoEyiy5+XaEyS
Rc3zlDlgxt/MyuHhVP+CpbBynOb59qy+8sG5LiM/pGDO1pGhfG5qTqwnPYVvT040Co8vT+VJ5HQ/
lVSfVlom3ihs0u5dm+drydlynW+qGtv5PLbW2W5XwQpqZEsST4Ck3SJstpL5WstUxbXfBfVJQtqV
suUxRz2whne2pCvf1GY/IlTKX+ZH6ecOK1qZGHY/jNyUGxW6p5Q86FNfPARRFD41FA9SlKaLXe9L
sEXD8Z4n2pXxJl6kz9d1lJhE0j43z/aftFllTE9Oagvbo5bFXltjFx7ypjAeNUSKi5Ty/zsT6sre
ZfPMt1HbgpzWzx/IyagnlFsl1M0M5e+hjH9Ecres8/He9nHlw3JY8rbjsxIiPHdj1JUoyeJBsA/D
FoQV2oYf8DzsB7JGqOsq8jZjqosvjhyMC93uyAvWjfESmaSA/nlao3KdfwXXNVU9P7wtrZyR1cH0
NEKrcQe9GpZxJgu3lbpTbBcPbdXVdzp/ZYeyTQLwlgorhdDK2aJt00gF86xMT5NOyioOxWZS2CRs
8zeIsl1Tz5jpe4UEypWdgueYg6SQ7rIznk0n0oZ+y/qanlpwN4UHziIDn8qdgatL/dNE97fGL93Z
NlzPqTftxmVSONUmJV3tUiRLjKszh6WT5fW2Bie4MLEluHN5uxgXbu5YP/LbCM9c7tydNgyqb0vS
kxLmp8SqKnfsh1eqioEEZ79VrX9rGvIFt7//ZaP0QDHVOfOCnPx8W0s6s7dEOgYnXyaHiLsOWJJm
l1jTFwR33pSPKyr2NrfbvFhkXHL+bnP+TX9drHBaUuVcoxy4SIfc6+VI3YhsovAPLePydlMX9525
KRUZN8J6xUHn8bmpJE/YrkAtnNqhGl8A+OfHWHDu/g+t6Lz2gQPoDq+ez630fTWaFRHukzJ12UoR
krzUYv1eJu5iQ5774iigU0mREbCZh/WvYYso9DVLKfefNGHChbLHrYgC1OT9MlODn0Eq/QeraV0P
8el27659LgQDFt/MRrx63q4kCjuXcXp6CnHuBtlUaxu/tGcgRW6v/oemyBXoqGS55Z/f7sloi5zK
fP9ptM2MzG/1ISrbplbGrrf/3tKsL9bpF0yK8wBNpjg1Ot3Of5IcrknA9BA3NMl7X4X3hJDXpqDO
R0NqTAaVufj5s4lQ8nW1KCW8lCMkS5Iqbab87shdHJdMDovQGvsGaT94JZ9bUTCt60IyxqAPCFKH
6ppK061FCYEL/5pC8lq/s3FcmxV8Ix7WLC2SjWdz3rJCICOGZD21StuisFDXio9YIMzzX7e/1JUd
yiCNxg0VpTanxvnOHWad0JH0nCS7faqi6SuMxwUlvAk6JkNexvL4ZWqpWbnd6pXFRquUxKCjNLgK
nF33bCjAILZEfuI/QO4eblUbcZlSUiqm2hEgaSQkjhlsRvjCt1u+8iVp2eIwUBQeghfHI/tt14gs
P/mSMBZp39Zc7qx2DQ9QW9RGIS/0LrpXE3oZN0KlqynzESATqKIU6fP8SSmxiQ29ZpRTzcNqvJ4h
/U9Jny8jUBiqT2ouMx4VM3pwzHgNGPJ7imn17Z5fRun+/AgS10SPTFvWzz51JlkQfgYrO+VJax20
NAVGpcOJKMpUXsdlUR5Q6o1bLufycvBlyx1i9Kt1wJjc/iVXvz7abMLV/BgG5PNodL4G5AZm1Qkj
ho7yZoQtM43dxf2C3B2PzNvNXYap6DhBIhLYPM3NC5mAXQ2WFqUixXpXWRNB2bdtvUgc+WVUaVKT
klUiqcs6KVfdZD3yIsIuwt9pknTnZL4293hJQVDhOkC07OwD1KYugCKXyQnU8wdJ7AzFEJwiuI3H
CgCvlqfr2z2/uJbNHf+rQf3zQMtyHWRlTINpEYSwNNUHIOvPQSFWuMfckd1f20hmhcC8RTLQ5+dY
Dnw3wSIgOY1Ove2n/puK50cssNwctBc1q09JA/Tgf+jfX23O/f/rzO4B/ck2lU2nULHhrExvOXn+
nixyK0s/bjd1bc5yLeDTUfVBXORszlo15Lq6laAv9eZuKmSvyPOvyTTuKitcRLr8NWoBA+favbTK
nXbPLbB8uLCGDUz81BTZMUskLgY1NKJO+oWo8NC08oMxTUfIXt7t/l6dOmQV5wMI3t/5PmlUet/B
x2Zo++EBpv6bkXcwJJV9OEnh//IZHZJUikVc+/9TT/71Gasg5vrf8hklCwOHug2PQhrwArCadepr
29sdm+f8p0f/vCaQsdgWe+D8j5/nzBCOiNKLNjlB4NO+dElfH4jqy2+3W7n22VCXEQZEEzUXBnxu
xVT7Xh4KulQ1RAL1fPwABnnwJ83DwW0JlXKfKdNar2GZ3G74MhdI//5u+WxNpCrKKyvP6V8x8pCq
1X3XIJg2J2PXogxs+mANCOEnwmM0PEqxut381X4zqHSZ+yVhlc/9zpB8ykD+klPRB4C8eBmD/Z1Q
bkYosrdOpSL0VtrxnX3Q+LDjsrmTFb/2dcnH6VTTcdIq5yErHsR61sI9PkVJ1W67Tim3o6PfM/u7
tjh4YBM4mY90qnw+97JqNOhIIKJOYZPvM9x6bKBQVmfshV3dWYdXLoLEqIj9EemdAwhnN4co1/0w
jersFOHesLBTrADxMvHSvLxzMbraJ5ulbvGik3lofe4T+tc2iow4O/VUSD/bahGtOKP7dwWo6yIE
jXlvos6n3flCJBREWITZwm3s7DQMVN9MEkTwJz0elp2RA8WqYCGPOHVEi4QCDbMeC5eH3sOfE3pK
d5MlHiItXt6estemjAnVmjIq3rAX2mxgw2melVN6kpvxTSjhQzYFdw7+a2Nr2gT5GFrqzM93g7Fp
20pThvQEUghVPlRtcD2jG8f1K0LeO/6Z9xqb//1fu2nnTHWNF0p6isvoNS+oIIiL1DWEs8Z64+P2
2F079Hnh8VAhqgeq8Wy5W4jJwcAk6SlRK3sLd3CiDsFOdxm4sx+WHpVerJvWjxhPie3tlq+sC95H
bONsM5ZungcFcoCrUHn04mT24lDgumRHGJ7Fw9vtZv5ULp/NUosIHi8/lYP/QqDL884JqI3JT8Df
YDv2Fejowc4fDCytIYRrweMQ4ToWm1V2SBpZXU0UfKxaSRDnygbIkMEYL7pUVknHzsI0P0q2hj4X
aCf1dOcKdmUmU/lKAp6nDc/G8ytYHUuGaPspPxlqn7g2AMvIjr7dHpArd1jkyuS38KiQ0QKdbX2y
1Wupg1/bqbUqUhDjM0jH59Y0MhfA8ZM9Kqvb7f3JmZ1/APL6pD2QqSFCOtsmSjAABrz34kSkV95r
MQlt3TexcE3icR1CR9v4df+ej5KybCRjorppIE2UjlDlG5xmOGwAhZW4MzpAQ13NEeqeJPk9UfC1
YXGwEdAJqMNTPk/RCG1QEwfA8QkvrRxUqQlNqxIB5TDYCI5KlT8P3EbubNnX1sBfjTpniqmxLoj2
xhXfIkcGKWkTpRlqsgngKtz+CFd7N0vNNJXpZZ5/9EKLJZ8IdnGa0pp9epKzbaIVPGLTTl+VpWi+
yXoEh/F2q1e7x8rm8qkCiji/SyAhGuMqcfjyYyi/oqNrn3u9L/eSHWZ3SqCvrRzedWwoUMMoHz87
/Go1IxFU0pTT9791GMNNfW+rvDKGPLx5OCCQxyzmXB+FDEpKehjQJ19tloSat7H+XxTbv9FtS/a9
zNb85c8WDcIklo2CKIbUw/xj/joDwMwoDZZU+clxuuckaddRm33LHWWtOV/HVtsTHaEA1dzFWnZn
vV7rJtEVi1qGeR86LwRwAisXqK4rqlKseiclgbPmQqp7jo04QxN4zsCC9//9fLWhq8ik3pFBoQT5
3N00lK28q6XqlCK9XjaOCD+qspgLEBowiabV3Dlir3aSLUlG6Elu9DzPD8klSPQyrk9292rW9YMf
/jbGyRtQjI/V739eBSikkXijyUDscx40kKxGkwKL9zNVPC6Rm7XfhJ6UGHe+25WT3OGr2WgXiDpe
6OoR2OgJJSjlydY/UhVKuETFJ+X5QbQrzA11s7d7ZV5OUC5+DB3RHwTA5zei2Khiufbb8hT0qedg
F2lEBG99oIzB+nZL1zpGQJ9AozZXgJ9foKVRWGUQDyFzo35Vp1EGaJ6/93L97CdY5UX2Lszae5Sb
q43ynDVkdEks+nlr+3v92cSLq1QNT1lYGEcQ8viZFY/E5ZDfBWn5KDd6skK8mN8Z1itbJsFU3l6z
PomFf9ZulVShohVDdJI1/BvYLYGv6hDX1dC4dwG7smWi+WP2ow4hmHW+O4/DnIA04vDkU6u1muu3
nsA23ytdujZPMPImP2KhZ+AZ9Hkg7awJx9TJw1Ms4oeIUgxGu3aH0d5hK/N+e6Zc7ZFBDIu8hUxZ
0dnVRjHxKZC1IjzVYRetcEXVT5STD19ut3LtgY5Yk7OUvWq+wJ6dNc4EaT4cmBuxQY2tW/oS9qwF
QZXccZbZEHN7oEw6Ca3y0UEPfXCi+p6QbW7i8/GA5+rM6pkzXmSezvbLwqpatFcOlJ6IIh5ggqlr
kQqvKfqeivHrSLGxr9uHocrubJzXPqehMmXmPB4P6LOG626AGaCM0UmTo+es9L/GIXZxpnkw439G
ErG38B1R4iOcuyy5xf2ylBS86U74S8gL7IM0zylT9c4d5WqHuJbOWUM+6PlJEEqDXbV+F53K1pYp
uzQAUIcFIe34o1Sifz/mHI4AwhoUnlG1OB9Lf+0qpWhb2WfkTp0Pod7XnHw/FBhTqaLZJiiRvdsz
9Wrf/mpu3uT+am5I+74uC4pAqjZ4rU2xC+1sG6bOe2CbH7eburb0ZkIQc4NkIWn6z01VRu0X1IJH
RADNI+XL+ypD/3+7jWt7I/9rLpKk0y5zToFU5FiTdPFJTdUj6Y29kPQnWQECdrudqwvcJKc2V9Xw
ZDy/jZDAhjza5swJOzlgRbmOdZDAdfsU4Unv28FjVUtHG7kTBnfGf3canzepz0ubtx9ujewvuqpr
588l2FxdRyVocDIwzdr7ZRZspd6GwIHf6UOIMRi+EkAfRv6t64ghX6tSJ/apLQ93huFyj+GH8E0d
CHsWJSpn25whR0bmiCg8DUGzKQQ+xFP6FgO9dy1tmMFrwXFK+y+lpP/zC5WKi1nloTkKN7TzPabT
RSe1JZFrCOM738Rf21T8F7Xtl4MUfKkl8BO3x/zysP/c4Dy5/1onKZaXfYdxw6md4KN36YTdQdpl
GCComN+Vcqi6dVWrz3XrTHcu+pfrZm6ayhxUczw6zwfZlkzfVxqCvUM6bAKqk2djgNu9u1w26iw6
5CFB/HEOLnzuXaiqBK2wTyOcpFbLxo/AoqgY6zDT+sXtpi43HJpCRcIBh6j8ApJYVXUvQaeLT3ov
Occ5POhluahwVlX9ZWr4/ul2e1fSsjRIMo6qMBLCF3eY1EqCplPIBTS8WFxeM//J8ph4lRTsRpIP
UlluFb1CiVipKyRrm2CIXmNxD5N2bYR1BAxcp7gNX5whZoUPnEQ52mlyMJ010kdcffBzbVe3e3u1
GcS0HIrEKOTzN6GYGvLMg5WcVAljPBu3uiYrvxFGebvTjnqxBc3XQnIQhGxs5SLZnbVhq8L4SE94
o+IpBHzRw0Cdjzmw+f3k68dekoTBsgd+ue3Jub9ZNUkRsgmma2MA4nU4OH2YTaEt/aCjuCHrG39V
z7ZJbpwm8hbLS7Eoukks0sJqA7eCxLPUEd+uzMESv8Ou1/ZDiUfcwKN+b/U6pk/TlBQ/m6bHSqFI
nWzdBTJZ+LbKeLP1RuRJnN0upqDtC64ZjaenCa4omJSCanBKkPFjVe2SnEqqdpS7NTHPgQAPhIhA
9FgHAJ5eV0Zgbg0BbkbLGmtNakjsBAYjd94zVz4jGjYFWTRhBIMj8/N6rPC3iAXqsRMWfejzE34n
TEl7Be2p+vf1yKQkjYPgnB38XCQKwKI0kK+Sl4vM99SnnLlyGK1uza3yzt37fOlTNYkwn9IhZicq
FPnsasMiGyXKWfwjmPiDWjUH24y3zAo+u31n1Z8PIE1xVSNLPVdUOBfJGyGKyKY2yD7mJjzNJP9m
Se0SfOWd4NyVHhGCnXVJPJ25q52df1D1Q10QmTnaOk4oUnnAlWyr5/ZGju8Vxc+D8/eZ/6dHRGO5
FsIWRZ/+eUoEkU6lHW+oI8QXrG0ycNeuhRPjP54EZ82chxuVsOzSvLH/NFNp0MfcxLrTxPl5NjfB
W52X64zLudgKNakZfE4Y8xgWmA+xspx/LZudW6BCUkZ9xEHD6/XzWOHmrqh+qUlHZRLaZlQiMGYQ
djddkvZ37s9XJhrb+iwYI4h5yQFUYpnkfQeh1rJw1q3N9FtTSdv72UjlakNIxRgx4v4XfSr0LJdi
OQ6eIiwVj2MQiR0B9Wwl13pJwZ1dw+A3S8A6TrvuC7NZW6qE6miUhh82S3ph2jjL1YnS7ENLFnee
fHd+nHUWpLYijHYpvwmetACjpfYEC0HN7jyMriwAfQbr/v8DYJ293DMlVSK5pI3SNp8ibrua1kxe
oUdPSTsth0i9c8RdSKmYRZykxBxhnPJoOV9xWtAYPoQE6diIatjhmDy57aR0Hsgf/SNqS2lj2Xm3
ElkqDvakR4uyDqslYvD0zhy71vM5Ik88YVZ8n2/RYxDaMvYT4VNUhR8lCRJcr//UwoQ6ukTMK26f
7Vc7Dg2b2BJaVeba2fKpsQ9yAkF78Qhcb4J0lijlGhfvjWWSZZSLYlnPikU/HR8qCS9iX+2/3/kN
cxtn2x1plv/7G84lMbw5hiCUsvCpJDjkdphoaVb8ntX+r0GIeE1Ebmbu4SGUdB2/L4YbnQsd36GC
tA++MoYb4me/0BqYZbWW5V6Ew8yeXBcVRbV8Z/pfVGvOU4XY46w/Uzm0z+OPphMNeDX5wZOl9dNj
Zw3GHt9FRPK5Q+5Ehu+U+z5Up0hPnlXpm2703CKc+VlfWv7OmbR2wVzKX28PonFtELlkU3CjcJe4
UGBy3inwBk3/qBWJvawovvOiUKQ7tJDKVgp8WFu9OS7MPKQSJ7EnFUxeAePG92EjVZQglZltPuYZ
dO2AtIanFl+b/ouZxJ4uJn0vSr1bWa3RcXOCI1slZDtdowbrZmMl+oAvVoPuLVa3larnizzP9XU9
tro3NnK57tVI30hy/OIkpbLIZo2m3VP4iHLzoTZs/2do5z8LX6pdwo7ygbJPZ1lNVbJqs87TpTfJ
DibPbiHjyTgCrWaI4irSOlyqR9BWJb50j5k1YXsm64VXW079NQxggLsBiUW4F6BFklKIO5epy32Q
LNZcA8AkQEZ2LnqM+iDVy4mXPzZDL3ERrDEUOnHrvCOAoXzHuDxFSVfPjJz5mghT8izKhuFMaxM1
tI5NUwdYM2VYtFb5uJ5kEazLRPcXdRyAnpwk7aHP1MYLqVdc88pq3kJTMheNpKXbTB8BP8odBZlt
/VbmxM/kQnqswuhYwTLSAuvdMicvtPVDYdadm6dcCKzG/t1bkBlFSfWdLv6rKULaGVOTc9tPIIqE
dbiBXNts67F8yRW+iRSalTv1/KUJ8PWjlHvVAlQAkqdwyZ9wo0Rl57iOlG2gfKrPY1B+T3obzWhc
xTMuDXpD3KRLUU6vQx18n39c2xvP8AYXOVYwD0oiXgaqjvDngGcTttNGK6KdHqhfi9h8EN2ITkjk
lEtjSu3WDQazhsrygyRtuCk26G4Ti+Qwl78VkviR1s1Gy7FGxDIwdBUzFYuaMcCwLngRvv5cWUJ1
Y9VZ+Ja5Nrv2fTDD701lbTocqMusfo4QIHt9252mvD32edoshTM6y0AkR8otd4HErxjU+BXLwm8+
m3rTGCujAYUp69syShYCUoySdI96XR7LyFmnWNQvOsV5HXvDwuLQaJctgTsXCtSPNnOOJDs9TfJf
9Am2WBtVX7Ch+mhlBfGvKN7LFJqdTsZgRTXRnkxN7AZ5tlT1flpog7CXchV/j+LE+hUC9NJLAcIi
/or+6VsoT1tincie8lUS2bjnjoObyznvIt+mqQke7KOlN8lzZo7tMk6U3VjX21xWfIievLLHlPIb
29yHilA9M4OTY5bboR0/CEXjBxyEXhwVb2xf35O4+9Vr40Pva+up0vddHb5gwLw3a4qUnZTSoqSD
UtPDnqpCyWXhA8XqnRfRJZscsk1G+KDGfhMo6aFQcGTs9G1VBodI6F7s4MPWhyvAtMe6TL7UXbWa
5GLbqe8Ezr0215ZSUW+DLl60FtUnkrXI1PAdzsZjD2vfUcq9jMNeImf7wA89C15gKaXbSsysIkJA
UMni4kdtDAtFvCl1vJwbw7rTrdEJyB3O13m/JWsDAHRbGNZSTmfHkPGpqu1l0ppbECJLo5ceKftd
jJG21HPtwazKn7FRfA0SsQQ7ugnDTEdFX2NPX1vYdar/TRFW1FQmCHi906AsieMefPzke8t8VmpM
ShtMrtzJrPdK5i+tzPxW6NJrrMF2tQnOqWYOMyvuN73TPhtqS5lDUcDVkprnqo8+oiDLCKopiucH
sQNvpOXXm1snnAbXGOtfocOdSG+/Qnj8MJPalXT/bUiLl5pp0w6aR0qTvfYYGoi9NXvRgTGo5KB3
e98HqRR704Ap4dSx6berILUWIixDD/rSL6BKfR56U6U82037xuFNg/XwI4prWJd+gsgjFlszhKOo
VRV+fxaG8wbuYM1LL6adgLjJZXQxaCHelC1gRdXVK+MUkDkWNiYJqXxsZ593djA5MxdxBZg1qZud
3LYLUUHTFXnn+nVEliT3kkxscOnm9N8XcXxQ/OoRY0MdF+167XTNytKqbS0nx7GWYwy57YBtYfK0
JD1q8UxCbQ44ULzHzEEf0zboUh7zNXXV9k1OKPUwpDBzi9JP8awwtgaHmVGQAYZvMPg/+wA2ZA/n
wvSKEqe9xt7Wuth3ic5ROywc8YtSioWvk/h34qUcC0+yQYXKNfMc2Q77Xw7aXWvsD7MfGG/lJepr
zNh9rOCs0TjErb0BfouvmPGsqky0AgRof0igKAv7Zx23OyuNlmXD8TkMk5erJuaWjhdaioAHmR2o
Z1pPTHaj/ZianoWMlYj0Nv9vDBhjiBK8voJXbTMXGCUI419SRXiYNrry9O4rxdxNsgHzrqBp2cKE
I0fxDSJErw27pZDjTRnkr0arLe0WfDS0V619G/njqZKuqN/YdTlY3BhzSdzafXjXHSbSHoFwF6Kw
7cqW8wRgDpabHK0ULAfJSOxmVKEpfrEoNjmarRaNkU7bOeMpqnQXK9lXTOp2tlLvRdj90DiU1FR/
gSbwKzeHRSERKBRm9uBX0SEs4pNt5Vi5OLCvM7J5ZNNZraCKPbsMvFIWXibLD0TmQbCWrmN0e6Ja
p7KWgZBOj1jw8vQt3/LgBQvMzp1Sfy8JCC+gi7D7eM5UfN39n5VebXwOxikeHpRmsFeNHdeu3E2a
6wNgdY240NzSmp7xknKHVHyMUZktVCXA5NjyRh5IcLUNrzWtNzVT9m3fYY9KQl43ikdqkD8Sobn1
VK6hXGyBTb8Xms0lAnaZo64tXXqcqnqJS/Ums7vjvCTCqFvrjXFUUybw0GdHnOGekTWs9ajaaJF2
0og9UoeQLDh1ZzvM3HajrF5BGpaV7yPrZJ6WddNiqZQuZc5slc4b0Sko3mMMTExf+55E3ZaA11rr
eHdM454MIj5/ygd8r1UwxPNFZIS8P2ykkRp5nTSAbL+mfbVK2mbpZ9GPTJLXSW25oTIsqlHaG2m6
ruUSdg/v5OHbhF2sRogm8ut1gSmy0sq7LtHWeZ55xmh686SNmM/zZtKz43eVuUupbXD1RmA+ODU7
LauoE8sfM71dcJ01XDUkcGnl61aSnuPCd/P2ZE04/jnkuAreA8z0+dcPenJw8navlRzosb02SWDw
Z3g2m8Pws1HKoyOkBxvmIZzqvT9OMLLDvVQVm55vNv/mmHJqvRiPTtZ9RffmCt2hjKtcSbayGZlC
Ad+nUY2t5LRHaNY/8BUT0P5kzo1gnUMwcK068dDSjC7M5m3F4Kviey77eIAq9gqfSi+LqncszIe9
hVx4Lp7eTWX1EEPBk/Bd/7O8FX5JNpLnCZsHHBCXkhpy7feVheOPixmNNDUzOTuylXU5TK3X5NNu
xNwsVuDoFYP6rVSSdis6e02tTIjtbnwUGueRlK+EVjYbfFJ35HMHPFW18sD7xXFjSkt62l8CM18K
6Mcm/Sja0/w36hBPlpR6tQge/dkhmBNPln6HSpB4sUhfMVP84NX8DvH+S25UX9moJkjk+G3HYHUM
T+/Cr5UB9GDgkOW4kibxklQ62sP2YzCyZ5Tgb1qIG5/uP0wwGXoGXWuLVe40x8rvniw5Zwgw41Hg
ZPPnSM4tfaBmodUd5rtWLxcrPTe5A5Wz1Doxy6OmtF8UDolMTV5DYuiDlZLGqvkRUDhrRsQSbiyN
v5pWx0za/55yfU/Uub4SgnU2jMmS0fME/mNfojDY6Ro/vQdA5XVqN/Oa2+TItXQzmG2ouJY5dNg3
1tMX2VcOqgh/Or12tFIwvEGrgbssN7LEYexH3zFY+TXI8ruUkQXS2ZybWoqWGook6iCjdd+UC6gl
kednrX4i4vsYNRHkbtAh/rhT0+ggmSbMimrREg1BUPiYF3riUsP5x4/5UcmNbGHlWRFyyFbxqxVa
KTh2ZaXbw6aIwvUQTSvYO0cC/LRI2tvtRsiW9WyNNYq1Cl/LdlsTTLpqcxFk66IkZwBYmvhfOAxd
2SEpQEDgO2LFt4pwPQrKg+z0L/psq9wOq2YA+Imn90qkhgmisTpkHcbeBRzi2piPsAwafmTFHNX/
SXLlhewjhYgW+L7vBa6lEYa0MjYHWvvhcIqFleK2SvqkG6j+2KcU3ilVTFZLaIdaeTdL4fmY07QJ
0YD2ZDSI8vJ0g77xwamlbTZqO2uq3ubDvlJMNqdqm8g/0cl+C/GVIz3wTuT3S+h3K0nSk7WUcTuZ
WBK+7+CXnHCZUmfKe+WWk/OLOrGdLeezb7HbhLqLqwH3vPa7HbQHrMRJZGSr2k/WFsulwUeZ2OUq
GsLdJJs7TuN5+DBu34li4J7ULjIRbOevOE80NdM6t4+NZRE3q6ASP7t49FB+LeZjJw6lk4JpudFV
jxN2zrlUrBFvrwYlguc+rHMz9gKjWcih5tlJvi6cCY1UQgW25al5xPpN1ReLqzS+wguEhwQq2ad8
u1nYTbEeODPmEZ3/73NrhpK/VoG6s4zK8PBRAEVwmsdSU95HHJch/mgKD54pd0vhbOcTB+eqheb7
i4TKXolvho7DrZy5umoxOrh8O1w9zXI/Vpj5lqFIPGW2lJCLpQbye+1PaJ+qgeGM25eewjrhfEuS
4BWD4x1MiVNYp/Wa3ecLQ0/fc31rOv2C2syNlhSPMA+fM048nAHg6Pha7sZV+GOogPtH44Y4+asZ
YWgRzI7ocWLwBbJpU9j+I+ehCiVxHk+KWZeJPT4mEPo9jLB2REJietHtY1nnVGyfR1V3hT8tKrVe
6LG6dLj4cHMEwaATNes3aorfD4HTLG9WGdi4qop289+thjczG5dItNVgBBsrJt+kgWPR4/conH6h
QuPylPyZ1SOrNBrt4xTpz/NBGujh49SCH4CEGhjb+VhJWToKHemsej1q5Y886lZtMzJiXMbsfKH3
ztrvree6NhZlPyxsZtzIYWzHJO2ZyzY+86NYWGWC19KAwXr23mOhIpkO3258LH1lVUjRG3Wtzypy
6CxpsKsBi0vi0Q7yYxuahAGTtVIY/7EeAzN5jcPxORRceQhPdMpISwXP1jcfBC5PgJXNkvfzd4Ui
A8LJJFWUDUrlxXy84JAHsmqLBOSAMGjRYB3Hf7IwJO09lvLnfGjYa2L+iOXizP5db63vjtzg0YbA
iltN3mmrgFhwXY4rTqxt3PaHcsAY0FZPtXhglip29JgMqpeb1W4K1VXQ6T+SDOCP32w6aHqpIZaO
OX31pTDEkkxuPStOFin1iIHa8Hpmo0mxK4dnsFPaYWvl0bpRgq0WJc8yMTCWg+93B9SQ67hqnvIp
CzzK6OVVl4lwJ7KK+zyP0UYKHytiagEe2fM4zoMk8Dx3S0PdYsW24BLMwoRY01vt1o6G/1IfaMyM
nAgd8aKEUutRlet7pa+JRUJNxJTEtjcM4/O8oZHQeh8MH0AAdxr2jGrzf0g6j+XGkSCIfhEi4M2V
BL0RJcpfENJoBN9AwwNfv69nT7sz0pAw3dVVWVmZjV/vjFhYa2ywkcZI9rZfhHVpwP7O3W1ZeUdV
Ekw8ch5TIEq4Y9lm0EZgqPYwFzn+Ms2e3RI2ddRu1IcULK9Q6GQYXr5tHPk62PNnFmiom/XfSC7s
g6ZYMfFPYW5EL77AxcDqyeRlkRz9Jv1Mpumzka7D3s9v/RI/FkTltK23pqiIVfZPkOob9Z7Z+Miq
f+tOeRy97CVGba/kNRNO1wTnNd3pQ2VakE8TZvHm0zJOe6PFkJ37YTlqBb5HmdhWuoVrd78NrHLn
tHSLjCWET3Swcbmb0/aSsetl/l0bgqIzWJsTljmLvFV+dhwi+eTN1XdQdOvGungVRtBze5nLeFPX
yXHo5+8gr0JORg7rNmZrxnv1DktrXFvuq5Fpm4EANjpf6pgyaJWvTSvfB96wWXxBEJwwok2zlXol
7Oe97vaHBQDVX/LD9A/zQ9WF1B4B/3VHdriymvbcJf7GdmEj9cmhzv2fNJlfHDL3pLHRFhg29M3W
GmnwqIGxVM4ut5uDP7KzvJxyYtZApstQE1Q7wXDUJ+OojioegKznJ4xWQxUBR35kMI2gx+zAYfgg
OEIf20VpgUZ3dR3dfJNjCT4myXuECKdnTy/qRvW0f1A3lZfjdcz9UNQjl/DmUzDHbbPrDblCbyJM
remR4dS1nnf9yshnkG/pf9hTPYd+T4OJ6IasEDrwFCx9gIE8FWWRcSPyZkSY3ga9/7hg0NTWn5BL
UXb2tq1rhIObHEpr2tCEW7v0UW0937ZAY41ZveemvirS9xgTBWtONnnsHlNvl8xy3WvRseums1o9
nd3d6E0VKz/1f505HddRGx3TgXLMjp+XNn+d6+aeavq1sou32So/gz7+smNnXsFm+F3q/iCKFEeO
svw1uvIDySTyS7aMAdsFya0czJU4WnTGOand+9APD14vToZsnzqtuJjcZIlNoYsAB7CpfRns7LPv
kem2+id1eqoDinXy7orgitTVtyX01zLQkhCFvGINsntjj1wRvfqahXdAS+MVh/Zdv0wf2Vzu59G6
NnzSGPsnKSes1/FjXLFWz7FlPoFj7ZOl3qdTf9HG+bNaMAwiQMlZHkXnvS7Z/GMkOOUUOUijmdYX
S88P1TzdyAnKlfCoMIcFULB+WMrqYDvyAT0CnoWVgVQ4JrLn8tAa0xEtwq3aooOrXQXVby7TJ7eu
TWSdJ7FyvJZdzaeiGcGUr04iYklSXL9HSWjpskM5yF3WIIKrWazDAP8q3JvWQVWcZ+HvNNaP5CeG
11A+1M0jts/trSR9aJaSHMcgi2wxrKnGRe74JRQSvPboFt4rIxabauw+Ta1GQV28tynWPW3+ky3W
h6lGKMf81AfZrZiMy+Lqj/+nSNpXXZNqDwlZXtkeln5Ek4ouJ3JU9Ymaa+eU80FrqB5GKcJEihdI
Hw/4peBb392DuP8QTrSnN/Uky+iCoMKfnhXrD7gzZXKXQA1dYQrz2tna2eR0rBD5CBMnLVZZhQ98
N8SXUrZXzNk/ge3DytX3ZTpeXH1+sJqyZ7huWrd+aqzq2Pzpg2FCbND86ufujYX8PkS1u0I1pCDV
Gv8WA3umdxY6jVH77TReBLrjPanksUQHHgXP+zICoCGC9VguxTU1YCzkrb33o2inYnRmNL+TPzwL
Aq4kh0XvkHNZ17duHLx1qbmdInogVvckl2mzFN1NpX0uDrkWY0k0sSwAevMjYGxVqzFQEwziL/N0
bBcb6XqyxApHtVWN3dBKz4avxELuifMRorfulpwVRkoDQeyaPPotbRl6bXx3Mvsd0ZezwUlhO/Za
5wHDsEiHleUnm9HIiBXFr5EX9FQ5RJLRtcIucnd6jor8ZD0kARUb9KnVgHtNgaZ85Q2PugZUazvR
c4Gp2arvzEOWlUdbNkeGiu+xgx2YFevPehw9z4V8QQqFJk5nCyZM3JPnpH9Sz2cOOPsx8/iGZP+2
d23Guvl1Ce7Uy/GCte3dxASKr07uqF/uIlQZQmio2zhODn4xxIAByzajCF15aXmvkv5Uy3mNLdy2
Ga3NVBVbgs2ubblRrd2ondZW9oayeZ86cYBbVnvp8/xJvZhWgQJTcy9ob+OzgcWY73FW9+Zuntsd
A3FvptO+jG50skt8uoKlAG7qGEQ3UtZk5u0XtEyXktQMyZtjIzV31XuzsXJk8QaPx4M209QrzAYO
7DIwR5F/qvxHM7rnyqqOWUXq7BXUH+bI5FYb26spWrYFooFMG9rxRusRoPDkPG+YWcDKyC70lTeU
b5JTyyy1XV84N6TN9RXV+C6joo0Mb+35YzhmgCnp/OSI4mXsq4fJCHa+22/iYdh7Okde59+gar8j
K/6RWMa1CpptnVcnEPDLNFPOWMJ9qRFrTd3+JahrbEk7KgH6RY0+1pQpngjH3tiqPKNKs7uOVUWz
OOAx6YSTGVQ4a+AFZCkygCVCea28D5l96Xpxoe4gZWltSXcvvcisvPSzdWhbC0dIHrSpYW9gGiT4
KQHfrB3Exjm1gCx1UuXgGJUWecXGc4S10giQQ4VUsCc/mAPYVRINnnZAoruPD7kLU1qjdljaWYbC
L0C4q2gd5SPuFaky3wmClVic78jPgtVStz4dRrDUlAxevSSJBrdPbAKQP2cxSgeMQc5RsZeelTFu
7bH38uFjsIdxHZvib2Ybn27eHxdFagcE9Wk852n3aLYgV2UTDpNG5AjOkwkD1VKPr5ZbhuG36Au8
T7H4zOpszwY642T6MLTtZ9+Vu6Ys7iLrXgmFkL505P91z19nGm8LltFjo+qEqXhIUOJr9HlvlPWP
WpH05vZlEH9QYAMfuF9L5Fzwq3yefQgdRfwRD/qr1jA2KLNrPfcv+JeOK3b0uXP181JnKKMtVz2m
Lsjs5Wj75dXVuoaDvKASbJvnlniWltqlx9DYa0mVKuTfF2XzlFVoiDCmbLjmqu0iPLTN6tDN1i8c
370mm1MMbBEZ4q9vNhsrpkrLWmA5oGAskZwp2fq5/NVk1GKrCfYv8nI/aE0oi3yHBmOImPBJYmOz
aOZeN+VTpQdflciSvW87L21UjPSU7M0kzDtH/IkxLbGS9fIND3kf/XtjWf9NAgr63NN51GcBQZSM
R2JTZmHeVU8RbYr4pZDeXwZwr50RHGJ7PIxi5HQoxU8OxXW1TEzjmvx6N/WPUTo/eE71VyWOnUed
hk3mqVaaqozFdeFgKfKnX/wJ8iXM/OEweMYjxu8hyzxZyazFz6/Hu8z1Huq2A5CKtgknCWKzN2MZ
LzmtQGcebxr2jq6mncuuuMxc2EJGDfN5q9alAdBRCmtv4N1H8hUBKGlsgTIuQujsT6o46hGkKqb6
hzV4qzPjIqfitx70UyalviG3qdftQqhzGwU/i7dsTk7qUZh1fixlydHiyC21Gg6TJPMLAqJ1QktK
hKbZZ6HWlls3Xb7zpqpWsdvcO4/WX50dpwnzt1JDtKe45fw51vGCN5o1HNEtfuUXPXVDMyp2foYb
XaGaGeJlGZK9gYaXqpUbTA5iWb32bfenHJJn3bL3k2xe2iw+ZYgvJwyurYc8+8Jpq19Pln7SteC3
To3zWGNjRByYwhknb0cz8GUzqzueo4eyqX9LmZF6jt+dztvsPPAzjvnZ5GTUQNPNOcV50rEU1Ofe
k9T5bQL3T9KVX3WJ5ZRRa1tpx/3GbwMn9DsEOxb72dd0i/mHeOt79PJ7DAG1LuLO2p88qN+7rL3g
lfa45DTSZeftvGm866m+6zPjJfLd76VFqcyjT7uuTPPdK5E/V1BzrudPap8y2IDtXuaE+AI826Do
g7FMdOHlzxSpdlaf/lEXInP/FJuLwvizdZ9q7VolX1SeP2lswlkw7i5O7Uk1hpjKDWtn7IBhZ+dm
u6+JhHLBb/+Ukb6yyvqOPSh+gO09yuV7TEnayfGxtwHUBzCSSmuO0HeOczIcS81+ZI981pES/CLm
2+kELcKrt2QsoVEbVdjmGLD4VvUzDs33MtlX5N9xHJzWcTYX6xgrwGbkqMn6P4FO2V9EPkAo9p82
Z3uYdPExJiSrrDlxdAxr3aQMZeawQHpk5UQffedasbHK+W/Ran/aONNXuiDhmZd07zfNEXvGg+Ok
T6KtHgeOGo3TpHKM57QrnzM/2oJHAfa1f40Rmecsi9+WyHI2ZpO9jvAAxjp5ZOjjudWX5SsXw8Xw
ERUa2x913cxHliv6gbcGmpyT5kc7q45d5jwkRb1REDiJDOi9M5A5enaIMtJO1KiV2rFK9DFacl35
aQXNYy/NPa6MO6EPh0J3mrVAimAVx80h88dbbpR/1NXqlXvS7Gltz/l50MyjCrnNUF/0bvxlPIZB
xrooXjvB5wbRG+k4Vy+3XA+uttYPupA0EEsa+fmw6izyiTigL5/ptDrT9mqQLo9ZYh3KFg5ZmkGW
91dDrq8BSo1VUOhPaIscU2M4VblS4hK7chjEupu1q9sOn6Ycd9AYP3OzePL8BXzAAEj3u5XFgYvr
ykonLK9UmITrH8Zi9vFbpQfGYNp5XuqzDvRQ6elGaG63BgFt6f34P9IJbgvRxtPyO7O8mzRfMFcZ
Nq2o1hwjALAWEZt29IBvQr0ARHrZvSiwryho9SwBKX7EyDaRpLHYbnbwU8RuGfq4LzGFYX/4Q8C/
IbSRi2wW7Hj1odk1gtefaNtCh8BDZaHN/bsPRm2BqKwFxPZ17Cd/xMDDa2N3p43muV/YgqwrkTQ3
rfQf8qQ+MU4FQTXLsFgusxDd6AepyY0HN6brIC4YI6VT3n5RGOxTVDqtVP8oxkplsmQ0sH4AUXLP
342ETNeiD9H+mP074W1TwMPEg6vk8qA14utZXPviST1ntSYV/KrT0QIkArMEQCh3KTaauJVZk3xW
oJkK4UDwPn2Hwov3edA6JEmshP7FCz6MyAG7QgujRS4L5oPpfykvNCaeydMe+KJqHFYBDdBltMKq
x5C5za56EnxIfIN8MrK50VA0e+jS5iQy57TE/Y52mEXsSBpYGU13UeiKAt7wrNJGbW0N1d7gAKD1
kkbpvighiOQRirpOtzVcLURM81AURDNIC6iTn5v6abbMo7qr2O5f46kFPEzWcTQeo/qKb+dpmq2L
Wmo1A/yrpR/WA3OpjnthqUflHVmW1WgCUqP5buIJiYEkcEo40ZXiG33O2qijSnZrRRvgcYT2ZIal
8dQ33oEZPVoQ7w2nhlNgsudeVOKQJ/6DTV+utM09HrxXcxnORgq+kD8FIn+mNYlKHs6zk2dvFnHG
YS9STYZuGyAC048uD9mgP9uvIYAsnUdjlmZ77dG4gB/CtTBeHhY0UKlzLPPSiSbE0Uv0gjNTe3Sz
5LBYCxkmdUIW7Zu4wzaUntq6gxNUwrT0b1ZqfwpLhjrJNWK+avkorIpj2/OgkH1hspJHe6VS3nNA
EK2DcVNr+VqAbqSAXUwu8RN7mh/GRD6J9EUxBrQ+WJfe1kuM0MZnzKUe509juWtZKLA3CWFP6kF5
qY3H8Kxv6tTZlb7YzywJnpzplHv+hc6CU9fFlQrnryKu8FVqYXkU53Pp3ceiu0LFW2egBX077nzs
wEesEQ7CykNvkBuVVKql340MCdUW5E1vVeh/hMkeyS/sI8+bQhswoqMZg9dO2Mjv2PTWuNapp1C1
v8GyHRIfS9oUlEptq9eZ3oDC4DtwfsvFxK/fc8msWNJ1HpXbdTdRTz+eXmz4Ea33F/6T2A+mZuQQ
EEpKl4WlxzFgMVxu7lXLOa/f1KrMWLjsAr69ByeMCOimeFDbn78JbCRL1b/UPmkd4P3T6NdeZxuY
cJHuwi3WkjPWlQ022RxdCo2iwFAPwCj/3YyA21So5+JkW4lObgQmFC9HoWnP6myvxLwCxT/lMEcE
1rkB0DNfq87ErngaIKlwLVXwJ87sVRm5G8IGj1FByKwsGpbsf8zmUgTus+WuujWK3+C1f+vSWbUg
KuxhFd/VH912PpXlQZPiYFm/LMK5SULNf7babDtCPRv8eEdZDGr2lizfKq0tWvcR3Jvr8bnBeHrn
23mq6nmoUi8NoJayOHmadvpHaF9aYq+Z9A4TfhCQSqjZqYAOlGoPLcSYCBaoWXubxei3rHBeHq5G
YVAaVxdDe25F1Ac5j4+YGclA3/hu/Tu0p7R7gx26YeTnAu025PbZIxLapPpbtV7E9NSwKel9MZ+F
665+Gwe5ZyRCdXSlh2s85LZai1+rod+UREXb4+HwkMUbv8D/VCqeii0rcq8Q7mwBZJfbFqVSfmhw
t7P2ScuXP/D5KnBas820W7HnzlGa3kRJumENcqEei1VZMzneCwOQYTCmWMhs2xkPdC604b//L1p2
tro+Y3J3Psc6EczN8hMKHd/FgpjLi1Atd/vBxhkRtxs59qH677+gTH1tD1gYj6HjTpeed+yLO5fG
mx78vxwNqu2sG7vGNLZzy9hjktBg/6IHEjbayGFj75PJWKnnAqdkV1DoLfMrJvEQRulRAMmLfxdc
etVbUMd7FYYHEFynxSg6texXhevnIl5pLj0cnke594JDms47/lCSkvA0LedRAAKbWJ9mwbz2vFcN
XoiR/L+FW2KQap85RNO597a5t5WCwWVLbWce1+DiEOw9qeWRb7FvAO3cFj6Ey+CDPWGkj3n/otag
+kcqULEr1dmrRxWdd2C0EQtuAgcPT5G8VCAaW5ighE2Z/ah/oMKBWuLaZ0L6xLNTMV3dJ1GgCdSZ
Sv9zxRjlXgR/rOzCXomHF445Asb/749rdcnCDSsNA7bqvIwrkzuKWrwkeEE1ifpshA6M9wrjzZTn
XdRvld/v1G/57CF6z7wK+Kt8Ujzaz0PE7u1ZlibtewhSXB5K3htrAARMrsmyrFVTm2ed8VmDi8Y8
8R6yJ8f0/6ErsuROVXBaFsAPXFa6ouqTJ4Gix/IZD/ajO0HMKJ74Qi2ABM5LMKEz8rZ50E7f4XTZ
b0zRZ9xNigEWjBid8oqQwgMi6rEr2ANj5j4H5QllyQ0KHby+eiMN+zjH+iFJdwEnOQR9U8Njg/XE
gVzQxcpZAuxalkdGnOp0EAcWc+taF7bTFMtPVe8zGqz2Rjc/qPX3/05zHnN4Rth1GKTitrbLkm/C
Zz9p27yUG1kzYyDoGEMRTyDgMXZU0f/XXrmfjPotn/RjNgiY2dc0bzeqL6qeboZWmPqN/piPecjT
iDjzy6kKO9O6tBPFe/2hor5asei/EEWfxqi8tiiOBSSlbedjQfoVxNuYKNdSlqmdxJXPC6bvaqXG
fiiHZVfzOB3ttSJHIDmYymnnNF+ORU+r/vv/0/j/Lru6uwakfsQA9XX5eEIKhb0PzeGsnHBaJ9ip
mKPSPFV05W6usiM+gjqRMqlRKe/wpAxooyuwZRJBZOt+eNr/Nmh0zbLlheCgPsOs/bVOuM/dJ4gT
rfxwHISczrWw1/++oqRcJG1KWc5LNoRJNagMSBB+4jgI1Z7N3Z/MdM+M5qj8gP0ZKLBufq2nJ3I9
VVcsJaGrs0+xWqiVfzQl2LXm37sl2PAqfdgaaqupxcX6zDkaVetfbWAWp65nJybBdji1aPW15sm6
y5Z07dJD5Yg6H7I+Aou0OYPBu6CEp666N5lM4ulV7H31pRwHZmduIhu9/ZywgSn8B6oMo5+crNjc
EagLQoEdW39ZfkyH0xXW/6UrxuLC4o7eDfM966uNA2FUfaZlibvVyves1m8W768ujwjDnkroKNiB
ngoADqHFZ0263zSxIGJOE4FyKH0Odu3V7dp7rj17I9MsDD42o/vCQi0njub0VadZawbJdgZFZE2q
c5JRHl4TrrccDx34ua2KfypHVpjKNKR+VUmRiiykISq2cRNu4hymVgq1U6deY3ih33e4VheV8UZr
6mk0L9OCdxp5WyujrSUeeO8RgFFbGn9YGi1cIb0o1d7s8IctiTURPWeK7bK/El7+XYtOxnGKh/gD
tAEIPX9DcG2rULPaE5tewvrXt7P5Zg1MEYEUt8HDvx3EHpbowQoLJqO9b73yqEJfi2/u/5GHvcGe
Hn0e+ZckP05ie1eOM1TSagVv1esWb13zLNT2jZzgd/DSB5P+KrUJLM3anNZFVW9lBhxS5wyH1RDH
xkeVA3tA1bHl7PVOrc7Osa8yhwQrEWBnVWCLo9JKo5dn9Vnd/On07yoE6LGzy4bPar6rA8XhMG20
+I2LNTsqetJo/pXKPNTRgX18QBeyxg9a9N/meNHRz4PW9irATyhrNoGMDr2iMxjJ46xbyneI9ccV
cWZJRRgkO+waWlQZZD91hMd2u4vqZwhDKuvmWzlKecNZ8NTqWw/KjEUe8Q/+7vcqZDLD/rhUx8l/
r9FV5pxPqzenr1bqw/nEAsA/leaJz9K9ahc58YVLaAcs+wxGf0h/JvJqJ9ZPyn2rnpLzWA60iGwP
3Fh9PSjvpaToUIX9XPnn3ISx2W1Vlk+EMab5oEI0H8+f/oUQFse/gMhrDZa1ZJoltdx/bJmu/3En
fcXJ1vsNhbChE8TaVRQTzedzUkQcWhq4hakyXCvt/qgnkqm0fCY/ieh8TrSL+B7adaCkMT29LlRr
jFmBO0109cC0ghY7CZ1/K6iqUO38YtGqd0dvZv6KXFZpRx76/2NQ4XZqq30Si3fZyJDnrpgwxFQi
dYnXproRlj9MfJLr2H5Q1ZdyzcOONAJkwGlu7WSc/JpJhkiXoi62efcYJX84LlWdwtrWqUYJcxQD
pEVV/s1Cj3keZNV9Dxov1L3y2sX0SVvvNpb1nvvN4Div/Ll6JRkS+TdvLKoB5pryPeUOWvLGcq/Z
5ktnl+saeqLPcRXVzr5iQIObzfgldV2sMQiEP209v5SYETlCbAzYxlPPAg+u6lYZEAzT9rNxgw30
QYGx5BQQnAgwCxB9r+fnmbqcpyE5OMES9jXlCpEIsOSPisg83H/JXMGCA8v+d6H2arZNLMT+vU31
na2r7SedzJ76VSVLZaZz7Pqhyq9TkEIV1uh3INNGL3UrYcqmjDypxOPf89evAp/TRNzt/rF3QX9M
91Cbw1/I4jGortzky4iFxiQrSMj9zTezb72Ex1+UxwWAxZkhrHbMxSRUebU0PowiPwZMrjKhsbac
BXqVPtsYE+Cm2SuuAGQCmQKz6UC4at7qmnUeR7hpx/vWbeg06P0dgZTrMDnPtiU0akHnltnMSiw1
TPQaUlMCtWquxapiFzO73PMESVEgIDql/i2EfGkEDXi98unLOCBCJDJMorXEhRpSTmonG4jFexiF
j7OPZfpcnXHs4lT1snKfinkKl7RE+Fo2hyVP/tp9pW0gjtmnVqfJ3QWE+lwPvpOxvC3pBGOwY5TH
S/zHtFaeGFC/oXdqBoNcIKdJpH9qEUsSoXsbEZ9xujOf8lf4leKxBd4mrZzhZgIQrmH+YDWatn/d
DGpuxY3d8UnR0WzrX4sa98psoimIe1W0iv1oPqFBgsn7sAAcQVpYNbZJelMOHkMlzr5foscl9X8a
e3yQzEDAjCk/nHaZjgsE7kGPHiKRphtvsX6FjPxtKWLGOKuZlj/jX85ENqy7cwbZTHs0IyZHgLiP
EO4MQGDz1M/iGKQRM1V99OnMJWRhu5/WGYPka7fRnY09L59VZFBaF7izyxh+v86EjDaLmk9yufcx
m8+jOd9Tb3rV5URBkyXHxLFgx0UV03VV81FFoPST5RxNH5CvjuVtwOPuVEZxzSQMnb19qnXeLU/E
Ec/mbDdB3ocVtzBFgRcIETBjUEqffCoCn/BT1elqNut6rWvRW+kz7hTX8a9bELyscfZXqhUmbbp5
Od6kKzsYd32TX9NUY/58ya/+qL923LdTBzfTHuBZyMp/mNv4UYCMXDVbPAMhH/pZ+Tf0Yuv049Eu
ratNSyT0HftgyOmqM7N2BU41Nx23smZGeGt3xBJgBS8EJ7zJzlXZ/BjfmRBcjstszOfGAdIzKj8J
m76vGauIeNELowNt2qzmqbIoRDv46HPsboLEG8+9OYiTyYRkSNMjBmSR8qS36OSV7diQDRnGtoyH
YJ328ktL6z/0INi8pveS2gMQSk7gtoLqB98eEiBjNuPQiIbo78wsSKinXt6tDOSOvpSu8DuXivEH
bhx0CZqy3Q2NiE9zSQOJUUg72QpI+ggo+nR2Pde6BlWmH1LexyFyPWvLRrUVyp3t0UtL71pHFIGK
ScvNCGUEO693z+jNuJdJW6xDF7R72dlHvLj2OqhuVRbXWZBYQQM66ibcRdo0W6vvuzX40nedQWWD
NOgaGkNcHDbOlLUsOkBgWico+Thwan27cYBl/e1kzX0IGYUhKm9gHzuEjUwE59yiD53RduhyndQN
egb2LmP2bEKn3UqjfEasEgqyEHtUwJg2iz8r2XqrNM/vZc75HPXE+9zEZrtl1zVO+THUbbECkICe
2QrkmCn80b/blv586wcPpAfydSKh8y4OKbLT32Yju7kaRi8ZmGZeRQDNlP5RMpyLxP1NGa60aQrY
ZOXoSt4XV9v4nby4A0OAMQQRKJkOQGDVX4FQMprzUliMGzaMEML5gssHeBTSm3+SqfuaxR1GmUPo
tIQrczwDpZJqgFW29sEvs01eO9us8tmmuX5xZwN+9TxdymmCXYBsAQ2z+aCupKEhgvXm1YZaz2JZ
N2P6Wtk6ZNZselRDt7FJz2x09jysd0yO4AARPfWp0tZeIL96xgBMJAUMfDvMdNEY6dFhI8fxrXPb
W54XuyWw801cAepZqc8kW1TnG1sx7kVwaJZkP1TmCcj1gSmIjb8Ut8y1f50hUBNjOl1tUdxMfYzC
Ks9ciGb459RojWg60gZmZULU76/M4217+lg1JSJgSsyIrfMBNf5qjhXDzWXylmb+vZEJw77gMHvy
30vuezJE0W0XTcUWP6CNwfOzRfM0o11cGemxzbw7Gn4avxDQvzerb00vC4AJBEc6VhLmcxS6tHQM
I9pyWG0dD8cLznALOsEA1coc3ccyNT5QovVCr/A40xMn2HYWbA8GsaZNE+TlyrfKX3TPkP2WyC0N
OhN/LqC85q5jrf5IhfEx6O534cOldKPlb0uDoR5bNK2WD1lrD11uvFkNqKYvuj2EEqixPSVV5V2L
sQOCgqEZAI0VXcz8r9kzC1luLY0dOhvfQ95xJEXwCEr3nLndBu2uNxOXAtcq3hZN0MTT4ns0zCdP
DrEq6GkKuBP1iKRBbXXWdY6mM23VVw6Ob+kVcajPOYNOzvAHivY2GhNWk/YyFhk0M7KIIbEkI7Yy
IWWFbpsu7rMxjWfDYhzbjbonIzG+9EVe0Oi9RE2UrYa66tcLGMPQ+k+e8N8GbWpXU8yqdop22E9L
UIQFFGjDSXdF6n1kk7XQlGMEyM11dK8m+9Oq2r2TdmvYjMbKLvPnvKaH3jVC37eT4g5mQbLpKRP6
VHy5kVFSLk5K2+o2OKQRdmH3ENinfTFH92nGtMusWndVaiU/M0em9+jRt/BENbSmTRE/mX5088z5
lcP6WebeSXQUt7azPDh6Rd3aZC90sOI1z1nNG/EASrY8aY6YSkCWwLz0i70zEJNoDTBoxjkLvIz8
BK0blSAiNM0wb1cBVLTu3RQBShbLF7z2fF1PiE14NWXIkOhHP8HpgQDTJMUWLuxlypaz9P0/kwVk
mSInHxvaAU5Me27G5NDVU74xtPil78bXuTLKTYZhMvSvkYWp2ys5ZEd6sNto1vaQDFIapVbozXDK
vamGGoJ4ncg3FEjrgvmiFcOj58nxHmUp4Cws47heyMJWCWFcnylLzH5L3n5oII5rQ/3Rj/Vm7ChU
ema7m2GhwWW028X1fuRIBmrozBcZHUqqsj6nugVwKbRLZTGSLvWbb9BV6TI4Nt6cLWvHlKGTea8l
yOXQyYNEbAv1gZRBRjK5gW/ShPGU0yqye2PNxE6Nmf2wMOMYwbIjyjXWk8kXbZhx5V170WZ2oPQl
g/fCaPYuENMc9jpTCcxfMQxcPsFOOddu80rc2DMysoHViS+2tvEMgCMjO5aTKdZ93lC6odOINANS
EbQm9DpEh3qT5O1VOMG38KbvQNaQ6dmkkMuuCwbUTZIBlIAFFO6urj1If2Iz8/daZa6XTj5pGQNv
WhODTpobYUCu0qw9QkRPxcDAuJORs+LK09rGSXOqXQcFm7n9p2QG3lHx/D+e3mO7jXRp2r0irFXe
TEkYAvSkSEo9qSVK3eW9r6v/n8D+zpk0WzRA4TVpIiMjK/pvegWkuqM+J3stCP281fgK8vVvvgZv
STNfuth8ca3m1JKgxp37aTLGLg+mt7qYGfSz/OgD/p2HD044cbznud5HW/eYLt3dQLV871Q+9cV0
uZfSGQfzT+nmhyqbnzrfuuyK6b2FW4SS6b6dLcIvQuBjtvrJTRxVVGTKY2IEl6pKv8ErbkefszsZ
MaVtLAuR+5gTpaY7EYYgyEDxy+HWw0bdwyg7U/z8ow2xoC4GVmrd0O5MZ/FSQBif/wns/tm1pyM3
/iG0CmYOQv7YdgaVhOHgmi0UjfieaiwxPDWZlMnXuz54tumYJJSmYGHe20n+BG37lGTR0wS6bZjN
H39cHisC8KUyEiKL3a/B9C8huQ/t8tlhm6JLPyf35uwDEYVn/XAa/QWAJzk1gBZ0mx03Nz76EOm7
OIMmRGND3bB19kWHzsz8lzZZj+vG+JbA+seklWLt1x9arJJq8E3BDWwTD75UtZztuXxwnOWAluC9
A2ZpDdG59P46eLG8nn5lefgzaCqqtwvJxHiTufOeJjQGauQvXhqdAHWyzbxYxBx+615ACD7A9R93
bvbsep8zXStG0xzyXcX05uhmbbM7g2q2PGAGkZbuHRrvqApPQvuBC4MKilUZnO2iZP6ccxo8dAyB
Fius7QQRAqy2y8dj0nuUDumsJZUxgwbWKPxzwhSUYA7W8Ok3zim1yte1qF/K5GeKRdlM6fAEH7JA
i0h/UfXPRI9yATkPDvgdaIPP+5DH3MkjBcxriyK4RwZqOUTIaKju87J5Wgh1Kjg6/c7FOGNNCB0s
Jth0qfdOc8RErr78Tf3wMvlef1ym7W6kjXPpEgLk/FIY/VsBSyucajX2g0WY5RNaFXTo7bBmv93t
I3bn226FQtNhQYq3nRWRW3OI2368T9U8u36TMe/1PKapnDy5j+L+bfVDmhaXvckWtaRtrvuQe+mt
Pdqn1mspP3H/aSC+T8L0zhqT94H5rfSzUbW1ozOO4uJHwbmI2a08fsjJem8cbMpNlU2wgcLjNKBA
Z6Ka5lWPMHAfMwQcivBvA77ci2ebMLqrDgaPvu9qv1TxkTFt1+b5lQPg09LiUzyxK2Jk6h2Uu0Z4
lcPjNNImAs9EGytr1nLZR5vCMvDSXL0um3vye4bo0MokOfxqcW9dsMRt3PGuKYECTWwJrUAAqDb5
nd/PTzQSwjv4dDf2xpirJ21xhEZlx+/roCxpd+gbaEEAx/46HxwwhKKCwsD51Z2eJ2JCazz5I4zb
IbxxUALPVoOSDhVn5gLcMNmauCCeH/omoK+rIhnwAXQs3r+H2ZsTWN+0ETBk4NHNT2PvMHyi1OE6
NCPLMg/29uRh9PVAfqfqbXFGxedhq5PPlDcMs+IjIGDfiu1mJvNBIfSWE61zT03FGtPPtsVdBmsE
L8W1aY1BBwOgneCTJO0WQiiZY74gAcEpGbqIQQyWe2wyO70Jmo6i27ziyjiD02D+ZRj4cbOnv0tn
BlBv8icnHTv58w+qWgetWwVBX9tRJNszKdIlcSom/iX1X3iselwb14dt+rQBFhKnuNHHimswdYjs
Oh3+ClGX1CsZja8GwlRKBcHwVdm2ochl8R0p+heSwTfyO3M9kVq7/+5K88YYu3tUbg2MdHbSBaa8
8trFuxjB3Rm5xfiMgAYmvQNxClGC8ClKrM/buruFRHpHV/eEXE19TErvOKKOsdFswSYbBxqdbmX/
NuyzT799NnWPbY1EXRE+z9mjnUcPPXsd0ygcWjCeTDQ5ULJwaXvy2GvXfIi5D6bKn/xa63pgF3wc
Z2e9TG1OnoUCD0OfF4I9oyem5EaHyetEd+hc1A8u1Tc0/3py4QjhmSD7pzI6jZZgf9llmjWsoDvQ
BZjcUPZBzs0+oQ96oUA/2Ur0oF5gh4eF3fbcY5+Y58Ae/1mC9D6j21gCGsH26sG/GZx/I2+9+HPx
bQ8UcdfVuyzO8DUU2wVWYw3vz/uQk6iXgbYbE2bO8mDljGhCg80l5gla9z4jADTSdi8nujS/6tH8
ieTZjTentG5BUu1G/2Bz+JPk3Visi0tuGGALody8DORwo2DQ4ejE3WVwo9MIXdzp0vfZK19yOO9e
Cc0I2ocsFtFegYqGZ78sDZ2r9fjo8WKz9xVik5uRAh7hu/ayjJbHIURKY6HitF465qj0O8KoqbkI
RO3JM/WVnO/dt9K7tLBekJ2l2vJkD3/r2tqnTXhswvSQQEzfsvy5Snlwuz6b1i8FUfTyK2qnf735
WFLjAU2rW9IJiiq/U9pqbO9xWp8HWLTsWc+y+PN00NbU2Uz5e9wzTPWnzD+CBPu4/0fGXz/Ox+jU
Ixo2454VxuTja2rEP+21+y8evvCh5A23ObiiqY5bwlvwfIpploVs1uzcj5he113ehyL9zeWD7xa8
20n2npblnVY6D6A5Aza39GjTDwONaTrwITICS1ryHheosbqUCTaom+AhYzLg3p6WLIMptEOEJT9t
u+0VO0VBP4c8M3hfSXTPZX6SM18YcUQv2LF124+ms3/ZAW0lyAYZ7XpAjWNf9vDn4ni/zqivBOaB
ASks1LAU987IAG+0oh3q6zEEuGgsX6euf9m43dk6HdEqu18JZTpyyzit30Off5f+nqLgccmci7d9
zOZvsM1bvoQOcsVjeSia9Y5CT8+2YOoLfEllRZ9hMNHpFS63YUTDplWG0iK497DfUbHdUb2+oFVM
gge+7hMZL2tyMYPoIajL6hqOmF14ccJxohzLQEa03HoTuorKEjnGNP7KWxoD6u60YWV7pPuaKD/o
5lep/WjTdKndb3x0m9bnYosPRkC+QYP0DuplXkVH4sxzTsBt42g8HKI22zFXYJ6/PeVhS9wo974A
/Cn4iU30lSCjwXSW+2XTDfuTrdmTmS5UIKaD7bwOjg8/tkYQsD3GREPtxli75JV1wScRFkSnBckO
1cBQjZWnhMl0J8/c84yrJAUoh3D20gDlpKn/YWIPUw4tZ1GhX9Qzy2TkE0P+mJDtsrlQmMc0ZHwK
j5pE84HOSJ2TaYMbNtLSxjCRQ4FSIGc7HEJSyRbI0L+VYbf5E41O2LrnPtudZHdDXrwg4t2S5LFY
TZBvuoaAM/l4N2X4V/smn17565tpBjAG3aM+cljysZGhY+MVA4ZAcwnhJ2IdNCgQk4y/+Ym2jy95
kN/N0evVVvOhDbQeRudfgg66FIsfE3vobTYstx0Sc1RULFqinfSQEoCVGU3X1p02Zi46Pspjz80i
mkPsxicEOE9ZtBf4Kh8wYszbEGlZ79+mW2/xNpd2HW4C5jyZ9cca+tciFe1fGLtmS2/XdbkNyD+z
AYliUg1oqSQoDEmg++JPAekw/m+YSJXLrwHr1pD46IpD5FnM38pG+yk9b9y8EpPR2Qh+89m8xnmG
2ZY4VGKSGG5zs7co1kRIXuiaJMCgC8FWGCZPzmrBWIKmKEYVx4MDqOgzmR3yn29ngSrCC+5CuttY
oZohrTopjvuQUMlU6NRDbqzA9CM3R58lvdW646D8sAaAoelp+/KC3zW4LkAtTf7OHsfGRw829Xir
7eJXVINXsOeMRdwBaprry1ShwMh9D3LnznGbPbHlCNhKqDgGf/q6vsZoDs5zCv7g4VAwxWhHBwco
+KoaVa+vZp7tSwTYLKK8mbh77b5B4I52Fu8Zh3ScbapbBMC7Al2DPl6Oeuc4QLxkeNRy2xQWeLue
YdjrFJ6m9cI5tp3gZBcwDtzhtOOilKt5UjpDeeXGDKdzjzHN/Anrn+p+3QxUG8OEDJYTCtsDl7M1
078F+hg6oFULsby90wkflxVyBjPAMuN2yQSx/i2m3fOme7nzADqRiAQPm4lWjWFHm8Jw4i8TfDyL
GebpqYvWjJI14jnN+r7bZb8VyHYBvcp1dUkJxPwdxajYvuRER7AA9h3iV8q8DNwHxzKmTQVJjltM
dYXWYVxNyFBY97JMyBKz2xWwA2n2odmSg/yGgvhtcwnchs9hNg41QIJ2tfLvqPgOxYpc8kezII9V
GnQ6zbdDSr2io4l9d2q7+DWgOzVOs7O5RhJCw06V5fTT8YaTG/xWxlXKexYGLpsxER1Fc2pWynAa
r+xuBxygUkNn8x5rUl6fVuIEPZ4ZfW/aJa7Ww4brMFu0o/nNHQ2u70U3n/XUAzFB4BPit9tdSyjh
onCexuEdefUBocOvnf1sed1Dv4OE0NqHhGGy+jPtmIcIiJF80xXwHBBVFDnwAOviOduJynGMzpKM
bEHI1EGU1F8ovaxiAsTKP8qUug/B3N9aDNFzicflL0j6n6g1jxhVJZIrzdFXix0sz3g73coInmNI
3Jy13r8dBWs5AjdfH8boqIOFGai8v3SZ3mZ5TtmQ5NhdX9MA9QYiBzssn7Xno1PfNgT9FQqLpvOa
oqGmZLlWLyxtji9J2I23O6q6OpFIDd30c/4HpaZTznWumvLc18uJeRe3Mp8K9rkqJcmATKQRU4vm
jOl9uuWMc8o9/zCWF2x8z0JsjbmP6QWpvQ+bcDZtcgIaSETDX0Ey3N+FQF+mGjnH2szOHsmirAgn
L2ZTqemb8Scu7MZlHybvOwF+4tGu70eMwiija/K/EcrTZnw7mr8JmxSxU0i54ThZLk1vSC5VpH4P
WpQiub4760DL50EhZhXBHx+dlxDpMbkLvT0Xvh7/KMAuaQynKHI9Pk5u7vWBF8qPXjvuQyA+Z3wS
ghHXnzTpEtg+NcAT8n27mOYNrT4WXbtKWD9Fu/2Q1yeMCz6Jb3CgLBA5IkpokhM+5f9zf7LEpLlB
gQgCH7xBTy2lR8iz5uMGwRYraM3/dpzg3HyLSFcU0vF6ypon4soanhaeioeqIWWvYBxyBfKzemzd
FvwqPlxHqt6ME66moiElz40TM+EQwvuaMIvYbjlWHU8uhr3RboXVUZYux2hA8NHFDBBvlNVc+f5S
Qn7kdkQ9mi4NGjLQ/sC+Q4KsMv+Wi8HeCIjoYUzoZiU1FTvzrazCjw3egnwaZ1rOVkGRImFwqIOT
/NI76WywuxvRhE+oyeMh33KL5fHJixQjE8Nw7BSjcKL4eKaX7GG08FmFTFikJ3qTmD2eyaiE8bBm
gbMePcN5pKX/a2JmfTKN5x49+gWhDdP/SVrp33CEyEtSmh8287Dk21M17X5EM83ikIugMt7sgGlR
rYTP9h23BcSa7VBDW+gtovGc9lzOE85llvcMjduO5eo1ADwe/oK4hrdha3z47ngfsm6MQzikOG8X
HUX65VALoI1jq9j3ELnSCj3u5JpHkIbDQZgPPusfEnajsGBDHDcOywTR2f62fd6EfMek8LsStQce
uuvUTP1pehZp2QzzUzUZB12WgiOfWcWXpOgVrC1ipDE8Z+1eRqOGeFvu7hUV2vHnNqWPcR/j8pc7
t/OZlEnbOxurG6hwxo9wCBAiQvTzd8QcJNgQ+7yzhSt3qmciaorUhDfDe91497ogXNGqHa/Zg5Ib
Ewl+t20PGCN7zE8DlsonROJY2Glypyd1iWiFh0SRcztRAADUonGUWrH7F3KmEiAFU2n5t7LoUbD8
08Ku1yLElitoFBWjL93qPs1Ovl3vg8195xDpznKkaMI5obHxqETDGU6G+9p10Iio+RkJnUhpvNEo
h+Cca7T3E6OOKV4S96/EVDhd7jbaqNRsiIerynpOYMjOfodEuP2AetJzl5PEQfj0nDejQkS87e7o
2x4CH6yDUk3nHRbQNZg4p3WHQDWAedqjudPby63hjyTizpWhun0UuJ7A9d56fEQc+c9AR+Ls8ThD
8KgQ34rU1l28tH36rLBPgfwMNtChBVrSKjGb3lOD5O8cNr8Wq3vr1h0YdPpMgvQr4eoEvXnvtbsP
j+dSrqwF8+2BGwcXZXUQ4XGrPzp+aDDcmC3qCsJCKnt3MYBu5SgoIHO/POcyLKBPTvl317tvKez0
XXIpqbsq9rET57330csHFHVXC5rpZw+VNuBctUtwDnvjvzyKoBFMx7wb77PKe1KA2o7jPzS8f1WV
0vnto19RWIjCb00synf90aU9vSM0Xjfv6IPemiJUy4kouBAU0+IcKgZT+3F7mfrpx7wj4mVxA6pu
Tlvsh7m+i9r4RP51TgZrb5CXmlX9od3xI+iLJo2gqes8pKV/Au+9qx10TPAlV1zNoK1t5CJ6mKVm
TU4bxdWmoPozch1nFA9UNTcy92krducMqlNlUk4w0CXqPToct1cBURTNIa8MD9yQ+8y1QdAoJITm
HcF/tDkvjEy6B1h61o0ZNlr9fEQJjPA0jCYAHaB5RPtN5X6Pq4WsBs1LN7YRX6YFt+MPP0vg0ysC
MDyiFkPbJcQpDkNVer+2tT3vkvCnI3Nf9vuRMopjJae5nT+FhnZl+xOSEXo6zYuT5l85eFxYFqgI
RVQW0HAJsHEZZDX5TZZ5cKL7giJLWFUQuM291mAKPZAS8zFzKbSATyjei8lL5KBqxznoulRz/4Dp
uxA45JvJFhoM2poveuoAz9jRHu/n6YWoqhypaHPh9KSyJyrqh9SOZPwsxK3SON/HcNcZXbQvsvQr
H1vAhN0DonNqcEe3ArgxnS8GMv6ChJRMpal5UjahDBJbrFRA8dZMrC74yZVf5vImaaou030FeTOr
iEPT4GUKQDN38fO4hj/qDtkISskoMn4y7GMvmKhft/NYh3/6ghDKWdETjjLmn08uEscBGgxRZWj8
QnQW1KajJPcta0Qr276M/ItN6mJV6d4ApdBFExau3zEn96KQVDZtp7RqRyGXrLsHZt5hv1wyJMV9
SoHwj/gjD7tdAEddQdethQhFQyq+l3IrjbbYcfd7h9qTPuWQrP+ZhfUjToxf2dTe6wZ5AnSVFyfb
QSn0YIYX5Eaca16k1UX5BOv6aobpiVt3RAvjbon6fdu6ROTr0V8x5pj5CtKBQu4RgkkAeussPSVc
4iG6O5E+4x0Ih+B6wk9lu7UP9CogG7efCVJoQngOrepEIFRC3xxB2BY7oIMDSVaagwgZ+GIpmGXg
QTWpuPdjt75q0xVZ9Wb4XlP/wwnBrxWegdyVOnmC9IWjV4Ps8J5aXkX9PIeQbMWRiJWcoKnygJTh
lc+bSc45uZsFtzTmhQCWV4GFB8wGHAM3WC/CQ/g7iu4GpIHxdabrDdCe9APDPeVvPaAab1Flf3eo
me64MWnS73lRhSpKB3jF2qPxi9OQkzSzhSRt1wYxPRy7ufPj/VizYjn99VjmipKWgjw+Q9hWD0Cw
gtWuCSDunA6nR2tjpADHN2I9xaedoJkk9PxSA3UHmN67Tz6iioM0MfwDdfEWDGnGuEWY/CaOEDrs
b4c2+hPVAUpDkLhOM1Rtfq9OP+rh3HHgMma18uoqNxCUhttPRd1ERFHffbHuvL4+kLaaHLrJ/tKR
oVWGwFvoZBDY1cssfyJecBrdD1tOQLr8UKCjrdAv89faPI6IEcNHQCxFunFAKo0JL+lvET4hawux
b92DOu218PxCCs4zQxYZ1d5FEmWaP1ghIg2haEPNkOKfHe+uSJzXJ7rUf7EkE2i2QKpy/M2r8E1G
vjj+eBGQyklgl5ReCzOZCSIVHzo8G5EeWhp0YkA2Zlmh2KGBqrQwIQKTG3VBRk0SR4XMFqw7ftSm
H9cSJAZWBrRTWSk/MmMeGk76YubdBVKxR2zMdyd0r+lJWr2D3JVjx/9Y3mMKQADkczaj8Z5GwF9E
+gWR/ry6xKwsCF7FMe6Jc0WuUojXYRFr3RNwBwcBexSA9jib26Fyn7SYY7DROxZpfXtkckzXOsxu
+WPnM0qTy8JzeGAzWdeeZKNYM7q6oBIjNFN/iPqRRiAq+ISu4binh8UKnmFCv8qO6D5mnPYUs5BW
zXuGZhDLqZRPcR0dQpx9Nz5XUX3uFoYoIMpnCuTjkztVdbPbQRyoXq9pEWZ/vve87dznVAtJfIti
eYyZa3KDXM4Xy0pb6aUYP/5nVCmWeeHPYgrPZWDSC6kCDEeJurzJQBrQNEwUUdgLD5cHhTqIOSdk
7vy39KZHOp26xFcbH3/Kc/LQsod09/Gb4n9ZlXNxiEmRA6J7xaMbuafXNwCoP3qAUsscvCvcKCHM
pEXx1WcgMi4xKIdbVVRvCZ5luVkFhbFNUj1orXJoddXWvJJCHhh9KhwitbuDE5dqnPKI+Ny5fUgd
lBMJX0Ac5/SU+nCEXO+WGOFWT8B5sDhyWuMdzW8ZJD2Tqd+T+QGF3uriN48ubmNE0jt49pynJn/j
hSp8NCJcxzn6w3jPO9RxDx4GLvaspxqyRjLtHhaY8UhMQuII9+IGaEm86Jj5w696pqiBMSvT5oIs
10+9rwf/RYzs3SNF5z1dDugW0G9NGZ8NFcgb9sCg1Me4E9xSpbueY70vPmJUfdegyLMy3CSnTsol
aOcz2PBN45BbbF8WBezCc/bs+c7EnHC5WnLczsS6+m8DysnIIbxjdlVqd7vwcevQwoYINRFOpc03
T87kH6v+EFruj0zr4aOSZrL3toVE0i7FqiExTu7JDpvb10DdEwEvgRtITN0KFCSgxlaktPMlxOjq
iBNSxXzSgxB+zg1yC3cqCsmW95Cx9Ipsp3rTuNy7qEU/eqBkRKZ632dvOXk4miZyC3CdTpN51h/0
qgVSZeIPZSymGVjOeSU/B0N1dJN0qmdLKURB3+aw86/BTRA5T2kkc/mY+h9xv16U3i8kWF64+2+K
4nulmqE9XcNm3/pD4T5Lw4tR2t8ofe0JXSgj7egBTfcj/Vi8vEi+HcC3syBQgEamaBuKfVaw8jSJ
GJZMh1mYXprMu9h0T0+g2gx5QJrPOzo+NL68vVGKrhKjSocyTALl24XmTfTPliykVvRqj9QUrN90
0u2BzkUmC0P7CkDETNfQ8Z4leW49ZWjWb+aPzXmdUOOXgfAy97+S1oBl6PYBZgmAAyQY1T/33cmY
w0SHTJ2nZJ0fMVeDTgHE2iATkz6YP2hIoNXjGSL7XlcJ+4+cILm4ABQiK1kqewdoo/OE5RwjtYr5
o7OXn5/ND+aWYZPnK7Cimim/r6hY8F2Q0pv+qLg7ZaykIkB++D9zg6nTp1HJW1gdB1YZC15KeJUA
ZN35/4U7PBEnbuCk83/YGH5Xh7eaH4RTTF1LnAtPi7iEQyH/IlhEa0zkkVBGyetv4A4cY9MhMQIX
mttKrEGT5hWjFCyGIeCxeDjy6dk8I4l0EsjG+0E3wa728X8qxtd+fDaBnvitfjm3E8L/2ZtBa09n
RDKbSf2pe5S+AgKNNNNRK6RMrifnomecEkBZctsb3U38Mj8TS453jiDidNC345JhOzTvo96Wf6sE
A7aG02FQPYl3KIsp1InckiYrMoemuw+Mn+Dk2AmRWTp6qRYCdp47nst9UxN6mGAtKMlE73WMuibL
rYQg3vArWlWhR0J0silA5SG75y8VCxdxo9VwULbmh7pvKvzw+//3BRdl0ue6msXJihgIwqFi7VlU
0G9WTOibLstUXOhRtl3KCfUBrETmgRcBOO9N+7Ctf/93FgzzawYsxh2pPq+bpi4y9/VqTThGspgG
V4lX5c7rOnuccScabjGyPPGwWbpHB5bfnvWNdv5uwhqtpU+7ASbix3xT51xMTQ+oeqI3HDiRZ+EH
xEVz4N21df+kS8d3+H6YvrCVff0SAh1YAEkI49/W+XVb/TwnJfnm4WnXDutvE7BIobGID+A0hJQE
aAkYOmvCKiIAQmYEarZDuOW9pbDVb5xvQDWi6mt5nLri+lra/20U8gCtkPQ3v5ZIW8QzlEsmX6hU
UZE+srwWRzAnpYMRfBQXcuQK8MoELlAzQe1j2NwcE/6cwGxBOFyQeeomBx0xhZftmO9n6wcPKoiz
g2agW7SZWg1mBwP44mviTy6a4kKuqoJFXp0vhLGEwt38HSF3hnk3zceAcHcDC3RT2hTTVxuqnbhe
erJ0jo4KGmEpzMp/2MjYtcikvbcMEDgGUZUxBUnTB6XBO/7ERhW774n8LTHTEw8k16krD6OHY94E
/mPA+BpVCZaAATv8uQLkuPnWt0pq2cr/MmrJJgWhIekvo3etqvJSosOxKhntBArYjYcEXpu2GR4P
H4yWKTJzwlwWQ89DHr9iSuBbn3RoFGmyKmxqj7AodF3MW0k9SEeNm8mh4QQvzDqB8HgrK1ya/5YT
5X6COEzf1r969P0Iz6Xn4sgD0/1224zx7Ui5ihdmXTlVPKZ4CqI7KfwikN4Ym+P9LXJ3by7PosNx
p0BmeTMZc91IWXJy4KlLYR518h5cxVm4GWuHVkKe0ZRFla/glIVfEDwET4zU8H1iGdXtuaLIh9Mi
w/89DBhEN+/OQhqwwgqPO7+9oriOO0E+XW9zAmIVgxTalRBEYghn8Cb1UbMl/4//E+CNnygLFE7H
T0oNsvuDC+ekzBk1hzcmf8fsWqZDZwXZQfVpWkKWx2vexpl3kMuxkGkieHNBTuFv6OjqNAkZZAu2
EVgSkJEZRXcF/ZMu9YwSQkKS8Tr1t3hQOWgXQ3P3OVyFzvst/9c+sfWYkaj8Hfq28HaMDdriAKje
nQAIOZINvFJHX4HHiPNU6Uhm3BjEX2R6xXC0CIb446u7gtx0PRfcj5byS+Wnb/GEnA35C2eGL0pL
qeYfFvYEw++M1S8FCcCZ+njkZ6J9QI0pvQ1FREKkDdlgsArumeIQov0bDwJoVBsnfUrWbU0+d82M
HipiQNRu5fbcIqFiV5yX5FOXioMkHjRTHPcVkCdXKAGj1C2g/iz2aT5Q1waWrhmYkzVk8f1ekY4B
vsEqqUTfkm3IpeNImVbEGL8rKmVk5RO5ccOc7mLzIeV1L9f6Ky2iqpYoEavn8V4AFpdKmBS3YwdN
k4Z3dAFvYpo9g+KPcDDF/SyiaifYAC0Uy0BdVpGVMmVuIaWkrbrmDh0+Q2+kHJ2eP5Ux9E/2krOP
q9XnwWzrfhI6ypX8//Ht/1gaujvzQlRbCnkhoBXxUGm1X/zxqUXp7jsbzSUp1WHMU0XRPUP0za//
pd7D++huwskIGNhJXRKDrHRMf7UYVCbgxQhd4/ewgvAxCAgCUh5iAYD4lfiPqKxg3Mk4vsvP6B04
R+Kh6P4iwgT23WLQpf897BEnvkvaJyVK8p7/Fx1dQ08iuxZSBVECp+bKoOJMcL08gZyYbqz+lYqR
t288sWIlTKsMU4Fhqfr4SkthsbFfC5mzSkZpwWROhJJACtisIm1PGBGPuoVOobBwZtPe+ePPjukp
lJt18tkbe7XkK5Wa4N0VFRGy6K13vnuHw2C6DS0JouptTQPzsQQEhU0VozsyeeF55+zO3pIdUyQz
o6iCutUjgNm5Rz99FOmId8Dr0s1DX+z4m2sqDiZfjCA8MlctMugYHE/bXL1AXXq28vrF8k3yt92j
D9U7Z+LnjWEWb3GHRC3nfSuYEGvC9KMJogFnT+rpT4IsbDZZVGnd/pezksiHW8xEmd1L4XTP3ZLR
OxOdIrTqryFSD6czA8RqxuYNoJbBGRgImk8eaaF4F41Ey5+U9n0aRDSRp8e8j/9QzEGzmMaavmuP
IEglgHz67CX+pera53Xq7hhW8tg23mPXd0eR+oo+IrMG3abo/hkn/ZsoHUO13M8jney8/+zbn6qe
DQUqclH/A47nb2UgjNC7z8vhPgjXh1gKHigddR1WIHLVUzDatFiPw7keyqessx447MwotRghN1Hd
EEHZCne/M8T6brLReJ2iRNXpk98Nd9dKToqcaY4rc42E2DkBfgjGmKqtlV+UFw5T+BvvT/ZeHgS6
OECzFdiZqltBsVGfLswDdDuGV6Eex8wkVUHE2ona9iMnbEiclCYHkuB0155CMyZr5JKEXkAXXVu/
Mq3jzqZSgF8Ue932dsQmIEsUWEziisa9DTmllrPdV/DUwvGLIWbvjFQ47Gb6T1lnueEkte7HyXmg
/+1F1Ze8pea2OdZ/sn2JHcA1o6QF67If3LOR12eXQQddETIatDnPc3a/+OODB1XppoUJDARyKbb+
YzTdm7b/K1LwRPJ4LQRC1+nhrYzSfRNqZmbOi02ZefK+FOOiNcG0FyZ7YraYCIzM8/fqMJcothl+
Wr1CyfhELfe5idEYLvBffW89p7MHWbm47CgtlMnC5JTAvCRw7hXZMBX5kMDG8sAdsm1T8ZjGNfRG
8OOCe8UGMCWO6nt/aSTOTslW0zlen69c+pmYhxH2aHcfZsyPxyqYNF5vQUcGAmCXbcPvfmeQBBn9
j2ookz0I5adK+E7O3AbiyIYW6r5drjbahakbutu3S9ykzDLfluPVbRPF+Zl/AMlQjqHqO8HJ20AC
qoaYyfmXys17sTUDI8QWjWz8CiPnQLf4edkKaCzT55SiXA8Wayy7W2GNOEMzDA7l8pbDwFmtH37/
0mFEOSWyjWJNpV59wo/IBmPkFBSNTOxW1T6gD0mQihplEgen2RArUpQnCRMuK7SeR0spwtqEBnhW
iySdOVvw1X1KEh3UE7iIzAMiasbWiv8n/JCUzM6mtytbbiAI+JZjVNrmep9R2px6uG+ylWYdv9Rp
/pPwIShzJdZDP986lHkyHiauKGtwCO35nYgKB45B5PlVvoEvQfwnLgOPx1/jWvy8fRC8gmFXcLBS
V+AurmP6H6+jqDPp+rNMNSy/pE9+YMK7uL7DsuJIoDghjCInLeS4BpoyrOFboV/IYC1alhHLouvP
dxgui8ICXd231I+fOkSOfDCxNXzVZ6VqgU8BUFECgYslxyB54Ls8Kzu+Vr8740Hz2sARWC2p33gT
dfjdeuwoCgcaiMGayt+JvoUq6HhWrsKnT7lwC1GB/GGk+JoFJTq6blLzVqSEmeUnDOaOAc+ehTZK
FF2MMXwSkuSG6IQwYJhqBe/Qzj/Q5dghUSWInZvH9slKiSd3nZZV/zLz+exALSlzWgrG10mKudT3
qKZVMCTYhRzfL1AMX8mrWgRGeDpCNORUFZEQFhbnKVz+0BV8Y/DTIa3fOI9AqKtO71gxlLR4cAPE
l6ifuVT8bXopK0A1MSx2J3bUR4JZebUeEMR+RlFN3Xg8jvJLCCEojXRYR3EHC0TWaAN8WcryMhrf
ZhvcxEiZC6JvgRpod/4cIGlwMoQiKQyMkgQeFLID0ZMCREfKfPRlsGechLz6KSBJVArVVkygBmwJ
fKg4+EHSVLCbfGpOIt1UOlBQUTl/TfMGX87wIrHnlIroxGh1wBGv0UuPKhka+GYEovJbIS2oTAdt
lOjIaZL7bvlHNRWSgTsRquVN+WvVr3gqXlJeJeB8r3ScE210QX5m+XlXgU+CUHUVN7hMLhg0W0tQ
pioZjwl2MPrESxh43XWLz8PpI1dp0o//XamASEeuG15+l6LGCCw9AufPhLZkxtS9YKHD5AfnHu2X
1B+RWv6Pl2AGWlYZjLH6hmZz8PLmoAKOVM344UDb6oa2tAEZE5JW9WwBlIUoy5KIKJcAZ+qJ4hr6
/ZXeg2vLqpG48VSFdTUnymDRkJO34OiI+lLAH1BUTxJh1PUh9j9A9QO8Huk4exRhzmjtBPtUFYV9
4i72Q/MIJiPmibBwJincWxb9fSlcQogYfIt+GRJvpbpQvPUspOg6+sCt9orCKJA/v43qza1K3IIY
GGty4yPjB1QrGzSQwGacQdUVHIoC7BZ7pv0XmUyPL0PPoeaJaOflgl9s40cLasEFgJykKEoXmrOu
jbxSBVELa6+3VEVDXrACv/Q76MTNm24pNqt15jfCfh6Y1YCvTV4nvAOFIuFrooX5TnCh+SxBDUqM
fh0igy4YqL7eul3J/OlrjdBgtTwkE/K6cGZ6nHoHTZaI2VrMuxljZwQ59QoIOStag1n5f59O1YzZ
pTXF++KxZ6jsjfvv1ptHdpCPmXGR+cJjsjM9Z6orZtBSru2wNzzUcHbzo8pKJkSisZxuFam5SfmP
UTT73jbPwnkGdBiYeBVcCXcRhCd6keIfLhqwHZNkUNiGxri8lSFSRqUPU4wOv9nPzyM1263r3vXS
Wtk5HJ+GFlhwTIb71jR+dX7wHFu0Ig1IuI1ooanUEQK/zgU1p9E3/nYuzOYeHEU1sh5RvGX9a+Qt
s3u7Kj2Wm/tndfJ1P9f1YwqzdOjmtzgwyBQcNGD9lnKvFTOnoeuZ3ZRWvF4eM/64p4ZsIencMYOu
eg6b9WdVUhx3fHkUwm2nChBhm84Ccep6uhcwHAf269jH6AKigMiwY1odHi1//BTk20QhMEfcRqcY
fr9pAbBG8/+j6byWG2eOKPxEqEIahFuJUSRFKocblNIi54yn99e0fWH/tbsSAzCY6T59gvWxpDbw
I2xm/H/nD6yOHnp3+bW18rlcHLx8dW0nO/BA5IkgPjDQNlaA8rcwkhB4MsLK0YL54ZRHsyK0oQ7O
g5P9GraJ8BAu3rysRqv9wa0Ht6MlhTLIxsSzb2+H2D23PVZHZMp/VHZK4ZkoVENwVvLGWMNzlA5S
8BLdJYWie7CGeYsJGNHA0ulWUC8i99Gsv5Xa5+xGuN+W5Q+79sCEmv8Ipn3lvAkGqPdnrziwwclp
CG6xCRnmNNQVwpTruhfZCdmzZNgh1FPZFGUDCeCTsz3rMmsU4Lcdq30BtSJms+ffMPIh4MPlGP4O
4BTQjs8sHHkBdi35GNJDC5zIpJvlLY+11EiC1FaI/RfN/z9rXrApkuDxxpXxowDPZODSxLALwSCW
6yF7MR+EDznS4ZWxeXetkNJPqeqEwM6TzfXii1/3Xncjd42Pwf4oXK8Zl0uBzytoUwLBpSWublZz
KJHNyBPEUzlF9YfsXNXely0thKCdwKUfHhOETBx9I2iEbeLktuxgYkotQcYLlc/HpPEEgqHA72zy
VygnT3yWGsUG2xofZub3ZMYhrbUGyTEmkseXMQzlhVySRevvqCpQTjPJwt3yV87z/p1hf4DPodxG
p7qTc7ed0jvB6eTF/BaB1rTigNGqewA5vqlMKrhCbG8zvGI7hg1ERiOMWP7Sam3osu98S4EpRJ8R
mREiZ8j7Q3xAdnAS0hRdPNcvqCcy0yvjxTYRi7MzoRcGMmsu5LDc08BTVIiQhQ86cW5ncLVkG+Zt
SQRbdx5VJPCuU+EuUDOUNPFNGlyygzkQTEScs1vsKE5ZPSOsQXlXBVY1GxVasXaDS+NdQ6UdtOlr
x8Y9YUhImO3abH4zBTu7C7t/Yc/bylLgpJCyWGofB1QCHzi8xIbEFHsVIqDsW3klNtgkCtcZPXmD
3RYzsIP4RfARuDsgV3GVVGsuf+LjO5XDA6VbClEf2ARHUgYEouRLoC8poAeP/kULyQEI3BjXbycj
U8bf5XTp8HjwNUk1NMQv4ubCHs28RqY6hdfthMJBp7JqAVdpbWKyZCvT+u1oP0QGLV9EVNtD2O1c
z9kLryCpmT9o2pP0CDY9qkw9p6paSflCSSdjFwEB6fL5PFshZsjOhCnZrbyZHgcfqi9+yyVDGVFg
OdB/qg6dJmiZpWMSUZLiBa5HYVHTMwSZtxd+Qu18cZJxCsknkYGSS+lNUugtYA2XSOtw8kJmRfIt
9PN2HN/sGUuhNttF0pmy3RFsuI07LiFf1LcAczwtxcQbHAEafD7jFdDY98v0OuL6JNUdBGcuNTtH
96oTDEri+Q0Y8FpGSMQQ3EgnkTnzWqbk0qIIAsc+wlyshEjEQ4a4D6O4o9bU8qxRKPLFZOwb71IY
41wgqSik58E7UdsKyMckkyUuYyiVqR+GOfI+LGqZ4xsZdqE0NT6lmQP1o4cxA8KtKEn5D3+SPYb9
sGT/SIZ+70ToaRjX0LIILig2PUKEalLORkqeyC2e0MojiEDt73JSjf5y8IceH02N8tO56G77zn/l
VX3VwXICJnK9lUo/zcBG7PJNf3yTuL8t68P32SmSKLkLCJwgkZy2LMlpLmfzIlN9jGknesGOLmMm
7bqBSDrFB26W7BVQemlXLwa+bCnsXTaZawkmXGue7jl54EPeplguaJGH5gNRGmRu6Bhsp1cQfT5z
ccvyzZ6md5k0pmDFLNs+u452BqTlLmkBIMGnJNDWrUIVCxDHtxpBcEZigxUwqbewTzBIEIKuPNmy
L2BLhaA3ERw2wcOJBiQsnszpV+aYwDmuzVR2ggpP3WcSvsVTnylpsUD1FDabKRlCCCSpeQ6zW55G
5u/OgD8k7dn/Hj6kIxt+ODZIL1Dj3Yi60sBHrfuVAXvWnfk3k/KtaElvrWMoVPBx2bG5oSyhqrko
Dy9RuQ7CSYsZkg7D8CrvLj7J1Z0DBKJFdczlBxH7H2dPtEzK87COdXYFizmhF2V3zqNKBmYVT6TA
qLwLHhS4xr2IP2RBCgb7fYx5Rk0AmPCOBFwNl29OehAgOVLdPtx2ZK1CQjBpm1Kfbw6UAENArkVr
iUHzppmmLyHhy4wq5cnB+zmO/5IOt7vwSnKR0VRSZltpFoo8OgtxilqTyQNzBIDlBsiTvbUmGPNm
Dj7dZTNG2SsFfyExI+gr0Dc9GkwzRP4mm1Rmhyct28fMK4SSSK4PdFrmIIr+bFoJisNC4Ns2pN5F
uG9JmyngmZyG8h04viguuKZFiTSKB5XdjRmQIjYzDA78fS8OAQ5WBu3muuvlBfAe5vyvBhdaTuAA
XVnivjRwOrGRrWDAyHx44HFwGeKS9M791Tf8jjRrFY0gGJDFq2iVteU2qzQ9Og3H8ARZCq0LHsFy
kspBRxmf9PupMF7JJcR/gh5b4AgUxO6jnAcDs2I5eQwd3qPEoZZnCEUMur/keAJ7sbK9GF0JK1Uh
s8j7H7g0Iydga2Cx31PEK3WHB8MRYtRlaonLSZEcZdljYjuHwPxO50+xJBVpghwSJiaHrVvo69Gw
2O0emlC9tE5JowHIzxozm5S5MjuYwCtzB/zSiYk9ohwFx2iuZgFD8SF12QjlV3iYubOsShj391Jo
TIV1ZjbWTViFOi/C7C3miJYAhIBNn0vSTfNaHhJhx4nVS60ioDbxSOKBp7QLivaO27/BT+cxoczj
HWQDEDon90euq4b1rUfMjItS3i3rA7dbeIbyQUc0sfnSnT002DanFDvZ3my112YYvuPYO8irODQe
Nc4Gsoyc2drllB+yLORLdqO51zoS5fAXlhOsaCfsEnEkZs+WSwhl/qHtlvuFJkaZeLXp5hHWzb28
Tje1K/l72Rhk/xegSw4+QLFoHM7BpB45ssETtKvZqkcp2TK2gvIk2iSpfplTTHCnCSvjOixFd18B
Q9Z4ZsTjEfd7sByKERNXX04a8WPvIenLqR82UESSEez8veS0YsXHDRWIQTcxQCQzkuCrj/XDQjgf
5UqWa3fAyKj5jCtXcPIZoMF1dFn6oZG/1EtP1p5ofFOKZ9nf5b6GuBjZPFEa5otxGh2kxUyS8Z/T
lquBkb8YzC+sWudNlgQ9Bs2RaK8FCKPsunO56ia87pjhiMLDK+pHossikr3gurKjNTim95V6VmQA
RcCng8J7qg3d60xQ9IGszFs5koUEYGrD2UTQ09uTVLtSPNIYMfjxkO60cPgsQhV60upa7Ersm8r4
yc0aUAlgE1uB/ULHyDSvvxUGN3hHRzI5Ncg3tW0nrbCmDkIVZZ7WQ0LwtPm+5tuKjYQ3MEZU29rP
SAzGi4P5gc3jNqBGqg1vL3wlMBiZ0doOXoZCwCozIopYdpOuH/E1/Ri05WywdwhtYRiScO9b4R/F
gYB+AgnVmr1Lq4jg0S5sd4x2f0SQKLRH7qsGVRtlO9wf98Uu6ZviLNWw+bGRosAtYf64krkbaJGM
ypT/EWrsEuwQQrES+BHu6JtVRB9RXlz6WdJTUXTxFBa5tcL1HbyBI5IvTWLJTT7YDwIZUO3YY/A9
c/6SjDYeeh7HvmdA7f1EFfsV2n9Od3mupVRQc33yhuXKZpDFKZPDnF6Lncsrmdhzcslah1CQovfP
zOAJHddekEXNMHFKJU8P9zezzEGzENv2GrqH8jooSYEsRFUwsE/KySe18URclIWrs0mjEmGyMdnB
fdy0aPdAj8ejbFNe3GzKbN53bgc5rTy1ZNR7pf6bjwZadWYUwtmV16wwL0kTqNQwR6gfZK5sMz6R
HxHY3qHfvX56ddQj8vggw9BL22ziNAhXVR04CN92r7ujcIDwYHx1XKA/XhoJx8qEGCddL+S47Drc
p3Rk8coVv25FNNmV7r9NHIEVJ7hnDseQLlLGvdLJOjp7LycBxrMCeNXIwziiUJpF/b7xjIPLKSLL
1FLqIlsfmUf3mSpFMq9hT2nixy5vJQa8nF4ejv5ODMM2Y+YmM+gKlgFHp2zSgta5QHyAK2RlI3Wj
mUgD4iVh+CcdMy9egeaTBecm+nrICiwgTOZHCBnb/k5SwezAXwGoywHdp/5JMGj59hHP+lTUkPxe
+gCn1zLajdn8bGYtgEp2NEbrdNU8YN/QBPoDrnkAN5WxzqvoXpnGpfWbJ6f0HrrSuE/6mQ1HSywc
LsJX00NXJVC9iTwpXdp95uYU/mydU1JtQZcSLDK1cas18UtBTNyGNB6yKAL1YAX5qSrN7yRr1Jre
Ggi6CSmI7Mw/pKrIPxOK3Ny01n2QQxmdp60e1e+zQ7jETewVUMQj75VnGiMlv/kZnek7nKn0MAqB
9Kljt9wXlbWf06pfY4u3yk2ScEO+mBalz3Znf7ip+axQmhOs2rOqbXfnRH6CX/7ir6ZmHrdWYHtg
0Brx1TqZBUZ+DTQrMMjRCQsltqGpqYldrTEZtXITiwZzs5qBb8plxweznW8tTdORdrB4qpISmARj
AOOc4h7O7IlBbQLbzTna3kAjEo4UVhMei1h+n2uTs7ufTDBgwIM4LR873LTxitR3idEftMqMvgu7
lwq5Z4IDQEqD0T4tBaSgqglIO26rt8bPsOfKEiQ5tKaAjf140rriI6OcNYq4WBnLcF9Z+akZu/e+
zPbJNP/Qyf/OQUJOK/wBJGDlyUcx7+UOWFZWP0y45d0ozalZjSkMDbwAk1EZ915qTl861oNEr6gH
gyLR0fNnxnLimkFtypK6K905X1tuDplDb9ZjMX07FGypNRi3TpThnl0FX9NC9dvptAL2WGK1pwIy
r3FPZA/46C1SzkX1rFF2of+NMsoP9VKqjod01PaYhf/LgoSZR+32LwxAImo1408PYHiF2J4gMn0h
qvzc5XpyVE7+QEJ6dlY2eqY24va0VmTiXK3oi93+pEuxqnB0VJFuibvf64KsrfZhb7fhKm8U7r2k
a7DftRxl1U+rT0ghYJ7HmUVLljc7rYOFzSPmeQ6UmDR/s7irTNWyv7quPpdiOZpG8A3fHe1ui+dd
Pz5gNP2BQfd66EpYBctjkocAjRh4tnm+1WbrTZFcXdjOJ8q4Z6tivVejFRxVXd13oCO1kx5LpDNq
sBuYeipb5561wdw/vs2N/iPMaBANwe3FE9ou6++hnpgM+NOTUaSwgsnhG73pDdMvm7QT+1WV5B1j
dkRwWLS14XBjC48HVbtALOjh5mfZQ5SWzj6wBvslHfz9UgbHlAFHz8FejoSwWFls7n1BlEJ3sNZl
2+Wwujt4Ds1Kb/1yXze4JPXmuG+ImsWeDGtVv/304IxpCZVQXoZ0yILXOn2+nwzUeaFNNvAoTd3S
WataxyFAc2LSgrTkVU6nOJaZf/o1Kv+U6s5j47sXxWKCAftskIDVQNjWAshOxpDukm76Tg1hajJ9
JM35NumLQxG4JNc0F4ebHk4wdlwLiJOSMoKbfmOibctt/SmkbcBzMjhTGzxO8Aa0AI2t/NjcglrZ
CI4Tn9ZAOcAThebdTPUcricPCeY4QdIwck6FLA0hZBnUUVYwwIKgsoRqwVMDDMQAF9rz4tRwn8m8
QRgwELGK+fWxCIfosHQleLj8KswBZmu2bd4W8NtbckoFdXE7eC3km+V99GYQQ9nUzHJBhrZk8t0q
Pl1eevBFLOfDHjL/wx1tfCqXCHOiWb3EZbhNLAtnjCWaV7MVpp8Ehh44+cG7En0h8HEGlncK1rOT
Ev5aBfjwMRgosWGd2b9xJTQujYL3GNWXYGbXTM07L1nuVU4X0VikTceOl9x3y3zSK4UPfwIvyjMm
87b0zRkyX3522uU8x3p9a9qtS0sZvRiwJK2on6HZaMDGsGf9OILaMfA05hEfqTDoU6qiGGFp4WvW
josGBcAO75OxexxdE81BdqydbN0vQA5YKB9yaYL7kB4Iu/WVHkBHxfGJRnxVV0RSB6PT3zHyQH6Q
EyDoGk65csuEz1EBqNezIh9BwyXVcbEXD2Fn6SgxDW5vByBjagExQxHDbCPb6znVVuP+MzjlgYIJ
GWPKYbcRCoLyHmREvNdijpDWyJAwu4eaeZmh+zu5pzAG7Z7ZAQgUtTLlQg9KWTEt8dg9AENCYqMW
5sSZ0z74fnpIGIQJEkcbdiN4jz5AJAc445xF0Nlvq3E5FQkUlknHEI50tHGK1E1EVVEDHcp6iitz
EwbdW5rbnxPVpcCsnQzAkspe0ZjtNJ2qOKouVdZjjtSgEZxB3FlaAeyHhfczgqtvjsnSE/jFwG/Z
sPBPK866Ee7KZjgbUyrBKVezWN2M0AYm1yYRrGyXhjHORz+1BMRrrzLyCBFDa5hLcamkvetz9SGE
sY5+eaIwpqeWK+sGjFQac9cXGobb2cbiaZX5pOxtJuIVEA3bjOF8smJCZb9MgIAtDWxuELbN/csw
Esu0lHyXkerQY+DSE8QRnVMGMAM5rFWHS2XqPCsF5FHmPWEj9UV4ASmFvkxWaWBeS2OCDF6+1goQ
CThFWvgpRDkKUOtSosmFTnmjmrCs2s33fdBd6dom+hDKt1KPSNnuT7E1P1FoCsw51TiZK341tOo7
AwvfHMhWrrQDOAmmmFKcmAFqdNZiK1QqThqXcQTfQsub1cIkpl/8tSy3GKzeW9BnTvE6jKedU1Tb
LJouGbuOCntskqs9wQXiq+MxS1KZuyqM+i2dayitHWz4pQvXrQ1x3OMUR8Km18erLqAr1zHN6lRx
QhfR1gSVu5Ht8wrjUDuHebRnPtJ3mFZo1bHPEoyw6S0jd0Om+K9KSg4vSGQttnwtbfEIGaxFwkjB
dHUv4TNlyLQM3qehJIhoaKmxBdEth+UgajKd6lzWQzft/cE6yJSg+DJGPKuF+1EBPAtXNbcdhvIs
nTEGBWETHkuWcQoMba7NKb3FPp50bf9JtFs2TndZv2Cp1d3nZbJPgXQaLxpkgi2Yg+m6K3hMQMSn
iIK3z5OHluDvLGVwyVZeTfpDkEO5SJcvwxJ12LiWKat8b9Vb69ggIgDr9QTjYzPLcM8Pj/L7cUVZ
axf33IOc8r4dELzzCDDm3CrnPUFEEkC81Jp+kzHf6OmCHaZ3ZR2+E2WxydzpUMT9r0zsuUL+7Ksb
l7J41iPYLLCtIFPv4p6cRjjZKT5EzlL+Mdljekm3kTnAFbS6vY2XKLYLNUOJkSJHJIUlt9Elp1hg
bYnbFeBa1hjudeEKJyOIAmZyBIVIrXbfSGGNiFn7tEFsFF8F2lbmepeuBhM1Kn1mEEO51rjlb5J1
34J+w7p98jPtJPsbEMreKtN36rJ7y4w2FHv70tSQLEHr17QUG1guYwTRBatben4+CzGgUh88UJq/
M+fo7Ohc0mAPqY1LsnudfS5uLJ6ORFGAdhxm3f9rp4h0sLTBozq6tGP5Kb5dQbS8/5fhgJByiTc1
iycqjc9Gh6JUFxf5L+urAJSnXb4xa3WU6QxOLA8hbUE8mUIVl68BE4xZB93jXTwXW9ljitJnvdky
ASxr8S3iYRJ4XFgxuD4/MibfDbjqCD1CODmdpbOB8UNSXAR1IgsbA0z8DuKzEGVGvrlhs6HZ4DoY
FKyUAlxw521AAJiTE0quvZV1swvZsioQj8idGAuQXxkCQnMnDRax7lgvTPBgdbS3s0p3+ZKups4y
wY7G/qphiezf1IhfIm+4g4R+p+IHo4l//XHWblwPO1rX/YAW77BHCVYgm1bqqtcYBKng7BUWrMwL
XAH/QZOgTtWVfmtxOlypI8PPdTux4RrY07bD4Z3Z03ftFah344up9a8+LlTY6d/UHDisqb7rQPoe
ZHTFJhSPCWlizsFJ4hf6Y9kCufw8/bJLlOhvRSsiMrxs8FaLDws3qNnpvlOwyFr4Xd1ZKN7Mm3zo
F0a+HBy4WLr+Io+Koqsy++bO1/SVbunnrs7ugzjfz25w5TsGLdUo6dfMzDVi4sgdK71ZvqGrsQ2a
H1Fm/5tb7Wy1RApmP2J+Ip9+iMQaNt+C48sIGp+HE3lyBDqmK6s32b43w9CSbI2oidDlxWL6UWg3
kq8Z1c+YXn5545CuZNDmNPlJtpQ4DJ+mtLtvAK9lawzY3JrF+u4CXPP1+Kim6YOxwpVFxqdDmEQI
A8B48STbg66mjZWFp5gCwZsR9hnVlfSDcBVYXCiDHL3C6ON60+nddobLFLzU3pyOmJeKGgGLH6BI
wetqLnkRB2eVdFtP1x5KBzwXBKLyHYilbY47AyHKAb7pwg2crb8R0qcITiI92Gg6gbv4RDpRvXLz
fIbOnt3aMQZh9FFLeZ3HcsP4GEser+Fxv6ZSF0zjKR20dRJNe/Fe9D21EsKdbPlYJSDsSnlWEVgy
uNHb/lU8k5PeOCMlnrkTSK5GIzySfSVXmycs1oYvJ/qQzUDXkq3RZgj5fZfC2qufVNxvoeEgdHJP
Vmc9DnaY3ZQDBt2qf8Sa5VfWeF/iOYO/iGKa6Du4cDfZuS4j3M6NDwdIl9YFOvV0nlR1t6SI8VVC
NxbEb31XPlaat5OBqkBK5QQSZhVwVWqFWK7Z67HP3syVnMBHzOlgNcbWmsLVMt7JEdOwWQm4RukI
VAq9EVMHb/ngqTGhv8qal0vsYhAdJAmb+5uLoRwX+GpZGeiXyP3w3O5etQjMCRty8PqyqvCBpUzW
+6lFPCqnkWyPU0MkbRHd9a5i+OoWf2k+YDXOmmVoK289BdcHOyqGnRzecxqd2TkE6LC0YhsS+jcg
wmglNRTWZjc+Q2p6T/z8Yo6nNsRiSfuGQrJLa5vD8LVI7X+LTgXPVdQ7JCkZClf5tirKsGew8L0k
pJOq+yg17KR5X0QxP7W2897yLEIEYNrP7ZesMVl3Mv90nITRvPTcKWoTHaUr3zZU1mG0SAjqxok6
XbwSc1QQS/USGebW9aJjE7frOCkfw65Zh0SUQ2zGdNy7WmVYeUQjVBp7psKW5617Hf2OtTWJQmnD
GGpuetD9B8sxDqMO3ycxsTlKvu1ZXHEDgruyd31SEnsJ7llWx5ZAM20E7dRLroMfcv4hoEJYvZl1
HiLHS5/YK2IY7WIXrlcGtGpaAjs7GFN/m4aIf0ZaJ6X/2mxAIahR6xAFEgcEGk+Gh8V888HNX3Lo
Cs54YcY8KaRRTlo/zC3mhux+mkF1oXv3rIAwKDdy2+S0y4kxHRG6o9ZLfsmUwbS45PMs21YnMR5Y
KG7xnI818tybZxmKc6ecMTxGc6I/5pa7JhIHKqKFzd/oHrwEf4XUqboHN4Fy1U0mjmxZz+JKlpMV
9s/ZDAG+yvPvTkMXUuHXYSePQ5N+1MV4WFywwlQPEhc71eyfPQxvxmw8Jp11hM70hpfbS9Ezuos0
h8yBgdWpAgyOpT4NgVwZ36CKYyjfPLPNg++zdlsHV8SEtrhwvKd+wLJkIQM089tg46R9uyXR9mjG
9XLonOAL+vRjm5onWlj57QAZa5Nd9JF1nxHa4DfhZajqd6PzScILkz9517kTmxo/2BbV8uL03uPU
eYiTsjd/dutNWvlf7YJ/gOe/VVF/LiIfUstkwiiwMOTSmvLbAtZKKIAmHLzkBfOufFVNTQucqDen
Lf7yqOH01lt8m6v6YZjHHyfH5WgxSkAMDYl9CidhrOP33K3w7VsE1YLvJ5XK1KjHMR1eLR2RVUn6
B9ru+aN1ux2KOBJGCseHZOKwTv3QhueUPYW2u2/0fhtoVMNB+pnhdC17yEL2dxE3W70ZT2NFDTAN
yJnTv6EwsTfwH0lQ2Ef1xOwmmw5V5z2NZfyVaMSDjW2A4Zb34DbDbghp0rM23DUdo1Ip9dHl8K0z
7Lo079M1tIthORzI8VMxxQl4vMlhWpSXkvCNgI1z9NWXSz7VSn43rpy3vk2+SeF6IEDgQc9GDjP+
QfNgHAnTp4y3BA5BqCRaZJihgCwzjkhNRRQRrLC4dA4aPOGrw8PcuXu9qd5wwsTurxqPUfsvTj6t
OiFV4oOjym1EU29eDKjKWa92qc1kCGI05bFccp39SIxLSkFoRInQArIS2srkTX6q6SGzhJQS/Ejo
TpuRA9aq7b3Exrq4Okh13ifS/eurqPi6yuNgcVQmULw+M0JcrFNkkkzB5FOOMx52o6WPaQbyc+EN
MFuj22717rZV3X7CakC+vOZat4XQ/xFBS5UV8wrQbqVaNvkapg+NRI5WzqYIU5KIPYGCyk4IgYlQ
n/GbdC/XkyhfOJS9GzkSR/SXHuJQ3fpjeGORdCc1LcPREsSyhc0QL+GdDFkWzV1ZHGV6yNgVlm/C
J7L5c+xfFD3ZtbU7zHQIbYvFHXqBgVJbeKQKRMZvGKbwGMr+JIxBEwaZdMRR5a9RsDKaSY8jznMm
ZVbG2HektaRqhDnKjG05ELn4mA3hk/RWvopWcuAlNTVyMx3TGnlTT3na0U7PLsoO9tyy8D4GnxuZ
jMOFIIJHBX7j1KQzGS4cxnp4KlNsgORyybXx8QmBBC+PAtVY0LuX2K5ryoWcugnHBmt8kXkXLens
ZfchI7DEcf6udD5vPqoh+pFijOJWOo2WonbUi404msBy/eIYO9ud8Zkjb8JABSv+giY+1RpQZjxg
E2OtIhKMsDpAoSMM9ilAGwJuk8T2Y09JE3OmCM12jrWVMgnPAGGEk+Nkf4Tp3HZ0rwl7I9PVnUIe
I4F82IVJ9XD9gNSFgTv8w73jJJ/IZDPz/IlSGRtdfi3tl61HAyn/NjcBPDl02fzZnn7l/HWT5BGK
1Vq6crl5GpvC0n1wt2tkS/LkdMOwbZW7tp1TOwCW8e0HnEpDxBEhAjBqCzvtjxCoBp+ZF0Yv8XcA
Z0t+TWgsllbfjjYqi+QUmIppE3k8zlfZoiJk3p5BPKR5ObYga27QEyO6Va7+0izTY8MbIVHY8gaa
hUavxT3c7YgFJASK4n1BMMQf29rYlRaVYMA8aHYv+Aik3WUIJvQCAzoLiDsWDiuuAwVXATYw8/X1
x5AwcyZewluRa7Gk6VkzADqX8NGZmFvE3yQnrTIT6kwPtyc2TKbo0E2b8aYCyMGrpmeHsm7pLQxj
/pvcCblXrLsY9ck6YZF0frYe9VTfj6WLtaOenqVdWPjwjtVuGr5u1/qnIEyIhrWOUyHuFBRb2jMi
QsSnVCbZ1aLLJliN8Xk3689tkKFX6Q6cZWSXdOY2EtiEVjii86Me6Wp7PbrsUJ1V0PI1iO+aPNgs
nXmk3KYuKa27pMWFRq6K7lT3Cb83ZvFm4OEisw8K00/PlyQuAyb2Wvg69pDczl11cLLqYQn9z6I7
D6KhiNSrgvtz48eeWifsMsKdSBoCr3gu29j9R2TZMfdnPCrMp8HoPitTveblIoHijdXd2dZ0DB0N
TbI6sSPrsfegdfZRdmFbg77sDy+RX5/hf+1iIvKEi2onw502kwxfqUPn4mNok2o4FLqBPih9ph9b
R1G088rlEHHI5oZ/rtnXCV4zry31J4yaiqeGNE1YPybavcnD2J8Vw1YoxZbIfytq3gEYk/2ZGX4O
NFSXb7EzgA1WRzOs3zywnmWK3wqfU7hauicvscDQaXFGSnLp9r1qfkV6zciFMbr22hsOIyryO9rp
r3UmjKQeiNDFXgGZ25K/9tO0tawSffoJ4Aegf1TjLtXScuPgmDaOOJGqYFV3ZG+1BJeYzjpJw03U
mmvL7HZLYUM+4avkmWK+b5OiVUabqo3/GjX8CWZjqRbnJOOZDn6CFMGtHrwAtKHbmo0gsAWQDGA+
hy+BpzrPrObuA2UWz5qHDD0nbBZUFQaLqT9XMMuwsMJ4iEClWN9Xur13evXRZB6FI4BBMXyrdBhI
XNKYoXpH2f7VMDxpLe45jZ0/QORfJYIfdYRHhca5VeGDze7Q2MldvYS3qakOnjHuQ7M75JDmJuYF
U9m/hcG0k13MJcPDwGtmyYlosfNnggtPJEiw1KGtVKH3GWjdV0mpAx0dO0gArhsi9J4KDRB6Gux9
x6419MZTgSowivR72Y7EgMITrq8xHGux8amGS51Yd3MdT1szCaNVHWbNtg+CdpOgBsDa9ZAldQIX
LVtnyVWvcM8mRpvsd692iKygI9YB1QFjQkRByT8IKzBHewMs2TjqmXNxTbSKLiTX2X8MHf0tmglt
i1tybvp0we6BSSmVRkdpLDtMnvo7+s6TXfrdTUTtUGQlP6knuwjEpQbwk9uaNLpCBxxucjBud3ag
rdYQgoZYh9rTnsoivIwdQCohLIfGxZ22pcAxqvIOnfgqqrWDaUCV5heh9EY/xMscs4xhzZTtOms+
5e1w6CLzwpD42xyjbZgyJwwnjA+4srL5BByvOe7Hpm+uyQdG8zzFO2JxV4lVgAwUUM8HjISTztw5
qbGdgGJMKzihTRa5qHdsxDaUjciA4F4v2iEsMcZq510XengCGseMoNS+rE+DOeD0HRNs27Z7k1IG
FQy+WYGG47uX0rBnz7lTwxfOu521BBfLQL8zLC4eIFGW3S5D3jKeYMYUYk67CjN6JXRP/g7R+CsS
BAD2YfhHUg2Jb4X26NTxscaFoysaSLt1hSZ29DDHnYYnzC3pcWOipHW7OtQWKvewz3+Scn7HUZtC
b0mHXVnivodKGMP3PGhWncVycQ0MWn2/Jh/G/2z8/CWOA/6X3dC+zAyQ/T/4fTNdBUZeE9IvDQu3
myacHolkdtahN+yZSUeYUFnnsclQ6vXPy1KF66KA4ZRMiizZtvnHTujd9qqlb6xN0vLQSDI2F4/j
IsfHO+sxc6ZT3Zrx+GuHFundEX5O/YxR5TKAgEbxfaUNOwGuwuUgPTum6kAYJf0HY3twmpXPOJl/
FySPcMfPwW4fejf6irlbkzbey3+HQH1pLVre6D2qslyOqKg4zG3/PqjlKL74fR2hYEEkxeXM6UI6
ljWl9V04VLCJ20vVQ9wH7OaNRPOSje193Y3rLGRn7yZt45AbF5J9ilzM4pCFpQOSMDhg4m6+IRH2
ltpBEGtKJSSJdfIrFbfGibloMPw37A5b2faBUyDrUC6D8juUA6KzEAL1WId3gm6AsFlw/2Q4NeTO
rWSOA+yAnoDysIYoTcDqiYmS2R8BoQLEyJEAtX1VwMaesPDUvidBvJguk055gyGMNOaM9/Ki3WEN
fEMuFY4s3W3tEQYC7sx36XuEeY9C7eUPi5bvyzzdXU8pEHDFVWmY8VYilgA68CA5kcKEXSN9Z3Li
JOf/OZNuW+q6mb/sYXrJCyN25DrwCdEXOjHka/15YBA5cNQIqEshSl/ecEVrVvdsh1tOUEvt3eij
IgrWSGqgzy9eIRuJRSK+D4wGzROGfZI/6aqHEtKF/BAWY/ShGglW00BfjiEef6OjzPjUkTrx98zK
DDosecyhKon/kK1119KJm8YwpGKjEHxAtjoNQ+8bfgfl7VYWHRxQdlp2iW07QPabUrGPyp3HnsI6
bIuvmtscU0TrTbKW9kumATUqerMVgyy++ZVtVoRHCd3hBaWN6/Tx3W4gpPHEu0zgmw7ad8oFPZdp
vY9s5pEbCFByZ5BZo9swdAqSpVpNMW3jF5I15DK4l+PVJVww9IktsaRoNKTdkgXIV+ipg8GhpEXj
AuXZPy2IVnhP3gYV3s5BAef5BXQnaz5lyw87DP+jOz4xCSFKP3RwrqnLpXWVSVBO4aJHnBDISIcf
FVebbnjmKks7JmsOCACitoiKWbc1dCRRlApMSNnGI2Bon1iI3rjE+MI8kPpNXp+3kXlt/CB9CT6u
Mk0yP2S8kNC1RSDf2n84O7PluJEsTb9KWV0PbByAwwG0dc8FY+NOkBJFpW5goqTEvu94+v4gmwsR
ERZhWbVZpSjJ4fvxc/6l+CaohhLvw6pYIm8Ccb6KfodzB6wsJSr4ypgu6cAMrYCClrm0NYcs9mQT
DMkHkRt3S1XC5QI2O/3H1Pg7xmNIQPzIbNssKkEIqrOMlq9IoocEwRwdc85lp7M0nOj695sd4RIM
S8qo2aQSRTAIZcO7IV5hOmSdieav3GG1Bq+J0ePVsfgwVYgagk7dkeNcOgdmiVBdGBIwCjVtSm/L
A5/U+yKySh+Y65gl12Dhy5AsQEsGYzkllu1CzFYAqAcaGqDYl2LWmM+LwBLk9Kus+tKX6B7ZMFK8
lCVHFizjcQjKavnjSz8y1e2Can4ZQvO25InSdQ7HCtt62UwWCuKslwFFrqXQW/AUW2LU5QnGa5aW
f8eV7L1Bh74PfZNa5MA2XjKHKSRIFQw32e+VziH0qNxhQ2+U+P1aI6PADmPD9PKTFWRXyy+3eoAM
r/MSYRHA7yTGwGAHq6oIWuneLF5ZOsCOoKw+osawW7YlU5qBca4pjGT5V6j2twM+LECrFq3gF4JH
u4GFgdRUVN7oLeFQ9sZC5o1DwYe/k+XCQm/i8Zb0Aou2L507clDoEBM+ZQGaBk6H+gP8Cz+vRwDq
BaII+D9qPo5cBlZuvO3kE7CdK8B33NBvgfGbEb88bZbVqtcWMpNFw/GxX8IomvD1aItidkRuPvlZ
cJgty29U0S9jWWg8f8zI2IK0AsCHEgMTtgBYxWINS/6Neck0Z7vsO7Nzif4Qo4VTqufuQ5sFu+WL
dY7vZc2mXX5dkVsRFJpMAiLIqJodQmAIb9gnNoU7AycA3mmb5Y2wZIuo9z4se7GNf8Nec/NvqBVk
PWCIUb6Hdea6B070pXF2LWM4dUh5OdGtChczkM86KU8FHK+tLWSmkNZKx5uBVPPiQ7l0Ejbhsn4Z
dg2sRoC7ptTD38qCy/3oPscaibAFdVHJz3E/PBeRANoePU9W8xS6+hc9sm57B3yMLQmnHByMRS2e
CmXDosxv0yGAfBY279bQphtbk9F2SjClmVoP78v5O4rib6GyD4Fjc5BbvIGx1qkzeMQFGnMuVMZq
founkkQvWSJepw1F6zpIyeAPSn2ewgCp6nKW/dOQ1EhgW2FfH4hw/Pte4gYX9piQxoY7LyB9PAr/
/a//+//++8f4X8GvJQ85gfL9V95lSIHkbfM//7b//S+Aocuv3vzknxwJzsi2lK5bZNfJX7r8/Mf3
lygP+M36/2nrLM0DIGKeT42QAtG2aHUv7iQyCfFfw8zknG/POtWeK6RtCdOxDd382F4w+IFVTCry
pkQXj3pCZS1oTAA7s3J+nW9KnmjKMR0LJKptSGofH5vSky7vwzwNPanDT9Fnxa2V2ofzjZzojyks
XQlX0CPK2h8bofSvyzAtIi+yXKCeE2ejqUwIh8PX8w2p4944jk4tWMc13HblaqJ6uwhV4veGhzG2
ST68wy+r6gHuL2bqvvp0vjXnuDWXTtm2sExDl85q7Hp7ROQnC4VX59PXGSkLp7F/xjzJM2F8Mgd1
64bF5nyTJ6bLRYFJN03DErqlLyP9x0oswtw1OAGEl7Xld2mXSFbq49v5No67xQhaLmeCFLrurtvQ
cQanmC5mTyCWxkWTWl86QIfU2sPWBlSwO9/ccZdoTpksPZP1brirxd76fRfH7TR7RRls6/DNzr6f
b+B4935sYPmAP8bMStK80HMa6AfQzqWd/x0EVBJsm7slN43XekziCwv+qEnbsU1bYdwnhXKOdtVg
wyGffQX0oHP3haHfKrwOMWwRW5Vrz/qUtZfWhbFei7RoC5fiOmlHIazli/7o5NBhfJLklfUEeASo
b2ZSjoWefSVlRxEP+fttBCAVppWBVKhYSly9aMa7MPXzG1uRoe2bQkdY00wOfLP+zebQAF4jBtRm
xIDykBsRI+ntr1jmPEQQbtsB64i3M5jqnfKn+bFxQTnzgEKxdgpxWk+ihUiZ2EALDB3UmaBm4LSI
Rtco6iOVNO9VZE+7IFDz30kBjziNohjAURl9hsgV7es+rm7+4UqwHdfUdV0CC1WuJVe7hzqktF0t
059Cv3L3XTrkD9PU3c0BjwonOnQVIKTzLepHq3tpEsKRcCW3h7G+Oqpac7O5nvSncUGOWvm9rEHy
+27yTZjhGwzHn1FiIWtl74H3bkSZ3Mx6e48u1BYOwIWdtpx+H64x2122s9K50SxDOqvTMbaLKB5E
6T/lARQIjSS7wl4BMHUELB49/t8B2fn+H3V/OY1tYZgcWIYt9NWy7LrI8FONvcdNjmuRapu70qrq
u/OtHHWMVixhc4MZNr0zV61Y1ORrH7C4V9X4umVIMfcdkWzxTFp+S+HXw+scCefuy/lmT3XO0m3X
EfDAlWOtTq6yq8sG8urshTnJ8v6xMC5t61NH8Z8trI6u2nW1Dgn22esqnXoy5riZjnYpgvIV2dS5
eI/G/fk+LVvgwxpZhpLLTGcc4TmJ1RoZrAowrGnNnkL3z094IQL5xHL3fCvH9zStEHW4Skhhi/U9
3daiRjBxnL2pXgAPGSIt4dYWmF7U+vZ8U6cmiXyaY9KOMp2jFSiVLMuOpuyMFLXfvYcTVNHzbZya
Jps9rgxCecli/3j49pPVx2nijx7uvteyNvdz0B0SwOgh/KR5emqKh/MNHh8rTBMUL9sBTs+Wdlcr
3jeyzCjwx/UcyDlpjtGwdItsW6cu4ot4LN250mif4gGt68EFvOdjnsmzlMdZwSvq0JZwg+cwme/P
f9epjeiYEn1Q2xX4Va0iolDCGWrqaPK6TP8m3JaNZ251SRImCwEChgFMQD3wSUqL+P1806fmgDaN
5WTTmYTV2Z5pcpgMy2REAJldt0mPJa+/43LxhEglT5P4dQrzX+cbPbVbXMteXgjSsfl/Hycenf80
z4Fieno/vIUh6TqoYFdxKboLK0wXJ/blny0t3f/jflfIRMZpNE5kRGd768JPfR598KqtYZV3bmWI
A2R8YxuT5qDUvTFKxKvO93W9kUyLK5NLUzd1hDPkepHPVqslg2bpXmXiog2/utiWltlc6OgyYn+e
P0srBO7KXa5oQprViNrhMLfOzIWhoNC2qaRcF74Fhf5WJ/5LOFnxf9Cew+UhbMslpHFWy8YPzAkG
wTx7Lkq15JmNsXhHY8tE6H1BmTqQq3t0C57Oj+XvGHrdTUcajjBNTkJ3PZgkOSrNqBzhdcPwSLD2
YjXDL9Cr2JqDQGuU8T4M4Gyb1HOF9hcp6KcG5V0UvVAndd+HAhbz+S9an8jLuOMAaEkUGi2i+9UR
hpwJtFK9E54R238PczNS9JgdVPd1/bqBk3phANYb53dzypRLPEJ4LFcHRdVmuT45lvCGDsal2YXV
XkHrhGYxqN35np1aUTyKCEIU/UPj/OPOsfTSGjTZ6J4ukHXPBDXB+DVI8dtryl2lggtBwcmpdRXQ
cC4DyWt0NZL97FS6ZuXCQ+C7WapCKHwE0v3hI7f7NqDhiiSTGVrboZ3xMweAtx2iOEDwOwmxN5rV
bSzs+J7DVXxG2VZ+Pj8ap+YZrC8xqckZeRQCY/9SpBi+M89p925F9UvpxO++Gg991/4639TJgXdN
lwosK0o3VgMxdbXW9yTVPcCqi0LWs1s28mqmoI4dtPvSJ8OlPM1x5xgV8jO/A1xpmauprpLcHsAa
Cq+yp2hTWc11QGSW+NNNjXjFhR1zvIRRN3RJCzvgRgj+1idV75eaPtf1s7IAzDjRNhJ/F722OT+I
6xvVtD62sjr33a61u1w1NWhR2LzRTcqrLDWnrWq90f8U5196/UJstr5I1y2uBjGOuyHMDFosc2ro
NUASCMeLbNkwe6izAIJ/Od9F8/hmIXjSXWEawnFYLstI/3G3gSGplS/N/BkqpWFtiilA7N1WiOXE
qO+7VDA3c907ePcB70ncMj+EvoHPSJ6OB392h4cxATUNwiV/NRH3gJc61sNrkeRUVIumi+5hy2te
VSRvg0A3xc/ATsWxb32GuZy8Z4GLrFKiF2hRRiDom2L6NdVDtdGjdn5HagOdQFuU16ajFW9aOgzR
hYV0YtVayqDj5HTo1vosBMgQdWnSlPD/4a/WHdowlRl76VB+T6fywno6NdY2L2C4VobpyPX9Wk2K
sFFPymdZWxJdGoD7A0zr7fkp/R1Vf7zfbOt3WtFWZMHFOqmT2GnSZlRN4A7AEjcbpfaFaNEaVKkP
5AQi7qNuj/ptMZcpYhtItRoIQgEC7aHbxQU16rnBfBfe01a2NbgvJd/B+ssLQ28aR+EG9z7xBvRy
h8zAOoVX9UM55PBvnsOpaHcKKd1NO/mUCALnl5t26mBT690m2Vhfx67QD9bsC6TRsC10QiXvVGOV
uw7jn5u5qxJPTQEy2tiQfa8w6dykeWQgK4VoZR7Zzk06SXk3Ok34SKoU8qYZlpu866CGBW23h1mb
fA6lg9leg46tM+Qo7gyZ/Xh+Zo4WmxIWzyBCVpuHir1+s3aVkbfkaS2P1fwQAh0Kpbip7Hyn9/rr
+aaOYlaTtmyosss1b3AXri750pjaKZpL6TkpBPYrx6ESsAVXg/bUlJtfuqgXntbP3ffCTcb3esLU
rKvq6u3CZyzNfFiLSih3ef7hlU3SdP0ySFxLpblT2J6ja59zOFsjjKM59FGBGKqvVYPyTRXF17Bt
97Jqvy6YlPNfoI5vQlsZBlRwY7l50UD5eMDlpZVEgxNUz51MEnx41V/hOGfbcOrauzpUCAWXYf0w
IRO6jScFRT51g+ma4vr0OkRh/BIYgb3XmiG5a/WxvkEtFSJ4DgyoSbGBjcuueBmIRL4rbEG+Vrqg
ONpG/UumD5RbZQbfJiztzey0iJkEOvJfsYbyRSuaTR+kJioqMf+jUX1mxSJRghYm69l0ILkW7lXb
AWduh+qn2ZSQ90SbfEHgIv8Vwte+7SskdEXfR4eERPlrpCUwaUTm7Cit2djH2s6DM43o7y+2grWh
4ziTA68LrBpOIZyOr84AnzA1NYHLQNqWz1hDt6D8Ankb1kF1lwm4uHlXwhQToLCNIeqQ6rG7/fkZ
OrVUWSO2tdzkTNS6DBLj9BghSgsO0GYdbqlWATWIGuO5keS909kJvo0griHQ28lryU+vW62Mr89/
xdEyYYhI7hvL5hTiKHLUBktMYWGbXoNZtswlKoYRqEsSydtwqHTUDMpLHT8OL2jGEbxDJLHg0cpE
+j9LIHCkz4Vl7Xutf+OM+oly2wNcghegjfsoCu8gv/x1vqfHMYZjEI+TIbdMhP3W7+aqdv0E0wok
SSYUBFEUqhpcL8evdVG+FeAQR5ea7/km9aOTz6JNRScNQjYqUatNiKs5hgZ+lj1r1WdEP1FagZB+
1Wf1D6NT4c6a3ywLqEQvnmdKx2R7NqRtsCxqzeR731Xf4LkFu/PfdPxJPEwktSMiVt7VxuqAzLqg
QiI4aLj5JUAg8wXlKa2LD5Y7/Tjf0tHSWl7uwnUcycvEMPRVUBfmVRdmXdc/WznmKsJ9RYl6h76f
EcHirYwL2+k4yFiCmeXFJQlo1Dq9V7rA2CpjdrzaxjjETYa/J47c8z062YYp5PLM0jnWV9OpJ42R
OZP+/9vQTAy/7OlS9v4oPOAGs5ZMlkW6Tal1Pqu1RCXgZlveSKIDsYrFuYgC/SIQCAsDS+M8vqvC
t8ICCC7fZgCA5zt5tECW21qguSih8aIksoqMZycK8a8zLC/x22KbgFe8Ns2hPdhNGwFCT4b20/kG
j0Z1aRCYJyvFJs+zHtVKOLNAGUZ5VVkbW7ck16TbtXZhfSyfvbqRedZQRzcpx5ikmj/eh62hz8AM
lfRUWXzharoBpvVZm/3b8505WvR0hmwk1FgCa45W82MzneWmWNSnkpd/H3NVcUshKxHuZr/FNHaY
YbuIQF0IfU/1zVFE8/zHley5j40qrRvjIOMQLxbN5bmVX8iaod/Zl4f/oHfcVIrz01GkNj82VMm8
HxA6s7ywRFTejkAUJXbxo6cihxednqDUNF7YDyf75ixJe7a3pELwscnSIkeWAff1jNJ8nKzH2Szu
TP1CtHSqEYZuOaSp5PAu+tgI6npz57q95bVz9ivU8id8mh+t1Pl8fvhObC0lWGMG0T8F9XVaKBii
rJ/SUXpW78qbcBIteKmo/6tE1uwW0K95ITV+YmcpYXBO6byLjKOjhAqpTNPClF6R1cO1NJp20xVS
XXi8nxg8RcHN5CEpbIlKxsfBK6rQjRBjkp7dwKsDD/4LcSSkbMab86Mn1/loYvvftZsl96EbR7GK
1cM2l2qWQDo69RhpAEzThlogOqrU3EQXLVTfuEZEWCuBrlVIF7kZYsPmUyejxUUVVeduKf2YG+r+
Gn86Qt3YsJL8EazvCPqdHDrpV5SxGntAn8IXv5qOyBnF1+ZbAE/hXuPDsN8jAfAJqnt0KI0kxByo
hswWtMaXfnDRmTKTEg2H6dMUyOhvEUf9c2Z12bdKA7QX1X3g+Xohv58fnBPnDqVI6sxLXpk89mqb
9GnezX4eK8/ph/skBwI3u+FDzRtDq/s72WfP59tbdsTqOFWc1iB0yI/wpF+1NzppYid+prwit+4a
fyZ0rfutSgAB5+PtCAmmcCoSfe6FY/zUkrYdw+WBDy7KOCpCjVFrpETE3qyNYLP9skF8OGkuRMUn
Y3PHtEmSg8Cik8ua/yM9hIqQjNBGcTxjKuGcFs3fsT7d15V4Q7UKd47yR+2juRFUu3wpWJ4f26NI
lXXuEJtR++BlYK1PWauJM0Dvmu21CPX1yEvgbzKJX4gjInSAyE+c7M43+DvoW88moC8uR5Nbn/Le
x+6GBUG/jCzIiRXnw5UURfVkAB/x5OyMqA25El3iVmgVzHAEi+zRrjEe6tJtYGUzzsqI06h0RLOg
qcQiJZp+iorRvnEdJBv1qcXsXY3zjUlVPsEaLGgvLMZTi18pwDwSsAGwstXnD20tG5QbLW9I5h8B
JiMtGn4wQHVk1sfmVz3UF+4LfTnT1gOGYg7pLKaHYVsvfxGTCfQL5ekk278lUSVvZ2F00P2SZt91
KM+hNRXpfXlHwj7wFIo0B9cnaXt+4o5qssuRiKYgxy9FSPq/fOef61SXU9P3uvKGsdVgiGTte+ri
spE5DuZHogkHGKhhuHUWiYKk6vp7varjZ8OGxlLbbo5EQqRtzAQduQtfduqw5trmjaczNcdhpJYg
jcH28tyieLLR461nkgyqj29Enl+HAicCYd5nJZy0rpKv51s/ddE6LiuZzUvgsA6IMiQHLRiIyguj
onoZURZ8LsaofobYIndWNooLO/bUacgbmlf8gvXhSf9xGoD3ADUaDaYB+bsrt6h/glO9z6LFMK/K
d77lYD+v8PXSLuFrTl2+rrR5ZNk859x1Hju2hYZHnLC92mhSVE1K+VgPUQCLy0Yu4x+PKmlcLl5A
gADM1kmtKhnHoYuV4WUdKgdF1w3wAxaJmhT+xJiSyD7f3qldZrOhjd/lCNLHq9Vt+76TdMjPeggp
flM+FxuS44kf/+3byDmXxjapsvuhAzIf466n6fY/v2woTYJMAU9Hr9eXTexHOtoFgemZRmrehVZo
Pui1Y1w4TE5MIekOBZSDVBAl/VVQnaVRYzWBZnqYzX7HCfg7COjvZhn9ujCaxvGZRTs4UHClUPdY
nxW1qzVhDifZG3XZbAyrOfRpe+NGxe08W5+p9/4Qc/NeV8jDWekdJiqfmjg3L8zpyc5SfnWWI0EB
kvm4U+TgFmOs09m2Hn8FdbFoeAocW8qf53t7YkfieuKYYAd4TvNW/9hOa6tSJG4tvQ4id+kH7cbq
gBTCz9tPVGo28MKuVaTdJIZ9c77lUz0EeUzudYHoku/+2DLyrdiXLkE3bln5s9mZSLxx23+VgTB2
/0FTSzS8zCnV3+VT/jj9JwRv9DCgk6hUANQu9tgPX5OjvRANneoRsFzgF1TLqK2sekTKBXJq7pre
bDT71qxvm8n9POfG5/O9ORHa2X82s4RFf/RmVEXmSDjpXtfkVENi9ECUaLsLu2352NXN/aGVVawQ
ZpEfUDORXjCSIoMNgVeqX5btLowLZK1qdM57C1/f8307OYQGnEzA2yTj10mVMmmcIptY9o5vlt/0
doyReRnJj2tOdSEm+B0eHvWQbIrkLLFACK222NjhONOkQvdMykrPgcwRKNFjtZNV05FMQgmsr6Z+
l4d1ggITOXJXz+W+CibMUCw32hozahKBUWpf7TGYXgHxD7eRnbQI/I0K8cu0Ne6m3NXeZhjPe2PI
sKMqrPx2Koxx0xKMoEGAX/SbiHIL7ovh3AR4L3oQLaBHRn71NZHtuODEkBUb9eq5RGh1b0/pdCjH
JtkC2nf3ZYduNibRGqz1QYfBC5c23jezHh3qYUoOkdXnT1UvpptBC927kqzA65iaEYLt8ZdpTlyE
B+BS6jGeX+dn8jinS3JsATxTxCNLRpj+cZmqqG9LwwDbMUnEzmTuoh8DGBUhOExurNhIX5zYEVs9
VflnrIafM4oId5hcvwcoLl03sKp2EdK7X7K5MO5dZVyqPZ1a4JZOhp35B3Fx9H0p4riYZRmeO9TX
CN0iIFbe5YO4SbLggUj/cH48ToRaVNI567gmTVOs78jB55lQhTPDgdyIUwSv6Fhj0ifLCsNkmPvn
Wzt1RiiU1xbIEO2ts7zcHmAMncHw/KKHQjrPyFxkwXDhwDt1edigOshbk884OvCo2lRGkoymV6vq
UU9BR4Xp+BBDhkPIGC/avNf+qhKcHBx73p7v4KmDgnCHUrkieoXl8XF1GTnw2yjoTc/Vhu9z3P/E
COKAnvKFcTy1SEgwAyVRAG6hk3xsJp80G0G+gQeeG2wEPr1Xk0KqkJc+ROoRNuIcXMgSnVonFOaV
XPBeXMurczfpnLSjuGN4ZPS+d1ZFgiJs3hopht08tJewiydbI0O5ZOp5HK2f0ANFAuAbheFFKFqy
8G/KOXkX5EPD0X89P2On0lIUz4wFvUxQ7KrlW/64t3RlcGnooeW5tWV/tTIxXtvViHiPKuRuhFeA
PACEeuxyMarJhsqFTj5i+DZOFe48bhEuau/4kVGpvCl6sz0QSRPNUj7bVFWKVL/bIGWUjNGNRtkA
mQcz2SVdD/XYMucfroyGO6NCdMHSa/lUByGITDG56PaN2AVXZutvzVbY94ltm5jxUN7fydTGBkqf
oOSqPH/NWSKb1A4wtS3i/j+Yd3LSMLCADfPvVSBGrjVtxsGxPKE3yAaa4V+qca+1UnxNScpduGZP
TLtDVogMLkiDhf7wcSqyuEVR2y+I+tLeCnB4VxHrucpvRn+50yLr0vPr1AP8w+SvghZjUKZrlwGT
3xRPbWDfmqP90gCaUkX0RvkTIc3S2Q622JGNjbd5Yjy1ufuiT+FOwwziQv/1pbnV3Q9vkCyOJHXE
43d1fKR2Wwy+M5BhFip6qOzAenbjNlsI6M1mEHZwL2cR3XZWGdyX85RzA2vWVTPUxd2IZGaNwQ98
R9T+/ARFZiJ4KCNIpWfJgOLf+X1z8lOX7NqSxSOwXM1V3ok0cciOeEoAQUKTBq2M2Z1RM8KCUek1
KsmN6ULaC8Ld+ZZPXCKO+KPl5ed/bNhk6P22azSJozz8mPols76cb2AZ5aNZID0kHUMHYbK+Exsk
FUk5ZJYXqRbBjSQxDq6Vgu5K0kslyVMr3oT0tbz9ifXWE267ZZEPYSc9/HufzLjBiZaqXSWL64WT
euHWOLXamRIoX7AAALau4ZUaCOpuScLDoaj6x6qbonejQBTYyQqy7kWNBkaQRw9zp1teY+g8s6Zq
PrRZlO60aLGDmxSRn48myT8dcHISUG6oTClTZ9Q/zqiZNQlE09b1RDeDY6qgNGsi5xFbVMWF+G89
t0CKqGkv+Q+ABAzBqqmGmDMfymnyxrm6wRTqYVJIZoFTuYBWXm8P2gE1CvFyeSeb0l6149pV2Qdh
M3uIAOdXvWm9lmVK8dD/a2rQcMJeC5NEmP3/bCB/t2rwlOTlrC+r6uNAZjP4HanBw4xqY7oHR1E9
B7Yb3qJ6KC9cDOsg63dTzsJ+49ZyQYB/bGpyRK+DZ508d0KelbeMx2Pkk2lFPyRVBMspnjUVP4d9
8w93/7rd1XVdixCBAWQWvTnvf3JxX7cLf+L8MK5PGNoge0+GDErrwnFeDWOfl3VftbbtxVW+0cAj
X7mtugSrPLFCoLm5/IvKpSAA+TiAAfoNrFWhvBJHlth+SUzwTKH2lDv2Jhn3cWhfWBynevVng8bH
BuVkdFaYzcqbbIIav6tfRB7+Oj9y6/OMkZO0QaBgcMQcZW5bVSB0mxSWlwntMzryZWp/bq07XDzP
t2MsH/vnGb1q6HcF6I9LIOgtJ7Qr6sq5oiaBSH067rXkV1bW2FYEe18iSIsCftp3i4f4VVW6r4n1
BX4o/gz7UXuGxIFN3mszxTtRoWrMzak53vmP1E9+JMRrQX6HVbSuy5RpUsy+zWg0+GCieNIZ5PMT
bVuihdXMhDXVHtdLXvIb2RlPi477+Q9YPxMYJF65vBKo9AEnNFd71Mcevhv9fPQmU910NqYFKV7H
tnoKhzHaVig+nG/vxAqzQNY4LtxVoBrr/rpjZGgNOsweoEX9ofC7xFuSaRdaObHGFMAnOGMg3gTx
2cd1rPwiwBTJGbyq09CjAmiNOluNsoxWDtu4Vxeq8MsgrVYaJX/q4i7ZwOWR/LE53eiCNIzGwesi
ieRmU1M3FN+cDhOw86N3ol/Q3ygFAPmEkL3ul9/FPmK/5egVbXBbmM29VmVPRl3sB6Ufzjd1VCBl
ZdgkkUmEIJ9gWOukdReoOpWVMXhYN+FXNKEJv3MSMe7mIGl/jYM0D4nW6dd9bTufwHUs0pZYr5z/
Cq72ZfBWg+suhcslz6vICqwOQST+g0QSWkO0H0hmCxEtUHykfRZ/cNyVbRE9dhU3p60pUGhN2f50
S7+8bTCNeRBFV25motP71FY91bOs/ZxMyrirIgroxqwZj7KKfvRB/Fb4ev+AARFi63JyH0yR92x4
lCX6FtKAnozVIYkLGmyxe2/LFi2zptNJHJDn/uqjSH7XoaG+I1FmYGgaCOuqCOQv3oT8kcxFKEo2
0a7SCv2rKAF7IZevW69xGCX3JDnM6wIVNrR8ULdJQ3fahaMhbnt+45WJdB4en3aFvFkc7bTKifbl
pKWPthm1ryKZ0vsJIayDb+iI9aVJjnXa2BCrhaiWVpG/y22t3JQqRNwxr4g0KuJ9/PCKAO1F23gM
SiCCY9M6+MyAXdlj5BTtysb6PrV1dWOnZnkfxyI7pFYdPwUlKipFkUIkNzEYTkjG7aIqiyFhdph5
RZbOWRnxIO9RrAliIW4nsx2esDvdgh/c1Uqa9xMcG9SAJ/BuE7Vl043qmxabo3zorJ0z+PFLNrnZ
1myQgcvyPt4bgYFCUoBUid1U+hO4AOu2HixkkydslPrZLw9qoZW0Y5RurdpRmALE1kMkhuw+9isd
cV0Te4IgiaDQNtMLRMH4BmD3xAdX43WTGerK9gNnFwyTuyU1hB5FNczXvpqzJUxpNvmYF59V3E+H
zsqtnTkFCQYH+Bm621n62fcm1nC+QRywHJAG2lrTfYlfZJ2gbYRpnvyEFAV3T9p91Y0Qlaeixbmz
RxPQDStz08yNs4/jrB/hJ/QhKqQ2wjogh792mvIpw2OadfBziIO+sNL3qrDAEtftYvWZ2yY6VnCB
u7Sc9r5RI/jey2FPAIT590wt5vMcds430Wny1cpNXC0i8gz9J4E99HWX6JKJZHPtTGtE5XHqfPMl
LU1cgK0BjHAcDBu0OYF2AydlGiSXEaDvg4ozdV32rMsmlRID1iSBSpnN5dssGgOtHw1X1y6P46+Z
m0jg9wEylDJH2TMe5ugwxoa28Ru3Ofh9ORVb2UzF5zwDIXalA9ndZsJN8IHEG9DksX9b1OxcQP4N
XO4gvavj6rDc6CWj4A8RGhDdVdyPV6UYubhRmudRlEEPyWrkIqJmL3HfsfB2cdC0xY21fcZ5nkhA
x3w2x8XTAqu6/GDUb/Bfxtjkpvefk+TdDL7wz+P0UyI9HUSQnRdn0FzfhXg49j4e7dN3/ibDuiF2
u+K32sxnj+cVTicb/MDjBLN6mW/4Sd4/tvpP5M4C7QeuOJaf7xF8y8Fa2JFXqNcMq9842xHobcQs
cTYt9p3+mqlXayyv9f4vWSFMXYpdWeY7RTWW34/LGF678YObYXnr/BiDZoNFAE44e77JNZ+MBAm0
6NWQz1guz6axtUjZzuG7TxgUTMhZtV9a9/uAYIkbgCXAPANNLWQkwVKhBbD8eodSWd+gVX3dShei
XUoyqllsHTADBzaOPDjCKiki6j7WKn6Z7PJYO8wugg9BgFfDs+7fu5G9p/tRjH1KkyLHN95FRXzF
uwAjnOzKL6YtGQ4Ep3VAwyn/3VsOhhYQjnvf1O5xHLkz1O1gNBvsOg4qACCDyrVjIpKOOzcaq/GB
RXBtDdUi9Jp80vVWeAEOqWWQo0JsTR1WBY6BuxKugq4V4LNEQRsgJXEU29HQJNKbeCJOeX3fJ+Vj
BeqwUc4h9d2fwsbC1E/jbYX5JsqG2qMBogw2QXkdGd0Dt9J1QYd1rX4dCvSBB/0tHdP7yFh02Qb3
BebXDsWbmxLmxmbgtK4coPC69Ymq4m+hhUetN8Gj2RvXjxBQ7+6Rq92qEjKGbO5wDPgBqnyvW90W
UaLHgplfhtC0tc829muGGfwwS4mO3XQT4PWrVEV+r0UzrQ3uMRF6FDjeWXrk5XwC+/abn6hPicKO
y4p3k46BuzT2U7V3+VrLfE/y8s7vk9cxSK4sfMA6CzwPYo7dNQtKhMU9rsSYcgy7XnvmV5jTom23
ywIGL3Ud6dpVp94a9ymrXvhjAs3Q2Oz2hLB471wb81un/0QrECONK6sqOELVhr8aVPo4PU3WuKuA
PUGQuIZIfbVIAY8Tm0DEN8r5bo3DY8HGBlqyC5N2XxTTlY30mG7d1JHatBAlhzQj8uivZkff5+rn
0H1ZFArNMDig2c1cZoc5brfhOGEQ+KrrD2zF2sFgph02+WDeoj6KUUeGYiLmWN3vxZpP18sajZN3
amL4j6Z8kYM2v3PoSmpWnbC+LgcPpOInRgO7ut9ty7h81bWDNKvN2EUbO8MQS/SenaFV87+Uncdy
3EDSrZ8IEfBm24229J7iBiFKFLwHCubp75fUv5ihJqS4G1ESu2GqKn3mOQ1Q98b9qMXhwq/8pXzT
BBOXjB1qpgJGh+vkBJJoCsv8hhkOEeOsGo4G4IPBeqdPH7negYcLR9v4bCs7XJjGWe/QaywSizH4
I+SOoFbbLeQy7GqXo6sLA4rnyG8ROY+xJNhd1zocvXYHRs2uX8FDQ2cIH0qfXeiTtQOffON0Vth3
1jdaJS9mSMLlYwqSx3ZNgE+LN1rCkYEea/jZ+NGRo6CD+OxWmdrEZvSMYvVRKKABjbqhNjnJGfa5
ymCkbCY5Tb0HqVXVHoUdoEnMfZdOAeCo+1oD0BROxR53g3/Cg/4T5/Lcs1N288GeYTT3APe1G20g
/U1oJldZi4Yk67Jfshp+AN8AyjECixNp0bUluOTWDde1lv4OvatBA93rw52u97tMUXpWYEID3rgY
kEwHzkGOnpwGbXmXl04xbMvo3K+rdwmi5AFxKX3gI3nFaNaP8OYdme6HpOxO4wcWYxz6Hed91L0t
rJjbHj4q0zs79KImLHM9vpJI2FZJ3IO5+CkxlVmFTiSDmeNRJnD5ctVpoGuORyA2WIb3CCp2bBlx
6ql0YoaPkUjOk/xwvYcIvhGeJiOAZWUHLX7qavdgKQaKyhcowTZgVgpNA8iGTLkmcqZS0Hpngy7D
HF55+7rRcTzdp95/acCqLSJtMy0/a1gjbHig8/cEEjKye52AZkaXnkbqGJR/tmfyFvpwbXi/L/iX
vC3KW7MExzSDTcTzHzskMsmcOy7Rpc/BcmfrF27+BtEyrY5JqS60DKfH184TcE89vmcDcZ5JQ5PY
HsW544xhe/jwHBO8+T84aYFVh/TysDhiiN7r6bFAZlp3Zox5vBFrs3LOZVV4DtaIZ2JJ+fvCG/OF
zyWpqtcEXmZ0H82+Yk2RQMew9wDRFnO1ZyER/9nTkPmbNX6d0sMUxFdjdOe1PxnXhuX7BVKahoQB
19aqV2V85yEDuwjL2A5980xf5Kdd5O4VWrYwnuE5P3aBCR3p5apFxwU4wYYmBNGfNUyPfv4h/gnE
7x6i48/9po1fYpgWrBt5sBEwG0kyyXksY7jcWVlSnztQ9UVt0HQQgtaaG88oohNcHntX70PLmU6a
6R14eQ+hRhACLdurFD4KEKCrZ1GJ/GcBKXanPpgTBH1cu1E5l7WiI2tXVM/8Sby0DfIPwbuNqLNr
FDvk96InyOKQVLlDr8fOsl1wMYbZfV3XC6oBV2bm3uEDJB6u/FGD79fLnXueJc71K4K5a943T1cq
YExLx/VRkL3Klgae9Og5xJpy/UX4givrqsZH45t1xjAZPHjgi7c4Hqz9Omq4SneWf4z0Bwj0tnP6
KP6fBQGSUyfnejkl2r6y9kEJExD+umcIF0zCxy9LL1RLfyMUZRwyeRXLHmWVRAdwNiIWy22Dy6Fu
DvVofR85kMiJyF1+jXDxF1ERfetDqsNJYFcT0F5ta77gSIgc15CNlDqqLpdjqNgzMYepaW6jYt2Z
i3UXFH4Y1Hq14feQRNxiQhN7+K0IXFhF859R/uFC20lDXL5Ho5a4ke77TG0wApp2WM29GDrUDGvM
IRZfl0vN+ofdWjd+dbEyi14DQsyvxU/gRT89W2fPexrOnTzLWOaPnCF6Cg+4AQrgcjtYxIX0QNcd
mB+unew0d+8jpEEiFlCeVPbBWJ9lTUVauRRlGDDo8msRR5QY85ucX4Y+SRR4e3HESYF/KkTxLCvd
vUzJYmbk72MIi7n59NunEJG33psWW1/tI9QThdBIM0OPb5HJ2bdF/6TFD58+Fd41xDR8dx6f5wKa
XgbclvfVtfdr79Qi/SJJpM4sNoR/6TXBIj/dqLiStWQ35F+NUHvne0dbf4nb93/rxI+B8IVRs428
oYQXzI+LIxzjyPJbX/t0a8H+xVb0zntj1wdIVHbQX2yG1tubmvcg32TjLJtulyV7dJktdY3oRtEo
zR7hIGLHo88HRTBkF5IBVElDDbeTn58Xf74wVP8SeE9R8gF8vmye+DptzYDCOl7zCwV/Jlv+5s7R
nkj9MEMbglHm8PKn7GKbQCyU9PVb4bUHWrfPorQDnHWFN4pq3vR+JWfd9PqD6GTOHj/kCCOdItOs
amzqO4jK5K+RC2Uirupa2B8sGnNKZ3esn630sojH68zN7yGIEkhoIVBBWbP6S/fO+UVW+DzrFqth
h1IgcR0BmI3snHRHfDyFg98OUBalL3ICUZhWqTMDl757Tsc5Ki+W5n4q1jPXqLXgBz+81Hw35xKm
WufAWnRO9Yj2eeE3qV7uVDw+8FfAW3dDrLZGlUAe/GlR0mL5vs7Q+vI+S/nUDO19u5Rb0T/8F0/K
Coj9QEMOUHty0DEbcgINOGmDPhS5r2/5ED2FbffGx7AFLqmgPPhpNKJ+8bycC7FptvfM4vJ6WGit
tHZcP0u1y8y4ryLjGOg/lmLdrHaPx+PzkntTvwiEpXN8RtQRz6h+d/VXDCwKBbGXk4QLeJEbGBoW
YBgPYhhc/9GGipkPZOgffhHBLySiDChCtee/l4TypPHEP9CV4jbxfwqtzptEi/264NjWIDsR/cZA
Xri9s9MDIwySD66Vj2cxmRFhjnNCqUFxvfNy8VAVSm8wAdZ0RLy4JG7D78haTHm0vCObXECOVbLs
UFF4rakat/yIUHte/sbr1d39imroGYqeJvl4PX2rV0t8KL7hd2++QD/qH2LwKMR+xo3cSpQM7yL+
uueC1B6JR8G3uSWqlWFz2RNq9BsAjMv+QRwg3m6AvhoQSbXAdo/3hY/DOw4rlFykEpbowTZ82V25
l6wavh5qQL92cdFJe02E5OLEBe6wFe0h55Q9Gqbp+zg3WwJuaHykbPApLM4F3xe9McoyoUVtQBhZ
qiRn5H2MCa9cmLHgErdmZmmSvRwXsd9M9iXEx14pyob3QDMKYRjr0Q4cXzDG8UE4EaJAFyxdReAM
hcVOTdDLSITIS7Oo8g48PVK8mI8sj8RndeaCQl+LzhTXD4pKMXitH8v+yfFEK+G1VSyNm30GTCv6
T/aWfI4YKIRmajUyUJdoWtbTpNV/rK/0pNxaJBl+HwnZ/BEfgrvHAQD+mPHBSQ9m/jgMTxMKSlMw
EDqXLDQEpvuWsFwOMgaG58pZQbdeT6nRErTY21KP5QF4e9lxvsJj6LV+5vtQvW0RpDFNL2GXIHYw
tmDJ9jA7Y+5/b1yGe8FF+zy+ZeXZmczGt/q0NuLO8m1yqwfEAoocMTyzfRjtZCuvS00qXzs56Wwx
n5AguXAsqP3eZ6e+gGHUU+qUzuaPXF1nWfNpwUcHb641jEv2p1qHJwam4N+697GTdCqFU0sod7dE
BT75ePZVKfrAJvUUO9kbvg0CIE4PXQUHWRXeW0BqJJZ0UuZ/57EJaeiCUZbUEG+tt4Tz8x5Kn52b
ute8HmfFWl+IAcxN577gs+GwO/7jZBZ7FkycRG44OyTnkocVgnM0zm/Dq6P+WQ0WCZor+CUDptM1
XO0BunkCCVwFrdxxnpPMFP/Ba2DOQoGJR8pKaC5ODOEPX+fCGpwahGQbroxM2urHPLvXct7wmtCH
kROdCR8P2LSJJ0G1ikLSRGjnvUi4yEtEEUxiXSd/o2Fdlom8/IYWPabu/F820VRkjFcSfIiTwBID
kSna3eVTco2EY4MQuHP1Uyl3DzHVyTO9+yyFOBp0u+6dK8KiuW7dJnuWA4viNVUQeth40+zwzCEs
IjuH+MvTcI9yXMMBfqDOftAjuDaynUiqApAx7tqrmNheMhss0f8dMZKF28Ekg4lil9SG7z1JjNpR
JRmHSxQfaIYy8NWQTyPDd6+RPGMBJHCqUpp4bR19+3nwrBubeBRl57PESAA7qZL8JBlJ+bI3JhuR
DRoI5fbgELyLkwYXeo52kS3EmnDmZVIpGx7kx5SbatPn7pPV3bR4Vf18atxY/Chl3rn6MVC4bdCV
iN6L6lWyC8vUHhy7EeGRE8E2y+vOVnlPFEIi6IHDxjbM5vwklrBZqjDNYY0hy0r3GxjJW51RLZCE
SSn550EBTTOiFArSdxt5E+KsuvuemHCIKOsoeXw5W8C4iHNYrN0BK9vbxU9aRre16EEPHJ+o39qE
OYaHt0cOcklL0d4uKSongjwpV49pnHabEbY1R3N+sPMuxlWiNk6dVzmoZUhJ0Lt43c1M4qVTcDS6
xygwyb3+7GvtIorcxyUnWHefNOiV2AUvWvdt3eyr2UDfdpf1bG4VXlnfLY+V+0TbKjTR9bPBKUIC
VH1FZKfX/S6JVvpmtQ/Njk6zX5HfGc5elXwXr7wqs32ABKhRv1pz4ZJ/l62NYnVLmHusgvxu+vT0
bgfUFtZQ9FVUvTaokDr+JQsgZWOJJdHNvBw6Kcg+s25Q1p/QArKSmRbvJwsdrtHFg/hxmkUHE5GI
XFQ6Rl73T64+hrL2v0OKNIAgyT0C1B+2uQWpBNN/hgN8PvjPbImv2Vv4+rYGTkGyJnd99D6kLxS+
GCCcSYFCyxLRKKfPnzsTJNOl+IfLTHWdbBuxCRQg820JF/gG4uvtOIrCIS2n2TslEJvJjziryLdC
FQC+S9y+xkwDRfl6shm5snHJFCpEIyPgc+mgJH+6xldkvUSZjzgknn1ddevOMKsrhZMzLNN+QE2s
OOaFlK8cZycWHAUApnboFXYIOdlBAj22coVgw0d+ejJ27UAfJgEycwTZNiJtpxfeDfmAmDi/Wk55
gaiLrFWQDZXkXDcYQ697S4zgMJFPRTcngSdrGpMMq1GI3pycLE4pGB6E3UO3lSyETWpBjqeoMixY
jd3HU9r29G025rBTpjoYynz/fD5n3Y1LHMaeJy72iifgLflZJCcgy6OCVBxGAEuvJBYs8rCt+mtR
jaIrRJn2USalCxWYxtYaaIFY+u/TMG0mYDXEYMnbBpkO26vPMhAKl5oWzk68G5qS5oQP5FIUQlsj
EekPOa6iuKfpdtGxgfEvEqco5cwyz7WidT6fD1prnOWnvApnx0BSUIAi0WSNHTM/FlTuWFOTHOVg
PNm0sXIfmuw/RKER6PvDLbuFwwHF03m1IT5OHhJJtHymKXR/YObQ3VLE3NpFMm0hcrjoe0LMOvO2
fjNgaIYQqzBU7anJ+itP0X8UEWvMe7mKjTNDRe+Co8O6RF4f2uPjVPd3HueKnauo4/nmsgPbFka7
znhy6+ICEtqQjB4UxLaxWabx1tBs0YVu7BwJNHd+SfN//jEXmcgaTXO40D8QqBLKxTUA3Z/g2DwM
kX3j4XUnCCtzlBQ1mgtxYV3JNGROfc5xh1DP48AQctF2pyiBC61xYLszSXZ2W20xIEBCo8ElISkj
fSRTwgGyfsmnCtc55+lZIWGSATfS6FvkuJcD6fTJreEpyT9QJpS2yO0Ox6gM9nPu/7IwThb2hUjI
Sozt4lW3lWViQ9f9RBdFPqhk0wT9uunblZeZfck6iFH04u+lBTeLWR1LBbUo5l1sAp0Gr7DshTVN
g1IuKnDYFI6w488HZvu2ffpMpUoE2s4TCcNq6IsrT4iPb3JvOYg1zT2YAqbhUtwjINevDChS9HaV
NxCl45egoBHXyK5HphtOEPLB+ipMRudEeb94ur1pvZsgwndRDFjHZQUUVUzj21B0oYFOMQs0BBJg
Nsmlg34Ri7XgHLE+qNVKfwYfC5ag4RpleEUdoUBrMip+Y87qdnbjsze9wUUx1OPVMmqHgMfrSbfZ
6aWo1hkkqra3zmL2kQESGUyZEnc42yhtseCD1OR4Q0Zvzuw9AEoPTWLd14l/Y8FCbGb+5aq8bdc0
W+DrAL+PIXyyN1kRgGmYogZSitwwpHjGNmAzc+pcVqZu9KC77dRwF4/5OTOQ07KCz8f/pao3pIH5
2o3GeUtbfE2dUpOHjYwLDDe1EfFMAFnCgSc+RmvHLnUAxebn742+PALwGVZUDhptOmDssqV/q5NX
kWgXjQPey0FSYPYwPEa+FlBEGXcdPJo5icuxvrMG7H4ME3k0hvo0QR/aH8T3qbQo9PXlyUjbJ0+f
gLqmfpXhDVYg40BBQEW8+EYqAHQhoO3j5rZNlveqdekTeJbvyz7YLGxFitCqyhh6MvAtzfggLhfc
iteZZx9NSK3dFU8it8br3sPDyouePjCDUiUZ4ChpjpNF4c/HqRHLxNSUBS1a1jM4pQVhnMBgxaRs
KN5GlJpH316pkRZPw2K4m6UZb1e3fWkw3EmLs+UbyUsWKLjA5ux9NLwwj/WTHahwLq3rCTfLdRSp
qngHbtSvKXMPCYpsJDBN859+m+/0poTC2Llu2foCekHK2mSa4nAqqCukwT6f8puIKvDI0TWobFTG
SBN+z3ywpcIWSQt98pAWsW9V2FdrVlGdnhMbo0ApoHHWc8ryBuZyitYCDi/0BIix8Kdexp15KuiV
MwbtGmC5YzU6pI7rNt9YwTdAMiEKWx9oUYfnHgDwXg1Pjdv9zJcAfxqUQSkKZMxDlMl40nKY50qo
jeb6e2t1XtgnHWyCrfe49gPNIfmTl1F2XcpzCaUKe7Zbg46bo3+Kcr0Hhu8kTg5ENZigkWKvFQPR
0bQ/48yBSJYh0U07GZt5chE8R53dfCLb225obwodLLuFcV1BOvVt7Wee2d/FCBaOoW3jNbjM/OXF
7MZbx6qvoAAFy47qG77O4JiUNgs4uN3Po+vrw6H3+NIEJvguwTsqU/+6MrOnMupv9d7fsbvONusD
Lk7pbvaD+KKchzdGuLYzkItr0+boJdhCHPiA56bkuFNBlXI0hEwQadf3kCk8laO6Cfpkm3vfqynr
NpJ1jDWEEysxDTXBYL7+nIv+1ODceqg9A2u5mjrseg4mW9+bK1ocSjTZTJENQCgONa5Q45YLrmP8
c7bGR8uNzoYF32bbbtIGDjD08MHxpVFoeO/LFzWuG28m1EELM5xEL1O89fMMNeNXJ6NL6M0wsvch
mQ5ypgfdf3HMdGcTSPUlLO++/g0EwodkTq9LShx64XyDLPG18YfLUlQAPmluuPQUuPqjHDwYevfy
QbRSYeRRWCl6zKNL8QxBowVcYCt2wiPFXRpk1lFxI+5wbhOJGM0EXfZzViiS/TgslapRkrIuBFIj
fpNLtS7whwu9W6/l72DWHdYKHni7WqmaI/ZjO15L3CmWIVgsMCVXitHLE0q/mvxH0fQusTpv+5Fp
8zOtSBxvBRaG8+kSaXNCCI1fbntoGm09TB3AlPGwHJylP6UmdSnyEm6sMZJZ072WMDT4VtqqP6da
4YR2Xlnb1YqDW1vr4cGGYTWpv0sYZzTNr1gFrzljPjEiKIFe4dOBsMQXEx1O5gpPKq6fBkrJomuH
iQAiqHDSJoJwFPWCQYwi59yX1UOnz49Z0V1lSX3I8ZcqdDmdK3Ql1bCBOxcZzz7rVOdtZ58FmR9q
nBSe9iQXZSt0HGevn7+5WnkFfPFONKsDYebSxA9qTQxsmnmz1HSxYgOCsaA8YDFivuxye76sKJvr
ZnURDfnZBgxxB8YU/KVUeHE0h3uazJDeLA69ccD9VPMZab2nX8HcDpXVknlyvwdV8QwI0SV284xf
tINpdNda9slfm0PvjGdR1UYd7eOMKoKL8Ec59Kox+Ia6ZNRH5W9WK1DbXq83SzdfzGbU7bQJTZob
sKqpZiwOrT1wsMzRoPEe/mLNn8h3d/gF4wyZHWLOMazG+rTMkbb17LmFFDRrzgZ02j/GUrMuDIBd
0V3A5Rtua70tPTTa29xx89exqdyw10yYG3oH9knGHEPPnhSlMvBgR0+oQQ0ovfOcNmM9UfaGTaYA
7RYTaN+DDx/u2rEakIFoyguorYpLnVbvTUZIMrpWe1XSVbg1G/spiCvo8uboI9OD7+vUj9/0riuu
CmceL/wyme4iWmOOdlV255lGxsvBxGccBjJRrgvvp5ZlcwhoOzXbzqq2ca4i+i6YWmsHO7mcVg+i
SoDi+EVh7jLQZHYqhadOn2L4yRWh+Hbux/o6T/uyCOcFaRwH5vEtwMSOhWmaJxDqXxq9oCeQKbnm
YDoNTLuDEmBloyN1UFszHK4JAg0j9XhjxZl3hscuOycMO566vO/Cao4KZM72L+whwnNeltI5BoNy
v7ucqk3iRjnwq4n90s1tR83NgQrXrxZ1r9OBeee7cY4fBQ9vWiceO2K5oVk686URzdnJB2kpLNIl
eeIUNLslWrJNapTaccE7I6/vaqEbNdlu7YiXJ3OI7hKnbS/9WUU72uU9aSvX5/vRr51o32t0EdGm
5Df3rj6PZOGs5Mmh/7UmKAIWNdXj8rojOq1Prr2Sl7CG7Ja9aEKVD/2mNyJzr3f0+2f2Up2tRGuv
04LA2EhT+kH8BjLVqg9CH6LcnaAmkxOkLyIqGUebvHHcevQgbPTZsbYAo5snSNezeyOKVBgR175m
HKgtfVAU1DSQhpfaMC+hWA92Gnwm23VJHYgflum5cTwGm40irugPC2DBdua5MDdxDxfhaObmQrou
mG7zlgnDwiyAhi3NLBzoYA7HsVhDRjKSO/Jp/W3k0dxjQh+1b9pyvoxH339aFHxgU1Om9SlYmxKG
V/hvPqYmLe4g2WpuDVJjF0ViVzstM17TvmjvrCZyds06PefWQD+il2g7ozHjXWxAL1Al5KBGCKpP
3aBajk5DeQc45n1ZDWWxhbxz+ZYZcL6nOY4BLD5UVIOa/E7rdvvMg3pWnxkOwPA7j9ZiJtdFhU4r
EBD4u6HdKp1kDul4Lh4MpHc7lUJVndpNWDneTDNdpJ8tOsLJpJNRTseUFtml7i7jQV8u1wBmKyrZ
w1XgjtnV4BvBKz3KM4yzBBnDOl+4TMtvm7HJQ5sdhF181g8KFNtzr7fzhb5iA1a9Voc+oSuTMryZ
MjtfT+VVugRC8tvYG4vBoqu5bwvmihEq9A9tkZpKwnWNrXOfUF5rqriiNcAvXn2gM576DuSAeHWo
OyeAmBaevkByOgBy5jXOoTMcb49t1+5nSwtuUh3SR2W0ifj6UAjHGkhEme3CYKyIwNrie2Nb4yl1
NDAXPLUCP6x7xMO92k+Fnx2Gem13Nb37oT8uH6OpTWEdW+ZVZBfj/ZjHnBeL7kw198aPCHP+QfUi
htq6a846MAsbH9CY0FDpk54wstEixW4JzlFGg7qXFONVszTNXrk1BRi7Re5siI9VlCh6X0Fn7FGs
eL9xTrG4opzjVObV57BD1OvdPndHhxE31mA18dCGmBM+oT020DX6l4YzFrt2hVDUKqKBCi80ukat
pCPdzkiyTMEUrloaHGNGlo+uzVlWCylVZ6ht8JEXEsOccEq5FsybFZrCKeoh9COy2nE/IumDS/5B
aaCopoRFjATpu3oNpIUpqkKjbetfrk4ypiz6alNrNHfrVenTIZvQK1jCH11gAimvLRlSXebhUvf+
BXnhfLNWTko4trYXA2Qk+8Sn+9klfNyVLcog92eUcWbE4VjOMbSQGuV/H7q0oqAJPp6MAQ6NJrl3
9GrdzVZRXYCNxbitYzYAkM/0f5cM4tEiPjpXcLIvjxH4G7giSGsMDu+U+c917IKC7bnZE8qItjI9
oU3HSczt1CI0dcnB1APVH4veJNCZM7yTiqoFZnmGnpn2toQ02mZg3pLRaN0gNWha9c0I/8g2cgn0
FX3yTL12C+hksKom3qCOXuH3N+VQoTiadT02LuE+/Vjfs8xUd8g9vdVFFzxGRaHjocf6g5V23R67
Ox+WpVFhtmKDUohjXlJU7bcVH4w2UBvKUGlongJFl0ubdLdxqul3SWZT3MdsAYtgNTgYXf2h2q6C
81U9rCs4eZlBviIaHPpW8i7Y6EOd7oyarjHggNSuGH21c7pZ2y5FWcQwrlvdS+1ldMjbZr7rKONv
Ndcyca6C8VTVMaCxST7RoNPAu8ZnrBA4KnLiC83okdMah7VV/WM2k6vKW8u9a0qoScou9raqKYL7
2KiIZQr2rsKPPKvELWgXGs+WJtzRGklNzayvPS9rwrr17FMdqzGcIzzucbK6/Wj242GiI+oyWld6
RuZqvB8yV9+ZJRZnKMz6Uo+n+SFxTPLWMkFZaSYz8SluRmwGyZOftfm51RW915MzfEvGOgv1fqAV
J6kAj+8a96SNa7GtSsO+HUBs2A/52J+tdaWguibaMU3UQmfRbE1wNKfLDQ3kJPLHpd7WniqO+mhQ
rINqnBopUNRVwOxG3DAzHkz9QvilrxvmVZyroCnUlbOq/OHvoyt/zuowHAipkc3crvDRfJlbwaly
Suqp0W0HqIRPVCE571po0vN/oO//OVPFncDlJLx0dMZkvkw7LU1Xe80cBLdLERw7ZkSgq/77u/w5
yckdfIBcID9l9tb5MiXmK3q1wSgLbht6VSOaaVacDCuGVpA+Oovk4D7iMP39nv9z/Vg4ckYGA0Bf
MYk4y6njDlXEJDLTsdUbjXZaSrmQ/Offb/TnCJwJZgVTWwKwZnqWLO9/zAkSVDVdBUbXneH03hGk
UXK8mNWjvZRtGEekU5Iqcfd/v+kfc/xMjoMGpvs286Myqiazn/9x12ayx6pNVHyX/27fLH43mlBw
k+6jACZJaUuTpmrnMkDACjxav6HRNH62PRX6WXBDBfjvD/U5tfrfs1byULYJhx6Dpxym/36o1UlX
vXPmWGYkyPLQRULJ8XexSCrB5ZGzK/0xpDH5h2SRKWfq1HNGPbhkgyS3T2deu/fTW+nz6d5I2ZON
luRVQll0JRyS1FHANSRraxBUyvVI/UuGT5Gx6KlScoHPacuy+MdQ25+Dehh7pk6JMmSA7uv0oc4k
WJx403pj1NV9HUcnpfBxilId/76Q/+s+9I+6noeF5lZfJLLJyi5382plXn+xw3yedniLpGtpJfn7
jf4UEhfAXBf4E0vwML7iYuqFFidVROSdOxlOmZn4n3lNzRthWbWLSzf31+e/3/KruMAeCui1w20D
2k+dr4j3+EfdstIdft2SDUrHb0UU/1DUWtfUf0y9+B9H8hNM7T+P5O/bQVutg7cN6seX2Urd6eK6
rwv92oK9GsjfJtlai/5jHOYnI4BV3geNkwx+UzuPdr3Qnk1Gd6OYItvDRnhtlEz2mPa2gndt0zJD
pwK/3KwuKQlb25iLnn7WkwfC/Q0Tcje+sbx5RXY21von8CzlpnAXwK4iwILXfHlvVqjibKN67TJ6
7bMWF8N3wypK/3FO/9S3QD0YDOkDQAW16lfdVxud6We6Y900UOluPKvwKYCUnkkrjTmeXAc3jtkU
g+ZXlRCgxuY/LMqfg+fYU5cQBp0voMNfFn3xvNgfwaK4UUWsbWtdN24g8igoixEa03tZbofRB3/G
Vsr5hzb+H4qRsVMB+AeBnHP21ZqBVOi02dgZNxmDX0c/a/rTaHrqphlVJ3OQFMszANjuV4O26kbZ
6WkAwfEQK4/JEbPqdtZodocVvwI2WnysQ0zS+26NPf8iCRLj/e/S8KcAYpqANoF0j3l2wO3+W2Ma
Q+8OLimWG2Iy6i9RgV83Rt5j2ZvpMbVHY/f3+/15MoBWMkkZmyDuwB7w5X65Q86YRqzpBlhj84IW
ztja2jCUb0gPFDtVkUmB8bi5sfs2pv5sQs789wf4U7Vhj7HIIEqhc4yvL2zro9UVzDPexGRjj4tq
QT7gQY9la3T/GKv+8xTi1KCwSUN6NoCSshb/YSITvOdcU/pw49cBzWFT2pTEAqU9/cwK33pVfprn
JFP99TTU8/CP9/w84/+peDAUNqBnAHayvUB1yUL8x90Ns9XTfuHglTrzsqahyouuL8d9N9kpbX2d
ldyhBSk2kWTcOG+z2zavZhpHh0b1JWNDhe3+A9HgDxwqHgnwE1QDFAomsLdfHsmv3aZfjMS88YPc
3A1B3B0a2D6g2QaxJLtQztSdgLykImMnyynw1oG0btlvk3Uw6JvS7SmDoqgF1ix1kvVH5xQeg7SF
fTYiQ6uYrHH83WSmT3Zbl3cxrQCwGdbOfjZ6mHgGd7xfJtpJ20ErT8DoGxc5oxE41U7fuUwy+NSu
opa2ECagu4OuEOF5rsB4iMrhHENYvV9plKdjvQE2MzT1zJdSSvr/bRHBQ3QBR/KAyuXnF9Nrjmbr
OFXg3tiNrV1rjb++uWiAx74oq6tptPp/gJz8D3kAkFrnrFgC5v0VDDTIV7dhS7ybieh5Aq1+m1or
ZV29+oc/7Pwp+gDGwA3IiLsH8OlX5yU3h77zY8++6ZaF+ldTJcU7o8LNQwKI2CmLsunY+j29B+Wp
1Cn0l51m3VuWFf/qNC3Zed40XjgEvNel3jVXTrIE9+uQuKcE8MZX8N3Hn1AdZrupNtYQmchpzMm6
+UCMRL2E0OAlcgrrqNWTpYetlyY3sROMYazceRuR69zVTOWHRTOWD5Fr5deBBU5ZHE/j47LY9Xev
NSbGVYuIRl7qdxjNtt5n7VRUTExP/jcTK7ZR87xeuIuizG/6w9vkBe86GRgG3KeMPPWymCeySPm3
ySmuyFCSmhiN5YAX5JB2z5T/szdsCsKTP/wDeOFriCW+nADSuxA7gAb2FYeV5WyGxut7puUZ810T
n0YM8Mf+4ez8qfAEDci0gbX7ZKr4ovCKFtz/nvz2TVoZzTmt6vqlWyhrx66RXw2B6g5TIqLW5MG/
tN0fdgwQPQtFB+ilRHpf4fSsZDSHQWurm77JDH1TBy6DsTN5P5q7VnuXADjxSio5YKB1dc5Bl3v+
QeVBceR4lLRp6QzdU7agj7TpTsa4OKdoNpK7v9uerw/5exeAOLbBVxX2mv9WyU0+w7q9tP11Pxhj
2E/OWxHDYWvW/tZP/X8hKP6vu7kANOHC2XjWX+WNanKp8n7pr1ULE89keMBOrWHQWbs2+ZfD9wfm
qLzaJ0UOjVhWYHwF0YOzZK78SfXXPmAFNMvSExoFdEqsQzadjGBi/DX4aI2Wwzf4TgjyfXqVN2tH
p9X/4+y8euS2li38iwgwh9eO0xO7W9IovBAjyWLOmb/+fnsMnDvNJpqQD2zrwJKnuFPt2lWr1koC
VNx6b+2Xskb5P5VWftCE325PvXp9AnQCQR5P6EEISqJJSJg3guvTaeVnCXaGY2pE1XEwUIbIkN0i
zzoArc+oARkoYkq/jLQpV2FF0jrK67ZcBYCiPheml32qLcgbvB6iGU+irlLJ3lhtJL0fnmguG9cD
gnarwRPQIk32twqyagsn+XpVeb7IeFI4Z2WL2PpyD4VGqBWVP8rPedp97YpxK4+atdOs8TlM/GJ7
e9aml8P744VZM6Go5m9tYoz3yBhaXSQ/64marEw9+lIG/dH1vKUcxtRzCEMmTPzoElkISkxJUryE
w+ZL0vhcGUHO7W7xNMuCh3Dsn8iNg58D8whIwFiyO7MrxOAI04lHBQ/n5WwOcap0iQy4QRoa7UcR
lxALsq6vt6dREVHtx1iMTITKqDgaEAI4UN9emokTs+naQfJfDPIi4ah8qgS0JjTdn3aSPwIQJA7s
wi9pTvARxO0a6ed8wUNeLyWfAE+S5ajwNCnTwNsnZyxVjeK/wAFxJ8XDp8ZCxTZSnIVrfnrLi6HC
ugblF/y0ZComW2a0Y8mnIOTD8wn4sLe06In3JdnwonPvXIRo11ouA8KRlLL+XA2QvNye63di2Olc
I0EsXp0yBHhTZYWxyocG+tKAgGYYv8VeCfw84JlHGDA+OT4138HK423g1N7e7mP7N0/35qErlfrB
RNNRa8rNkJTBI8kDeQMSriYhLuuA9ro630ZlB64kuQMlKAEf0PJdV/TaL9Omlw4eGRKlQa5tLK/O
H0HLWFtlxAsMUQNItnCcdeuMyZPTSZ8yt9Iec3AM+8jX1B2chN4dXYf9fdQ7LlEH6fmm1OmMKyRt
HeZJA62E61APcYs7vzUGCl6htXOGSDoMeWceqjKTNlWZ3Ft5DRJ2BPTw0/V6czNaWbrm6Q1LniSl
yLUaxfe21mlzh00VHiLV2CgS/XfoGZM3rF1zWOdJ4m16px++DWzybWVn+atMV/BKgnLioOayvBUq
J7vUl6ieNFCLBFqef6n0cYk68nrPQmHIMwGxMsSI1emlnifocsIBPjw3NATwWiFPQhIXym5e2Auk
61NHgEyJLR5q4mog7zK9vwIzbFyQkPaRAn7GizB7akm/396aU9f9bsMhWWsQ2tvqlGBY0iT6goSN
lKTbIzc3ZV3aYdfDKA1PTt1Hu9v2hPP6eBL+tcfAFCTlUDaevLUrQ8nxM5Z9hJ/tTx/ke0cHDOnm
zZ+qkH/VxMl3tw3ODRAX4xgwXYgc28TNqUTWCdyM9jHRxmepV95itaUaDlmiWcVfbtuaWzCSvLCH
m7h9eUpgOA7qWPJ8A4ic02jaJ+fWVJdkjqa+TEzgRxvqpdsGOdFDbBM6x6Ty92bZPWqp9VAwsHVr
5K9+T21Vqt1nB/jS7cHNTKQjKiHkgciDECleGm6zJJXzfnSPbuOWd6AmQCsK6WO37JN1Can6wk6Z
Xr8MlIQIoZGNWBDJoMlO6Qp6A0YncI+8TF8hHvukgqTNuuFroYLuTCUKnI61cOKmh/vdJmdNZILg
Kp3m6jsKTCg15C5wU7q3JVOUZE+VZVYLF98VEdzUkJjsD4mQOHU68sAYauB/J3EOTXr8KzWHZiXU
seIxlbdJDdWAZu2bxlk483MzK4InEd1QkpiGa0pqejroQrFNLe2zZkTmdx7H5c6o4wiqgba/Ayvp
b3xzKP+WmlGMWzDQk8KH5fMq6IASxK3RTXCPVFCDL3ErFw9mbP6G0hTAcgJcUPLD+DGDX5l2JYCs
R22EtaML4+6+HHp7YRnmlpvQm9yoqIeRGb1chabOR9NyS/uoG8DKpb549RXlpcns37ePzuxyM2IN
IxSnroQswGWQBNc7+yh6FQhx+IU2CYCZvgmxVkTrhQSuVF0qYs74CkER+z+zk12WWF2X2XCVHTU5
/u2WyZmszX3YJMdEdJVUTf0kZJYRLgsWztGcr6AeRB2Oi5IH7SSEBSrtpGUU2ke29j5wir2tZUd0
A6t1WFgLfuld/3FypTiqyKwLGTaC9oljUuyaM0OD3VEropIu/CI/jr5avwKA938Nta48A1vpD5kZ
GttqMGKAEkWpQQ6id0+N1dcbubb8e7oKh22pZiVEW6KtrRY8Kmae38VZSe9vXdIFBNPTU+C6EjhO
FQokoK10stXumi4185FXNO0JCeXUODWUBWd4PaHIKcFkatmaJfT1JmMUr9w0McoAWJxBEzBMXTTx
1Elp7Srly+3NOucdkKZDcIACEc+6ianQrL24JpCFRa3316ISlen9c9vU3yn0E+ZY+0xN/16uFN15
eGtlUUnkgrk8iLLcRpGGJtexDSrrntf3t9Zzxi0CYflfTyTUGDLpABvKe6HXe2mJwxCEdKjYR/pz
7nNZ+VrF6KQ4knyIAb/ensnrRcMWy8YhUESwOLEVptAqaQEUzX6r1qs6lc+g7e/8AjSZVFZLgYH4
adNjoMGcjISJTNpjmsgZ2yzMpIxjAC8Mbc6Fr0LaUCDOowCAuz2wmTgHM3hwXSXHcvWcidXCGa0Y
U0ohHcrC/9qW2q/bJmbnjmUidBN38dSDZEXVNiml5WNbpeco9V4jFXCT5FGNbPVysTAxE5YSj1J+
4RlKa8O0CtAlhpo5cYyD9tU43itDUZycCO4cJLcVkQ8yf+aS0/2Ta3L1ANVS9RCQn37qXeG7Q0CB
eemOz4FR95u+1SSaKakA9GE9LBQRryp54gKlSiE0XclKcG1c7l+764LAyUvnWPeQ4FVGTaevnsjr
bsiHXwY6GHetZAzPvgr94Bgmzh+1owWT3CLd8TKcftGQ6qdAkoJXRFhhh6rk5CB7kuKtoTCt/8M1
wBaBhdQh3iCdffmxXWeWDktGamsYnYfYMLVHpTOdf3Lb8H80Q+UsFLeuEmrvs0OyV1bwktaVVHDs
2UqVSgTHVFrtgxuECW3b4J3K3NDpRqiqDWq33UbWk+SLLA/yoY1JP5KbNuErif3HKC+hRq2iFuqk
DBbEJjMPLUKpICst1BZUHq9kYrRtj64DLWvgXruBenZrLzIFT7Mz/46EIh0alZZ2XaKXoaZqtY6R
tO1DExTA1sf8ftBaslH+c+FEn/xEyde4na0PIr2Ah+L2AZxzJ6Sf/vcBwgd8iFCbOrG9opWdYztw
ZQd9AT4G7dq9X8APe9vU3Fmn1MOi8abmCE785GCoiWS7YK2ckr7zFDLiDetgfU2lsd+SKHYWotDr
oXGZcptyijQeGNOXRdBrVP1oETxpcs+Tur5HifFcQRtze1hX+ef3NfwwLjHuD1MoRM2hFIncY5zq
HqGC0kh3kuLb57bz/9ByTWtO5vRPJaTQ90amUH/24+4Twkn0TcsdxAJGld2bWp10q8SHuDOrouTb
7W+c83u6LUoUIj3Cqbn8RCekwWnwPAB1gVw8tkAU7xTLNWH8Msv6YQyLCubSvtJ//gezvCbf35MC
GnVpNtM7JUJDyjmqrefumiwJnwHZxmCXy/gx0so3lxTWQrA/d2kJcI1BrUNWr6r8BmIbgVY5ZDoK
t9+hOwsuygGa+vcjI1WsI1SOCzJl9XJko6W6OGUVK32xbupfomsmeOcFiWnDu21r9lnx0djkjEpZ
LaF7pdvHJiMBnjy03FKWtYmb+0R5TbrP9YCiWjIsVIOvjw8lM1kjMQU0UnDsXw7RN1tk9Cpo+6Nh
pFXGe+l6+TVSwMPfHt7c3qScoLE9VJI308c490lelcKZN3r+GDTuc2M79CY3EADrfkPN26oX7o+r
nLg4sR9NTk5sp0lKbCGNd4w9X1vVXfJgh8ZaouvJCOvDKDknxcnfnCz9DNP0SUtoM7495rngmzyc
UHwSpPdToE4Cx3Zadr50HFyInzP3UBs1TLU7gFywc/rOmwax5m2Tc94XXBTMCFyYNuXKy+WMdUWF
tmeUjg5MHEq19ehhtdLwMHb2/j9YUoW6osj/XUX5/sC5bAZJEq/gGi1FSIHAYsLWsDCiuQ1KEk4W
OX+VHToZUcc7Q+0szzsFNeygtLxAsWW22cqXRmPhuM+bQjvbMBBe4DK5nDwzIL/Sgag5mmEanBAB
tu+tMokPXarL/8UU6TdNQYdWOLJLU7BLtl1eOO6Rzhz/3MRauNe0CIRt0KkLCyXisulTQuCegUDy
TrpK0pZ+XLW2lEjHCN3ZHhiKI23rOER5MkuyQ6SD4GeQxldFNca7Vo7GBftzs8oRIMVuoHlnTavE
nucMFRGjdyIXBclPHgziUS4oIOQlPa253f/BlCUEuT/c0a0+WDEkn96pD9uTTHilJcZvSRB6BOHd
329/NgopCk010YGYLCBc2ZWZl4p3iunWzSvrSemkvRyZ8DeZC6bm7jr0gVSR0SeDM63tNZ6rSmUu
eciAuu0qNbwfuSlv/n44FA5AdIk8LcHb5czZFs1Po2Z4JxU846EfKxp9ACmd6Q/5VaV0vd42N+ub
SXwrwkXxophGbahoF4WbWWwK3VdA0NS/K5uUDUInvC+qtNzJWqat89b9FTUyzGZBRFe+ZMAAdftD
5lw0a8jtx7BJYk7GHUFCp1ZG6J9apXkc7OyrY3Y/i7z+kdMPXpbma1mX/yE94hCu0nhDJQME6+VU
950T6InuAyHX4JyTxyQ7q6bZIiFuLG3S66MnYmMelswyEfL0yQZ2oxtarwlOmT9Ct9XTWwEf/Nm0
kr/OIZCzM4kiiDx5408NGUmSjGoSJidOxO9ChnMMDPvtlboey4UJZ3q2Jbz+qETJSYOLRlEo8MLS
dvC18tN/sUNxiWSPLpvTBCQEmF2s0Bd+MgPB0W0JmmOr8b7etnLtqd7hiaw/8jHK1dvWQxWiLsog
P7U6SDPjUfZ/xpK6FQxQtw1de3+K8dgQQHvESqbJODRPhtqnk/ckmLroSkjgUBGMnoJ5ycrHtdJL
2yRfUqW5PlZYBRGEQK0N/Hf6JFB8k+Z4C1Sxqn5Xm/xFsIGm9YugSzfJVK/yyNjeHqepXl1zAMNM
+okI1pHAm27BQXJp35W89CT6c4DcyrzUqLA+89gPs00f13QyqUEk/S5J7Hyjm7X4Mfpt/XlEYq1e
BTSg7u0u7GEG6KHpoYPyxenHDv6kOt3qqMKvcsjN91kXQqAQNuMLMHrXpQ3Fp8o9FiqFfdUs7iTJ
3feKHSGzXtTpbhgCWInkTEEpsJLHcucHreTCL+XqG1pQpUOY5N9iCsKwAPg6re9xAXaiyOCN6cM0
LjadkeQjj7Yeul5LTqjj+HqACLTMzvFD7eTmvWVT3/W7TaI0BsTUPuQuqSc9mHqXnzW6Lo8BcqEv
QeJb0EmbKOAMWbfR3AGwgD2YJ7JF7R+voZOnG4Cy316VmUOLk9EomRMgcrNMIipVylyntMv4REfs
AI+A624ajSlKO2LT26Zm3k/qhS2xQT5c/lpu2Z5Kby0Tkz73pKgyyKHopE9Xlaz8lBT3FUWTQ+IE
j5D8L/i/mfsM70SVmFcUbyjCnEvjqlmHYZOWOEBfgVczMBpwaHlCokBzOjhM5DZbN1bi0hpIt2sP
x8KT1nf1zifTuHSn6dOAgbe20JoFEU6+gsrnZNY7M0glDJZPSdI9plF+n43tn8qA+iYL4Qptt3qq
f9ZBm6xjj8ZQL1fB5FKwey7k6AQHK5TvrpttBt3bW6H7Tfc1/y3M7VdQRJ+QTf5N6ypEMO4+KeRt
HCYIppSdBqNjrmwsiXPU2xrqTS1J1xIS09yI3iLD2vSB8SMIeggY4P6opH4rOKzKoIKc0NVo+4z9
L2FowT+RK29hbC3Jz6tTl8usWEA4dR5GqMM606se9gINqgy7eYIKvKbZJR04mWr3zNowB4P/ZA8+
nP7wXsryWq7edRng09o4efvgOPVOt/v7sA4PgUWqJ9jn4TO0eRsFIgLVhXS+0u7krPii2P7CU0HX
Jp7t3w9/73Shze9qOeNaB63tO82T7kJGqfzjhbSedtK6NN+07IdVwrzuOevMG/YKp9jQPcHGIRip
HTsU4hKNU54IbVbIXO3K1l9Td8Mf+gDB4DlBW8FNjyHFoTTPYIGXEMeoyYTuTahH+EVOy7tACnZG
mv6yS5sqhEYq600ex3U6nJASeoNJf5WO2t97Dlo4gF0gP07aYFq4IoMVj15cpqcqqNQHaQjah5i2
3qfUy9qF2Hd6XES1kavD5KQAZKFucHl2qy51u6p3s5MuQZVAOlu986pieL3tn2ZcocFQwK7QzngN
g5dc6CIzswtPjdt/ceTyxZbUowyf3G0zM4MBSClAFlSN+OckunS1qGsLahinsCYEqyLI5tQ0Wlic
OSPgr3mM0HeC1t5kxsYh67NeUqNTq/l/vAoN52BYKpLOBC7I6hG5vsO9KZNerkoxVnDPSjikJM9+
U2r8RpSzHeFggvwEpkL7m9bm3w1vGBYCpvfn1Mf3MseNNxacw8gWG9dQFbuuaXI3/fqpt7nU7VFD
2EqnE7872pKMPI3FHewWEDFVb6MqPdgeJAVQekmSsbAvr6SGRUqbagGVYo0K3VWTZDpm0KLZvvui
ttqBItTKpjNe6OPUtIBmYyTEK0ITUST7TfSM0lhK11EEh+XtLaVOoznxHZxDCvIqF8pVB0dbu0pG
JOG8xLAyuNEzqhYWybsUimFslhBr0w2rRvbW6juop/270oRw613vBCkI/jTf2bi/cEXUuYOIhugX
/v3Ypl/4jTxDU0g5L3yyeA1cLKL4ZOJq8bSkGWQa9gYQWXgoWzoQLv2CwpfPHNpxrWcl9Hy7Kuye
hUpMHCuCurspoe+GIDq2IQTYwcBuxb9o7O0GaY0CzO0Pe29qv/owFpVgiOCY77vc1m0Pex8cpe5L
FXIFRTIshN6GBwAGQ1YOWjImCUbJTF63tPqnqfOj5k9yZwlek4rIPS494dXDzt0FxWc4bVMgrz49
0u8abFDcsgcQEqEnPDN/5zBltAgZ3h6FON9Xg9BJjHOlAsCdnk097+u6TpFrUEzvIRgdBcK5SDng
FryNlAQavJsLydypN3jfgh8sCo/0IbgzNPibCrNzX0wXvrXBG3eqX24ClL3ctHqJY9BVY/8Weenh
9khn7dLTInKcOLtp0EAypMv9qnVf+tp/MKXxMSq47pr6XaPps9Ei3lINLylEIQuH7ipaYQNTPQOn
aRnkc82Ji1XamK6jPJVebAM+PzsQAF/PBM+ZQ1So05u0ED6rcyfGsgxOObljqjiTjRmjgMUjqJNe
EsWNgPikUIv41T8uOMRcd/qVF4/1L9od3fvaTSHHsoloTd7FeU1x2oQ2Z1fpmflJr+PuZ2U17bb0
GrhBfMV8jpNahzzaLhcSYzOLQ2xggf1QNKALU+hbr2WKn8mN9ELYdEpdlDQUexWgaI+WVPZDacwv
PJ+QCmgWKuFzdt9L4EDdDbaG+P0PmzEvINZMaCN8CUoYH3Q7MSDV1sO9agnMNUnsTQGEiYRO0MHJ
GAM2ur0pxWafHD+QQ6b67pVFW9KlfcWEnsrOZfuFNkT5LpMjC0UJJzzctjJ3/RCvmLyqDLEJpznq
VI+VoJVRPdLd4ofajD/bvnjsB/cgjlyLt8y98HecIUaIA/VHa9vU4ZbuM5h3/QW3OTNiETpBSMCN
TL58chp6064quZPdFxo0vye29Cj52kLgNHcAdOZSAS7KaAGqXs5q2PVD5yia+xL5ZrfNAlXZ1IPd
bZQgKvaVHeUby0ZIOO8UNj5VJBg9wgCFUcX5BWccYqGOZ6xycsarwGrlXam2IAoaNbxTexea97x1
tqpHp9jtVZrxE+9XM58OAtuZfnUFKxySILaLn0CbrFRWQkqDKxcxjoXm2hmnr1PkpSb17iLUya5r
Al4YUBqzBoa2By2HolD0p1JjqCOlndQs4a2untS4fOzhi2w0j6+ZG/q4dJN+YD3kvIQL1tqYnvtG
/vFrWmfQo2t7JPCg4m8/GZl9X0Aze3tip/G6ME83F1sB9JUNd8zldpCjMjXIMhF8hcgF6N2PXiIx
VMXhwr6bm1Yh6sxfdE9eFWDDpFEVL2q8Y2vUB7CHX4EMPJVS/VlqzH/qTl7YL7PmSNQSHZEaNqe+
Q4P+Qg559R+z1PkEIzoPePNoJ/ahlZx/NDVfKC+/P54mvoorRaVyhgwnFeaJr2yKUYWrYfCOrvlQ
SxnN0llae8khgGNoa3WlfAdKd0BdGGr7GM68u8qIlFWla96D36bmPZ19iFkkrb5TVDN+8woUd0Nf
cl8KPU8RQzDT16geg2PVjbS+IgO/s4cO3T2ThsB6CLqNC//lqZUCdJdj21gb9KwggdPbm1hLob4o
tRLZaGhxiV8hXiOTdw/RnLofkih5yNB7X/udR+QbhubW0cfmVwOfJ0o2OhT8ckIbnqzE9ssYUEpL
uRJ+0E8SIVzRWGs5l6x7civxjmKbupH6Kto0duUg0QbxaVmZgjN1dLZj59J6rjX2pkOybN/levE5
tepBUFsND41kdQAAyA1rFXp2WlqAR4vQLjacKD8kvQ7xWobjCfpc2qSx2mxzvR3WKs3cO6ZOaCdo
1e/bR2NmD3H/8IylgiMqRhNPmTTG2I8BGdJchqrd9EptDQ9wjKwxEIXE6909RHXV359HEIS8h8gK
gLCeOrqRJlZHgQLsxYc0r7DyH8TR+zEYFwLNGX96YUb8/oe7vYFct0SLgbEZbrHPWgeayDaANtCX
WFIJVOvtubx+bhJa4rrJPHDv8PdkMqEuaRQblamXpkVJpajBZDn1qm1k+qIQsJaybZCMn4TEhS53
LzWs4jy4PiGt9s/tDxF2JgeViALnDhsX/2ca02tFoEW2nRsoqjT2b1WKunNdon1hBxSNb5u6StXi
W1lDURiwbBq5pwnKsAoTFcJL4wX2jeJQt7A8Iw5NorZD5KSQXdhqLDnc+ISbB9rgITFTElp9b3/F
TEyBy5WpvlCI052pg7cyPw+jEe6mgdn4KQVdScOZbixEUcK/TaaVnkyKYjQrAVaaZsC7rqviHgnt
FzUJCAJQucuDPY823nu8ge1ASL/dHtfcxXlhUr3cwkGlp7Jn45WsKDx2bhmuC1tFogKBctd+RhX2
s0wqs++Npwiq6D7VFwKFyZDpt4GuC+9A2gLw7XUXmujQUksqFI351RhJEjBEtfqnQM9BT+Dv3QXx
UhPMZPO+m1QtjMo2MPAr0GGRQ/8YhGp2QoCvRjLLyVbhENx5JtQft2d34vveLZFVE33RBPI4pMvJ
rRv6jXrbyE7pWHwnXEX41Q6fOTdoEOjSL4iTFvzexCEJg/DZUNkCIkWacvoCJe/URUpVZacERekI
pULEyDatEiIioaTe+vboZpZOA1Mng0qhWniVCnUiC/ZZeO9P1I3kzQiiUgmLfwjyKHwFX0sYI+2w
2raWv/CimhmkSWcYXQoUxAGaiFn/4HV70ckBCKY7OVX24ju0bUTZnQzRt9k7m9tDnDVFxpemc4LL
qzZ9p02AyShddwqUEBknBKXHvjt4bf0DLYtvt23NTCchIjUHUrK2pk2ZwNBsbAqQdx2SjuiKjaeg
+xS4jybiLl5loktxaJtmYX/OmSS1pEJ1SGcr8fPlTGaJHmZs3U7IYyXObx4iSdpsrXo3kitp0m+A
gRYszpwIahP/b1H42Q9rR3HIjfwIi7pSn52wraEE0+4BHjyic/40GtAg357VWYMKd6boouExOLkx
IUav0riz2CwZSgpDU9Ba7EMwa0nIcNVoUxIO3rZoM4QPTlycQa4IXVzTZJquytmBNeB2iDdOTp4e
mrj4ozgF/QspRZW8Ch4ru9l7xnC+bXRyP/1rFKYRLkpAFfAsXc5rAje54TfwsNYtSgp6/xO9rnBh
Kmf8pnCYwpvRW4aTubShw1HtlJ7Snoit7umlOZR+9jsqkz+3hzKzYqSweUhBm0jR4L3C9WGLMJC2
8VNVO2XR8NBGBQy1GozWlVPpK5JMA7Rc2ULGYGZkDulV/kd555qQs+jMMCx0VzvZdvupzwoI2Qba
82QlXFimmb3hAHIA/WyDPrjKkkRQXhkl4ItTb8MkHbh3evWUeG9j7z7G6GOgiXl7Lufs0XNI8oeg
guh7smSdpbmdC+PxyU342UV2dPxffWI3945UFEfkAax1l5I9vm312q2IBIMAVjgovoOxuNwoFReT
bmaKfuoM9GwcNX7Nkijj8UjUr1TPoSTd9amPPl9vLFi+9tfAJGVyoMCvdcLFyTu8s3hGqXKnnNpe
fyrVsljR8XoUPlQG1XJ7lNebhlcxYZrMU5z1lCfOs4HUz9WrUTv16SnSiy2ubVsO8sIKzo2IFn2u
cl7G3ESTufQkX62cJjdg9Gzukdl7thv7EdnaXWbrf33ZQXZL3pr0OJjrK4Ye2wwqWyl7/aQUSD83
yedcszeUcTdy3Cz4yLm5w4dw75BaEJmRyx1idFXoA6BRmThTX0tQ1xeFLSEOlP++vUjXB0C09yrw
KCjECsRgl4YqKwW85SbqaagVFBS1Ny1vXhPTW9dWcp+P/pPq5fvbJqchNb5Y2BRdSCIjRX/xpU2/
zdLBCWIViuhGuetVJfkcqqW/BUxhwXNlDdw6qDhtBrsd97Gsh1A7I28bBYG6sKKz0yzqrmDtREQ4
+ZI0tPxSNGn9627szvhu+ekPReXxeHvMs9NMSyV4WrDQdD1eDlk3pVKPQk89wVq11UXLS9KVP2AW
jRCroQaZlvIPoxm/3bZ6fVMw0WT7wBDSy04y9tIq5bGiTIZIPYW+V3+tk6HflQVi86sh9UJo8vUM
WSzdWvAxs1YdcQNaIvibBk1aaICPaAIVNWF77Rf9vYC+qB3vcBi1NnJYLmTFZhaRZJg4mryUqHBP
5raWwHuaAGdOiV+ileE3wUZO7HITet1SRD9jSuSHeXDDiGhd9ehrQ1TmIyWak+GUL17motzrdEJI
cnd74a6jFcANNrlaMjPchtMLwm6qpASyZp7Cov6jJO4bz73bFuZGouDHyE4Y5jW/FkBcQQ9vGTiY
/ouU+3fgjX4Vjbn9ezPEC2S1YDWDn3yyAwMjM5vCUcxThMbdA1z28cGxS3PbyG59+GtThA1UcYge
OGXTbeDqno62t2OdBqnb0ni61QMzQIBT1xbO8sz+vjAkbqQP8VdqO81I6so6+bm80kl0aE52sFoX
FjtrbZlL6M9p5Ui4S1AuJOmIWslpT0NXKSqcIkKm4uQEKeyXKPwAqUk/RSROI/8bQhv7AIXYGq5r
cbsSJrFZgvzr7dmdFnTEV4h3HpAFypn8MllJ5LINJfKH4YRpizbtsq82ZXwO/fHdZA6kE84xZaj2
EQmoLnxS9Whf2KWI2/igUE0pOeQrtv2W77/9cYbw05dPCtEQgbOhrAWJ6xSgkCW1pnTRCISqczah
8ioiDlCfVJNXreWK2saKbzU9mB2cdK14NKbyVRBK6/abYb4WgbxWIzTeQhk5dmWDOs1KNx5HS0I2
Y+fTBU9kaCIPrN5J+XPXxescFEEbPgHf4N+JH++PP/mjjIz/rmxEHqpwXlLgwa0tCzzPOu7a1WB6
W6V+Ff+xmd/r0tLjcZoKfF8krjOiLhmMDw2yl1sTqnHbH8U1k8EcZPJW7KLfGrgMGVjg+FsMS6wB
H357/mduNxhTQMTbtPPzPJ9EKzkpOZhaB/mkISqeEMUKVRgDbK/n+uvcitZMzW2LM+4LEDZxu0kT
MDfqZDfWWSeXvoPFHtivWDIpiF4JqxeustmBcYGKqwX0+jsK8sNRd+k3y8MOM4o13hnmE4utpd1K
td+sNoVYdOl+mfH7dEr9v73J+pUG6CVZaeVTFI/uU+17/U5DwXTBUy5ZmSyXKhlhalSyfIIkfs97
7+BIyvfb6zNvAocvnjI8NMT6fZi4rvLiApZFTDQ1MkD6kabVhc4P4WanZ54f/D8TEzdsk6uQqGPL
J9fy7hvDQq4r7sDoyT8DfNLt4cyFrIRtJC7ec11X95hl1kC+u0I5AdA4WpW89n3IoZPRPMbJsPP0
9ODFyouTVAfVcPdeki21Is5+AXUiImZeqri5yaIBIB0kNpxysvjZFNBOYfM2Fg76V3e4FLlC0ZEv
aocXSvILp2DmsME4bImEO2HkVe6khmap6OqKw+Yna9WUtuaYvrr9uPQYn9k0KFTwCBHpIbKzk00D
v2IejVUvn2Iw54icfK4sZWHrX28aBgHNEi3uoMvJPF/uSyKuuDO1wDjrWfHV7BDuGX/kfreDB3nh
wlTUq/0J/gfebK4l3jqkEC9N5R4cQ3Fgt2e/VR4LCB3kStuOuvMPkhCHOho3KpJYXalv0f1bwUQM
dtgOFvI21zN6+Q3Cv304hmmPvKILk+9ZCYDQ60UOuEhbZAiZgJ24dYQVSCQNCu9sk8lI26iNCGDc
9lyh79Xa6S5ztF+j1txpRdqsHBMtsrg7FIHxxUDD9fbJnFlQbJMVVgTpCmmTyxFWFSSxfau0Z68t
f0AKWG9RvIK1ubwXkkV/v3sMhFQs0f/j0II8uXVCCamgFDmUs8/lhvxRYu77DiRKyabaqbA2Lxw8
caYvXRxddPQeCMDQOzDrcnBJ5WWB0SXdmQm4b+OhJIrxRBvMPdmanaUi2dUU5yxsFuKpJbtiW33Y
NmVEbqrQ0+5Mr6uguHyEJ+yhktxPtaZBFq0fiCkeaLrb317Lud3K/JKeIsIkwT85/+xUuFbzuD2b
YeHuldFCCTNrq91tKzOeVJBOA78lEQ3R0XvDx4fRmeMoNz3yieesSqpPklm50H+P3aGJLO2lcgp9
O8Z58rmBygZFcCKYNkK6vB7qbmG8136VD+EvPDqY/Cu+zCwfsyGQteZstnR2GMXgHJIu83duni8x
gYkjONlJIlIi406KRyFWvlxRtQ+1PCmV8lza5k85I7dCy4JR6N+7Xu/XYTwulRVmxkYWnFcYNClA
G97paD5MMmmUkQpQ2ZwREuohR0VVuMzUYuUTti1czkumJmNzAc/JcZg356inBuVpnr6Sk8BcteVi
sWTOFOxCeBuol6B3mjgAsLlt4QRJc85bH2Uy6mzGg2G5erNCpaRdcN7zxkjxU4q1xKV/uWYE80al
+H1zrj08zQra1fyxKsz0zaIPYWErXge6EPmQjyYrLWhApm/MNIryRqdj41ymbrlGdzxZS7mS7dAU
y7e1I/sosEjRCZU648/t4zg7SpF95P0I0b0tdu6HjSLlliRpHcWusGqeFegPctM5Voq1kCSauSdM
gifxOmTZOPmXZka2v6vXfX1GLoEWQ8IAZLaSo4PoKexBv26PadYYsyiqTap9lVZU9KAHWsLK2XEZ
FiulVTelW0HK6cXIQEsLr6+5GeTlhSHBqHbV/Rq4CvrLBPRno6myVWfSoxeV8is3vv0fTtr7mQbG
CmJ2mgMwo8GkrqdWZ81FnK8cUN6TnYoOPN1eAsXPTKEINzEk8kZXzIVGgXxl1rr1OQG49h1SQeWM
ytSzCVBgpWV++Nc3rXg1k9UTbSoKCavL7eEZVhq5de+f+/EIc9nWCL7TXQF9W+O8VNmTByXB7S1y
vWiXBsX4P2z7HIlEY/RpHzd66FSCQAhDy2GyseJg6fEyYwq4L9Um4YnRKRG//9FU5eUdCVl4tQtg
ZW1ApipVUU7VS2lpg0zxV4SCpADo9AYNyd1KCuLSVlMGEdrIVnj2+4cIVh+jVrwVIqOZHD/ZECDI
tINEm1jNRRbizq6D+9Fdug+u7zoCboGZEZ1HVEMnRz3En9aK7GXnzHffqj64S/MWtDWIqA6pJITg
yoXNMxPqc8sxdop6Jnzt01cFMTGBdqCFxGllvqor5clM733UR/YF4qqrY2pV2dbKXZ4cYW+sPAt6
tDxfvAhncnSOoEAxKIcRpl7lYYrKrAw3qgJCwsrblmMvbdTw/zg7ryW5jSVMPxEi4M0t2o/p7hkO
h5RuEJQDCt67p98P1MZqBo1oLI8udHSCClVXoSorK/M3WuPiA45EePPuKfq+LqODCekf67bspPV9
uxV+pm5SGH0XIfX+96qXxJNk5p5b8nB/HH3ZcmkO6TtklOrd/VNwe+04+Euh+AGdXic1mfVfaqvB
dbBM41ckX6vsiuS9q/fPnLy+2GOhuzLa7cZgtKmAOfkZKTd9Jzlvws6Xk/jVUoq/pgQIhue7L/nU
7Ia/kb9cRebdnjxk9alSAfHGweoGTl5UjVSPDukCcrawkoR5hLa4QdgnNsZdqB7j9H3SKrUUl/+D
6X3VJQfJ/3J/jRd+xISYg1kBl5+rb34kcZ7HHKrjF+S1t8PhctwqDRrZ3qp48lyBkRMw9fQQS6NO
RZlg/hAM5bTvkZdNX+umazc4eOZbmM3DRhYhT91ekTaSLiOV0GMU8U82SFjKRjGWy+iNh9EZR+X+
DYxKejB1ybzApg4f4QOUL2mCFUBdpOlawWFhaehu0jSiQUH9ct5mqYy+S5KeyrDki+Cqer51jHiJ
P/iRla08HW/2Hgk+WT6CPfwDhcTZV+i8KMf5Lopeszrb9Yb1Ai8odWUt3JclDO6kGFc6yLfPHAai
XEj+SCAgIs7CYAaAzsrAFbyCximMjQM6dGf0ofOMsp70VCeW2GV1Xkdu247jWxBlyRZ6cnXusa1c
I9HfFqY5dRR2JglW8kwYu5/vBavvwXhP90Ll9PlX8GEIgRaBVryia+FJrkZbLXflKq0OdTm5Kaj9
YL7nZemtSAvcBJwJ/MAvoIsyvQHnleqxlVPNl8rwtcji+to0oX/gkS1/J9W2D5bZWV80fKAPmKmV
3UrydLsDyG+5HKe2KBWu+dD8mi6XIj3/UhRSu8U8hViMGTiu0eSgkMVUNynj4HD/8M8GRSeKNiJg
x2lEVNPmN1PrB+AVwsK8CFW+9qoVuWrbvdl28k3yMfJT1tAYsxP1czy+L7p0PP5u+Re632EObrfm
pStxpA9G77vcNTREmu39eS2Owz1HIEcU+SbDtjrfhx/lWcAbXbVyQ4uH5cr3mlUj/p0KtXh6iuRN
NyXsIQkrT+0061LmE0wG3qtZrGWB88zh30GoRJC1w4sBhfD5XOQOtB8tNawLL7DHBE9RJ/luVvXe
0pqLroMVb3PrhEXas1n4m9A33rBrWlnKxXl++AnTkfmQHppR2KYhnLVLMlpfFbs5yaH+a8nuz1mi
5jEB4SdviznMN8pFgJZmBNvg//trzcPdv2OwjNN7CzrwvD5epZgSodJiX2J5ynqkvUjFvvOafVQX
b41XPKZw6aCJvgLn3GNp+nZ/Q/68Kz5UWP4dH6FWZLqnQDdH5ZVj3XUw7qwLWPSmhj5p+mH+aMCb
xoc3SvZYCgmIHR4UlVLPN7VeGuc6Syl265F8dBKreTe5kv9A42b4XuhOu+sCb2zcZij7b36hBlub
W+kBaIV1Tnsz3IF1KhO3MANY7KlknVutlU9ZnucnVB30bdn6/vv9Of4sWc/nSJUXjT206yEazCoS
caaHSAGTv2h1sFPHTHEzw3ug/7JxRvtYKtazAxxCEZtmExuuqoyjWztYGDnEHbFRxgNGXSundPG7
T+axZPWA6m601hoigdD8xrsEsrIdNBUmkgnQ5DXFLNCJzl1fuF6BTX2yzg2YvVF/fvJJGpvIqgCr
m29rJKZw54t774Jf9zfaeihSmhtJYBkk4aNyf+2XAt7HsaZT/OGUgrJLrDxnrBbg5K6MhPKkCT3D
iQJqx/2hFqdFxKNEyvMJYPDnoZC29/SyEwwFqyLdl90277ar4XWeEkyrBxAXeQiuY5Zwniz2mTl6
tgbvKYbUQMaguLae7Cb6vewHT8BR3zQjCN1+LM4lRP37c5xVuP/v4BRNQA1wYudgEafxA9looKJl
oCiYpIbisf+ujt+GWp6EIDQEee6P+FPGY354gKZMHSFsJ5S5qJGExnGTYe10QSvbQR8hDPaJqjWp
29ddvfGqGI9HD27A2FvDxoeA8SrZQ3z28Ynbac5Q7qs6Td3cgYSRC83b5mi6bCyrR88vxQsVKY0Q
NkMi7VSRp3uvxphNS5z4vaxs59SF5g/k0YFZ45+y5lU2S6r+XUwdegbaJbTl5hsGObzGjkrJuQR6
cR2bNHETtTpapfQ9KfVXJ0I92V/VPFTZhbPlBEHLa3dq/HB3Tl/4w4EY69HQvQHVBKhA4xdAw1ut
/a0w9fCS5UV3KBER2FaxQnJQOs6Z2nrs5vgzbyqogisH5nb+k7QOMrGQr6AmzZPbwa+1VsQeNu9G
tccl8RAJ/5jUgj5p+RyHzQV040rze+n08LQEwMvjkgR+njhoflFq1uQ7OwoTOQGjfHQaigpO/GzG
9ltmWz/0IHnwNQUYSL2m8bMUIT4OPksZQocJ1q3FG80Y90qp/QN4emf34d4Ystf7x2bhoEJrm+QW
aS3egp9QK1BVkYX43ZbFUR+6q0Wz0e3qGlV+8D6oI34DQ/ubMBF0uT/yUsRlYYFKc6ej2DILg3Id
DVMdmZHjPNhWjTocKqW1XUT61hpB87LZz5tkAlUp7GTqBXMcqhKHXgN3waL9ZAU7zCpC9pBWbEBL
/aWWunhwOit5z9DTPflZmm9j/Aj3QkaKJI9q9VkqTO3r/dkvPRw+XPVzpnFBt7FtQ6qfeg1YNe6G
RzmvkcEKNqou3rRozY9nYbWpygB+QWUJN7L5cU56fyraVNIvpIgrQ8w1L/sIBjQPXunimSjFWA1a
GppX24cwVvyVZ+bSUNQ/6WViCUbHbfb2VquKPgTozktfNQ+BF3zrte5L1sXVyjW28JW4o/8bZ5YV
RGMog7E37Evd5uqOa/tNl3x1IznecSQVCkp9ZWL6UtiFejWZwoOiwBXkc9jVPWPA9Xm0Lzb2zC/m
IOKNYWfSJmkp8WCc6G3sYcSpsUTc3UfawvV57WIiQ9WndGTMvNq8cQG+S7uyNb1n3ZYstyeabT0n
U/b5oDanFIHoTc7b65gNgb7F99jZWEZYYO6a165d+PrjRPE/Gmlg7CW9VF9Kvbf/8ApaVZLqYMSD
LeLWCbsGlTyn3ztFWWxhp3rbYsgsyqJZts8qvdsUEU6+TtxmK5TNadU/X03/Sq1N72Bq4fOzU+eN
7SWBOaLt0NOLVIfcTZ3+z/sHdCnx5dv/9yVm3740ao4mTLkLV/1O08v3ErHppvL3bVNeklzdG2Z6
sEX9xZD9UwSyfmX8pRfPhLug2K8QuG5oop1uJkKtEU4pUYw5WZCKH2DQZ64hp/JTlhj11yCMBp4t
Tns2zSLcGigYUxFvrOlpg278kI6bsKybbeor1oaczHykI648q/bAA8kJ0QQo8/qgeX27Kf2w/Qen
B9BOwkjh32nh11aJ0LrPLC/8qvoxhrda1O6cYjoARukcwsg5tGVwosa3ofqEV2goeIUIfa/GQ0Sn
RfaPdazlGw4qCn+41rsDEob0RYwMKOjYunpJvB/qakDKarSfvEGKDqrdiVMatclT7ot0U+jNeMoq
T3fHyEB8sqZkwaiN9iBqPX5RqYM8iUoCD9k1EmoF4Bb3ZtJh6pw4Hf4k0bjj2Si/+zVnNrSMYNPE
WfvQDr3YSZ2XPoL6ah6TOkqueWCWD16jJ25Z+eEjwo/imoss3qZSOrpZV0mUzboKYUO93OlmgJbI
KN7oV9euLEvaPk4sLCwqQ9kFzZju9WEMaYRG0UZrxLhFPrp48uscIS9fxj4nHnm4xnK8zbzRc6N6
yHcaQuB7xVeBF9tdvEUUVttWETKCiu1Lx0bRgk0PevEw8in3JGfVoWiARHeSZJ+i2hy3GMnaW9HU
qCdmBjbOYS49+UAW9kNiFvuosy03ySLJFUnobfwAnVvNG8dDAnXvYGrVaLqaHLabIY/RSNAAM4V+
1K8cXvpiN8d3YsOgkQLazqF9NAtxTYRBUTt2BpK1Sv7ij0zfpPyz0cHYdTTJ3VgxsrcAuIgrJW38
LqR2qF1Ut9XrAPcBCQlkHTddGxsn25frfehVcI39ERiujEOD68nOX3JtxGhz1vTCCEpbX6bWDdqz
fiThCVBVS16zxh62alvFp8zC8a8MkvJQx6Vy0HPhuGXEf0g0efXdHNJma3p+eVX6wf7RZIRl2wkS
yDVDtKk1ewR9S4UxEJF1AL6QP1tZCTtqKNWtHhT1NhV8FCvAqVIa6LLmcdLuuxE4gMsLLodPUevH
wWjTjVEJ7RkRvWjTycibhr4EQ8is2iecgrzf6y6ot4iKiA20xd+rGvOgqo3+iuKiesbqSKrdNBEy
Hor4wUFyC78I8D0vLGX6lIZFuMmo8m8jNRzA4XTdCcIxWj9j8a40ntglfh0+sUgeFk4ROTyWOS+9
ZeRfR7RVHzJyZJBQ0Ib8Ue3cXvKDE14Y2R9SaCGdJ1X1Oe9ghZSo4BzQe+rcEH2BF+ruTEVIKPwA
bNv5Sp6QSNv9YcAA57FPFb636QXRFyUQ5j7nLGy4U6DmJU2wEQ508ZQH+cE2muGLD7KiwQhbQnWY
/9hXVP7klY15uy0/vzKmP//w4Cn0IpHSMJBRWDDRcch/M5UKvL3Yt6H4635sv00rAGAhewlBhNcM
Womfh7JtBDEiugIXvglWMHrqbYUMln506m5XafWEm6+LlQfyQhI8QT+hvACtUUBMzkbtrAD36aE0
L+VQ7iCouDjS1tRtErt71CglRd64EUbv4s2FpiB2p48dCsj3Z/4TCPX57p5+BBYZnH7j1iquSEUX
pU1vXux6L5K/RKNN5QGJAEnf+ATpyaXstuMPKXc+mCMrIdWnMvFd9CdQZUSLorHEts5eED+kfsK/
iMvXQWn8LyVGzPd/7G2eQbMNEhIKAwCsboywfC9UcqtNeIZhDrQLQ0XdWqVs7++PsrjvgGHQuZqs
yub9QyrSXRCWqXxBI7N6EqOfP8YiLTbSGCIqMgp9rXE1VRE/fwJapYD6aadPijhzGGAQyUkeV4Zx
8YzWZQ3z/DXssJttthNjI411ellIkvPcvT/Rhafmp3Fnr9oqNGqEIk0Dy3V0g6ydnReHMYcukhxl
M94MbUIz3F7bcNNtcjNbuqW0iGkM3iSLeaoUYuxj45IgQekAm4i7/Kg7v0W4M7CHekTIiqZ+QGy+
B0okt+15CN5NpeROr3dD+GxKzxZe0X0p3Lz9E6lIdVSehPF+f21uHjS8StEGmHi8xAO0uT9HBN3q
vDAr9fgqumHbKj/kqtpDc/nFQagIAp9gm/ESJoTPBknaMZOtKjAvvab+CPrW3MlB429aXYtX9vRt
gGMk2ImT/BqEivl0TEkDHBV75gUAZnYoM0vdeBK5l2wFxQ5+F0KD6RitQNBuazYTRXlCDU5ocCSF
p0X+EMEzT45qm1bnJRHx1cBsr+LmbWQEzdO9Yjx08rgNuJL6LFvpv9wEimlghTbZZGZEMWUWWbPS
aUJkHvJLqVXdpsn9jHge+b8ajnjTokwPCwiZOTqss7xJyQqMSinW8L5O/DfZy7pvrYMWwcoxvX34
/FRwAKvFNqThM48PXRzISM+G8QVq8ikZPAzLLNdJZNThi3ivZ9IFQuhb3oldYdRHkNwrhaGbzTON
Pz17qEnD5p0Xa4ooDDEYtKKLVPb2rsqzbIPkWXIMdP+Um0ax9TXQFr94NAATQlGmjT/pSfE/n7eO
3ciy1yi1uGSeneOqUF/g7TguQLZgZXa3e4WR+IuSIiU3jIM/j5Q5NY7AsRdcnEG8o9X1UtrqCrB1
YQgVqSjKelMn/GY7Vr4h2tEsBPqT2KNnZw9H7fvLdfuJoIbRVeDzUKi4ESyO6E5TT4/DS12oaL3B
Oz6AvSz+jqKxQO56TB6MQvrlZ/9UuZuUuKAi0+u80VaIElul2htf/U4dngxfi/b8m8XK1G5bxtMw
FCbBek48oJut0Cuci7qKr5EJ3NlWxBPeB0+aFn8Du4IhSHyInHCfO0jiSNo1q6pDF0kr8fOm4j27
DmZXZSbqqmsyrgMily4JxJL/VpToj7qvNqqNbYe1ppq9dv/MIlgrWbaoUjW+Nua3qjmiwOMNf/z6
nvlwxZnz5mZqt6UhGURmkFrCcvFKwwf8GHvJpnXWbAhuco2fC0jjiTwTHtK8uCxo5nnhyF6p1ehJ
1mz0ppMgdyXsSJpEegkC9VnXwvOIKsj9WZpLh89AoWbq70HbmEdpGnut7gVMs4j9ZjsmSbSJNDW+
aFUOq6232scKH2jXj0qxd5zYvORta7lKavyjT6HU6orGzUut/+IVSn9oYw25XsvMnpK6cF7TAM3q
KGowjk3U+JsQHuAPOCx7ZWiBEqaDSv2gqfBVL8b4HUXFYC9VpbkdhtGEry8lrtcqOSIMCU+cZAgu
HSbkG6e2sPnU7b9kHubXILXEpsL97BTIcG9kgTpyJNXOth+DzNX1IT9qag7ToHXSZ7qMpuKqjTe4
RRegp9g53g6kQH3IiFDITNT5VnP8r+MgmoPqmfoWVm5+sK3M3FqhXmwoS/rHLi/97YgF4iFzsvbb
/S+yFKsgLmGRNCE2bzo5pZagSWYk0RUz08jlGfyYpPojPJmDo+dvtJRWAshNPs/W442FLR99M6Lk
LMAbchIKJG7E1SqQmHbjXDLOpdkMJ3bqeIoMBHnvT3Dh7KIPNiHG0Um9NcU0x7qxUyEF17bKD1ka
PfeIx8d99nZ/mIWNTTsXpJtJ1X2SePt8ceHhMaa1FIdXzUh3kuwFWyuKw5XjszAIi8djXuFxQtN6
FocCXW5yXfXDq23iqharb1Y5/n1/Hj8Vtz69CGhYsfkmcWYuSGAWnycC/Nzr2q4Or2y236ymMK6V
EygnX4uLx95pS1RXkVRuzSF8yuxI+Xvss4TU1bOsp0LRmr1oIv00ehYd47BRVxQ9FxZgAgVM4vGI
xoDm+fzjymootcY3wmsdx9K2ygueHpn3i3pTJKpTixyiEisxUQBm31LwwLR0X0RXLOx4Q4/fQTb/
PoCRv7/UC0eBFwD9GcQzNbzDZyuNvJuEvVScXPH1vVZdfvJ0ceoM6vUiD9b6iQshn2o5GFl4+SZ5
wmxOttSEpj0F3qwuv9gjLk7RZDNgVm+R6N5p27zYgAOluFjZsgvPjonwgoTklBhwPmafDAkOTnvn
kZfokbNLyvy7bmKtaIYOnCza9e4Q9f0+nMAQo3wIlNJeedEvRDiwtRMbhq9JIJg+w4d3T6pkXdQn
7BlVHfZ5FG/BKrup10zqlauPyIUN+mmwWWqCNXhYBJ0WXoElQctSlWxSzPzlfQPNBSDUxB4EJTNN
+MOEytyvM08bxLUE8NM46nYMo0sPdA51+pWn2y3miqPAX6TLfED7JqsME99KVHAdV22wn52quPqW
tYsl6xiX9hssjN9NrXkYDAruCIcbRbHzcbRobSjNhvdsoe7bJJPqen/65SVA2/KnfBkASZjUn5cg
J33XbDWJr15YKTspGGjRgHG+ZHXf7kJe3C/3x1t49SEWiLgPhA5sBG9MEXNc2HKrtKJrqybvlm2e
qkTZOUmIWUB48UqA1Up20ez+kQ14GFYz3oU9DHVgMjRi2rfUp0ySqoLrLb7ixhe8dGE6POYDgtBB
bAVblLaLjd+iRn1/0gt7mf4xl5lDj40oODu5tuOkWeeX0XX0pGoTJWO0TdQxWAnptw0Pthhdaqxx
uOKR151tZxv6Z5QWYXRV66J49IbS3pitF9NAlBC2qdXgh4z7uauMQf0jSB31JOyxf0zLdjhlyFi5
w5DXP2yncLZA9uvfFLnpViLI0tcnQ1IB+oH3IYzOV6K2PSuoC3H1WHoYe3SQGnI4jWwzMJ6m7Z8K
62jL1Vavi43WWisnfiF4fxp/+lIfTrzc1Jgd9pW4Zv34HKX2DgXlE9t1m9fl4yAnp1g0qqvLazYB
i8GbajRtZCj0qBDMvk3qq4OueEF81dXimAzyMTLEMWHevefvdJpTrtc5J1st/sczzhudq5H7Hl2G
2Y3VmGaTyVPoyXJr3Mnm4G3NUbW3OIEHbu4348oiL31lUFSo5YIrQMJmruWnJ0mOcr2XXFUMIXpB
nR0Gbx2kx37UD2rZpbiUjr81vcCOmB5t1v8vhQMKgkCqJhwx1YnZlKs60JXU8ZOrX3VPely8Sq1O
xyHz/5Sd9o88XlP0v2168AxjvgpD6pNo7+z7hmHldJ1wgutYxuwkahnXDKes52HU1S9ZrhUHftKw
rXWzOGujLz00cmLuMNSU/4j0igY/81gJtQuhjpuaYh5JNC5u85/U137rmWogrjQv4ghdEeObkWRf
NOnd6PHfvB/ilg8WtV5CK3SVOZ5ksKLS7tRGXAdbPJY9LgZA1tK4faiyetubiDg5hfFodu1KVrRQ
wUAliViu4BgLmmV2f1VN4ntxnIjrVOm3Cmggjf1QCW9fR6iK19bFHK2VOLs41f+G1GYFhlAPyrbJ
MnFNg3hLdQx9UzM75K31Tv35IZHNR5Avj8KSvt9f4pWp/jTR+hC7VDOL8QplqkHIlhLVyyiqRwXO
egFSm7LYUVhrXY2lqWKUTAWOojM3yyxcm6iMjlymwbW3s+PQJKemCs9TmLRSe2+SpKSlskO3/sf9
mU6J5OzlRFXMxqUMRN0EJfscpbUYfrJq58FVyWnYoEjV0rEt5EOXmonqSkWPJ+X9Ead4cDMieRBR
Ev2TG/4Glj5JnDS8bQvTPI+D+jsthwe0XP2VcZbuAYjrzrRlQRXdVDQh1JVkzhzKrm9+eEA1AsQd
XfAAX7QsfaDa956VxaWxlGvhJSvPpOVJ/jf27PJzyiYzfdRUrl7rnwwt+adL1T867p//YS2pbsPG
A9J7UxMrciDGfcda5nn6rI/ZqywKikLVSvV56TjQzKTuA4lBQ1f/8yaJg3LSwhbiGiMSU2rjVTg4
eXt5+m0YDDed/BDHaqX1s7gx6VcgXg4NkKbF5zE7sim/L/h6Sqvu+zp9aHz1EFntNsrktQeDurQl
/xtrftyrUh78SONryWVNl0nZitDea1G2rctgX0jKpmmGVzuqfoBcfPAAdJZlsRJxli5yDuD/m682
/cYPIadLe11g/CiuEFWe1Ux5TBJkwCwLzJ0Z0KzBNbccxSZHrNqulG95o669tpfK5J9+wmzT9low
mhY8iWsy2ntauHHwHV9F/u6jQmJq2eRiGJfmU+5Fm3xY48Etn1fUXsHGkVJDfPq8AkrbYKbT62zm
KWMa4wDCjgWSqEg6w9VElW8ZNMUVuClObTHEL52A8/zrB4q8nq4RAZHfMitvpA7mc/DfxTU0uk3s
CBpkk2VjR8H+/kBL2xtnKdNGrhQbknlHDHZ5X+dKzJGS0oeqVg5J3jHd6AXZmZWhFrfWx7FmWytO
oyFwopRMHOHl0rCeU8d7nN7haVadS7/6p8MoT8b6qEn7R264leixVJ2DW881MlGqyVlmH9ayosiU
dObqF/EmSo0//MbYOmm8w0H8kivOoXbGbSO1X3u7jacAvQvl+iFqvIPkVG9jvVaLWNxpMAcNciiq
OyRRn3camGpR0BSMrkA4kP80rKdQ1M9F8BBb25a8GRDqFxWD46hq8s397z6dofnth+iXyrMRf4Qb
l8Oq4KaTtSK62kH9oKjN1wpFh5UPvnD5wCuh4UpySEI6f5yaWBerlo8JQVA3R0cLtnKEbkESrqCr
FqYCsEFBrJDGCGnL7LOCI+ukJNcyygs29Rw9LzelBLbs/oItHJQJ4wA2iDFQopl9K9GYktmZQX41
5V7fDGlnfLX1TqaZ1anHNGyMr/fHW1i8qeBG6Q0WA/W36c8/xGE6ILkoqehfe/jZzyMlpr86PfHe
6I20K8jwhVcDhwFUOwAOECLz7wRLobOGKvCvkRI+KKRfRaoKNxnMXR3lbzxVVq7UpfEIrBiCoLzB
9p/lenkLal/Dl/Y6Bvb3nATaIbX0IOH1Wb+rA2/l3C/sj58y6TT9eR8Covi8kgr2xVg6ZQGeAE30
1GlB+dD7pbWy2addNjtQDsGa04QIDXt+Nqm2DtNABslw1RNxtNviYDTi3UusdtOk9g/hSNj/jP1e
qMnr/Y2ytJofB55tFEfIqaNNA4O3apHNBmR6QKI21IEIr11Lt0w4y/g0y+mUfNiVKVLFeVep/lUz
8wCDoWwUW31UEQknjwXDrPabVBHyTopLLFrTMNw5OZcXHQ5pp8WBjgCyUm2dzK6+59DLN3XUNdSD
Eu3YJFb6qOomJrYCBWgnQ1XAKOtuk/ZS9BRb8GkrqzLcoeg0t5GNauX7LZzvTzObcs8PMwvDOojb
iE0Zo/jLe+GxbHLyr3gXpPXx/hdbSGOByJHAonXDJT9XdCuCwsslkMZXezC9p7oEeIvBgnYQ8Bq3
fmxnGyqVynNiWdKf90eeT5JyL+0SBIYBUBGQ5xeOkclYV1IfuIR0Tca88lzfcd6K2sTS13i5P9ZN
GvfvYFgekqmD5Zj3mzoEO6UCWNal1nnndNlgH9sScD8UC8TlLXrkgAKVxJWN0H6ivIBkiIjLJ6id
zlnrsjXdgXkYmMrP1OHAJU4EWWoHnz9w04ehgO+iPvelM1xHKfUBBkvhygprC0sMnwKyKDUK1C3n
2qFGmFsAtIR31huRJ5uugOrnjoHjPJVBXOFMOEAFTaoAES5Jr7+rIjBf016tNjyA262dAwa0s4Be
udUgRC0CZ1fRET1GTeacsBsxX1SpDJ66lE69a9qp89DlQXIZEZL4YpVt+uz5UfWYJ/E/KkKlVxkf
x6OmJP43nhUNUFeEWt99CkjfamM0h02Qd4AIaFQ+m4Hef7m/A+aRCTF3umUAJYAl0Qqcx/kwtTy7
rtLhbAG2lfv24PngxBH15nX3rbXblSLNTTo1jQcMBKNziMFTSe7zF+6HqoKbL/XnPhRfcUSuMasH
bB70vN18DOKRTpLzfGdZyqMYpJUwPL+v2e0/C9wT43BKEGa3TCt6x4dzY5697gJzdSgv67zreeD4
OYY+dQIRBJswkJ8nqGhdYnaOb56Hsi3KTT3YcHEKE68wsLWJUe3iUUHiWu/To6XV3bDDR9N/tLtC
PIUK4Pve9LttoVf5OyUB2y0Neh9NLae/j06c/eYUXr/GL54duqnZQ8aNHBzkWguK5OyTFH1ixqXe
5G+5Ff/lyabvqr9qDzUNMfX0EXW1UUKcC33r2phWyDIUb0pfiz2z9g+1VG/ub+WbtwtLT7mXCiaN
c8qr83RMDdOm9bxRO5txlB+dvsXvunTkN0paxgknD+OxTNTyoOuxt28UFTRX4A2HXPaUf+7/ktv4
Qi9rkrKFs4yZxZx77xn4roeY5Z61OM6/Dp2cHqqRq5+9UewwJUnX6mRLA5ITgtdEqgGRjtnGthuz
j0JQ42dbKMcwRZNNJm4E0dYEdP2LlzAneOoiTNKjNPZpX3ze4ChmDgOO3sW5xcdePIRW87UPFZd3
2trbZLYxYSZ9Hmn68w/XvWlihCtbzGrom40Gb99tMm1NSfX2vE42HZCD2Z8QoOcBaTQsamKqWpxz
SFebUUXwt5YeScPxTouhfptA8MSqSO7iqGSgtADQ9LohQWlja+mFVRZn+lrdX40ttD+rcsj2ihoZ
z+FYU06F9PbD4A7i5W2EGfKFhnySjKLZS32a/lbLXvI9HHFur5TRO+GgmdSuROqQuxV+AWtqPbeR
kwWiHa/pNrcyvJXPn4KmJp4vql6gqYLrh6/V38xu+NEiErCyu5YHQkeRBGhC7s2CEbIouNGXdnEe
22aE7xa4om2fdKdfVTaZ+gEfHwPT7kKOFU3KSdrkpv3mBbWp561fnpvGTHZN0JeuV7ZfRgx2JsdD
37Ua7audmdretyWwimhZ/XKU+BmsJqjz1ByevYnxLBrCPhqqM9Bu6zXwcaKyi4zGtxSFZyy9y5XS
5cJxAkyBtC7V2UlVZfYN61yMtV0W1blGsuBBDYthU0mrW3vhA4IJps0NEMUCFj8lHB8OrdpAVGt8
ysraNIBBsNjpYZfuvN4yVx6NK7nLvJ8pWx3XaJ8M51EXG9P7s4uPPurEqDPuFXPtBCzcLp8zpVl/
KXfC2B9NMqXYFMqLoQtrY4tny5NVevdGNj4JRyjveZEZFyNxyiPyrSZSCq2UrhyRhe9oUhZCnWsq
ePO3zytM2TWsFTXt0S7xn5pB/m3UpOP9rbkwBIJSIKkQI+Iqm4OpKo3zFgxKf3aGdCPBAja0/f0R
5rY7U3Dn9sDTdNJzYqjZPgGvlEuDo1XnyBpAy7ZauQNgqm07J+spbhTZxjHD8s3hZxwKPHM3eay0
27h0YkCj/ej6qnCOiKGlu/s/bCEyY3kCjXg6JfRoZ1dpGOaFhNobNoGpfXJ0O3ITv6zdBpUw14Ar
WWtls7f7dCUxXjg2ExJl2mKkqDciLz0lFTt0mvocW0MCx7J6RPS0dzXfWFn4hVSBgSjo0H9AZGRe
SAIqW4pACeszMc5jWkW78drq7zHTYleJ14zZFqeFTRnFOB6XN02nnK6smhV+fa798qXx60slvepJ
u5LXL23XqXU31ccx7JvvJY6Y1asNPFStypSvsSQ7buZ56W/3d8bSKFhvw5zi6FEQnu2M0hhQ0EjG
+iwkbFwzWd/xOF+TclwaZHr/20ioosoyb+2qDklH15fNGQb+UYZLvBXpILb3Z7L0VVguogjsRk7g
7Ow1Aso8WoLNOdDKb9Mda8n5OyZ3K1FkIT5T7KWEMXkmId47G6ar0AOB21idARSFX+2qjN8sISVn
rzDZay0KsVajJiv7e2EB7UmlmxXE4sSeg049MwiKtNPac5K+xwO0Vn9lGywsHgNMZljAyflSs1kh
KI0YXaO2Z11tXblFUS6bnKdWgvzCMZ3klRWyLWDKNyyoJM9G+t5Oc27HPNk55p+xAYu7k4rrKtxy
cUJ8J9JfKJI3EvGlEqg2HvfNOYSI4XqWMK5K7FUvWWL9eX/fzeuvxHzeRNO04LbfNrLolSk2BcLu
jFLmN+AvfotTmBW4cVt+mcCq4bhb7dItLeTHMdXPt2UWy3VNot2dJe5NN/Ye4NT4clysw1YXimmU
rrAT5Yvx3OUK+TwUSlpZayVBf5aCsD/2dd3vgtCyp9UMvpZdoh45CNZexXUzEsZLYeqTHIU/HDtR
JCv3ycI1BpCPByjblBWfJwlyKiHCj/L/uZSrQ1w52aYv01MvTMet/RwvBzV0VW1Q/odtSwGFix1I
Jbok0177kP39H8rOa7eNbenWT9RA53DbgUEUKVFUsm8almV3zrmf/v+m9gHONmVY2AtY8FqyyJlr
1qwaNUYDAYdB2d506o0qhKPbRWjUHZJevmmb2vwCtvi3pRU3NHkVQWl03ZgWl6ZUKv10Cjs5uun7
eAwYUrZrW/l9GOIs+Pfu/WxZ/gxOXo2tAi3KK6hRj+qYxK5Wrk9datf/u2nmEoMTAAyvwItePQq0
SjXivM/HU0NRTl1v4bD+0oJB5MYyXL19hPIlERny5yKD/ecytf0SyRAD9yclVC55J+2T1FERc0wm
WCqISUGTcXLU2k1l0+XN6ZYSxDNNGr4mA45JF9+1QqFdLYfNYip3yjCeo0i5N+zfWtrtakX9gdA0
h61Wb6uyS1zgblul1Ly4fxFBidjItl1lfVs75WFO26NeOJ5tjqdkDR+W5bmLay+vljt1Gp7iuP2p
W0tgjpQo2dVmytSNBA/MoNUPi1FcUDW/7eSQGkRjRw13Z0736ZCQ+If7BrIAI3pqK/AIKIsZSwoI
PzsrbXQYw7c+TAP0D3YKPBMJY8/MzivB/ZiZcU5Vwy9m+qPM3ii9O3OyVap4gchmcIsshsAi/DnI
8HvUUWD02s6yCz+Ne0Q8nGE7FehfEA+hJkd82FzPYxh5Vh/v21D3C3na2UPopd2zCtENqp1QMSov
PGRe5RReeLSqElvBTBlISA+HMJF23GOhIu2ktj1QPxfAY54by092T4GMAm9WQ9uaJowZwzer7YIu
7rxpeVYmHd6aNHabsQjMMHkp7WhrJsuGSXXn2gwaJlkUNEpy9ksO6wdn7W+GQtmMVRKkurFrpBoF
2xcDipBazXchHPYxb6ueKZNHSDoYoaLXwEycCyX2PqHUSdN2PTVri7V+13XEffpUeen7X7VU7stF
hl2l3Bjaez1qk8sgpLnxxnZ5KcPvU9Nl7lJIbhl3j63VHICW+HY6eWJRErahzGpKShZEXe9SeOo7
TpS6TmgeEr3YR/FqeXzLEJu2n2bIQAJfDtV2E2rxDvZ7hL/gXaHi81wM9U1UhEe05LzVmIOyuGPi
vSHsfLX67jTWZu3lJ7XKodWqrN/ZstpuXn5r6m6zNoar10SryZme5q64V9aUN4ipv8ezuZHL9GIP
SIyZNcmvSrkhC46OlI6SoSBfb7cEZlyjm+96e3xc7RRhgGk/hYYLic1TnJsnSoHuHXt9kHreOeMY
2NYi6vyejFa/m5rwNbPaV10vfUgJKLwr2K2IBsylG/eEe/raM6TVU5z+xk6aixJa3qzGgYhui2an
1h+N+iQnxSYlrmRW9aEaFl9qyxMv5d8UxYhPpHa3iaDJjxpUaXJp72SqP9jMhDzbpduq1vehjRLX
KZ3dCKVUaIWQXUoaFOsxLzgi6nFe+taaQZtieHKc7rLpdp3sba5kO31BlcFqlg0x23fg1netqt9Z
i+ERALo1517x81CXglUuNnZNUntdg1Kh4CPajVpzt9rlY6gAu5DiU60s5PET/NV4IUrNrogUr+1s
T7xclpzvQDsQv/OcTQWkXd1jba/uymR0CcSVfBBwoxt22h4lDa9vRnewG8+EYDfsFVfMFpPqR/Wb
KVl7u7ZuhywCfGK4Mdsqa0YOYXyTWF3Q5Oau1OEmiiEYbueTOsQG+UH1VZx6mee4xVs1GhR3Gb4b
KmEQ8zilydaoNHOrj7Lt9d18acN0V0rmprDN5x7iCa1pngbeBvC3FRt9hFmIBK3sy636zSw0L62X
AMkNr04ML3aEbZOgNxiM2J2buto7NRkGKscGb84QhYxMc5vFvFOI979VJXhvadhBDHEzwPA0D41X
qHB0Qf+w4hGokoWGHOl2M4f5dJ5T5AFb2JRnD2HGwc9yVGX7FDneMVTuw371DKET06nGj3WUznJO
zXzRV6urdyGsXk79TrqDOn2jqm/kpXmNLRkcPXaq6NKdUaVBHjUH/BaXDPQGr2lPjq/0kqLe93W7
7/oOLiyEkVyjqG+LdtyjdZe5k5asGNjmR15Shxpm0q8oc34kgOu6uXpL1uq+HeQnnIy7Xl121JXC
CmdIi5tK+naKJh1qu3hdHqMiHtzRALrKksv+MhnZwZFXyXOkXr2ZrWla3a4sqsNInQoZ85gTN5sF
FPJLaKJey+HtwT0+ynAc+cjEpVhLtj5Gp683jUXKUIKxq9PtSwRxqx9L9vqaKi2eHsEOggmQ+8m5
O/Z28buqmvwAxVvyqCdKtxmo2XPlro68KbfqlbvX6AXZ1UhgxBnTJ+61Iegno96msBQcMrkzb2li
9AHItbdGa9qPVikjL9XN8hxtlV5unoHYp1QpSau/Vll8Mw15/2Rm3fReAQdVIFTKspsuQy+XWqPZ
CyGvpcZEWdx4qVpoKY11+EEab95JuoZU6jgshzjsh61iUBTRzLPkmn2cPa6j2u/GJZpjt1yqp6mN
Md2dDiNUIv2WZ0s9trkiKa4E81kETay5PMyxbB+WRHO8sZOtXTpGS7COhr66ydDUh3jGaE41IpJp
qtYPVYBinbxNR2iybOgFfpJdTILZUrYOm3GiAJpA6iFV9JO9FK2bNMsFJ3UiXZDwwHCmzdLVp1l1
7qcy9ThiN3WjHlA1TF2CVP6i6tveIBDldL8kiyoIW15Slzfm79oennGdLbdUVTuQlfimNfW3lTiq
2ynVC47u7xKlQnHnZmW6ldN8D3XMeZi7Ghazymsa0yPV7Yel/oMgyTZxnIsURZs5TFtUYwBiJMWo
uU1dBqS09mrbB3GPWktd2QFF/m/EmmD5T4dv+ky0EZWy2V2m9W4Y4M2D++0hSWJqNrL2O7WegSxX
dxUUgG6lTZGPg666A+E7F6azuz5OtusK5Zw8pM+ZY97k3JXLOPEo0GlBVvY8Ww6TypKpsmfF4IzK
sb5ntLuJ8ICkdvfRGj4h02siVOhovrYmOyWqJKgJwsd2oDYvoWI1UArY4ZXaxk+DXdUsg6WsN9JQ
83LtZOnWkSAenJHrTNRzvFD4gXHhTgjmSCfLjQMq7vm50L1ybYO+aYNiVjZFTey/qWBXK/Qtkc8d
EbogX6RtN1WbVVtyv440duzkpzljycr7MtTcvmq26VA9aZBRLNz1UcRxXYbtMjkvTnTXRjw7k4nO
dpT76egliW9ci/a1lc3bbAy3VFoH1VLg6Rhbywk34udEBITrUizjfox6D8e8bgYPsrgA4vkfehO7
mW4LD20lJlAMnZ9YFRRW4fg9MdeNWN7KBs7RdLvRrrbR+CtS5cNiJPs6eRTOWMdtJA0kC3tK/2V4
FvvoOLZUrXNzgeLhq6byvpXXoE41b5bsrVzh60x2+4LUvJupvwqU5juIIkl4UXzqTK/50P6mgmkL
Be4vq1SeCm2k2u1W+PWTKvlGjWBT/yLxG4WTeEimflxz6FO6YEx9RzuPTbgT3kg5/JKdyMvQ9y5N
xXNq7tTYgSGNDLosN288EG5qyzmPY7ihlAWXwCeGGwBGf1YX7jul+q1XM6XW0b1wihJpPZCE1+x+
r07fB12Cl0em5IgnuoF97Hi0wl61oSiTUvbZrbXO0wql9y0l2UDiI9R4wwOcbZ4Wmb/L0gistfNX
vqHm2ZQWTeLG3XM66xuBKhhMGH4r5ygWIev6R/RED7bdvTVL+62Lyh3MF8epesx7J0KIwtm2/XjI
DfvgtBovoVvh5tdS+pbJpL40a7HcJoI9quWZwA2tbxsu5c7R3LUbgs7SAmcydnM9XIzR8Jnr0Cn2
hjJtZ2O9qEZ7JznljQZAWkz67Bi+poyCyjXounMd41pMJhV/6HvLld/i6xaLU7njal9ETHhduMGG
6NdcdYuXrqrmopy1mYbszqRSXMV8J5buzVOMMxELGud9PkBnaNQVWHgobCe72CJ86CeS4eaUVEQr
bH8TXKGh5AmXiLQRxZ0/lNDcWhJbMz3adejHtraRQutBhiNakqIgLjAy5vgbGsdNJYUBdE++Zc/4
fX15zqNvdgVVOnuG0P9BJokgnn4RXhTVHHAI1ZWbsotMDUhm+B0myFPFVSRemT3xYXlBWlZeqIwi
LNT0N+IVCgPkdm6a0I/mO6fKAmFaa46Ejh2ueHyUaraB0f3Ul/kuH9XHSpnPMeSN7rTOd4spvf87
DqB8DmOBsCOoAuqb8q9PxU0DkTSlSLL1RMT7pq0fgfCZ3e88bHcK+5VHuy49i0SU0WaQ7Zeu4LHj
p02/t8PEy+PZT3WQd5Ph/btj4tX+56veAo6qUgQPt54CEvbPV32JyMUqz9N6stD5qXE1ttpX4enP
YSVikYK3SKRMwYxcNZE1ZQG3grOcoj53cZT/M9ilsrcR3nMr51+EsT6HeER7YN/RdsL/ka8CFfWq
x12nyctpsE+asbfG70y2MX2BG/7bxP13K6IX/xW1gtJdo3pgXU4l5lmdjiKkK87h/748lCqAfyG2
j2TQVf5gCgu1zPRpPlFCBINE3ntxDuNtjSO6/3dLH5HGq50A9kgGCgLQFaKpqxRhpmT4J2Y0o8/B
/aTj3SqXOCp2ei354nmsta1bOydxyHRFRTwl8qrizorPutXchsRXqvYrUvvr6KjgMv7gGyQwCCnE
J1BMY1prrKWmcsmUJJBTZRtNOYQv675WVhfH+xiSUYn0/lilxsvQmceoGr8ANV8d3I8ucGRxiIFn
EaS92k2R3kmZg7jyhdjzFMGJXDg3nW5sRYuTKvgSauUrFsnrElTRKEhDEWWjupTBX60FRz6fKqOZ
LsuU6H7fyY1XoUnjmXYxBnmelR6EZolX1Xm5raQlum/TpHnpke3bOVY4+ZG1fKlZ+bfFwIbBlico
+tRPJgzImR5bcFVc+rXFQ9xDyiSp7ypVi4VykdLITVCTi2ADjZQmSLSvMERXB07MyX83f12rafdz
OVLxX19sdTw0hnanI6EWp8v/dq4/mqFKHFQbYD/ETq/WO9PlcMGU1ZcFShzZjO8sNdmFa/0FNv/K
SP2nGVVIrVDUzGm7aiYeqR+ZQ62+hFZ+sJ3ksVPlbV63G/IaX0Ae/toUFw+pTqESdF1HwdO2KrSy
qy9NlL9UsnpYbWVjt8g1jLDl/NuKXMW7/zMs4lkkuWVqD64TXfqU9kahyvWlMMf+uMzZiiMxlg//
buVv5+MjgA/kmewJcoF/Gl9UDR1jWE2aiZd91ONLE37K9TiAhminQrPThOT9mc1mkD1D63ZTqAdt
W779ux9/H60oSv9PN9Q/u7HG4aTMjV1fUpkE/ETmzW6aL/bjVUL0/83o/2/jyhSM1KcYWezUlzrq
HiKpDACZe4PV3gNq/xGqSvDvIf19atkl1FIJhTrrCrKSdGZD0FytL2aWHNAhO0iDfDeZcJ+XeR8F
wBDu5LR8qa1+V7Q82sJwW6Tr5BXG8Pzvrvx1dv+rJ1eLrGQgNXKJWONgjRdTw8dz5C+yzdfQYjG7
yO8KHg9RffppI4WVWTfJYFUXPY16f5njkxyKIvupmR5Te3npLOemVQ1iuZt/D+4ay/LRMlJ20L0h
GUPq78orGhN0R0E915exqL0GkdXw3QxPJe65kpzjYq/kgepabWAWp5HNtTTx/+b5fXQAb5oCQQy6
DS/jn5u3UOzehNkBs5Dm342qvzEGIjkLpP3/HulnCVy+HqJMDZgFWOpPFVbFMk3FDIvrBcr8ziUS
gpRUmGuHwYCzItLszreiOfXDcW49irGUbVdb9T6anfpmKbr+MFuJjoaXFYEHKzMXDsuMmIRR88SF
abTTW8237Tz64txdea1MD3xa1FNgyuA3Ma5BFVYb66OVqe1FbatldAtzWe/QLkq3CGykO0DA1X4k
Fb+JcIi+WJm/NW0a4DlIh2Kyr50+C80pwTHTXdIJ3cGcWMbGzLvsGDl2+C0Zy+hEiphYdhNSHf3v
xfrLmUNeDK9D3H7gNq/OXD4DWIE7oL+EZmR6mlRtoTv5Cj77+UKCJZM79CPhrXMJ/rnzEjXP7c6I
Okyausmc6k2twti1s/Tc1Nn/voyCeg6UlAauGlKPP9uSm0GNujnt2XxaF4RS05LvsSt3MLM5QDu3
hczEjI+6SuD131P5F0uq4rrZoqBdwZv4lNoP26Edk7K/yInqMmKXozylx3I2fCV6RirOU4hR40hJ
1ZutPI+x9MU+unbpxR6Gnkmgu9nG2id247YkpKLMVX+pBvVhmCNoJpr9rBJiKwwye50XOXhqpRRk
TfUDWYeDFM9u32demum7vMt3VSl5htL+z74P3cLoAGUG6fMJbtOWQ2pVNt1Cb8B2E5JnZJgI3tnS
Ia/kLwzt5x0tePF4DXKjgVq6rt+oOslOG2RrL2U5WPfJKBuP4KWal38v9mfnVMMhAYoHuAca2Gtr
rueVPYyNnF8UAyGMRonSXW732U4QhX2xqp9PD01hTXE5gEh9oh8qJiRWhmnKL6qyXbv4JkzLXYk6
SzMkD/8e1GfXQ7Qgcz0RsOcpcuWjLjWJhahb8kuJgNpcI45tfidZ5k8VpKOUdf67tc9WT7RGjBlr
yzReu6krhS6JDFfuBXY1b7HMh2ru71Fv96Mucsdo9MnfqF/M5ecRQm0EOh1bK7irr9+8IGvijvct
EILcOeuzUhOOOJHwKFyntw8DrFv/HuM1iIIT+WeDYrf+V9Sgz6RUk9QYQKNmDSTOx8VPV2ng9s+O
Ulx5YNz9IU1eMGY8cNMk3VQlyqH/7sXnHQSyEoECEpcosyK9/mcn9HruJQkVxgfVST1Li3/g8Aw9
gUqrS7+4Tz6fC5oCxceyEuP5BHzTodEfjXgKH9KoeIt5E4LI+ZXJ4RfN/MWPox3giarglwYyejUk
bNfkmJ0dPkhggjv9kZsR0vj1NpqTDbQTOFXNChYDqJr8RbRJXFb/FTYRK/qxW+E4xZYBjfxzMs1c
qedabCFTIw2c7G1SEZYd7+NhchvnBxQEt7GUfBGU+Ou0ItZOZhcfEszin40uxAIsuWcbOWM4eOlA
Gb6ana1k/Mof+DQ6WEVZOi5PKg4of7xqqC4g0YlhAn5orJfEmYAGNGWK3gZp5VakG+0bS+6QcezG
r7Dzn4ZIy7DGcmNDAQCdj/bnEKe6Q7o+z80Hreke4sHRL0rULv4Q9l89xT9vHmpZoY2AQEJAnD9t
HqueRmOdBu1BAHsyJRfLqFv3kbwcMAe1YvxaStuFwPgLa/DJ4gkSBVrER6C6UbauJtcgv9VKVqk9
NFR8aXblq/AKqkP+2pT601IWL/W0vv376F9zZQgyBeMDW2tzTAD8XG3XyJKA1qP9eTay72avgyYZ
XMlGx0hXDlB4a5QPUmhO/fawKbI3GdIAwjxT+wY1yhdn9vpiFj0RRVSEuaip5X/+XOBRi+2wQizr
rGqIlhTrNmyNyxejFcf+vw/nRxt4s7zx4O39hIg17YZC5Nwuz9H4FC5ngAdJSpIrf8DiwSmwJXzk
2utZBK2+aFn9a8sMDiIEQpfXBinLKwNCceYZqjQaa4adMbxmCtxp5XE1VNIeqOUROlNT0FuQzv67
+b/MLZada41/SDZc2wfHzAtTFfD5Mcy2Q6KfYQV+/ncThJ/1q3IosZmEZwA8h5ZU8zoMM5lrni6d
Vp3zOPIpUffG0faqMAscK7otnXifFcumqJx7y+oPLbgYqF/JH07v7arfGdXylrTFbQnaJ3feK/4Y
tNangMNfNZ44RffbUOttDQFc0afPehLvO7W8U4G3K3VYuunc3pJSue8aTXcdZ77XpfoXyrYPWe+4
XZxvsnbahwJRl1e3STEE2lIGHx0iRiMk50J7eFmTAc6PGBSWYz5w4B+jzvQEdQyzt1tStXD7zO69
go+UUv4tamsBg4DPer5YMTDLlYpQSyPrZk/ZUR5za2u2beXGU3NZomI768ulk53NCCEGaodP+opy
c7Ju0rjzi04H49YHtjp4ghQ2q8OdIHyXmuoBKY23HMIeI45zT1LLYzVO30e1fcmVeI+iF4Ut9V1s
IX8K4+pE7Itb4pTgUaxlU/txXt1ZWfFNMGqltuaPhW65iV6fkrycPCWD5UF1QLDMlzosHssKsh6V
GnJ+/U6rrIeEmMcHS020+ObUvmhCz1xPjJGZNDwJzXi5bDeGyAVIoFgsfQ4Ms0ffrli/Ce78fqou
lkYJE4TLt/zNLGgiKG2eLhGXoVGOu8jUkOWYnialvgUahQ6Z3m6LpN9F6/g9tclDr8Qttl2qeGoq
c28vp3kdg77qnrN00dyEFY4MYjVzsZngpFwHYKez85IBMvGpmj13SC3ETnxWQ+NVjpUbCPeCFmq9
zq6OEtnmSY4AVs0va18dkhxMR1jrvkEKDInZTdkNBztb3rtaQpYQ6Ok47Nt0OHKHHPSiu59hGCjk
ZNOWKDyRU81qY2NgXRRq0MWiSWZ+G4XWYYyHAxtb79XAgheTZVkIi+ahN0zWwW7IuRrwpVYq4DEg
GXAVPydW/63MlaPl5DeWVQdcWC2gUCN0i1jbTHZyNy3Dz0Wv33k+fzet0m9C9XVuit9Kme3iyXpf
AW4sxJbc2Sn3aQ/mo+2T/ajqxzqfN0Zs+V0aPjrGfJ+1ZqBo89PQ9kKb2MvXyUXdm63Q3OZVtG3h
3q6qfmN19mvDdFZ9kbnj1D7BmxTMCZihoRy8gQe7vZIDXyT1bqxyMtTMcGveI1MQ+RRe7/Jm+jZ0
qZW79HuDPkbq6TZGH9DDqBS3VWM+Fvp6GpP0LDhjw1rbUtE/+pOVTkHYNL0BZjBSLlWa1ShFxjut
cr5jziOI8vsRSFnuLOnFqsvxmEkNAL/4XlrkcScnTuMWU3GDdsqmyIdvslodxSBbyDqjWvWA+93w
HFdhD9Cc1I3Xt0ma9zNRZVda8ohisWoTN6em4YTndNgKgzxDWQFO3SoGNTorQvSF+BwAEhxL2Ir2
TQewDvJKTH0cLR7QuYNmnDvgBeyD2m59tf4FQNTrx/DcWiBG1fDY5D+6bNiG2UlDa0Et7BP/KWyp
xjFXxxXJSQR+5yaYgZ3WYXcQnY3gqSP76RrmM0qqG8UZgcFJG7EjejM6GM63TtF900p/MsIKJUyx
f7LhTKRkS1cQaMDMoOq+qH4j5EJGEFb1T3Qtb3s78TMjC6w+fZRLKF4+OB5U+b5SkmNjZkFhWg9w
2flFWG/yTt/E4as0KK8tlLDQty0NKM5qOWcIyA/RvEGtI6ShtMqOfT1v1Pa9NJTjuryveXJjG7U/
ac0un0bKyD5IwcWsqsZZyvcloZlRTl0Libl8CT1tTf0cvEuaEvqWFL+SfoMJ98R0MsbMWLykawJT
oeqb8xINIKmGndlZrj2STZ9sfyZYxiKLUzoCDpBLsF5E0SwteurL/liY4aGLIV8YYoLcbyliBUNo
kDSINzNttNFvYCG8Hxir0DxjFsUfFQuy5Ng8FW6IaOFfLJCZgdSyxgeQftuES8hILOFMie7KHSoY
/QuCdlA5T3tE8xR+Es4Eh8JiU6qInqrZJQVgZQqm1zd+t0NUDEJPr2JCpNR5iKzQ63XLU/vnqUu9
yHrQJXnHpIlVHR2IIwYQF4XvwPPEzOB5gp/qfDmSzoYUnoQNb0asF5xofIibOIhiaRMZuEeLlbpS
rGxr+OLEHHWSKTawEiNI2v0qzMjTZM3NVRnSYQxt/tDzZQbSVWH+E04YBh3dmqi3ij0j2ctDVF5Q
lHPFcOQZuLaFIGNZtkfudt9q2udIAZ+xvklJjXXI9J9TVwJoyma/68Dkx81eT7Od+JJxdXFO1Qxw
5PqWxqvbLtqhnq1DlT1kESCwwnI7KffIPDIv9U8OpU84AS5/rvMevTZtUm/NpnmB6tAXp9MagCBl
9k3L2czyYm93fDAq3NXiqjNuc2k855J0A6gBMLTtVwBVorXy4zn2jHTafJxNYTikZzr0YeEZsriW
BjygYUF2k7+VxYWg7lqswqA8qVkB8inzdLw+BlN1wIOH8bFRQcbVtlcOg7uk54jDyrqLk9xp+m6k
9sea44PYrQiZepzjQx3OwP9kLwemvszFo9T0h2JQtkpc+0rYA29iHM2Geut9WqXnbMw/jGWJtszk
YEPplbUCqFWpFQQWW2cPTvxzAqJklq3HT8XpVqzBi9cYjWaUVvtNZxR+AS9l06qQvNwKm9dHw1bw
2yssrCJFP+nJZlzuHGiB8+GHzREQfZGQqFToj5gSLdN+ksq+EdazcN4Lpdpmdr7PzXfLtPfi6825
2TmVGiDeCoYp9BQlwk1Pb1R6E0bGrThxVl7/VJgNog2+2JFohwZK0v6gbaKqJodK/Fa5mLfa9KtL
UalF5YH5Mg9Kbp/pfN+0+5rapjH6AY/3NhrOutjB6yq7Zpp5RkbtwKB7US2AtNZdbzq4ax+cPNyl
R5kNIk9cj1D4M3wepYgc0+jK/cdRmXow0BBNcfDWftmrabtZ4dYApRjvl0Lba0n2HxdXDLXtrNdR
eWpK01fj5lbhpMGMS7HJ3bxGbyqjoT+58iA2qGYeUcMI0v4lweUQrcO8cl/oTiBsnDZCDCZrntFD
I8zkcNC9RqUOhKUU02Eq6bHVVU+fbVcaBqSE9Y+9LQ5tR7FLPqteUZqPTI/URPs1TjeLOvYEMJK7
uAIEbjiPqWOi5BYHkSwRJktAAqfVL3l9wbAw5YVPibtXkKnS7R/ieCTcAGLe2FAKj0oTK6yvBgDD
1bcM3JuoJtLMMkqATYCvEmzOYDQqpicxHqPHcdHK3+I3a3v5bSjxAR4PN2uL12Fobqn13jU6DWT5
dl6KAwlIxlwE0eAcG+eOV99dPJBrKuKDoYX3BqB1f8mHezXWX8p1pHigC4+LM8x+WBngkpzf9Yhi
ejNGr3U1vYh7XOqnF1LM7IxKv4hzlITNbtWIkGksu4CS4axu5DSLvDSdTgt7Ysz6UxGBX7MAnvKo
lUwrGLpqR/V36nPBFVzOS5Da0amViju0p4EhEy0eq9XrRBQgHOCTqyAk7TKN7E58cpzpDtHt5ykf
UZ7RgrFobkTrNhoLq1oigpScjG4NKt4pGoI0AvAuqpCKAMc+9tChj/CLo/fQlE6WvDw0cfyxnDLV
EpLSch1POzFl4u4xh+Etno1vUbVAPcUHByd6LJ3lrpfno2HxZFrlBBs07AaAKdxG41luY4s6gO6x
qfIzW/ChbK19L1PjNjVjMJrzPRCtnTB0NlYBtkzKazLCm/khqudjO4YvE6RRkbO+96G+rZTJ8kKo
tIq1WN1JXr7FYwgPeLsDAAr+vl4OS1PeyVG/14d4W3bFTpyIKrQ2gPgu9lS/TVZxM3BegbSewrDZ
Kp12TlNuKy1+7bBXU56S2SWyyiRuJM3aZ6rzc6rCu4jH5pLED2Qv91GibTs9/J5NJEMcJTs0gBiQ
XaZyhi2FG5S7TYPS4TReYmP+lUfFudJAlYOlpustHG/5BcET4afiDvTjM9jm2oVI84SY1EGYy0LS
v1WpfjGj5oEczeljdpbkYOarp2XSs2SMB3XVJASEtJPWp5tSr16zyghMQha9pW+NjqK7oTBvId8k
l4omqmZuqnU9ya1xo+D+OHJzEXdVaTu/GwonCG/5jpSiLt0/pDq3fKssd7y2KWJJo29iK+WLHKAU
9j5H1Y1ZpGgtn1F+cAd58fWk3qxY244QUNOpHnUang3a/ANOmX1vjMITLu7IgtQmustUr0U/UIhV
Y8Uf02Mx/GwQKON0DzPGHtYNuAXNxfTlyQiEwdHwZ7VlO6w6n883tRQL9U0gxnlubNpRua14ROfo
bUuhq4D14PKcSCTn2JpyiT66IwwlvpRMkNcsD3ypsMPi6u2PwpSIu4Ri861h5EGGIneqKRuLlZVH
8xgW0oF8yskZrG06wVOJByXHVpDYkRuao99Z0ofrJX5n4QWY2InbczPjRYjLkTCaw4YKZbxcuAy8
GOs8squHVdnLdbx1KKGRG8fDxqBZYARilgzrWRhlqf9gykPIPdk52Ul0UHx5xkowgjC5N3k+hfFP
ZeaNP6VoyeJGaaJO7W1q7Eccd+TiX4WtFV6luKXzBzl6FvtBqtILw+d5IByaJpqPEsEWRsQqoI4c
CJdoVSVqktStOHL8eOENbdUSBvqO1sWEzjyOlNoX9riNVF84boYO7WUUI9u9N3g0KP0zefE3e0yo
6+Rl1R8FyNmYO8/k2BbJE52KmvIg7tNiNl28NRUn5f9oOoslt9UtCj+RqsQwNbsZkk5OJqqgyGKy
9PT3W07uJJ0GSz9sXJs8zIfV/o+X3kwuDjtpn/Lxe5F+pT7gDsPWcKa92f1qSMIomV8YRXjvIXHS
lr7QyNvhC9N4pXlbvtMBsFcdcuzSBo2TpSfendF9S90/otEm/tb3zYbbuic5Gh11copvFPlt6EZ0
M+0HnU4VFNvJhNWse0oxjiwuWjMqB99GSIng6tZD9MsnLAmM28gPGR8mVh7Oliw8+ocdiKdsrviE
7IAVrVZ84ISGeH1orxUk/CY2sbhBoneU302UYVgHgYDmJToKqQoC3PHmzFxl3sCZ9r+75k2cmSfm
EbLvFqowjG7TutdXWGTMqdmiEoCekzuSIJ8x/Jd8Obn0N4li80Bj7WyYjhlK2DaO+QW/likHle6B
Y5PZLFZzx68SkZfQPQy5sdPOOrN9VC95S3Qb3+svuUjxKYk0hythKi1+4lyWjIF9sYHunTa8ji1C
O91aMHAe/l7mO4wBF4NKMmmqHozmiT3xb48v6EAFhh2eQ58yO+yxS0HxwvgZIuLsfAxU8XxsDdsl
pr6KXok77CuIvqmvR7ul3wtyR75d4SOijA8aLu+XIscqcTeG8wxDiTjkc/XjZe8k4UnPciDTqfvR
TulRTGOzQ3mQPd9zejdXMQ9OOiMJe30fXdudtp6v74k7Pi5UrE4Zb8QrwMDWQ8STEraQjF7XVKRm
9I1MQPLPt7mvGg0KhocvslKwNfciNW5zSM3T7Hn3yEg9wpvNrQO4UMSAjtmHbaeHbk0fKV3byhfG
zwNQ/ux781H3zkGIq0TfHfvDhT9Qz3aOx+udMzNpq/rA/3nEGicYDbQlpTVlDJP0Diwza4yTXnWj
Je+eQZC7pUwfHfzUNE63EjbG8NoNjFFq8sPNjvffPKIFOfYi5StosB9jCNj65NABq0cjyShdJTU5
/bqg7JnR4Fo1nZXv9Lset6jL5u8SNiw9LiLKQqxjTtkLsLCu38GtWqLL6xSFDCK70izTe4KHCcBg
WuOrwZK8/EI5MvQjnuBLzh1JroxtcW9jf0hC6q90y/oqFm2beRtQJzUDdzE5nN1Lj13M60ZGjWlW
WE611uT7zQHiwxiF2NndSAi6S+ItckhSrcY/q5yMHX2BqOXmRGO0RVpOtfXEUx3zeqhRX/yE9Mht
DMlMDIeaU6SFZJ7/Ad3RpusYj5+R0jo4dsDb8LppOMKkIgA/Pyj3KM9kfoMH8vxzGlzEND46DNnp
YlHhDcMGIGXba4LcRKtIDhrVR2h+NY3+aXTHs2AEVi0e9M3+TPhB8IhNsomenzreqQkL7HWcp4b8
jisQpn3iNYifrka4syZEf/+7wPXgFHXxzVxJOorcJWAlQMbG2ef194bbptp5s4LLoxNZt0Ogg49x
pEbUPWcgOvRj2kqpQIV2m2wl//WkjPL3Lgq+Ss7gRvMBG7SgsILtGF3ub+8qsp0ZfGUtTrkcfQ48
xTwlpOIE06O0tI0yK69vfJQX8wq9CcZzp+GYtMVxwXDUekW3yGkwDYpQLgcBNW2G54K3wo965J2D
V4z4akx7L6f/YvwgL0hQjZnb7w3yXcr+WnmvBHb29Js/RZfgPg6nU9b/GX2au0fx+0S1cY4y72YT
s5vi0eAKA31Os8uOXgCoMIo5uBMjDbYt05tmbP9q6E/Z/C6WkYQDkFnsTiMRJHJmdz5mbrR1sFhC
TKHL21rX+5gQtmEam5xgklFd9xneIb1kZBZ1zvjgIGDEyLIbm8EDMRgewhIMcxyfagapburSeLL9
5c4Ml6NL/CVnM7XbvAwUuV6TtNw0pnfjLB0c1zJG+X/iN/2eHKLdQvqd57Od4dGy1mfhcoYPbTqH
tTD33ATX05oZZVyvLKl3OaoVbISLSfpvHUiU1/+Gw3T4/gAG2SPuluemujzY/k0Qcuhr4lHkmT7I
5Cvj5OgsdEKtll1gpMcC2COl4bydDswLmfh5uc1i+zFqhpsm5Po5qZYCgUV2rX2aw682gHaU0Zcc
IKuZ7nvaafsl27n8rNFgDiU51fWNU5eNDOK8RSkKbpOkkGoz0vBepGl26yls4IZx2GhTAVaSJJvh
rZsWrUer8O2N+a3hfkaO2fFXqY+LW5zFfQB0dwVWa2oWuxZUj5WKqnT55fJOMjW10j79Gv3dBRvj
OllnJ0zpAYCT1UV3CY2/9WIMQ9hTRDrM1JoxVCTzqSWqdqQk7nrOF5OxaYIDfQpRhH9CMU2x3Onk
M7d4RbaA5fn2XcXZRQU+Pnq087//leQYcZc3bUFaVWa7dFaPxXfBc+VGZeFU9KJYs+qIiGkZtG6x
RoSHMbzA+JL5ZY5BVk1gdMuGs/dAlShx3BbxA7MhdryqHHmjwawlxkVoDzVOhViT8WJnnkS+6CO4
wtUdX01zlL2m2ijoR2K9Y3hkRuGibsqz1dL+EKjZAITir80nmnk9UEWzNykMN4ePHruVmhaMHZ/g
IkoBWyjKI1mqDfBBNFenmCMwHTwbNns7euNHbFSfV0YoXL30ILFucLAsIWISH/aYAZYNqThFT9X0
fNRzsEb5iR1+1z3FYE7R5ac8JIR+A4Qks29psgMjj3YyKSxiGujco8yxS3Ddh/gOEvHsRcg9oLRj
+W9II1KX9trk4JZbYz5VBcWgAJ8CLekMyysZoA6D949CnHX0rJL7y9OvFUaSjNMKzwfLmv1i6lBC
dpWgRW9X0B3cSdbjoyw+E2oSKeJ0QT0Y/vyLl09L79+rb+wZV7Dv/B98gEyAcv5jUlE7hHAxJA5d
yx6Ri3WJ4/ebGZ4seIMh9WtvRVkeXYbdyEeSkdOQ1IpFb+bDzSO6iRiUeOzN+xHnncWJ4OhGL+zv
JGtBfLYkQ4Gxuhx6+7tMB85bALSMgnBI3wJYsrCigwv07PofNE5YCduJYmSzY9elLRLXq7c1W2wT
ggZ0ycOwAPYUc63uK/ZWyRBDcH8ukUOQLQg7yrqSTYsFa3OudUgd6ne8j77OZPxxOq792GLcCeGO
L4CG62s34kP/0PbXlLAK6dQMdT1QsrjRomRxmSUMAy5q0CDi4hLIHr83a7PtcgxOjokXiv07TOTe
Ia2IQ5Y6FeaaWx8wHSItw46bivqI6pPjxUZu3j7myZBV96Kz9RLs3YERIyluKl26m+BOLCaMeBm9
Y4H9g7pEegyte8pjlhHjXblKCgk3cJ/IpU/+UKZ9b+Xug5wI6S78mY7AAPTk4N33N3MpUVwDW1Se
MvQrR9JvstckHTYgHHRy+nBL56mKAszPdBvRgYM3ywrlmTD3RAsmiQxIDgMkn0HJuH40hG24W3N2
H69Gc6IqfyelN7qz3ANaEAnSRTJ9mxxSSCEh4b8+bfanTz4TChFxUR/uuWRurB/9B58i8zr7LHK9
GQN0p+DcjeU1R50w9Xfv1Omn3vFeZuazhHQE0bIsPJhW1jUWYoLQpuT1WBl/5A1ql85wOfZF8CRz
QubrhWyH1Z0P0zXYk95Hse18cwc98mq8V2IFrMpYu11NTMlom7uAYIQscuiokaEDIVlBrrhKkRaP
dfNf6dR3njdt8jg6Nq2591dM5ia96Rz+SokAOqt6sgHb8bLo+NEZ3VN6sYSBcMRSslXi7UfHOmNA
Xpovl/qPv0TbGsG9Av9IHMF0Hu6W61zuV8ikmBKCfMv+5hVgV9C+aifGgen042Btz7rtFSQGJKLB
STBcCIBQovgDEJomdPtudiDyMXwwy+qZwpyTzIQryQRX33vQeTXGT0kVowIeuYDHmv0vroe2Cluh
YEga+fJ8CUUuxgfqGYpAhcN9VufRTwalMuN4EgBNZsI8gb3VRMqRPgL+Wn1MbLgykiODgDgoWa4s
N3X/iLq1crw5E5/U8WmX2f82/Xxb9eCFqDKrwH7ivv+RrgPcCGmVDNHhPFmDfi8zCB0cDy+si/+E
KCOB3DwV4qyWdxLc/8FPmfUx5M/9FajxJP3F71FxLIj/jFOwXfoEmr3ifaT7tn6RQOQ3MxTkgdU1
GBXio3h2DjLsbiiS9UYO5I6lyNgFR7GZyWYE9UlWuDkW+8LDIM6fRaE8ir9bcu8Mx/INo65ubpnU
OIyhb/VYKSQ4m58EsvXxouSw8xFZ6iwcxSRci0fV/TtvnFKVss80sgLYV3Ro3AxWfhwvb8ZQ40xM
b3x2IP8lcNGVeDJkV2DX/tt8U1T3nj1sA1jSSNgcCChGSkmka+5OKI0LGMwwoz98g8SMT9w6C0DU
odf4V6AJz4SduFmpTET4WBRU31YHXYKIhvOxMPlk2hYjspqDx+3SJSLpjenNrWjAxBnI6NGRo8xu
mAz7GeF7GBLDRY/nd2VANDw6yzwzffnHsnaQxB3GIUpB5ndK55u1fmbp+N0+oZjxu4fkw7rAFuaA
5GQoIs0aQh+/Z75vsSOg7ISclBZBH7SfCs4oCvJt3nwRJDN+H93o2XHj7VR9JYo+3igG6pfU5HuF
KG4+FO4VpheW/Z0MBxc2gyDd6b+SvADhGGvyxCI4lKbqj0n9hV4hSILSJyZX/1RVwoyU0gEFbB66
BAzSl2mNdV0yo2V4OskD1enbkBZFIg32BFmIKu3gekLK3t5rfyqS7NTM6YkH0KflNGLOSuZfR5uk
XP9ElvxxBaMtu3EvA47uL1vOerDjB+ARxTWlzUKBFblxYh9SfEgyifpouTyydtkU4CzmhXI0QIOx
JlnjtY2C3RpRyDTvEWbSUTjhVygZ4STVzCdYEb29jklW3XFThnEUPYp+ueUqfMGwSNZvIYJd5okA
zXR8lZdMZbcMK0kGwR3IkzYyN4Eq9Rn8e2MN6fFl1oGY6/XIoc102jJG4+Y+YElAl1Io4rl6arfV
/Ie6r900U7tkJ6zhIF2RgLv4xMQEadRcmzG+Il07ALosvpcVDSfyhTOBBeAuKM/igTogvtO9QMP8
lp//IzhRuwKnfAtVBjCca/Uy//h79+bcyymVhXQJ3AfJZ+6Rtbp+sxuyH38fpOXwYAXyeK/HyGn2
J0MO41qLEwm4sXPwY+BvigRSgi1oNT/4mMkiG4u3Vo3rSBiAcik8OYlpTKL5DRAFVAyv8J4xTel5
8OE7/sNfFmcVEaYf7df6lIRB82S61TEibpmTfLwSRv1nwzuds/EL7JXhgyqqvahYkJuIlmVKiRRP
pAzCT4tFzx8ySRoohXMVQ3JYsgR0dByKgC6EuewyaRlMZpAQ2FJO1YpW4nmYlki4lvQEC/1nV5VC
6DKugBtF5agJ3eJN2IC7TfYnKJFnSqayy5T8tmm5y6/ZuQiINRvGxmp+o8B4itfg00NGbUmLvL8y
jBDO0+R/cQjN4RcDkUCKv4sJ6yEh/F8dWCILlc1F6uuxqxGX8M9axnsKXfaSzlyYXMMY6CBPljv5
70N+j51zBImCH1qiZ+JAdj/RGPAfSJPZo5z4BP1NNxeIRwfoS4pPmpqI7hRf3vSK7H49tSOaQIMf
QoZ+/x+nLufigkWXWh8tDuuKwBAgANMJ2/Q5e3bk03BMl5yG5lEhBfnmEkHRwJ2i20jHQsP6nyXV
dCtSgxgC9ZUReiQWhcyNLePxwOsS4lSXFcAJD26ty4eVookU+9g86J6C+JPZPNa4J6g31ONG7iG6
BiHuIj3YKoYn/yKHTOuHSXNm3i7oWPY8zqpNboakG2VbW7wf3sdRJBF3mYZ7OxqYAm6cyVfipwgI
PQvqU5qMUb5LXfM0aEAOo4wLFpSX83YeVkzp8VTa2Xam/wkUEJYPfEHYxZjZrEfyMR5xMjhkgDhF
uzG3sZdhX46ftAUdO3/Ip7gRep4chA7oUXW/l/LXRyIiWLCe0CRBndghl2uFo0Y7wJvskmF3w8UN
keH18iImuRmhDASRCUQy10YQB4bdRkQGzXUksoEiBMi0v9TLFqHGmzjiEOCn2Hlel/6ohBU5oWze
9+E9DlUqa7ieKSokrTXdsDSRHUZg054v6ZFKvZvjI1mp3wt67phixWK5TkkgxoU1Vr61zGHrXeh6
A3SNfEKOsIt7yfPYok9MUdMdID4r9IydwM4kCzAoBUYGqBfFdOIaI8Z8Qv6OBAQ4cIR/BVagZaJl
AN2EckEm9T8rnG3Sdn4rm6D9GyyCj3CVWBaioSJvkLeYlUt2wk188UXPmpEsyh+6+sMDjxBp8mWu
HiBurnu2PssLGb+zQUxRQY0i1n8q/u/G5T3KPnExdfxiPgl5Zl/IHT6kE4aGmEFx1N/9JQfPQaVc
7MPN/5+LnTQNVKIFY84DxOmEpSHIloCrGvI3MvOnfDqBC/LR5A5ewXTZkyAwdM81LXXhOGkEh5lg
pUQzLlBP8B7E86O/CKQkVaXKVsZbIUHYDQvimJUbkz/SnFoPZFcyA6rU3bFxWaHwjbwCQAauklX+
OzvFUoQdNb55X+Vf5bFE1JpbcLzErKxHmRx8miXwMf7ldcJs2CIXvpWswgjkCyGw0a920iApb5L1
q8zHj+WS3hiHNaGDPKO9IZOwLMKbZ0m+L8GnvLO3/ADqR07wQd0LyrbxtpYRvSY5GZb+R0gEuVYw
fNkM3qNJVkiElBLP01n5mFsX8aqQMVCQBUa45n8ZgoPhfYldbfGVw4yIRNIcx8iSZJbZCC3wJ8DE
hSVT8J+PIM0dwFbsRJcpvruF5RDsUN3f1Ysn9X5WLPzA6TFX5RdC1ZNbbw3sHHdqTuTJ3JA6aUVM
P/QYnZ6H+hcCTcfpP7JX/iPuoS75DgkU+/HW774Tf+68s8hGFwYHwAjg7ifmBSgmcUvyAbvi42L8
lGPqpS+nN7o3yJ5i7TwMEyxXohJMNa/2pnTzA/Uc96PtIHmPTt8+K+PKzNaXWzgjGJ6rwaS/MB2E
nemLVNgwZsoi+isgtUxpFjEUjhxxRyUZLUV9QvNL3AiM4hBcQGVFwSBIIUgLChn7+CZVGU+Yg/PH
4Ht8ZhjNTYPPThiCh9Hh4kBODFLxt7znIqDZVPNFhis8LW99vDofmNjRJb/jLRwMAop/6WNI16s/
yXD9BNf4SBLEgNhGRAIcuo1y7Dms6uJpXJ45bl0FDA3zyObXgrGEgY2RWDJsYRT+iHvmN4hjRbRa
+yxbjpdNtvnsIgP4rwIAEfvjv4l5Pct8d8IrZuz0JD+J3QtSk63LeiTmJfYQa9iIstagBv7neP3O
wXzkCKI8fRhj0g/tk3IleLvpXY5B6D7WdsIETuMsqSeAgTfeYmvM0LrpLEb3SIW2gF1TBLqHohOw
3+X1gXjLOg3nCsUkHDItseJQChFppetxjeuXS9LTjZC2ZAxZkm0h9hd+LHPKxkbCrNmLn7gKMFrd
shBZ75WcE7wuDhwpnY9nUUHdOQco0mVYcIUw1hL4JYE1HCKjJlqVTgS7n4UNeNjCK830cqJD0Bf9
DSlKOCH+CouexoAr/3cgnXG+8/5lYnBvyEQOU+pf/r1YntOS5fiPfacxeGuJM0Bv4ln+lpmz2xiT
BG+8dUIKxJmfiMIm7VgXO1aX+yikLeelPDH2fbMCWAzBsOkQNXh3N+LLKAUeP89Od59UFFKPP9c8
3vFa3iEqkwcDwACvyfGV2/bPrA1J+hgzYnkYwxfaJ61N8TBW3u/OXb62Nhkr18td7ztHeQicoEgy
CpZvNjKq6KyD4CKPjAOffEkFU1zg/jT4JedAggrysGMLudDT+cwnJIp/txi/49y8F8/juoZrRqLN
557YQG2mN6OjX44z4EN8Ejx6s6APcnS0TTbEZUqayKymOZ+Tt7cQBNfD4LFbiHZoziVdrst0foZX
AuK6jfdbEscDGZROY5TJ1nUwARiHG4Wf8D11PQRIBGwUxg++I5bRI90Nn3Z4N1ZMzfSptimm6X7k
Jh1rTTKjSWxj8TIKYEOm+hzw7LlLPiDhrANFxqHhFvSWIHZBcLeHEUGGraW5E6pnWMqec4Jd9JEb
mGmdZenwxzwYVYYHI6HeOuMvMYE+iOpKMdVl7kjp8Kd1/qsiLw5GhgIRoO8RxqxyrlgOgQg+f3OQ
+PpXroseUcv8cTHk5JrJ+fxurOuZE3fwdRx7X5AVEoBY3F6OIAP3yrEmpG/I244bsObbAUu4/PV0
2YeW1M6fFAHHzoYmJZ3YdudsR2zmJPvJzwRn2u18p0wOYZhICKlmMpAwkJEP0AkLy3iZ8iLkICjQ
L1ccChZoyn1bWPM3OWO6u7GPGP4z7Im8XH33Y6ALZ+P8dMjSEEEatIBHXc3xO+qb2Bdi/JbNprNA
GcgTkqyhAfFM1E3wnkhE6EIbXE49SJa4xCeMapHC3kT4ez/HpROoh0l9pUfm+NOE3Xi6Ed08qsTC
0aU1LfcnUc/5uF7+oEQhFn6T51w1P+UJ1A9QlXPD/RD80in0FNrOVEFwggpDXo15O5Cly9OF1Ikq
5EsA5fP0gtaXoFFV8VbXTD41frIBhT54Nn+YDdUZL5O3yJDRq4lPyytUTJIzt4fgAR652l+YL0A8
7KssNgHtQlCW4UXXSfMxeZoUTVrz0fCwnSYKzqh0a+5ko/MUMzib3cJanfZmkfPuhlQlZ5iU0sQA
0r1wV8lHJgTvdc86PFHkX/uRq2nLu38BLNG/PA4+KXiK7izyR2+HSK2UIrmKocbdvBO/r5EvGfOX
61j0cMPJBKZ1cUfNjLFFtfCo4vpDSRZQfhJO7y5BNWFvOkpoOcheMLBQ03xa3Nz54yGOnmQVDOT6
KGyJiSmtWdF0VNwHJ8/uMRqqI3wAfU8DiTFgGuZKD1OkLUKXT/A4ua2jHX9TjlbvPGYE7QH0eG8X
VMIZ29U64ScbS7qT7o2nNwJL/Bp7Wx8pguGYowB0EtoyXE+wnCPnT2oAsGv9HBN85hgbgBZoRgpJ
sJ8+wLnIGdWOpBpb80lClsNUbmH3PSgqqXwWcStvQDrz9OhibCfHfeC6FXnLr9/K7Bimv65GdBRi
Pl5XotPvvJ7n0A/8QTae1CQmJQ8LAFb5QsXohi4Du9D/UV+qFw9L0Yh2blE9oNAQLzb0q0dAk/+W
pMf8fYRitnng7cV5THjYIbtqTt0W9FbdDCbbO7s2G+c8qgtYPuJvTownjoxnAtUiXnqwgIgiGAQt
YkTvEJ/fBI35VJPMIpNXZIUzSEEHYRqaPGMqUAhhPYeN9bpch3eHMoGNbcL5ctpsf/0alMND10VP
sRv/qIqE2CH5iuF4eSHy/7IGFrtaDDA9iuCmwf9W9HCu0+TvdhZ/oT6Z0PT1cHXnRynO2onO7rJ+
JdnpIJGXJxYREuowa6r1vGg+rnl2ri85z6UrXDy/u8Xy3LYLIz7AuJQd0F7NV/x1G0PSex9wacOS
Edccmev253kNis3g+rua55cMmWj68MeFGTptcfnakO9mTOVdYl3/i634E7OHL5vygjp0zP6ZMSUn
czKfpmKJNlePUOZImitZARQYdMx66Ia13TPImYqtMN2TbXTGZhVQpZgZV9AP5SvMZHW/riZzGJfh
QpWVd9+32RGn4Log1oZlPFyujL1wWmffkKE2TR9xJsmV/4CY+XSc289Sh3KGL9e3wbfIRA0RJDht
AEhwLSVkRyb57dem3snJMYrKxHlIT/y55KRuPTSpQzWT4Dyb7stUpvubssYFFpoo/CePcdiAftYv
CA8T4b6W5HgN3rm2/zDP4k7uYThTNVeCI2dG+EYYbPbm17BZ/ovoJWyZpK1d7V1QdV8zqjY6e3on
bqp7Gwho4+DM1J35ZfYdYD+cvf8KpmLkFSUToDfTSOrCQiUk0odz6zw6VksvIWUU2m0v2AZs1kCh
wrJrGzFuIf2UpNRQwtsTbW+1T0UFs9n6TxzSqz118kcOfAnGlBTfe2rayl6Z2Oh3JC/XdYel4PXd
3WQTNu3pqcy4yub6yckizC6qQ/EKE8qAa+dzuU738J/SxEiQghbW15byZlnssiWETUlytVfvVKu8
E14z50kwR1qsB8U3py57K4mL1pglc2he1FFhZTKDbed//Ko/B1bzXYnJNHJn6IZZ7HOqaVssr7Ak
DyrwfybKLGy4fPJr4/FifEIyFVzylKafjYxR17bxKCmnMNCQB3ekwMs1l6BkMsHGKY3mUJI1qDyN
sSEji8WVzfLIUit6chcVpRYgcXyrpDZhZgLplXXBxhluwSBOcNpmnzIZhULEkk7vtKKGGCLwJGlL
7B7dWUHcRCVrSpSRO4pqZqWKuYsBVR4iap6JiMzX5f6SXZ6GZsaKYRrq6L4X7fXFBFsVhCezTj7s
SlxUusSgJATBhIYsmFIwkBPQztFeuAzCVowQkNFCVM6cGeqB3QnNKSIrYUc4fgAOjdbpjg0GyHZd
TerdD8y9uEXvsIjnvv1i0jRUCFOwlr9s60pq8qX6EfrxpPQb8jruErTyv1BK7UZ7hQPRQhjDFsyk
+yJ8EgTdx2WmJHwkQnCgq/cmn94akntQtYcuIe1j/UIoYiIJLbWGN3+dd4rXxgPd7n2roqM1CQxL
5WfwA8RAywTsAnKSWxKJBFsx60cwJoM746nZKbNKRLioNpYafY6IFQ1T81MQlg5OX3Wp9KB4lh6e
3QwyBZEb6u/kZJ76Lr3H0YNiT11xC6ng2SlPIRzodR5UGe3aidL2yWc/CO9Gah05jDhs925ff+Ig
zaJ4CYfxj2H/YM4CMx/a6UDKlzD4MYbL6bbPqa9RdiA5s7qYBA9PK+J0x9c0GM7Ej3UGvMMjU0Ng
Vl/eCcXWO0Ir/mLV1UPYxb/dttwFZVNuSK1mKDWHAFHSLoNyg/g0Q2Kpf1KyAU9S/i5f9J3eYq5n
vug7nXRRjm+rc5W1BG3qOKSEsUD4hG6fL2bHhIvK8o6315T2fpk/JR6UxELxNC9RR9FJM965OUNw
rIYeeAeTtAOP7BkeqXpQp5/PfVxSeRQRaVzu+9w91N4drQKEWzdD9ZLF4zl2yKuBZeNwudcnDJNa
9dmfKM38hfR3B/8oUo3XxyTob/WW+hRY0FG1CHlJ9lzGzAkOFH+oaEwyqOoPJR/paKY57e6cpNcl
pbF/ckBCELF2TAftm+mkzXng1/o9wzqMsATI4ShcU6nr6WMxUw6Kd0FiDbXKfoLs1ElzRGOGVZKO
P6GEfyfuW4YAIJ2pg4JrnrAjZHooO0N36hc/lq4E+CLteqAPg5cmu2Yd3pHsBwl6roCc0p1q5ZWo
kjf9W9826Sbw5peZVB05j+TpsHBh8TORmrJeH28uPTzBqq0pePX65pHSs0dFL0VBl2uzd4v+YMzZ
EQVj40z5477x/C9GCMjfTOcktsGlu+I+nqq9AiwZZ9n35wGZTs8s6XEFkcSF9KSS+6Pgk/RZ+JXl
SPGYRKpkOqJvy8hDt09fPJ8pBLG/d668rY/2iTc+y1mJG+B74ObwapDVVu1GPz3oElg+FDR4HkMw
SH8Nv5P8KZrEneSa5UmyLESpsl4E9PHdNBaiaT6GdOZUlI6I4UtYcDtC57fMbOygqS1vaVluPO56
cKrQyt9lpc+4oDchYT5V/R9Md+Rq2AbfZIL9vUa8GccwhCeSzrUi5MDhSHtj9QrQ2mW2H3gP981y
zTp/ZjF8ExctvYPe/sYSLNM1ceTPEfcfrAe3IOd4orB+nAkfJPtCY1TN/FEBFkis8Pt93xBUgc84
EP1Ud4ihz2n0fn2re53bNpBLzFK09cK/+RoZ4w8jguFZ3Rw4NJOJxqgtVpR1y5sqJq0+OmcNg1qu
fU9WX0W9IInFQKKeJXt95pTquT6OkHaHplg7AtR5eMZX+CdTPC/572p+YV+chmsSgOi+cwsqhwBG
b5ufEx+NG4eDtV57Gu574/WIM101+b4bwQ8RT3yYOxRnKozNneGG/bVcAINjHDhgv9wvv7uwjCKp
Ol+J9kqVwqB1BfNjyryUmCJRtkmyXVZ8JREfwmPgC/Dd2t+1FrXfQuYaylOIUvTF+xWDSUywNnhK
NjmA+SV4JVe5CNKPsQj6u6hiXFr60wfhYFcq2ZQ7qcRZpYNnJekYUcapR5TNNk1CdnmU7IrZeWuS
5gUFbFrTV1qDU6zQ4BpO1SersUktmgsSqUmgyrJfDc0pyPGa8QiNbE8JJYv1OjlLNG0J6gadOCcN
vo7BgJ8RrVe7HpUFC4MTKPYEL6E1RuO4B3nvLgLBaA3jdBmMlFFEjIKDT6cCwK90RczkYL2ml+DM
vX/4SDexhEmHk4FLFlRrzdGDIgZuCejSTfU5cfu7MYiIw9XOXcLMqTCzfiYle1tjmqs4L/0QRJts
8ADqkohQTB5ad9XsPTLka7cw8OdT5bTkv2XzDzFz511JHUvy6VFLVqsdDxeTojoqqiHMamEWnp3g
VZbxgi1lt9lucNdHmuRQhkQ7bOrhnc9tXWEJODNQC8nugzm+Wlm2dxdrfJyT9HdOj9nvwJHeyY1J
Ba6dYUcYidyI2L/riBR5vfXNR0vIcbbtzDgG13HYWlegm7W9PtKp81mg1sw0zU2eoUETP5q3URfv
GRhHoii2yXWN39cp/zOOwSFrLwcEMUNqliOzi36NmuwTIKr1iQA1uSY0ZlltYmKlSeOiyvvw7P5t
MUv6DlDEtLWi6715CZ7nMiTB2bx8cozwjCtGog8QVZ4WdwOg6y42Eyqp5ugPo4sebjg5XBVei0NR
2WSlT2S9t6eZ8tXAYQ5GYoQRnlN6Z67V0chiOjowpIiQ+GvSjM22Saf3KEX0VJ59wJk/MrudXG87
KYDLl8e0MEnjsIrPNNE+MhDx4JJxl08uvIih/Eht6XnoGBaTZQGF9MRcge2RyVTIC5joW1CXAJAK
6VfCt20xReDjJL4TBaY7BYYridstXXqwB0yKmEC2b2iaDPsFZQ0ILWPOn2iQN0fBQzsQkC5cFQtk
PKbx7S/IL+VP6RNdM+2yaTkEk/2k6B4hwzFOmOFTbyQlTMrulT6uvLMAw1ygvrvaz8hCAWOjnxz8
6EwP5J16iIxu+6XLaQdEWoyBvc4r896iBSxzn/yJYjdkT0HVL5VBkqbusN7L3bGd6wtBhS6uH1Zl
bLQ3MF3Zx6t/GKniAAmzumjTr9Yhraeb4Vd53lGBTUZZPeTluFuB5JT338/RzWoVPq54upfSG9ai
OJArIPka67h6GPFTsYHwYjiIG9Tn090c2wwe0xcME7f5ryNfs7guwEOk2uNMAnluGTtzAnS6kp2v
oBV7iGNMCZomku/O2Yb9M3uO15S5WLbFvB7vtc/va36lbNmo+nB7a0+KXEMqYY8hwBKQuZVHukvf
E0n0djzdja5PHZcmXKrPfmS4NUJGsQ5z8mizJvmWJZjo1PqF3xv0GGeGyJdfLVBKXtBKgaXz1xij
IdIBnPWQgPSC3fK2G5pNJs6Y7+vWeczV7iQnC+hv7pEyhQkyxkrzSV+xTmJcnQtXbeEtKY9XNIT7
gM/7Ryk80qmiWkpTs59gQ8xdu8fEjMAgfPYqGCXwp18pCR2Wa7KvxyCYfmM+3ctplLKviGT5KAA/
vh6llFAYAq0rbLa1KNXVl4kHeBdyUuEW/FsjKV8Ko75Ll67ZSIoU48/YhUyoXmEtEpX8IUlLfMMJ
NxYtIVIDv55iDOQ8Ud+2nt8n8n/7P7Iu5QLLxRWXCd9jBZd8vmEA+G2K5y7r+rj6JDwsy75J3Wd+
xNSlU3oZ6bbkt6C6WC7jYtxHSaJqXGZ0TneFZ++izvnGRL3mEI7j/VLaH507Hj10ZunTbsBMPuVm
8gOx/CEcYuhHht+N3Xa2mfSWGU5y8Kji3znIt8lsv2T28s2DZ3oyFyPPhPvNP+gzkub9G+30Am9n
y34fENRrNn+Oh+FuTLLHuqSkXOs2+svnrJhfrYBCXauqnpKxG9+GPrgnA+wD3qEfUV/+F1wmOqU6
h2DMfsnOmzI6xcYllUaxfZwvGZOHAPTt5CXx+j/ptaZ520TvygyB0QeZuZm99uw502F2wvBFCWB9
SZm0b0NNDW0g7Jp+gCGoiE29OJbr4zWMv14Wq9xk7ZWu90w2smnTwszaw9WxyOEOqmEgV8V8Rp6H
nwsxJN7WUvfQQOgXxwnA5C1x7I/coLdZlc3mJnXjYD8ohMAIT9xN+vmQxhsW1u+gp+lXnXhktbLe
xcjdTTW3D0EVlLuqgAyGkLHX+O+0zqQXSUhO0mo/Se4u+bRrQu9uGClz6tp3Old8uUGCHvO1Vp+i
jJLEdMZBBfR+3jDir92Nq43AV5+3HBHmPMxtfUy9/EDjEneTesxb8yv3ehfPpckkwDgBUCW9lQi4
a+fniZK1reMFh7pJWGlNtrcZw90hpUlVQuVFWO9DsInaIbI9jAlNlaKj3xt3dmE/hFH9WPeXrzbu
cRv4FD572WayvDMw13Yt/kfSeW1FjkNR9Iu0lnN4rRyBIsOLF003zkm2nL5+tpiXYWYoXLYl3Xju
OeODzAOKyOUE4rW7Jso56p9V3VOeJNMNoktQT2e7r8K1NVYMKlEFHibArlZ0mkKw+6l9zDnGsoLb
wiPTJWIdYFlpiHK9gl4jXmOh6qEKD/2N4ODPLT1yNbzM/Uy5Jji4FJyY274GQfzmDQbEObJFIDRr
95Gf/KXHeifN6NhV/QX12gPaAjS9wu3Sy1OC2KkTxEeb4E1QdiZAuUdc5tAl1gBeRIBGkxhd1ORy
ez6XHjxFrvkUB9bZh/wtQUMCnTRIa5wBYc7AITjCUumFTEJw5Ua8bLA7M1UE8aemc+VIYJ3KmY5J
t+wmavSCY2XSrLCD6hrBN9eTQpSMR9MvY0yFMnStkBMzaaEyZt850IIP0UtTXMBxdiV1A5900ZaP
VJSvraPoAwzHtKjpRUH/sop6dXIt95F024zREHEs6Gfaa03D2TTYq8PYnmPd2p0T9dklLfzGDPQS
VjnQisKm1UAQGR3N7H7QCQlKcTKe1kvcv4M4RLSM1TBn8JpDIZFjm09hgozxWNy5XvaDY6erykis
bsyYhbEvGXMz6vkSmUuxqvrqnxxjeER5U36Z6dJA9KIcq91YDlOtNoqLURsG62pQ//JyeNBbs5ny
W9h48adGQetG1USPdZ2nSOI2KUYH1GVvfcOfdcqibA+NH6OcHoEq6ZfeRMWUmofSY36riw30CA3z
nypRFMX526pA5Gs89XXw3GE40whGjZ4JVUa28qahLmOV+VkY03MsMorzcEQR8pk2aBzgpjo0y2D3
KvBo0ZxC2G4jp9fTMzcJ00y1rUQDlI2IB8H2btPE5rsu/KuSOYgo8Ya1ZRd/R8Mudvq7y8GM15Xt
6SfLk63Fo0Up4PoRWEHtF9a6U/Hw1kimZu2+hF6iRG3Qdy+mV4NP9B258+rpCivNLm6pYoUEX5SU
4WdbbLVP8qbbKs89a/OaL96D7jX9Li79GZi+1sUoQZ6QVLlRcZpyOW9lGiW7kJpD5MiTgrlua5Pq
ryYLJp+5PyyO756nAdoRf46+dS4RTIW5jTpL7WpreImd4kWAlFiNUlAwHFmQenTwO5QMkhmVwzE+
DmSmzgLlyzR+pyp4qGswtzKvqNuiWLrWLqU2gqtedmm4DN1Hb6iz/fFdky08zIc0yMEAKW9cp4PJ
NFhr9QBMouVvJG0IKKmGKqt80ad+9KsHcieYH4bgHsGNcBva6ieb6xbiEGv0aeqjf5dCm/hPx3Ke
FUzH0gb0PxrZ2U3bXdAjDYlaTj/0LGC+0dMkU8dRG6ls/hY+LNSZmY5pjJpohTrg1iqQ1l11MpwM
RGghuz4E/mDCKCmdVjciITpGjamN7/0FDpUCh2RI70gXnRoHb3cnRbdDBgIgamBOVDV7a5Nn5Usv
USUnwdJbYZcKLrIEKv3jWrb4oA5pIK7pQJYZDAHDO5iv1gyAVlCHk20ERQzSepEzMCnBd7Lt9hXG
yeCRR0Ca/pwEK2fG8UIsBRqlTZ+nJKTgDuNbktp3hRxu5oAYs2wemPl5EdGymWJ7FbTDa6tsYKv2
NnErsRJeQAI0ZP9i5MQX3Q4vGcR7r7sfsONwgO96EEj0s2e6tBiBlcm4ctrlX54PgRDRaz4GQFCZ
BhB5qrtJ7M5Kz550fga1ANAzi0OfdfaPiXZxQkhWl9BHqOQJSIx+mCJ9KTKKAqpCvGSiFjLqLMlR
O+XShqoQzOisY1q2VxE3mzSxT3S37r0I3ixomRhNTGrQR+hZ2+HbONZ3rugBpAOMce3DEtSnTIKV
Fx5C9AOGkrIDkX3NBqUve3NDwbmHupDbsAmHG2mclKFFsKJzpdrkvheO/VJ1NpjsdNq1hc0gLpSe
oawN5vB3nVQ7fiwjfRn9rnMaj7Kq1yU0yXDRB4rRfzPewt/6LEv6n10Inr6j2tEFdElFM8P7MKK1
lNnJ1hPXSBbkL0RJ0jl2sH4W9lOOeGDi0DREcC8voAibxic+0S7sSn4i2fwwme/eor65jxoZMw7R
2knVPbpzkime8t40KUQZOTQn9joIo23TqE3rAQ9vSdpj+9u3H+rEXM9N81Aiu1mBh2Y9UXMk38Q0
DlZxcQWZD7mJ1T0UzYxIKTlo9T7wTe7y1s3QXvHsLQQVWedfF1hFPYTrPDgoS8c8VKNFqUboHbBH
NQOFBZisBISDGTSNS7lu5ONSZgdf5x/ztQ2JpH04xnZj860fnh+Texdmxn0/EDYhsZ6PcK5QmurJ
OUv3NTTGQ+Yi+SUqLUjadyvXoFY+O//mlhiyhjIKmziP9dkepq2q/bU0XyYsVYdg8xzOWqhzF3vD
VjDPGgsTnhuIdq3lnNrLrkn6dTXNSG71HlzM0MDCLmgf8vQ4DfKUI+Wgb7ALU2driHpLO/Mh7Dxk
GIffV8MdSuBOmie0NbHUBRhe8dLg1N30ISrHp8w79PXVlc62JxQ0c3FIYz0tNa8UBfRE66dTt8EL
gsjyNmFjsgPS4xg4M+mg/2IMgvZG9leB2RuM6taY7U5B0bcq7Mc5QhkaWNxfFECA+RDPGVC6EeL7
srl3E7GNeF6DGSy87aqN4vXcwkZnbR0sukU7Wu+Tfpn3LEozZAzP0VoIIQdQHMBevaWAbxsrg1r2
EBuK/N1bUwUk5l8YbMkhewWObOQxXLPS/LbQf3XlZxkQtIQlJZzE2TeDfCHo/iTrYSpvQTHlLg2j
5yrz4TWsvuIhpuSqySLlmj0pwmG3RAVnnqZKBs0yFW9RwxcBt97kY2ufAoqYVYubYnaIxgavtc2T
fd9Tx/Hs+6KZKjZS1xyijA5+byJO335O81hsjTB873WY5lfuOREM1i0Rk9DxbcoThrx9auP4LKs+
OolzK7P8o/b9bQ6hn2uPp1LV265yHpax2jeqWjsw6udueBqj/NmqvO2MnmuOlojBG5U+AUZtPCW9
sY+b7liYGhY57F2lrrkRP+YdcWcOEGMlhzTe5YHNJtekFC2ZKAjFCRfTUWXrYFsSqEV30byxsgw5
c47R6Mvjgpx3GZhQnTHkRluPbcuAOHn8ekqqY9HOFztySrLfhVHh8S1Igl3LdnJz0EmaVccMfXGQ
1H8D0liJ5HRPIHaOmVLpw8DdN6b31swQ3fRkA+FgXHvadtt4bL8RNah3ZhWAtMzvxtgiz873XRqD
KlU1jVLKkVYJ/C4blnDlUwdXrBIjXxvbk+8TBTNYt79mlISkZ2xg6HyL2/LWxea4dgemYB3ur28P
med+Q+z85fBUtOa3mdmeQoWMJftCdOYXDNmfCEpsxyTeGZyd1RyIa+nW20mL6tJtd3Kxd/Lyrst8
GBmpQ4WIP4o8piOUrhezRrPDugVBD+FoxWwxS59O+UspzH/S9U6ppkVvPfOB0jGHKtrLKLsTHebN
Leb3uLWydeRB4lraxaoumBwtkx/pfyWmwYiOP1vHFkSsU40XK4gvS4RTnPqEkYlOpnIDSWf7AICk
prZFMcoHxxhVxGJWOGHQiiF+UcJkdt8NxN6aYFgwHSCuZFsARrKNNQXPTgfipDe6swSI4Du6WMIK
OlYJoHXwmOJETOfNzPORXBh+4I9ALe4jZefs1LtGC3QhvPVtdWcnMtgXtnVn2cvXEs/wKCcbNkma
O7T3D/ihJewprDIg3d2XQrzDeg5u8nUZBKPa3/ThdnxaP0SS/7FoaATmo4mV0f9nmTw4jfo/OQs3
FYQf+R+OqSk0Hx/bWppEvYCZQVA135n/2PvU6/EUmf3Ix/QfxyQ0AlwcRqfQ423+djEo2e1ocwB1
pSUBOw3KyXpD407DKddOWsA1ZHfmvocvg7Hs4wBhINfD74yq2PVOfijxJvxZObUaKgml6NWgrxU1
TALWOFFuwVN02iDvsR+H1qKOeyyN11gCIyZ4y6Yd5gd/reDLDAPqWf6LUDQ2EfVJvYM2uQh8U2vQ
b1ELngNApG0BnQ69YPeOG/3/bga8rUcOyStmpn1t/haYTrwKfj0Sq4wglaOMRl9wNCZuj28pJzY/
6PPo0tLY8+gWou6DWPhDOlV4KFpHi72deXFcouj89dIieR/F2YsfOX8rcoJQGMfJK/Z90HwoZZzm
SN4cfIOZmk/Sre6lZR8pHL96pcH1o/nTpEU4eRwXWiYX/S1ebNyWZrnWeXcLnfLFR8XWwk2ZJNSr
rLPu5cB77AhARJt907BN10ErKAAaqjomC+8oHhamJIr+FRk4YxW2ySGpAISZAngFrJm9QODeN6fn
KkpdZsimZtPaGZOOgmApqKbNnLI40ciIEO9en2ge4BJF3WeLkvwqitL9IqEkEANt4nLUowb5jzDL
4Nw0dkNPKfopIVZjaoyTkdfGs2tDnmwW6T1jBJgs2T5OS0qkNa2zRJzCKP0wJ+3r4/TZH4uHzva+
6E7vSEVZPwOIkKYQEjWwAveW1eTqYd1BH2/TDepUcqdNHFJtX2lXXQawox45mr2of0UGkUSU0WAG
tUyxf+knuloLIMNmp5LobDfWRvt9/fdp6sCSBq/2uERbJH03xUjLIgVckPTRC8woNzk329B1TpYh
D1QVtvXiQ0LPkKRX7ksJmiYMAbZO8yZtzYMMxY+2vhFlh97x7ny6ONBm7ttlOvEON/BLfi5jaTMf
DfSlpQsxU0934kskvG2VaS5d/7mMow2Unce4pFjmtT6El+ojaNStbpLzQEeWZIWqZWk9tjJ60FsG
rtITom1QnfVHyhgbfQzTKNg3vktIyEae0k0ci7VD3FaUoJys7PX/d1lVByvtwLvNhLAgrWPjEi9y
Xwz1X22ufEBWi5GsZ5IIg1iCst1zoEZ0EJ0822Ujoxh2dzNRl18lQr1HS/rlJerDrwFj9R4N+/HS
q2jF/oCNoSWxsHZZMULSFoOvjc1dx82SRqG9bbe3rPFujYJqxJ7mQ7WkNIPtEmvckJgQPS0pNBJ2
D1OwB+bSjey9lzUfOdLjlltH8EBMJ781X4La2NoGBjkEqDZbZ9EQlBjiNpYIc/DaH/usu/mcZq+D
JTWqf8A8baKmvPppeprDnnq3ukQcgJrARC+0BLFoL2LddFzAVlRXWSiwTh3tIyBeaQQt0rCNqvqJ
aAuUA6nG7Jxd7I+Vgyq2xWXIu8dlFNt0iI55w6TqYP2NjejRYGKESdbyjgb8FegSEKf5fc67vZDe
ScT2Q0rFIUkaXfPTJQEGpt3yYuKkm4YDakWwLQGbs+YYCqXgWuAMpCNuUS/+Cau9Kbt4Tkz7U19F
4cEwCnc2NAYzrK8rMPyacUDzO3UJtH3DgWrwIZtDMoTgBcQ9cAL63Su9O+aKdunivycFhBpee2tm
jI12c6LpT8WsjqBWAakzx1dN9dYlGkey/lGk/fOg5GuYMfBqU0gzxFUvUDMHLkWwfi+T+muu/Wa1
ZMNtisZrWJmfUdKTcS2nIXJXo4kERojiR5CsBZUoIrSDmJhJnRbGMYO3iEC1qwJ2cHtQKGRkeYWX
TMdkmxfzo0HCW/jqVFbq0ZXSX5tZe8sNKuEY2zmCC9WiQ9lLuALAo3v+IS7FPzceCWj875RG7dq0
DHZbvZx+XxZS5yu9qX3XoUprvVgIdpij+9KX1GVq5ELaVrMI0QVl6iH4HBCZCAmR6nnaK2loxYtl
r991aYgXuyjGTVi1Hx7YzCYFNz6lhLegunDIrrgSH2R0JhSQP1RjYizLTPolHTKFgOEs9pZhvo9k
ZaQaLoh8sriN9lgudyCXaYOXK4zXab4Pzcdlrk8xkRxBW7zlwlwQfl6d/RgFqJX0qIMVvjannZMw
IrBCdAq7qhlsD+DKr0gtgCiJtktMKn3fkniTsi5sQCKCkJ1fD49of+/SKDuFSww1IMKZCv4z40ef
IhXec6u0A0CwBKBonnHyHfkukh8FUYIj0j8GgJRp4sBJ6A5wQOi/DP0TjlafoR4tirG373jQsohW
uPnBxkIQDnnptCEJXYnFXOvzoP/ceOWfKflP/ocQir/hubyQmho8jRU5cE8+2ObeDj/P9XsMDw/J
x5q6uucH/0EdaI1nFhp1BXMVQcPSVdcJOnClXrn3ljimI/3Qga5PNkSdwn4kvT/U+c/g3Hfux7Q8
cJ2g9O6XqdxwA6o3kTQpj/TJ/vK6XWp8+i3qP4XejqqqizmX4C0IfkLH3PTIIszm0SPRdcg/9K2k
g7fJGgi6yfBy+5wTis/EtFyCG0zafmtDGRHMfxIACr35kikYHAPwaIO5HSx1pDq3JrgrofWWPZiW
aReZX4V5rwqqB8tf0ni9KZrvKkeow26f2hRHaPxMJTgl7p8B/fSNZ2dX6Udv8p8WaDK/YeJykzbW
quOl6OqEinP6jU98gJc50EXlh0cIyYoMJFEKa98I+4M0Y43C1jrp4SUsmYR4hisAMwa9hPgsbQC6
igNBR17uo4mvZcFLShWDemXR2NQDxmx0/jnDW1690q1aKxbSoxCUt/626m/EvnyQRZhwaZ4WcHmG
Zm4T9NBJeYc5esLS6xASy/q7/NW6kx9EpHSIEAjoQLQwVBF/dxSPCTuN6AK495hm7acILR2IcvGi
RY20BgDoPIFbWOs9+PvIxnVhEFYAQCPoNAGGtErDcvu9n0OAZL7QRDjFfg1F8TWbvXPSjo9iAljP
fTSO+0xhhBbg+CGG75wwX7/CEbYg+fj/5mQNXMUB9cxTJ37KYE8s3FtMrwZnVshJErhwQqSQ0gOf
nJxv/pnbjDrrM4uv0tlDB1Sz8aKNhPY604cs/S2JhcH0Kgta2WTaKd42JCNvKvfQ1dEl1HgUdmo3
rQPmSJR2tsk72wVB+l3ULW/sSu5PB0oOQ3HuCMqWXKC11FnbohA+F9jgQT86G2uxNqrVhKLI3PLz
dyU5SY33l3VDHaMOISP17XOkQiAfDJnkBsWybr2M8tj2hrZ3OurXBpXKjP5znkLhXcLwONdX1qob
/LtiIgXvwk1ZNjcWOjGqMz8co4AW8soC/u5ZZJJE2H63eXgLIhpPRvQ1kOaKab4EYtx6UX7QD2jZ
1kao8jZym/rokmpxE7QVQT0RSNpLSZmEjMAJu3MVGy+QHzvd1xJBKfrAJp5gCQuhJXZArocW5Q/y
Fm0x2EJBtdeVI+CanA/9b3IG0qte+d1EzMVGYlfUWDbJ5KU2kPwfHd1xVX0z2uZpS/pb0AQCOe0Y
BN78Gq7kB1wUXebffFNQ1uvJaLlrfRa5us6VGHJ0mc7RH9fbPWRUsSvfFsjLOZVeUx+5rD5S/Bev
zs/pl3gMBpkAd+Jr2+dXVeWMN0gCe3/xFW1CR9kGxceRfiu9Ht9jnrZtKFjm5wXydhGFDEtZhMRx
9VGMyXyf1+UzAtUM4vl3IcE1SOKfJs4fUmif9tDIX/QDNmXF7ikl5sEdr8LLJO0jmKfyNuz3k5ja
Y+LxcjvHYoQJ8gUizIfRDm9DDAkhRYRVJeHXtoAUBMm0s0zB5+IivSyS6ZrC4+KWkX5786h1XWtG
MAddQIRQP7QRTSuzD9n397RSNhDB6Mk75vVhec0m40YgcsiHag8r91448y7r521sMU/Sx8t1ZiS7
BJ/V1u0mqgAetxGd+vEsbSLEKaasmZwQN8OHPbBT6E6dmkm8RoVFFnpR2LsZFFqdTOCVgMhEl6bo
9m0nvnqb0j7S3Hu3SDeKbcGqo1B9kB5+xYxOgqHCkc1oGyihLeFOp76SMoCTBBT9LhMDojbdfihL
2rulDyiNyEuTM8NDgS+nLoHncylhj8Y/A9hrzeGNnyZFfw/j3mPkQVhsGtXQqXch2f2uTBD+Du1A
58esw42I4qvZDXvTfzUT/U3J8hXQz3WG4Mh/FXa2rYAL9Zm37zmyLskR2faeqvLWYT9WYXYRDN/I
xr4zPWD7LZkydaA5RkWAjQn4bVvyjT1aO+zOjtIGfrCisgqyf1OEBvkZwWR04faL4S6Zvb0+J87y
pgg9yYkwPWBhfl+Dm+ZXnxEiwgWiGY7GQoRfoBsKfwWDZOpE6Z4e/MWfU+LpkR1m3foa1BElgIS4
QPohAEEm81udxgEKiI5ulq7r8G0iqOJh+duuftC320FZbfvWRS3Fbgl0BRl5kZCJkPrBJkGo8p8E
F4ptPrEbXGY+0qIhbfD3s1B/KLjBTWCBgQnJOFNgYmAfwvIwhADKyoACbaEdDzn+QdBIqMTJZWnq
ctpPjImU+JCCkBw3CQcDAwc04QkbRsxmOP/pUpi9k2+DV10X9CnDtxgRrRxoAVbFp+kw/boetp9e
Kb7FYW3DHlry+crj6ZfJuw3GS1rj3ItYjXvVhx0Q4tiBZSSC1FWZ8wOqY806sZ18X1GjPaRWgrpw
k++z6c6pjE3eVI8AqLZyvk5EmkXXbPz8k1DDnIP1kIO2pQg6HygTtbYN+nP4E7bzT+KFWzYgz6yj
pVgCFlXJlUj2xhEFP0DRTNDCE+N4RMmMKDwBalnPPqBd9osfd395Hr1nTecZzYuV57TwbZmjvUqa
Ec7i4qqvp11NJ226heGBUFd7/IZauZdNWzHZJ3txNw58YYbT7PWhYt9xVd/HecQxHB7WY9j5T4Av
Txq3KUtopoKtX+UXS1Nr+v2WOKRjHJ+zPDJn1rLlqm6iPZrn9FD8S+067/j+BVyeoRkO84+YpMBR
+anjCFjRcGLAhEAvWBf4IzAt/rO2HT3pUmkbm7l+YZm4gFqANwTLHrGvderSy6Apm0h5KYi2QbCe
lpm5vAn8P49r2VR3WRa9sqmxKTHQNhNb+ppyhDXPhl4YBR+971JExG1AuY6vrZYErlMy95L2waUM
necuXoJtOTbvbChWk1dncMTIBXwcZWanz3j7kOKeCM8LW1XHmn0dn30fhATJJy6I6TIAdrUtgOpH
XxPhAm2bg2pehgaKNd6L+Y4vH4jjddzgcp+UA62ZHgwRhw1xD4jL42D3d9aMGo5ha+MDn7sLV3bF
99qQ440/idQBkI+OgfGjIrnv5+aQpCfaypelTy8FJ6hngM/klZDcQhTvvNZ9Cw/ooGND7VR8TBQg
0Z1E4w3A6YfFvGbWPhakHKZz6kwdEUhPB0kJSUAzDG9pMR6t8tux3/nVxOSytqPammiL7mf9Ua8i
66LXAvFA/hXiFYJqwgQemy2GmQ7y6ETra045qqV/HBgPLIxya4CtbuR4z6d51cGgIAZFj6X2n+ue
oomLtoyJVlKHZpY9b5gg/OWy4Fe/F3Z/SxraGBg4B4IQ6PymC5bzpBMoqwggWfSOTv2m7yyZzhzK
HmK2XyZOcTfMeLMuROiTckGg567ra1aruzT1AIoMn4VHPtS2IwNobvRulf4fRZReIF2UG6cE0+PJ
8Q8tytTqz6rJmnUZwjtDfQToG7C1qtdRVUK7oO6ii9P3e3bdGJCA0lR1HCZBeWsJxzCkczkxJhma
9gnZ4u2SLHfhOFPOBQVtGHuq+TcmPTf8edJ6e/0sPegDJ3jOGSdxaKAbGAa/f0P7zAEtJYGlt/Vx
bsEZ2QFFoLwM3uahfe5UcMvabGPz5UG07ILF32M3wUFFCDW35dVLbcbIvm2LeeQOTiDjSRCOU1Tf
jy0Ddg1YRhqCDg0+HcXEKCTFmbqgw7XSZoXZgHVPadZg2DqaclyK9xAPOaXlJxNsaNp9BwvITfpk
ZEKK0IyexdH1851+EYR5mZXc5cNd4wXTmnQVSJX5QIZs0FL1YifeMui38WO5D+SnPt6cokmaa22X
LDYfHjbOIRBw7/oEmYLc/6mb4VOSQOdVBhpqmc4VRzMk86EhyaYsZvnoUEOK+6cW+Pww/QPyATp+
QFiD1pz81GkIn7MJrDFpWFYCE7KudEFdsOn22uoZgXXKNMIxiZ4IKhwiVJ2wgLwh7/Cmj1ydvMoD
VBuBmMzRYkT1EqTJkxMBmCB10Y5qoYAr+aOcckFRvaZkOSMWq5FgJ4RhsDDezWEiRltwZ/R/Ount
ZCv/ciKZJNTpXhKFWyMJryoFgy+NCy6lmLr9SOeR35pWvEkqVC+SJ9RF17oUMUbDoaqzhWi52url
nRE20Nl/mQxXEhufc1jNx6GDMXicyr2tAXYsmg4PwvqVTAjOfOswLunepAGT+v/HgQ0TpkCOwFNW
yv8WNFR1NjC41gvu9LAQIuIY9SklNDfn7NkT/0bzb1g4b6n96NNixkLp/tLMOuhIWx/q2OiZ48KK
I/LGuBQhh8XYWFGU1KsR0WgfDbF3aZdiD6QtTl5PPP5o++69KEKmNCRInRo0dn6s6p+lEWvfivdU
cents//I4nla4XRnP0eNFYkQUg0WoAHTw4+Qvg9EgCOmPoK40yy/tYtxk3Fr2+/EigRtAsrkoYI7
lofW2a8Y+g+eQgdVSflOm3Rb+/Gm8/5o48+8pIJP2Gt0qRC+Lh4a78FqeZN5IMBhpoo2u3zssMzC
gS+sVFsOTylICdmIaFutDHybPhBx8G6G+boUGfOt7rNHLBcxCOGS5nPOeJo9SLwtq8opsQwwhSDs
Gdm974zpfl4uTDE8hdRntBniOJmde6edLhWZUMS7uLOo/i97BYGdF79FwkHEON3HFHUmKqk5TX59
ANkBBGp6C+u6DjItwph32kejMXvtmCUaEQNEP4FYkTAXQy8mb693cVv68dZp/qVCfAxQ4RSF9Xcw
7Rd7qU69tTy1dvnSksTzKrjyAvat7BvARFSIAb3TCVSwgYj4adGcGRGV2TTXA25MJ1koY9IfLofH
PvaWlTWiRkGtr7SXj3T5BFa7VVxfmcOdSp9tfdSH5QtMabMaMbY21aughLcmxrql0oBxks6iPR8z
BkV0sB251gpi0+cxG9+Myf0XgbvEgD1xl3751dfqKY5T6Adq+aYD3sVN73VAMufqWe/+sTD3AD+f
ACN0WxFOWzaFDmGHBnogheoARPk6uDJq61mbYRXf4+Uhu1wXLTMOuE+qBq5w7saRChP+sMOrVygA
hLxUHVZZrvXg1/WNkqRCfJTeGFVmOSpai02PkW7+DSk6ictDnVbHCD3PANfjq/dF1Z+ghGDqR37H
Z8yqG6DCroGDB6F9CsKK+hL4n5ge3VKt68BhYoRxkNGasCeldzbm9I64oNwvvQE8bzq2pToZtWbJ
cv+EDqO0yXD0qSYQjgD3Ir2uIXjYLOC5e45nW9WXJAZ71MYc63S5GeH4RqSAahlax/bsq21QleQB
JTYOkdmVDqi0de6TbNr4cHafatwXPfqmQKiVhtvWNDlkMqX9xvAG8Q3AfAqNMx0fXoabkkebpXln
Gcu7MFK+eAZ/PlKMHuX4KXPYWEaXRmvWt2udnjo5uKe+YzOkISNXpNCQlEc7+iGwTKPDEMphH6XU
bqLRgIe71GP2zLgGeUsM581boy7INmUMCq4vf8YZEXJiFmtiJGOcduaizE3SlM8R0b+ZTX9Gr3nR
iVSDttAQAt+3I8VQKRV6QsVxTzsDZimIGVxgcG3mnK1meal9Cww4mO0CqpAYQXGkGesNeLLkKtJl
WukoX/cf5OAedPg49g5Q1+Hmu+AoJgfn53SfZjX9QRzxu7bqh1hGm7TmJeY5ZBpDDLbdPuXRQBnU
hdqxUGSGDuPmOifsqPDTVYK7wa7BYs1zehrbTJM0F5BaYEx7GSJy53KMplZ8tGJ8klJSCggr4lC3
u0NMGiJbsUR7Rwacb0AqcKoz7BT8DvMwQk3/FlKifFsDhx7tql7NKYiwpJAPfjjter95VHkYrOS0
qLMt0k3bTVA2VE+LY2Qg9ZLwIWo1J8fC4G9lds56LqFMEH370tGupUhnbVM7uRpxdmaLXW0J79aS
XOZ0+JHG/Bmm81lvV/A4OzVGgL4SHMiYBowgTeG9OUU/ScQIYWz5/qpw7I03DUB0kLSnFwa/Bkrh
BljqPkNhRWUwbAOc27lpvaxgYKUJ5FmAKObqQw4eHbw52MLHAC5pMT5bjwh/FMuXbRQAKRwgRcXo
BhsvoIXdVsm9H0RfTYFOuiEeXRyJRUxTh4gjNH54nUvcrY/6fDijV+yDS2RWcD/iGIaIy/WBw9Ar
vejKsM+I6GwCjqJhjBeVMj0UUws2nSXcmoJ+ehzUzaF2AVokRD504t+1+fEX+VRTJInFwLpakF4C
1FwVLrCu2uSVevcxVNVA3eFkGzlp3tijKAjUKvYedHUhkPJodfnFzMTFwxvqM5XXPqAlctg4yF5c
Y753S5hZ7HhKz3ntdWdg2v4DRNawpZHZLpkV30LPZYQdBHk8zoxFtx14gkxjNwsdiIEppGBHoxSQ
7AC7gKtmk1okoDQZD+tmoJo00CFTC7KcSxA9khlcGG7ZLItCdN18jDV6sQ921GXeDR8NuiZ9juf0
zXaKnxpLuyqarvm7iCqEm91/mCLH3DY+j6zfSpVi6gig7BPY0QuT3ECAik3o0PUisABz9Oxoj1pk
7+HImUGjGi60/lkMXQ5guqPxiw0WvQeNSfeXZtzJzJY/uRhfJ9gCDnNsQJWVQxlQ16BRwIQVcXvy
tWCGR7OrJ//rMqWRK8XGGAnSNdu/wYLgnxenORdsY4EoYN30b+HkvRYeCbeX0mZPimJLN+vWVWA4
gxyC+d5/zWz4x/ULLfOWUy1OVRQhqlCYF0OpN/S7vDtjrsDMm4z7i+Z9EsOnm7lvUdA+RiPaN2H9
FRLWOARRcqg4eAb8c6M079pu+EkcK2DWZ6h+rW6WD+84nJmYDdPruRG6FXJqdi7VyrUfzt8i74q9
Lv4EgI5NBCftoGEgQO46DyWY0u4OyX8sndlyo7oWhp+IKubhNp7tOI4TZ+obKukkgJhBIODpz6fe
52anOju2MUhLa/iHqLn3wwX79XbnUKLUlbpAQNkhJHSZI/N+oLMwWSSJevZTeAdMoD4mWgWRSI6w
C+5Bqaw7ho9mASajcWyOHElbuTRPvo2wUzic68g+BhJvOdl8eAFWQaGtjjpaVKGHmRiQ75YmfRCC
9R/aFwN5hLuBt4gW+dWLJViVmFygaVDeMVXBbk6R0KgBjVi4fbqrDnilBOy4JNmmD8Obj+HzpkLG
AVzfhB5bDYfJJQ5meFy31khFjjpRX0Z6JgEKEt11E6iwJ+n1ZLgDLVmH4uKco0uqRyvRiOqvCREs
7DiOkky8FTneAwtpkkkVebe0nJpdD5Wlczb2YKwsMHkMiZ79EJ4X1FR6HtcJqa0iifdJUj1WuRM8
xHSav/xJnJRrXUcVdlC8q/EAQjVd2aCMML5+F6TCeStu8ziLPbxC+4RndX8sAghL/RRcdK4wm9CQ
ihE8/ezM4MbH5tYLphJhBYCucerT7JgnQybHAXj+aRDTmXNzKxkmJdPCHCI+wXRm3lhsir7cuEtF
JBq3c2FJOAd0KKlFCze+B/NJkl2sbJMNCdSZFjMauomy762pYzRgWx8KtjDa/gAQSDyTe8ebnyv4
ind+iqZjG6XZTvaeLra7WF3a0QWXYsMsqBSE1DbVI6gpD6+DboQt0/Rgl6SvUzr2b73Td7t0CH+9
uvioSodWQYh2AvKH6Uto9SBnLBMozMDGXHtwbAA3Qy7+nZsEs/BhnHaz49dnf3T7F+DPtPE5eGc5
dbxDlGyBmQgMMc3lxwDDskuDpHzI5ji7dFbYkWW6kyU3QTEvD3EGpQHeGuE5hCxV2QuKZ40xr61W
zfsxDhGElxgzRLa4TUEmVrN0wcqnCdJssZNsBpUO+6YIg1PJEz0GNMRAMuXNNarhS7kNsHG3zL4z
R9h/ibb11hfw86euR/e9dYxHJ6nsrSGrcJ1gZQ5etSiOSfWQtW53lwEXX6cjc2oLMo9nDzT5EpjZ
FUSnVT0lYPMjRA5dQA1Fyly1zh081lrvbmzt5yFSNbFrfsHM8UXBxAP4YP0pc3ZhELYH1YsD4w3/
zq+r96GWb6S7+wDhD4bv/RZw1HvlCbQXwADhMO76JyNi9ZQQbY+AWJ6EG5HZinUTYePTkUrHXXNK
R/8a0P2e0mYDsO8mM6AbFpRPZK72XdECrqDH79MNM/PnZgjW/8rCFPq3Djy6d2mMAjseNnIx99ey
WlDibAzdLpK3yXP+sIpPHkQaRLdC2751djd8KTUd6gnjjy511u0g6opZ7LQLwS+ZvYG0YwO0vQ/y
W+QwoLd0byAXD7U/KkSD8UWpgwfU+dBFDEQl90HpbvupOFmlMUYro4PzMiJLOnDooJ/eH/1gSKE1
RpTfUJettl5HcXAf8GEzAWIIzAG4KoLZJAFZ0gNHhBWzBQVsPHrRQiD28c4SwHF3QTTk1UaVgNws
QcEUCAv0bJrHW9UkKdNWhQpQ2Sc/LDwIDmO4HEu7Ds5WCWfajOkKTqkrYDs3pQz+lmnAsKARhYkG
VtPkUG6CzDurcEpBW2H65ZsiBbrVzezVXEM8HOUZp7wfM27+FMWsRmnupww11mUkTg/h1hU9WHj4
byGVtRUiPNOJzRhkIOOLL5coFaakgAKpsNyDKN5NUA1RD+8Zu5AwAObnPfQ/xgbS8qS8dRUxVR4Q
uRJjytHSrWdGY39pHSim8kapaHxMO1lrK3PjPp+KPwJsuYMmRlpn18B0rh5iBLHqTllr9BfHaLN9
Ci26XozN5GEPHMGudARVll2WD9VsmXfa9yHJk+MYmSfVyI8AYrOk60xSQ9u5rGNE9Vt/7Tpgtc2g
voZ5QIogqduDMnvNYcFFHLptGJ3bWPwsbvccmy7wNnIJ0/PvVNHC/25Ful9k+jUm1k0RhtBd8zAB
8/tDSXfVRX7PCBDfh8LmjB7ww7LfDaZ8RL3gomT0mjXxU1JjJKOW3Yis0Tx2b7NcArL8NqLVXD7A
P3oXEwySZpSrrJiB+UI0isW3VM6KL7Eu0E0x2urVRFwGICxQ2sgpERUE4qOy+FOp5NEyAGzWcG+E
6v620rsM3vQQuiUCPeXZc9w3Gi4EnNIaj8IuXpwQ1cth+qzRNmuE1gLOn306dSadyNTYxbJE+oUP
5W6Qg++K2Nron+WIzVU1my++DUQqxJFsdqIzkFJ8Hx1FUmnnMfNAKltpjvCu0WNc3DuzhVwmk+rO
TevnMnF36MNs0qHZRcr62zui2vmYhZ+g2O6NhdhUZ/Bv/XBv5DF87fzgKuEgyTmDXCki2iQlk2UG
m5ibMlPiuU4Z7BhcOHNkqtF8u6spHlGeEgwrpnBZLZSEtjesU1bbki2rsWv2nd2vgZSDM0McszfJ
7Me7uEcCgyPK6sVnITDIiWR8F8KpTXyK2sG7dpTLmUo2gNh3Nj4UmWsf3CB/stp5k5q/FtoEVQHq
Z54gZVGK8LSRY8avZ+5ppEOxD8zHbvG5s1yMpe4ZZD6VVfFeFpRRM7wg9AllApcIHaxZtJsywwgs
YkbRFWfDnr4KD7xy4YwwXoqFzGRaNkUNEFEZ5mZqF7jS3pYu+s3GK7oGRMdonzZM9xC2HC4An7Uv
5IqIt42FywDNHf6MhvWgpuypS+YDzaBTMfZ7v5xJDeIRhnbMDFe/aRnRHtS7UdQnYeYWtLPsfa4Y
RU1JfGczdAoTATOhoFnRWs+eKdDUbqlIDfPM6PfWZM17E6aAP8Jjwvr2eiSXU29H9bDVT8CtrMfO
9IDwu2fXtJ8cTrZ8yT/SdNkvU3jpUAE2wmk/RP6mKMQB60ccMhEHsOnR1dbfBR9HEJ4zw6/c4fDO
OgjnyCcUGU2peXoMe3yUgrFfgXXdFiNLZJTLVo3pgxun38qJSQUZ7KxNZ/ooOrEOMoUYinlKE3+d
JWrPjARtl1q90rY/TeZSbpYFUeMOQcMV4YdmYNluRpqOVx87kEPqGfeOBcF78B7ipXhc6uEeozM0
lXoSq2wsdq5to4zi0tZocUtvPGZ51VoCPjcbtXcJwXNWozNiZfiL9OBz+wESNCzOi9ej52NFxAW/
cl6MlKPDdGWxGUxI53IoPt15ulqO95aE3to0k5c2CP7OnrmLkNM70vt4ShrnyajycJtkh9nTqjwH
h0oR+UADCHhFMhS/VSFTG0R6tauASVFjvXrCWduAhYFF7twMD9ds3nids86d5aef02XluRcc5a1V
3TYrW7iHqR4OeRodygEZM9v7TKInr0+RcjGLayddxmGgk6sPdBS+a2mcuIplxNq89dH+Yfny7xLo
+GShL8MYaZmGtWEpRIax82zMvT2BVaaYywX9mzTHTeTfFepNFiYQjkN1a+rHkNS8bbuVV7obA+1q
x6uwNf5OBOU0ihf/lNvmkpPNfpRGCbd1LBEJGDZkTSSqIYotYQ/cJGl+lwAjckPvz3ZrG8apneTB
ze3nHCW+OXydJYbr4k0KWuN29d0s1qkGm4NwSlvgt2PvTAPE3zhXa75XViumCz4I2e4UooaeoPtK
U9QS8FSHsdvwXQZP4P4geu2Euktw+kWAbVvOLoh4FFWxBowstbLlz8Aqbppq05YU9x7z6Hx2UIEz
Uwhq0G31zcwcwEyiRaqne+OHKaiNYrkrcgHvvXywFD0/FUuWfNKuEkFHN8tmmPiau8rWQ5eu0+/G
FHfpfGB7NUwQ9MK9FHt4BxuT78r46mIGcSpGtd90DmgO1YTTrD9kfrILRSPXTtq2Z1fC7suWn2yR
pwSBT/2U5eI81zJ4SsvWPaViPgvGakEdi1XJMgqz+sXr6OvJqn3Mi5COzSQYJOWC1rXXuJgqjs9Z
7Xy54BCr3sfQvcQbsVFTcHUxWmZoDIjBbl2E3ZY1CkzrEd1Bu+13TGbXyk2+ewMkqAPyhTxxbOgT
t5jcxQuE9mDtivA+sQTHpDVj6TyW0TpDFcBjmO+OEU0kaQLRL45hZT0ZTcpEkxFhK/trM3nrTqUv
Rda9JsL9bo2RLNSysScBK21O8WPvmZcxjgqet3s/jrqjO3wuIUADOhEQ5KAuBBzBFAhT6TH4GCfq
3fAs6NyncXCQMXip3jP2MoGnbNQ0L9znIgjgyTukBW40TneTgqTouTW7CUWvzKE94RsQ/SIXsp7z
ErbNQ1tWa47rkntdb/ySF5WADSkMycl8A8pUCx/OC0iAhJFBsZfOpkuB7454iC0gJ5uBcqJg4JUZ
7r2dV1cbF962M4Gn45FtuKifhMVm7pH4K6t86yEhKvGzhvtvW2+0ldNbknf1axy1v4Mhb7VVAJ70
uQxByOh975wmfbhFtfDc9aPFdElxJMvqqFAPBsHyDlfnFCbLB2A39IEz9U3BcaiX+Vr0iVqZg3hz
xfJTB9znKA0fu6HWqvSWuOVlZoK1tdr+w3DD+BVZkJs34bPbFM+OUTyGdgYwrNvlCNLcC2ovu/E2
tckAOA13QHou/rBQgyw9QvEM8yKEQhj0BMtw7YJ+AOTb036afLZD0y8ACcPdAKyKMTgUJm+RvxkQ
lhb5FNSICjeFNN7jOVFHm160v3E3ODuPHKKIEf40OmPttN4qJyvhYe8KM4DcoUI4KYt7KnNxNL3k
KinSF9f/G8py7cQAOk3kdlW8TgKwc+E0MVPoii2ID2jQjNZFy32ehbOBsPpiUbmh6DxjzmKvXas7
jVF5zZ1y64FA11mfB2dThPkuys2zxtU40bT6d3g6YJLG9M0yEPVxYMcuC0pVSlyqpX2zbSBtsyPJ
z2Ik5DGzmguWB9M35snAYt+qoT96afzootDTRzWi0rn8bcNhH079Y+2Biw7pWaw4X1tWZbFPQ/tD
m31Q/HHgKXKeVhwAbLTBM+1eovJKqyWl7RXT89amnpzytYZ6MJa2vwG9EPk8756/Lo2v0Hpd0O0i
0tl+vUltreWFPkmeEGUZg43ehnP6wiv0+4eKiibHZOq7nKH2lYeyBICGFEbqO1RfCP/PBzWHa5PD
wfTvJ34DtHAmvqRLsMksAzEWxNMeWvNB3z3pBdykr8bDMByDU+ffu7b5VQdDUACqP+v/xZdIvEf+
Ww4HvW1CSysv/+qLyE9uq5Eqfc2YYtQ+fFwTb6Wsawm5rQLw8W374Smuv6wS7UwEqp03fp3baDx6
qJl6975K1hPMNcUTxPxk8KDVNpeMu5uHDT6feBQxp+ZtuQDGTdS9aI61h9p/ceJvTLWo7p7BevEr
bqzBQZW7GLfNB59BDQdOnv4ipc+j0ENM+gva8WHaeMM7Fx4n+UYa7378kPn1UU4Yl1TbekKBJ99K
G4SjpJGLfDhWyPQwhMa/6X3HH/33aXMBkpW73fBL/Vike0bkrV3O/z7lPCrMRVXzqge5XD9QGWDL
u5qsQzcCuCSOBya8+pbpR8eV8rb6TOAHQlZ3Bf+76scXL6fZWP8H2eOLTQXS9UH7g3ncoz6wo3H+
kmGM5e+E1e4LL9Yv5Ie2P9TrRy/JPFuV8aWOFgZc3wYdIQn8Y0SdfALXz1OgeXRqqwgqt3nUy5GM
oyWx1vva9xKmlds0g1wLomfWD4J3d+FtsTj4qqon+bKPvLGWdRZ08nSOlLXUdyRAIqG1iKQ1L0n5
Zxv85ymp36d613dAv8gYQcNMPyOHtreQXyIhnuJxJHgfFl0TtUe9MfisheqMz9dRSP/wsiso5Aat
vpLKgxVvuVfFQJM10iYhaxgie751+WtREwPIafS9MWZaBqBN+PXAXCVdNHDzeyxmwFrDyoof9T3k
khPB5opDfUP4jVab1d+RB82/AEjotaCt2Q33MQj/lAPizhJ5GSfWol0R2WC+rYaD5i4UnHMkZNwy
njXMZE6p8t/7KU6Dbu5WZLwPDsGHl5RsjRzzj5jciifHfXKH90K8joYDoJ/GqYW5SOTRYsvWQUTP
XI+fCPF6KeRcvugEbRDv2HjqxovLwTvxA8bxtU5N+KaYhXDpgw4ncDD1huBaeowOZfxZl/ZTb7z/
94BTbOialJSblyd8JY2f0suDlw/uu2nPp24eGRW9TlaOTTrxvGkkdCceBguqm2GIdRiYNB0wJaAe
SXoLqhAp704hv8g2nHWgYCbloKFmndUAnJ+v73Ba+9Fnmz2O8TUPmd7M9l/TJd2xzPpREh0S9TQB
RmoK501AXTVrAOy+MR/mZsBThMc7gsqqUL9EM7BEuHPlWPdZhIqkPTLQHdWHjC2QSgQL+1s/5Xb8
hoHxFSJMWNopSa4KLpY9hHe5BPpd+DXYF5j7dN5t9Jgriuluqhnppz9tXT/T4aL/Wc6XtmGiWrUv
qmccPqV2vWvr4q2ZnD+SBLBPh0vgi9OIExbDA2R3mu7gzfaqbEp8DpPDHHYH/Q1na4aQE1nvbUsP
2rfHk03K4RuAOMuqe8x95C0yRIT0MDwP+zOaCutQqV1dBi962w1OfLbdHNHeBl3YZNpPwjxkyv07
xN4fSb9Tz+vXYmzvtTK4JGZkqalWfaNekzJ5Mifxp+2KQwjjjcQyw9esKHRM9VZm5dDdmECd5446
pZH1kJn2kWT7ObL9W74YF/24LRoRQ9jhN2LER7rRB13BVPF40UluE49r2rxrHdESYR5lG6Jh1J8Y
RjwPhnhyG0Qh+DvEjp5QOjsncbvvVXMIUnFLNP+ptFEatL30qhVdFlO9+I156xVzraJSZyQcjjop
DmOiXVW+Nn52odaWjKL7fRklbxX4fuAxfr/KhvSJxqUNfowCLXS6L+mm325Kr4yKniYuG0hi1FGH
5zyaX9oEBf5yvMX0pawCPTpGop9qsshnuRhZj/dG724U45YqafH8cS6ea7xZ9vIlsgJIBYQAj4MO
jbNIa9BdYOag9tPx1OynuckfU4KkDLNzwSQMiSMo+a35aXnLb+S1D8oPwR2q/jpz/OW9u7fZI/Oc
vyMWt/KQYYu65N4Lmk0YdMclWFYhknh1RUk6O+eqd191dI0nAE8NXZhuhBCRZ7SAmR4dB6Ge08Y9
dAgZwXECUp25X46ljn4y3wOF+bGG4tWMLSD72DQPLb507n3SUg5NKU3MdDEvNr0fs6ruB785+phw
wO92903CzjdjJB5J8zJ5AIj1XqXmNa5MlMI6JC6mI2UGOZ6zK5r8LV6av0MzXOLegDqtiKJ2Cw4I
VeAR7DB3SbooO3q0/kKlgQtPChsJlP5PbYH/pWg2+p6YLdbqS3H2lPOmbGzfWmNfT/ExGsnEOMvH
ZHlbjGjnRPG1cNuLIeSpn/ERQ9aqlKSERYf2ibUL4/E0cT53s4EnHzdxcSLYIFFCNZPGjBnS3cJH
uc3wHmUtzN9swT49oWM4bPRzwM+K5sOKuLieggkz6x7hVn6arQMQQbu/LXvf79FvyRM6U+wofYss
z/hkrjNgQQiw15PZn2ZRh6kZ3qQZIWUaVJ8Mwe5ncz7olLMpraMPiipja2KasUPGbuOSHeOlQa0a
LBtVeQcZ0fbuwTgkY/OGDP/NctNt5tVf0WxsdW7QpcW29ukljtwW13qbiRZJxHRCB1Izq6Gb5WdN
WFTDfPIR5kTVz1gzXj6GeX8r3ek59LynzrVfmyk6wudC7wzLyqbFCM6oz73rYn/Frcn8kdp9yPeT
AV/SDNzjlASrpnbwm1occLMs66iVB2RqkVYyqhcPDZRJpAffzB8Dlb0AkdoTon+ZocL6QXMuWCjp
q2ybjtWJfsAuSnvjzkln/i9lvO9NOzNPL8CEkRfQZz7UnbVhO6hZlf4hcXhMxD2kWdA5AUf6m+Qo
BOQdjvI00R01bPWCCqzsqO25yz58KHwXpQcmNdzBmM+Dz8PO8xAYieGhRjGRQwApdZt7NXSXaHB/
gVbv3LE4u+F0chK5jSIef5NuGhq++unVHf20KUqufs2QwvO0IA4OONxomUZUo8m0y7V8emGYXy4z
SKT2jJM/OTjSN/aDGWW71s0I5ylIbRtwZNepI9Xbu05bdEqac9SuvKH/6JflgiQl6P2mu4ZNtC26
6tKjx+4Ewy4czH03TXhPF9mkF82DCFwYjGxGr5IbPwdGE6MAqAg+yN0eWjrJwiuPou2f63DZQvMK
7kKveEUiYQ+D4is0Y7hmnYUK2mBCYudKRJDSJq/K98oIvqaUfnzjWISV9g8CVgfbCo+WEhthg8Un
3SYf2/hOgF5UhvCcBgrO1AbzJD5rIGNcxyUw0fuy6PtycMadqWduWxnh6EHemNXM99IcnQ99elj1
xNC7AZgzoSVkWYcIFTLI5ABgBUrqvBYYOkhQU35Jkf0x2Bb9FO/isdxaofwGXHdwGtrnJM7wv4H/
py9uOMJUwYItjd9VjFZjALW8AJYRBMNPRfbTuiO6hUp+weKmvsRhSB8EgWszOhU7/ZddXbzGHAVV
w9IH9PAYDxgCO2DH2o4OB+UX9CY3/qTNAp7JvOUowesVo4PLwrmqPfBSF+0Oeo40sHbAbR77Tm6W
UT41NtGjy/PjkCAQIsBxl8llVOk9uKCHWVFA5c1dxKkRhqB6XRSxchpjVoY3ThL/qboJ43FxkHm+
1zHacIdTZQzbhIZASmbfDKTVpRSvoSeujV0+Bkb/2YaOVhVFrshZ15b6DBL5a40OmvHe15hijQdL
Mw3lWpRkvlFfoi+zBHuRFzv8rLB5H3+qPD6NISFISzIRCoBCYQIWb4zA/CqiZZsNMDYzrENrSImi
6jcLEbBvjaNB9zotg48xSt8BFeJtW2GTPT91PMTEdR/nwPLJUbNn9NQOTdy8M4t84aluJjVvpr45
LgR82H7LesYoi6bhNZ3h3E4jGWsTvQVLmDG6JCPISEXVhABpZpzJALaMKSJYvOMmZA0ZFioEVXDo
0cNsKHD8WRwCotm0sNqyxfrb+AD3ydYhonZfS4Awot/t2iQ9YFm5VUIeAw0ea736ydWBwqAVxqZA
ZvNZr0iWy7Zr6AuawUUazcHP5/tac9pyNLKQQ+54o4hzf1DuIa4lTiwmfQ7MXO6qSNFiLvf6kPj3
hETzsUwgsvxs2SWipSof6a01Fml1yVMWZDRNkR3CzP80BmTvCvmDfQCNrgVZLOu1GQbjLh5KkG90
8PplQ0v+b2VYNdJ2I8bUCDA6fUxV6AVPVarrURi/YkYqw0r7V7SIT2ZYghi0sFKprGernU6LCHEq
W7BGQlA+nNSr79KVDi2swLsgoaXdg1BiFpUG7d/C8B5tvCu4OW+hQAKqUTmKImhWFKG7nW1zO+ie
UunXbFdmEfrOGg4FW14Z78Bsjn5cPXva1seAsRir/IQJ7D4iihgmGb4/lzgYmhVtBND9k/cGm+TJ
VMWvbY/fhmNguS2/XKElNEq9RDEI4OXtaJ1cx/2TT/mmR2Gs8xA4FtpYiB3ZUB9g8NQmqK0HP3Rr
XutGnMzA2GW1XA09KbXqyye9SxYVPi198ZtF02us+htVKsC++Vq19tGcUUikv+bTwHJi76IvUu8q
C5apQ/u3r5otDWuaUyTMVATA79cWgSJMuD5T/DXb6HPE5pPkARtud5243kZRUM5kJDpj5vhg8Xaw
sRSEXrZ6hIPsjLMCK9ENq+auKKuHOsZZcbGe5q7F1MWnjQ1jPq/2s5nTc4svFd0pvQNmuzj6xoAK
r8/pkj61gbsJgAB7FahlwwH/1kGSFqe+z99Gc2KS1N/+RW7cIHVQmIqBI7+8RG7+odoZXDyagzFN
dlMj3QPZweKkfiyggFvJA8U/JWGxs9mUTpo9CQa5A9LgAdlNTa0RttVzA5AQpcmdZ00Hw2/OkzVe
ctYnEgzBrmzVWpdmeVF9l4m/IkrQVu9P+vvnCsEbqh2b2rx1vLOMHLZxsg96iTfJkuISidtqGd5P
y/hRus7H6KLgAcE6zsbzGLTfjYBXXZj9u9mhXOREQ7V3bePVJYuN+/bCSOQbWOILVeauTxicoYz+
wMBkWadRumER3dDi+0Y+6aafTIqicBWIl3agh0KcIDjDcZx3btC8dhwJ5tC+9ZiJwa6GfEuaQ/fs
OhvqG7nnM0n1NsqtU8vyqDPnPPYmriP+W+3wdQyS6bqAaY6keqiOVd+f4ik9+6zg3BZ7c3B3c6oe
FJq6SQ5brgMLyu1B4ozxMDDo1Da+UZqvSdnlBer0LuranVurraeWU+pUB3DE13Kw3ruJE68l2Qyk
h3ZQOZ0KxnQArgEEsVZRZdjIBGpebNxbQbXLrXwTRfM9ReShqrqj/mC0WTYjd0NrRDf4gQq6SlKv
W8u9dwHhw+AjpUvMg15/NaJsulTWVaX+RvrEnOLwIbMy7y4pGgzZvJvs7W2xhFuO5vNAjJ8c6+xM
6N35UKoLI9XEXO9vjpOaQGBHrwGBcC+49ODiJEWHvWX8uczB76LSQ8XAN0v831EzOJoITyU8Ukh7
broaWnLnsUnReBptZKWy+EzjcqBvpM/z2Z3X2uJ0lGiQFyr7HVVWb3REbYxpE9ndN6TKm+6B63M4
ZdOivHLXGs8zYL9SN9g4J0efheo3uubiFLAh/Tdy2vWxVnRL4GNnDOKZAUj49vNBm42MZOE20Pve
4TzCmUQu+DDYtHm/PPpJaaWudWa8iWC66HCy9CnK48HelTG87/5eLjD0WBe6ptfbJlSa69htLU4H
6YG/Kn8cJL/pci9cJD5zey+vvxuytNAGytsCxqelrdutMwFLP1DfqY95keOOMXzkCJ420jrPrrwC
f8drEA4q3WJu4M4ozT+FuVygLVIqdVBMYbXP9Emr9F/d1bTwZGyDcjjfMMVcdX1Esi62TGogx1tI
MQbI3t7+VTkBfDuuxGwESC6cm3GJKZf8zk5eBwAuOqxqSBQtYvhjj5kmbuiYM9IGM+7bER1xTV2w
D/rjGhp0tnzVV7kEFFEsF30K5Gn2UE5i5yuFiu4VU68wl5jbtGsXla06X1YTZ1fLsx6U+aKbtXpb
TzVYSiZoJD1HFLiIKfRpkILCJhHBaLqjxUTfP12ZmXmmUzip5s7J2UfEbIcGSz38lOG3D38FlWrQ
wOKumaxVEv8YzTWfbqDt1igvAt5dGL8OEOeg+XrxA3dFnwj6hnm0T0fHxuDmr/4mLnIIRIMVIK+z
bgfYJMb0DrXHw78wWKRIX9ErAtOnciCa3LS5s/kq2FixMJLU2JbddHPIifTfde3HINuTT0E8N2j5
J/ORieSdPkHsJMa1mpYL2HkeAX/Z2xjScJCTCq16uB4SQ7SiQNMkP+jmpyoBYrvVGgvMVb90/xIz
L4nwHEMsB8urwv3Qu8YM53VNZ72Lq9OAdLdeJZiDx0l/qkR3cCPkS0hN6E7qvWUUvJZh0fKMIOlr
vnyOo3MphbMKBnlA+ge8LuKDEczlMTtJlazQs6NP/aNXSlN+NE2/1guoE/OmpjOm5/xgtu70rWP3
abHq3LL4rqjZcW1aGln2817fVYsliS60n8BXw+yFiQSLSt8zva2JWHeokPzoo1cnOXoGEiH74s4I
PdXoQjBZIsGVPZYj8bf+tKZq/vKddM5GT9ROxn3LTdYfnjRfOmwgjrWx2d9RpQ6NaxOcY3QIkOBv
gjMvLOduY+GLW5NbTeIc299VZ+EUl66ZWajE2o+DgTqtIkec5IPOVIuoPEgKVTsG5E0bJJI3ycrN
CvkvkY3lTW+FgcNyKCbgDLhEV/FhWMgAWY58A9Y9sSBFuaPb2XS6AXc7FhP3oYOZ12G6R/XqyeqW
yOehqyFeKRysnvVTq7kdwBy3es5CExThV8D6APr0siAeDezwUozbwuj5d2jo0c9KPybdNNRrhDN1
oRgK8GLOJO1PpG3Z3DoaOszZqAf1CnDGz9SV57CzLj2waA9rl7jcsGBSF2VhAAOtTs8DhoM9sLyy
fEpBcMuPLp7IR5xNbiKFKo01cN8HHXJCGax4Mno95ZZz0LtHhxBGVg1PsoGCgxXuSgemIRgBTHzq
Z9hRACvArtCNz0QUiBC3vvzRz1uRkAUVJ1X8yciR/4YhU3k0IMJ31lFCr1HvUfgz+uskGEC13Ju5
/tRmNa3PiEGcow645IIIRAYJiRxHL16TEKIPGpOuAbObmPyUp6A3KAOSOZPMsJljs0GZKQRUIG7W
Q1j+hnJ2J7wJACR1JeGnSIw7K7oJIwEM6wMSYMLJjETfgzw7hi4ipdrwgSpWF0p603MgtRg/Fc4n
2mwn/YHUCGuHZYEbjV7yNXWyDlqLcnQk1IeI3hV+gu6caQZH4jbdqBtOXLCB6O/wtT0aDHqbyeai
OHsac9mrOToQIWApcAL37Da+ZJokOx0lHPASZqEe2tq9Z1b0L3zXzMco/PRqLMRM2tOfWblZzQow
M3ADAONiOsyEqnwJH3WpwPrTj1v0ElIWRGkOX33s61tgWe+EjqQCjM+XKNEmVSmYRnRcnc+Mm9+W
OCfo+MVWYtfVVDj6kEqHmd1PszFAvnBknKsjPy37rbaE69sQlu6W/TpBitOxQw//eHLypqON3mPp
CKWbdcpvdTxYdNmLT5981tHG5r1SGAq8R0suy/IBYHeMOLrK6WvU6us4hXtwFYgNI2tWL5SCA7gA
w5JUkMeMmrFhjsXiO8ykS05y7Y5Xt+SveYbScQ8hkziNI/n/qtHxj33g00vXz8/yEHKMH3QwicEx
d2l68UbYlCCPQloNuqXgh90dlN57k3AMEOHo985HHgOgWD67QW8Lq+hfiVnlHNxz/bEDEHaBd1Zd
4jJ8CNX/aDqz5bZ1JYp+EasIkiCIV2uWPMmxbCcvrDhxOM8zv/4u+NR9OT7xIFEkhkb37rWrv987
iqjpgfuwfH+jJYxMSfMbjexB7Dx8LwnyHo3n0ftvcXX72CAX5m2GDx1I4Q1ZHlJLTLdgfsyyJxPM
sfeK6E0j2YIzdTFTPV6m9z5ML6J/Y/HnwgCe7HzI2nk8HPCo/H5jM7vNNs6PzR0y83GssiOjanXr
g0JpC9Dgex0g7gQVK2C4g/q2kBvyO2Yw8iWjrc2EBtqOUcWjiyIdrdL0meItCxkvHWtaCbFMWLr8
qcVu3udeYhF4NtMsJalWX80UNYV6J75nseFPmEB0jQDuxTuRFYmOO6yPXbJBXyP+AT7yZxNvLlf+
1iwrZklmljBU86S8eiXiBkZyycJJt/7OKsAfRvVRa1JIvL/kGYajfzKnNXMBcq02TAeyGjSE8+jI
OI1jdeBb5qbwCR3xEfJZa9ZEY8JsFjTl/dPIVgjRu9V/NnvAzOLBumxGmNQfHp1yvNb3qO7fjFnv
0vUXs6pHc/s4sHlXbNeSJYUVj/Oj3plFuGUSWPrLGl/svHv18GShBfMxYIiYdwhta8PuaNYhs5+a
dzIf0WLO2+Td8kQdGmvZh/p9kSB5WoGI6jVFUSQ5mjLMja9NEmDxxQosl+nbKC3BAmpB8h8t0eOy
AEGUQD1nyo4GCMZsZNFcR+IrnLeV3i/2aI4QhUXtdLGix9RMYSY+C8Qi27MxFzLvDoqPMRc48R/4
clSqMrD0vFZq/+F1Mo8bZVYYE4SYv/B6cd958RPSSWxWdAlFBiNYclMcvU136Q7V6W5mSAc06LTz
hOKRhYpBJ+i+qPtu6y7erSMI6NlteWBmHEqK+UNXPJpl1CqhV1Z/zWavJMegeD1UnOXNuE8i9VSE
cHwZ/6i4iDuHGc1g2REXRxTJ7ZObZfcqBcTJfDBLaTLIM7uGmbVeHiGnIJIJdG9kGXdmjdQSs2ks
y3hRs9ShkDK7G12D38HM1HpPZoOxi2rfs5zHxMNmRUlFTPhiWsMezFAx62BNOGH2VrNcsCaZNzRr
Ds/nO3j1MkrKyFlNFMuqSNHyaKpRMVnDfCBXU6b7BsCG67dbM5FqTExmcpxmNJjVOB3RnLfb3qM3
OpMnM9IsinFB4lzWgabaqPgOjOAibyJmr2bDyOzXhnaQgLgD5Q3xpolezdpaIDiq+Il5LMx5s4CZ
t4WjQa85DAKu3Cy5jAiTWJnRwXOD7HZ9zWW117a3bxqIvgw6k1tl6R9r5o22zyqtsUDT6HwaohTA
VqW3qQcqZ1X7VCQW+uUKOgDBTTr/6kIERCHgTaZJFq7vnPDY+1aNqr74Mju22X/WutjXRONC4XXC
rmliC5aM77EYfs3kF4yyqSSfijGrzD6UejFXixDlvlLBc0p0RqXvbMKUgORcjHWFctW2UVczWD0C
zGbFirGwaIzor40Fg4fREYvixusZ+aYJvS2MWExgE7HEmQGFTmxvbhMTu+N0YlYFEzK6bO5mDDKm
TViqKID0S3U1Q6BhCVNucTBxjtn1qFBuMaIySwOHxet/z2z8sdb0XxCmsX03AcphWo5VfzNrMTPY
fEg7evu+mGmmRkvXKKtLFH/2g3v6fhdneDChyxDJEyFOXmU/C+JBf6Tszkj9/9pkYk4ZewfRq6NZ
jGZO7D0DbsDDyzzu0MIhfg639ObihOEaJD50O3mDvc6JbewvtsUdNLeqAbkZy+/bVqllP9s1QuSQ
CJDN0ewDuly35h1aolHetDVNqsXX90JI4pm9wAR0a+PdwqgCEonDHlQXnAzm8GZiFK2Tc7bqY+Sw
ZreSKCR6a13rZBZ0p0/xwV4uHEWRM7zQcnIykbMZ2NFMNoX9FtYts8h2dmE6XbOuN0DMK8UXo018
VtmH43Y7s64WdnAx0WXevIfK+hcENrBfazx2vNViSKpBdDHhl0kFzW3PbIGehfSYdkXKgoZ59SNp
WUdaG6eePAFeE1TW62pJqorF8DTo6A2q1RNtIMVmRSqyAUhIy0ZEk2croxqpRH8fdv0fSGOsIQv7
+xBO8m7AKIheiIwXpxffLu+bJF/B7i2AuMPMeteC5zTVC1BW3fuPQ7sioS9r4mqFbjn3IWxHJTS3
1RUFB+vgk/STzUk1YA1baOwqoyIjkKzfJ9Feizi6z6VLUj8Ej2uMfwpcFcCIxQXGn+nvGpc9yJFr
+5i0RXcfS1qi0qC+JMFMB0MJiGs5SHrxKC+WCe9pWzw9nAq1do51tcpTbiZMOUPE7JTm+KC69boY
HdjayXZjpw6M/IlV2oGlz/nKGPYaV5n6V1FYOQL6au8F/9jNj5TEC/dSsP5MDq3hY3Tuwz80i/Ub
wgwbfV3zs7LKy8yCU6G0suAZbOp0faktSNpThXC9+ddiLo1AixC+JhMIIKGHKOtzAFr86tP1aMxR
1oKY04t9/yC7/ICoGrOlxuK10mx5yVueLbr0Zx0i/B0k+r28uTYRshwTsQ4Ke064fW8YeCONdPy3
VqB2byb2icp3/smJFpS6xUuvKbR/8MU87fVq/U5rKM3W1PUAZWGoerSEIEq+XwOmXLx8Tj1ppTmZ
scvwU7RtSXXwA2QQVKYiGA3wQAIK4U2O3Gy11/lo2WB2Joslvetfi7q9Dbq8rbhpbIEu3k8hD1m2
NgfxXr9EpjUpI6MOF05+0M7zKjL/d1FVP8spLLayLRXUVXKl1XKo+vgdJBEetNksyJal7iGg/Yx2
rlsyFKfMTX8tbvA7MeDXXJMd8ZN0PCdg4jhLgvrGj/A1GiBrRcJ6HhwoqFlS9PuFTYyOVLKHDop9
D3DMVtT1z2bN3iDf/KJk8YjDHxkVu/5tBcWbPUcO/T7zNWvy5yqjeFF0v/UCjlDYJDWlTm5TDqMj
thNO0Y4TX2OroAxd8iSz0evvehTvEWJVKJjzQ1bY13xk10hEzdY4gV+HJuPNOmeczVDBWghanf0y
roQJdZX/CGt9jxEWWBm7eLF7nOzitq7PjiOurZdGxIhoecahas+9xNuwaLqnfBQ/qoQm38zJOBAB
2V4Hd7MGXkaoFzyEwnkurCK+rC6atbQHAAuddu1Bmfsk6tu4x9MQzf07nAnxFs5kaKeM3B6Jo88y
8C9O1OHpNUMhsGrvH/gNTlvOONBH01PLDKU4JyX1sKyRKFECQFtpsMVsjbrl6rospvAJYp6fiu3w
rlxRQY2w5UmKv7QWmWxlza+zG0xEeeu1Gtb3pbBIHdP/dydLzgBdjyVmE9X7US9/C60uyVLSkqJR
eMdIMIJgvdeDFDRQ2aQFRwhuOv6Msv7qTP61GVbUoMbjrHIbxHMJovtVYAw9xynKvTKPSBwU9rms
fWplw6CLp8nDmU1VNPEUHvs0vj2k0SYQzHWjsSeic/nHHFc2K3mgzsNSPFlId6DFLhxLkGs9Y0ze
bmZ4DShFhNzSdIJ/dp3IQ7zSEFAWYb7PkYIh6GbcZtqmT02qv3WLu4Ll4GSilwX1J8rK7dCEyd6u
1WwYF/7FHcAHcVuBrwE3I5L7yhpqti2cvz6Sj8KyP/BDzEBdWejhp79OGd3oVz/Hbgyfl8J7E9uc
0W082ztXn8DLaNjl5bmpOsxIlPvQRXNJKp1DPbAF8DmD86v14YCkNHvf0f+CJ02OtMGKScuu+Uou
Ha83G3Detm06oPZaZIjw1/S81NIzaYSVBhoxUAuHtUS3hr5zxTIci9R6VjPMN+SJuagYzLONe6fN
PspuYlV3UFZoTo/lxchJCw/3x7kK2ezplvcVkXphT+Qm3VWxlY6F69J5rPuPVmFj5CQjDug96TWd
gjyJB2+5FlTZaU11+0+LNuRtN2QcDavKEvtIjdNbu+qBiMuGQJdMr07jJgflseBxpADTPYEIOCyd
X5YsGAMRJVZZ9v1CnwWVXtppxmA2vXdVfLKsOaOYpNxlsyRu9lR0FfYTXuiHwFjoxUY577K1Yj03
v664/oB0HWGqCbA73toMNGUgSEDMH3DDrRQBQ9finpy4yVmW6Xz0pdSIVBOEMlD48AbY6CCiNO0t
XUHGrknTew2yGyYBvR/b2hO/stYBytxpeWhh8ZLUG1aSfpZ99oZkpjznxK+9XfWnxLbdg4irFepN
Krd5if9qQmr0tNYmVE8tfe8MzhRuZFcyF3RBJEVGq71XU1rXKCGm+BKHGeboTVEdKURSXMudErar
X4WvsRIp+1ru0NiAH8O5zdwGOUhjfxaq9l9q2UUfo+evn9q1/e2ag7MqHcmpMBuTo7OMaIvq0rc/
Ez+LftcgaY4+rY84DFil8wloG8RQugCK9nPag2bMaqAwuTZORWh73c7pwSp6eDCFK2qrfUN3NbFS
pLPnQi5gMabRNOfJvJ7wDFxcJKBlUUUhrqcBFfaocP5VDtCxIi2aZ09OPLU5xC2nYUg/0OnUvIy9
R7OHp9P5OqIHRaGU+G/zYHUfC9nip8pJyPgPlvu7H9laG5fG9GBGMyIikOOTj0qLSGjca6crrsEy
rH+qPgKBFXahT1QqoxPWfUSWwzKwBXiUBLlhyPRgf8RHV8AV8ufybzMLShyLC+0oRxHsLS789XZM
X0RHT78FAWeTxOjGx2l9xHGm+4fjVQZsW1rRsOknix6z3qffWsbB5OzmxFE4j2YLEZ8UDHb8rkDe
TpV9LAsx7KgVo3XxR879Pvpn+OXNgga7GVi3ssbCJi0MaTTvxyF7Wmbny8GwcoMpYPIy1j7tIXPp
fmEeOlN3G0hJz0W+dQJH7Zwp+eXBsDGcMFAumWGhoJcgqraxSAjyXpFPGgfigxplIwXccMQjGv+b
PD4MCstJblp9p7LU2c5eZUES1cvj1P2cWv9d9P94KPQKvgwT0pluMhxJSYcc2/Kl6b6WHDjiFL+o
oY2eHM5d+NlyoMQwnBzsPGNebjRF9ATiV4g3F2L+hzSVV2Ba27kt+jvHopBNjFeL7F34A9DTWZNd
++B9aQ9/7wQZNO09l2zsO+HZp56aCYzsFOwVQ/BvIX809Ncfl9jfclKfRxZ5rpPhchew5afOcrJy
a+8hHROgU3hVsgTQW29RW8LqW84etelW1ie7x15tVPf18uUio+jIVmhAiSOTnRTlh2rXt2hYdoGH
zwMQ26J8G4kbqV6MBpeCRU3D3ZMSy94ODxMAARHsA9K7d2NC/1mFwc6aGW35Ha4P35wuUKsVh8P0
zQHBHYTIgzxwxGpjeaRhK4pGiibAnwldlUBS5wRjGg7dAzzezHWBWJI79pvdAuuRGD7aF6lBu1fq
lmZPIlreeEgK1hAiymBvO+PO8ezzrHAzZqjh2nUwVybc5EeMZYIX3QwEhmsILHzFvExdK3iA0sIS
pQI14Pb/nJLyVK1+mwYfDqVvpVh2mKDfr37CYTvc8BIoEKg/jLsx8j98v33BogieqHuPNG5jWJUi
7xGvJ7Cspr9c3Uy6kC+tg8+SZOXCBQVi1t0ax7vOT3fmDpp/f8uv6UWAftryT5dkkR1/mtcMIUmU
9FFJENAtVWxrfO+GdT+EJDjBqQxIyTjsst26uyJyP0oYlil3buxvs0uTpAsFQi97iwYUL4FrQYg+
cUkxJCBR0Di02rQO6KuVNVs8hrdeRK2joF3Ofsvz6KJjiMbSw+4YpeZyBvJKRRaYIwcV99Vjg8yn
BVsa4tG6OS5T8upU8lTI4LWwx1eFVrTM9ccSkQ4F4Y2Xc9ACBu4aANTRj9QB6uHpmrykx/Rtp+Yc
xfC3mvmPU603goB8n7Sp3kCcOSgR7jX0iTw9w6PBRgDw2jAitKOBYniyYHqMY3BP18kD+BKyv2RK
od55w1uJHXzVM6OBGbL3v9GrewSr+enFw2O/Lhg0jA3OIDAjhjDcFjwe89tJ9jSxJrJKXzDm3XmY
62Row+c42nVT89cOUuhWM1rolZZ/BzVLz527EcVsYiLh0Q/+9P4rVsPPasivqRxeHex3uNXO4O2E
zF6bqvjLgXfTifVKqA0rWsA5gy9sHolTHXRiCiDNZ5XUqDkWRI9wB2m8K9Jz6dUvGH8epE/Djx2g
ayoPc0C5yD/NrfvHPKKUyeSQlgxRpU+2Og4u2tCVM1B/JaPA/t99IHbcEHM8eDi4ONlHW4N/zGqc
ORyKSESIU4WBKG643BdDjjUkSEbqpPpnRkaN9QujcyVTNpqUaeLe+HwV1DgBHzxqPgsJ7YA4jNPK
naxBmVg9ZT/AlVxzO7pHycjR3A7zb+PwWmNuNIErwDiXbhXIMUxTPcDPbDIeR48SAJVz/2m79U96
43p3eQS3/2FlC5weOv7CUyS6D7YIZlqGTcJMpbnfg8u9cL/MCuBXwL9pOfieT1V5n8UvJND3vXB3
UZ8duHgfOTNfGJtkCM+cRrtHbxQP5oPw7aVvd3xRrcIUcGWkQmWs0Rb3eIhbP2TSklbvIhgZEyqu
1r0BRYYt2z6BLQK5AiML0ORODQBbtJe/u+FP86Fdl2OAGhJjmINNxDxhGMmbWASFV75OvWXeswsl
LFUyvyol2c03PCQf72Vof5RuQ/O+Q/FJFOBLLwi46yefFoCvImr/pLiCqPyft84HRmabdjn9ZrcM
KCt/sqjiLbdfTYMpwo8Xna7nKbOOqap/81P6lk781DRX5YBc3R7RkDNemWsPJJKBkhOZ2sU9v2Ja
bT2c/MoWWpt8zl257dgazTRJuvns0xpmM/QhcPM3pcT5LtObTC6/4pjXJO26imS5H+du1y1ALDAp
QpLNl5GT9qYaqdKm5XwPVDXI5o0Cz2Tcgs1r9elPyTGVAbTu+qI/Oey9tGlTiw0f/PozppfXUw+M
ldYu0DJ2zwoc7Taspme6gh6TccAHqdlPkb5Jr4YIjL9j3zozArHWmCfYoVm6OZeenXm6xUt2bilD
kPt+Rx+jQ34xs7DeNu3AZlYv6Bza9OdYfBlLNiCym4Dvtgskpu42ZaybxXSz24+E+80NMZZms7BB
v8A0AkJp2LKMXb95TRqaG9EkEK+n0t61LpYO/DJPvWWE2AXHweEroG+kZ49gImYL3XahfQSq7bUY
wI5sxfk/FkTzUEa7Ns86dZxNkP9jYzGXmZP6o8F5h7ES+4DYZRFrfXo2a0s4IL0nVbaybTi6pgv2
y80/NUS3kM1Bpt3GXE+3kO6E0Mo1DVG6H5GPlP3PwVema9Xp1DbmQ3pNgSnGfSUACZGItYqr330B
ZGODBOziYQroBY9qnn5peHKsL9ROn7mBMxc0Bdkpg4gbut3WPPFB9FjC0j7AJ+aGAcC50+ojHrmF
OOogy2gmioIdYmKWT0apbMG5yC8/uk2Nj9UGaikKG+If/7VRKxl7kiizAGaezW9qZ4U5Bs6WcGEu
xA7sNv2kzvqugG5TTDGP6/sJ87jMnOVWzeJqtnkn/+QClP7yUlyDmj9TZhzQsx2/QfDLi5ipZh4v
Pkoc8b+NPyRPpbOZq1f2l5ENvPBvQWQfA/HiOJSZy33AJ26BAEm3f1h97BG4X4R7NDBA5P4wnzis
n2m/P+ckXRRctAwwr2OGWtJZIKjQICzrEZn5nWPT1OYJytLYfdEWjVHn3iz2QzpuzDg0l8Z9GmMc
DLJozyUk+FFxl/gABUSTHDSp+cTm1o6Mah+w6BpT8QbNmUiChFAcRfL1Paa4HezxVJzJCjN0uUx3
XakyIdof8ACM+i0RnsAUnanFneEWrCGqT33gS+nfemltGfW8sTaRPi1P5k98TYJ7RMWjm24nGEUx
kSzSCC6Rh/Lfg8rJ9LN7zfBe6QTbDSll49iIYQEgqvCxcN8Rtcf4jVb0mbp9cGbSSzyKQzs6rQ1C
0gDZJbu+/Vqwwg75ayUkcxI+hWPc1+kT95z4EIvg3svGHYq3NxYn85Fdi5WzvxZE512WvErEt3SX
XhDmw3ZOnm0Y/JProj6lakvsYJan0CmwmSM72/gPyQpmgxWFG8i2Jqgzaq/6XgzqyaY5jqfOomeW
galfSUx3YJhM2hU7kjV7jhqsI5eK/nZ21IEe/XR9SFlu7TS09guhAO2HA0VMOpiwRcRpJd42bnvp
rPbBHaGuYaZmgBcdw7tPKGGl4bPBs3NXGWp2Jmmy/cHJ6ck8Cc5DkqmARA3uMeeKoDcjnAkdK0Sh
mboPyeybFTno3etYT2xV+7op6JsMUSTY/NF+QnC8Lulz7Jsx8UnN6gIOY0PW7sDU16zsIzdWi7Da
6AJ0jeuBK55+sZyM/nrUoe+albILo/d2WbhfEiPcenmqh0Rv7dLajEKdy5huPeByb+GI2WQ9xdVb
XzfJ47DM1e8V8hg24aqjpgYxgmR6+D6RPKJl+hCt8UW7yUvojX/NgjDSHMKZ7UYqHvnYsqfn6qeO
FOnG1iFxX/Q4U009Pr/x2c9ilhGPUko83mNnz84xA5zrvPrBybovT7vtLrArnCwpXpF3c0jvyGAX
VD2aBAVOrhh56Ja1AJlp0E96hBF9lF0EcvHcT8F1doqKgsK7AuHmnROMJ+rWb+Azf5Pu4ZCEhI3s
ZEpqwhirFu8KRbO1JMCFoWVsPLzL/xLDURxXHJYCEp45iCCrvCcV+24CPlQV767lnkqKx+bv55RW
+Yq2PiDtJLGOLQn40+wSyYto+HSEPgvffbBj57nSPY71cL0AtApio6yNn3CECzd5qnFEtum4t11x
N3dFAOrDPWG4jgEwCywSzoACmHxywr+DpgHNVy/LYrJyFLTQvQH83ZYmNUAbmxtASRLQpgofj1mA
INh+BOWrqJJtXsVXXsHmrRM98JDSrblPAkvdEfBVP12mwH4b8GjguSCWyvcBUSDtDIA9YI87M918
0XZsFzpZE9OIwek7IbX10hTguXLLusHV+dMUAt1BV17I5dBeWiTU9OcjOaxDPuACkdfN6+DH736T
QiHQF8r2v/KyARw0nOJ6HED7Fzed8z/kGX6WigSSGNuHUIHN6rpnPLxujbs+pzSj1KN4KgfIDKDm
FUd4IDa0cWP8EQxPJHuefdJZuvLilQGVFdvGcZ/UnG/bwcO2RrpgOFefcxoW7acFFf+dWeCxEcKR
ycP4CECHykjg9eiIKlS9SSW3NfqifMRHafYp8zLqQSUMf2fV16z4xc9x0Fe7jxHGAFg0SluwxMMk
XyBexjQ1ppkH7i6qw380WYX34PJvLgCTqfeps2i8+MIrjX/nzO4fpr7eSdrnAncBXDCcNIS0QMnw
Yjvy1VRx6pDlvYqOdZgiGq+9l4q7lQ5jRdtN96RbBhTqd1KeMXaGlUuqVf0uVfgR+MXvxS6eSfXt
De40qWlDQ3TGYmeH7/OwvPSdkcFkw2NYEQpVjcYX2nd65OsY1zj05TfCv442uZho7ZGmeB1n/u7J
mumrzYQVsT/GRHJAqPryJMr66nNSFF0D46Zkipb5ZYin+RJayUveqH9+Nh4KbWAD4UymFRq/nYS3
VQ6nJFeHFJMpSmL67OT2LXJnfMDVr0UX7+Dn71VfgPtA4m/Fx6mjQ3b0bM69ccG1WQH+OWiJWktA
c6abayjOFLp2fhs8aiya2J7y6U6s3kNAd/ZKqX+oQI1RSeDU8hYiUqOAtJdtcjQ/F2NwiSrsZSwl
ENCjacrHMgVGvZyEPVy62Pmkif8rcGV75Yx4KhwUprod3r3Ce/AFt7iy6RCakXY0MI5tiMM85EGJ
A21NT4kvzwlTOKnhwy3QGIrMfUr6jgMDPjaPMxmPR9mqmigkGOkvRvbk2uLmwf6/m93JQrhGmGl3
/p8uw3ZEBc4fHRTPQ6TwqhkFOft2eItRY8GZ7A5Keo/KBVstu8S+olCZLmgEFNklcQUo87tb6ucQ
rz4rYIhKjFVyRY2p0g8kuR5ctbwFVbT0ZMxJfcVu8K/wvGzekaS0fs1upLACD7PgPYZnZDnrJvT9
SwN/KiFvkhI0YchCtogplo2MLfJxfqJYPdHhzPFhYixjDvCkPOMnw0SW1dvS6503rttpaBzEn9j7
GCZg6W3pdD9o7mZhAzcuY2xyBBq8ejilwYpclWC7d6A2NtLh6nr9g/TrTXguxiKD/nB9w2LkIRsg
Q9RUz6vjPJBC31f0NXkeFm+5A8svIOy4wMLCAKEzauR5xAu7bzqah7roVlIAgs4xPM5N2GMhq7Mc
pFf8N3NLjhYL8gPqTXaQ7OeldwCqhwAhYb0nCDlbjAOjWCOFXQhqsSIRLhoiTnSlTX7SawJU/Zyx
XO4HpaHxji5BGSB77mhgYV/77F2bHMtsPBzsUqCgRi620ZaLRW9NdQR7A3gVsBKRJkRTfyoXRedh
WC+HoBpDf9Oskb0ZgyLLDnlLVf816poFOW39s7UGkNgS5d9gLTNBQTqumIsXVk2hSCm6Nzo/8K9h
ntsPNFit8wOW8nCQrRWVazNyKJAoQmKaUW1CRSuRTbPTdWoLzvowLwoaq+t97Q1zsQ+ztEdQ23bH
aSjdg4Je846CvP4tTMlmm3grUVO/iB0JjJ1mF0RqIIA7AN2/+SKgBadzPRTVeBww2+hORMMw1Msf
knfqPnbCad8hfz3BTFvvoj72H5y4++py+Tl4FNS6hc6Y0YIeAynOlKIIMqcKgacv5je3aP2HWiME
on4wbif4ejBDg4pBG2dYHO7oeGq3NmjLUxhEE5qBNXE+9aBFB97T13vUM8GTClwErLbANSkYQxr5
VDJuixb/HWY0tmxjS4yGLhomG6tjHGQ0KWa0loU6CIGu+fF9ysFt501VsfUBfm5t1KHXZUwBBGQR
hRM8mN+WZWCGVanzXFIqZcOPv0Dr42E6LQ0M2KhAfROXuxZkNTwE4jFSsNBrJ0TXM1V6Kwrldm00
TsXxVhT0hPXSicnZYFukAjxhliTpt9JyUZlOkffUKDjfSUgCQQQRGb80CX4us49mwLXSexQz6ML1
ELKpjcZtF212mGBUy9mEoD5ILMZeEzlbIK7N3VjHX1hTU3XxAlotJ+A47VSKv85Y1D8qI66ZydFe
rMii4wTdkkv7Iv7Bud+zVioM/PyEqdFrX29qGbtf3pprxD3sgRDRqcrbuj1FTYD8DrjFpixh3rNn
DTiL5MJ74/JX9hdW/GpNi+c6xL4IV47gFQ+0YDs1rgO6aqLDzOqTx8pTKWmcMm7QuDiwmZWjfzVZ
M/5gRNPmuqbdcQhyxWCqFGZuau1IbbrFX1dDgWpxP74j84nIkyqTivcrQgdTbBobxPVeD6QxHtsP
B73Wc+61zgBmvV9/uIuYd+X4uNpX6nekcZSXgUjo8R9apuCXBezMASMJwMbFqT3n8x1cu6CduKic
57T2qYNUoHLIA/jvQRgxd+TchdQY2oaywZiwIwmEAXdZ9Bc5D2e/BgkI5nG0LiGtbbaKu3q3eHn6
Q67L/MuBoP5H5zHzNcZQT4ZDTx+fhbmnk800Fs0iOXVjlZ/SJJmPjfTKnUgmNOFW2P3OGhKUrYvk
KJs41idtkjxFHRXBli0Ofozs79clztCIVuni/RB+1ENAnWFKTybpYjdp8sO2RH+pGNhQINb1oU5y
n2AZ2lITdH8cGD5qLmo81ca4mmhp803fEHlUYkLnpZXU1Gep9PiokzgeD3nq1+UmqjtYz3NrUwzh
M/+zKpGE21AFuB/NICf38ET1iyXa4Kvq0uJmL/0xdFbS52tMht7pd2GRw4aPrbTa2s1og75o0gH4
jU3igWP9Qzcj2SJmMsBB/Eroph1afRvo/XBQNXYO6ehpGDC2YJP+Y43T8mvohxB0tXBA22WYFlJh
2VXFWCMmpIVTRkIeWLbmJ1y53EfRKcohODNxqhhI5XgrdAa//dXG4XRc3FXQs1ZTkkxkdMmFsMkj
iRnPHxq8Nnk3j/dxXKI9WLTZFsbFC3dlg0wZoL06UgCH3l0HPNsio3q/pLSp+5GyOQumyCgmxdk9
9tHCt6Bv5KrnS0zF6WmeBvp+2rLf9sAODlJRnPOGpqZDgAbYYZjlUwn5YT+WM71HUuDbKrG/qrKh
/YOnB+XmKkeJXOD8k+BxRdLF0O5HXR6m3iFnw8lsO02+R3Ts/0Ur29Oo3nq0eTQeDSzFdwgYXHMr
o9aTkXIQtjdRKYn8hv7Tur58vwf28Ci0ayjAvqXLS5UWCceE3CXz3cG8QGO3t2LeA6OK5Op6S/o3
5bnAzS7H+qORxXi022Q8K23WT7x4H+0p+d17qqJO6NNLv8bVk8VKQu7MSThvqng5USNIHut+VQ+J
6JaXtHXI/6wcbXcr2QuoAnUn3pDOUWAsSjg6g5xuIKbTCyzW5QyuMQYuPVsUTxGw++64PjlaxuRd
CuIr7VI8FXiVUrnzxINawfhYvesfsnQJnnVlpQ9O1YmDQ5l/6zC/Nlgj0cy7opKMEoId347QlAbY
jOsBYWjkOR1Ovyj1CJBC6qdFbp2y3KXPu6HvdLSQFs0rtLlvchD22RX5KiPbtVH3ML6hyHjsyFlT
9/i45NRnv/lBJlRSLuf/0cv9vUi8Yu8XNeDoJFYF3FeK9BrABwUN6mnCl6hJMkiCsYgSfNlwy9N2
FBxbzAyp7y3rpRuwqKk6BFgkC4ZtP5EsQLgHgaiDH59yxDvGUsIl9thZV8/DzgIfBQRCEmLG7MYQ
2kV77GyB207o/8YUnWxfDREhSKHaBg7kOCIg0M/5WOCqhqqh0dm4b1yy4i0P/zI1an7oskiQEQyW
FwLfYq+CMdpjoI6+3fwgNJKp1berD9SO8ijHlk4iJtJmkqvzwZT1t7ajk5PVzPZjNSXdPsbNeTs5
XoCDJZIzt6qoVChc5JBijEh5ljRvP+Osy14zZ4x+hh0ubTKi3TlIY5clQ+hL3CbNmy+RN1qpA+GN
lB3gGMc6ZnT+bjSlXxqEF5zrLZPSYnjOP+xRjZdetQFtRixWRyEWeF5kACn/D1myG5RnQZcOqvIH
AitUQmVFxFrn4yEZ/J8GB4z05BBRJE1wJHbr4NFX/cdCGHu3woCpvJZeeg/80lxddamOvtHyudbv
sfXJmSVsNNXsJY86HeJdnHo/7TD7VTVgZsRQfgQCiB6CtVdrhb6U9ST70xyKin1PPv8ll/9j6TyW
I9e1JfpFjKAnOFV5r5KXJoyW1E1vQNB//Vs4941u3NNqdZEFght7Z67M3zsZfMExPyq3unRWeiMF
/a3inNzyv6PP+9vLu7Vlj898q/ylmhQYkoT6tDwFDiLBaMgfK9vfc6lHzu8MZRPGVqnaLYNJJEHY
7CY3fiwz3tzClVjX+1cVZpzYZnBDSRK95jORFS2E+Cye3tw6+fYL8WIt3bfGSFtLsusGBzFmgKus
PyChuflj9VQxBgbQBM0xf13M+KwbJVEMDx21GWqGe7SEH4UaL1C5z4uMWMzTg9/LqzaL126lRe79
FjESWbhD/J7H7VEnBbSwLzDrEoEAhc1v2+cqk9c4qs9CifMcRRhhFe5+clzCGnYVuuMHO6C48EgK
7pLDbCNq59egyVp3FoMOsjajIdmnMa46dBirzKQrbMzP0mv+5l79QjGBQSmczkbl3O22Ya4fXfRd
muLy0WK/wKvcQ57oTj6pE7OSF8aQ+6hvf5Ug8WzIm2Ma2TCrcd/A0SxJL+5peE+Zh/az6S88ljeE
S38mNqKkMXmnJE9sWjHj3uQ7G+pT3wieKZcXSLjsNfy+yOynQhkHq3MPnr2gyCM1wM2eofzsppHg
1N4fEfn0zyYYgs7Fhq7BlqS/go6EoT2DeVCoEY0+vJVNcCQI5R7NNGPgNuFz58FOaGxZNuZr0shB
BU13M4t/PFvbJOVH18SHMOv2VgeiuxbY8ypgfy3Pb9pwOvX85LEjMdHropvy/JUhM9QwYtvK5DjV
lgntF4ZF6r0mtQNWe3iHrUOm9XAJtTyw92+1Yz+jmoaBSI+cHSencV/cBZksOqXEq6g+UYfqIbCD
CQPgqLkKCKVi9vzoJNlbV41fmQ4Iq+P7VCZfY9fdHD/4xCp0bFsMhrX12uX91rC9IyhLisXmJSPg
tiFwnLceoZH9Rl8Mm8quJ/4AAeA3GvlN3GY7EePHNo1Lhyp/jMf7Ujsbp253AjXi5PT7qLOubetx
dhjoLpag/Faz7X9Osnhi6b3nFErw+3g0ydSw/d3CcSluvcuYFjsxz4dkCG9mxOg4Hh8jf34cayBT
/Lxrl6TToL6A726gFHEnrpKwOgjEvMSV+1fY2csckms8Js5jgSyaNykygYoPkZFe586QmnSKmind
vawMBvMozfVNYHsp1rJOni00pqApnY1OyLVMYHtJ+WvibwpwEfn1lxwS6v3+s62tf8g0/rmy4y7P
N/KGEKvV9JRKAMuQLJ1n0XCsrHSIYWYykjL2vU14HEmyVcuylfKdwd2tSxvePe7GrsZvvDVbXiXq
gds5Pmc84wdZVt8LN7TOzV3aBv99qsEqCYYnxcxnyePnQvyVB/j+6QcHtfHVG1juSBMdCNdhWr9N
/HnfBRyErYqkHct+bQMLawaI7mr5TtEaPuC+3czCxA0cdLwkrCuTVfR/+V9W4IhcWoMwHBJKguLZ
1HGUSu58fyTekC+Dz+VWE1h8f1faLREe2EDqnnwJxw0E3ARYwZ2JzwUFV3MYWuhbPkIZgi4E0xgW
x3pR81uUpdbdakeBn5H+g8ZeF81NOMFubqbhNSrq99S23uzKxFWFHaFFrmg1PErAIPw5vedawCAk
KnVRiHNXMaCLFI3Zsew/BLo9FdiVs3fqsv51/Tm4LwIFAgdCm0BiS94TZaoX26DhtHGjyJ8QXaTj
35IQri3/ZIl+Bu1G4oRYr33OOlUbjy810xe4xxnkz1ba/rnsgnoz1g68CWkuG+IjG8KEZmsfiNk+
BCQx0QZhohi26DxTV8i9TB25q93G3vltDLVHecGBXkq8Jys63s8oEHZxFPjoBj3mvWaeHQjHKreZ
7+u3/ZijNawZAqHDfouFGnddSrk/9bKECDORha5sfxMwAn5O2lCtwjDP9VSq3NppF+3m3EVyk8lW
J3v/CJ8xgZt7+KGAtex0R/DZDY1hk/Vdxl6c/lKHYqdLhuzF8sgyeJC4A4CAOWiuWyq0L7OlmWV4
sl8HgUP17TMxTgMi4TjbDkR6uKJ01gwMYjTrVWy/K7+ADMV7YmcH+sbNfFtywDWXW4MBN8KYV4lW
u6mC9MK4GYMjRnQSEGObg8xUGu2pK+EKrPI2AlwfhUnh7VNDuPu5wNPc2UIdpxw3wxgt9rYXtqYt
G91xdvPiBV5Siwq/ReEUjK315kCpInAcox2zuoB2a5O/Zlyeif0oiaYHs38nrtjmfapcqdOteyfH
N7lvGndVzfuMuSfPi5wvadTTBgyhlNOmbn5QYizkWDEtxTFQLQLTg7EPu+g/0RsYK5V99iPijYw5
kzxEfn5Edojwn/A8H+Rq+9Qm75mxXLFRsUS+ZjHtPOJXKTRXzXxB6P+gW4VlQCuZMX387FfT2sD0
0/YkaaMUSQC3GfaKD8z/Cxz0tNOmqx+nDs89MfdwdErvzSJle6Ir3pXvbkqs5YncwiziQOeSKUhs
cTaCTyOaufxR8/Pi/oxcu0/KG8ENK7gOGxOf5ohh0iA7lX8m8/clsQ6Sj8BnJNKoh17aET/IXer9
7zC5S4uwnwvHddzmvPeJ4SbV15C/fopI5r//4C3vLbdHcnvtJUNL9M5dLsw3mtaEMh1D+eHIhMbS
j77ueUH+Re+f2zVbkOT+S0mX/PWqfNb9YTd9ZLKtfx8X1trWburcB30RVVpcJZ1vYYfbNs5BSnhb
biK/FgGEvkImq373aKnwgA/6QNg68py30vzHTQubBkj8E6q7hxrDZK3O/E0Adat09LdcoyBukAvW
a8GEzI/qwTcuXERpoD4c4rXV60vilvPdtBx8ZD3oRZGmB37Od27cFe4lfxhqbSIuAsjvM3IMLhvL
aEyj1STwaH7W3zTLi1vngQMzLJqz/W6SNEGsD9acFrawMrVWIcm/OWOs+bGSQp//Mckg0tMQt2lX
LCEWBCg9vhsI+yu+NjX9nRMMDWjf9a/g1qb5d0YJ0hfUylQ1NGzYU8jFypAj3oyFz9jz6PBz/l5/
GMo2a/lcCBI1BeksAI+sV5QULmGRZDSbBJgSNGiP6JXMcM9XrL8yNuid/gZLLGM+YtaQPWKBg8pf
yGIeuQj++wK2m3NPQq3BmbltQsw1/BKSof53R/1k/tBfszvDGQ5AKpj/uM9VMqMM9ChHrpFgezaW
iZUJPRHHUcojzhLhc3OVbFa6+bz+3+K1g5+IzYs/4ttkhbGE9N3lu9H/KBfL6uInebZYGrnl8zVg
JfUnUCoAQfhbuDiG/m2xkUFsqTIREiIy69+MqTzztP3/r8PK8NDaIV3kO+aLo173PCpW+y+L8rsD
DlfVty4v6adQy9FbmrON3lf63j3q29GCYvUa3jFy14jhonclQfFDMCL/JZvyV+jUu8HleDd/88nj
gVYPf021Yu8P7wwAOZ49eZGz+9+q07dWPx9cNJdf2V/8kBmJjb7w2LIQHGIbIkKQrFRrkBu9/hfz
lBuBZiJv3cr+jdv9XLXybtAL3bvsi/NAoKphROvZitBiczgkPa//7pcFt4zX/WOieahUuCuM+qB3
DrPB+aQTFBHsWAwEoYa0Rz0f0j9oZt0fTspbTLEb/nATpCH6jQWCbH8uUrzRUj72RcKzzJS1r5mh
V+em69+jmMqaDS3sDDJ+kJIIAhyzWO1kY3wFaXefm/AtDNSpjbqN24WviytPVWRcDaJzs2X8N7EG
lqrEu1aHT0KxwE2n27fc7qXv14q8E6TK9KvUcFXdRFxz/6dH3MO4n1zetvkTVfaHZzCRHeo37D0/
KgyJaHW6tV7m1jLS8JwJyMn3BChuWsVZnyu2vA4LWnmOfftxcJqrgRGCKLOLw2FtbJbH1g0fc2lv
1OBC8jZvk2ruEefTB/IfT0R2blAo4wVjmPzfCiAZwHXGo75/NgHDNTFBsu1fa5dhJRiBHRSOQDde
McVE9TpNff8hHpaSUT9TPFJuGIGD2jBIopPk3tGr+CNS5xYnwXcq1BfmtU3D/oFf7hLH6I9d0CoP
qsTvR4/uKXETOrLN0WHyZhUZepjybBcFkSBqa+L44Olk7rBEjotmmm9qBFrsKX9HwurOy5KdmTga
5YJUTgUvQReT3sRisermzHzrNmTiqFpvQ+4xkzScUU6tTr2saYOEzJn59ssx3GKVxPwMYrcRO6fE
3go4KydhgEb2W6icQykY/3RhTPYy7JjIfolChFQy5zCCSouXR/LY5A4Tx6Z9iVogkG4BcTTwi5pw
V48bOT+HyvibYVZaE7HNfi110zIhGZoaMs2mUzO1uzlDr1y54k9UkNo6juWPgW9I/9hM0gY12CY1
JE3mcqs4/3WgR+LRvkLW2XcCwd9cmPeMWoPWgrFuZ+MMpJ64J+e9gmAiDfclU+imRwZqjCFNfG5o
kw7WgNLHmz8CwpX/u3J/WGeN+YhQe9fp51PG55i0USy4w1r/85EFmBz8lSyy1yBFEjqrFyvJIP2y
OlKfYW+W3SLEwb00fgmzIn8BbWvvfDhDtK17dQB7huGNmFKz9bEJ4fqQvOAA8iqIjo5XvszCeI/K
cpMI/THC44xtC2hRsvMiuZsUBUHE46YvKLeNm9tlVyuIdwjfrgFTTi+E8RlUj0tW7zFKXRwRXBdv
OngQHkUvzpyfHhtRayDNl0qMownPNyARNOHo3cTexmScsyTNvm+qfeE7f9zCeEVl8CtNb81gTp9l
j0zp9n7eX1z/bYF3F2MRqHymbdA2vMHfTkW6baaixI7Wr2wHdHe9HJqg/Ue5u2koFtsOcaoCnN3o
QAnWetRRp4nqoiczq/++8GQE85DKfc0gHDyY9z2G1dEeSEdqaD17Xfo52siNYRbScTTXBnV2IXiH
Dwp/NG38b99gu0BBaGXw/ULsi1CaXXNgcjbaO880r6BiaNZF5mkqfSZIEL6ToTnZIcfJQCebIQ/U
n11QF0ajseorwTmECDaghmdwn/RJBoRR1q1GMfBgqmXtuvPdC1GTxXJEGBJkcBVk81IadN5Kl2xk
wh5pGs5G/1i5yb5pw6udN2wutM4kunZIJwN2RgwFSUiv0ZvCGy2s/URjMiQnhBCf5qP2AYjiwtvl
bodcASJqQjN3KONNYDiPtYF4h5XjpYjvlNrROwXfN129OftsquIltWhXqvzmFTUhEE5B+qpw/vOd
t6verPdFujCF5z71RBzN6I2bAv3spag6NP7ya8qYhyweOkIv/MQWRhcSM9lQPsX9vQ0tOlIwybMZ
qH/pHoSrDgXOyWqQq7Z5UhlUTf55p/8oDXtdqOYgxAspwDi5HhS7Zz0/zi0mUDR3vimvTZKhiW12
epW0pseYIzuBkJupJFT4pb+MCLqYNNVZLxeDaJqOx8cA0ypwAmW1/76UfBMO9ng/2ZgCH1nQnwnV
xtZHogCP29AxexhDRMn/VGbcinp8VjMhX/5rEDVbfRtrwi36hVOD2+GFzrF0eh7hmvGmwHteLwWT
doKI0JsPvnnLeFM3Vnx0/UtZ99eGYAdJS8jp6JVozk/IQKBoSUPgI5pZ+446b9PXJhQDsDkWivco
KdaVT/dn6C50w89BM56i5op79BQx/HTa8azT3qhnZ8QxtM0F5ynPUBszYb7WXXjgrgK0ZhGkG2MC
ecBmlS4wu0iGejBthli8LOKwuwq2uEbC04jRXTd0rpAvtMVTmQiAMeVXUyHu1VTNaHnWEMyUPdZW
9dmyyiPD8E97WB7FMj7F6GimRtN6rO+SIimavSNTrRPvtVWe9ehlengZIQk5OXq5i87Gns3iQsTu
OVb2NbHxzTJCSRuDlxRvIT3AIATMJTGtkc9ZN32A5XwfOvODJhAqBrQhxtsck4w+o62BOOexoRrg
vEZ0VU7YPQ5deY3048AMaFMX+b2anrycUaCSD05DClLmwX0QD8SM0MXG5FImG7zsKEb+Zj1nWixT
Sy/u84SVRurlPJTiVQ00njBaJqheUcDSDgqxWEnmqxlZZ14UbWLkre5cp8jhoWkgW9Q3vqU+oUEN
8cem18Jqy6OMifufLgFI7STAXt1rOFQbn6TsYQQjY5jPJOjuVKPDsRcqbzyl0XhsE/ethi86Dy50
4KfAtkHO1du+eHLgAIYQU2w69SUsXNIXX6DtPqY4y0Lb2NZhtUX5QSecpNI0gIChTyW45fl6IrwT
cDyfB8em65ZyjP7DqjtUXZs86McmAXEwZfM1b2Bk8dKMqrfJfodBxrHjsHTkiM3LjjSpl74ztuaE
frC0SE9EUch160rDoO7qeXu2BAFM/41lgz8IkB6iydkphrguu0AZMqgrL7xT1137LUjfgBQHSAtf
PR8xWb6bEscMj1FFaVDY4V5fielFD+P8FufeTiL7QRZInQL/z6/3tkOrJXL2vEf+I/eRlf7kTcsx
G0p03tZxAERNTT5etBhL3+eRWsbq8s3AsgsRFD0wvSZkqkSTg4cpDbYFl4/FjV4nv7G2aVIyr5AI
K3CQTlSnrMeKa2b1gk4+/Hdzh2TXgDqpkdh7HDcwKZrrePkuZfgFZkKgCmMQj0O1dl/SwNpmZf3R
oATokfrY7HboQ4gtI1mjgd+6IJcVf+ZcUicmCt1Y986KVryH6Ukf9fvYJj/DTqy13mwK9txcW3Nn
inobmoygvWrVeLB8M6fIhHCMMstis0ym+O6g7KCEGF+ZHGqH74P+dhySUu3xEmfugw9UvEajlUrx
6EcYOUjNLvxJR9sRaJBjikXmj/i5ZOqP6wUqiomCvFjMn6Dyt9gWBFAnxn+V4RNTMWrzY6GjMaod
JxtSbx2m0kZEJUuA0KvNkIHW7D4xjDdo4L9qqv5lbpWS/+GrHfDzzbwUPFo027OQRzeEbCcOI/is
win+9h1oS1GUsLvHR8f1/5Knx5HSFGgo5MaoQK9yTkvF8M239BQnkIKGksNt7OJsmwo6ZJal6EI5
9QFZ4QU/8kZg9YOzYiCHA8qU2AiwxknRVMTJEca/cYVkIuUugXU4FEb57fqwKoQX7QPF1Jvz+rwD
KYRgPbqFhBut7bD+lgsedZewCqgXJu3k7qkIx1sEKX4j9chJek8kje+DYjzlGSnjnpFGRIajIipi
Djgq2ONqfvfi7JzjDwJFSKPSm5sd3fdP2H9vo9m6bFum5GUy/+bDeDfGALmPeiGdHUQOKGoGX8Ee
t+O6VuarjBAxtkNxGo2c8Iv04rvmi95OmSx8Vn28saS7RWvJzRhOTh6/Y+o6NiQFB3F56UaAMB2T
ZislP7puP51WfTKp36VZvldW768KRouN3xFUQYFMrRGdNCct4BjktpS0dXVvZLSypQ2xkgl4rThE
DZ1zxREJZWixIBeFpyVl88ePhXwZol+0b3J5oNPNTMOirki3vpUTZi72g4ivduV/DtrlUyOFfZBw
odemZw1YMmCLFDaBAFqlFzqbQeQw7Dhg2lEvkHK1C5wHD8BqXF19rBdDNMDzEqO/ajkZJRI4Vc/3
4XoQEaknjdL+TFMTSbkfMi5X/vMC5Tq3OrYNi6T50OvPMhEwdUIgic6qmIMXG3e1NYp/FQGuXdiT
zej9NP1yMGb76qFCyqz4w7OLp7wIKzAkzk+RQM5pTXlxomTjcaZzR7EG5v6WSEWJMlUudLbiF5aB
Olv58i0ijtl5G6IFzCS5ukF1ogZe2WH55gmDoFVId0VO7CPSYQ7ZNL5S859p4opEH8JFxH9NcpDG
sJcrsBJPDfMrlcJMBxMQ+ixBUmfeSXr9XDxn2icVGXXp6H075rRNYvqa9MmHtWwA0EsKY+YCam21
uXgYlfskEIyslylgrhefWKMg2Ow70xwgy2lzMjvJLkJv/FyZQIGGpvtJbSl2CQfcJaAN3zGJC+B+
0TKXk7EFDbMJJzmcFt9Y6xYC8/7VqJkvduddw0odx3K59O387LKze6G8iQbdw8ABCYniKmnR4IYQ
LUazfh5joV+LysPElROh7qVffdh/wZ/duwBNDF6usILg0w75tXftkwebiw4j+Xmp+vJyLI49+Q+E
QPVEpgrV/dodIWwcsQre9aEV7Low28cYPNO0BNwELrqLHbF2LHAECzwlYbx2eBRQQiT1rtNi8onY
hwdVtcAThDpXVM89ZuSw9q8mfVVUtsc8Sk8Z+10tiDwNo/E9ImG16LtT25b/ag8TbkabnRLZuo01
w0uq6SZrXsuWp2rE7d4wU5vreh/Rad6Q95iRpzkBYeHhmtOZWKe0fawKD7M45mA/+ZM3xT3lS6Xh
zRHMwoHkjR1zLXN6dwNQvjEPKS9YSi4iz303hvpDDNvSJueRGcS5thnpOcmvQQGbFfnFnnDrcxg1
C95vyImOjDLJFW56SlVXAS62FHkKfuegOZme/am4R5gV3Vwhe7DhOLsLWnQCFfXdHarit3Pjv4nj
v6WUTFQMkreUUbLrN0YScIJhKFd1N2voXrAnA5XrMcTNL3Ze3NLav8Q+TkkKX1l5xDi5L5qBOmXB
m74Cj1a2BUbMkTjTIe5pDCxaLlrk7o7EjpMP+YuD/hqPAfVedEq99o8uYWK/ODbAM0vUA07po4PL
97q45J/G6bzD27Ep+2iTNPZKH471cxHp7g66wKT298R9bFyAylbarybMgXye4kSe2WlIxMVFZK11
v5j3DNDmw1ACIkF+oSZCjE2yU3MmUKJLrFVus4fOPOZ+BTeWjSDpOS9xZlhwNOCWejISG7Y782KV
fOgS2TFcbNM+r7oZJXqBdAHTE/Rj/TnsEQBc56HVI0OzITcwZPima3yVXR3jrY6J28M/uC9BWmlH
hajKi4SedBpr/8mURcXhWAKvnG5UL2Ic6R2hYred34zaAovRC3CoM3WjF9ebaHS20N1XNuhpr3T3
Fe0cm0PsksvxN+QUPkLLmkfeL0Km+z6h+G+6jdn+Jr2E/tUzVw73URoeLHfcAqcoBPK50cFo7HPc
aJTJ+dNdSas5zgIkefeuK1yKd9hcuqpK4Ofld2uMP/3I2Tr89wr+pRN1q4UD2mhyZmVM4hvwpqos
ZifD96HPg3EhNm42HCrb3FSj/AxtjGacVLpwvtU9bA9+e+tVlO1opJcBdY6zssLm102h2ulzVCuo
y3QfIqVYLXAZsNzj30mk9y780jWmTXkmMRjQdwdH8Y7RiJ/gSjhbTZxQmcQ+Bfhn4hZdby3PZNn/
48+ICrBZbINsgCY7QFBMdo7Ch9gUgWPhAQY5Re1ld+mmqb11yT+kfyObzHFmRx9oCWQmkz6LU0vJ
rjM05VWZIetquCHCKVepQl2iyRmRHTHMnqoAt4f7FpJ09mBohqpYgIXWlHfCwPnbEK+FXK9x3G21
WPvOUOc5Htd5jEme0xlnlXS/TA1TY200Fslh6tILfc4XPETwDtV/p3J9ZMMEfp05LsUN7/Im428v
ztUzhzOxImtYEFfa/V9+hi+As2JrvS9wL4IA1KqVb/W6Lqcnm6Xd1gL9jXlQ80R/x7tbefTYQxmh
r2VazdpPrF1mT/kDPKSrwj4RDMPVG0AjJKhgE/pEI8puvaKYyT+YgC6BWFAYm2zkFCc9cVMWGIIy
ZA7AHKGkgOmrby9zzo3w3rwp3WE0OxR2cKcvSlGc+k9Zl19A770CB9p4snzrABOWiTooAGJ6Hxmi
Yg8H77es1d3Mq2eeJV7qETFgo7HNTPkD3+vbt3kuuCz4LitetGv+bIXYYlMhMAdwi9Dx75g6G6W8
Y4bWgXNv0GGi6bggAlUUxUVPfg+h0EceCZr7HQKh2KUhjTdc7yoDAt1t7/2XU9o/LYInq2VlZaZz
wzpKM44HUHdkFrvZdewMsW+c68S90VehElB7txw/u274HNP+zEv1Q3doDO6gctWmoLh1/fDoBOMJ
/cG/pGDlW0Z+qjyYICBpt4vKfII+81W7YJvn2nuBP7UMvL/p1KBzbMufxGYG7iUknkdLD5jUtdMN
82HccfIeCYMDPRhRmaa/fU8HLTTZogh8QeNEtgC7Yk3FUvBNLmy+ZkFmJBQ+wlg3qmLpAM36DqiL
MBfj/yTQvnfXrVX/xaLGMwl8d1DpWTjlGXlSRjnICI7TDueyaAL7Eai/mUs542p9Jcg5bExxP6x7
z6f5BKK2eo/NBm8uow/axgPfUqDIsAlEuKqUNtUMPuohaookGLYWJ17Bi87L0l1UhoeWq7LYFfyq
PQUWoB9XAGaOAGSxekYFNbFy2kuRZj+JjzE/GOxfTCS7mK3R7uk/jvE3uoH9mDsXivIVXwFDFqIk
2LoN2Xwo1SN2xMZB5V1MAw3uaOu73ZaG/EHfthCV8UMVWVvTcv8OVUhB4LlEL+GNdIdHhms33ebS
r72cw2fFzpuqaBMVqAN8BlMpjh6TT6/vgzlipus8cm5chKyNrxkrxTaU81OY1Kei8TB10yuNu52X
h4+W9pCKFHqs058TRwEann3Kxuoymj08PWOXOAOqGndVWnW0RojK4TNbVk3FNGkcCGeA8gugMTK9
d8Nt/+gufZ4GnHWtlV1OF5EUBW+R7KeVKZY8CERslHXUfvtl+UI8fPCwdKDn7XEzW+IjpyHoREje
AnS6jBjga/HZB2NYdTL70W9Zo/c+WfdrZBYPS4UvkudUjw+cwd31fYAgZQA01CGDC6W5cvQLZlpO
5mB8ZESDBUl+pn4E6gnu10p8ms9QA0cJuIuAw53O4agaRJRUjyZtu4JjzWRFR3dCEcDr1dLnALrr
eG0C/APw3b4haNNdpmmpOnsfzD4tggFYXWePGM4puNPKA4TNqECKfOP08l+AQIa35BOuno3+eG40
I5cy0HYBhl7Jujr0c/pr1Oi2eE0qmf8ZHLph1sRdsVvzw1D+NRbLqWgben/ISHNxlTz9dCEY+Dq2
u2uwQOgOh0d3oyDA4EGN1qfJiT+jEYSQ50TGGyPf6j4liFZwXqyTCZxukwAUU8CpbbJzt7XAjWVl
ksCgaauy8RnT2KduJjqNbeh3QOeaR9MwH+Mq2NatpMxAt6N0t27M12MR7kJnfLLw1mfd/Ed02U9Y
D3/0vA2ixt2fx6MIhmewaocML3cdFjucXxOAj2aP9lpL0wFhhBgtxKZeoKIlvE7D/uRk+UmNxRan
TwrzEN+tOLRm+454bE/AHUZNm+QfpzXuVdU9Zq33pDefkNcKT8RpcMJN0QlI5SYxRwXnxNyd/nEi
fQlKG2ocg0R2TP1M+mwuQWze3LHB9l+B1ihsP10by3yU3Z/FAaw3PY2E4nJzqa99+3UU7E7ZnywG
7JCMzCMNGWK6RK7BDmj5utYYwRWb0FAhFc/N3Qp0lMmYILdwJjSLeGPwgZ2kYd/1HbC77jCq6Vmv
AqnFdw3WFsp97zUPn4IgPmRsJ1n9Tw3+CwmXG9BwDMHDaLNQLvhRdlBt+eiGxbs0q2DdifBpXoZj
1zW3mQRIjlQj3dT5MqXtYRpsi1NIuHYialdykOYHMqCvrao/LOtHqOWSjMXnQk+jAiuVMxG3Bchz
66NZsEH48bGqORlFwSeuYlDSFSWY77ioPyxSWXvYmHoCTa0SYRf2i2mPgYTZcHUB/v865MN+7tHt
MQ6I5HwfG3GOmuGOSmAhuEAt46EfQm8NXuyh7SmfghKtkVVfszm/JDEQ2Pbb5mUh26co9pHTDeal
JmIjEummkNbJ76PnufV2kx9xYFKbIfJ2ozk+cpI4cDMxifSPjj29yzbfDY1cx3axbzDfe974Kbxl
gyv10Tanf85s3l1M1M1C/eI68T+i4CrkECQxuuF1Gpm2tRE5m+E6zoITn2YkNBu1w8xiRxohUnrn
iGZU5+4G7D8xO2FYTX9MS1bo2etPyVixM8d3ZRp/84nNbSiSc4d8p8G88DDTz0JOf61sdhu6Yq9m
Vp6zTt08sAgYQ+DEgawQjnU0uWlVg2BsSK9FIC/RUm/bQjzNifOC2A4Zxfw718U9jiEkRvLQZiFV
nfsXjz2cBZejk1tZG2IdKW895xJ29RFd6T325tfMwXtGvRj2UK2c5m12Yctx2EeL5KpsIl4gTTZa
cNWiPSK6ieYvX4KDICc3jGNlD2evDOkGqPhp7nOd1aHKm8p9+1j05CQoFGothaVXty8KLXUZkToe
BP9Ff1xkRPggKpDezd9EZkAoW+Z1YCTlqhbTKZjJgVtK9Lv6F7Cznmq/1KQBeaalO/O35L6ZEQYL
D+HcMTXHvWxTkhuKaJMZPdRPZANquomogxTTIY8DwyltuIzYlkes9lO6rltHe9TDV8+e/uRx/7LM
/TVo07e+V4+lIx6BRYcPjTufq7G9TtrNkcAdT4rdmEgYifSLqxxa45h84bW16a9E7C7pu0inp6YT
f5umXydKt49zXNV27NIV5Vtd1zny+4m0gaarGOllvGGKTHxV07xNChSyQKxVmZ7cYqELiZ+tWW5Z
RHSXjnwXwZcLR8pxmy3V2q5eQIzbpqGjEqo9MR27iZHtyiyXK4uLuBHEW4iDJpZbxnGp0g1j30Vf
GO+NqTpZxnK0CjoIRq+2Q5w5m2IOa8Jp+x2Hj20weRsWz/hQm85ZjXZ8Znf7CKwKa/vEWc0YbzFQ
YyNuT5if15Y0jy3asszQB/Iopxwp46u18ETpG4clfqWfLtwCGij2poRzLhP8nPzy0UVdPajn1g9f
RKUeHeUe4zR45SwWP7pltgAmbLZe5D9bOApxqZ+GPv6Z2+5nGT0foYV4riwsdrbz7U7kVvjGL7PR
UwZgltuTXpYkOpWjB54UCIveUjsUDlcZQYtNLbzhHqlsGM3lZ7csR2fO+/XSKcLOhLpChtnapnUA
39DslsrfW7yY+gXV+AA8qQC407DN985ZoJtZ6vT/CDuP3tiZLE3/lUKtixh605iehdIbKY1SdkPI
XNEEfdD/+nlCXw3Q1QNUb66uMlNJMuyJc16TrOtmesnG9GmwBZ6b07y3Q20RIh1+y8n6LeaWbD+C
nwZazPYmsmRA4QOxI1SFv0ciZPY64ipAgLE1v0+F9yfNUFKObf27QfLCqbxToNmnlpUtEKguhukb
yO5rmYNJqQCcIUUAFaHHt5daGNiW8FnO8j4wk32aWVhtDtU5rzFRrrX2OU26fQM2SU3UznEOiXB+
2goN+siJkbJMO8gEzl5OAP0hvMMORoE8Z5DZvTq1Y8cVJARcCnQVdQrMaKMz5Tfa1gXWUzTOYXKD
jSkBpjR6tzBKa1sg4mMMrDoIGGzTdibchpq9gPO270g/FVH27BX4GdoG5SFAZ63bHtveU95d3a1K
y+fMKlHrnR5Tq7+kQXZEwaUFZSkCSHiGvpsQe4a6C5taA+uXZa+Z5647KW9hCoDF7R6jdsq3CvAx
mtlRMizvOtf9M0TzV9jm59I3to7R3gYWAjdE51LqK4ijz343HNxAu8ncwx9tOErHwWzG+vBTAVYC
0nGDgEDkbaTbYqPgPumwPJXy2BGzaDyKqMy0IOCj6nnUvWfN8BBLzr+juNj28DjtflyxuCwkU2dC
4ZFMsPszMmzqNt4bAi9CRF+WedVPYGxdVBhtNMiBdTmLsk7AI4F5ymNKuyZSSqBiIoVALziXDCzX
Y6z/dG60LDQHJ2gTPY9SQ3ol0VBNqKtPq+scVFmNM/VddE4ye2EPhk0kYd8Kj+NGUGHdBp0vtxMD
VV3rqXCDlRBkXqDIgAEyUeMpLklpUwBihYrxjXMnpO5jQ54n3bcXgWlt4BXupkmRc0OdgyRiOXiA
HovYe6H2gL9KCuPIap/r1t3WEYnZMC5Bo/pn2QwmuFJnPckG7eChokThPvZTQE5d9ghEdihyF0f4
o/PKIhXTdCNwHGM9GjrYyfFl6rPbbAbBXQ8aXJrYj6jBYNTaTjPTC0HjnzbI9mOVvnsGAsx6AJXN
OGV5cuwLMmP+dJIhlau5vuSat/Kb4Tiazhvyzrumqi+Wy+mlcxA2EB9DqHVk/a1H0AwMBrf/NEv3
J/KDB8CleM6L9OAb2dKCLb0ht3ypguKhw3CULaQ4NwpGn5kkbeBUME/QcMiS+2SEJEr0RFw+rb0B
DHMlI/DKVY8cme+vY6jDJBS+cjgRvmVd5dB7S9TF1wyOa1OPG0+AecCmLhLGO6oaB8R9JZKoxc4L
8ovwhxcD3J/bpztLAIeDmIVAzbQ3gnpdOTXK6nV8TaqRx0pAzJkUaiqTML7aDyb8I4XkKNubJgDH
TpxRepcqZhpwxvakfEAS4RgH2cXJy33aZbskKfbqeVTTl+B5gHV+wxJ7MET0GDbtE5bsJNzwReTu
QMNt48H/BltjAAco7+EH/HiEWolWnDAA/lRfQNZmb1T5fuzkNxxA7AxIdiGqRTRtZcVFBOZmyouT
gqtSYn8CB3ur8bSgKIzXLI9dtzXHekzzqM3nlY+iS6Ha3ySZI1FOmPSW5uY6qj3rysO/ZqRq1rlZ
gNoQW9E4bW2gmLXIjj0WE4hOnEWa7yGeHRLDvc0ck8zc3flBdXYy8RqNpN4MyzeWIAmQMhg7G8Xb
RkGm9tpMcYwUPHMgnMMNhh3bHCoM+N+RJFziwShAk68gh5bL9xl9IJKrn8yHVQftGR9cwp5RbOJ0
PlaOdVD/Z9v8M7kdtqvVSmRyATnsG8TaKQAU2gfNg0itnyjDxMXSveSpLnq5YVm7ol43LdvIeKlQ
HHwz/MrB9M3pl5HoX+cgUYyOE94msGG9UOJADagR0TY/1PY5sAVB94pB3g+EU9Di7e8MGx+V/EiS
ausJLJjh3FpavhkrouWw2YiYG5j0e9FzXpZoaeniYCYodJv9vV3kZ9PKoM6XG754HbQzlPB44/f1
WdONra7E1uA3LlsPJivC/YigjqDTE3HoC8rwTmS+EtT8YPiAOgRKr7V7Qt4Bl4IRigHYVLIV06cl
CeJZjT7MgjwZviwWUABx0gz/DcTjj12x6UZUcHJtXJiMVGCux3HwN3kcv8+atjVIK4ZptPdFdj+m
5SGChknNaK2umgJbNxxn1UlA7n6xS6PpwR+9+3QYP1t0DdCGTVfqC3JPnCtjoNqRfZkMf6tOUBLN
MRkuzAtVWUUMpXqr5/CCiqexY66FRQOaAWjSXY97zB1U9DunCdZjl1wm6R8y9oPE7pSyL8k0v/sR
gyPfCqM7a525a8mkQoVGKs4EEIlGB0WPzP8yRAFHc9prWc3Qi5F8s930KoY5WKvOy6GjdPig9UKw
5cfmo0ViIY/Rrq7HPSIoyWZwiz9ViqgK4rCdkV3aada37ph+jkwzEscL5v96Fva6S7rkXnOlg0FZ
9UEIiylZi6BB41F8MksEBNP3MUKKx0vbHdiRnQ55md2mTK8TKA56MF/C4l+mnoMQFVsBoLxrkDgf
c8R53/CM77KZtxEYPWosJAfnys7hwCLCVVBY8GEAIi6B1AQgxaFAUawlB3BXANLTo2BrZigidJG2
jyizA6gfjqVV3jgBGpusTPFfVs+vvqeCl76gaHgmEcg1InkLYu84UhDHyjloVkON6o6s8DRv5gcX
MjKm539Q8wo3WkxNiBxxurZRU11kOe4ypl5+ZaOFjnPT3DcJXnzCWbQzaVyB0Ap5PeBrTeKFwH36
GvsItMhCDbLwrKrFeQC/i1ge1C+qHZAnAWlW+ST3ZYHdWEbsxIbaxGsAdmhVCfLQSdNTz9b7tMHb
MEKEv8kJZ+o2xT97Mj9DD78HFIG6xy60cWQvXc72BIjyJRG1kn9PqVE2oL+Xvm6OmBGxtQKrk1V+
AdebrYzAeoXKy0HSm6036ejkTEwdKTp9as6SLNbGt8QAHzwNVlg6sZ2F6YgiRp084lbSHIq5YBdz
gmBtR2iPeW0HFL2PcCPjpLLpdeiMna5HB477w7GYtRD4VEnux4H+WQ5kndFVSbf9UFiHGAlBgqPS
XIexTdmqID4jIy1s+5oPXp5jajvUt9b02kVooD0tjOi9bDVz1ZRkXoJaPPiQEa5uHpPILhxXwOQH
ZjU449kbtW6jDw1y8YaXrTnNIRoxRQAvBgQZZ2pL2DpNEpd03Vm5okcMgsYF/uCnSwYEFt8UPU9N
ZDLpCOiA/gKTw6kCsYDCF/du7YaLQplKk/qzlkmELvM8i26bYI20zOIAWXcdqkEQW1RWSRdcZFHg
k2gYHALSIb26WeyhPTiWe2TbElQJ8mE72y2EViO0H5uWqrXIk/qK056F0gooCX2GMduGFPSteejP
rSj8BWmFajHpiDyw7VDsNs1qnY5tePasrlmnxpQ/tkYfXB0t/0H65U9o0gx5EdC+kaxwowZoEKFN
tO5KM4eP2CIeYSYh1UEMrFDFhULQ5gOlhL7tt2ae2Aez6qLtHAj3IHszPQ65HsByctNF1BXGMsdU
ct2OQ3JMfEiF5VTEzy103m1TeNAF3A6kdQXfzJ4Icsc+7b7I+U7H1HbMHSEsUaQ1ICtn2FSH7DFd
IZuAhq2fDFsPdONdNk3NfS77Vyck7wEGsNhRluKcXhUwDQt8RHT2lqWl1wCEIcnuMMtJN/UQtYj9
Svi3Ff4krVXraHVEGYw5qR+cLjQfA2cWz5zaoG5Q5UOgQu+piBTA+g0JfaUsAVEHUIjRhWyQFe5i
B2D9jMxAS6V51DTtUEaSOLAY01MLx/QuKvEc1xGrfk7D2nrKSr1OQUkGKQp9LKesG8UedSyOJB3k
2Es94MazsAA4vko9lgtOQXfSmcHcA6bmXFFjdjYWUm77cdrDJDzFZQnGH8cnYSPI2NZrG0Bklqfg
FUx2UmGjlEw+5sU0xnOW13CzU1LHxryZMIXVKkozve48RKiXoY7pfbm5t9EiwF44swoCnt5uMEcs
CKSxQbaxJx6SdMs2cWnr4HVus7e6R9VhLskjtB7oG5AWiAY2xVfQVj+JOwN1xABZ+CMUCPBbpK+o
cbDtaj6OVLX+ZmUhj+Jg7juTAJBVf4+l0cYmZ8xp7Zp205sHCdVlNQ2i5uob5cp0sn1fQ/t3aMjO
C9ctGCg/hgyK1aRfdT9tEl/SRhz1QTwh0PXaht4rAn8wV7xwg1wvtCX7YkgsiQc7xyFxWiHRdTSr
6YJ21JPtkM3KxLoJ6v2ou7dpbLduHr3EIP49s16WRvdcj8h+D2QCvUK/xhS7aOZYW5WGKvogy9k7
5qWQHif3kS2xIJN4B/kUn7waDl6S1m/JRKyjg2wMOm2VOzUACxRO/qCtB5g/g9lr+AamSgLmWNTF
ADXQcTYlqCOHwkVYa9e2dh+Dqnz2s+BQF/Aldb1/n2q4NEP03huUJm3q7SOsbsw6sRItnMMchZQV
MyCGDbpBd+PgEIO39cIsG0S5Fd4+eEnq/upH2pNMjaep7HFETO+ttjm7LYJqXUWqE30syId4jE4G
NAnoofhLBBRywIM0A2p/WMBg06mv/PnDEvPObWZ2NvMxi801Qibgd9hu8pgsl8jvcdfC8hOYoRNY
TzzoFwHb06yKcbEGN86vzi4tRh3JuBUUjlaoMmVo64b7WYOG0KgEDrxk3Jgy7IK5IY6sibki2U3C
0H3KyPS6Hh4ZuuQgbH1y+jG3ZWvcws6RrDvprRAofI+QkZf2OC6nokiX5FuQ1qisU0XlNikn8nwk
l6jKwdPtzWsBBQblrrDB/gTV3JEsjYbiEVZjP82Ur/2Q47WRm4DnuHhWJvqdrJEEVkdwU/jkEshv
ScKKehyPSkVBKXpsOhdMcg5ktYphUcZPpWDdUW6M7FeL2sP+3CxguZRPcVKekfUUd6ZnvLk2exHK
FjDnm8haKrXzqqLcJ0ZGW1FX59bPn/oYYeXMhYYjSrQrQ8+BLuF+GHqBAUMNYUCHFqbkVjzgBkBG
V4kB9pkMB8mNh9HTOFxCAg3N3eAFCwbgq0qMx5P94Aw20dAYH0zgFm0CDjcb5x6yF5o+mhVXG+Fo
gNwjVrBCx5gMcf3R51EsG2Zsbn7M8qNLp+GgD7Z8EZwoLWfYKLUzlXolqnoY9BEcaj5fs0gkiwme
3ipmKUxciMYtiqeJ6cI81VAza81syVnPIC2WuKt8lB3quCaHNzG8ub6EUSbA9w1u+z5LlGSFDbO4
V9ZgglxZI7vHmpUcxCVHPptvC69+FxErhA0EPdYoEwAV8PR3QwtsMGQU5mDQPZjxRFHJd/JVDs5k
Tkc0FMEegMRG1I8JGu283odXpoa7PYRv5CaI7NszyMN9TuJiFwm0j1UL28a0sKhcFHpzQHvpVBct
JsdiLdtpNRrW0cu6N9BoLB4DjJewcZFB+o6RcpEJZlHW8CnijmpjfqBrXqQWIZ9OWGQCN299ZBNl
ruoE3VuYTD8Yx8Xspv6J1fLsTPoWs+OfWiBw08LBxXPmuwBeXHQaEs3dOFO3AieWcnypteAl0qLP
Ka6WsW4+imbCF0U7Ubd49IZ2n5pTR/Y/GZaVjYAIOcelnVuLgBRsWWc3Ox6u5CvB/pXPoSJrlNnD
JKOD47ufyPotTcBmwP/qVzfTDyn6L34+kUFC62n2H9EYuJfUDDwRbBAJvnYSQ3ByEku1N/Tw18ys
Ia3h5c22bgkUw8Z46xz43sTvO+IywDmwzVaeAh7Fs/4QVU2OMzKfbtJtFVdyqfqI0PwZhPVVs6al
YczPGsX+sUOHbLScU6Jw1I4hj1FY3KK5vgZe/Nr11s0Zu0Ph5cecNJs/C5Z2aDWsFwVmp9BDt8TG
59jxD2arLWYxQ3lgO6zhIjGrV2Eb8rBq826Ds5p/LHoAMtgkp/iVks61iRylXhxcQCW92BaeyyR2
0SjT120PWqrtz5C3/tTdVrjaZ822EzkFhVWmRoEmzgfS/ryH75KPqnIL2ol7/OtHGyDKVD7DkbyW
83SdKqqmc9h0i8JNgQRw+Ds4IA3UfOMbyhwLak7LBchjy/+qEc3LdIxrKUBNQIwaplJnUEpk90YN
Jn5ULyZpdei1y5hhrc6T4cA7Np+YYHgw2zHjTJyHFnlD8Uc5lnAJH7VWfiCRoX6zhvaoRtoITLsF
7cZdQyJdC+hRffMZ5d1SydjYRXSwi+Aun0BXX43gI9HEKpguPHkRsuP5H//8ctrBIavDwYT0Isjl
z382BtV5sAOEjOLKd+BIoBXPMPOUdjYK0Ws1N+P2xVS1Q0GK4NIQ3fCtgvw/P0ZUD9Pim7dsBMRk
la4yY3jk+WZkBqBZNOTq+JjPus4PEsoMkDUxfjWB8e62fIpuscBOMJtTOozX1DcXJJrzAnHDT26b
WJRULvcdZsE9t1lW0xupehQeH+bgbAk8icxt65egFreqcUeEyEP9yG+6DP54IRCuSkMY4uzZqL3w
IPSDZp3YqSgvXobpuy7L/zcueMFFBIh7LaxoGTbvkd9ywEZSw4fs9sqFXOKwf94lX0mnyOCExakw
nr0Ke1ifEB2Jib86FNpA7n7zafX7X11Pw8fetFE/GOdcboSSxIjJp/puKq605zwgX5reVL9w/QYS
ofHcOemrahc+OLIaW5QteFJqHiunf6KXPPKCtJTFw6ktXxGYCtUqYwkNla2kn07qz+ngqFZj7q+W
UnOBHvjrF8apVj3w/86tD6rXDQghjf/YOuaGVzUS9Fb34Xa9gk1vRXty5id1WcdN91xpCC8DUiJ8
kq/nUbkNNdzUJFSvtU9cm2vRsPzL03fuCx+ZgDrQ8xooTz41kEvqvPGRT1D9EtQhm5LMuli74/jI
A8VRsDHSQT16gg59ifo9rxazu1MPxxeo3T8hp8tfUyhWD4aG10ZdlmVDXaSRJkfdtcjMdd9eKhRf
A+wRoAKpeauajTd7K1m6GMLSqQx8L7WRbKbjC+iPAMCyr5pVmRGU18MLvc81GGstMHdbu+duqu5b
ogbiI1tybyVHM1CylbgRD/j90NP0aMLXYJm2kKwcjnP0xEMxUifmBubyhNjxUswhIvfO5vdGov4c
QRUpk3eZJnuDFTQZHqMa4XDCQ6if4dc0rC3v2cOCjsZlENC45La5NpL6cKTw6/GeTfKVQqpBkczN
qldSh95TwjqjepDm5Cn4S8Yzz08SdK/2L3BxDBa1g/JngS+2FgPCcwgWWHbU5dX6wh/yAPxLaw1M
E2tgy2/XhSN2WfDdj/da98R3qm7gW4z8r77pKKkhxEHrN++l+9FOwbYHp+s9x5RW1LBR/RlzXk6N
awQ4GwITBt4Jioy8rh5Ja/qdKpD+8w60cGEVAjQ2noDYQDnTogzRGikeQYePETqJxrMLIkV9I+8D
cloGU3JQH1crEmpKI6Ez2x1jFM1aNXrBvYgCLPyVu24Ha9fpzPyZbC/kuW6wTh54IKuese9CcGtd
2BTYSyJHH+aceOBcNaTl74LdPZPCuGOz5iyLxAdD0AJX7Po3PLPvsBhPuFdI54DqQUEocRkKGcwA
uqTLsKwvGTnNITEp/xv5EvO8pUy3cA9RnU3Jl3+2+kNa2phAk41n+tNB6odZbEWYb9yxuWPMcKtq
bnT5b28FVIbkKH8n/V+TRu069DyrG5+KpgF3On+tlj21cOQ4qvuEI8xVkVBYRR6F7lRzGfWmukJN
mjxP1mHuhcZiXKuQe9yI4ahaks5Rw963TswQFQiFHNz5LwOU73DknpEbZ8HC1g96Sj14epw4hnMT
zAU1pFg0MAZQs4Zpwu/sahmBWY8jZmWBIrNOPGzAv5ze4G6qR9dmitD1Q2KjksmotuV5VACt+oH7
4YVhsl4yZCR1zkIoaW985bUoxcIpPhznj6ggXCAIwNrHZ9X+PYLkYHvG4nQ5ubZ6bNO+eN6THD4b
FDq5oF4D2de/uDsGijfDMyzW7E2S0hWvFXSnx8GVJa7PqJwAHGXq9YAN1XWcv9aiBKVDUNCyfUiM
q+91X7yHlfNdaAE8TyTGzGt9mAme0G8GRhIZW46k2xZCjcVLtt4i4fuoHpP7mMlh0cIwYPirnI1I
Kz/LGvCLACxBYgzDapDx96OxA/VIRr2Bb0IQmzerzIz2gbbJW2MbdLe/viMxapTW9TO6f8dAKZ4S
b6kxHjBi1A5hts9qMhplLFbqEW0NS7LuUX111aUfQe3eai7JghYPq8amNjcU5gNjTd2Ohl4QywEP
y+5hhOAccXSSGed67EXrnnwMmR0LTcOhbp8TRdpOERrUTEwi3B0tlRataje6Z/RZSOI/jllSKrIx
dPGfEEBYFgO+0CxxQygeUvQR514+VL1HPhgP37iZDr/dyYzBG5PVhwdggHUDoQgsIKot07CiC23r
k4FJQAPWa22ZGRo2L12GimtwmtJ7cIMrFUY6EoZiXmy7oMVmaO3jSJRJnAaItER3QTf+wPeoNYHv
HqncdZJAiMHHr1yDyWV4ErFb6mN0a1ZDoJB/eG9iiEC95tZsohxuSurbKtiH2pv0X4gsWH2C0oR1
84QLyu+63JKAYIlTAZwawCJ8x3zrjq2Jh1WOKLn4VCua8c1dBjU1sl2UMUXhyBGvuzNqymwTTDfg
3mqMtq7aqGEi3UXVZ+CwNpgf6pwos5ia+CMrNm9DM4BkArrR/VR5iH82K14h275R2r4o/BDiBCe1
5DkQVcgWvc+l2hb4iyZrNxlxCHpvaN6Q6PslnMxQB9M9z2WaybD3SF8kODcN6Od41iUZKQA6rBkD
KRTcg3rmG33AFdSlUdkKTo6L/yCzgGHRM2FoJzV9mimBZddd1CZVWKDjAY45NA/tX6HRx8BT25pa
8mhq1a09N1DpqPNuIg3PB2xgkL0KejTCmhQRnfFeDZepgDIKzuSuBLQ2yvlM6w45gMluC1dVhX06
Cp02bRvr+Soxm7Vw0cyvmva919fc5MzbgfcEAXwFnQV8p4VSOiVvgCpqucBl4Tbb3a40ytPcgXtV
B5Ah2mMPpg5Tf0VzACaxS5CLOEIbzHt2OBFwYZ6ICJPutOBURe3LOAKsACFBU1lEEr5L3SJLNmpY
g0HGJuWo2qAB3UGQSRsYvn83taQ6eI6W0Ek1szVBpG4JyThHMaD4fiUOoHbEBAJJ87sAIslqoHbv
d/U9o1jFH8llYI+qEXcjpuCEUVPqGX0DdwFBMrl9RNFWLVmMJpqNm7BHnAd6IK+VkIcWc3ZGi3po
FQAg6ovaHgkoULX8zYgyhXqZADYc5R1jks96WnHAsBrG8oGhxpBXRxwLmDBDpInNlQfFCARfgtQC
e7KOFhl/zt/RHYwgZpek1ukj8fCbWWOtUz1hmG9RYq+Y1CpBoGgzaMhQukJO3NrRyoQqsXdVc0PF
ZM4lQjvCGCXEa1zVfldldQXt0rTjkw4x1ONUxOPyopqECbGPujvCpN8+Y6DSzrxvRc9KkJRlEhcA
nDK8lQERQ467ioKUXilBDrYw8S6xqpq7Z9N8s1p1IlPxo2p1BoqKoznBOH+dXfhaFSoQ3f72UgtK
cN4WYGm4E1ZnJtSey+I6vnXGdm0kUHAI+erxt3NMDioAqQgNMncXGiXU1vqARvZnO7XLyZKHcUBs
TG2iiYn0ixX7X3KuoH/7io1HFq9OJxwy0YciM5DW9b7tBUJPWUv5vgnQEUmHbRuUB722n4c0vVWt
9ePPw0vUwkpVvVLhUaGS6Jz4jgLhot+dM/YRkmYyBuR7wRfjTe91P5G0jlSZJZ3HTuYbOiVWSOjo
mhKBmQd7KlZtGBNeDTey0ZD+PGjgwqoOnBmzO5MVqG2mTQXNFRx/rUxPcKONISwJ5Q+71HRxM3pz
m1X2I1nlU9FT+Q/7N8o4u6bT2sXvCQriaRk3T0NVcmwc1xhjnRFcJm2Oli562S+IuBK2NDsraw65
xl2AANqp6aFGh+7p2y4ND649klcmTay2zHK4TQT0nf2oAkPO24CwvHNnUS3SRA49wcLKvM2fVCom
74Fxcb5pgBRTjN26ukYNA/cAI+XAAVjz2uuzovSu0GQ/FU7VL4KhfkVn9lLh9xeoE3PDkTuPaB7D
O6sOANxNdlOaS7eM95JRMgTyqFFyg0oPKwdTV3cK7zwrPbJt3+lZ+t7aqMMWw04WCK+DDWEpNLGy
SHPWIIZ0LwePCnWyUAENenPX0XPRYnHPhirSwCnLw+itUdayyBkrOkvCQaAHgI6s5DRl37ga4VZT
vaJBCuvTq54Hzf1qSpgblFQus/Rvwehu1FhTt28U8Pd/t+Qp+kqIPycdZDv7zw8iErDv3GXIzlw0
SOGA0QmA7Dtd9AL++knFr2UNLhASX1o3Es1e99Bh2wD+92hrsBodP0U4B+WZsXhKZuNWBtO5VaWL
IIA/oYBmPbSgqO/OmG9Rc5A2mPoQAY/Kh2ArKd/FU8+2P0ISzFY6OjZ4B2Fp1VvHmZz0XZ3hKqH3
8T22duOZmka3qV3nUR1JZ2WpbAmKxvlcK0/ZNdIMSKgIjtX5ybGic6dIdKybDutom/mbClULTlPR
DZMSzigWk9St540zxtWiIpkxxM6LFyRfHnndFeHMwvebTUGSzBDtZ6hFOclJ866DTZTgPG5ZBmvp
HC3HiRlH0hVUGGuMJHbQ0vAJSst7LlFBEpOx/j23oetY9OPaM/u12r2GdjjkBNaBjXSvXvXnEse8
bTjryDQW8db35u1s5e92GNP75gBIbWihelGE2RR55y9rixqnJ0koZE2IdrH11gM/Bhi1HWcECtLW
3k8NNi/R+BEZAeziQEMiO6nxjbWqC6L8307fvpXM4b4XB4C2W2IpMkCsSHV3QqEFDAt21G6UPZjp
ByI7+5Z9RLrOWe2Kvi7JIUQ3VSg3NLKuVb8v0PC7G/XgGISEl/AyZYQiA6jnRDl3os91F3kRm3C+
kqSiKta+sJUHtRZ4rNMNQiUqe1CDfExN7cnvxI8BkcpFjANruVOMCtuQU9Pxq13seSucGtaxr/8k
pCtzI0DnKNuHEZoVuvcurOmaafI9TCfS+vonoBSychj8VCMWoeGhBTEEPOBHjRAh5M3S21NW2Ber
gEBZjUfq+CddIu1vknkBWCm0/OBCDvTNZBuLiMOIv9E989lkV8mUyKuDqi6UaAQVzuxFs15vBqpm
FpbeMdDXBcXeB7sp/owOjAEDZlWNrBTOdSvt9yza7Ufp7yriZzVcdbgqGGYehsDbeozPsSx+90tg
sKdhTi+dpObmIoRP8FE0cLhrRpYH7msmvmiLFDHkdqu+MK2iL9ljyRVH96kC0gaVAp+hvaKpNkQr
vhqmcDENOtU340XviGgyaDEWw18yw/y8P+bJvOYouFNj20zNY5I519T3bgWvU9K6VxmompXMrWKW
jfirSOrX0a82sZOsKVBtVLDIkUpbTDZZPpIvgTEj2dywz2vXETKF51DurVCJDnKU2EegBHKjBrGX
YbHoWudoKI9ATQ4Z4Ps7MuPgjizvAogRJDfHz8SHZBrV+kl1i0yDpeboayeyNj2ogAHtvFkvX0xE
uGwL2d2W9HsTrnEBgGwEyjSrV1Y4/lYr43zexI3cqT5Tg3tkZ8/c4akfooXHXCxtkOB9cfBY8VKQ
vCoK9+kdPARXHZNfdpoift3lzbAbccyKC3P/2zC22KgAw6j9L3RNlloav6u1xQQ7nQtjBc1rabjz
TsTOMcAPMmVU+MLak51/i1m6gaG4JHKcddtm50TEiD5296bnHAoXDpgT3w8QxyYtRxMZMWBGAdG4
7w437J3IOxdrE3hXBz80RLGHKbDzLIrvTrX02ALVeyry7WbrweJApvuS9VgRwZo9HmrMURH+UQ+q
D9EBlYf7wWsf3Sg5lhJ/S8647KHeskqmm8pkBpiO9lG5cWP7OElMeNWjOBXpHCcl2VHs3Wr+LMLg
IYniXTZFZxws7/rA3FUxu9/cPlsiwBM33KoZ30ycOXSkhwGHUDClBuzu+5hwZRQIgKj0MgoD0R0B
xAGjpL0FaUPoNhJH/JJG+TqwRjZOc6nuQU9q6qQYQRkCZal+0yAGASLkrUEwPi3qjQEkeOysD8wR
nnKJ5+Ac/cl67RRNQN6kHb/gOLBFQeKxRZXTdP2cI1N/yvroVQB26RtxQ39+z3qxTX0bmg1GY3gN
jHNxg4d9b3jOrqQwpFbPKsw+cyt5dXLnWFXTPoWcMrBBqlyVq2S8Ek6l9dxQIUSnomKElKoK2R0o
toNBDZYAcs/djPFXY24yq6hwr/JWdoWciBqjansyo+5sjKAyWMyDlAovS1YCVDPOq3tXyWJXmCRJ
3vQY5KWVfA0YWiC8uUQWH/Xp+oCmFkQPKvV4bHk1VHH0FhGUAarU/FG1kJjQfUzGzZwr+MV4HLpB
HehjYPB+hpqmHPYZG7IMtZNaRtEeIAfaOM9tE55VL3Rk25o+2ETYovx2pMVMtGGsAea5eg5VkNIz
9/0Q7HPEHZoWrThU/hJW6QLLe7XyV14InoZEVGbFR5npXymdVcbexjSoHaP2kPvWUxnHrymJw8j2
eoKmeA/Zb2s5w5dbeFfd6LHfHg+Z3xwsllqb/SfhuaLcOkiEgEwbmA5r++iYVwjpzirOwp3AYIBS
WfigcqFxa8LbL/Yxy1dky5PaHZwCV3nb4P0PBDafXC/e/ENOQ+517JiPSRWwOs87qNaoa0yLf8Rp
ZgoIM/NjPVXUVb9j6v9//9v/+j//+2v8j+hPeS6ZJGXxt6KD9pAUrfzPvxv63/9GWKhe3n3/598R
47etwNAD1/Ush31Dd3j/6+OaFJH69D8AesHBm0V1iX2wx3146UR1S5xhacc58xHJhoRUmERUqQlP
/8O17f/h2u6/XtsJWL67AFPRbCKLFQYEFMjNqyDIRuB8avOdZCjPmM4xKtkiqEs7UbFIO19bZEkF
kk4Cq7RMHNf//Z2ph/6XRnF03wlAOeqmBxLfD/71xvJeq2Q2FZAEZd+sdey7jqafJPdTJNL1v7+U
Yf1/1zIgcfqOrgeG61uBev+/dAAo7s4b4BdeutqP30UwwYIcgxJETuFpj2hfDyHpZE2cRht1IxlZ
wOL6oC5eZqy3nvqkRW5WJF13/+/v67/3jWNYpuG6pu7qnuPpuvGvt+WOTp5WIqgubh+/Rh5LRmyt
/v0lVCv+11ZWlzBt33UZhDSz9d+eHLXBzgiw2blEVmp/AkzHXDLB2rdKtf9L2nnuNq6k6/qKCJBF
Fov8q2BJtmXLod3hD9FpMefMq98PezbOaVOCddYcYDAzCz3TpSpW+MIbwOxnavrpl5htGbLFDFk0
/frj4efd9ffwljSkMhzDYnLSMsRi5yPSqrxpaNWTF4D+TOB9gDXRnJ9a4MiHWErr8PF4Z5vKBgRq
CIuP7bCuy03ly7AN2raja+NL7MPNMj/IeMBKqsjcKx9PLaYmDYHcgUkVUBeuo+zFx6P26tAZHOqn
CJxXEtDea4ONFWIVpxdPVJ3VlVtkObV5PMlCCtcwLMO2FuO5XgFzCwcYsG3xnYMVySDhTIX5w8cr
eL4n52GUZXM8Hb7aYsNMcOTA7zCteLAq1KX9EGqMnXz/L0axpeStE4DN7cW+6KOuBlPMZGrlxI/j
5NNGMzpn//EoZ+eeNQPKy8fRgU9b1nIydhQmVdKr6qmq5C4zLUQPpPHc9NXLLNBIy/5gFnRh9Rlp
M22lhMpQ4rI8Teruyi+58PUU2982hcWBMKx5N/11A0WOOVXGJKsnR3fAuByn5gEy0xpNZgwCKI12
1praDr2EWQ4qDD9hcA/oKbyyhwxxtmm5DqQwdMkx4YAsNpFUVVvafVM89dTIpbnTqHrFt1VUbVNS
iMHFFNHFcAFnyxBhCTVcuYgv3kZK8M2FbbGFF5vLdlOrSjMeowaBi3UxyRBnrmGnTwKSU/cN/D3d
L9LmLNSvvDYXZ24J09Utg7eADfH+A2i+7WCq2xdPtV7Vx9qKQcGXhn83UiPZaw4SDqkASCdM0YLq
h+hWaWrctlVmbkod9MjH++F8O7ARzPmq0nmY1PLXYHxVmDZKvE9akz/2sXXKB+d7HdTalQ9uLi9g
7n9ma3DQGIsg13k/7aJCNSe2ZM6tAcwvKQkc1aanddUk36ei2Ej1OFAfAilKS7fY9mGDrMMPt9KI
jEErE3kXGKqhFGbuZgmMNniMm33mfG2GQ026DfFkrLD7oo4ITMdFOSJp13AcVlK8uHaE0qaF1KJ9
ZVYXttG7Sc1//tdhGh1LVxEE7KcUeGAjKDMh7SOQva6wV/2tBz9qcS2MWoZwi3Vc3vZeXOBe5zu4
8LXNgQ5kJr+APciy33b3wj9aqN6S9n68SYz54/z9es6D2lxh0iBCcN3l4z1QWxCoChRPehDEd15s
0ckbAQjkZtMfYqE368EX6ljGqfWS2tLbtKI29qHykRG29Om2yLAl8NnNt7U9CuShoWGUaLTcOpqO
MefHv/Z8S1su4ZVjmAbVSWUvPooA+qek3spT6gT6XWr5zqsIofBGpT1deaOM87dXUoRiMKJpB9Dt
4hpzkNkHlWknT3kWUPvppsPQJ8hKRO2JYuw+nOo93uKb2SCO/sF2pi6OFoIMk/2m2z1QqA6N9Rb6
2fD28SKcv578MMG/eKchKuqLRfDk1EiSpfSpM/JNXllP/iCePh7COV/od2P8yTb+3v2hP1BtS1Oi
RtjTXZ+/GHYoKPHJCrKyka0MJCBWLbVFZILAt06NsYErc9e29r2ws4fKssHYieiRrsJOQ/oa/Zvy
V9eEOehtDWdTWZMn5NmaXPoxaYp8GyCOSH8v7ldarh4RvvvaGgMtwTZ9zmq5M2X3G/WccVa+/ppS
uVaZepu/wSi0daO8e44qpfPpzU7Sl1aVb7qGEpgd+JCL7Q0q84BhNO1LV0JryfJXNTY6lhINdNWk
OVQ+kEcZa19MW7uzoADQNfikt82DB8snaUywAmpAYyA9an1+xGfwE66sezQqn6QFWyfw6lcb1Skr
IF3P9DsSEbA+dnJLroYJYeH760RRpPCTpwQLG/QFPgWNDl6v/t3ExXFU2p0xWFeigbMvKExpkfwQ
PlqOOAsdCyK50ADHc8L/ON/042DcFJ7e3PTQxQ4f75bFhnQsKnfEcw4jGpxJtXhxA2lmWp+k/kkv
hEnPz2nuIXZm/y7M/88oczineNN10t33FzIaxhFdAemf6myXU8zEiOMpKofXnMb8v58PF6GEXKeQ
5paLkTz4nBhIORhYhHRCIAmGG31Wc/h4lMX98mc+f48yr+pfRyz1PRuNclejDghAD+VtjK2RLdnS
0afI8vFYy+oAg9nIv1IeYDM40rYWd0ZupFVaOiI4IRzD4wtzqdDX4Pw2jgawIP/Up9FTFIGdKtLP
/39Dy/nV+2ueUZ74tU5t7eSZBZq2Fo4ynwClZI74Njj23sRyfMZlyrD6d/HPnzmbhkVJxLIJppYJ
eRWh40Z1hDmjoVRVNA+gJ+/aTn37eIaLk/ZnHBueq60LXqazpMmn0Fh7yGGfQpk/KMsBGUlt365k
dWXHGBdH4jRLjrVu2u4i0Mot3JgryYwy+1eIDOMUoSECdtpFLirsn4bqjt44/W2DgtbciBrbN09S
KRxA8H0850XI9585/59fQnr6/qNOcZ+pkoL4KXPgbCXWfaWjt6N1j6YoryRY5+fE1llW20AMB7HK
5TtM5JhxwUbhqQFZOunyZEn7IcN5OW7qG9lM4soqX5qaa1FQkGgAGmdhs0pgnWudjm1QAlIVCnFC
sGlgJopzNQq0tX7lgFz4qIZLqsJT7ipbLssJEzpVIqHBhtQbVGvcIhBNglANbZGiypW5zcf8r2Bv
/myMRSWBiXEyljebWU1p0Vjc1Hhr0el2UQDYFmkN7Z+7Af717COHHs2N8BU+aChc3368bc5fCsa3
iDcd3bYdSyyuIUAyeL4rU3usc2Uc0UcHS9sOyZX36MKOgcRsCpt3Yo6P5j//68bJVW+6AEq1R89C
EFCRcbTDfsKOFSwPAfXHU7rw+aitYVWkDEnWt4zGTNEgOBngFFI3yr8vRDiio45DfSmN9sqFdmFn
CvI4F1FQy+K+WUSkUVPQIc6K+CRiHJFS1Anj3oGEHhUPfWVfCQEvDIaYKckscpyosi4/lehp5YcT
hLVBZ4zcykHL4jWy0SmvDZ1WXblQlrnzvDUtZdHRo5qibBbz/UcbowHDXc8MTjaK5HnaPaCjsbHq
2Qdlhi5l7RfpfE8NxO0rmKPhcGXPXPiMhDHzwtqz+/rygQQFRFOp44HUCv1WtHAs4hrJZvPt491y
YWta7jyEKyjpQeZ8P8uiHWE9aUF06vLsrtK6T3FLTSgVX2Yfl+046j8+Hu/StNgvBp+SXOas+usl
NWC/WIQnkY/PEyrSaTy+hMa/LIn++XiuIvMXbG3Fy/R+Wr0x+LQWAFglUuI9ZwZoLLvBMRPj9uP5
/Nl2ixuMuitii45rOkRoiwU0GlHJ0Amj01iThaB6N6BYHk8gW2FgVqGOF6YIoCMO8AMRqPM2nrKy
jZNX9VtveSXGs/W0LaOsO2HnUdxWEFJRD/StY4yWA8TbNNyj9ONvmqxw1laAnpnC8wIlN6N/yEDC
Pzj13ANvCEK1ULfpNKryWh1gXq3FHKkmSMeiNjqv6GI1bRlngAd5gfwQJEy7r+nFzf+Rg0L7rif6
vWkfzXSvhpCbDdZ1fSO0bxjp7PkPo3krhm9Xb7lllfM/X9ixLGm5lL7Pkk6/glFYDi5Es6R/mXSw
2FhJTkH5FdFWyHlSPdDC3lOGubEw8EIGYNeVzSNOylfSmgtrw/dHVJjKMXV4Z3EHunJMelje4Qnb
yRt9SE5Jg7pWd9uXgK4T9Q+s6EcVW9cezgsP17thxfsN3rgT6pq6BlY6QtZZLxJM3qu0v7K7L0xO
Cl1hoyGoKFOFfz+KFSLwY3oOKQ7RZG6OiDKiFLQaRqS43bkY3+y6CItcDNN2H5+rC/Njy/Fh51qh
Jf/UA/56MjVpmUEpy+A08uqvdDc+WppMNh8PcuEy+ntfq0XQ2PalU2b2GJyiNkcXIUC2L5H3eupf
KxMZ8y744ASpxS6J4jz3U7flBMFI9vsS8R/vtwPOQxgN0JxmB4O8ATGOckeAlJ+VXSke2ZfW0yJE
t3jP6Assa69TE9q9xU10kqXKoYxE4RqVxgBYpNPtpYnVRTdiZN+Wwj8Spw2HcsKpw0pLdejqbgLk
C9fLyVOUxwXiVwMiFbPvjlA3QlQpFtEJjgJAF/HadBAwo3nSIjDQh0dNA34FuAAz88IoipuucIFV
oAa5EiVEYVx5cSYMtWJrt/rwYHcYWNm+Mb4IyuEAAaiDuJ0z8jTNxk08/RFCLbN1LrcxUjIyL9Hm
a3rUCBJ0hSnF4eQy4AleVSgtOeCuHDxjbOQ1j6IP0WWScDi0NhbH1m7NT5UYHxqjfYp7D6WuClgo
Oo73Uw/+pwIwiq4i2sqq63FW8pHB+nj3XfwkNCWoU5MO8ia+P1xm4VL6AER1SrBs3wwdmuNT2BpX
DtL8/ix3HsE18SAFcW7wxShaEhSYSwXhqYvEQ5Ikx2DC5Mb1j4GDEYhhR82VkP7ytP7vgIubKWxK
Q+9CLThVTXkX5N0TkZp+ZYxL95JFp5MCj+MSty8m5VZ4O6vBh2aa5tFTjJfgugLqCjDT7bfcWfQj
BdLoXjn027r2iyv3xoVQlC6twfgUzNyzDNBC2SvV2yE6Ofn42PfZQWC/U1MzwEv3v9gkkpK4qwNa
mPPb95vEMsA71XFDeGGkuPDOTQy7y66kDBevJ2kbJPCSfzuruadam3u1Y0QnDZIe3FVLQqRqMbht
jGo41hWakpWHp0MTQ6WvEPyOM4wR7a5QV6LuS7tVckOhTkM0pS+L/4aN0kWDRdLJx7AUEY5xqI9x
Lnfo5/hhfSWRv7RTJTE2QbYhMDpclNVCz8m4VaLo1NiaA08IPXavzF8+PuWXAhX59yjzr/jrJcM3
XHmoF0UnoaiF4BlAELWvBmTykBcwks9oqUPJ8vW7oXsFNQUK2rtyBVx65iRoE5AQjo0azmKeGEKP
bToU0cnGtQo93DYoXlyjixDcyoortSfj0tlAflESN+jSFHIRMrh+hLcBFN9TXhRYFNvQF0WIH1O1
KYNqT3Xz6FJYG30HSKN9WxK2IpYDTMrSHqjsP2sRBN26ja+c2AsXBvkGKR0NcRRYlrdgn/uV3qXl
cDLtMr+zjXq4HeFW/0iwV9i4gQ6ez09s706pCJmdoIuuvL8X6p2UjFxzRh45urKXRRVt9FDfEmhA
IxaCn2f6VQu1z3yEjRjj7dSahwJGH8d7VrZ/vbIDzydPji4cBgXfoCMq+n4HoowbmGUsp1PnBYce
ba54IFl/6Ur8uuJ/amXwQH6NUxgP1Q9c5slF0UmiI6HwisShLgTpisDaeAVKciHB5mfRDlBUtCkj
LOvnGlB/L0Qh/8T+bJ5rrxgOSYyKumu/9vhHZxoOcXn10LbNP1EIii6eRPnoul71r/eGmkEtDgUM
nhTQUu+XR6RjbOlt35/qDrGDSSC/Vg6oiIyQD7rdWNkufl/a/cR7cOW2Oz+Yc3FBmq6tIzJGKPB+
5Mq3OnA7KAXi2rWaP0Ax7iHTX3ksz08kwFrd0g1F0gQUb75z/7qA6LXi9NSF/cn0zd82InK1kzSo
PFVyFeYyvjKni6OxFI6rXLovy4LCSLUvrisfc1WVP7UkQkmhpeuukrdBc+2yubB+1Ldski/AQToN
2PczS3OV9mNsd6c60Ps70bUZaaltQu4f8iubxOKveh9Gqbm9S+2JWjcGn4s7NLPYpH5i0moF24Ws
l/PNKI1rHZgLB5U72nKpqbEVreVjnxulOcaj3p4IC51vBZbUBy0NTRzZyvgxHap0DaXBQbsu67+m
UxZcKYaeL+d8RyndBJo0g0UWy6laB81w2EJwO+FkjUm7bYX+Qy/U4eML6XwtqSxbimqJ4jZ2lwX0
aHAmMGqh9ygyC9tX83EwwytTubAL59eO76QTIpK/vt8ZRA+irz0+F543OHVq+zaOn2NT+4kvypV7
7HzVME13XF46oE7csItV05PU7on/OkpNZblt+iK4jYy0h0yVXAtYLg1lzqNQcJXMaxH2oj+TOYNV
Nqe8QzUVTXdt77EEs0NDdOUYn3+jGTdJ2k/VmibHcgFVhAqDlYn6ZPnJfkCiIsGH6ONtMC/M4ki9
G2L+CX/dS7FwUGcuGKJI8SeCu9T4zhqiYmbhOotL0cejXYhx/+wIJQX2UrSrFtd8qhW+BSK8OSGE
+MPQ40OswnQF5/g+gIeI/TeYEs1BYLf6ZVQ2cCg4Xh//hAWyhduXmwqoJm8wa3oWhPhNYJCHR/VJ
5Q4+4all4WqCS5GJnOZKjAjiJRMCXhgDFruPR75wHFw2DvhGhzoO1d73S10mRdYGul+eMrNHS6Mm
zEofjNR8w933WqRzYZO6UqerS+HG5n1bHL0Sa2vdiOr65M3S5XCF9Rs/HdY4DAqkOXLnhIvcuo3H
e9/i4I9HKOQt3GyIRB/P+XwHc5sR8LLcRBmAZt7Pube90a7r2nss8Qxdl9Lhg/fXkt3zhWWQuQbJ
dU1nbpmImvAFWidHEzPRbWOlG/hbzSyi2EjeurYwr0zpfGkZzWFRod7PD99iSgbViHRoBu8xbPUH
4Gq3lZ/vr1+e14YR71dOGRRrkpRhUHNI/egTPdyxKj9f+Tzi0gdyHQFAjzYqy7PYKKOVjEbotTwD
s/GbGUP9H90ixRjOxYoqjwlLB+qoo37n++OvMCiS21pH+TPVmt9phIFm1AwgKbMvUeG92ui5ubXs
dl3ff459eaxol4S8AavEgDwHGjZp3Rt0gP5QDW2Bv+2kHuC3fDIIwMWUr6uazLdERR3+4nBnxDq1
uDp6xm8JffAAvSPzJQDBu8oCeejM6KYeAlgu+k9M79G35B8Gr38EUPRm+vZn34PE7Nh4m/Qt+NtR
/lY2jLa8fOwM+aXSINq74vPU5diYavvEqZ8Bj+4Qgt5qPbIZrQNjsa4xIY2Lex3FtNXgpA52bzAm
RX+QdfJJOA4iDi7t0fi5MyaEz7T7IR/2muE/RFP3PLfbXT/8UaVgayE9YnaTvU2duBlnTcAhIgeN
M4zoC4hPngubXHyah0em+KawzBf8uLeTxIwlwI4BnYh7mBNHhJ9hRUgQlEkJ8gwfuH4N3OGuV3KX
yHgbueobum2nmYA2hvjvlNHDOFXfskkd0srYT8AmTVxJ0Rbed35yx3KiRhFVBgDkARhmsEVnGEd3
Tf7jyPS2yavvrYbl8FQ/OmawyTv5ghFQuDGD9gjR/xaH0R2REoJWEWbMXuUfhCgOjZjwxMWHTcXl
8zw34TcHN0K30c1vmllbMW+wHsX+OrQhHlUWkhgZbgGrzBhGxFmivU4ZBO2b+GBr/mdcbZ7Spv0B
IcJYjaJDQ7osxmhVWKO2lTpiVZMxM4Uq0ikTldhtX2XODk8A7LMq0l4vQWAPCcx2pviEt8SXsIdq
7UsRJjUEewk/1dO8r2k/FyurBKGqfBQny+v038k4aaBLUxML1LQMN5GnuZtqmKYaRRMtPGRjjWhw
N+InXDtxiypkHer3QjkB7aIe37357yzDBIcyOL0PA59iCl3nIcR6EiVWCUc2lg2IIjAkkHRTce+H
HZJsY5nUx5zA4Bm5vxS8qzaAETb1VxNDzhutK79kNNMEDsN10L/ZsTrMTNRu1Hfe6O38YHqTdoHu
avLYGBgLigBFpGAnCqiYlXE3hOAjuVPCCk/3sNjl0XBbzCZInut/EQMMHJQ1582AsfWpKsW9Muvf
pT8cg8Z5DM3m05Cqx5BUGgGl4yxWHI/lbV5HP+dv27TGxidk6UT9lmXd9yCPT2UidqWLWnmtpl+z
WeHoYCeTIo6+jsr5DvGtfFWWIV7QOUKUjtvtDAD60WhDOUDZpbHEU5ik2J1SJlIDHtlWRZZm2/C/
3eC7P6D9pbu/YyaHb4J/KGR3CvsGkWnHvZ8K49YxtG1kGN8yfXobPewjA3QVYG3gdo1VtoERho8k
JcFwjyNoo/TXwDR2DexPOZqPoxV/anLjwW0xIZjZYXqtMiRCxq9GOSWryi+OrQiAGToPvY89p6mn
95YSR0c6/zguCoAy3lN6wqSnEbeWir54wXSP4PnPsRlxp6WhDbT1hAljwlGcrW/s20RrTgLupWdj
SaJCZw1V5z5NC5wd+YF+CcOwnY1DzH2f6HtUkr/1kbyZ8nxrpqgnaApZsWbU7Vc6Hrz6xk1fdj/g
TOo3dWrjsOTgPGR/k4BRVZBiaVT2n4Ix2sQjzstsiFk+vC+qnzGbBEmJ18AwnvS4RQ/ZOERIWFax
TdWif0g8980X/kPLWqQoxPhZ+lykAwpfuAStcVcDEEoxzUqc4wBL1QvgrEBJOyivu0tD8ef/0xb9
AVfsVzNJ9qj+PlMhozNSq0fPVAcEcZp11Vl7pENx2gnQ/rBQtN2y8bamldxMnXaXWBM4o2DnF8kh
T1vIVuNatz3EzRKfi8r/7FDkmZet6hWUh3E6wBRPViYHpDGCL50GBd+OOOZd1qKpgaBdW1uYGjQS
yjwB5RpCJ0aCOkm0CclPmvG1muuFyNgxpeCiphRDnXCZ26al39dC+uoR5Xx8VUqn34RQ05+mNmw3
Xo6EYgv2+hiBVLtJkviTOdrcFAO19Y9DAnOOX95nBPwQ06CeT3wMamoRoufYoEdd3rL4bKNfJZnV
TaZF6EgXlr3uhoyWs1WHezwosCzQs+6QhPEA10nGX+O81HdGk6Et11Y8coj0Y4vV+tMvYXr5S+LV
8a+UksTdGNnZHj91XHJ8nOwQEkYOGX28uyLM3c1QduEe15r45Hu1XFe4HO87e2x3BVo+V3LU8/iH
qJHwZ85RLeADi9mmGvy1suwRaypM1BMzr78Zhvz08ZouB5E6bCPTEQBvyVLVMmXshECRIZu6B9cN
ccBppJf/Njokaj4eZhkySrh8oLcc09CBjVHBfx8ymqnQstKDT9H5HYazyi9uZ1LKNhCAqz8eaplF
/RlqBtw7zIp+xfznf6WNnmJJE5lMD1jOJbvCcaw3xTPzCJo5OHi69I56qXUb6hzySmpzPjKFOtdx
2Zlk1Wf8rSCKUddC+uVY4S3yVI9VcARqHL7lTdXdd1Ml7zWnzzGFnLK3j+e8TJUhcikDCj4Lqyh0
LQtDogwH9Ci0Dg+O4LtCR9zXm9+ER6D/++ShScb6X39PoH8cQ5eM1dbPuKOxTDytEbI9Orz81Cap
iV4Dj87b++/DPs8Jgg71QFA61F0X219pHVTwNuj+dwi0lzFtMVEQrFZceF15Jfm+tIRKzvRbnZKG
XOJ0FEB36BJ1f2ypS/JfnrK2frG89j4xnZ3t9l8+/mLn546lm/m3pNzqvAAVO5EcctvpjkXf/wJk
9Yr49XDlI501FeYlpDhDXxD03TnKySJgQgMy7o9Ji/eG4cv0MLbwmJGUR7DTwH7CyDJvmxnJcDeI
Cl3mss5vPp7o+cmf9wj0OirolJKXOakmXE2OztAfJz+IH10ZF9/Ak0xHWKL/FhLHdOmT68x4pvbq
yypGUbmZ1iXaiNDpqiP9+H/YlBc+G6dM8M3o6s5v4vvLpUH/dbDTZjha7Q8vfZ65YB8v17JgMM/h
rwGW4PPKrkDvh/MAyazS6gdowG+unq0LNxXVJpuuxnwn85a+n0ZYZ1OYCK8/4iDyLW2ieytEg640
8UFBTO53HcD8CxPnSu/vwol+N+q8Vf66maXr66Gv3P6Il6bTJriS6/cqt9cjDNNOA0MxuV97M7ly
Ci4c7Hejzn/+16g5ogqqcbT+qOnWNmlRVFDJs4YLqq4eUj37fuX7zZigxbXlwPmaFxU2BiHh++G8
yWh75cfDUaQYM4+eCVdmbMIbDBK101hVpGq9bx+AVXa4VYih3eVJ6z/0jmPeGhECVi08pp3narN+
D4q/hx6jZ4j3FUIftY1T0DrtCvN57Ft0T53mRc096jX6fTEiup72qmUFMjlNN/xEst77YmZN9iOJ
EEzxMgZa2YHSXvGcmx6Vl7QPpRHgyYgF2CagwXgTNlhGGVXgwASCfOtNbfdDswoDD4Q+uR1li8nu
EJsU7DSH9CUzphV1dONZdG5HsS4oP4FvryHWmdajqUEoG70QvZk2a25A4dQPnQuaqDNm5YAgsnpc
TWwf18iyfP34K/DWX/gM3DcQKWYwvr7saeqwwZJAi7pjaqqvfSIQV43w+quq+rvviZvZfyF3kXo2
823dqoPmNPvcGD4XqiT8j09R2d17OaLNul/cmF0M1EcztZWelmSeOL5VTrG3quJYTZi9IZPRtUa9
a6SNffuwdwioVn1ubvPW+DJQbUUkq7txZP6rbuLviOM8V130HEQ28szWRrQJuuX5XY6V6jQglY3A
/DpMpjtN6b+MBPpViZaRDWxaYtEdWu3nKTS/9SN2nKWDX0QCEW0VmsVnt3VvMVzcOBF18hQ5Odfw
kDedmdQQzjEJo5gUOrCMA2TJgpd2QGvfSjJQ0ripwgSZguBmfvQat4CJjTDf5KXJWvn1N9FjgGLV
1jMz5H+P4g93IOY2drHSDP2LXkWfzb4OkRi2n4O+TlZY9974hvc6WtNGt3uMB+vwJcUnCKH4z1OF
v1qnmW91DKca7JM+b5PmRtfAvg1h9Iv23Ek29H19rMtqBHLIqFWeHLBf+Uk560sXq89algTbaWp2
IbZpY2LdTXq0r0txWzT4+aCoeejRH8GRAUADZmH2ejDjrWPFXyGko2ebdttwGvqVbqoM0UtMY5UW
3tmVfjcZ9owro+BhddYmr61dHqCW63YCA2YIQcotEDHkLzMzvA06CoI4oKf3uQSOlmv9c1OvdaRJ
NwNv3sqDPTQ1kbUd2qpZZS5KqCEu8oZrrLXui6DYp9ESSkNAaYQKuxCFJ+T4Gm8jw6ZFAjAqn8u6
ddDRkjn0RJkF2zAS6mBiqX1jqdHZablegaDIUJeySzS1rd4Wv50wGR6V1lBa9KtoWCWs4G0/ZLde
icwc3YwJte9A301dgipojmp0HP0DK+iIEwkefU7UPueJJa88bWLxtgExmKvTwMzcuRVG8/f91ag0
KWw0J8yXETLXvmvy8IdrgOVYeUIr9ZVpUDga9No8+CWeemPZn+JJpntPWsOjVphIc7uiHu7MNq7v
K9nHu5QdSrVwpH5Xlais00qOj50dVo+RXzo3dtgE6Oqw96VqQ/aSlRtPcYq/zce3zfm8KPEjHGAR
PRrCXRb5A8tK2fCF/qrqvjyMhvbdkej22XbbBevOFHl9ZSUvRCEuYFuyqZkzoi/z4FIWU2Iha3es
asN5iVDO29dxJK48nItpEQj/gcTohkGBZ2YWv/9cudCM3G+MDq8T9CirAF5Dmfnpr8SgfOsWbvT7
42W8OCs6Q1CZbDaIWmwPuAxmnoZpd5zCrtr6RCPbsrPU/uNR5r9l8T5DXjLptUk6MmdiKG7uB2OT
jc2xN7JoW/mODYSjDT4Nk+N+6aN4uonLxr8ytfNIHPCGC7SCUPhP934R+mRGlSABltrHrggeOx+5
qRDN0aigCi1y5W7coXzNRq9bdYKMKjTL4QoMfckOJxHmF4C5oOEFWYXI5P3XrBH90I2pkEdl8oxo
uo87h9TCTYXyxM+4iAb0l1PEtNWkcBOg5ua468woh3U0SG1Te14CxFBTp8qM9G0/WjWIpLC4khWd
YX5mUj9sDB2ylzXTkxZ7IHTzMcqbUB47LUBS2vf/6bnjO9ndipwyocD0yjYGjGVTuP4uYKBGo5FS
zFXYj7cJecNyo8w/hRIC+BtUJ84Q5gP0kbwqa3l0a9df14OxK7r0N6Lsayw9n0XlPlFJwhImFzsz
rD/h0vjLrvoO7/pq34U1ZdhoQ21U20QkK1RIuy8RETAaklW7SVV3q6uxurPTIl9VnYZm3Cwti/33
KoynY1Loj7k1POtj2mz9gQZSYtXfUsGDqzq0UmCE77qATkerE7C5yWzl6YfaOpDFHcRftBJ9zEaD
BOhgH/+T0QtYiXL85naTcVPF5oC5IppoQW+nO8vUorWoSOIL+GDbctB5cO1iC4lq7dn4FGjdU4/D
HmJ/JmaxZT2sHL9RKDEaVFjaY9XjqmTI20TJHya9jIM1CrodroXAKSKd+Pb6r6qLf2kJWped9Ww6
0+3oQR4O5RbllU8+Gt6Hpu46ulcxJpR9y54kxMSB9pEe3bcsrKi7J/ErnFziCD2aZgZ8tI6aCM/q
yd3VYX4oMvvBKQTidpgEyDFdFfzqSvSzkjM6iFM97SrNPVCav9Nt7Tuk3qe+yX6q0oMBYh1JG78n
Y07QZjpHdE08bEbydeA6j0lSnJxSPXTa9EWf3V77NH5R3nAqG7UbRoWVjYmmsLXpwvLVw7BCOslz
LieMprJ7XSa7liF9x8ccwMbjQI+2ksqi7TivHUapZh++SH/86XryMIXOgZtxjdLgp0ibui3ExHDn
+FCFeEJuYhQcIlzSHXvYoWi+TTv7tUhsggqdhpkeoXXrFfeNFn/tVY10gOoozUYOmrQdvs9F20z4
lozoTPbaJjYiXGhdtCBSKz+22FOaIa7KVw6QeH9+eO0VQkkWSKWZ/M6vfX/hxCj3Ag3qxtcEpXel
nnUM/zCsvaHTHq2BzKxDGnPxuC5smlSDF3928Zf7+DfMt+pfd/38Eyg+CMQESHKNs364bzppj4Ru
8AnxAqn36C3Ej+VEI+PjYRYPJcM4YK9B0PNkOpJQ4P1MnaHWR7ssi1cqLBts0zEf9J49TAvWtdVe
mdIir/kzFjg9IIE2BE585d+PhVRmCGsOu4ABs4u42XhtuUfcdNOk38wo0VduvP14coY6S9upQgNc
YoozBRfIz/shAcSGqZ8m0SO6ENnW6+RzNUr9zTJqRK4RsfyJ6ES0761gPGCS2WyMysu/y8Q2vmh+
N25DANb7yQu9h4HAeG3rODz1NX0XGxG4Gy+uiu04leIRbgj54qj5w7oce7XuwsQk7+ysz56na3st
xZ91gpjyKRmD7iuOrsm06QYX7Z1u9o7HYmGo9v6kdQ9RWw4vnmnE60Jy/9LowbhniLHHAkhKRZRH
MMOmboOBYYB1c+zf1ZWnowmbBwd7EEgtIauNsmkf2sFKtJOzFblXoKYThwkHceq3fc6ztIorEyYQ
u/+XGaETUllahvxoGxzA2HiIOE94a0kju4tU2RyMLsXEINexXLPCademcOB7t49OSSVn35/S3JXJ
UN3wgGd3RuQVTwjpR1ta4P0byRh3dDm5JG3WhHkJ8tARzm/NqqS/vKPB+HuWzkf4cWXow6MhKrx4
dZwLQzqCfjSdJmzrdk1uZTuzFtbBnkaWxST/5cH1N+X/UHZeO3IrSxb9IgL05pWmbHvfeiHULYlM
2mTS8+tnceZlrg4wBwPci4aOTFWxyMzIiL33ykZSlguvfmynuXuuGDW/t767fVjSBzfUCDKFhNXf
ZgZfQeWO3p85M4ungXDAxOH0csg6r48ppQo0uJrH2WdYmocZTedZ9QysXZJWUbIj8pEFYNSV5fuw
9lWQrIrdtHN6cfURYIMenQi8NY3pJPUKnwb/zH22QWhpcS2FWzVVJxiZ5iFQFlH35poPoWFv6yNY
PZinhrHQvxzEda3a7NaXnn8e6oY8f4CrUaucKgE4iAMzM5aL49v5Vfrk246+Vx7XrgTbnbdAnh0J
6aXr+rAaS7BWSpIM2Uw6NIDJvLg2J103L5cvyC3lfTPXUwzWtSZt19KTwFPiKKiaaRFMnFWUW8ew
iseDHJz82NmLGTM/pm4Zfeesj7yroW0IM21pvEBbgV6Sbmu0BDWu/WpokkBrxVFzN4OkfOdfxj7/
fKap6Fm29hKY5+/vZWQWs2n1jQVGz6NXIfzhy7U6vlIkAF6Yt0rFOFOrA+GjfTzix4j/ZVH5a8n0
aaFapuXSISOAi3rvr2VsCpyloh2Y3YtpGh+6bCoQEXKBMjrZwIY8VBr015K1mZ0jmFqAX+PGMNqv
W2DwvUhKvSjJZAcIJit9OfgrII5/eYt/bR4+ZZ9nmb5F/wiNKBO4/1z2HLemOVaa9h2qytu9aRLY
kLuC7LKWbNrTXpxC2uzjasguvYfwZ+TA37sGeYcGAf/D/9OiEKCUQ8dM4AICfZzR7l+l8e4CJ5xz
Ll/E2h7LKTtMw/ow6ZexHx9tfTnW5p/J/5d6/K/bhNckjY1R2v6/gMPmX9dAy4hK0qrBf9a9NNLV
t9/yJbQZTzSW9uUgO76UWfs3O/FfV/4fr7pXFv+rY1tKt9GHiVftKGKRNoSjvK/bk2zedjqhl951
5FDnfyaSC216UQ7iKGG+dPPyb7fAX0eAf7yRv85MMPnmvEyV/1zO672ZnWb9YimAQPaTM/WXoblo
QcGd+fl/33n/+Pg+7Uxca0gGUeP/wwK/iawryN7F4uiwGYUo+tLL5JfZ79I2/s378Y8vmFdi/OTv
I69dIP/XTdVVW85byRVUmyfflxcAEc5qgAzZDn52ZzeCTO9/OYD/dcz/nwqG8z2tINMmBnj/+P/r
26XkHNOt79SLmf8ixgruSflv2cJ/rS68BP8y5juCO3AY8dj850vYpsjBigX6s5lZ6E9MA/QuYOhD
47Lo+pJz0//9jRFUtT8J/1lq8nxSJZFxhtcfb9p/vqQOsMCeSbp8Vqo7bx5yHESCmF7vTPpbtabK
uBuIENMN+e6O1btFtxKE/SXoKV00pyDWegz3/4CpP/IzBjPleJlbHDZN+stpdzZHQMpzdkSkO4Vy
m8+a9I6DYdxo0r0GdXsxFgLcWyeER3ABbQ1M2CWafMk/Myu433/DWOyIdYWdzElS5H14J+8CR/xZ
6fSi/UVzlB9kbxAOpjUfqy9u5rQ+DzsiY6uJeyqSKd29tWvUaF/uSFQzrVrYrujyQDcfyEq8tSXo
h9Z6qTmGhMNaPJLSF9fGp15/r6UD0mi60Qt5FkIHxeZ4ce79KrQcooy8aTXrILhaHn1uh7+dL+Aw
l+DJHd0jaIBTKgWlIhfR3yGaVtx7EMKtH3213ebWkBSbfqnqn2wooNpI4V4+DQ60bglFGS1NAABC
kFZe++5ZN/442UDMfnAyhu0Mcfky6/Zzy8IGTQG+j3oza1gS8mfNMGU00INOa7T63gH60Qu55tcB
8S5Svfq+xaY98D687TUrNQSX2a0hIaxV9aHPgTNlbxszrsbyCG4rLoJU/XgYpzdj1u/k8LyVPRoo
chsySPMa9SLLicrVrTLbeOvN7kZv+L5498bI+VcRbA5xkHcfEHhPTeanV4ck2k0zEt3NF+o+6tPx
BQMAWGDC51uBTm3bSLe0AwgMXoxWagoUCqK19f776jerfQUvkrCe9p48EIJXc3jRIlObjqmY7gsx
geFSkU/QOtqCAQ5JcJmnFQCPut2W4Rrky7X34VEv7g+cXBfL+B4HxlMz0yrDS3JVHwTVj97CPCQU
3zZ7+HHanaQ+i4YCLWBA/6OkquqH12FRQFoWSD+1DxWoYd4w+6YK8yk9djwSs6PHTRBEaTsefe6F
oeEON8yJL7efHsz1ab9KXp1FYxO8LyP9K+O7okfewJmwRYUGsJ8+BkMmjW9jssSQ7qeEdFIjS138
4RSTx/OkidPaSe/BG7v+sc7scQpHz1e3CCzfZ5YsmAZc2sLnc5TBCcTDxZzLV9+a7YepUt0NjIeA
KTtRASRKfw1OY54XvSkvI+7Zi4P4+D0f7OVG0eaPpjnV36YsqFPAcDolhaV36tpufvqkabYfzyQB
vtuTpElSjMUROZ+VjG6qDiPH5OOqU7XZQtc+ykqkIDjMKWmFZSX5rNaHmpaADO1K05+qZVziKadd
pLkZCYcdrZtbfaVTeUR90ABC4ObJY2fxphe3B64NcY1Xt4FAfjST1w8wxBY013ZTv7rgHMJB6FwD
aW3BWXfAHwukjjdk9/Olt1WKxXpkk3lOOW+8KtfseaokycxrSXqBK+1T142Eb6zps5X14SanpN/7
fEoHs1grmlgAoMMhtQdYXIa6qKB4Nqm4sjy767quIl6/+PZM2Z4KV/9Fn+fd1uojAUMXUxKSArtK
G3NxzMxBHZgatJEL1GVR3tNolJ9tENxtVu1EYjDf/cXlrNaW3IA6CHikibHXmkQBgilLb8plOrgp
oe8pxZ911xaQQOcK2+mLSy9fwaVxkCWSQcFRgQd0D9kEgri4Pz0Delt60zC250flQKSnTNKZCTHL
d/jNisD8bupvSJHO5qcGiPkopg+5FfdT5URj+rscrSO/qdvN/cDxXplD3GQ7kj0LF3iwtog7hq52
9qYmh8iaOSYQlGkRgN3l01IXOrT3GsHFu3RA2hd9MWjwHvJ1/B7b5bcJVAE1N+TJztUekGhjbWX+
ajunXKbIYs1oBfeb+69ktLXO8mvisjnuwN39UlUdDwcsUvUwNsv3VEiTaYwX7q8wyPv9I9LXJabi
qdac2PKY1K0qojxtl+FB677Lznvgc3E1Rv0yc6ZrXLhrT0HdHPfX3gx1NLMF9bJLBjOfNFV7q6zn
6He7dfaTohJx5pSziVMjslxzCKZ11+2LJu+Kukys8jXz+5OXOqT6msjvbSzEXJFamtNFZh7L/MUw
vlcsH3EzdLG/6VSPXjhOVWxYMJOq7eRwz/FXfKuYQv64U1LV83PfHfd/ifpTXba6yeigfXp1deaX
hMiIJ/5M6ulllNXrgRN+4hKTHxLXdtNWHv9xpOFHu0CxfFbeib/UlNVNg7S89gasIJ+mrZ7xBpQa
gleuDufmIz/InT/MZJka69P+ZyvuAl6HhvEbv5l18syvxr7+Ye7mJETaznLlAo9N/lKg795fOce8
2RQ/2q5rESBfJDUeP3Kh3/Mj4wwf8170pfjs5q+SQwU/rD49Vg1H0RXt2EgmR2aKaFiMN2SWCYf0
ROvVRct8CO6YGmQQIls4dBYwe6fbXwPG1A0/tEl90XU+21uhP0hl5F1oCJk+TEr5BBw1ZwcOT81Z
XTgb3ezFvMp0estq46cz2n5oOvXN2LafDC0qqqLpxaCIMjDgQ48jJqmQWzTO2c+qC4aY1FuLGTry
sEorMdWRnk0yF93sDVSzQMYsCwvGqN4DmNIjt9w+J3biMAtYQQ2nQhi/PTM4SW/dzlldcBxbf1zq
7h4AACPJqR+jbp+QhUtR1TzN3mJix/bMsGMfZzieX0a7NGnBr1yHzqFg06ryOJnKhYI5lNo1I1j0
YmvrRKdowM4cVT4HXb6tAQgdUn4R+ykzbrHaC1WFStGxpnc0EdXTIjT7xd0YEZGYaoX0/RQEiv5R
+MgRCru6s53+qxYCRQFbjmnicVjQF4Am+SRK1QtnubJu1alOiIr5WjX6GM/LfM+ko/khgvLdX7Xl
SJItPoDFR2Wd0XSTpdke8waOtDuRmbRZSJpHzR3PqyeMYxNYJGFPrOqG06SHUqxok2pAweywTpog
qng2cscBd6vKIsrKeXvp1PLpC/uFir0ISS8BS0vNlD2XC4u8nXc/aE/80uzmazYEjExwYX4g0fEv
llWvibH5fkYnRTNpIfts3ysz8NgyoZoh9HoH5OXHjbuBN2qVTi7FpD7aPvjsifb6GNMUurOeUVG6
W68fV2Z+Punb+ibEuXUGc8VI0FsP6WIOV0PoxcVW+Zu2Ms/INPnKJBLuJnvKzdwHAawmmkX0ec2D
XWzep5oz7zoR1qkdZZlb94Uv5yutjgqTiM6sJNOt82pp45uhyxtyYOcPBiLBz84Z6dO5heOefbqq
p4rUnATB6m1uQvrozZRlwnJIpFkQCGIxcQqUm0WW9ehsdIJwYLd4HzZaEyC7Crmu7dG/CW0awBmY
Eg43i+eUSP4Nejd519DgH0DCNRM0p1AbDURxQyaCEX6lR17TMkApbc10+YFSflHnjF362OCAPdj9
glyexAPmNKahbopNe/HQ1DpRXk75W4CWJmTsbLDwoGXNPCXfpa+mW+QQTqw6vfs91sW2kJ9vYS7x
07Ep2UwRBDGTouIrfWYCt8Iqxne0F4x1zECJb4Dj1QnzSHHNt/znPOd/jM7/1eLAjEXtdu/pVvvo
J3ruANOR7S/8MRSMlttBHCfn+1asGtEF+SZ/6HO6HCtU+l+8nzppSPsKiSDkIpoVFLcFJY9dDzpJ
0KUujtXmmZFW5/C9vUF/FHnfMGAsBgjrvVeHQDrYhwoHFoNgb8L68z1l4iI7Tpa2SdwZCCgnzQRs
e2/ATRasu1jExq0yWGE6dE+kO9Lg1GQ0GOvBJ2U8Njt7z4XOEID5Ch5vqTFLUofaTKMi79mQCQzW
gUG12DU6XWPoaEeoPY7z0CLWojgy63B1VsoBRCnwARILCjVD/Miy+kO6jHdkkF5lXlynVkW12g45
M+1IQnubatIlBiv/HXRZIseNHcA+0opk19cec2eiunAhtFXOke0hR+/UjARhA6Iom/o6W7jkUiPg
Dxk/3Lb4Sq19GufOsVw5E2bzZaynu7kLTkNbXZAUHT2/gTY40pvy7kyBpoaa9NhoaI38/KtbIGwO
XfG8BIxN1RCAVHahXtU/cGcf+fdFSAzMFtndJFlsNGkCHLfsm9w3PhzMRl5D4eovp8xpk8Ixztq2
vcjWeS+C9Jzxa9LqSKWQKDC2t8arEkupK4NCeFsaE006yJV/buBjkxJJB9sh2TBVkWqlTpsPJRJk
bSbhaorMam45/GyHduq/pLL80BhAnnbrZwGPM9w/J9X8UfTlt5jGm1FmZ/zWVWRBXzziTZpu+Drg
fjvouoY5uHOtPA21ZYCqJ6Mgb3+O+WKHZddCafZGuX60/vQH6T9ePcLtf9bsmaGn9PXqSusg4fJg
LdMUFSk3wcpmSa6VjuVO0YNv8HtOgmFtD/uw1CuGKuVldYEom/WEhs2zCO0wcwnyEtimNTv2s7aK
d8ednrYM81JmDQQyKQCLX3zoOalT/9hu9ctkGGe/Wm585SdBUZ/pq59yhMeR3muvWc1pkbAQjCrp
VMH7C5wN+qUTTcXvdQjeidXvp1Af5OQk2lSvyD63YzpQDbu2SWZRnSaamu66mcen6OSh8hfjuwA0
iW+dHnnZ/woGDrLsfl65nnQg90pbLmmV3WnjdHQxddk+6efbfGxt+QxS5JHEuhcRFOch716mvk/y
lL229/6kk7x1Fie00zWRAWTaTW2RZpT3lrs92E5HQZedyiK777z8psxbCsXxVlbDi5LyrtHrV2Gp
X5sDzLSSW1wv602ZYg/a6rPdehfFKCXIRw7lOm5DzRqTbvDhA0+nfgrgMLRxmvuH1BQ/kHcsmOgM
N9JAZEV0yM2DTgo5wXnyKH3rp4UXPBbtpt9vW50eqk7lZ7JuZdhsgRPjZjyUW8awZ16qONP1+pAS
HR1t8wrkeBDvY1b/GYd5PjJQ8Aicb6A2jgg+gk6yCjUZuPrc185FXR7KosTvtswn21ru7dpeb/s0
KFga9IPVAU8gog1Cr8nZPVduUvOOypr0b0cwll5L+9Cr8aNY7Jem9iGQDSDuMgnwXTb2QSoGHv78
lNZISeCrIEHT+the5LsARfYk2tF8zbucoOItNRiptQnuTJBSw6RusBbRdVCNPLl6hQKTSKDa3yGv
FLt2BYSDuwCCRzJRudOhPXiz/zKYbDsbqNi6gK3KVjwqQLhjxyGsG7r7IS/v5nrewsLCTVVIoIMy
azkeGqfcNR/pj2Zhv5RYHHNooEZ31oGCMBplfKdj/xuL2A3qO4tEbnYvdA0djOWp8dqD7jFBdzGN
HpZt6BKFu683pkvR7MflTHfDeSNqzASps3bfQumfAQ6DfNh3T9++Ed7yPCJuVCLtwUP3N14tIMAS
2ODDvWrIP6qEe7Gleyfy9ZdbtR+eNsalNV/x/t7JPv9oyTSB9DEfuv2ZmRlKRtvoPNuDc1j66k1L
5dUfTD9MR//bVAzjbcHVI83qLpisZBrS+7ap34cie51z+WckL/I1bfDwNTML4DqySLMKYsHtNMYu
9av0keARZRQilEy8YTnMkh3JSk+WV/5YHXVfGnbS7BjZdJgvXakoVgrrGBg5J0bXvyWE4ELReRO4
oota7bGecSBM1JVleVPo451Q6Zfq8xvUvR+rKvNwqVDRZSRb8/49L7sGNJPGIQtbCK2UALddvk8F
+pn8QEL2wZtrW3tAEPuyX3NfLGHhuYfU65GbMESYnLd2CgD8avB/mzOBKUnNw7zmGrvnjJazeN7q
7ogO8WtrIDzTFQQNU/OPbPGsr2FqO7+h3Yb7X8hQlkTu8NwJ623D07d5E91JwpNGMxpXBd8d7irv
3HTQMu3Ae0q5K6flJZt/mPPC6XW4KfU3JMInlb+X0njfPHQnHPJ1BKbQiOi3ijSSubjp2tsMAR6x
tfCe1wB5jHlrTMM1N+QY2rnRH1bLu4yB/TJazdOyamfa1HcyHSCf6KFvqysJCC/IigG5UXzst2C3
V0Dsr9NeMMBR1SznjKM4NNMxQsV92L9bUO0nn1ULKk8ZOhvZnlPdvBtqTEzW0NT1QI9vR5G391lr
PXT6dBo1PWprgNuV/gjoMVkt2n37N7F/K7y/U7D61wLj+SiW5waYxopA8zhxv6cy/1jsL9DpPJUE
OybzRmLuOouTu9qnmaxYe9QuW6tAq2rYk80uWjPjcdNmHARQoOeO57yOBhojRv7ujR7givJnbpqh
mDi7NBtl9bLpEZMAL9HyvGVtqA5qKR8E39nYmM+F2X0T5rDTs9VPXVFdMpxI3EbeWdg3o3HxHzAn
49Jsb7vsf+6ttW0gBBpzovkenyBNUm87V/y12O3nF6dRdCgzdAkWwlSbWq8tizUqKr8+4pUvYqPl
UGqsVbIRj4l/NB7pYbaU+5lImbIh01mBzk/8mdG8eJNxOwr9UQM4wtkg9UOCGK6q9r7F0GiYlPzQ
Dx7VgrowWNaj6xQ3Qz2fzKlM1qE89EByikKPKN5fWtkfirQ4aqX/NQJwgLwJNDLjXlobX4YkJKac
cNOothi9GlCheazg5x47s3xsuSeMgGb08mfIpscs6I6bMmnHGd+WNgUiMhpXhVg1H7FevA1Zekj9
7kiUC8IlLUbkfZNyrTy/Yk0ZwPnyMk5nJpm2vg6Gc+dsxqdi6NdrmDHJGBX7e9l05LuA7y2agKm/
fErt0eH2FAAoI3/w8ohZAsqxa1Wzg04iA5jbqvpcoqSM6aw6l86YtMhztT5RpttHQWkSBIx0fR23
iEdQ2V28cRMJQ3vEeB+VQ0AbKiV+QLn6SyD5QLMvX2xu/BoKbc/2ONNpMRs9ThvnLvVprRJM12k0
Kk3vKNV8UtTPdbOKcJ3cWMMBYm/pH0ezos5d43n40e31dUqizeYmRc3XIdQdJzIiBOobiPBX4fsX
SBR3RjVcRq2+N6rgJp+WIy2zLxEY9NM5WVb6z5JBDJEIBJAtC8hRcXA6P5I8gbMU7CE22YjcSwTX
JYuHI92jz3xwy195kN5oeuuyG5QXBz9HqOtlw40hc7reVbzUzbk0kKfShjI777Mu9rOEU31t+Xhy
wddnqqYA0ZJ0qe832nUA0VtqFoZL5W+EP8/pWP6weI+B2+LaZnnJ/HNdlRcrGKFgzVcC7+bEIcAx
ZtuM2iU7pDZP3P6OC7uOHchRtnDAi1ZXpq0HTXlxjQ2vscY7f1yvA+d0d25CNSMncvITDaSob1Lm
WD4NiUDM/sEDHJB4i4TovEjIPROCmaKgOib9OxFmsK+4p90qwLJ8T6P/OKsR9kQ7LXDoHeZF+pvB
fgNemaEXA46RVIBedw50ft72GxF3ICtPyqBsvi3T4izn9HZUdWIU4o/d5S9Vup4R7MQjnfXQVW3c
S/eJEKgjSrVDK7tTjRVfZtNB9HnU0Ny0S+M4mtsZVUscVN6lsFiO+9q6FSWzpm0Fvx5sz2Xz1jKO
yQeakXrNiMuRbzZFVzL72rEEntriKJ+6+ikDWb7kzqdMWzjtXZ1MlaDecPGnMsvuy9tWAQsvbO2X
5RaxP5knf7Zure1x7YfnonQvwRCQxDj8Gcvtw4FNzvKN6qzRD82wXSkybxbaBPtt1pTaz3Y2vvcP
gt4L5f38XVOGbb0CLlKEev4u/IVROeuAx6iu6M9L0ZwWrbtwxokLQz5Se9D7gLaWd7QJCij2dGpP
tZZGFAaRw6VGE/C5OerIHtkS4dbGOYuZ02nY7Ic3nbn8Yhq0SVm+Xdn+QJ12HLtyPJeq+SPV8kd1
9IW0T0+gX6g6626Z5IGcBbbZ7AHRcWRwwsstNpqsfNFHTgy2JFak156XGTovlBB9bZ505SFaVPqc
2O7wY7eBrAPhspgSZci58/e0rS+e6Dmm7Udar5pDn/eyzNarMdGm6nYxQzpcB5aqfQ1JmeqSMECH
jlyJrsiOKK6D0EEBXAf1Wy9nNvsyP6YzXyAX73nsilPNWGvuu5ZO9UyjVTwwk03pZ9pvqabYks3L
6Aw8ac7LzKZq6OJbkdwaIpWduYTp+6YzFoSv67PSGLxpMvEmnywVDi9D0UT7au8u5c9MGed56zbU
vjSTBrs8TTQQYrLln7vM2hU4xnvAE8zu0TBEQzE1daDHR3mBnzOE+aa/DS6OJk88Znuik+djJgpG
FY589nq1H7sW6fLAyQatrH2j5+VjT3TCvk7tq6k35/RYS/+xydnP7aGAbrJzENWisPKkfTRvObDC
oi1Poq8yEgGYpJm9fSb8zgorRXtam2jvFnzDTlVmSLFHzprDoB248BQ3dsV4fJoRXgec8Vt3uNSe
fM31VkTrXlGUVEkmHvF4KAMRk1rcxU7ff+yrXpbD+eqnLJlQHtIecTjVcL/MKNTtAkKXRg+DUmNA
hps65R4ZTfvYGagNoRses0Y5xETwOTVvbKmdqhtPlde6RfMcTJ9FCt1Etc1+crFOu+BFdrRkNXmt
7fy3M4k62YDXJaaqqODwabJV/eibhnK26q69yVq/WjA8W8F270jrUfPaV30I9KTz1Dlv0nsUlsyy
THH1XBZJAzz6yBmz9X3+P7hvJuzuSweHeSHH1yf2ouL0SlcucmRznZYcb5myFFs3cgBN0yqkp83n
jJpRye4xqPs2nEd6Dbo/u1TfVSKC7Ql8OWOv+k/dOs8lYGuOzYwBy/5bmExiOcKfbczBuebfAiZh
uW/eyjW907L0jlbs1Z3RNNgbpMWOY+W20AGu24d9Q2gkkfZG13DRSZupOTPVxviyyqx76Tzrh3Db
Y7bKi8mW09fOxV0ZFcxVHGj2GRDD+4In4yCo+JDAzblxsd0+fbHb5tOS6xN78xx1BlUmiC+KgWoL
brVCb5gszgvfkHgJ1OIkTS0e0rY7A0e7lM2IFGmtjn7JFA9Dy11eIk7HB7nwKBY24cjV9ARA4QTB
+0iDLs4wa06N/TkUc+Kb3qngSD2Y/UYJLRc8kuk1o/KfzPEbvEJSSP3DKOoPfFa3KZFtIS6nKTa8
hXT2XJihlxUvNh6l41LqDidBt83DNqiwIm29L0L6yF+WPjhP4zT/QlNpsOUvw2flNs+WtYHWWrWf
nSu4z8dThxzyFbfWeMnL7dLUHTMONbYHL6dHbhKfYuxNeKbLjzopvdwtKBFYllTC2OROLwRe1aZO
qtRy4rFCqFWlKU+eURYnzZq8eKtyFL6d19Al0NsY2PZT67b+uxS4FQl5Eve+a5PQgUaTj2QhcaM5
np73g+gts+XqTk4GhHNg5XR26c3TTrUYLtzYjWTzSBeWVbN/WKBcoQRgbpR6DPCTaevr3ZTnYgcd
2k0cVTUs8cZQ6CPInPF+Msv6kROXe0COaR+X0WfC5eIM+j2IbXJD12uL10bk1M0GYSscQXwrFo5b
HDTbkJ9c+fZaGu56obPJPEzZfVqEC8ftq4lmKLGCsnrq6CDGaD66581jKpHjwToNfq8+R130sZbS
1kmVSl9dS1PHItM4VaT1clp0wqnafNaPVVktj4HeWD9o7OyKxIknHqN/LPI9o2pMv6YMuYrSkD8V
63CeFs2mElWtE9cYGGEozUa45ZN4KbgZGkZa9KZZqTBAhptZMSDubA6GptjuqZHma08M4tWfrAdf
1nasm9721Jq9vGmM4pcFV57AM1E9YunXk96mib5S+NLnnN7UrNGArtyYDsyfotVKFvmtoIezeueN
WL4YzFrxQrCQxgMU7MfYWlQsd4TJRE0rZhykdhVpo7n+aosB8JqspB2SCyN8ROXz8ojkf70UupUt
z3i7h+GOBq2VHpoK/8WsGZTVBf2okQ02djH3sh+3f5hH1LdtZmzPPqPbu9JbRg5hS//Ub7n3p6rU
EBer13/N25jbJ1rHEp/lFtwL4qBqdA39PBJEoROrYUZElw5VsuhLfV0XE3W3n+Mh1dUct+my/NpD
Jo0DCjstj8sgs86duwTYNoP1fbRwUV2Evw3XzTRr2jkZhygLKfEh5ybNKMbwDE2T97FajRummjne
LtZMl04LLAaGomMu4WUNkWx6enbsuZMhUxbtcRg20AeUhzQ8Bnc6O02x5JjKyvUl9RCBMagYXgn0
sRObOc+TkzG7LPAJz1HTCDfxy/65YnF1o0Jty0WgonqstXaMnEE6d0bjeIJIrMl5burB/Np82Zyx
jI9xzyd7ttLMBhkwVamqrt3srNdpnD6dFu0SsQ3ZGGlYo6hI17YrnwU9XHy4FgoebyBGiKakFiK3
GtakXDTzq92M/qssUBETI8dko/P05rWEqWl4uY0CXDjUI6Ubj0Mwu2EuBiTLCtv7x7ao783GS22T
R3XISYv/yUC75IQ0M0ytt1AWWRDVLSXJhL4XbR4NjHn26lMJ6vhes/dUhClbXvEJM1VbUHtfu2pU
W1jptXsa0tRpIy6l99DqTICnkWVUDqSE09wkBXCgR30wUmd6JMLM1mKRblZOe8pahHjgRtNO/Wpj
IbOVfCJoy16vM02JIJZ1jYWgJIvojzYD++GsRgODIsOgHsTsEPmNLaNeTNZHhvilpFTmfRDcwUwE
HluCPwgztSzL4uzQokgKq12+9Q4vitjSN2dCyZoMC3hIhkcaxwsfM3Uaw8fpX50RMg5irulQD0ir
CQLZzmOn1Ye2g5aR653E2hAMfC+DfrZlWX81rZ+6R1MXVuIZaqH52JdJ66XyzPCb0gzwfRx0qfcI
vHH8XPvZ+sKZFawU/AUOt9IYmHOzQfT2cXVrP41Wg9PP3OI7tOlhI3ltXzS/798ywNPv9bBVV3es
u0e72yPVbLd+05j8IkjI0/xZN6GZdrY7JatBC3FOTUQYBdvlE6dph1WlwUKV+eUnTyfH+Zrwv8Dp
9qALDhz/xdl5LTeSnGn7VjbmvLTlzcZKB/AgQYIAaPukgt1slve+rv5/ktIvNYAOYGcUEzNik81E
VqX5zGu62pEmtBnfU7RCOQQVcL6Rvq88pA57uxxmUuXkUyXXvleSTISa9oVMMaSpCDIkglm8J5If
vaui0urZXPx9HsYQxoHBFeGwCUwUeOO8NukYeVTNQ/TYPDcMKQl0H8AN3iLH+YT+SQM0CvllXprd
RdGob1qt/CHbSNf1pqBv6+GOKv/PBL+d5dg3/rTsSe8wVxnxIhndFYe7uwXvIOAegTaTcjm6laXR
uU0rB8iM30PnA9hAv5MKp6XC/grsMplhAQkIy62cbzr9wb1fCzoZ2NYZV4G76EJUG1JbKaHG4xFL
V56yOgcVSEYi7EwfW9BCNh3degBS19H27CT6lV5Qh6gnGgZYAgnifCal9joUGaimoxkxIlQEAwaQ
I04Sw7wfAdWHNTMN8+Kzid2nnlVk5/4C46xDHwB1M6W5pILRAullhNGdSQmm1BWao9UtqhTPRoV3
LQxsNBiBq5ioZLBCrdswRftAkeGiBNGMitELlbBZAdeQWCj43jfhVnEBzGJkg4HQAVyV6GfY95bc
F0Q1Mp1ZM9xECbUpuJEb+FF7y0lvjLp5pvP/GKpaRtWVBDw1b+U6fDVJoGnByDO0Hx66PJyLPyh1
/z6T1R9+p2381J4bSOZZHUC+JGlubIp6PioPdRjfa6X23NlsoaJ+bep+xa6kR66v25aWp47AgVIU
j1ZpNlTS1PpGSxF4tIhfBJfp6yOggY8uatDd1FK+KGl0F1288ZR8H1YBoNTBXKiYFtB0BBWqxP8E
1RcVwtqJtEnMJ+KK73XGDexYxqfUVIS8QRLOI7Z6p4Cc0I0D2nkO7ztUiSSCdA56iPYc3TKBxfHq
bG8Oxg8Qn5NeQa94cDaVGawMgokEqBPV2gcWzbfQpQipop8P5mYaShTl6gGBEvl5hMBeS+POl+un
uOh2QZHSlFbmStC+N3r50eCF4FX9uIydeG6PybQrixsCHFSRG/mDQ2YV9Mk+yaVVEY5gDC1YCbFE
w5d01ggWkuTOO1pxQd/fimHg3lQLcfzldIt6razn4gNFI1Xhxnslyvk5+hlOyZ2+anrrm/gpe5Rn
jRbEsxYdswliozs5SGjLUq+I0nYuh+B2UmmHGt3cqSi9Js59ZKSLcKQwVbgLPW4fJb0Hf61U0ySn
CdIUN1wfEpcb7MSi3vROeW8OGPcGlfuSt95NqlVTWGgr3eb0oLyfIepBPfIlSes7yO3LNOF+tZ1v
fUPmZ1vf0b6ggFQSitgdnYk8u1HtAbPz/llU84KOlCwnvyqGKl2lpbzgQJhWFe7WGRkeHQfdcGEM
d9oO9vitUtYvjuHcBT4BY6QDctZ8a6bE43qM6m1ZQqPjWlOXFt4Eo6h9wAHdKkioqn3xVjrJCwBC
PfNJhfP8OTSQGh316LUK5FVkZvcYO7C9la2npTeF+EzQcx2Hzggg38IxF05Ek19Auat4/lWmz8xF
i7m1kiTodGTuiywrBxAAr47SSLi9a5TYfE763DXjBXUD567WwWu0cbPvoKHO29R+8eJaaNzUz9bQ
JXNHl+oZct9bBCaKySiN330t+G6pMAi7obypayEdWM40aC6jYW87RH6BAYTtGijvN7/pXm108Deh
aoL1NNGwbtjpRml9ejkBdZ24r6o2eACzsabPrFnhZuSncq5OoFB/4DqorxS/W9HsXaFy/+yBq0Oz
f6C9yUF+p7d+suz1PF5Fep1OEUnbZrV5nxnOBuCf0wXltCjVRiASbV+6TdF9TfN8KdPLMN2XONFm
IyV3jwNKMewFPzk3wBU6QEXTtJw1KrJDepLdis1hVf1MHXBONUpOS8yh5mAcdUxdOw5dL9S+Z424
yFXaAMGa+3wOSHzZh/ZUiQ5xUbNdxsUgA5v1tRuxvCWauUFibPq0IDmmONrV8wGd5QoKd2oZaJy+
ofQyCzNlbsvwkHXtFhvL2UgJNQwAaPnTMOnwfRnJFPO5BjrTBp9qQuRELulAOdaJfS6sfQYGBeg7
SMVnKosDb0yyjal4Emrh3VXwUlNZe3RoeoBPjdbQ724VydmkbYWjzrDvjG0feS9l3N0aTozGKCIt
gbOU+mLf46nAR41J2CjU9y9G6C4krV72xjZTta3VGd8bJqPXGW0VFUEC96WzAavLAYF9qcI4rKce
RXq4IxODPm3dVevUwfHY3bhWTBGWs4apJVXBDfXsEWB4dgp9/VmAidFPmsltvjTq595+LRFIdpVm
VSf2QlPaiTsY6LRk393Y7UiyisVAeUsDhyx+IbOKwO7bTUmHDoDU4KcPsqrdKAHc9Mz2b3w7WZOt
zR2kFBpLOugtPU+pu4WjLlzo172fHgw13CTylrtkCgI3AEVa6W98tjq7Ex9eb3G3j8q5YroT8eyG
YFy3+VZV5XmGPmbRKkgdgAMXgKxSepN6n9Z1uCh055tWqU91kr8PlXEPcpPEljfHwuCxMpJYYQIu
zVWijQUauXouLWyA6as4YHnAtchg2bowPfz9SJ+76hQSTJzqh6x7kzP305JRjqWbGVM9nIpHEidN
TF+zKmc2osXJ0B8KaXxrEm2nDcmyI5UHyUAZuGy2+COuM9nEuhVxmWnVSndDB9jAfJIac5aFwzKy
7Q3ucnN9ZM+OjbzyuaFQgV5aIAUmmeauldHcy9x77mANIDo6KsfgitkmnZSsJFrEdmXMCwdwqwZB
u8g9tJTDmRNVb5CWMdLr1k0QzevWuXMrIg+eOGohaOUO6ULUBFoDY+ye2z4ts3eo3xHy0P06YfP0
vb3A6H3GlYwZer9vDETmkc+gppZrt6ooXfFJ2qBd9a2zC2Ub3to4AyOOVbI0Gfibhk89zsdgyobm
+pyQnijaeINl2U1KQwb++Rx3qAUuowtF37lOVEyMvNjEjgMg2aJam0UUUeWRGoUdrO2Cq1nsYg/6
SoeaVNhIC5K7JQsoLoBwqr11K/hQVelvMJWdEQzekpnct0QvTaXCAbAXtaat4jK+6/g9UeHhuJUs
xOcSf9Z7qArbFHphBU8VDcRms9XScO3yfDUflu8wUo0MZ/yx4Tpz2vLUk+WZeOwqD9MJPNouHfjg
fO/J1oOZFuNchr8xEe8AD85tzHkHAOIuVMN1w4IKmIAkx3vPpjEVcZKH/CYeawLIG+HmBcTsW18b
X00puUOYA95HMh39jzwcscb1p+JJO1J8o+h7qtLIZI5C0ZropKaBC7qX426gWh/sTa1YShRhTT4p
Ng03Q+PPwcyhkRT9bJxmmQJCiCLj2eIBk73RgCaE9wcY08FaUBBE5CXGFr/XolslFwHFHGSSlLCc
QkedEq5tElgJSQIOTqUOQMGDcDdKPrQ+e8edGHD3uCKUn0gYLVj+pwf0QRxacXoT1d1UHHqqnd3j
DCV1/nvU+WtoKgAjXgvLnosfjkFq1PyUB2kdfD8RqLeNOZLM1FtxqwRoi3S8XhL6ucvOUkjKar+e
y1Hw4Cgj7S9AfBC7IAOBwdA5e4OJAZbbi3Pq5NTf7osYUL/K2Z5YwgmpTACf80r0zr+zJP+WVPHG
iupklkoc23pwI7lE/G7lo6yRP+aBXkzzTLotR/XFpxhucbDL9bAClEipUN7EadDy+GxSxcRnm8cb
QBr6hG2NXVABNGdsOqgfRnXfjP5TpMUPbQBOV6JW0xnKg8QUsBr6bFjtYejdQAoeyJaiYR1mzl1G
4WIeUi2ZDom2yXrjQCMIrQLuqyFM7xsjeypcByGYvntDQsXNOQftXQEALUGtxMzLXdG6gCrpIno8
YovZjVqTTbJWX4eNTNM+15daHNgTxM922gi7rAzmGtywsGyXRIzVJKCh1qbJq2sVOlp23T5q053R
effY1oxUxqJ0JqfVi2M1kyYn7HLUbu5C25nKRkBDjVhu1WbVM0ICrwlUkKbyB6IC9a7tsrdCBWhJ
Ypir40vgpQhJ2jRvzCob3oywOuQWSEU4r1Qd6/K2tXKkB6Vl3atPJM9zzR1uiV3otZQfSIBLkFmg
s9Eo2SZGd6sSpYCO+nC8aGXqxase6PfE+Q9lTVJd+FA6Iu/JG6NZKGlbJ63XYVgvCTjnuiFvkK1Z
mSkmpoCbCSXc4l7ELp4HXrWkCwwCmzTKqqoFlbpyW8LXoPf+0Q7xM9L0d7UabJG6Wiim9xhLzboL
gN4kblazRbAHpaXU0Q/Wc26IjlPbbiD6N0qxsBwcSwKdLYBrjrKR2Uy0dNaiiCjx6xL8D8KhwXS9
7lK4dHE+q81uqXTspojTOrSFXp8QoSip80wiqSomYYxmSdcBwQmS/NVIucp1ypA17McOGFJrgrxO
vcdCyrFF7QDrRm1HMa1Ol+RDxXRMlAzckr0Jcio/OKodYrh/dtew082MckvcCFyJO82caO0b1gvs
yluvTj7lftjlPckmanyYTtD9p9ir2EBtwNp0dbm1xn5TB4jiScjkRw5oArU2OefcskBupka2UOdC
GnDToK82D8r0LpflVWVY5GTKHfnPIpbRxBPPRNNDny6mvGkS9SGX2oc8Ve/k0aGaqa2S0JipluOj
foQ6kZItdF9eS70CcZWCVmzP6aYvpTYTrKtWtR5KUxSiw2RXA6dWzPRusLh2HE5PsdQCK8ae3ebT
J80kBKCnRvk8V/xPa5QnhfnkVNlLVClEX+1NUkfPelQ+ZYGxoJ206KPozg/623yUAK8hoMttlPLK
QcKC58IsgwTnmSbuZmjgT5SEgYqurjveUOrQjxP1T4vUPMshdjvVsjFzMMwJ5xTLAKT9RHbSQxea
HyhjziS5C6YU6tc+mHEzj5ZpaKwcU8oWvpoShEJXUdGdryt1E4TAwi+Tms+p4cBmqdRplkztC0+Z
Y0az4nVm0frOcAh9aISLuvjhIbjBajiIWfkuKMAy/wtjmrIlqOFfqhAnxO2CLosPz6U79ADXhoRF
70HsD9+awLxNfM4GyD9jc4W9fSo6Bl0czWcbLLmN8pzwOD2ead+1Ans9NockvHGUfWG8Ml9K2kC3
9M++9Bd8ictPPmtcasnPlx/zOVddDE5XTkcGA9Ouk8dsG50TY/zRHHrDO2D9Ng+jbZcaj014zYr+
nHiPuJ4M8V7Hog658JORUBCzfcOpmwMhSP1AhoA9R11dEW84XzUIi6AkoBq6KRvI9R8/yyrqDM+g
fHmAlqekRNUQBgWdr2Lvjlg8WwUo4WvGAOeiSIh1yLppqogv2XiLHg/q+hHdfPRmDimumTMtAx1P
oOJ1yRI9mj2wXbxeYGRffnGKeF7HlH/DQJacVaNZqMjrJ+IYteQ3iWW5X1M1sG+hBPE0uCsd6V9z
zZxryZrZss75s85bfVLmw5WFK6Z16QOIpfWLkkIIPryt/IANCa8IClp+iMzo0NV8cXmqv3mpRzM9
UYnQQEb0ULNKsUEAMC7HMCcykqD3ALpt7mQETjMi0suDnmomim3JApIV9NhVTMm0k/WalPhSjrVU
HiIS1EljAOuERiH5ybyy5A2eLikE7Zo/jqAQXx77txPWMSBQhJUj7/f4yVpyOSaGzYR9ZwlejUJG
91DnEQZNG5Ai9z1fGkDv/8KguBcoiLtgj6afzBdjEVgj2T8HDRHFc5v4WwpqUW0BwWigzYJvSlpd
MZk4P344ahVF5vE6hpC8OZ5pSjHXyuNifFRVw/8+aArcTLnr1m2WmhJyf1Z25dH+ZkBNxSJW0zEc
x5rzZK+azhiHvtoajwWNBq/un+12ioQHybj7fPl5np93qH/8MtLJ9shMhBMLszMe/TYrVmGR3Euh
klyxxj7fgxg+sERBS9gWB5A4mn7Zg/XQ6nKBVNBj3qeb0cTUqdVjCC2qdfizs2EgTN2QEdVkxGFO
XpRloJ2eRgzUhX7Mzguw4+m7j8uDnK17pFERn0FJCP0URABOjjSzwbNHQxr+yegOrHfCW5p9lNZL
Nrxvv1BN4r9e9Hh51LNn6EAVwsNc1nE/1pRTRZiirkBv2Wn55BTVUhrlmzIcX6iAXR7lbOHhOkjE
bWBxjxeVfuqRYSpjrLRNp4DPkw6SfkOpepGZ5mQ0rtiAKGcL72SkkzWRwxvv1XZQHgszpzGyVrEc
SkedsBm0QrNKa+kmABejZEA6i4nr7fFim3RV8Hl5wme3omMwVRWam6YQvn0JnP6yNFPdwuBUz7Mn
5NzQoT+05RTR5IUKBhjcHiXcy8P95vkeDace74RQM72xzZvsKYMT5sPRxbAt1LDOiylYy3Z45Rw5
X6rMDvydzbnFrlBOzhG3Nz3gUX7+lKOzGgzVvQfQv621OWID+fjUIukdKddsbM5DRZ4pOQtemZpp
khaebJC0kprcqsv0SReiJNZL4H56aORaSvyEUMVEQmxfyns0dD5b68WjrXL5GVvnW8XATMPUMbpg
2rp1ckdknaYNSmmlTziwwUyEdA49lZJfTRFdmyuCwKJI/tSNg30uu2QrH7UUZFPdalGk0G3K9YDc
cy/viErciZ001UJ1oM77Fc2JNuVP+w8JVkeuxsmk6sxxHSQdQge1DrHQo8KUgmw385imX2t9RPKH
1D2X4NkFX6yXh02ndksVAQjAC1SA/H4atOarQlfRAvwyVTyPinQGhze9hWYnMidi/Fr1Pit1OLA3
f8CsiHRzJdgQQvJFgFFFJyOMqWtRypDi6sa1tbfWhbwXQxryENp16bpR8IbnXrvKW1Q0YO8rLV4C
NvsGt4TKVv6jyN3dgFpAGl3zM/3NZufixJMKBVCOlVNHkFJ1Q8lTqQn5kVdvHCu1ZgO+DVeumd+N
ghI+/zAMgICTdRdkQHGM2g6f8jZM79xBggwcpVcODHGFHMWT/F5dJxlSvwTa7ZMrZnQNwB5ZXTwF
lvZSUkbUSgdMLYm/fmOU2dvltfx1NZ4M92ULw6UpY/Jpih3+y/nUKUXpyMg0PIk3nBqYEKAoF37P
e3J+Aa1wrFkeAcXIOLbgAdEn8Cn+ydsW8QoD2AtqE9QrHde6Rw160lcyZdlnUF0TQJzUCzneucXI
Ay5/7PMdaKoUjLH3sNiFHD3Hn7rQegdiY5U9DVakr8vBEO2bMFrGA+I/l4c6P1HxD0Fa1lZpNBKa
nbz0VB2hK5amc5BzD0pT/U3uLDCsVEVjmrh/fiziC1OWVdVWuCOPpwUeREoDZ0Bh1DUmeeJvq3Dc
aFA+eqO4clGc30soGCI4h6CgqYga2PFQqq6UsEZ159AhCgC3ByUmNGpKoZmDSpiE2tefnhpJGsEF
Mt4EnKc7NMLljfp87R6Cpr2vfWMCzAbv0mZm6tH3y0Op4pI7XtMMJIIYJHOF/NzJ3LJo9A1Ce+OQ
FU+JowuU9JQ3JtSm4P1ZCLm1NNP5aiwWrbKrwreufhL/X13DIZ+K3gI61DBi2gV/OiDNdvkD/uYC
s8kwKOvYwqjAMU8uEAd9IWsoVO0QOe0m0ewpRtfwl2FNgAYw5rmlTpru1vRe8KY7gEm/lkqemgli
5yU+gKXrOgqArOqTJ6SoUSlFuaEdWB83CRBf3n1eSjMYvbceqiGOVKG0UH8AbIL5cS2pPN+9/yq1
UGEidz/bUl6rpWmq2QcT6ubMSSkvSyVUHyBN47W7+mQpaJTOWHY0mMTCO5so5mspaa1rsqOGJRoI
Yo3X1DqJhCJdn15+r6fz+hqMPIRCBBERN9HxnoqrwUTKk8HGMfrBYorlatN23vLPj0LUI6T5LVOD
qHs8SlVaVpKnPvpekkvTTtq6mT0tFTzJ/8I4vCA8GlDAPCsi9TqycMkYWQeziuHF4GI9BeQnTTxB
org81OmdJx4cNT/Och0hTON0QaDQg86MxZSKAROXNAOX5T5WVfiZmNZm8AEjXh7v9Ez/Gs9GdNdi
92nmaQAnlXFT4CjN1OoFHfEfcfes9Sg69smPywOdlU8YyRSma4aFDte5a6fhSW1UtrV5KOFaUJey
0jvIzgtoJqar0tNalK2+VYLd5WHPn6dCtZgFSKRCIe60yAjfxcOjtKLDhRyF1w93urGheTNHk0PS
pSsv7+w0ozqkYRlB/c0wKWue6tOCxU4yGsTqAT9SODr5ulfXRbpo/Uf+rbU7dkIkfTfad2e4Ms/T
gOyfI6MqT9wnCwH4462Quib67FmvHtKaMnymwFOTA/nu8sM8yyTJMyxKX1yUwuzlbFsjWhibmdaV
+0LHPCuQn7JeW9muN2Nv/mw09b1Wwm9Orj7ELgSs0NbuR9RAst5dDpl7uPxh1FM1XD4MlppEPEgh
aJBUTqas9xWqDIOb730odllD2zSfDbhvoBFFRC9PWNGF/gOSeopclKlO0qLEq1pbyBB3ZMNYeC7k
wAZNpnrh6Nf8TcTgv168fDiWuWJZ4uqFaHFyrVheltW2qmT7NK1f6VpMaJk/deYLvVsAFMFK69x9
D4Tx8jM5O3YxOEBqluoZAax1tptzaqJuqCnJHvY4TDLTnmlNvFPi7spq007jCpx+dPaySlGdvNM+
ffZGbvo6OUyyVyWnfUHWtlzm4aD90OCpLodRhuI/qubUbUEUjXlQHnpwtKiPo082Ni2E+zFE7JT6
0qIj6n7iJHfnsP36uec45b6NrXTWD2G/DMw8vOudNFobUu7fZi5o1ZqyO0J9ugmnBAVVuze0aYOf
+C1yj3jVSGlC9SLzhj/ZSRBTJp0SW5uz8kxRt/PiUIksE84lbuYAjpFHg3UHDAGYI4nfNa+I8wVE
8EtyJQwcDEc9rb5apYzcYKrH+1HvZ3WZvGfOlqS27tz7Gmw2KCGOlD+9erDF4GWamsEack7yrRyV
dF/x3XjfyguzaaBRAkZHff/a1M46FRwdNmGXQWWZ1M40TgZqIJ9QTACF4g/RtJThjqePlf+Sqj91
0ISd284CNNRJ/y2U5aQIpRPIypfnehr0a4pB80oovRP0oJpycnhkEg9BS4P4oMktpIuya+/w5nCA
ldPabi0JP/MRSGCX+deCifNLgnuI0rbBIYodCNWb46PawZ65VwMbkpu5JuybDAGwNXMO7rgYROaB
q4/trEelWBqad2XaZ9eEQoojk3voCl0E5/Q6bHOncktL8g7AdB8sD8/E0r4i5X9+BokhcHc10ZfD
uP30yda9lI3weg6hs9TH6jkq1oFlXbHuPI8mxEQgNHEVGaJNebKERjpreqaH7h6fnNgElepjm6On
QJ6QvW4EIcEF+77AVYYqeP0Yytn+zy4gGhWkTjI9PoL30yyuhGtck1j5hyH5CQOed4kqwKwc1kG0
HUz7Sr3FOT9wkbDBLYuKNAw8ANXHi6aGkFZ2wCX2UR4oG/QodKBkQLARqUNPSPayrVF58rJQYv3T
80spWAfoYAv0l5m9STR7Fx68iPuxsYIf3WjhuKf3oBkWUWx1CykVhkSmPDhLpzcDMlJLL8GIAut2
UOmDEzzGsxTy5NSwB1iUIyIVipYgRqrD0NaboENEzECWOimyFw1Ri+iWsk1kzes6RPMRSLu5zPOy
pSRnGlsjBl3WZmqyVMwQEQIP5hiIHz16zwpJ/ygcXKwatxhemQdZkJc5i1h9sgYcTchVAZmM0zGM
W5h7voYuZOolUzTyzAN+3rAh/Ipb3vfrgwqTeGYkA7RxuanmgzqoO3A31YcVhf6NhP7nSxw13SL2
nX6qe0p54H1CmlNQY5K8BiR8Cs4zsOxgjl4CPPdCNTdS2lkhrI5GnbVIpT/lQ50dEgfBZLTKJGkx
WE69NlNUx/JOsG6UUHMeS9czdiN4kvUoQUgrjbBdKLYDp8NPoisbQ6yDo7hD5fIHvMTRolv0vE/W
SV82yMQonryTkDEKpJ9djp6w11BfDdH46lHrurwNzna7GI8VSURP94zr/XhdythWYTvVyTvqcqE1
QQny6k34mylZlDDwBGVKOpnK8RB9XrHcNd5eVPivXWf+LFR1YwMN0nxjqwbXEpXzm8Ey2A9ENzo6
qxyVx8PpsT/IVVZWe9bx1Mh2Vvvqlt+VSAfVVj5J6cvlB3g2O44xamlkw0TWhBYnDzBRyqDJSr/b
I5H6XdFQaeicrStBq4vBDVvalcjt7ALAxYHeiyiqWhqmwCeJeWDQoE+gEO9qRX7DiubOs685lZyl
lAxhg+gwcaqjvHXaPrNaaA9uwZIgP9pUEiRqAwwW3lcJ2sPm98uP7yxMUmVhSkENQKMafdaUFwZ9
gH5L1ntZeEDc63mm1u+Zrzxn4FR1r9wMIToviZ5MLg/8m4VvkDTzP7o9RDMn760zrU4ZJXPY2RE6
5nVmbBpaXxMtNz4uD3S2QEgfKOJB6eKd6WByjtfjYOQl9c9S2QEfhEhg5zc17lZlcKM176b9eHmw
83eHGyPplCET7JFZnSx+RcvkIEcnfaeAnJ9VwQvxiMwJSTnsSrB5/uLESCwQesek5afxrddV1VAP
RrXLuCFklN2oBxTNynDQtnEB7yHaO1wpvJ6nrypjkrEIu3Si69OicllYjpQEdrWztcp4RrV0uJXG
2EZgwKW4GanljL83botWA1wHH3muBcidOXoBnK4x1a0xyi7qbHl3La/+7WP/5YOJXftL68G2Y27k
jscuIdK7F5rWTWc+91o3l6VkPuRQ2TOfC0rO8OmNNsUIadTg89kmTsQuJAO1bDco8V+JOs6jrK8H
xmuSLZVs+7RHnUmjhydiXu9wkFLIpst1KY8kH3KzEYzDVutTHACRzo+bJ6l/vbwWzxe+eFv/GVw8
tF8eihN3jdr7cb0zZXIR373VJcCW6spFzN3r3Svp3fnBeDya+DS/jDZGco1BQ1LvhMSJihQuGmGX
53N+YjCCTYXGFKV40AwnI3iyb8KZr8VVqRg7rsqkvBKUfsHZjq9/UcUW3QyKM+IUPh5DzyPZGfS0
3ul19IJciexE92k77vFR+3DSZEPOaJvJou4FFhQTN/61biBeVlHizIRCfl9+d6V4hS2yMdEI7pAA
eEeuZlv32SFsUyRM3+vA3WjQdgKXd2FANEMiLo31B7my7wdP26aqtQjQ+phacZ3PLj9D9Tc7xRKt
GtoFMrWuU3yQGRV2aph9tZNvwjZ5dn2FekqAIRr0nLe8CN5oUaEUX/o1OmzGAhGF78noJNPWdR8Q
gsUuw7e+0Rb51EcJiRy1RIlHM6GWykstAYTdhMhaIIpSFMY9uNp7a0Bd9coczgpXqkoFQdRcsXO1
aN8dvyQaxnVRIa+68yrv1aqLn0a6av1P48mAySqhEepgpj7v65IWiC/4zJRLVWxq4lkMLimg16hY
rjk1GhChsRv7H0qVa1cqSb/ZDqI1JTIbsg6qWMefEanNoYoGrdoNpYemXGAn09LUr5gAnw8CSolH
oFJUp5Z3mtTEuemFBQLZOwxjjTXWcum+NMpxfvl5n58jjOII5DA1YIu5HE8l1WJNKahE7ephKGYd
L7jL3FsnRMWvTzZ/YZsfD3dybI0VZlVmg+qvWZvf6sK+qXpwl9cOk989Oow1bREZ0/lQRBT7y3GF
qHXWsQ3K3UhSCORcQtRSvnL8nx9YGhWaf4/x1Vz8ZYxSV6sQfDVjKBlWBdVovNblIL/1CZSxy+/o
PBo4HurkHakKNhY5gti7OErfoev8TLGye8BGDnnEpJlmoL+nuuYvW+lKPPz7OYKWQx2WBOM0JIBR
wANulXLXyEOABkRcTD2lIJUNwLH8lTn+Zyj1+JVZTSJVZiszR6eSbsOuXmOysHRDmHRmP7z7trVR
MJkwEdG+Aqr83Q4QKRoZIZVo7TSl8QJAS3ZjlTstV+0ZLnotaAb08/o0bjdqYyaYbWnelW13lkep
4pX+e1BDnIK/rJ5MVZAEze1yJ5T6+kBfZG2DdqxcIewJkmemBMJst3Xe/8JTpvYET0ij6OCIF/7L
sCgCqK2XRdWuHbzVIJsiqMS5dELg4CsS2dV33zGu3Oy/eb6AVqnKCHaCKEedjDk61LxQqoTJPxIy
IwXyw4Oi1aHTX7a32O4UV57t6e6nlUV7gX8oP5Htn3YXWgnRDIl7eteHHmon27yoroxwOqWvETQ8
MRWHW1Y5rQWbdojpNjTDXa6m+8zV8W9TwkdY5u28R4wMKfn15ff2dWL9Grp8jQgfAPYBTXnnNDM1
GtxIoK4h3VS1D6g8rnLkKkfYYZ0HfN2u52gGTDPRsi4H7zPK+3XVGI8IG23y0t+ZJVX/scmLSaph
oWD6Py5/vNMD6uvTgful8oaFDFWI41fcqUGMCI+X7DwivEUnIaGnJWkwQeLzU8+NO3QTUKKX35Hp
uPZgxFV78mBoIrGgIRSIN3Jy1CNz0yS9neKG28N8EXIZSlCswyHcyo0qWIkuZGxXu7O8eOWZzsIh
mfnTk//1E+gnW1mNjDg0ch8tsuRlrO8TuZ1U6pbU0K+QS2phtKqHyyOeZR4GmQctLJsAhN4H9/bx
8wbuXebAWZQHQ/uwDfwxYrhjcB2DKTZ3U6353tUSauvX8BhncJDTcU8e9tDZ6Hl4uvIQotjQKPmU
gYXZKv+xBmklc8/CeaTBCF27jK45d5+tMmYNRkOlMwJNnTrN8awVgLpuptfwN7Ooo5qGoRBWLKGx
SNENuBvdtrlt0CN7taVefdDc1i+v3FGnBwuAO4Hpw3OHWoMo4Bx/ADnGwsMb/eCAbmS/RIoEETpu
qOXX2/3vH/3/eD+zh38u3uof/8vXP7J8KAOYWCdf/mP5M7t/T35W/yv+1r9/6vjv/OMxS/jn9EeO
/ga/91/jzt7r96Mv5mkd1MOu+VkO+59VE9dfv51PKH7y//rN//r59VvQT/r59z9+ZE1KiLP/6QVZ
+se/vrX++PsfgMV/WeDi9//rm2KOf//jligZo6b6/fwv/Xyv6r//Yct/I72mJCHIJXifChxU91N8
x3T+Rr4jHH81wOJUdFkzKcec//c/dI1viZhWtFmovopDusoa8S3N+RtQNnoFEA7EoWWaf/z/yR+9
nv+8rv9CmhrxYri3YjZfUJr/HEKS6ORAv4OQdrwgmqzpq5Cm7gq9DGNOnVu5jdFI1lHb7yM0h5w8
eewh8S5Cxcsf25r+nVPHAl3Wa1t7tOv30dG7R33wEChONCydcF5zUNhtSUaLwHImTdHrN26nAVfO
HKlcZVamfAJUCvaxZSAnrHY5rmMUvOolXA3zw7VAWUyrpAjvkjREr00dTGWAmN0M+DFyWSC/1o0j
bnqKFsOubTL6EKiZPdoN/AHDKaClS0bw5PhyvByrEA5+IoffBiW30d9V6w/X1LM1oifJDnU7ETIk
eTePPN3GOibW5rEPMhG6UUYHwioiTKEQtVtBvRqePfw7Vonl1VsE9SKcTfD4e83q0F66RWb4M9Up
B9S7QieI4RW05p3pG/k3M4RWv0hLoqlFnFVtcps7eeX8P+bOZD1SJVuzL5Rk0TdTB2/lcrm6CMkn
fFIoBBhgYPTw9HcRmbfq5rlVX1bNKgc5OCdOyIWDYbb3v9falKU0g4gnFqWCrzmfTT/A3uOoRL6B
sdoqAqsFQ75rZRdcbF2zQO1gN9W6wB7CXgoL+5CRFGC2SsO8geirv5jQ8q94DqaZtU0PfkG2rHdl
yZBNDVKzDnFglB+lnTDtW/jzpD2PyTyBDTLAym/czABJBHXG+IACBvbB1wClNsZqJWht5vhm256f
RN2Zz9yTJRFovGV7mw4IVgduCk6QcTpcTL+RATAAm5lcCZ2lP9ROCtt2ZFqaDZ04mbGBl6IzxitQ
tVHu/UXEDx2mw/u6byC5ERv1PkeEU8sO3DCcC5zrUFxSEGDrmrxUqNXafPjhJWUNgVWz2w9bariE
TDtVhwKpUrYtqAAqeFd6/mskcMfloCfwKxGpFoQw8O0EUFQzJeFYujnDuTmqJaj9ZY43wQ5aXLOC
mdPSIYa+McZ62VexZX9NVV6dsqFhGlcawUHGsLltMHlJqCn4VZAUVIFQvWoWZgGmHpo+Jzu6d7Zy
lgP5efHitXH8ovVYCfzWQwIwLEM53Q9uPK+368SofYE8alMa7TRuLHStgnJklgNNLxoGbmk8tcAj
OgXWshf1UO1m9qxNBBmQ0fQmBgwe+V48rFABwUcl1x9sKgDaaLcqld5pTKwbTzUuPeDdzsgXpEzw
rAgZbGgwCnC5CHrnBnrLuvIyEjio035mRpga73FioDALNRdmPpP6TB4DFmlf4xFUM6jCWD8xCTA8
JbbtRnLOLbnLVdfzRmUJ2eu8cu6MovJvtZlV776dJ8lGDX9UQq6zJmX09olHULrIJ1rj7GpF8ul2
3hoRSIhi7Xs6hYyuGF0/bOkQOu8NtxfUwaFKLqYxJ8d4hIcIFsppGNmdEaLnbSy3ctGSX8jYpitl
fvkm/KrY6WnRHiFWtkgKs4zENr6sdicnOCRJOWV3HZ6vn542jveWhjZqk4xj64WjKaz3NMua00il
o9otTTm8NLp0shCQR5OEQ2sXNFaLYNkRM5evnQkWc6+NKx6aFMAY70xfsN8o1Qi6JItF0YUAg7Kz
j7QW8SwS6WYLhVdQAwXCuHKmEg3pD0Sap55e7vO6e/wxBIO2Y1QDDk2eNl9uydxJKAdBbpavVT8U
FbOgTTPodwujjofBZehhqUBErj+Kn90b9+XAmWyqdO8VMYNu7lxdQNRkUWG/x/a8+WHkev2RNb14
E1NVystctumduYhsaxZ5cBnnLnuxsyDGygdVctyazcyaKxHO9YcxjpfXyunJ2bqW4OlRhk2MpnTq
8aFXXv1VSL85F2i+PoTngYgrhKadmAivIjeoqMo2RE73LVN0V6NVaUSZ0AU/4llpqOwi+JFIPjFL
kHGnen/hweOcEG+NxrR++gnl881MyBGBYeCRzRNu8j03GgmP2MF5GKZjTsMq0W3wRXK+jm1QIJUU
QX1XNNQ2s1EZj8zA6/0OxLncu3CdffLBhvsBsnfowf0vHKVrSHn2EacUb8HGm1JvZ2S81vDGd/3O
lL01Y47QJ3japp/KqEPQB4cpzvJHlH6wlS3W4KhGc/BhGIraG/2sGRsocByGJfR3DeDNNfBRdW66
jqolIbKMYnXuNN91P4BXZI6u1OFOOAIDU+1avxEemAjVEj+2IPonWoKutR2erH6wkhfb79nDtx63
MkQH3c1DPrLN+5bX8G5i7sWGzYKbYRPki/U4qaZuoV5PvPscavAXTbq1u8nMDBDmsqCw2vUdFhnW
FwauInfMe+S91tT2m9YvteCQzZ3QdmRvZrw6epuFUMr6S9zrSb+ziIH3m0mBMdoDZKQ2EkyBt1Wu
w4Jtg15CeiN6tryLlzcM+XojDlYiyLTeAZZX4cxSHckRJvOm6FSvHs2mtfvQG1BvhbnjdG7kTk2D
KRDfqht1i7827kwIhZMtU8SmZt0XmyWp1ceial7f1EU7NDUuZs7SHsckigdTI1YSz+VVt3hhbgDu
+ijVxmlvoI/AsMkxrnnnjkp+1jMd/h91KpvPGl5nwqdOpq+4qsZD3XEXUb41J7HV7b7a6rzLKBN0
9s6oq6SBGNYG0Vwrn9ckToY9ZR1rrxyUv+OkbR1wIm4BMKMClykEptFFbx9Vo+xtjRN026dG+dBC
XgTT3pbDQzcm40EnK/3q5UOyatTLO9joUm05A6yfgDpMLFLjzhJChPoy4XBrLPPs+V1/b6puvLer
oYk3/JVaNHmjjPzK+lkMrnEYDYvHJiMA6ku/fRiX9iltnH7nTYbxLuMZ08Ks8qdRBNar0U/qYZ7r
eqcLYMJGj4cDNGR6akCgUpfHDnA3GqxAkahLaxeURYI6MjPQ5mpaq2EebHGAMOflWOyhlqF6Q9sy
vBtEBOd91o8o7fVEznfGYhgeY6H5JKYtG9LirbcdPD21lS5bMzDS32oc8lc2wlhP+0IcjdUQkfuq
vXRFg4CNJdqC/+R6mIOmUVvKnd6U5m9c9dUH2EKaBBbQRUJpLhsgqGcl+S1Sxt914MfnurOCi+qJ
M5ZSjh+16fYzZah++Q10xzzHNhhn4O61FSkrccEHzq6aH928dwESSCt5xGC/4LXvC+tAEZ5xsaly
sBoWQjAABdCIjWHl6qB48nZuJ8K3zK4AciLms3Fn1575hmare2ccxMoeERjyIq5coV2rOk1LkF3t
1IZ1TUEXmWJfvKsajW3YWLDPX/GRNM9NGwi2VFWfMPqx2IBpdb3pY2zIHtx1TgOATEpdRdrMiz1S
BLFEmKm5/1LQatmNDmN+yV3Ya3UxdR15zrb8hVy1eQrMBn2LiDvBfKQzpgSHRrc5j5bgWgmXYgL6
RisccyZSNomuYli/KlPPHpaVKayX2TO2Vp9PD4PTuq82bXGw7bSCsOYFGlrYOZg9P+y1AvuEHMHf
74LBm+9mp1suXTk5ewICtoyW3q+QNXWmuRV8pfCI3Up7dlTlfnSFxrJc9U58LVOCzveqlsFzNS71
NuG3/0XsTd2UZi4XBBj1zYHLZx2trMwTwj/DVG5gDnKP8Wb178hYuJ+8Dg0CooAV3wVMtD13LQMe
loCwAp0h0F89Z3FoBpqL9zQORTWy+pjpi1FYjLkDiVZvusf3iwJQ4W3ymbVojpxIPPdEIstadsKP
bZZGgtDklty02pe1LkAxL93IEjEYvtxofkpvCFSQUFulNdUTByAbqoyAG1wUNhqApGy1jxS9+yFN
lfORQX8cONNU+c3jHc7i7mS5d/Cdcvk2q6J7sPu8+KUbxZqyLTMaiZAQRLXXGjdPt7IUCa1pomMl
kyVGx22jGb+TyqjOZWzXd6aWoJcwJVW8oWkgpaUzhtbZVt4PEfvdS8v6fKyMvP5K2FDBl8LaMN7Z
PvA/XFJ5hrIQC17VCIb0mwaDUupO57RNmhNUePdrImAGIrmkY0UpDZSuFb9qlYXDpHTacp/U671N
NBiAt9Pm3sO8BAONhaHWv1PbhjUF2dy5lixAh3iWjKCOENg3ees3O3Po7EcEF8t9A0LYCB27ZcOY
iOU2W6sRxxbtlvkkLWz8wcz2UrEkbOaijBc27Q3WvIKdc104pNXQhUwv/SSaS6986BUGGhzIoW0Z
mam9fMVlAXEKNpJ+iG3OtAbE373jqOENW15yzofuyeMeO5lMTvv42PHmAqzuxmdnnOOTIzvvfcmd
fcvc/G7RVz0r/dhJilcDZMBr3A3Guxk7iIJZCg4ukbRqwyECgyhjQDvMO+nGmYv+6Oe9PJr2rG3N
YTR+uKlIHwxfjYT+WvEs1OzuKzliE8yQQ66cJe/d7BvDu9CRFFvg/1D9EHj0yMsYEo3EKmQL6AXA
wFxa976zvOw3l7P9cJl8B7kti/F9LEbgdVNV/xiNoOed2aqsi2Krjnk9Kh4gGLtvFYjQi1wEs6CN
0b/XDpAssox9EhW9yxFwCHzJD+EZBbE0Kfcyz9C6Uh6vQ2q76mrPfndWnmNAEMNLtR1cXppJzMkv
Vh46WOCH6Lva6Q2ZYg+ruXcJHqI0JI2oJ/suqyYoMjFIpBZxytTY/aOW+ujhMrsUv9iAlp91m1g/
88H/GDxexdDbLRbw2pnYqaAhxl8YjM2eqP4IlSxloa+NjD8WD9avNgPkWA8KrJ8Uxqlo2w7nYsD5
XCzNPThLl21aNnLy1V19vwTEZGahJFn/PC9CmxclohWbuI5jpK+FUw5vFFo4eDtDfuiZgOMYoGlq
iSBPFDD2/F6cRkLoYZIR58jorbMjr2QabFMJ3sjq/PqDIx6RygkC7EOe+cmXncZQVoh07XJ3SSPi
Bpi0q9ay9i2K45zp3ER/8DNc74VMAhrbo7mvcQHgeRQ5UFk69iP9eIWLL/FJhm5yXFFIjCRyIbhi
w63OXE/syrYoVkGq8RT7S7Cvknz6udSp2fDXSDBmokcz4ZhENzFJPTvMPEc5cdRjwpv0HVlEeVna
rN76M5KlTTZP7qbPZYMUcrB2wxynd+vxHMTtAlHQsbJ2P7eAzCsrKb4SVpqdWXR4dHu/GPAQTSi7
VF5cPSuJnxtpJu9jZWMSsTQS2343IbpucxTPMxgFi9JU2HJcyyCAraE0d5DZraPV7p9dH9YKh3VI
85ssXzo7DKSwUU02ydti8xihikvf7Jp2KKdqaT857jxta9PTXhjD1i85pOcPQTMeoVGSlRP04dy7
BPMwfrI+LQ+ulnlMEFZed6YNZnx0JH33cY2XSllqOFRt3lnY7EHko6Rjp5MEjMCAy+FcUhS3fGiW
c+8o/YeYWhPTmp49uos3UiYanXAcTOfs21n1OEMTPDCIkry3QW5eVJbbIkq9yv2VicUCOD2oezc2
AO4mbkEcFC2avCAKZrsOkz90QAvvlyrTTnpeLzuD4uNZ5Ub7lJR6Cmvc6K+2CNxHWI9sJRIXjV+Z
DJwgR2c4V00wlPsikDEsRqCp1ziuht9unaX32TDYB48A3WNBeEGEaLIhchNo6y7khTsO36KW7OrL
ZXlSMdsgc5nNi2bW2S9z0ixg9XMef+RTMHX3VudQ4FFgEVdfUEf1MzC37tJUOzg7cbhwinvR2o4H
wU5Xr29gvVkGKOmyM5S3aVwqVhT0oOs7CkU4uLiNU/TaWVh2dQvMejhrTRnwZlgN32FX6t6j9D32
RWwHw9wlJGx2CQo+Cec1qFE9JnHCUF4i8i1t1fa9Npx21wjkCrNNccB1x/SF2vIc5bSEZGjWq/NM
Ikjug6A/Zdqcb32rX3mhXfqWdlr7oRWy2heKpjOchYWeu9s477MB0SXUE47yjum3P02ohp/eMGgU
Z0YNfHfO3I8ZjUtZ+ZyltGl6WGo9ObVANvMdTdf0w5nMkmYr1Q008xyNwzxQQDFnyA1WkefXvna9
vXLJjksMGk8MmTfv+DTED7PLGfSfzPxLzwc0zFTCxKmunTFskN2cqBy7eOgCc78UCSpOMGg3U5Q2
bCsVv+XEjbzNVCv7UNMW4QNUMYccDahmkAnB0sYhIxxdAVKxruNnzSh5c8VmxRdDZXGBF5kRhs/i
edohnk7PqjNTtUllop+mRZcHSsDp7yT3/IthNaC7iAixNRIySPe9k3bnakwMUPQJiqzEq/R7thXD
ueUddaut0vhl9gDBNhxlhq3JCBFkai9OD7RhlnjD9L77Y91uXus+9U+p6enHfNZB/Q342WeM7G+W
C+UvY2blqZxNdcSNVvM3OP3VGXt50fBTHyr6h3tSDpAm2YIdF8c6sW/PfyjljoeqsrNdW+Uk2/Wi
haLagv70PMbOU93HQ5v4aRNRye+eukbqkAyc7LJYMIBFmQVRgiDnrhXx/Fa4RfNLTuyTUh0oZ+Mi
CgmkBZw894dmIycR3Hs9b/9y0KczF7e700oXRu00BKuehUkbMj753mwz517xhA2hsJb2suIvnyYW
jKchmC3Os47fXNQ8asfFGtpPKdo+BDXdfbhBlp3tRoNPucoNm0X6v4vCrw+anTDwWNEJtZBbwwMn
ReVU+vC1ZL19rCovfzeFUicYyXiGzGl4hDXCdm/OpigDYFSGtZ+s7FzmX3WcyognRg9irhWkWrHP
GuoOjOkb43tZUmDYePREcBJ4LHa+J7dDM5Rvk6f5v2u7CV56OfR0yEfJqDUA/GBxeL/1Q6+2toum
R1ZVWUQxkSTWJQcBtsBEG/uN/eyKGf6AmQfusHE8NZyszJF7YCnsrz0tqI4MWGRE3juLyTNvWgBE
ynmLY8gIQhYw7cnIqVDy/Xkd374q7zo8mg+cItv95GcaYWzJ18TwsXcXmzh5YOyvrrlpJqTAXqgi
ZCnkLlk654XADf7s3NTepqQyKYD4WbYjrlkfzcJ1jmTv1B1jXN63Dbvp3CQiQVnLGUFEXgMgs7HH
9o2KhHxsqUGGvmen16ovgk+VzHrYJK5AzYAnTUfYAJY+XFb9YrssjGOa/dTcBsfVj1XpWJQw2vSH
o5fWfpCxiOI+6EDaKaoVna5BJqVSIWj8x92pjjMTRaXJrlU6zhd0ef+ayzJh9hKE1RM/bvrFhqza
z76e7xmowUXtzvaxbGhA/Y0gGgczZwo4snA57cCFj+83C9VHLKd3osOd5PJN/qzYvX14VqB2pmVP
L4HVIkGJHeM1i3V9CDO6aFBEFcJ2z54NmLhLmp+dlHnuKKbn+oZ5ivkFRzA045Smf18sqrr+zWkQ
38tRJQcJ0OM2N4Fzx8tzQneUZpx23f7BCBL7NBgF3uF5bO4kF+Vu6OuVETr51U2CKFabxFbzli5K
xzIu5bYVwnoySzZboQvofJUQpvKnpdnsI4NCQSi1oZnX5AdYvqxgBPqr5imd37Iq5jGeg/5gxkvw
axhLuBCDyy80DV36lXXxDxSk6ArV0igcGEEGVdbRQUXYpX/HycL5WdhBtY9N4YJjnfNjbU5lxDgK
W5u/cdht297y0bLBTI/0Iusf6S+q0Ouo/YS0efJPczLbp3ZYTJ4dEdj8jKq5QomgLzjqOAJGVxWk
AXj1/3OK9v+pPf2/7zz/S6v6/9TB/v+xPb22hv/Hf3aA/1t7+pF+dfMv7ez1z/+jM+0Yf4d8wLgg
TZx1OOUfXWlH/zsHJFICpMKZJOSe/p9dadP9u0EEmfwVVck1ycB/9M+utGn/nSZywCgP0/EMKDHl
9p+f6f+mK/2XtIQFJIGfwv+AwzEh4fwlUGfWSvRuELcsCsDcMxlJFyRvE3zkemOF2JZOSJbf7KuJ
D2rj9TwoCQqLzTjrW+bji7BOzJDd47aYsEzEFmO9sr/+l+v4z8/8L53z9TP8r7659ycOBuaFOWk6
+Ovc8L/2z5EnGUKn1xkhM3yZ50Nnpd8ivQQTQqIqxkS02BdY5BQoDCoDwyRIhf+bbOVfgnh/PgKT
6MQAOOCb3l/jxnbeDVMmaQMqZC+65r4Iw39pB2rdZhq/NOOEBRwr0b9Jkph/iZLwY7krmIEngrAO
5nh/+XZqYQt/QfULfqqJSpudmCixmrtRMzmRP2q7HGB7atnbmHcwwYONS6SrZiNY4UpbexeVtp0y
J3Sb/Cfpga1ktZhs7eYH4j7zSrx4bvrvvi1bX7+Pf/2+4ESs8FYmzeAc6X/J/yxymjq7iyUUZNW8
+HV3zpcguXWWQr0C8vVqs/9EN040fpZtHvZCTRd6oUY0uzMrq+m8DwR2fg/OFpFNKh2D3PRyyQda
3ol5ysriuBTDdsFXwUHxvvKd8/omoJq6F7OMemd5Qrx21eZqX7MLc4NpY2YUjvT6WJHtsjEtyKLc
+ZxITbj6Zb0zEusQB+bRdV+7YUZH6lNg2vQLmzuO0Qgjh97eTbiIuiHZ+G1/NB1wQ+5ESyVFHFed
jbEN3ZR+FjLfWFvu28k623Z/XJr4JHL8Eog+5u82W3bSTR5qc74Y06kS3n6Z9X1eoxweDaBn6d7o
1Y6mbag9Jy22s0Ce49i+48i8cxWuEMpRzHQ84n/b4LDBfXXAXENfCJhWqtzQUNXLYizHgGkXi8IC
x4OXBUlnbXVg49nPTZxZN0wosfd51pvpOQOuD4jg6HXxrTfaY1vAZmejq/Vg/DFy+SXmMHO643R1
hOX2XC85Wcn05BXqgikMSpcTaSuL318dTfOnHbsHplJpRbRjTukuLqKWlIOWnLQKy6yWYCyCWdil
2X082iEbw63QlrAbcuZRp6PSi11mBDtieDvpvBctwsQmvrQSB1DWb1uOLgxQPvGODIPC5FzabbsY
4P/oREMJE9544I23b9pxF+y9bCDgZ+2Rt76WxrBlxPanUtZ+SofXVNX33UhpQ3hEwKouskdWjoRb
YeNk2QXLyGthzyuXoPtFEXXvN80trXoKRYEyownZaTAuj2NptVGWZS6SAZrWrkatuIi7Z6bfIc3u
21q7+Ga8aw2HEeGEg2q5a/gFOQBQwXGNV53MSVHPry1/V9oUv3AYb702eeCk97QKQRufPe96lUe9
/OnhHMmlFVErt9ncZ/ceYqTMdu8156ZnPCk61puJAe6Zvzh/H5lFsZIFiIigss7egl5d321U87to
HUby5Q4Vny/mO4cik9sBAOy+seHtaXHuHTbcoyHC0uuZ3vLJlljB1rX57oZe86H22jDju+ocu94L
3dKPxDHVhuanE1p6vZUzrXvGCaHnL+ektvYux+e+jXe+MR17Z3xEv7cFKbMHDB+xWdv0xhmr2MF0
02MGdsjQ8mvrvDiW2vn5QogDf0iLkVhNJ6V7B6Ldm9RMt1QPRoqsKDGsALPudHQFViRRRhZg/HVp
XEbSrTOPXtE/JpPz1E/zKe6Kq56Od6qz9zpasdWm7mcjAZdr4Z3b7oIC+GyOCKA182AzRtc5RZR2
NgvTeKQmc7ekwU7hFyoXEhiqf+yLGT/idOeQC1i/X06voUwqBk1+Gqmg+VKfPDzk9eJdRD3fNd1w
Ajq+qecKe5UOet31HuJORsLLw9r90flfduUyM8hHL8vId/DipeVu/Y7QKe5yhheLih370uHArctL
S3Vt2XUuUmcxPZLjBchTnDttPyNyMSpnb489/K8lRGrN4oGTdYpWHXHNY9vNP0akFFV35GR9GIP4
iUX3ScniG+kEuU3COKNfPRodwaJcDFHCDnRnMQVKQcb/GdvNs9VZj3pnDKR9Wj/Csf57AYVKEo87
LlFjBFtGC6XhRHGAwTrLa3zvFT9K6ufFn04plhcOxwevdt7SEp+qb3lhH7j01hztY6BKGMv2WnPN
kHaNQwT9yKNBvVycSX57eCG3iqaBVj9w7PvlYoicbHEAZ0tHwrI2TUJvudPls+Huqsne50nxjDBq
a5TGSZQU79ZAip08GpJUqod2Jiv0TanlPzPdfCV/ddQ95MI69Te8Rq1WaButQ1GMXQCL8mY02kcL
i2g+0jlUso2k1b+les7Cnxx8Md4o2GQ964Ey470mBXuXOs+Oc9CeRgJ9EFTpnIrM0yEM2d5KMr+h
WNuoBIFvVBUTbo03vSxP+rDO/gsj3oxcva4gJUM3GeNaSj8t8MMVyxT+efQ0S/+pFXBfKDptWs1E
AZXKc2Gfu9J4GTyOFmVxq0zGuER1nDqFcKz64bX1zVqLNpyzZZkjfrEptVLSVTqtgQFtToh8nhJc
Xq+KdPM9SSpF79RgvIpcx5xwBFr/DkeMkDq16jYv5c0filuTf8xwaooVBmeW/A5iYH45t2Ome53s
QQvaR2+FDqSFc9D08urawYtfie9YIYCfmxSgh7xv4g4/8zBe5+w0KFQOShH3LKiUeIiZtOy7N1FU
9DDYu8XJadHS/y3t96bK7zKCUJE5Yozni9E3Xi1vEl8rHreNKqsLuaSiqL6xqY9VW4frlZJWx/NK
pymZOq6tx21dlEZGfcrHpkubFlPGtyVcHHTrZRkafn+k9dvBnPZaNW/7imrqkFGnhymxdUWyTZbK
iIy1WZVJ1LNM9RUtJCfEhz9MhWlTlPFPnp5PNQXtJu7Ypjl4CDO2agbZyk3bz0/uIH55HcNJM/EL
QQNiZzq0InL5Sw5o05gg+KbQieQGsyrVDhZng6hTODhcwYa7Mq6We1+YeTRmfJ+uQWEjGYi3NWZB
55PcwcwjsEHdl7bMsyAvuXqS3xmnBvwqMAQGK73mci6eBfHxQIWZ6X8RxTknOf+6J9ezEX32vV6/
quaAAAn8VfryvS0pFRNsCGXm7WNvOrRu/lSY3leQ2XkIGvkmUTY3fjBuUq+8pt701qdpROHzYAU0
jZLYxFPmftn1cIUFfJSK8oZNfXZVsLAv2XnumO2nILnX4m81oQ2jUnMry+A549lJwKht8rK8BTNX
xJ98tsvaI6N3pHuoJwuPWeRevVomALWUxq6Na0ZvCoptOZsg0rSzvDSDX4SlLM72EDdRwWLnNs0R
qNLeLuUYedxeCJ3K7ci2OiLHsROTPA2M3zHxybs+JeyyWebx08HVQpbKDsuJZoGlkxnwcpP+tn8p
kiFhZ4bqG5jVyebtQg/lY6xdTJcxzRKbT1CbJJvs+skbiTLZr3mVf/95PgVEu8UkNjhiJ7e5A7SJ
wGriolUh78iiu25n1suQ9fzfn7t5gEE0JfIpXeQ5TbkwZsx1U4Z1rKfuWber62jk31VTXe1hoCky
3k30MDc9uSVuJUR2IO0oRM779ejTjV+eG8iIxAy7usZ5HjzmaBqsY50Rn0zvPOgGD5e4K6GxhKSv
DzyVrCgkTaKaIpzKqnbv9urOUjgVtWEIlcb2nrLui+HcbHJrxHPw05iNUOEw1GDl0ZI1QB42yZqC
NXzrKWjJviUp9SIN2nAX8wrq7I0/2ATOqvIa06ANrZrSCYeC02IQz+zNrak3/t4d5iggCcC5qPhu
ff+zYoBdWtwby/r4xK05sN5+IPZcQpcNuqI7xPaeC2uNFU2U1t/aVXI1huJ1rvkpSzOvJcHgmi0T
KWQexE1fGHdcoWdjHrJ9TPdqX5FmQ5lZXUnl3KqScWwm5kNL+i/ewL/pRFVGVaZvyczQn6T2jAPx
U40ev4ThDNzGIowNxneM0X+J7bQMaRTedMmMFFmgIvR1eY39EnQ1Q9G+4JxCV5bkCUH5gs0yOmkq
adz8WcxmX78U3oA2foAznRL/tlreJ2YtCLcjBdQ1Pqx31TRunYYXL4neXxUKjGHwT6N2sl3zYMTx
b73OvtEQficGXUeXA9AkLTYijOdtPIOx2lk9VjV4pM6YX5YZYbsBoIEX/ENf8E/l7L5Q17pO7LJy
lzCYwSskT/iPM9rbXPGbpmWkGMtbN3kv1VRe8ZPrf04Pujl9DLWNNodXU9PwutJt+5UMzwXsx1zw
+88+L5pOK65ayXvFqq+6+GQoiJJr/FLU/OMARXEeq6NejNvCc190guwbe5Y325XlxsiPYxP4m5y1
jRYTOUtv+GrkxCLEMkOSmw3+nO6mithfyYlgRfd/t1Sth5q0VkcSOk3uzco56LyuOAuos1bwKR1u
lbgVNx58vIYFV9csnJcyxh+psh9/7g+gn1w4lnXqSIfaTG+TRl0Dxs/3+nCyfbspFT+sD2ts8UL1
mlcCwpda+C8MV51pj+t//msryJ5xibWuuK3fUhcQGOGtbKM87Rqwfo1xnwWfMut3RvqPC5x0fK7W
f1lXB2aWX/KELT0rfyIGc0t0/qB0UovTZ1aRB+8rVv8cnjhCKALCKZcr1aggc3EIVD0EZfr45wo7
DNpvaJ4fpa4O5cwgdpl/mCxwkalnNyJvOzUuhzguXv8st3/+G68OHhxBjmC912NPniezuOZcX0ty
adbnx+Y79Fkbml576WNeyMZQXZErXimA0BJbF7CW+ymvbs3E51y/F034WEY0ygLq4qbuZ+rxsuKs
e1O9vGmCPyXVTVInIEh16q0a4WtfP/CLUemSqzoMJyuVhkzW92bcf5TlM7snc0OhbtnEjThzUTlW
K6dm+fkICKVFRce8pB1HqQh+1vnyMzX13Z/f4M+vUgT7ZVQHSVLfw2YbrnceMdN2EwT2l7iUitti
4BZWyxtWns9s4UWxLh9/VgpmT2+9Q7XLsk8gALlSX3ox3xT7S9vo3qrFujJJcyTqyx9h35Ox/frz
QIwOa836ZFay/GxT4ukWnYuYyvp/UHdeW5EzWdq+lbkBzZI3p+kTMkEJFFCcaEEZeR+yV/8/oqe7
KQ1Jrq71n8xRfR9FyYQiduzY+zWCZ0AOcWdn7SHhyJ5Vh1EadhWdaLgdARqLtS1oyOe8l34FJwE6
cQt+J08BgMn7RNIX8GeWHVjP0cyahUTFfVGPxbELtd8K2IJWUteO2fzKhvGB1tBaNOZpdHCDpmgh
6gNWrTZBm0QSYG7k+L/ZH1yFtEgZ1DX1hTVKKyAIMdny4hffSA5Trqja0lo3aqDfBvYxnFumDLcN
h98jHl8GjRvW/3tiFE67ZhjwfOVj3voPqSw2ieE8DQKwHdP61Pck2LUPSsDsEQtwdNJtWCh05YgB
5DYBsTKtiD7T1tfl0UsqRb8NE++FuDwJphHyDb8po9AdTUBVxL/Rab3FxZHJGmFz7o8OXy55qSEe
LiLY34vBYg0M1IUXyU3TNFe5qr56pHYrevT9sqp/ePFYrgC+7IHDg1Lsn1NVWZdK+QrSZFIKWeq0
6ayN7Yyv9lifklrHP6xbtzBVpv52W79MMTXn8488jlbR4zeYKVPMABX4IMnSr4IhntbGtGpjjHnW
fs2/7qnrMANo7d9aSX9nV08e0w1i6KEJnYdpuWROcw0ViKZU9JKN2s7sSVHerxxGmTtFvaqavgOb
XGzsKN7o0rNqZS+xdASrsOullkaa9Pg+vx34t0sfo8s0rzY92PYoLPC1dwDo+gTk6QuOTXZ4T0bz
bPiRTLqsLPBp/AOmSZ4DyEiNl76g3QSg/NbQqFDnOG2iM/VmeMx1RSIG3QDD/4Uq8Esa+Jv39R4O
EsAhC4GNnpNqVgYv09eKs2SFknaw8WRs+/q63ivYky+VoF2ZKefJRJjwyzE35Hen8QCx8hv09Q1b
E86B3nrIg2+YpP4u5OSlmWolKF7fe01zeq9Mjx0RDPjRtZ+336YBep8g027S+09e0perUsXB2+zL
n23HVtrYjEEP+ksa0EYLM/Z8xwjixYiJpwQUawUMLSNk1LC1ZGaV7BT3gaKcdJ/Z1fdjvJn+btWl
wSvn7XhPRMFQ2YQng0ioZPjJNhktjqh5wKja8rDoE9y9zDRQF73dX+daMGzbwNxPKIMF1rmP8DHs
VRPzHIUkrYOaZzQ6MbkyONs0PrQSh6amJlqkfTqsJfYCKFLjY6yxC4ogi28tYVcLCGEcGm3QQoAP
tWm3hzEpiKHdpBafv4g4H7YDpcCFUziovEpYPosgeS1iibOu4RRLs0TXQ/TsTCqYstBzyquokU+l
IRZWpEpLvSqDtScozn2PSrO8QkIvW0RlI8Aid7Dhmji8pnVeLhX2y7602m9DWX4DjF/9CCLrO9g1
08v6Z7mSA6KTqjzUTiot49ZVUQ46lXmSbGzyg2NKGXin5WlwjaevxMfOfjWNoR1xMzW3QVZjxBrp
x276UW8e1Crxj+8/KW3jWoanvWqtQqKWllGLuNAzmbjUsxo8zYOJ62yhFA2Q7c+eiSfZVlij7LWa
KrNJm2yK3EBhGIPUQN/aCYbE7YG9/QpmyqZyvI2lf28C/BY79WjY8u79af5/NwOP4Y8qr/PfYk5W
/T/bMpwkX863DG8mCup/XefVL/QZfr1TZP/Bg+Vf/aNxCCX2v1E45aCgINGpAWz7Z/MQx2DYqdCg
HLTooa6a/M2/Ka0yP5v4/zgYyubUrPqf5qFm/TdNNBpJpmOgrmz8J63DP3tT/2SzWjo3/igOMaH3
iw4a/500RN1O9La+RW22vmC4NF3l3/P331ef5vUH6QnLBADAuUji6ABTTrMPdo/brSB1HChZfBht
9x9X+9hY/HON/Pse05t9uEetEFhV8HB3sVx8s8yBmprcp2Ddwrevb3BuiGYNS00UAgHz1jvVeQul
wAuVHUXhSzL3564+awqC5kmM0OPxbTXkXGgPxxD35eXXj35ubGZcZccYdag1iX+nS4q3bjopfwXk
AzzHRqX861vQDv/0E89CU8cdpJEO4B1Gh802NjpgLKq+G0LD2aRBewIJf+FlztxJm5rfHz60XThx
7wPwP+EatQ3UYhcrlPNt5c1Re9eX4ktGGGcm7VxdoobGOQ5h6KBzSX2nQCfdj3RqTOnAuTyQ/27a
zoUNRM6WniF9cPIRujvyZsZ9b4Ti1jRq9fHrT3PuRaaffxgwGL1aT3nFPkVNcyMXMlXSBKPb4D4B
RX+huX1m+s7dRNExxK0DEc+T7JsvElsTgiTG09fP/w4J+CR8aLOlHdtV0Vh1057qUlmrJX5l8ISx
ZlHFoz3S09OhzkfruJVotIVL07rTYRN/fe93LMBn956tenCutT6adXtCeJdcQOylFNbW0fTJkrS3
3o4XvTQuWnXf2s8W3dHM1GCil1doTqVOvPqfP8rWmH4nVaLF1K3pu2gn5b81z7kw/DMhx39Fv3dZ
+g/fWLYrL6UH2p40Kdhr2lsZvuiU9jytv4adqmBPk+LFLlX2KvQ1Gr2gw/V232mXfM/UaZ1/Nk6z
EJM4aSRV6pCe5HSg5uxQ7QSDlgqkjBkaelXqHg96rzhRH5jcQdOKPm1VLT2OZVbhLbxsUk7YA9sP
KDp9/fHeERWfPdQsKOEXEoeNVISnoO1+BkZ2BNLxbJfMFy2aXLkRxZ5O/MHgbDpfrAqtURZt17ec
q6JH8CIFqLFmjXzfbRONPwrTvFUH6dg44XNf+5AGpRelMTcDXf8OWHgVDNe2IgH0nHryQb2Xvea+
d6JfUBVXowMnMTRAsts2sbGRBlJcb1fZ0VUwjjem6O9JCwAnetumsa6lAJLXAJMIKvUNkJStD9tH
NJM8s3cdZsDIm/zJ8ZutppY7p622QZicQpqyi1KyN3ReV5kKIyXpqa9OfFfRgcpL+iujJbTA1lgo
wtvhIXqXoHPQAyOber+PQ2leCGvKmfkwFztXOpqmBshlNxrNUw/Sb1mXnHeormsL4ZO2NolK7SV0
gIsMLeZxrXdJVuxMLJo7fdb9aFjGEHnuUBWbCs5wVqbbr2fUmY107u0ZoXakO6lauHqXPjem8SSJ
dK8WxfevL38mUr9rPH5YxXqexrZZaKVblipef0axH6ApqDlsQRFckBg89wrTzz/co4VNFRWWUboK
CGd6gpaknao60W85VNGs/PpFzt1kFrG1TBss3R9qd6C9WknF9SBLt6UZ/OVnmAVlq6opI5VW6Uql
1CzGJL+DZOwv/UHd/93zz7IxyaCYEWl+7UKZ6jiexhIC3nDKYyGr67+7xSxg9kgnF6WpVFSzBneU
JMqUFewrRBYufINzy2AW/Oi5G1mL8IoL3aFZDBlnQqjAlz7BmasrsyyMUkJU23qCFOEY3ptpD9XC
//X1yJxJ8OYKjqkTDKEcNJWLEuVvTwWY7Q2j6wWe2wYG8AX5wqnk3CtM9/+wEixbSiZSbgmcRtGX
rDtvkePZ8vVLnLv4LOmKYELnuiNKF9rMD4Ei0QK7uAthYqbJ9a/dfm6pmiAcEel5KFyB70krVqm1
iUS799pjFoiVpHpvfpxDQabp6IlL1nnn3mj6+Yfhos4N6MvmpiqVhaJWoY149bD6u+GarWhfQ0In
rmy2i3ICFKFFC61KNy8shWlSfpIHvBuPfHj0FH0aowtr4TqN3kDCzTdtEt+XcXSdyeaTTNEwT+3h
Js1q4z8ST/73F5qt7to08fqJGSyy0ptRqe87XS8vvM2ZXeJ9y/3wNk5u+RD6ROXW9BWajLJxZf2s
GmWd6/qF09y5dG5unimwYfHDQirIhKroObbx6s3kId3lYL7W6IEPcBhL9ca2HPQPygEtldhQ7mQq
vwewljmh2PfWMqoFT2aajUDcI2XdRj2ZV+drGxye1RM0bPPC7DkzInNsqohTq+8lWbhd3m0Kqbz2
ECsPi+zYsDi+nqATzPWTKSTPgoXXpF7liJTZT9q38w1l0mWXdo1mPco60jpe2b+aYSguCJROi+qz
283CBzz11MmkUrg9ACYF1D8JW3BJb/ncxWcpgKXqXkafrQYeB7SujusSsCliq1+P1Jm9X57u+mF6
Kho0WiTHhGvYQbjKjTxizKDwcWwPN1/f4twLzKJFExm1bptx5QLjbDGWhRuIIVqy+vrq515A/fMF
vFIrRNjbtWuJQQVXmz2nHoz7xFIvyAifm66z4GD30oA6UcXGAz/qCqCb8wafRN7ZdgDWTK+Lu797
kVkGkFtJE08IF7cctYekr7aiEi7NgdPfXB73nT/HKZcoh1SpEK4WU9+Rgi29Vn8h1+3PC9f/fJxw
1vvzBp3Xa41nh5Ub5X2zVyDWLyItc5ZhoWg7Xc+wl/axxAFBFiyE5WdrocagS9oKnpsWlEsJdOzS
oKXHMc5JrmmspNcIYufLsqWlh9+Bt+mcFPccY5CWkuelS10DwQcWE9Pm2lDXWSE72yQwHsrWS1cK
3d2VlNroYzRTe0jGnRHwHu6kfadtYsuoNn6ayoew8NiPAx19hEI2DqgJwIZtwZeK2IuPmjJY4D+9
YOPkkXOjlVPvQY622Ab4Gy/uhqtWiOZbpUkAKXU7W7Wx8NdFq6CSV0AGoAop/AtL9dwAz2Z63aEJ
MvR56dL7PyAsDbw3TN9QV1lP55qvv+Ln2Rw17z8/IphGW2/jtnAruIF7J7V1CFraQKcSSA9Iknjp
l7p2Yemee6HZjHf0xBdVMhQuhkU3YwHozNRuqiG/tvhWX7/P59EBXvqf7xMWqFmqKDe4euE5VyAK
1IWDCAooYHK8v7rFRDn6GEHbKtAR2zILF5xVjciqzfyRSn/VNfXf3mIawA9BWm2SJDbBW7ihUt8E
KK+CMUweetv49vUrnPsQ0+h9uL4QCr3ATudDsNcvA6fqllZZm8sq9IKt2VvjhUTlzNdwph3iw31o
h6aFDELErYvy1vH0m7qPjoPpXZi85y4/22gg/5AXll3pGpXhvQQ9KPbIAh3jJ5Cq/mqk7FmQazQ1
tuRBmK4ayg7mIdqrNbbEGQuhSGnUu7/ac2Cs/TlQjdRYQzWopkvath+yEOnqet3rw7fI+dtbzObU
aJll2BbcIrWkbT9Wd01UHaXEO2Zqu/x6sM58D3s2reKhwyKcvpkbgYGDbwG49z8T+v1nxm7as5mE
oqY0GHpsAvdrIbVGv3zNcf/uqWezSO17swSgZboY0tjLTsq2QwMJJOoQBfn6DmeCrD0L5JUjjR6y
aoYLWLxZZLkE7FN+SEW+kZx4NyjBhbT08yzYnJsCoOfWlkaSmjgkSuvct9dIkPzCauTKyYxJCF1d
DY73lwtjFsurvhRqUxd867gQx9GxhqXvVOEuh8mwamot+rs5Zc0CuqzZ7EytZpClNsYCntubJ1fK
oRvUavv11zkza63ZEpccxEAMXTHcrkDXT6qPWWZvJNX59fXlpxn6v88KuBn/ubT9kEctqsFwa8BH
oPoBMPeGUl74DOcefr6qkVdD67YxwOzYh6Q0Dnkp7u1cvjA2ZwrF/8vmLQ4cudRCkzIVahQIvm58
HXWmbmON6HPW9rYUR4lKduFfOv28e05/Nl6zlY7rqh2gNAZKNTpk5jc/L1ayjShPj9jLA2WmVV0c
M1AstnfTp79U7S3RnmR9vMbJkhRmMf1feRUCxAGx8/UXPHPchu325yfUgz4f4ii1XBsJIbPvl073
e3QedF9fiCrfyd6B3oje3FpltI/bGxj8QPzQotShj420oFCZLqfeSWlmFyKKcmYHn7NUO8RBRtNM
AGBCkUdFZRL295EMCAB+okuAnhTCot8n6+jS+071YQswHfqJWBbple71FxbntAg/+1az7BEIEXJf
Xpa7ZnvCH5m8foSaSXttksWL/JXaPBtFuvn6M7x3yz672yzkBKi6dTIiQq5o0d6rEKu6gpZkRsBN
9edihGqilsaw78PiLfDah86xEQIOiuFWVD5iwiX4bMXIf6tJfZf6aIoUSQWPU1a8pSmbPsym8aFP
Uf01igzhzcnfpI9bc1W2wU/QT+WiktR4KTtVvkhCvURPE/ZJb1TQK/ECujCiZ6LF3MiuB8dgoL6R
uZIc/FYnMRfHRvf46xE8M2nMWaRD/sYsZUVJXXUIYDkaGilsma96zamWqt9dyMrO3WUW8Hq1CGRO
6ImrGeWN0zS/zHJndo/maF+YCOfGaLrxh6xytGqk8aQ2ddE13nc68kRecaks/24S9MkkexeU/3Dx
UAQj1k48PbaIYh/0o3JvohWxt6S4WhZJ6HNIqoti2Uo2vlbQ3twUdfVDhOT7ld5L4TYommIRsdOf
RooF10NdqRs7DDiphul43UbQwNq60ck0cEJaBZ3W777+uueGZRY4UUz3BBIuiesp1jJ3xIIzxOrv
Lj0LgOE44kZV+bHrd8oOm7YHQyTPX196mnufjfcsN8Lxs0u7RMRuUsBT63xoJgF8NXFnlfqhRSu/
j7//3Z1mwUruesWSG+pdY1P9DHLE57IBAqNtHsMaAkpSPAdSfWHfPPctZqFKS5Is0LUudKErWCsF
gsgqLKVLBfOZbd6/suG5XZ6GLHwxwiwjl9+0RrlCBwz6yilr9qbYpIa8kKz+yg9/OZay9fpiHyvj
CtrfSgTIr5uPth5sDJpCyKgtPChKuXIvySGeyw+xhyZz8WSJDbn8ItbUe6+FbeBF247/N8TmH7dQ
fOvv4p0xC0kd1f0IxlviIlf1FufaspZBZ379wc98hLkXS8QQqR5AdNdM1euu7pH3FRdC0Lm8yJjF
oNBB4E2Ks5gI6qbyrT5JVHhuGYXwB9zINLeeeVs0FyLquReZnas0v4MWMabo+KEEC84p3Ba9fqEV
ciaBNKZ7foh3SRrGCCUAXDfMPRQhXM/LSxCtc489ixqoRaE8hd0G7AKIww6jv8MJwbrwCc5dfRY4
KNZlKefm2NXy8giD0vVl/8ffTZxZpMjyMgWdr6duHCTFSlNbqPgDutNfX/1MxJsbjAVGbpvgqIl4
dvqNSgzobN1/bLT+aEXaITbjHwWarF/f68wg6VPi9uHrFsjmS2bZRK4V5A9h6yApGVCE/buLz9au
N3a21o195vZVN6zb4BUyef53X1efJRGxLoPuU8rYxXUETnjHppA6nrr7+snPTPo5nnakKoU+Y5i6
eqk/pVH2phvJOlBREf36+mwgn29r+nTnDwPv+UWMNnYWurIqbUurOxAMDPOxU/dGaUOBw5Yj3SOK
wl+t+lGsA/FkMoiYvS8Hf0RZWF6Bfz8NkJcV86A12hY+yKID3h4/cBHEtxZaYhxULmQK1OPMZifM
ZqGnw77tngYswGPNWMYSRGtrZZLKajFscSQMqtElzqNwv9GMfd7sW3kzhfba4hBHnZufjA1QtE7e
s7eUWsBx4qU1jWvP0g9lql9V4sjvqNiKW/gOt0UC3cNTFrp+yyH9wMZhe81bqNxZJtxisUHHeWHn
5rKMEFluuGG5UEDD8wilJe4NGG+9uq8wNDaq1yjdgw60UgtEQQGVMd9UqrbgkkofryQPjF505HeQ
VFrzCIYCY5/fZRyh1yxC50mutG0RFauirpcYxpreTeT9Mo1ybSmP7HqtXFx5ib5qQpmWPGLbFSwF
GdsxTFOszbQXItW9SNvkNleaawocTx4yo018jJU7JRlWasn/GdpCmWR3VfOJZ/Dxs7ADGBcV1F7l
uaI9YaKhkitoF+rdNi0zjhbBevQVVOiRfDxg/bbIOAliXoD0ibLuRxXYXwO3U1lAjFhyTmzkTePl
yI0gjitvQu1lekm5G2iG1yseBdW7JXz66WyFhfeR8gXCxPKKF/567p4LGdPPP8zcAE2JzrGMyMVi
CGUQz3jxqQx/fe1pd/wk2dNnO0IMFcjpMw4gEIYfKZ8PDHuC+AKSRKs4M+ULtzkTYfXZ1mDnlQm5
sY8on5tbrc4WBdnwiIBNWcuod6Dk7ykXIsm50ZptFWWM40LW1OQYCOTv7RyYnI7XwIUXORenZmlk
0fQOTiecrwEJ3gew3qWm3MUiveTjPY37J99jDtYuacvjyqCFbsZ6CPpgqVTdFQsuaIw1a2LKmer4
1MkbWO6bXJNdRTx+PROmOP7ZnWd7Bxr74J7IK92y0c3vnlOjZ6SnqCSMXvmAfKRzYzfDJbzbGYgy
XIw/53TlJJJS9Wbo2ojGXHeOYZxkpbLXw9igUJmb1C6hKkHwaxC3NXG0QkQqGqEYOyZOB0qxDnPH
vjBjzr35tDY+rC/L5HBQ4RQDPzovjrqqJjeSP8r3Q6wjOIvh2LqJkksY2zMLbg78ttEqM8cBjqBm
xz/Tunqs7XJbyQaiMMGFOXrufWbxIhHamFaAdVzFj41FQXhaoMxsLOuull2144yrKmp+oRQ35S2f
TZtpIn8cvF4ZPGh1nM5l8ZbrNezzHnmZ9hZ5ZcypBLaSsbdIvW7z9TQ9s7znwG0Y4SoaJANs6C7/
nmXFayqrL19f+sza1maRQwuqWrL1JnELRVwjGs8+377YprgwzaaF9NlIzULHgNuaiHQ1coWiH/1U
nzbQvUj8W6OkGDiqL042iEvpzplsZw4nzqMapm6uJHRndvl4lZb7AIAvfxTDUUWHG3uepLx49joz
4+YIYsWzJ0lWPXQjKbDuDVT5f5hRJv+WMjvt11mUFToJjBbCbFHRO0MLbBH6hDMQBVh2mbF6sLuK
cmmbj5u2y9uV12kCqrXQL5nDvgeWT0Z/jkSu6qHtlMIJ3KbPFrHBhu+jkBrbiz47kfsMBXYbZGHV
q45l25SaGcbet7JtNBXyYZvCvWLzr0e34EQZcbpPonjLTzipCzNdx1a69vOnoNLXU36R+yE5FIxe
LLXqlqpUQYn0p9w8t82FneLMZJ1Dn83UkgsUAoKpsycob0VLaP9frwMdBZLP5+pc6bFy8gr/wzpy
Azstj6ookbTIbfymGnVnapJ10s3ORuQq/o4ETgMD26nWsZIih9kl/tbKjDvstRCoDxz8hhD5RFxM
9CgnhBKADDl3kLwyEhRiezl9jFVcAoQEJT2P8mghZejxZ7WSrsYgUqGyoqQNsde+0lE4QG6v7hcR
jPOtyPE+QdTzRz4Y8bWm2MqiLAyxc/L6LejI2WwVMZqoM5HCqyosDUkLlsg+jlcQ3rWb1mCuIUD1
XEdZuwnAZ14Bt5O+oYuY7EYE/oGTB2h6j7CXrKSgaj8GFTlF3mwl2YnQEnLocyCShKeshrBTJW9A
DPsbWS3a5aAjwhRrgXRtWkOzivFUWA5qFjNGUfU2tHJyl8t6ekTyMirgQbT+SU7QHTNl78n3VcRV
UizYohRhwEAR9bIbzXHTS2Ay6iCRyAn6eq17UPGNsTt1GfTxkYbmwtO1vUjzcJ1r2skIcD2SGk9b
GoHerOS6s3a142dXwBStconISEjjU7uCUuBv47J8pb79My66cI+IBtjICMZvmffJrdwJ7eDQ1r+K
cVLay2mEEECmde1tJidi24m+2dE/u+9Nu14Fg+fdBFI1bPRGMq9ib8yuI6mIVvS1y0fOYFCtHbsw
X6NAKNuxsNpNiO/YVheNvh5sHwVH+ijreGiUW5SSnUMXYrMHKIvukhCrzPfHddFFT5JdvmGiHaIj
BDerDpH5SBNsCLKjjG44OjrVCkfXfWC3O7W17iG2bJsweun6Il0PaFvjw4PZSZ/gCqRFVw2ClWNg
mQs0b4gOWvjkty16+ez8SXktB7iJxU6+LlHzNJP2Z23F6MlVy97h3BR6OyW11jbibsTWKDM2jkBF
DkiU3zo33iCulV7Amw7Gn6C/9O1A0jZ6G197lWlUKJbRL3Rto2nJZiBA+jqqU9rG49ZVB9MkG1ZR
eYN/yK6G4F5BQNCyESmtER8/COhxvpUdtGqap94zl1n/XTTUFGUCbVutLdyFi/Z7M1pbiaP0Atup
Varqx7GjN5bXK/Kou04tb3RmsVmau1LrwGem3rWWtHcqVXC0jdpViJjE3m8LLIoH+md4uzUHLzCl
ZYiWgo5WFW9tKyXWL1pwheEnuiivepR8V1nqZWGuR8Z5BNFlZA9yrawCSZDVSUvTcF7bNlxWSYiM
Wr42PH0avxbdwjoc0IxRVkzIbeKPy6pvVoxJTQrjx7dEpkXilCt2621BQjqgbaRX/UJBr6aMvqdK
gQ43HVGjPlI669rKHRJ0tBJ1jbPIruBfj+VVNmln4ncgUWDr8ScR1r1A8kvR2kXYbwoPWSKEV8x6
PPE3RnAv6jenUpeYdSJP9iDSp8qG7p7+wrkA+UIpWBraplB/xbj4rCjbYbSyRertgBXDvhWonvL4
qJFZy1FBiDKIb/n6qooj3XBU8Eqa/rWKyw1GO+PaT71dI6GVwYTqTfxKwxIlAgYwQagH/mFughSd
vpipHm1EuBeaLq2Z13yE+CoIY0xMUYhBH00exYLEBOaY9dI21aHK0IGkDL4qFP3ai2IUuVpIp6F9
DHRmC50t+rmocyXVJsxw6TCTWwuvh03AZMOVdDfYHWp+4bFHQEGplF30D3XLjerrmyhEHixPfos4
vuI5CyVGt65Y9xWrv99kvroPzMTbetM05KXz+tpRu5VWihPfKM69K0616pIF26vO9CNLqm/4w4tQ
D2qL4s5D/QTi90GRi2m+JRTuQ1TZRFc30wezdR81sqj7KXzv9+TN1SlwQ7WfZS/gQFjoy1fXXUhY
YLL5DesnlPZB6q2L9hENXQ9ZqQJNl2LHp5uyFN/h5CEP30WpbhV8thQ1XIbxbRDupznT9V1NMcCK
F8Fo/TL1equOMTs+dkw+pqyqNM2ArtJPhTh1I1pyBUG8uyp6ovewV81wozFivhV9k0gj5ATZW+8+
1LAYAr8f4C47rWzmVj36yIjGizb74ZfNvgtRIKSKRMdrgQXkwqmDVdYrC+wHFtNaK/rvfWpc93L3
LWMrQWeYzUJ+nSZ8OX5rjf7ecyhLEWET+SeX18enWP0G5WuVp/ALW/mG4UfVYTEtt+lRppug7DKy
PBAKZiuXdjGH6R4tLqs0dji4I8/9LFgnfGIxmm+65a2aFL1ZWIFm/NOUkWjlDICx1TTuWQthsYju
muQhMMcTEGEUONR9jpPU9IlszKYkbXxVlfDgG5OKzDCGKwwjTxqhIHLkdWhjxmfEGNUHSb9rzOhe
8iiq0ZQKNTGs9SB7zjoJBZLoFl+w20qJNiBvHmn1UPq3+yUKgDQnB61Egktc6UO7F5luA4Crpbuy
Z4pmcbaz4o7IYoyr1jPlo4IkmzR4yGNANl7bCoaQcdA+ZhhUYujr6IsyNhp8igi0WGwmD+i1sAUy
/9TR2UkpCkhh2KgbP1C2nYJuamKu7Na+VvXmvpL7pzav70ZNAqlbbVDf55jJ8o39wO1QbZVJp6Et
fKMg9T1xhm914F8l/LwZ2p5+ZdUcCtP+MaTDTYUucpop3+FJPoRsZUAdUD/Ui4FUK1kbPZamoDSs
G4wa4eHj7ANDs7gzivqRfTN7oOK6a0Kx6TuHGBFaK02EOEt1bEHelLTJ2iSW1CUOGVX8qCCIgiVW
9Ku2lGuyKf+H40cvrcJBr46bRyuOvXXgv0v8jBhEV8oS36Qr/pG/zAulpKvXT05YezPnJkOv3yMA
eesX7VVkRNeJXr1V0KIXlWnKixFryYVWiwfIp7dFisotwomvXdQS0a1nyR+ufDW+SgPxPYESDpPa
0zd6Kg+HGtLeNuic7krLzRARJxSMAqQ/luOAz2qdG/SN/dD/bns97ph2F2yUQXhoo6TKsg0pEsP+
KgAcx8PY+etkkJHyS0DGup0kkLgay7FQVx7tXf+bIRvKD7zM7Q4Ec1D8js3CuLFTzX9G+GnYBTVp
U+WrU3Mf6+LrQKVDRVjXnFXbSeqd0nf684DEmbcfo1z/WUseWVsPh/qx1JPoIcrtUqCRKXLS3NDw
VgmoCj5wV/Zu1JWDvqajTb4kCW98jqJeIEzt6IrrjH3gLAIRKnj44HGcLky/t8q1oqgiW+a6LOGN
2VevvBoSyWEqHLRsPVRDW0lfN4NcLJ0ib9uFhNHXoUnCaj/k+QDMIsa4qLSZfLqFy5ySZ+LoGVYG
1tue0D4YnQROLG2dYsy27RAjeYOmDrLbUcgZSXQxLi9dc5LpOq00BLRApY/5NyAk2Te/ApoYW/kv
u8+oyaYdMVd7FUIPFlKeGT96pHNQ5q4TfMQ0ccDJRV1ZEnF/wM93qee2vvK8gonntaaKG66VNj+N
UjI2teqrd57A3wo/Q8Ok/jsdHBr4P6kqmWgkDSqq8naP6Vsn7/zAAjDfJhiUmnK6QjnB4ZUwAywC
XgZDawxucOgT5o1S5+rS4D9fRCeap64Zu0MK3m8jaaV2G1ZhjKiMXUr3mqrqP1W98o96XI7XqEyh
mKfLAUZMktQNy4xS0BL9ZArPzmTuE5rKKwcl9aVJDG9ZG71ywAkNA7nKtteNoSo3plUZAJB1EK+F
LB/6XiNeDzhTv7VmhroNCq37oGqzbRPn6tVQYSMpVX5PoNGG+zRoyjv4OJCpVWqlC15BQ1iZLXAQ
knbjecNwanXbWWIBHoaLBvHMZ8WS0OerpXZvJ6J+NHtPRkMnD2/9SH5RwuiHnFq3WJVXa162PiQ4
qCMk2JLZKE3Hb0LFGTUmZ6oniHVgb7xqsWpaGRNA26zZM7RE0EetnVu4o3eR3a5wWN8YHSoF9vgg
q5jcalh228FkVJ0qrl+ZDmGErU3td4MTHx093zQjCXViZqfIcEga1a1Xcnaq1eo+avRjYHprDOQf
HAe31qQmDRpNOL3kGb2zq8nmZQ2botK585P+WGUIBxZ+dyJjeclwrf1/HJ3JcqTIEkW/CDMgCIZt
AjkPpVmqDVaqajFPwczXv8PbdJt1t7qUmWSE+/Xr9/jkHPOF0p2DaeqHxFFPLkTFnRwp8AwDS/56
H4HjZJp+yJJlHxFYvpu8ZNN5mOu4pOoKktuY6+v/xY3129E1Qom6afkFxxKtZPwo8gQysv48uune
crbzovRYnR+jfnuInsti9Uu2UzgApLvXe5dXDdrW9d69tqA870IQmuS/5044VhzkPYxiKzGwSFnZ
jaPooa3JDcLQpW/y126q97kJ4XkeCefVdbc6uFbv3BewsYessudHHevulo/MsAqehb4Tei4Ophwo
D/pIM85VpTevgvkIYd/r8CgceoTFa6a/oyusO9mBtANmcm/y6G7XyTO7R5AQzWyfEztOcjBpT1K7
2fO6gNFOL1hKv1yR/q3yugllagBmrsp/7SAfy5ze8k7u7RQ934zmHQxriIxWTex8wyazMxybzXbY
277X5uHM5dcvw/vC/1CNw9+JbM9Q1o7aZSVaQgxkHMJP+ZOPJK6T/5Xtmohav8rEz9jaPETTTerL
cXNeDWMFACv9z9T5mVSpS6pXp0EkPKWtc9g+d7cg099xIg7XRoeD4cGezFaYopkYsRE7n6TnLeTe
gOklH/4AKOdAusIemfs5KypnH9VWH1IZ/XSYP8x6rchyLAPPdv54ubvfXjVawlNZLV+rXZ/7kuc3
Ab7xzCYXQd1OY/84upkd9aTMXpuRuZwdV0ALtelkL+5m0exf41a/wlc5a706avkEl3Y8uONwtkk2
WEhyDVsQrFtEfbon/NAIgB74sxH/K4YBIE4FDqLWOBC2GEPQrq6JEaFfMO5hUCD7YCQoWBXuxWaV
h3TzBmo1KXNqKrhj19Svmq1inbOLxufFHHRumUkSx+isxlXpJGXGffk1lv0JYvLFTdZ75iTHdJTf
c8lqlFUdxBZq2sWEA2qgDIYsCw36YGmvwJjjv+SabKTtSAOLq/0ukvqiY7cMIUla+7Wpkt3gdhym
YtNvLNzjuSetsM9dSaLn/NowXIA5wi8DfaLqzj3ZI+1YXHKyBGMEkS5RuJHq+OH2tFGSy3DnxM6T
2w5XBxxFoZa7MKKHW5Mjuj19ljk/StM4x0a1rVP8mclsK1dYkc7ofWUsru/cgvHoIOk1y+FClUS2
Q108LSg5s00GmnKvY2c9mbE866xckfrnkijpfTrr+mgm/WrF809m2K+TQ9pmkg9nawuhYDPkClHu
rY7bqxjlDVNYQ2oGWlDhFKfUnJ+s3jvoefvj1midetz/QqD5jdmQXQbn0RXDl/Qovnkn0sV7Lclb
lbWEGkcoybwYIx9b/DqD4SSS8Zjm+XFMVYMJ01UHDJeSx1aEzry0aCbqxVbOo6dq36WZcXPBrckp
n4/SI7m76q3uWKJNHRkw6z72XQqFtiUKJCGXjkp4jg480SmDgg5MqVURuiT4MDVyMOxZfgu+x6Vt
ajxLqKsdn47vVlF87WpvOKWDrK7AXlq/7Fv1rIHECQkj73BKLZSunt00v8whq15I9CcT0cr+Lfn4
PsxpcZPVRoacTfNSbZYzXiXPujbDLNcHOI3VYBA4uSVhF2IWX1pfL5+TkWKgJPn9jDLnvbeTYZ5i
cyEv1G6G305pZYu/2pL6dQEg+j2pKfdFyfPTWMXk7NC08v1cRhLdyxrPbcd1abczhNnYGIdffKrt
H6DGWFpzHW4cIcZGu+8XYgMldeRz3uXRMStNnUlZTEqKUa3kRHQ9vBLY9i3sXOpQF3btYLrQqkm3
eYpgLUy7crDiT8qG8QWQaYV0OSw7k+OK7EH3D+WF8zyYsfrUh5VAnsk1inY3KTPKTk0mW5J8pCAV
ni234kxjQrtbOGQGE8bEtakGyMd2nR2oNvGutUOXXERj6+dWLc256TP39H9n5SSL5L6QsBpWk0mW
dTfm97b0iN8dGwbqqQPdJ1v1+zo0jq8bI3g3hKRnby3dv+mk/yKXnmDIGsiDv2ipl4a57EdBdWaq
vadIRadiMZKDS4vmofSS5WxjMDY1OoIEUNvRMCLGipXHQTtPeqgZTruvYxtzqMxG5xgTdPym2GI5
YH9cgMSnGtmvoN9dqNkBpEEtqB0gqkbLGkq7mMY1N2YtsHqrOIm0KIgqYq/tI+li48tu5XQdptJ8
z8QEuFPL5vxJc+rIr7OScFE1f4t2RrXiFTTXVRdx0LHs8EW6Qhdo4zQcyibqrr3s5XE2DesOtqa8
47KWgHQK9T6MwnpTdd9cZ/INwTwUoHCsoQ5jNmV3bsLNovdtEVjAUlCDsV2vrpWjzrO0hlLJAd0S
dls4LONJczDf3akBLOza+rWauip047wKlhQHig2GwI+7urjorJc8JlVhmrdgCVt8hYNKUZ2XLfmj
uVREvC+Oji7pDDvyr8Up8VpYwNR56j88SWQ90WT1u77TOzuEDe6+kweNtbCrlhQXTDStD6uMdFwv
ncpNkFJkTe8UIJzU90Td/M3iqcbPrlwfn7QKlrpsD10ed+esQAcudGsOnVqMYaeDtvSJ7M7/iIE9
Or3SmAMobFw7UaqV9nOR5UtFzM+nbjvGnqvIeKhGYwDltNuwFyMzVIdhHQ/t6v2boiQNSyPhKUHz
D0hhrUNghwvPXVw/obTTEPZyQQBomsDOeUerrB+I9xdbbZQ2ACRAISwNudmeTQ/AmER9LaaW+nCw
Z/60KQ0W3sd9lzYu/prV3KvIkXymcXdzRgdqMI72u1egXmi6a4dCA7MDdRo6bJ25aHbC/i2nmVli
puehaKkUBVObX01Xk//Jxuq+7KaBuBTo1QyKOpL8oy7lHTK47V02IPa9YVj7MVoUZ3JV7RytcT56
Uj79oamRY0cwqVGSDL/LJZ4PhrWsjyKSA4lJFFCjsmey0gEq6ShbyVKpIF9ZUi0LsmbLrDuLRaMU
jaLb1DU/8YIkUpW3qlTPjmfcutZ8TW1QAOWaPzXZfKaFuw1p+UNEZu+XrfElcirpIp9I2W9jyogG
RvRUZFWgSbMB1Nxau7pjl4q3i0vP0l9ppF4WTbt0SZKyo5J/F27Lgk/SwYAyuTbcxNhFc/03p36u
PcXqTBRKwtzhQCc7owB3ri9/1dS/5kb6KL3lUbUSmTTywonrt5yS49xYzU7rKNhcDEsqa47MwE+R
jrYJzOHdc9JXVbAEAWX+nf2UDM708KkXKyGto8Fv2ifXaCUffRvT07V1NE7Fe9nEb9pg3eOieS+k
+zO14iTd/ANEIZpQpOlwDRgPq7UFYDbMH1lFFd2OxEwPdn4btoMXMi1p9iYp/ISppHSKzss4tH2g
C6RVu3lfDeNOGt/3kk+/6xjYxLKe1CSO/Yr42C7O81hldzbGfuJZezZHwABdum9Ubb85221RdqJA
leuAhxhVvxNps1+pZREdQdHmlCCC2RCxqis1gesRw+D02id6yS+mfscyahmeMsZRAlkByhhJ6BsG
i/eCEV18wrJPWDwljS+67KMsYMIoZqgpcC8kGaqFLtHuuq6zBjJO2Se6SRlkE2gZ1JpHpNPLtAwt
+sX48owl99lX5/ZW5bMarYedI3pWJnH/LoBKJ+7/rYnJFvJqf6167JwELC8MbkW/l0mU+o3TCKC4
87nMuYLS2uS4H2luLhBovB0kqXdNre+lNWdhNJOll9St4rimkC5cLGt23ud3Ky/t/exoyb5sMAGi
0zphQtJ+3jpuqDnEtbNnWIRru6R/idKujnWS9HcCOW3Ut7Ej57wDoTAMGpgh728sJnU0U/HGUwxJ
YJm6R2wwwa8zsoDjebOS2+kaDHGyvvWSEjPJxRpOVtu9msbwjz1TGMqOY+7UmHYhVitxHhytCuCv
Yj/FE3d3tepRT+mU0BAJ+NYKwcOmlT4kIh5DyhePk0mZZ2bAuW/0poMQWstqv+atF3CgbYnORvmq
y2XeJar9L0sAeBFu7ceTUESl1/ODc9/51y+dfHFKDbVQRWQtk0uVByp1m4vdtvyzXCuOHau3oVs4
nR+bKAg6Q6QTpXnkSwTgX6LUvtqJcUMZJ/lrymY80C8HmaTxFsIGzOE35Vy872bl3BAtLT8yCZKe
WQ4uu7ikfk0qpO2MB9icii9Nb+a7MRg/1VTWDO9qRqETiDbXagg7z1soy6PQaf7zyzIibo2SRwrJ
my0zvvGil7tEJNxpkhI+Gy11xAVB9+9hqpyyqdhJsvD8oTdAHkxZFeo1k1UkkSRMEpMTAp0y3UE4
0qBXRXPYxjK/GVyvz3q/9AEiqMnY0+KbNIs5UKurc4jyuedjL0GAOM1E5rbBJoDE52P182fdYW5o
jNh7aj2Nbs8UoaaYQzHLh5pNkXd0FfSD0WH8xZVvMCBKvF+Rlb/MRQE/MRuIVW9EfTJjAy63brWP
lL8wRpZnbBmzD4eXC3IhO8zMkq92W7/CE6yfme7YFLTDGMYaBzRZOJZPpc9IWkCSGJpiem7zeKt+
EQIsW2ZhRYJX0FiTRcq28dMqrcR2aQo/6/narw4lRb/qzEI9/Z6mVe9zBD7HchTI0TXvGa4Af7a1
eybUgnDrYWIt5YRA3Oj7ktfIgT+805D8ySam5lDvPCiH5i/QzOlh6VJ4yPV7m0x/4hilqtGTxi/T
hqbKA4rEXYdmNYI96eiafMNw5kM8T/+IEmZIU60vS0+eD5QAESYwRpiUEXc2NoziVKnPDwd49a4f
+XgNMRm7RfCGLFAd/KyKZlqroQuFqie/i+OSj07GQevMf0Sqy9ARC9gOXYsOfadtXEX9LfdceWb8
XwVxOaxB2/EColx7sluoMDuyLgDJZ27iL3r7N63c8UDKAlHuCrV88YDytVQBgNWSL4qqT8QErtgZ
2m0am38NDSE0ibekIT1nsIt4tTMFJ2CfWtWxV87HuPSJb3bDFQdF5iuZN6jnvBwKZGhwAnOuoXWX
ylyyHaSHm1Z3LySq449ppqNVJ8gbK3HmDWIwNeQ4EAOgv+cFnKhpTZc9KeX6WV+04kRdWz+pUti4
cexnT2pZCIiqCFmceTS1/bfvBXdrBvC5N+mNE5spfWSRJbqCRAnIv+e3By1Fy5oZnI9eASGKRh8U
gvEAsoHfONtkJjMTYbpuyKiyjb9ST+Ma94hvb5vlv0xyxSXF8pF4UL4wp9SBwjsa0MLWUHFkc7Gi
AklmNMBSOgBHa2vm1tDwS9ODzu/SUr+1Ujee6iiKQ8Cf5VM5WoxoI3O4GU4C6AefYeDYdn9opwR7
3OSuuxxbwX6a1/EFMVM9UpLcDlpXmW8O8h7iuFoC2yKAAP6J9zlltkuwIX7qAT3spgiICHujBF1U
5DCY6ma9sAC72bnNEqUjW8AF6XxTJ0qGuB5epjYtz+Ctsv2Q65FvQmfmoNO6EDUm30Gp8XZxuarA
aQycEF1nXekh5ofO0IKqpd2Ilbxbr3Njt0/VpPdnzRuJmc/NmIm+057iqPc+zZ5wSpl3VlDEoEDr
dczf1r7U93ns5vuxTsRTpBt2qNgze3iNKU6ehv6iRYsXJKRF38uR3yPr+/wnUZG9M5eh/T0iNe+T
uGteFLocwTTNkO0ImGW2v8AebMUAhUWWE7yoNodxwgNxoBZBbNI091v3iPYvvMp4rTuCayIASSAX
5+WKVp39caIMJxO4g2CuqvFXnusXBuX3KPGQQJz5qYXczhL6yFviRnSSCwSGuJcwduDdMBhfupNC
dWNgOBTfDErd+Gx35uR+LMrIOc8cNLcG59lwquDYf6nYsy/oZ0BHcqRKtdOVLQK9tsVT3JP3ZWSt
CmwPc1Q61/HJptCGYQgPzR/dtr11RkR4D7UXY9vIdShWJu9uz+a/Neb7JQ0ybD2NyXDeC1bn64xA
KZWj0cD/5PDlQhYKB0Khpeh782RAQzD4Jk/uuJv1aoKNoYD0mdgrHIMw0K7Brjdp8xQ6ueXuF4WO
PSdRxNGWV/K6jtV6sHub09zr3Rg3kppvnYlNK9MT1uvntTtUcd6/Z8rbpIxIDMeqntZXO8mqa0Mj
8M9Y9frVo7L+ZAfQferTNQl7NbwXE59wbublYaiUcQARtF55qMCVZIq2drHaw+yoOeC8tk8u9IJd
Zy1puIBO2EcdTMoxJVwh9wbU2yoZmpeMqcxz2XpuoMcaZrnBEjgkpHEwbEv8WazK3OM3S8LYADFl
axr9UUVCVsdw4o/UOcVG5m9BFpfJtwvq8EiBD4lWJM1b7WUKyJfREmCcjS/ZnE4A0bTkS3dG8YiH
0v5c0m6411494W1QNe2X4CEpDbDEZSF/OQPcMFHV+mvTJc63VQr1J1od5yqYSD9NjbC+Fs/IH0tq
4z8qwVCsZey9QmztviwZrwecbvXRc00KDJn0eyxF42vbVFMoSyZLRCwtbjCba3rVi04d+8IyAjXU
3WfN4sdeDVADZZR1B0PK4n3S9e4kIvQ49jzNe8ncLyQAbfjPqoru5Nn055Hdlp/lyoBOH9o50MF0
PKu8R0xJZOw3YrIwbgDmiK2EYzJvkgsj9Jydl4EGWTEazRwZcV5NApBn38m77HKUayzmFwLx+rPr
2LGfFt70OulOfVhcZpfYRzX93SnEemUHm5I/sTXiQUyuuViDvLlr3Y6tXjiNt8xy5L4i9IJRINSt
MG+c/Gh37I1B6VBnWdcaEC8JpErwOr9McNB6EFX0/GbWjn+rzB38ZFLjiRRo5H5BzsyJjLP2jl7N
bhDlsvggBiu56rKeyAESJApW1bBhOTmHAngh069lEuspsozF3Y31NO2J/ehuo8jWh97EtAJ5pd3W
Jfrk6z3SNK4rX/wmGo7rmOIZazDfAw20QTKvzfhDp4nuVSzt8Db3c3YSsvb+c8UigpiZ82WwkUjo
7nGoku463haZJIc+RZTOMYGHNOh8xRPNKzlke+MXIFfvTUYUOb5cat4kfXXZecmyuPtTlXisJsqb
m9VW6TVpquYSRbVD1dUNwz+gLvGjNfPG8lfk/Hpn2jVusUSMH5mW678GUIN+vRruGWd/8225k/iO
AVuFjYjlCzw7998qpj6UfWacnTomoWv7noDpQ5Pjkqj8pBnbu0OYIu29ER06Ny2eCw4l2Iujeyjh
xH/Mw9TdksRqjgsj4AtkL5vUXOKFS3cdf8ejCcmga2Szb4S97EGcrW+kD1aBq8frk+NxBLvMnS7G
KvXe90pj3siWZhRmRQTKD/phEdikpwfrgObQpN18hggsiWUEmlNYKXNNc+kf6FB6INWanNYadGiO
RvBoK608SFK0AvKuaoxaVnJYTC7Ueha4Dhv3v97G5VFTDt/avvG+EwhYC4fmbrMYPFJRTztN5NI3
h6G+M2zTA0dR2RalNgS83zH5CElNR6Lj5Zhh7MUR49vObPKDS1g3tj2eg7zrvqPCEb+7loEpoUU4
r0fbYUe+ZBYvc4iXlYGoSHMTxhk1U61BqfHGsWVCOtlPaZ1OT3YnhoFukXW4vkn79VSto/OS5XgM
gQcIn2SHGaDTar713vzR4jvw3Q1ymlX8IdgdKczKsT5YfEIoFjW2xMIBuVi/p2VqPmu66C+acMVh
juFdpjW9/DCrU4aouisLBBOaln8QZV4TjK/s9WdS870KLRPhhniT2jXN37Y9N4x3umH6q7n06U4U
QU4fjeKgp559HDVnOtFIsus9VOuAiwk7nZdCSGVuLsZv4jaZLy9J8ZiX0jwb9dCfq4gzaeeKzj5j
KDnC86gRIWSxS03h7AyP1Ac6bGrN1usM2IaiDFJ3Zn2N6NqnLALsxZuz/s5caYeWZo9+I8kj8YpK
D9wWjwLC4njKrfabRDpGJrMc/0yrJ9mQiz6GRf6LqvWvx4dGS4KwIe3cfh5G78zy1+tSs/dtlz8e
hY6f5NF+Wc0b2R7ZLhmZT5lT2VK6C8JWFke7l43lPuel0eGZzovveKiZH+rSOnjOWva0MBE6pg6T
UyPz3J9apfv4n3XsjWTw8Z27xT0BEXKTouvvwqwODdZlo03FbtAHcJyefuwd88TNplEB4+ilqDxE
S+abLUd/It67ZOWKNeb/OMRPKuva0K3WfzM0L4ItDnnlXY12YDNk2/HEPyacKEz5u5Opc8VMnCDD
86hHL7U5PLTOVkGVyyRQLc68GIUa4zs86Vn4qieJ1hWlQyxNgjms0zlNPYxgJ69nc1QWzo31qO0o
419N+GigvobWyg/ZA325R6M/MV4drSgJvQxyFQ3UuSyTh+idB4v3Bz2y3lZ7uTlGwgPugSc1jmnS
BUOT3vOKf7aKXWwyoq5BsyLwFf48pAeT33guzEdOHnlVp8emUifaALx9Ghbndl9mAmU1Ds1t4LWy
W7rWJp3UoO7MyfcTX7c1mh7GHAWuhy3bzJadwnbCt5e1UF3z4ru70I7VwrokzKrQCaY3LDms+0zw
0DG+j7zpWrcj5hXq6VIvO1Gby8FZsq9WN98VxxGwS2hzfBcykvxFNDLIHpeMVH6LGiejk41a5njO
0n5pNeewNycXWyR85CR9v2GNgn8eRdckih+rVCZYVPdJlC0ieGl/dH0DJndo5uceUDBPZHzuHInv
s133XLPPcoE3HTVAfl1HO+o5m51pH6qNABav7UksGMMYBz9VcRqumv2WyY6RUPs7E8ufwkweZtrV
od5O+PjxZZqUyTul95emXq+DKOKwlhtZGqgnqKnA6PRADFbg0L351hi/2FnyDuBrHymb7t15K8uh
ZB5UD36mjRdthpHVl+bsu6ZzJlv8I64rjQqy1bEs53qfBJR7+nulkluKgZetZcXbNKyAVZar4eLA
tU3TX03tvJBHJN30e8nMZ3ccf6OR/+YS3TeGepvJ66a7rypOUnT8UuOAG9XcPISIn/u12Y9t+pVr
3xY5obyP1eoGTCHDhpIc/+PNgOO4GlpgxslHR9+pVhMlp/2q1uWX8DSmgjlftJ/W+sKDFkyZwum5
HIDp7fIJprKS8s9k5X9Bv3yD2AOwgPGrFfs0IwYtaQ4zH22frc/LWv8u+ZxkhMbRLT+tIOuTPPe8
Ll5sfgY59nmIOYVXZqPpkFzHPKMHkKHbS3oK/VkS27WFSXZ9xOBBGfu1G+8yTi7ZOE47x2iZMCzV
nxpdA9vPnkblajqwX4mnhRUPEUzBFCyet3GOM0i/wWiTqCmw6uFXLTCFCBnacv3P6eIUJzrtMy3q
vIjfWvXpmoNvsmhM7fjcO9kLm97pnB0cHWeHZvisOu7LdDxb1bLPcHpgjnoGKPeiYenKs+RpGGGj
Fcov7ZkNT/NRzSa2/ldMdeHgMBNp0yWIHDA6gLj7eQ0o6gJpYOUXEiz2lu9qRPO1xNWGO2Yu0/eC
cWiWe0czYXs5U0+Z4+y3jypdlgOzoIsLiEUlA6X2GugtcpISu9YaL30uT2URnUoU01QOp0XGXGuU
rmDGGa9dVlaft8ehyMZQuqyeEyKS6tjYlzlmHObSysDIFes9SV4U8YLbAjXz8aDhcar5pbePxxTd
U1LFgUyMD5bJY9a0Pf6zWNZ3V6LPNUwl+LxWsXyPncNgZQ239y3u2oMZlXdyl+MdgLnArrg0eQS6
Sftv+x3zwj7EWnxY4izUK+fN4UjJrTQjUWQJVDL90u3yLMruH1shF3PsD55bHLcf7IoRlWp5345b
ZOE9543vxU1AQviVqcZuMWmpVX3ISUHx7OwI8/A4GoM/6E04WMUZnf7vGllHhgRgYyy5q2v9Fynm
fsFpnM/zQWaUKBngyQkJa+GSXvQkaOf2Aqmm5Mna3u16oGYbxlOTMv3BPd2N0Y2bU/Hbq8BgpAK/
9z1v5FMzR4+VqC1hCYZ9DTJq88RWcI8u+Jo41vMi+zdWK3ROhWw/9ub7lLXHOc1WNJbtXar1K6ZT
ouktnUQi57BgkNpRE0sMX8VfzDDxLkpZ3Vi0NpCr5jEN63A36yasLhGglR2qhMWGyjtO3mJx1ted
b2cqWJ3kScQuNMnonZrsEcVMOHkB3wya73FW7Is2TWmZEnWUvWf4E16aQ5NTFdj1id9hs99lO/JO
07CrU8YWpXyu1HgBHHprpXhvBHCcaWpCtZj/LcXwVq0V71h7Lcb0TZTFZWyXP4wA31VTA34vxC5a
h3cC8Y8c4Ne6x0uuEQ2+WtGZvuQnMaIfYC2vujY9zfR+rdXftbU/FJm9Lwrzhh6JyqfG9sJS0s00
XNOvtPWgOyvcePYA9hOz+e3XRp3GKThad1trsWYlFBrR9lClij2GOaYjWyasxIOhgl7Wr5gvXhq5
/mq9OPKbmcWtdB4OWard4QpqRyqr+8wBxwKVbFm4WfvLONenuUBf8cAseEQ7tXzfEqWe28njliNm
gVvZ76Ian2TLN1GzmUyaMXkR0JIXRkRugcM/Mo2N4s7/xe327lSc8yF6oCm/4g08rlxvOtIWGxT4
3ePWWBjgM/TTBzBnPJzuwKBMzzdy4fzcGgNDR2RXOgtubyyVbZULXqHAoK3fR7zAnL7au8eSYDEU
Zy9Xb8xxCKOoMVsZHOBoQi+trg6yM/+0LJ5wJIlplxaJyc5P+qfTNCYt3FFmh7xI03iNCr7nQ6zf
dGU+C6viHp6sfdoV/0WURIIzJ3HlgN/aWYIqgkY65NNeI8RhiKeVfThb8AOqwuqjuD7W7isq+2NZ
mr+ZuxhhorOAsX0PazBQTVQe8wYHRu+ITdOO31IM+aR3/hJW+1MyOoq6mKqMyr41phtFGCsMsG+n
oSUHqH+Kyvxd0wos+cPfjJ+Usr6w6x6Q9XUbm4Tsjmmhz1IaiN3xRxnMvOzMOxlZ977N2Fqp9fiM
mXzW03914uI5U9qlnNazuRibofY/jKWHPGk2g+nB7C14xtUTUteRFcTtuTOqzne4EId0OjNLfZGc
+nBr/e39LoGl6C7el3neNdqLnX96I9ddvK87z/d4Dnj3KTax14yTX4AkIpXiuiVUbOWkrXOFLNGT
V1q3mrvMrIdXY05C6XiBxG+Ec4KNAifQVONr1RRMLOHMW8V7Flr0GeFFxG1llUdn7F90edeniiSM
8osBcrioLYjevtX0pqisn/zoqFVbzMm20N2VZL2ynFZN5wQbQ2Sn580sgV8l6pGli+ilobVmKS7w
ohMxHzmhG0Wt3rHJn8QAjDurjxHel4rpe9WX1wq9pnWeIkOys/fdZ7dEQnyqWKvsmPrNrRnYXXzJ
F88nbsRmV2Ve3cdEKUXJuifRxEvFwXH6G/92e8zq7eHnzefIPY4omWXLhY+P53nIrrHoWDBgQ3Ka
q9eRKzIZ6xv/baybLFVtvsErIjkUe54XAzFQO9VjvT3QurPD+weaOHV9bVY9Q8+evEGe5abD9REf
vKoZd0VU4fOqmp3FN0BylfO/zpzyKzZZAeP+sYD7JsNyiwl2wID74SX6r9ia+HcIOJNzwfwVOH37
uv3d0stDycGOlSCYGUQoEMZkrF/yDpM1Lw2bpXaZ0UZ7pziMrn5pLetoL1bQORiZa+2lMPk8N46a
/TFsvkGWcrb2wn7d/jRJjVWN9bnFPbStYplK3FPI9lHDqraM9K+mKvdi8IKmkkf2JA7rXBIsqx0T
vkIOJbONHZM1kJeCg2V26bLJbWEu0MX9tl11V85TbX2V4x0PAV4cc7eaH2Yc3bQ8Okw2rgaw5tWH
3SOa0WVr0akVN6f/YXYCnNdBlHhZWfVCB/dxCwdV8kMyZMBW8pvNsHi3Zh06tBeqngYyqnxB5+WJ
9rSm/f9DM+z+p28e26U+NVFAZZwYTesjqYIU45u6LJ8m8WDGWp06t79EucHCOadG0vRYe3IvbOKc
c2uT4sTCjJuJl527xhX1BLnY+eK1zvbrxstgwxjiFDap/3F2Xs2RG+ma/isKXR/MgcmE2TgzF+UN
q1hF12TfINgkO+G9//X7oDS7R9LsrDZ2QjEhis1qEEhkfuZ9n6+k1zC/UTZPeOClbdjG/IrAtpHW
1kehtMKQk+MrQd1J/wnJYB0tfUbyJcmWr0zHKteJ3v/sZs0rtyPSxaNgWQkPpxFxg+LNpY63ADcj
4aqiECPzpyFDsLYcNcda+53aWgTPCRJcH3FtwkunWzRQm004ouxF8u2hUNxWMZOeWzvXF9XIZuZA
71yEzoSf3UNoECJfIsrahlEOmBQGGanhS53aiEvQks9bmQdbljkDW8e0cXXIrVTRy2Ba92lm3vOL
DARCdlBcZnRJkMSbsNUO8wbEy8VE3VPdhhud3gWjTLDXYqogo2lN0n+7ba9Kl09gSxPGnLjmZ0IR
GMX3QdHhj9la51VqqIFCi87iI8+HjzfO1oi+f1B2RzGOOkGeU3WsvlIxq3cJt5nqvJo3PP/MPTUK
Z1raVZPOGCTHqrKVH1sojhAme3rzniTptDP7iE0hdXBElK2J0Ul9Lyq8QcpxL16KWlL/lidggeBV
nUZV8hFD+KqzYzOQYkDghg4q6iwL41t2lEo+pDqWXdt5iC0UB57W/nTi9MGclcCh/m2cxD7Jniv3
VZqfcZeyWOJ1Z61qq4v2gjCNOrTePXWUftca/YencII25yiz/XBHKpGpNqEEGwsaxyPqzMS26ye/
zKJt1WPcNYPmxRjRVA2CoZ+Mj/ugpSUQzzXdlmmsyftUFtNzjmoQH3YxEm8o6r72IL7bk4P/wIib
d6NU5XdN1C6NuFhHeaRancKK15UXW/SUEYqqpevSEKkgGirX+ji2R+Yt9ItxjkxYgC2tNsYVRGOi
dhNXvh3iIkSVWbrRvaK3vWvSwScbN1q63DlZmIR/6tNbRUM0mbj2J/GmKI9G21rl1sdkdVOyQhlI
fTdyGOXXms0d+ir5NCs7OINGJC2GIgqdnDpYiqTCCme5713I1lkxZA+uPqIrZIoqi5h/0X5n0OqH
6yvM9xVx6aJtFZxgu+h/6iZT+BZFZFvbQGO8nJBhtkgdD8MAK9baprmM9omraDRbLeikhamUVS4z
L3YeS0cYxyTJOcGlindoxFDZBSVSxmlksLTthTnzNEZj67rwwUwkBgDgO3kO3Xa455yk8OiE1bUu
JvlYDl1IJysjYAfNuXe9Su6smDGH80/UK6ajqCPfCVYoJ5KN6HuKAYOfB6dRk/m2ZZdSQ/JK3pQu
6ny4gAY5DBQrMmrmSxlXGAFNXo2CAt901Kv8RQj/OLujBr84ZkTAExUasyISdtAoesZ95hrYAxE7
LzqnuFLioKzgui/OgG+xS/bz+2lk8tUqsW5q3QZ72JZxXiupu9sZjVxh5ILbUB/Jx3d9J+98Wx0Z
T//qVvoaL+FWwobUYnWxcxt5Qb8PSvOxsp0XHBo7Sxhnq0l2lq3tbUK2qdPe53U3lwg8BK8L06QY
b8NUyJr7JGB0a6C+Y9jAUeJxsHkRwyFLJrcHpI2LenBaDqWKcr0uT2bXNvdmb54ZU3JAQp9sG4Vm
LamOLHGP4lv51oXaxkDuOLWKql7g7RH3IyZyVL6qA/GYuAFINZPiqMR/zkwFO9HuGyMiJzXuUwEX
u0TrEPKznUyagw7lfs9ZSS4i2s9ohJHRZU/MunmA5QqaRFzjiFq+OxyHrnlOkwG8NeEM6tlz5+GT
gXiBSxmjY1JfEaogXrQjpJ7RdnK7DegUb1mOslpgNlvfIjDLOimDswot/h5S8+VWUuBkTxu090lF
VyY8eln67OnFW5cnPDDe9zBl3kg03rvzOTGU7SYL3Qc/bs9zIFS1YlzKoUGJZ+TrwdHf5986Lo1n
a4Svlsg3bUg2ushenHre/oLmLvWxWzeOBhLI0A9emX/6jFbsS3XoI+dCURhFSuKgGGN9jOK+LNCR
GZQVyPqJTKBay6+RO5Q41beAbjbp5oU69alrOrTa5g67JZoOoaHAD1+5Wwy8l+aWyW9bvzdXzRQ9
R5zo2NN3KYtjpstZ4F5SVAXkVx3mP+u7G4+PkZvs2yZ89sPsJyK8nO0+2SdQ4kayQcRr+9gh23aS
i9GgD8ezgHnQw1pAZmR6xUdZDsZK1lx/EE3UdKJsSUN0D+JvOQO/nSBGd8lkA9tAbAOp4dDrCWUZ
MkkvrO8c5Bqty4nMifCjcFs68MPslsEYvDB6ds16fO1G505Tcte1EOpUv7Zc7V5vmm8G76oiwyQe
px2kfcwlGDsGaKKhT2uyfTUy9KfxXRRd7WvfqIfUx7OO/OZaaMBVrNEl4WmtHaUhhNll/p4hPwBX
Eh8j0U2HzMwvTYF7cYgNGrgxY1vT4GLRIzOc5hWlHWFzmV+5+RuELsG6it34MjN9a9o1PHGtWBRT
sNX7Qi47LCNY7ELUhQGJ+RR8NdK9NAHF5wncV5Vlh7o3vqEq3uZVeintd0KMeZHGywEl2TCG9FGc
Q29onzipnufniZPwQWNvQ9vW7iqJsieNnauo0rPLrW9n3Nz8pBmvIR9qJz+F1fDNqUjDNTswr1Jr
n1MLNmRmr+Z9SIUMAqbOY+DUTiv3LQgmLNdetDN0RNJlVV3NXr01VXxGSPOUlPmry841f11wmxCv
3VnwCWfKe9Hm9B2y4W72G2NAOPqTwCUqXnMrBFwxV8Bpxy/dQvtSubd1YpvEGGt7Why1smEhZMY9
yI83JOrp2stRw1ZBdQgZ2uxPAa9T2oiFyjTAOFrtItlvz8ha6f1Va80br4E1bouivivUsPSmep4B
7hdLfzA+dGF7swyIMUY+UmQbw9ecuIyu+w485XuKkasJ233TuIfEkA+5wUuNPBe7BJu/qNG/ad50
ocq/8Yws5vqDXeNxg8UktlUTYk8UmGWJiOlqo1OVm1gP4JzpuwLLwfypdpE9ULDdaIqyS6qrALKA
uMsRtMMapTNtmJgMBZTNvn6AK4ZmV7b3ZRB8yb66OEAsnSJeDUa/zAL/bp5i05BpZJW91cdo38XT
pwJl582pfWsdyrzn4BmiHwYReJrx+pkBIRtH1uR1e+R+9ELRAJtWtoz8cOfGDiXkhI5n4B2dsdkr
yvU8uGsWRJQqHJdAInd/Wm6G5LTKuqep9tGLyBa3Xbh3zLbb2KWikJYfjLFMlrWJoDA3hvtw6hcD
apWtO07xl2vUd2apNuxyX1ZKrtOW5n0Bq3SB3rtEwdBue2/aVrn1MHVutPQwdB0yHP6PWZ07V3Sa
tICd8doYmEvSbKbtZ/771ERqmTqKOKf3yS9bA/MBkZF08gcRdj/ma4BVsg015y4wUNnQsf4IcEsR
efeso2pUq5AxyFNtnk23xsRvYKSug2E1qmBv29NTzX5BW73E74GWDOEKRhLveyi1hyTt92BwFmnu
0O20zor/pmvDQxXQQKwkYXeQPTtRiGWLfGdMIXs08/QIujHgHVSwLuNQrBGrOlRTzU+sC2sVhqeu
ag91+KNASInjfWYbRFvQJ+d5R53YjixkFjH7ttO3m8bwANwjZGbk4DUx/S0uc6pRZvQstORNFeI5
61K2VcyhRrUjI7pHSH/QU4pMdvUKIuLUh82bndJomjnrWzdhXfVigGicfS99JI+RfcJ/+KYnfrMO
g/LSlvW5bylwNCo6uMqyyIITZxvVsb4xawrkkS0YJRcfSwcNet9xmvotEYk/zudo6D36lnpuURfT
Ue5hpU6nqrCYyuUWgOMr+FSTttGy8TUYgxctcI+J362G3jvmdvEUt9Nzb7oUZiaOYUsU5c7P/JYm
mLm0wZktcma28orNevE7NwOBplO9qyrEtEjxsketq8pNR+N91UkYL63Uhm2XQ1Gamo4h2lUB78n3
cnujtJKBL34xHXxcmLPVANwSelM8nbr0N46ewrHROspTI9PJbYd7Qxs8wUXK8TaRUy/xq2GG6qYf
TkXZo0Nn8OAXzfSmGg/5kJCQZ4fe4cD25aFC9vaVS6t/99osXAm76l8qMpUrVvZxZ+dxfeiqngqa
EznTXBg8tMxn3AX1JHd4vqgH+nRBN7ZM/ZURlPHBlJQKZNyide38vtiFOngqZnQ03QoDB7CokWZF
1kY4qMjUyre4IQokQxbEkzWYoUOBT4ScscPRbYTh2uuVvnXbQD96CA+IB9IOwU6l9gV1sFfazJ+d
3dVHZyqaZR5q/jGKoYvkBkWPyVDhY5O1/d3Q4tUt0gbtXUoznooxuo4eMRVxSH8Xstkc9Iw6PO38
N+ZNe2fSp2Y9OY52T1fSOihXJUCKDWNvl9VTJQemiXhx84aooFhOOWJBnXjjHpMaVP1Kv45WQdO5
RU9Y0hpZ5D3EJq6cpNe38zXLDJ29brtL36BqFihIKGVfROc+wfxBApZ80zU3IpJurB+54TAY3XHr
ANd/Fa6HOvqp894u6IgNT2RGMHMDKnmuB+Vdl2gIctwFS6oQNYKZgEpq6kaYOV2QXnN7x+xztWzd
lua0Th9uKKBLB0iyEIFT+fULC0aJ4drvSPJ49cuo3ylYD8th8sODBACxLcM+3mdzPT2cvOGnWUxU
K3W2SYKNwF2Ns+mm8ApeqcjFjZVXGGq0ukPAUEfAdsJgqneIlbtDLtX4jZjaWWrSf8UdVa27Mrb2
vus2ePYGSE5GJLy1sMvvkoLdClFetAZrkwYL4dmI2sfUcTC8gsCLKj1AnQyrwQyQEUZwiLaZBGCO
opbp85GZ7pLYfNA7Ka4evpaFNpENOOFZCI+JEYZ6h4/0RJKBhVjJl3qkEIOgD41K4UYbwZePiRY9
xXHy1hm62EXVPNK4KR+Ax7zLLm3ZGXEmYTEDNKaKF2swI9gHevYQmxkjF6ZQh0BCZOYWTsZyH1CL
5VIwek6U7vI/KjJSrRZFezEL4xpMxsqVGH2o4VAV3Km0OCUhNpMpuEzYIoSPu5euGXlzUCpI1/Hy
PwqrLmDRYW41DOs0F4bKQX61FF8rL/3uUmqdmpjeOVHpONdfWQFYp/r1kGKWarWqvG8ixHn4F1/i
GUdlOS8WttdFI6p6hQ8jWSmT+rksiuegwGM/14q8+jymKVi6bJuFxZP0cpiOiJSSZAkFfI3u9zlu
2hkZtRoqpCUqWsWIr7HQN9+dgOYgtv3rX9AU/w1K8U80VlE7blsaHaMCvPBZZ4XnQfkX8zP+DQvV
/BN7tbUJG8cQYCnoj+/DUKIBSvDm/v9d95+QzYbTJ0jK4+QiwzSfEZNQYqq/INT+O3jln0irtYao
NQ757DxMcfL5LjYmWTrriLfvN4jlf34M/0N95Zff0J71P/6Lrz/ygsaECpo/ffmPJ6Riefpf88/8
7z/zx5/4x/YrP7/D1PrzH/rDz/C5//x7V+/N+x++IEYhJL62X9X48FW3SXP7fK5w/pP/r9/85ev2
KcBGv/7+60feEvfwaQoI06///Nb+8++/GhbP/z9///n//Ob8C/z910ekasEvx7z6ev+Xn/p6r5v5
A/S/eabu2IahuxZBOJ/Xf92+Y4q/2QjBXKHTdnLB2vz6C1i1Jvj7r5b7N9swheWauuHpAjrIr7/U
81/Ft6y/mbpuYbKT1F8cjxFJ/+vq/vB8/vt5/ZK1Kc82a+r5g//wooCU49I8rk44lmebUv8TJ1fG
hq0mTVOXgWLkgnHaEeBFZ1oPeV0ssGfvVF6fTOos69oRWAiHAuspteJkZud0Tbjso4HEVDbnuGeC
sukCwgqbe0TuhEj4OfmtQqD5zN/tE77fDOqnVjTtKQiDlVUNpMSFvcs9XiQ0Zc0WHkBXWCu36OKD
3l18z0Fdi/N7R+6TngLr/LuH9c/b8ftf3/g//Pr4/IQgZNJthxSH2/M7oHJVBLbjNZW66LCi9nSp
kW8p+ml269sb0HmQItbGpAkgEKFxqIGl5NlQr0ZUu29W6x6syDwOJsSG3oEuRw1/1pcMf4GGNf6I
r54fkuE5dCU8/mG53Aaz/e4qGwrrjXCYEhPnCDqcFIIhYQeWZCoUh6wMn2VOKyFRo7byDbzBXgr8
pRt/Tnqgofmb3ollqh0Wb3NBXS/6i3GL4o8by3x5LBzTM7iH87/MK/z3NzEIh7pUZp1fBsMbz4ns
ELEP/Q9Dx6dH5qLuXEBbq7jy73Juzj0DG44eTogDTiV0c7i7nLZUJwly4jyaeYguY9NFeX03FYV6
Kqh4lX32JWAKL4N0+GknKU4E3cGZHA3p1qOPVkVeedRwFuvND9HU7kn3dXnMUMM/EKPRhgpTAy+y
TiAhMZlULcm5PTrlVhd4agwPWxFxrDz2eFfX3qSKnbLcn3+x1P7I7L7dJU9HKOHotoB+4v1pqWFR
r0fqw8kFWYdxdvzg3am7nAy4BvRhjUBizQwlPmz0HXJ5C6Wuk794dt5srDjJNoOn1n0Lt8l24Pz0
jFNaRi08JtfGqjdE0V9ws41/eajz7kKMIOYdyjPkvCZ/t+actmodopfp3iJoW0SJFW9LtPLbSife
4OWmPR7YHuwgD9ZYSKW40VPjfLuDBqiBRcjUsKWaQnNr9iB6/u830/2XN2K+OuDwtrC4RConf7q6
HiGFkwn9HrlWu077UoN1NpdSO6pVyC6slR1ZaI691l76Zf7RsJMsqcGrdco8iUNS+8dBmf6maZti
kzO2G94/7VorkwxbQX8iMYtuIjwFS1zhlmYUb8OoG2cKhmGO7Ua3hvvS0vBjVXhDrbonOpadvclH
vcAh7xZvt3/DLZwuOjwNeysqq7WKmf6j4o+AZbcJ0iw/KjY/JzXsjYirk2FnQGYBNu/HwLxofa6t
NP63iBi1hBaH7VnE7QlPs7VpJIpH/4lY0G+NbqdPNEk1KEIKVdwqzfp8jzojvoRBdPW63tg4RVq8
uZjx7rrMemI+h7XsCtq51YxmNUTMS6ASWqHAfndaiStSCyc4V5ibx9x4J/1yVqVpbTFL2pvbIwZ6
kVIAM8XaQN4chQ5Jm6zUXzxmU96W2X8TxPldLMFD9izarbpt2X/e+pKMVEC1vXl/e0GR+wfnUt8J
pwi3svxeS/z6rVMUeyez7UXRYNPA3DqRghSv7pCu7SgpHobSxm2rnLOy5KvwAT+0yAyXKCrhvDIs
dIEQ1F2hsq9h6dPdHbMiW8AKxM85UlcdDyH8uEewPXS3iuAeLS9zN+H7eRqIJosO+jJ2ccj2rZHv
6wIRsWjQ+RHk5+apqMr+gpD3vq1Evk/9NN2P5tAdFV0HFZdnpJ/dVQuRD/bwvwxEeWztgFSQGDK7
TEsR8ni16AFV4tjDMnyKKbrvIbVEi3JeKomDjxS5vYZnIWcyemU3LIc4uhuqYg0/0McxVIzHwi1/
0EJHWFODnquc5JPCP/mHQhs0ZYm57WNcnhH90iVBPjRUdkNTH/sPESjFn5eMYglL2vTeD+llF5Cw
eIbMYTXQv8f5b58zKsmV1MOT2S8QB6aK2r1l8iLhssZk6SoM9tkFlWO9zl2LstPt4tOOFwwuayXH
n0WvTTtXhB9N1vWnQbpfmqttRj/LnpNGPzQ2n1xHY77MUzzTEGBgXkkb4BCIVNgYSCiH/mSD03gb
zOSz8Ut5EaX65uidu7Acx7jYQGGXpgd4otW97mIKXBd9wCDi7ty4AyoFv33pYWzRCmi/XK8J4WJN
q14bP9IpwhzYi8/W8fB1cJCCta7yPSVxGJ/Chz4dasU6qrHSTnoFIlef9sVQ7wMxVXcpql+ySnkE
bWMAMoRpaIIiX9rpxH8DatN2ZLLw9IqLTFdZOTTPYChCSFlsrRgOjPOt3TmmH7h4MHVSixJZxxPj
sLq963oSTtuaWTymxJ3SCxcPvc2DSQzn3MwrXcvRzWRIbNcawjXUFdG5TEz0A9nwbtMHO2aqGPCW
s382Q7gFHnwdK5SbXVIB8EK1SlELq7byTLkuuw3qEGfntA73VSl3K+I7ZPWuUdTXNjOWepIt3cbQ
TylBzRVNnrdsEvwZbk+hMYh0wNmGPOLVywsN1jyrMEj9gzm7Youmc+5aHesHtfeXUk7TMhB+vreA
p6HNqACE99V6wl55dlCtLeyhBRyPzsTwaTOS2IqVia96S32rJ6N219bkU2FJOurtjTF8o8aHlWyv
G+ScTRz8oAQsH4amDvZanmCArhGjtkIeJXoDusTmstMF8rC5FxXEol5xh9QaW4rl0KNiB/L0iIGv
YPArzhGKG408hom+Z5VSAS6jaaOJFi+H1L9lmD0Qwrnd+rYKCzFiU9ODD5PiFR2HGPuKh9Gz9lP9
gXLygxUMZ0vW/nayDdiLQeQsKL8AkXQxiwRRM56LPrkjmjJoT97zV3VPgIs+h5oCdU/BuPScYu3t
ad/XtA1Y4/OvFdS0NxqFwGYoB0Khs4SdgFrdpXFSlib9sEgd4maHzxLzx2BDsAKv1U+FteGVQtKq
YTq35FHw1y3syRpX7eQds1gH5DlRjJ2XWmQIfwun7RhCXWGegxCUtnWa9kbp7FX6PW9fPTwEcyFt
Z9t9uDV1YP5xE+zzeeHLBCgFDS+WtmOAYXCT7qdLi64xQMuWeXSoo9JaTXN4BwBRHju8res0rXCv
FcaAS9d8CdiaXK19CXjvNQHJ2POa/SDNfJWw7y1V0PqbSMRbhrQSUdEBum12TamHW5oi20LHt63V
6blKs1NfOc9xWRanobdpDwygLwIVdgRt1xgHD0pZ1grktHlnub2K01ScUyucZ55ZzrXUhbjWbfbt
9r3elbO0v0vvojHQ8ZaGX9j7plPUquNQ6D8GWcBqzcNH5tTBbIzj6jFLg2TZ9Za4t+Dzr25XivnR
WmfuSHsJEYtPK+V020x1tF9dk6SH259iPOBdmbl4VHzI8XAQeGxm8Q1Yqbzig/8s6VTcx1H+VUTp
BlTRhAEg1JcdpcWHKZDr2yNIdPUjtSmhF15anD04pDSi/HTtzA8OpU4FuyrgDfBPlauPLB1jZ7KS
NmlsfxWlpF6d46CSwMF0On+/BYdBYJxUHtOpbBmn6Yp0fbtejxnC24ay2bJKjZfbcu3z+lKkeHXy
pnyVKEwYVOpQuJxMDtJxfNaRRVC3ak+m5CJcKsePrfTtQ2fZrgvQ7RuShJc0Govj1EGg0YVGY3ow
vVVranIvSHwR719yB/VnoBnG0S2Biwwl5ECepTkeBDvSNOnjLmqGjzxvmR0apdMmCNMfWkSacluA
AncZTkHhb25LcYpR8bjVHeNPYZg0D46axkMlmM/WxeHBUXW1HCeX1HnSsm3dwmDgTaUShu+a8QM6
qVCsPVKpU/h563plpmhsEQRd4XccCSvwE1eCw3MgPZYdgGdMxd9gfrJeAm7lBXnNCYHnzzqVxkyt
hF7Rd4hSx3Sg6ZRn94P2IsyY5jBbMy83Q8xlXV0dPoJtw6Fpr65xEtjHMRfi5PvEVGkfJQczrLiv
HbojIcuNnYO8GzSNMQlxoq0LqvzrtqbqN390lMtgU/VavCm6MV434/Ato93yEFfp3sAHFtuW2KdZ
+ZAg4NmFJcuSymfK6cF0ieqHX1XeSWTOHRLoDAIMleIUjmfnzgeiXkd78ydrCsWUGsC7hQVdCZqS
DcqKOqaw1edgjvNCAsWfqELKDHfPvEU4Ud5uVP5oMb0YIZLVcKIRI4/qXHkFJNF6YmoAOomCqvYl
jKr+oxmdbYXq+y61+uuUp7SB7Wg8JDmvU2v4zEtwdwLYhDeExyClY6ViwGpGml0qALZl4ieL3zYn
s71mRRXfDbm9bWEVLKj2tNFywi1/hXn6fjvm4e6cR28QZ7f5YC8wlwxuZf+YgySyn71iVslKCpgw
t1fPbgf3giZJgb/pBg8gRFLfe79tQxx681eMTlsW1IdPKLDhPwASWRt62N9rGYXXqh++bonG7dXD
uoC+sS6qNZLycGfqFjKy/rsdkO24t/+TEWP/AOszum5FBTvc3XbLIITLatLl8EqSLKsE0lzE+1jv
kpOrIJnPaB/ckOOhJ+TmrKYsJEpahxTDdpMbG4yXMT4TDyiu1kNko3R8CFt7ZCmBGsitCp2i10ja
1SFzFt9HjdPVDXImbRRoRTKqCq2XbW4HV9kJtcVkC/vGwoJPV3BVJkSFZIBUlhZdV6KmmLNuvWkO
oUE7YtAHWJNggo6jsBhWgoHPnc+TJJrLVQixB65rz5gcmmpQm9xC7G73yhA9R0hXlEfYQ+WuEfMI
U9gVyPmKrY3SmK6LSo8p7fpVB6yXM8eI77I6AnXQDycw6NKaHZEj2Bi2J7HQZftGPPkhZugQphHe
WGacjH6KVk+792tmErt1RyPNGC5xgQaG+jDdmUI7qeRQoKXZmbH6miRTjmuRgl6bu2axzUtRuAEg
HzhM0GLHESddmx1uC2oK2IUSUCHz1LeGWtau6XsDw31xlJFfrhK73Y1J0D3QceNJ9TACy7x58Nwd
0kxRFfG3MDI6XLYFTQTRm0shioe0swHNCT/cYHohVpniH6X2bTJS+GPg8s89gLsy1OCuZi6qbI3B
L54KDqoXV92yw3VRd9xFYBG/rWKB0gQdi7NhzDOXNtjmmqYeWf180uqqbdiySeYt1/iUaNd3qgVN
V5jDPGUIm4aVXbvmsewgr/dp/wU4JtwGJYq1nPr6gcbeJybQfYCsdq/3LSN/5tRtgvAa64iIS9/A
L6hGOrTmIxFVTPcKlzORebsV7B3PCLCqdW1gRa8x2nTUxNYFg5S2hBzILXQq+Fre43dq5HCUXrxN
mj6f9bvOOsTV+DA5bb6cBA7BFOPmXMYKtnGF0KewTO8+cr1nqsTh1gDTvXKjtD/cag8IyWnfVeKi
J/0ywgC6SLFmoRtCCsuO8TjhhkZlRgAu0azktX3Xn24ZxxQ+hG3UY5tQEVdnbpWKkUpE45c2Bl/J
mHr7eEgJowwMr8rNVnRP820H/BvCJDMj5mtxI69adLPvjSJGucrT7qDiY11jzuEuv6nIfIyU+Ian
vDu3YvhyhINk29cOzCipNnXmnYUHLDeydP3oY1sth9Td4gqiIEkLnRsNxq60xkvhhuMaNmB4ZnB1
s/D9L51u2MbSC32VyfzFkK+Vh0hc2jsa04zFscwHx1fdhuZy8ayFz0G3zdw0/BYw93LV+1ny2ARI
2D1ZPtyixjqdWeECT/QcDqgYDAL+UbBG828p7dE4xzH+zzKPf8vYAyvCq5CJsx5cQ6+Drww/ZV2I
eEapT+OGjhAzgJLgh+e6eMNiqplV7yWnQoEumoKy2JRFH6yhgPT729oBYW0vcY/IJV5esQkEaJTO
L9W21K0PAJLdRskUiZaKr1OSW/sw501oMvOVuJXxK13kXnEAfOKmX9vJMD1Mqjo7wsiZPReuK3Rj
5OREz7aM38OhR+aoxfH+VnxAq9HAWIh55XNWAqoaNN0iy+4wFCeMUUAArbtnrQCealBTcDX9woau
KNNrG+Iti4SuFmvdlkQNAeAGA27bG5XpElM796wJmSthpsUPU1befS79z1hIaoNz5tun+iN4nJqa
jVBnUnOGeLmI0IPi0AyDs2FSdr1LQeyg3g8fC029SynHc0tetYgh6HIDkBHdHmDby+8GgetVPfSj
6280rWn2ITWD8+0RqlouAfiOd0536ePMX3kCw4vRxm+dK2u6zhFWQSGCo2pDcw1aj0Jc4fB8EB+Q
ZuaA0PI70WbpUYCMvQ/jc6m5n0nkxo9mm71J3fOXYmxqnHLiBFCQMyX03ulkQMA28u+BRP5nK0hn
Y/zkQkRfGCXAy7AhF9AXOjcQRaN9/O38BCjA9JaAESij8RjhSF40iXdostqkUGK8MN/xRx5P6mpS
yqBo7p+7FHqEkD17UYLeWgHNfAcZf6hTZHhD3BU4QuK13en2j170xEgmJ4ffdM/AdnheXT9d3QGL
aIOp0pNBeCrtxNmXSTLtYlWOe37tR2U26N97v3lEgZ8tN32A47JMZrVQJ4/2VH/iTnRq0/6UTvJu
c14IESffdZ0ZHBhFkZN9Mp7mvfI995rb2tp1/BLcp8aULF6q9VQEKD/j5JXSp7fP6QywoySw9Ip4
x17fblrA3OvQ3ED8ilk3SbppIprHqZZa69gQCcaXtD9ao/jtdaprVM8DjiVJFw0iKmRGBMjpAWAA
MuLhWgAz+EQIZi0CfwOwON43NDDuIzopaOB6muuyJKshv3nS9exziuRuYke8a7x0m6XcURR12GYA
WKFZDSsqHc3XGCp+L3/UqU417+VcjmrcmvOjK+/8cOzpVzTpOgo85xBX1Ji6ITlPpvXTH4dilzQK
kUbiYWdmGqUDymgdtm1y54TeDJSwgbC34/CpY+uHN44ToKtQv/bMVyCQhzniMUcAhkaT/ZyS4jJG
8jksJbo/JIHY+vzlNL1DM2UYnc0QkNLUfnBjOCUoaeCVIloefzipxXfNlabyHex+a22HPrQaXHJM
BolWVIgxFYuHxnQtxABoAJL+FXq6tTVMu6eB1LxlIB0XvpPqJ46naWmOm/9J2Xksx61kW/SLEIEE
MmGm5R1ZRZESJU0QsvDe4+vfAvgGl5RCjJ4oOm73baFgMvOcs/faKg9xPKUCw27c0KkkPZZNGHoh
eCio2hTP6RDdjaL6IGsf52iJlJv4o1OlDJL3yACRnrXx0v6Ka8FgMQ4/lkb6kQQ3+g8t9iDTu5UN
zajWpFpJaPbp4T0cPU4RJNOvWvT7O1jFp9qRcLnywtxiYOrpJ4MBDDTM1MW6DRJah7FLppstn0eV
wKgUCWoEdLVqJPpDoxW8GRPqJknEWJQYDkDbrzWULTZyYganCeZeYP5284TT7EafETHSc3ddhz2w
4OPbZ+P0lA0uWkntV4XyfY3vCfe6D5q4Et66YwPbaBMcs4px8DHVTaid7sXt1ONAtxinm4H0Twt5
d7HYp3RbQ38Upw7rWmK4eyeFHxMLanBinXGM1KiWIl1QZTh4AEb93kVgM5jWL9kTpzcCaCGLCCZk
UkWgLYadFbBnFQaitZBDWeSIk4V3LqHowmFRUdjATyuC4JkB2kGvmJsQN/RABBd2IiPPNrrdHz1N
uUfGb7/LYIJM0iGL09BXFeNon6dSPsYF3GmELTgQbcve6Fp65+V0pDB7pHtCsbBEplffOVZBcKM/
gq4pxhacO4yzSBokSUNu4YG5pucQgNk/YfP4TZeQllX92XJcnkeMS4Eyj+R4QkpKWBrrJI3OeekR
54F7hpASD8eQk++mbnxSYfxtsgd3lbo841brrj4He6rVXcars3Y1UgFKd4jXQLg27JePQPh+x3b1
jUSlR0I+1kGDzz7Qw88RIl24RTcG8zURO76xDU3x1DHNW9VWppC0Bzu3V5+tRlVb7DMQnIrKOTgB
wlJMm1y45A5+8O3AZsvJbqUXgm1UiCJjHeeDoXmbEWwZItZC2Mkeruja8uJHfwK1PQbjZ2z27NwZ
pzJzsrWt0YhVgHsljqEQIDgNlfyYD3pGmycKmRTVv5KohpTQReixmt9W12WHwe7ISkcQ1kf5abCI
AUotWCgpP8oGoI2iMd4B9H1w0viK9bc4DiC0a6TXbsx5fjAYjKMJOno4KHiHy3ELdGbvSS5Q0CA+
5Zr1QwRRd+JV+Cbb8g4vRFJAS7UZFO2BO+2xMelr/J0nvTF2MV1wsuHqDd+/sWFk3u7XTLR1oseG
I1TMZE6Yb9CHzkJSiwQp1/HtM27rY1HcN7EB+Ibd8TAnEtJj21ka0rgCcSRucumsUhV8Gfi0cDZZ
Zw1OFHzwNjtE7iNwPUqfGql1Wdkbx5acFeqjZoRXCDhkc3j9urH78NIF6mr5PTF72Xi2iJAYicS2
o+9lYPxwE2Agmqfv69r64YvgV8a0xtLoys+cuDLJnZWhEhzFlq8AfYXJQ1I6J+IdSG814vseki/y
KZhced7bK7sAsy5b99yq/BTRocBjRdyD1Xg3I2z6m8bMJaezBxTAODR1O9wjGryLtJi0xhmbORa8
xdyLHk0pkUleKWCySBMynJ8INm/zZzB0GD5d8JNDEV2os+pTbWiPqm/0J0g1GZ0Qw7ibOiB5Zukc
NBlixR0TbOdZ/33Q8vRe6F9KDy6oVsZ39bgTTH5ONiKrnZcW5caln0W4nJaeCyr/2PYep1xPjmML
kKtWKjj0skLhscCeGC7YXZ7vbB/XZpQqm8hbCOHFoNPorr7AWAJlxOeczGoRfS0zx3lY/gDo7m+I
mMf3amfuyz8TmfxlTbo6Lf+o8rKG+MwJDqdRqMvyh03NfmkKfB+O45Hn7pblKZHu1whM64V2LAJF
miIba5hDYCUaWVM1GlUccGRw/Ez7xjGi5Q3rvKgMBnPkW/R2jkRgbhWEk0eDmzqZyUb3PZBt98S0
ze1jMo1y7dx5ScaBZURapxFz1IyPNUOhWSex6nzLWZFzdOy19DfBvzSQfNY0d7ypqTE+Ovnwrar0
e+w4BVNJCrIRufWdZjwKgesOoUiyXjr/oHfFfa037gE4RKnRmEWcnFBHhc8Vh2qk9UZpOocsVMW6
jEEiOXXzXYQEk1V5sXeqguCuyB7uJLs5PWZB+xS/ARNPCHHdJ2fEASqnbd6P1UMb5S9/A63GR7cI
ECQqLfNWEGFWquY1ruNxh9ltXeTOls4/J1ujr69GVX9vVdWduhTWcWOsq0mZ9/DTjxDYiTVQ+RNt
ZHrJHhLyxGDKPP+KAaSJ7WjVVu9w18Qeq0fgOU/AMfCHeMq8I4oW4BA9CoIt0QdVuFW0TqOrP54A
w98kOJMzlKxptczIsjbI7xx8cMu8wWSU0gSqeCSMkfVRD8OXfp8fMg0e4+FrxsRq49L6OWVJEzDU
y8uVTyYCO6nTXUhpZZpHW3dNnF+8IbSO0BUNopSj1TDbpvzIf0j2pTC1HQUXY3kGZO1kn1XLsIqm
H1FXVZMn61BDDimkWZ6IzmOSn09HnZmdOTdtLQyCZVY9uwR2XCMR31qbHE2rNOgUOw3vzTL6ayBe
+a2wLspxCYLHDx1mVUVtmnNOt9p408w/2uyIuy95J45apJswxuQDp+pkt0xrCif+XBswW0xlqkct
19jD67OE7LgCrqCTPMUJ3ioctW9H5uR9gN4oHXc96uUrTaOT1fio48k2nsL5JJO5Lz1P/NOkiidA
2n2YmPcVOKWVEVrerm+LtSngvIy1yTzG6h9Tp+PEVXdArMa5UTmPLNCFO0ZNamrRnW3zDsY9EnC7
hBuHK5kyONih5MjvArt8cvhELLMNHsWQ7bTelheozlfuqMsX7KZrESDLH8z4lwyaatf4KJ2Xm+fb
+DYJp1L7IZD+w8vdC2LnmqX1TZ8oxYowMj+qIT70c//Y1OV9sNOYPbDRqBKpuF18YfYenDUobL1q
AdbHdDMa2ff7VNby4DUIAKQ57eyMAOTQs6ifk5eOblGOPWbnj2XSf+q11mWWRz08vztZlV/NYvg1
dvqAUWVYNZH3dVltpilzMOmVACRx7Zc43Ggs2AgTW3FoHa+jU1unO3cgDk6jE6cTHOQ2fvOgCv9A
EFFwdYYE7FpJf2PYZKOLPzCdvjr5+DGCEAf/wR9OxUj42NIqMDiPPzTC23L2nRc8f0qgUdHKuh8l
BS2fHk3wMO+jdZuQBIIGZyMrHarErDfrgC77tbZJ9MtIOwfaBKOwkbSQs4iS52FWeLEMqHPNLVpV
CfRNR0+ZR/YqP4YQs2Yb9mb5VsHzqjPMs13gIVYhvWfXY40k6sRbg0BmQ6vT9DFoFOlZfXxn2JO/
NgObB6ssFAS47WDvIkarG9vhY57M/dKRp5UA5GSABzMPpcoSk7kK6l0yD1l7zgZwrjOxWV4Tmj3O
xqPxsgeOQ67xNJC7ow8/Ig3cTGp+tgRKfHKAqJ/s4mTQ5kUzD8ZxnoRCrmL4QCoeNudQQOPmx1Nk
Y1+Gf5eI6RvpUQikkd24VmntDXus9suvjtI6fJnuwyzrD7bvfdWAlC8vSCtgwsTYay8UjiCT3KH4
YieoP/zJ3bccWR5HNXBobD+YVJuHOOoz2A2VvR1nBx938VwYE49twNhKg7rrngS1WTKPg+wQRk+r
V9c8g9C3zEB4Ty3EXSb1PwZKQhhmiRBog15ZN7urfi4NLTmlBP14kEJ8mU8ro8ChpDt6u1azFqNE
vHjEmW5Sbd1s+lhrz5+CndH4zAXmZWyMzLmN+gScRgHGcEOIPUQO7CdiWm2HDwVHXbpTaervuJUM
tXk9ZslevXW6YcCSg7vG6ww8djTWNlIw7BX0oukWgukl3IdJqhecFXArhsa4YIqUbpHSNyypDgc+
sC0k3vJ7PAc9luv3xpOWFhdIscfl0v2Q9nDeBePeLY1826UhOoF53zVUKDZ2+ZH9Szwqn4l5AC1M
0SjlCIXxs9P6bTHPb/wJ7WNnEOFsuN6K7OBlkIAc4YcFCe/a0FhdhjoglL+S7ELsugWTg88O97LA
ZliOGce80Llf/lrXiZ6n0uCATNsYnVYGe6fQLmBK5VrTgg4EIXnnNLVH8DLEJpDuuc7A5rVZ8QgU
PGFSawr6HWXz0avja03X6OzWTnSwtfyGu2a4JVLeHAKxcG08t8X0W5g1/Y3UIm4wG34QeR5fGBFB
GuUTnkhBwbtX/hisGOAlY4gb1it1IcLtSHVNpertWLhiUMbht6BE96EVuNhoL8xc/dRYv0y4ioj1
y79D67Uyi8paTTLy1qXdjqeyd6xrWGNPXF6WzpD6Q83ngZ61fILCiPJO3CfZmTYZmK6MLPZq61Ef
GbQnQH0lbJue6xHIVKbtvlKtBY0dm0peMIWwNGyfrdHx+NkV9+0Q9T94RlRmzuQdEl+/1+LyqwUC
hql3vUe9eQDmONPjoEpTiN0bno3XKGi7Pe7pne1ZyT5PemeHYnLa4WOZUVlMPktD/LBTo97w/+sf
E+Z+5FvXGFbALjrO+Dvy3fSmV/RflWExxgphchbGd9KjcO3VCEuy0tMvVtxy0likLDmYPoRqkPFg
nCMyAX98mNxevxfzH2bTkGz9AchOd+/EAZQ1Ngzfd7ttG3KAGryy+DJOM8K0mpynicpWOG30zBDD
3LYD4hDBJ7tFjlQ+BtVAho9L2Vfz9UbBZ1I82k2NVe9lfR5KUjZH6BYbW+MGNWmNuKcc96i/i0Ne
qr1ZtMDgOeIeHaSCtqRThmzkMDT8XSm6nUUXEdU/0r7ND2XLlCRhZHG0k1OJZuwA7kRtBhyRW9tE
J+PnjYRtVAAGYmPZpCCEV04g1d6A9gN+gTq1IE/WGziLogQ8O0b3KIIRsRFZBGu9cGh9TuAwNFnd
a139admKDK9LsMslFhCq8ZBNg3MXF1vbHZiX6J9CWTDm8OpjXzTM5OczrWjUXR4JjH5dF5FHg1+v
zY1vmcXx1hz0/NQSVwgt4izzRL6scQjDGHKa4U+gV86DlbXgQwJC1y3P+ab67Nr5ymGIGz6PgTnc
UKGeR1Oeo9y78UOh8M2ez7YW9zQXJTwgkC3Lykuxu40owwubWXHD75+tmRyVSETPNHQOcdqQNDif
mmvewXu3LNS5Ik9t7fg0RPw6u7W5oNmq8nFtkffLuA/ZlGZ/5GWN9wwkfXjaxXyS4wgJv44pcYr5
Xsfex2HUfGwgNR2N1tzkVnSfkjECnp4GSRcLePHK+DGVnr/DkVumdsEcowTkycIZmDJYF7aMdm7a
ojnMau04hGyFJaLNk8Vxd03XlLpyLrIkNogzyZ9pOQSPMlCEJkx7vLguNex0coT7bOqdfl42sC6D
llLl1ZzI+fJXLYdpN48uiIbKfTHD/apZpTw/WWb2KGu05iAmwik1AsmJ7jsnOmIQJEL39telgMuL
jZaQs8TYjkiOecmjn4B9aZzWvjZ5p86qKJvnKX1nfOpyRNld2FCMeSFEHnvEbQbABmNsPhcnD2S3
eWfL174K1yMdXmTdR0X4y6pspXcg25Bqo9CtdZvysYTKSmlVUg2keTRAf3VetMGeY+nQ+EFwgNBu
IS7aJrkm0t5OTb4ucy3ZWWlC3jN9WL5IKtJE1e3aErl75eltRmnxPcxqr8jRwqOFL3lWSWlAubpn
ArHJspgPyaU96QdT3ZkhABbfaQyEHHD3WldGsLvpyHHocm073CaqrIEiFMfcJEMLMfKHqjSyY0QQ
8ZB1zBuhxef9pwZM4KF2gnELzgqVRtNc+pZKLikbEmECL931ZeLf8QrJhn6sZA+Bin9kQtZfpgGp
UkcY87xA15BkqE2Uu6ntYE1mZ3QqXOO6+AakIJCh8BBK9zqW2CmU0QN4TgzmfrPn8e6xe5xUWPrn
IIp+wvsYVjVBPuTePvsxI6HcCn74hZNscspmqBgBihQTkmhZ0+QtKsguxgUy0HwbvC+eEHRGhtFf
kY/yzQqGn5PRpeys/QksNJ+YR49e1feerYN51st6PxKDYtlTfKmteOO7dkpmKW82eKiD5FNbtnfT
R2ZNfUa/ukQ6WOLd2jKTRemBkFQv9qlWmPc0NlFFyFuW5s6H5azp4gptLWa4Us0Sm6D45CeBfR6G
ERCGA7x3EB88DeiJ2fUK5VsgOGU4dBI5QBxCg/kK6pTLooDwBo14k/lkJhCTHdyeBDu/VCNXFVmc
ilF4mrlgIGfSy4lBDVht+8ieg0QZew2NiUQekugYEYFhDt7XzGzDTWhQrhgFFlUTW/5EgIOf891M
OFUtIyG42yhALlQu3Q4BmTYP9gN6tVavv5K/4W3+7R0w/uJsMHXbcZQjTIXp6Y3lqWw42Yx5I66L
4jCOfO+qC0y/8kTuFUedjsLN0WlIlEBTMjhDh0V1IKrYxptO47n3UjIdmIhltcJwHK+k7RfP1mg8
t12gfWj0UIABy2jEMDGLOKTH5vl//w0SHa9t4g0VJhFmr/0PANzp9MDHvOrGZCNut7OdFebFnU/8
5QSjnH4z7t4AtaxXAN2rowiySAXPvmwGeTA939iNjTl8qSFPHg8OkUIUs97v1o6uHh6kb5pmEcGo
DcEzxDid/KnoPWn/bHd5Jew3DNexUVhIfHE2Cv/XvwCua2TaLnvQIufm1UFpbV2aNuh2BI+y6nna
VulJsU3pFZxDOX90T2ns/RaJyCl5P3LsdZ4HKhr4Wbchwpi9VE8v0+/OfZYmMKB/33aJ7e71RfPi
4ENQtm1bBjX/m9s+RbZbqCYPmV5kzxq6FkIGGcjXpvxVWaX/lGraNpk05xxvM/FBb63oqSmqJ7NK
svvOdL8oLYVgMP8rDv9oq5huHFCbEC9DdUG7s/oUTCkDPL4mc7Sfkllk3I/ywqdLM04FxNmzg5ps
m/6UE6GGBMabavuCYRnh5DROGxQ8BCj13oruVvpUhxk0jvqilxa7j11xyHVQH1WMlyBwHJ0B/XJn
xdU792mxzb16uKaQlumaROg5jm05bxxhihABuK6Nc13O98Os4SFOdVu7JDL0o29zOu54xLNRhajw
7p5h8HMOReBszDvTvx+amN+k1xfDdTCsFMp1oMi+tTimRqoBKiP50S86SUYeWSlFNR1ZXvQj6TEh
8RynpVIDHi7oyfqfQkuD0iK6dmdr9o///XLmuyJt08DBie/z9Yvf2ALSsKZ69iykNjm580R+Vxjl
CHGskLavl9VmObYtRxCqt3Ctpfgr3Fketqz3/74kY34cb+4QHj4WFIWoHcfp/Nr/x+vllYPja4Uz
QOQaPxRA5+59FHO0WJMu2GsyKPdOPSvkcBiZFRJ9lyzcL9H8GkeslU1c4uNEPSXAr51ttohNTZKb
pnYNLLWEox5+AIrVRuNMIYJUvWeP/GMpwSQkLKKtDYyxPOvZ5Pmfy095owpqFv261NGSfU3TgC3G
fXJAQs8knrMrjeMBVU48mDvT2Rp6U2+9sHt650bO3/+bG8n5yXQolhxHGG/fe6Fa38llI68xYtHL
Itj0Lc4wWGUjWBKxDY0ZhVlh+NM5JXRdBl26g9MACpqUyjyVaLJb2HJRf08d3x3QGXPzBgroIGVu
WwQDXdzpnkIfHTRxjAczjOQtCcz3bumfCx2vpmlhrrMsfSbivb6lpV7TZykNebUJnNqjOiA+s4l/
TtrA+uUOKTa27jCOefVomk9QmKt730uPtqrgho9gzTKT1jO0C8WoyxNHLAb9e9v4nxZAc77N5N5J
LhQP9etL1K2E2b8I5ZWr2FQeqoq0cZtDV6r7LE7lqfK+2wK49iILmhCBpVT9d0y2iB+evlQV5/Fh
CMGI9agF6h6rjcpcQojz4hL4mJcRim2Xj03Sql+RH+BBZTSYjfX1Oz/lL5/fq1/yxqDfOmXaxX0g
rynpVX4QnoQb/f73m2n+9W7NbjpMzuy6b99MFrOocnzHuBpuDwkg8ElN6WmTIGNKN6gKqh3BHCkI
kfJ7n/mfsQj9Wv4pHrdiZRB/i3EiwszYE7kxaD0SAXRnIWy6dd137k6kxT7yialJkVZ3rqdWSzu3
sItv84cLk4p5loxQVUVVtcOUexh893Njmjeh59qltD3wXylxLKlmvvNRir/dXr5FnS2JbRucyusX
pY5MlDnYQa9L0Rzp7qMIEbh1FQVtN0H21PVG31U20aO1X333Cw/blNVH29yl3Kar7OFyreT1nSfy
l7WCBCXXwOhvCdofb84SmmoG0rA6ec1s51LCaPjYzIw3KzIUdr2HsbCMs5lSfoWOFd/KmBASvPzg
uTJzLykDVkUrtZPfSv2Dyb82WzLMePqOeje6eTVM6bhwiJcTWUKnlBnrPGfr5w6QzgztDIUIO91c
0EY2c25ZmemBZhTnjlkVktu++ymiiVM26e2d3/2Xx2HR/BKmK6y/nA0m5apeGbW4GslQcU7Gjpnr
/WWRxJlUz6s2FXu0lWQgyMBhVBygzxpBuIgcZKeW49+wXIaZUAoh4aB7B5GEHIjZWN9RBRnCOAs5
gVqjdD20ZKDXBtOKZT+NSjyifh9fRFb8eOm1V8Y5JZ333iqjB0tpxU4G5D7++yf/peLAuaocCV7B
cl1+++s3kMgvYXsxPzktPkWA+teuq6OxtklZ9qYcfblGum/n5bDZ8uFr2Do/Jk1vLwATVoUMzLsw
sn8ADzvabo5wMek/JrO5rZvIwdHng1TH6BKJv4AIW34LBU2XonDeKTnMeT19s7fRupWcn5Tt8ATn
FeY/u2xSuJPUSvH/TlzsUnB3Sqb+VOX+Fr2j/tLNExWqQUILq2OlfwD3mx/VB03G462pGK3olScO
dmjZx4zZzYbpTL0TpvjQtS0Ms5YBShOH0YUl8ZsFpak0UW8lkdEciLUA7t/hc1/mNBnG6X8/JPGH
P9+c9zrM7jiO6UTqb5YJNeimUWZkmJLbtKct0p+txO83pBz/EJ1DSjGKphDFycubqgCu603ydZz4
ZoYOUUVOMEjudc8jY9cV9Wtwt3SlFsfcO5f6lwOPxe4Mb0GaHNzeogQ6C65jhA6ZSE96ZKKRyc2I
0ZUNsk7OrRe7GOEI0klS93HUmOnFuh/eJ8GhLEPrndfiT4IGt812pFDURZYr38If0HC3UMnhUduW
tqtQcB4HXSVrEaujl7p39oCDMph7kL6MkZkaqNGC0JLbsZ6YwE21e6jiQUCZzxhx5SgJGDPtRasn
713o39Ydx1QWXnIbmtPbkhnI0eCTOCSuvvU5KGY0tkGo+qj0VTMRhrlc43zQPOtt/zxl8acqat2H
xbGDqeghKN8/uM7f/etPCvYKRBjDdm1BJfCmBg4rt+9aT3NezO2Z6QFjrjzms8LGSJW5LlNinI74
9id08pTIXgV8MpbFezWS+WeNZIN/lvr8YQvDXCqE/3zczHvRCjSTdi3MYjvSg7t6RWmuyLpUh6Vp
jT5gE2BBZZJNA84NKHSXSbFggwPPaZ80pX76hb4dslo+QzY+kc4YwOl/Jlg92mX2s1t11W7svXFl
E/y+desp3ngFna4sykE9C5Fte9yfRz+HptihzAbC3zD5ypx3oC8LqentbXeEZbi6yUJr2G8Ot11d
d1GR+tp1GQdrmaw+ZShBRxOOd5llJZ6NEZ77AIZJi2n7p2JAQsGB5uzYAzLFAYepmHvmPt7sqvqa
hMhhYmuYrUDNups9XhTAzqq05UHpqn585/P/8+TgCFZh+j4m1Yalz2/6fx4W/bFc6X1tXWerJI4n
4ttwLrpECm+Wbc7paKqWLKRI9txfOUI6UYTyZSqd1O1jPm+BSa7v/n1dxp/LkqPTFAFSYDnUQOb8
3//nukhszqwepiho+p55LA7g+z6aTtDhii/LHGa53x60H4b6AnSxU2/JECccyof8iNk9Q9u9bXvS
0/MgOmcuQIQYV2efBb8s9XPpJeiNkx//fd3Ldb1+HxyuWreF6SCecuXbSqJzjaRxwOpXVJfbMgw3
dk65hQf00URXCRYUp7My3b1vwGSO0qje9kSzHZMQW9dofVoaOiP/02NmoCFWMgZMBwTlOCcKMGit
FO4beKUWYnx9/cJzWErVWqR8DaGBMlN4F4YRQGvmBo+yoagyD363ZvrbE5rLfN3lNOK6b3sPOamO
QZAibgTvXq1ViNEJ5vtPoljpd3ST+dKXIcV9C/j8pGuy3/kCTmmt8nRlWCU04aFHAkFDEs+qXRIm
SIdqMZqiwJIbN8ZQlaAhbtEnvvOU/lwseUqKshrYhMUvePN2wUgqrEzjHM5Z/6LnIQKgKkxIaqV9
1iazjKLt00ts0rluwibf+hGEZ1kzRJ83Hz9vN5FeEcGk6eoS1QkRg8ycPDSxuAYT5oqJ+WFK5Zei
KH9je1LoaNmNMs7uO4pD8sHmWX4pYbnkUDHq3j0t3Zl//8i/HEIcXRnspEo3laI+ff0JzZ2h3tdC
4gzJUMfxUrZfRBL7W+gmDYJsYPGSrAH/FNSGc/PnQg06Yo60luzvAutjG1enqlFq0+vhR1Di8YaU
WW+Vtc6weedS//Y8LDVvFnw8hF28+Wo0vROoFCGzhAmfcNxyywDVdPgeHG/FAlucNDmnZZZjyz6C
UN1VGfTAXs/X71zJX9ZDqjqlYHazkeL5e33TeqM0Jq0jA7IWGNuCIfzduLV5Z+6K2iQ3NhHOqiW4
6miGCMyQfZ5jmuVlCoWYldqqHY3ApCp/5zz5l13G0QEn8bYauutK6839gZYCfSFjVelsxFjpbAHG
RCyGcDpgi4e2P5/cRWZv8NNLpkJ9SStI8nUp9NhjUP3MIdmvYe/Em1wjgy8o7T2EueHOqHAz5rrz
m1IHlAMzgveOSn95tCyHNgfL+WDCEfP1DeWsrUkCqdVL+9awC5AOtvg9TGDuzQZ2Ably8lZoEN+X
nuTSPQU2+96x5C+FkyNo29rKEtR0hIO/vhATph4HEsu6WrI0znbZPydZ7pK5olfQJDho0IVG0xik
P7JBD86eA+WhJlVg6SxriOMfsj4Q/49mGIns0dyk3+O+k4e4/ZwauYTu4fXbuhSPmcsUVIta/TRD
Uv79iv5ta+RgpXSmTrprms6bl0EjQc6ddZTXZIrGvalx9InMY8SEBf08fRfGrZDy0aIPU8zIbna5
5oxmXN+w1tje7K2TGh4HpwJynq91+8hTBtVecbfIDhQpMzBZ7TtZ2/47X9ffLp3rVZKDhsGa9PZo
WEgz1XzTdq6B7mog/bTuqa0Jy515RlmQPvdOcA16WoVyNPZI8GzA4ygm87u8B6qwTJNf+th5d8jW
EFFALVnxcN+fbQAP/RB7H/59s//E5XH4AOlHN5t+9uz7ev3WNEMukZG16roYBjuFP1DGaCbqMdzh
q0DcPVk/cOl7wDvS6/Ly6r68SxXaEMdsTcLAxuhehvERne97hE/zz9YqYy/BaiUN6Tp/1JltW+TW
FMnwtjQmcw9RLgp66O4Jf707MnMcbOwplp2XmyrsH8ssOCx7mGePn1DR9nctZfFjYYlnA7/LqbIe
sFiS1yRb7VIXaljrqMB0j0NoA22Pv+pF8lozIatjNT5ottYj5twvEIjYbX5wFCcRPI4BWHvxticV
MRStc7RnY9k7j2ZeOd4ctahzZqSXQ7nzR7WYqF5qRElHCLdYh3XHf8qgDTE1N0hNx/exD/SWeF1S
S4lJ946LADCJpXvzo3f6b5yY/7wWx7UsOvXzFJKN/PVrghO0l1NtBLfl/OKjEDsWKb2WnPDoOGNO
gOCqMtFxxJN9rTPBfpwWASem8G4oHOAc4CA6S8Dn02c2UARTovnisYzgH30o2jLE/jBAmNc/JYXV
by3MdbvlD2J1ir1o0mDLNo5ktAk/ZBJBk91100VonbMeQ1i+y2k5n3Oj2hzrbFyYT4Sso/jPk1U5
WSNDK7AVbdihT/OGVaDbDWQZpu46wsSBlUKLgVOCjTHU9CklbGNZFTMr/paEIL7DStwlNI3uAz/d
mGU7p37XJsSGhDCE9myL/FvbUeC0qOBWi5JAl2BGovKza41wqEKcpBMF/yoOUusBkPgnJAVYCMnM
aIb0ZyaTq4YblWKvvrV5dgETZD74hNQubvaogTYVSUI2AR+hI2wFMpHJv4D6/+B3gKYVTw4pH7bc
FFDXsYCpBCirCE8YzX4rvYLR6FGbucHPMOvV5X9/T0FIzuwwRoa6fFtiQTOIYdHwnr50WCCBp9Li
kBgYPx19wOETjwgVxDgeF031soY4bV0dOwTz71zLXxYMl7OgwcjZsFiB35wJfRflMrLy8Db4QUra
z2htF35d0evkm9ndYbmEpdX2y4DRs6fgLtcVeHw3nZ4GJE2bqm52XjxnNwtS1d65vrkx9uabdh0D
t7c1D4r+6GIQi2RmfaXoUaNAQgWx9tPa+FKloHvaoqw+icnbBgMd95SJ/cGccEgHbFOFDOnbItVd
F475PWjAGAR5IYigC4j6id6rTl+6rK+v0537rwbTIqYBpvOmwTd2nttBYE9ugaVdsFbkFyJL84st
xlutW3i+2LVKlXOxktDJAAsDOINybcg5md4d7TtgNzCgxLjVk6ZZuy3D9aUqWF7opaDTaOeuVAf+
UsfVqMYa9GLSGs/21Ms7E0zNg2LYHbv6JjcKa+tbo7myRjKd3Cz8lLqpc7br6qebmb8ER5K9blbx
tiCH59HEjrEtvMm/SyzjaTApM3sGthup1RiXu5gTRM3LMSLoIVovJAIhpEV8NHEVrwWW4yMffBK2
xdFqm09Lq72QUJs0sjA0p2P0WEYfRY4gN4YyhgW4Ku4q8qxsk0h5jngCiHvSoYNpwJIUhXdGhPYL
8mGwr6Ih36H7RlkYWNVdUPb30Oa4CUOTf8gNzJWGG6FIKGBwleAAlDOYd31Nf0sD1HprUT7uE20s
iHCSGH9hwAxJc8iKW6Vbw8nB672JyuzS51hikwhoz+SWhKH243Qv0/hcNQ2BJ0EHm52/YhUNtnhe
NBJFF8u7Qt26MNN2oV3XR6HGr0mN03CYyYdpUZPEmsZIqkJAQ2IIzJNTuQ+jTshghPRqTMqHRfA3
9OYX3WgRAyf+0zg9T7pHpzV2z43XAWDiSDygPz/S6CHMBvdKjkFlUyK37Ync2ML0H0GtSWL08Kqg
PPROTuhbP40QT9j0HinY+PPkTkORaRIdeub5SINe72l+n0v020l+8wMNNZgZy7NujNRj8jKg9TsR
i6YIjJBnBHnGNfcByBe5C7xAWv4uzC2k0VVs7DPyQoNUe3Qnb40qlOgSBGEbRkkru0dh+84C8mf9
xihIp4AzmM7BEHxTblhNUk5Q9csbqqYGsVlxKWk1n0cx4ugTMJcV9jNiOkI0+Th4ZaFDb2CXwpfJ
pLH6aKjG/D/qzmQ3ciTr0q/SqD0TnAegq4H2WfMcgzaEFFJwMk5G0ozGp+/PlVmdkcpSRlXh3xSQ
m0iFnB7upNm1e8/5zoMp8oe/fl/enyYCyAzpbsfUkIlLpfBuwcjxRYoabfQNY2isWvGwclPiQcLB
OkXPja8pma6tql29PU+qkqh+XYY5x37DWzc5EoRq+t1nwTqys4+0UY6DDhLUjLyt49/Cz1QfmHLl
iOSPGN2UbMbpGIApaoA4mb97G9qZxQUiWcjbUPlwAkOsOKnodyPEWowZRh7t285luATUiyntVYcG
/E/OL877WonGix85YItpnjvOn1pkQaIbUzrSvkonnR+GiPn4UmEtGoKchKgAwI+XD5fSYZjFs6IP
sRj8n+0z0XGj+3EBZ/oURfCv6TpQsv2pYIvQ23fBZKartybZ2wGkM8GBsztvQatt3JtkZ43tl2nE
u0GAhozPsw696Ru0rqlxQAxRcTPJVe/cjKz8SRF+ynPxa9NtoQ19mifZ1Vs5aJMX5Y/j4W2Bz1MG
s07PWpSWg0/GJQFKWRTMpyOV+AYWRn3RPumUpOKjkUYFOSLZSOJ5ji1KpyafAWJhxg4wQZ2OaX3B
mHk/IV29o5yESVSiUiDVEbvE2ERXgjOs34wHXKVkz+kw2zRL9k27Zr4zbvTpTS5n7EetxnM8ecm6
Dia05qL96nr+Ny+AucN4u93Y1bJ122zavQFYymik6eERB2Er6sV6ChqanO0miehq5V58LzOsgx42
PgKpDJ6B2NsPjV4n3aljkf2tW/vh7R6tiXnbcfx/KJHbVypxCNXzSQk/TpffhhWhb524CCMv3qpN
MxPmYU3yPKIjV3UG2W8e3WABE6QRElpFBh2iyf7CPoabDNJ421YUr1Z0n3ne6YChA94x7rE31XY7
1PQa/W0zIucJm6jaBH2V7yLINGjvB5QfCfZ6b4awlndrnWnvahgyRnkhZrVjjkx85Ky+vUrvkhID
5qu/evtHmZTKNWu0BRmghanKE6hGt78jgfDtmOjgD6MmXjrgA/MTjJFum42IclxJVAaCwTX2d1Ko
jvYGP86ODiYR25ft0LPfUUDilcVUMhtx7iN5PNhFfjdHuXOCAhLgrHvtOpO/j+R4O03y8HZWzoPw
3oVufq+KV6QD9i6uQ9JLDXegblhTsunc8lvmqnNz1SAFBDQqzhuYM2eN+2sz6Ldohetfn693GQ7v
/vivRDpcFJyYh/b7+D7T4Q8xEP9VwQ/U4R8HP5w9LU8VwNSnd2kR/NKvuQ9x9AuKQ5fxHjKlIOa4
/4/cBz/8hf0ElRgJS+wa/jGT4bfchyD4hWkgM0rEgSHT6GNr47fcB9/+5fj/A8aXHJ05P/v/Tu7D
sXH2+1KKH9lnIaWdztv9cUQjQ1dpneYIGx282Wu/P0oiUtU19z98GL/dND8GK3z0+u/OKj1eO/qD
atn5qSZgLo9Z7jap607VT4qGjy5wrCV+mDHVGiuo7AqCxxdHnx19zWfoleufnLn+eKT5/eM5XvWH
V0dyx6Ff8OqS6QAuxmIGMDIsq3AOAV7Yr5qeyN6eGvsn++sfK6Dfr/euXFNj5Y2FASRE7rtzw9XH
TTXAwqVqmG/++hv54+b5+yXeFVdYeazSBAz7auaZ2yT1D5nyE4J45qs+/FnD9qNv5V0rxSBBKMs0
XXaNES/4SGs6WdGEs/Gv/w3Hu/Of3bXvuqedVzNV7OyF9kk8PNc97Mieje4MUmW5dxOZncIHUT+5
wz74Tvx33cOkjI3nDeMCxBTUYn1MvR789otOOucnLaiPrvCurhyGkA3H5QrRkHT1WkLAc+Bk+a3c
oyJq2p98ah98KW9i9h9uZk2jJMyE3RCJZybY4SH+C/Iwh/o/fP13z3papeVYNarZdWQK3aAtNFew
0uCv/PWX/tGndPz/P7x9C7xJmY9xvSOZpYXpOuYHamzcUbACd//ZJd497qlmF67cpd7NwRGNxzew
ExZ8eDNUze1fX+KDFcV/94QH8M8tZynnI4LuiiliMxJlWXlXMcLWLVPLy1Bd/2dXcv/4eXHon0M6
HPNuiabxLJ+P+uvQ7u8RtJfYzBf7Ni9G+ECdFRTbv77kR3fYu8e+TK0GvFM+I/RObUIOieY9LefB
fvzrl//oDnj32PO916JuSr2Lw6Td043zN7TJyHwvMFr99SU++Be8HQF/uMnmwk9k4mV6p5cWDxak
Wv/KVZX1kxvsg2//LX3ph5dPYhIcskyAkkP/4MGD0DyLj1535B8PmWu+CzfHUJto7KUcFKqWGLe/
/od9sOy/TSF+uHKQkOJkNdG0w8s8IIaPUg1YA04heCBRMPyPxDL2PxkcfvBFvYmPf7gYgk6+/myq
dkNEvF+UVAZ4HSdaIiGg0P6kN/vRV/VuPRj1kA2D6epdjBb70QpcnCxFoDL/J5/YB5vMMffrx/WG
kj0k+gX/WSKKQH6d+xz1L87hjEFxk6rX0oZsbjy6WD/ZBj66Od4tDZBwEk/TgiI/0VJ0DGtfRreq
TAk47fBPZhA6e6FOF5HENABLaelPf31vfPR1vVspHOWgeFskDJh4VvGhG6k5d21D+5Z4ZJllP3m2
PrrMu9WhAkcRkYzGuTMp6rvYttSLROj+fZq1/TPDwkc3xbslYp4i3bl+RlFG0nu2IuJiISm0tH62
CVFg//Pa4/0wMeNjBx7gwQfIEUGsNTQh58Bs0Jp2wWSVJMs4NY8WJ2Q/urDw9kzg1n3yI5VECrdn
7luOm4QgCgiCPVXMzaCGqd2m0kdytJ6164wXYxLnZOmmtgZcnQRwSxD55suJy9F+ucg7+jJfmwLb
Otwx0ow+E8TM0W8F/gRAQYNhs39qurYyGCvr1CQvBZ22dsSlK/ppjZ45aft1E7n1CyyEjv7wQJ/w
Zs60DA9j0hbRXVhZ4XANs7xIAHG1gXPj+kOxnAbTksFiKTqXg6xiDVkVuvXUczUsZInLRc/+JrYM
sbv1zOjxdfSLNIVvDFHWvZkQ/wKirJTShGSOnTOAdsoDN3guSa2P7wDdZKRz42xxX2YxZcNF1IDG
wVyPFfqIqF/A3SAXUeQtqWYY75oYoxJMYFG4T6UaSM/NtTBNvhJ+4URypfvYSMJpw6qwVt0gL6TM
saFmslSe2C0lbgR7K/KO6CLGY37jELIAk/QZhUxmP9BEt+OnMsmD+BsDVWd+wb9rx89ixNYj1hKM
mT4AHyyJv2tiy8qSbTlL8LzrFsKe8yUaO2RI+MvaWm9pLxevjki7LZ1N2ZhVn6buFwsIenfa+ovN
5xJS1hrSDQD3O3fo3b1RceJIF/kU98UQAIx1ArRjR9XmTVM7qrvwtAe8sEgKSf51OwjYokNy7IRu
ZhKLaDEPKmNqMca0BJKNGiKYoHnUGgSCXmJn8AjdqLqYBeTOnRjKgReb/SIC7NSFY9G3K2KJVfSM
pGtqXxJ3kkwvlIzLh8ZOOu8lbVjXT0NdiXZaGc2teFFbSTufWSrKWwIWHCZVOzmDPfRWSyQ1JK4J
z+nFrJzGfVAWXd07lMIdQdlxUWkA2ziZh6BYR5ms0ytSDyJ50TjdSL4TNH+CiXJ25g6p+XI3Wmgi
j+DUvMQXn8owNbuyeMPOBKksUyAIdSz9dd0OSQjW2M90yHYeMNzDR0BQ02tSZB1T1QYbWoUHsh4G
G3VS0cO5IgdpyDGCxGLuF3ZMjELnCS01le1MzuhNIV4WenokroIOXGr3ajyNCkUV0kHltjFz91J/
sYGsHgUOQ5/gDe3L4roaGOCcOp6uZrGbiyivT6STJCWpCiMyvbuha4y59DIl4rvYb9XwGnoySb/7
bp2okUSGmBKbu1sXLh2viXDFeZVWMPmf4zC3y9vEdHkTrpAaVRA7JOTqdpUM2om3GeF3xaEG6AVp
0u4izOQgJ/KlODmiA8LnokpE+hCRUw32kTHTgP7N74jSDSoGsl+0Sfp5M0oHkuOU9day5xGJ8EjP
4ziqS9JDi+6sktrp9kuOBmzT5iKyT4AoJ+OWJI4YpNTsGSs/hflSOJ+rZqrKy7Ej0fY+tEYq7jKE
uzGR/tckOYuk38A/tUdI2S3awuWcMF/pX5O/TQwAZzCI4O1qoDxqDmObOKe5a4haJiPBX0PFVMGX
aFa62cYGbNGm7oGYXxk1DYgrSY8bIVaQ+3OtwxyFrOyEW8HxAU9yVaBGDg99YgsJ5guK6A5Ix6wf
YmXKuMZuIxyFBNXjYdkSIJGSQOL4ZX8Cu67nX2h8t0G7g+FGEAHgc66DiYH9rbwdlSqyCsCU8smE
XmTrd8W6s7P2JvG90TnpUNJ/CtUcP0dyisXBdsCIH1nu4AT30dAsxav28K0667GofVGvI1xbPTOI
gTZpukyLvQ8yJBaHPASjgjVBeHQic79y4ktbkx36EFRubSAaWD3I/aqIHb7hWM7Bph2XMT0fxeDx
xA5m6TZ2agby7+rYzcCrJibsvWFtOXlbJwCYB+6XM0Pz0usoVMtlidcJylR9D4IpjeLLsrVzl5Eu
wTYDWcuLKdE0QZ+dInrKHiPeDhHX8GKBvaHbCV7HbPBq5iN3QKGtxwbMmlqrNhhjwdPoLMvBNcOc
QNWUMfoy3xElnYpIZ31zL+Y8dU9DY+dPuQD5oLdlUhAuSDJRLYdVmDg6P9EqcbO9VzTuclJ7g7S+
GEb9Gp8KFfh2yrogekJ0HM9nUWZb48WUxCNhTCgciLbP2px7XXcBO3QXpemnuIRNvrNnP3c3k1X4
8txZZhETWSGXfB0mBjgM7zsh9h4zZeluk7hJ469NH7MTIi70gdeIkC7PodJ95zToIa0ejhbcS7e8
arV0oXh1rlPsIqKj/I2f4i+/aGtbfWEm1TPhHLw5BGIVpT4JXE3O2JhT96zWbWANWBE1HOLuVpi+
Xz6r2CMADzRqWn0RLevleTwmqro2wPejXcnKpy5L4EryPJcL2NLZzCE0Ui7sTpgOTDufengoh6MR
OYDTZJXQNk7gb5XhmavC3t7C/LAgu6VycXdqsUP7k0xG19jrdKrn5YQNaknPBU6CkNC2rmrXLNeQ
rgplq/gxc1y/vcb/7ObrWlhetsdOGIFSmIJMrt0KGdtrNbE6bFRlG3ETi0UnV4EnUT622UJajQ7Q
HH4vwqqVt4MDqBHnBGzxi6It8vRQc5bLSFKr3KF/mHLZuq9TgwUN+sgySYicpPJANfBN0d3Hk82c
USN5IaHI7ViFPGLEh2Y6jVG3L98CtmeHraCegca0iEHUrtCNUF+WcSog99qLZti7KmjFEx6GZvfU
MJUikxuDvb1TAGJuB2+ClZhJ40L9XrosINV5quKJej8bko1wJCpqGXqpfgmnPuY6fSQltqPeTRf2
5DFfsnuL0We7J2YiBk7OOmKbF9bbPCTuJlfLVRaNqXeZdKJ2chzXMhzWZiqg1C3+WNGKyVhE/Ms5
dARwtXkM/L1HflF5E1VKqg0MgTrawowJo2frmNV0U9Xcvq9aFfRst4FfRhD57SlODjDRM+b26HAf
JuWVIaEzjuzkGaFVMN8CH8rBgsex3WST1xxF/G5fm409YbwkOKgDY2sKb5lvCfSp9acF71p25kGm
BV9MzHvTbnPhGXUK/t+NvnQ6JRRibnli1tFSUw2SLlSLfVAAUiK2Ix8F+iOHHbly8PJ/jmaj7V3W
NVZ65sGLK7bl0QOB7MCKj2lJdijv0o77+iIyLa5vFdUl0mRSe0S7HRvS06/70RXVygiYhvlKxWER
ncPLrv0zjmDYEwSdgU2TJm5/i1Y36A6emGp9b2flIG9b073xmRPRPipWn+7ziKMvfxgQRY8PnaVc
/aWDZOaeucM4GF7t+BWfDKqwNOObvtKfqzGNv4eDmtvLMrDz5QAM2ktpQc7pfLHIZjSPPcSjeReo
Bbxn0TmRhZughz4at6oSJ9JCnu+sDBX3sqsGux5h3nHp/TKNLSE2iwzYdO2u9k5IaIu6qxCNb3dW
2paHOzfv+sQHqNXifRTSFONjFywo6zfG0cf7oZ3y6Z7EhEEeps5x27W30JrJ11DnJpcEOkr9YUUM
zDgd4Zf2dCTxixoKTi8r+y7KHItBnK3raD5tOzSyjxHJmst5zx3rvaC+7wPmxsmsY+c8PxJeIcR7
vQC3i6miKjAe0ZK901BYxc0ya79+rCvgXid2Xzg8i3HdQpbLpWysQxcnR2GHtRTeaR1YU4r2xsCr
3wYUOPOzVlVcnIZJ2TCA9N5yW9kIl221dIE6cESozTfqA4D9XiM4kXh5IKurzmkjfycIR6y3EtOz
JH9ltt0bTWmQfreKaPLPJppUkMg4tslvWi9+fSjiMU8qVlfGMMQCaTt8iYe+JEGyiGIhKderlADj
jsa8jXVP4/tt7SlqHlyPqIHdFGARhjqPHurLZCspeI54dncIh5biu2wbyyHqMyeO2iIthEnzodGF
ZtHOe761bdsSqHx5VMkWACg9kVcg0gVYbI5UhW8uXF8CakAuhBebqRMPdNos3fBYwYnvDpBGA4QX
ouapUSsLX655ZUHpWLl9uP8xrayeSPm1wgfjfNJBaYX0ltMm2jZ1gKXOwZ6f3aSlwl6/mecyMedh
w1K3H/rmCIfGMTifIwpJ/FUd2ct8iSK+9M4hM1oJOhOAQ1TejQhvys7LUkCfSTJtoA1F/uqIh543
XW6wmFijcReOjRGU13QOIB0VEYENHPasCNV/OdiwiwM6+rD1uqUz+3SS7jHh00zCvquJeg5PLbcd
1eMsCIy4XPzJ4JnM7WV8SlxWuxNI/Z5zPgF+mTdVSoLWxooRomzI0ligiZimIdo0HQPjnNiFKMvv
+chR+sJtCbRlUsQue9MJO52+xjidUG+ksnnBzgvNdi5wd+8G3yf0asOq443zeqkblSyrtBS6X1up
U+l6lWcTxjkf9OF0GvgSh/S6GuJBf1sKkPpq5ZZ5CHWNDRZ6m1+EwJlys0gKYTtprfamghTZnXhd
xVgrzYzBYUdKz4RYLCeO20Oq0hOi67Qqzr84ZeGQxBXZmijisKvpS1y1yqtBQFGoglcL3QLZtN8Q
uwEw1dMkOEmpxs+FLmSFuyGJCELlrOya0T2QodV1DkoEHCzfbGURg8a0XM9xcWFb9Ad97gkvbb4k
ee9F54EmVq5CPacslDaaIj7eBE4Rxuez5dUjoo22JxpJYQvzo9WsC0sKVFqRQpuZ2RiCdhS1hOnE
nG/T8Wu7JFYDMrgkQksWbl5cmTDK3IO0nE4fbLhj4ZOj8lSdoHC3QKcHrLX5PpUMZmgxKzS619bY
+8VD0hVmOkN1heuehJaA5NAVK5HNCSFQ5fBYh33MztkHESkAnOKsNfcMMKtWlh2+vByfB2q6wh7o
+g8dS1wyyFieRahDiCEUnPQuWtN08VcHzwVRGH3Y6XZdLD6YsMYVlrA4y1dkviM56YuNR0e3fzGO
A4/N4g3Q0PULoq1In2jN18WeuAmbwIXDXkzOiIajKVHK71PggdzIQJnUfoK4Fj8lSQbsGeKO8IbV
EhIsC4oNzxCBhzlSoHk/tkb5d/g2ccquc4FC/GaiVkxXowtv40qFU9xtYck58oEJeDwDuhO5s0Bb
r0cifgPa9NnB6TvXxhh9JDV5VZGqC4RDTnmNFM8eD5TRvrPvBuOQTZHY6UjGIxPyG+k1rn3lSdwv
O49UOu8izRrbBoVZpu0ZAvmh38xs0MnZ4Bs3JgsekE51YYKOH6REdMxns+4DH9XjGEfdvLeiSFHk
WrmTA+lrncpOHSxepQ3lLUkX1yWwkmUNEUoZs5dlRLtWn8oibpfrN7FtTPOpW4+TszxwppgBT5Lj
1l9mNBK75ziZyBxfc3J17JcMYtoCyjNNnPugFClw1CkLg1tSrBPCnVLChdgAZmIk1lPY0L7cBEik
W2rGoInkNmztMKVJM1FU03+acVJEQ5fs3LiRkORSrFgiOA2E34Rfi5zN9mvvR0bp7ZS7jiQns0rU
fUnp0tMJ49lfxGbqhoSsoypy/QG+QT15CYpxqMG3fuA04RPNMJ68Da3n2rpPkpAO2SoenYIOSrPY
djycBpBJuq+ZR7kG/xqLnVvcNFNPAOoZb97I8TAgrwyieyHmaGoeWJZ1tpDGMAp315EBrdapADS9
LaUd9PuiKOtWryNDemcUH6o0JhIYxaEFnOHURpRgpXd5OWRe/zQtAashwThmQUu1gIOtbgSIAKj7
kFSDJ2vMPbFP0W2lnIuipd9lCzYZJE4zEm5scEPNXMci7NxcuoaQ4n5FRjtF1RgUwXjJQTQx3xFw
jd7GpFmavUB7dPoHC5WB2Pv9tBSnpqUnP6zDQJBYscZABI9xBegXmKCJrGV6DaO6Hr6mJC4VB6nQ
69y4wixw1FkSnee2p7o/+BWqWJRTyRSPp10F6uC0IG2e9T1UEYJlDhS9E161PG3WyeKgIfvsTl3S
mi0eFM85zGhfcQj4eSYPge5DNEeMrnACYCst412fEnnr3umkzfxm42cohWD+ZmM12ZcBWcWee+KJ
uZLzo2hTz9p0AZ92iji5bebtxPJaVxs9TRpgJxhBPZ1ZQ1rlCdlokwAO55Wc6gnFGca0mPfwfkr7
xOr8OLI3lTU7Tb4PC3+pndMxQq27wUYCJQpHfx73J4HvT911CkEl6FkgUB/QaIz6pL5g4Zzn2yZO
iPFofWMDCpgDVOPGYsu7KliU9e1g4z5rT5chm/rPb+OP/2ll03+TZilgxvKxZuni6dtT+7/u/u8t
GqUGD6w5efn73/BI/UOyxJbxC4y0o63cwZf0g2Tp7ScucABAagnipaNv9TfJkuv+4joYVWNohPyu
lzDe+k2yxI8Yb8Quhp+Yyoxq7t+RLL3REH5Xf2AswBJrYxlCIOx6vMl387JOgZIKw0ydLeG89ep8
F0fZfUWdUwo0qK21llm/yfJ2HZua5eYl6b8iqV+nubrKs3sXjPNkTqbqrlnOcnFOfAlz+SeVwCyu
L+mHEPl5MXjePp+GfVvR6mdzTLLbwCETWuXgeyvAj/HalRDq6VmyoeBoxXx49OfYR9wYKTggxlxc
kEntvlIKXYglPTGOtfU7sPzegaWVRumLo/RhFs66X4YNGXjsqCsrildR972FEe0cGJyuPWrLXBPi
ORWrUQekhwICz/dwjpuw/UzG52uVgU/OGTMR32j76ec4O+vEs0fuaBNfl+Te1nb9jG3ga4UoVlDS
SFmuWli5TonLzYwnAXOMISJc0o52qXcxJPNPBql/cm/yhYXYtXHVR+ia/wTatEZ/VM5UqjNYgCsy
/eieOFn23GcGlq6BD+EaAvJSEjG6bi9TYkXPSVpf+iftqvmASB5NzyCala2vJ7IY0kPo5Z/z1O5W
of5ugVv54WH4J5o1JzpOC9/dYSHtGaz+IQeeP9njF6EYQCExPrP1g0WUxHItwZgJLFdjsTkyk8dk
y9ur/McMhVMxk6Y+NWvks+uwIPNqIJHApevAaG7Ul6P9OaHfj75OuDVJ0+Xa6qy7IW0vAEJtp/Gp
9R/64cyObgrzDTDkSmDiqrkd+aTqlsAMuNTjfRmWrIefy+Qh1ef+fJ76j72HF7956WiLTOmlIGxQ
3AUJ+LP+/HhPZK91VRwNsyvYEVuORNP8AG94Q2rqCgDKKpFE1YsvTfIthHIOxMu59uR50T1EuIkt
9SWTBIr0l4Q3bhPv0GXmVjTHlfl67KdNFgcwwqYN5f16dBxOKnhXeIvZwuakv7c+bcSHsms3mA1W
oHZXNlD+jqwNDqib8L4oN34HN71ci2m4T/wGR2KLEwhgKer1HOlNjLJcpf4Gb+vOo18LL3BXvkCC
18lDRZYXLmMymzBIa3kd9Ry6vGYv8QkEuAhFP59zSN8I67MuLm3rG8TMTUYShU8KAiO1DdjUrZUv
2xDwexSofa2uqZa/jFrte5vNt11u6WDgaDlEWB894+yB12JgOSNe8o7OjbfKevKJnBI6PnG2FYmv
NBTnrN5bhMtVcNf9niIlJa+OEPGg2x2H6UyPVzZQY9lwlgtg7w8AUyIm7dav9++/tZ9dPmFo+d7+
pQj3X5Pqfvi3ju/nW9sZWWT5iFL4t/e3eRqf/vAHdNhsMTfTqzS3r8Mkxv/zv/nN7LU9/s1/9Ye/
bVT3pnv9+9++tVMzHl8tK9o/ym6P8LSP973z4vVbPr4yIn4t/vx7v8p1k18oshy2KeASDIWAOf1D
rpv8gusgxvPAbM8HF3MUhvy29/nRLy72euyBCetGCDzz/+99/MgOkP2yZ4JzwD4d/Vt731Er8cPK
hBCYZghaYlJk8apiS+HnPyhsJlsnoX1cSzqXwzgp2cPZFHk7cBRkExN2HCNZJ7Nz2pnOG7a+DbQm
qIGkBcyIR5JMtyT1OpvSXccLjkwCFw1xeqU+Lq5dlNAd2CBKw21TOv2qbRGkMl+Ger6oNUkdz4Vo
DsmEwaI+9un94jzzfMjVYXCVhJWmL0Ky71idqyVfIQAMDlmyeJu5CE+buv4MCR6YEacbIiPm04oh
/GoJiLOiEXRGAmd0yIINcabDrnASbBWVW92UMQmLgskAW0iMJl/hCa3b73HqAygBNOqp4dpvBN6K
WqTrYbGW9Uj5fTIp67kX9n0QYamt3AjXqKDAjgJSA4mCX8dssF6l93EswEb2hF3lVdhunHa+Tk7J
s1dwnzUPt6Ohs3sllAUrwIQ/vQ3dULNaZUpf3iLwqSUBaJ4vTG2tRTY7v+6c/9aTfN/W/Pc/8CD/
V9WvPFsfP8cXQKsRpz39sXzlV359hPEl/YKeCG+9B5MEHBaLgn4dxr//DS0+5lkH6LfPbJKa9PdH
OKBGRUuP74xzGQtAxC/9Q3HvoLjn7AWkMYI9AQrj33mEf/W2//4M/6bAduPo3bMrm4lao8D2Y5Bv
sLckCWnQ/q5p6PHPV+T0FHF2K9sg846gdRKLaE+OHkMwqygss8ZiNXVk4TmIqcg+iDVRtICxMvVK
P9745GXWoQnTVYAJpaFruLQiwv4jUjVFG2B3FFFuRpsWQ/ni9K7aFD1tef8t5cR58tIChcrGt+uU
wqaSdn9bqtkl0ivGVh2epH6SxmrdECEvX0ZVT0w9OSFry6f2cVC1rFymXFZAN3FKMNUQQdmamU1v
rIwixY/uJbiF2SYvNMPbXXkbL5RTh0RDMiiCFWdScVXLsvEnYLaJhIYQknAFi2AMKCobqMFhSt5l
gA7I25HTEfT9uihzPan13BjLZ0n0TEzfe8Bh11/EKvKyhyrio3hcLLfrIG24nqg++ZlvqNsilTrX
2ZIGzVXMBJkY3t6lvTWuojRA9uR0yEDvCTIT+XVhAjKoy7oxPUl+KTOSdR0PufWtimvrBcCCyU/m
pkQP4dhWzE4YVbPB1zVHJEh7rsDd5NJoousFIoN0XABL7u3SxUt+ExOvklI1xdovL4gcwVCM+57g
pU1N5J2kbIqlVV+3iynEc1Ewad92UlZQ0yj3ZyKU4Dch42oa535ZAn9EqyCohm74Jrxsiz9CmMPE
WEZdW9lYdoeyIr+AIw+bQkQkbiUte9d5DWk362GiZVSuU0U/ZyTrKm8dvQ5A92T5ZrHztIF9NREU
T0AXYh9FmoMvqvnZN0TA+itnqLJ0WYEbrSx32zsdbcrOngPn0S7bId+FHYBEpA+awfQhID2a2TbZ
Yph3RZUs/cbWbVNcYK3vBvfSOMJX1fFQUmuxbjXPzTasex3dldaywA1CJ0Ko2FSMx9pungbCp03v
WbU+MEwHbrhJRpPp+Aw1QRV+RoIV9/mBN62K+zJSkwb8qooCvjJ5c4o2ieeCaVjHOMhIr4rpsCT2
OptjkmTXSowybVezFJbzDJzONJ+GqTNsbl6QNdH3HBfxSGHX4EA9i4RjqpOhDh3rTiKAICwwzmsY
LoiA5KNNf3hhLjtMPieGwRnm7BN54sF4vnihBeVD2+lQ3Pu1bYZLB6mIdjlZJl0oVyMDwe6E1yJR
YOloy97C6QvSE8hDOj2pLF3n/kkSC6bbBAh6xVMCBUp+mjTTDkJWZp5ad2VJBpHHxxXszPOkq9Ci
4+iW7MNVV7Y1Z2bD9GFfeyGJn6vGCsvojozTpN9VXhJUlxmik+688PG9fM2JeynvGfa71auwIcx+
neygI8M0rwjLfKTJUwxkQzG+t88YT+phJzs160v+1hCGHLFZ8o44qCpqVxrRy7yyLFYYoIbwKyFZ
MeTAG58zy7snLMxzt7STuujGsnHJPttE1sdnBp9dcjFHwdJvS18yom1LQhGnVSnBy3O2sXKhcGFn
IwEYOP6s53kAM/qk0qA0Z31U5/kBFzShnkB0yCW2HBQoxb7UVa/1iTs087QfosENH1zmkvKlRGGY
XTZtl+tHj8m4vnA8gzt9JRiHemeDNY40B8HaRJuRiZW8zIssc7ll9WSO5s7acGaSZpC55IOBTH4J
fi+vCHPHy3oZAwWn2ijcaWAiGFqOPWN8dvzmCe2Tlud9PtakRZZ2o6Cvl0znggtWrNI+QIsTHJ3R
oXEWSZ3Yg7mX9CHV2ZiR8rGeZ2Axd36tK9bj1FJmIpGlXUJCT/UAVmrlMTTJL/NoRgM0YDiKk1WF
59Vc+1rm3WWqQnu50QMZeN3q/1F3Jr2Rcmu2/kUc0W5gcgcQQfThNux0TpCzo4cNbNpfX08471Wd
U1KVVFLdQU1Cjs/5ZbqBzdus9azEmcT0xpy0Bb8rkZ1urHqhfXPwzE9RiVzZO6vRBbtbrv6dEInl
li2un3fp+NRCFxnHjWczjo6mqkLSBE26K/w/usUhRSlVIf8MysKdWSy2NhcHykYNdxQar5Vk69b2
SuvN9Ihh/m1pWc78tc5n43ufrgQVrZ2rZ68dnsnkkTxnlVwR20+IxGI4O2dLJyHuZPX56B19fZj1
Y1/osn3nWHSWoKi6qd1CFU6QmMjasP8kU6KWiifs4sxPvT+wKm2VZ/xJuprwiZYHh7pIMVGAd3Wa
6y9L0g0TWx65pFVI5Ls0MrI0CFbawZId9O06wvV5FET2qVvf+3b6LRdzixyL5F/SeVbP/Mgq/Y8v
5/JHycrHllsNcFL9mCvTbLftaC9aWOAi0OONbJ2sCwtNuvkxbVw1IgewM38jrVWnyCZaXcgfVdbX
/UNcqrEgSY0FS3bCMyfW1zXz0+zUl05aPd7VWOlZ74W+8CCx+9x9bxZrKU8T5Mphr+JloF83WYPB
kzUL7Vue20OZh5NsU/9bPBV5sdcpAPJtxhrnblvzp1a9j3np0n50I5ASFpcIOuXWy4Gc7cfO1Ajl
S0ereba4vMiBZndK8oqu9+6z5/szSZ65SCvkAmI1jXMyoOPeOWvjmrhmdGu5kHTRqjGg8mNRBUZE
TlpgLGnBlKG8V/Tlppu6cf3uSkfYH33lKed7OWWrcbLtlcxBkkHcKoOF18TFK9B9NZ18dmP6a2oW
ZnsocvgkbMGdrCw/8kQf0Eo2sYveDMHS+NNBnOxfZIsCZVdX5ApuCRkamkPRZUb9YDWGycTDT1ph
fPTEvnUf5ZjESFoCnpMSYxz4BeceWqvSusdi0DM+j6x8HtbHvmnSvtywrDbKM8ndOlEAeFLkmG0L
l/32KcNMSniWsmP1NKuVKBe/GMakDHy7xUkS8GCI2RX6c6f7ilm955PO5PS6SbfCXV3VP9ax7+s4
alrTpBJBU81+6QfFGLuT61j49ohiB1kD/KWVE6S2gsYARBjFWQ1CMKr6wk/gHhmirsdDb1bICbdk
F2m+Qk7o2ghBVJ9Z95CwXFkZTJ+Mnzsn1MAaEZ4u4mTnT04J0SjyZ/PVePrqAv6n26X/RY2Qeaew
/eeNENnE/9oFff35v12Qbf4D/BnIItP7D12Q5fwDyrDPk4DqgXHBP3VB1t2s7LM6dDAe39ugfx/i
W/x9qDXuwBywD7b53+uCTPM+E/nnUYbJaBV20/2LYKbCZOU/WDYqkfc53QahdPODXFsLpod3GsoG
npLV6SdFrYmbgmj0RvYXm1SwF6uGAFAYF5FY4sUXlnZGvVUF/mhvHdV5b7lhL1GVQZMnzs57W5zR
DJ2BTWCsvF1M4POb2dg/RxItrykZwW8+9W7T9tNrQcTBs0Atx438oLFjeuprcOt65jOqM1PnzV7l
cCB5EWb1/S2xmmnUgiHYZMXwUPq99SYN+C59ZbfHIhfW21Lpv3Py9K5fn9SUv3E1Y4qcTBObmfz6
V5d/W9JAvTVZNj6QUfrNSzrjrdIRYy1ulodfL16rNyctI9MVCkC2nZB+vXWD26DVm4ydmnP9jbKL
TQdKoqPJ6BN2X/dKXf/LWf3lOsfD8uZrgtC5FPq6ua63RJ1JivOvnrt+0lCUT6bVXBBsTW9yMNE1
31VC//ctfgFXIzizH1J3h2M8247oYXYqRkeGyNygZU3fxP3rQi6j7b6+b78zfWQBtXVqJPA6ggGr
02R6L61RFI9qXsw3x/8kmLC6dcg3nnNH7kRXmm+lYRDQuWbn2GWvMpiT/iaXtjmyW1zCr++z0xQe
X2pnRsVqepC98T6rQt/AxJ72CdKeNyY+boA+1z59fd+ost+mzFkf6sHq94kJNjvBuIMLJT6z1/mO
3SK9Df6LJLbvjaY7efZaY//1TuWwijThJ9uiGd7pJeo39CPeWToVy6NV1Wi2Xeuop1bF1Im3aDi+
6wQBbqbGrTfz2Jdvc7XKXUms8dag1HljWOyjhChM5KNO+RZXO58gX9JpyTF0V34xbV5U28yJoKm4
0ULZcVtjb9kCXrIAzItdGTvLzbIGrAim0fz9E6y+jVAT4tFnBrmVpCffbL8ip6WjJGMsN91sAiR3
PICJ3b2/rUqhAoGtJKxnVbH9dYZb3qbDIXNLHWZXNd4kT/Fj2Vn537c4Lm+2Toj5qOMPUegJb/1s
u2fqgiJAo6uojidG+YX6+HpHZjJJQb1BSJ17NTLV30prNp/ayosI3OtvXQ+iUOXEtXfOT6+r61sv
31y9918qYtjFJJeXGuTQze/mI8bB9fHvu7z/NCpUIQ4qYTUUt1rrjcCKqxryE2+rmX4Wx7bYL7lb
3KSbYoHSUujyE8R0w81uKgbxJGq0RFXX5DcxJ2DRoPiEX581sceflTu/uKOzAceQ3hJZWoTe5NdV
a7hMinl+8a1ffz9FbfnUkfQ6lH5YzFlPIWNqr7QdN4vh6fXrnZwSK0Bcph2rvMyemtTfGRk9HrWg
tnNJ53oVtbZEqcfNlLFvfyXSYThUtqaYtA7pUyIsto8iPls2ezqTJdUrTDH5ROsZadTor61ZeK+2
8dFM3FnmiguGtPZX4WYvEibUFfiueF1y7oi0m3Hj3t+S1uhv8JgtWyXmTZw5zqssO7GrCEAPcf9t
5sIrXwvUa9fEHF+QSJavX/9JLXKruil7Mta2eBVrCfA5duGeaGbxymjC3WZ8f7lOhYogdHwt+SKz
gu/d5bD0VmTvgFeO+UBRF5coSCflY1+ovOks+u4Fd2NLKlrtbFxO113XYUsyMungOxmBfdXjU1fn
r5mKv3W1OZC0hl2nye0b8BuJBGLnzyN4xdS3b8X4bOGcetWKyb7VyckdSbYdpN0+TelycNPtomVc
zmR03GBcgj7Y4/T0tlPeelEvc+2YpnN1UWXdo2jVj7hUrJstqRWRxVZ/sue5rtXzrHkFMqNuR85v
zjpKv8vHeUlLPdvk0z1U23GqY0Pm2vHrI5cciEQ6GIDSBQtF4banr48Mzum/Hw0yMQ+6Aeb8/ie8
VtB/3hdpSJER0U8bUyvTo1eMxblosgtex5U8Z9u/mGN8GWSmHydoTGfb/tCJcCEJtHoiqQfdyeze
hsmYHpPynsNYPzElN8IJ98Km0qXB1J2XoXX0Fh8WthTBAMdN2qeh76dDZyc52zCvuOXxwrysrA+V
U3Y7R/UPOQCj94K6EkoVP+ZSLfMRqbgXpC2Et8ClF0Z1zMvUmOpkLw7/8es9ipHpoI3rznEItEwM
L9tXY6PembbhKWom9J9JUzwgl/7NJM+nF3+PCeq5YhGiL0To/U6bUXOYKyhZWTwQTE05X2HOWdpx
N2blbiKi8AH/2plYHz2kA0YOHyO6DZrZXrZVmTqEMUPuJOohu3TFIPekZ75+/SdaGy9wkOyQmjHa
x39/8cZO39SSWFZ7zbo97ZgW5SQMPcxoZIJUW4KM5f1nJmS88X1IJBrH93PdpL/z0STfXREwWsXd
sktmn51fToSbBhQo4OlaXSzRUj5PuCLP+vxQeDboUR4EcWafEX76ZPXQG2z9Bo8A/VN5aac4QlrO
3kc2mRmY1p0T3Jo3S8mJA7e3IuxKzWb03WQfIxEvaw7/dUr0bwzQQvZD+qe3aDqWyRFtnOWKs084
tIMdCtBoy3J1eC74XQaGJ4bbtDJTsNlheiJPXtMa4ydy2+k7lrk3DNEB80HtF045ATJe4qA75Wn/
PnWxz0km0m29gKB1+WF8sEu6bz7VcvYacP7ZxLxN9j0h87BX96Od7zFQ0sY6g/4IV23doNNqX2c1
EVLcOdO7oY5Duv5sUUx+Oobg++i3OkPQz5WDAuGGszwocxKHrCDg11iy5qVe7j2izKyf3FJDkXyO
iWWEa0rCMvN3N8jqHwi8N8tU7P113ma1rUK8fRexDlvyuV87v0/CdAXxgu4stGlVg8np162mk2sj
J4ntVeDoNXOxS3wHZWMbm4jsw5yMpUFz8rPWNYQfrM0pEdkPTA3wNya3DMWYAe/0+z7oY+eQM7Pd
Vf20qUfgzloJlMNoj6WmKIfK8hvRSM+ljR+DFVXuWugJhrXZCQjhi9T+iFbFIZTJZwKtQBomf5Js
vi1iPKlBvItOr/GLVBOppNXDgiWS6cpDb3eRlg1nRzzVBcg604Qmlro/yfSCEyyXJPTH8sKYcjx6
EONJLOa3pa3e+zQ6+oMow6llZaE7kxO5oBgphgiYSr213uVptUHsL/cYTk4uwQkbpkdEzjiF94iE
Yds5C8YCSoExQ9KCyypi6C3DeSjlYbKywOzNz2miDqAA6Q5DVY3BSvwackabFbpn5tQYTMv0+8vX
R7OfA83MyXsCMs+PB93nFUlmcSUBrLj27AE3ujda4Zp3PZw+HngMMI9MCqlElvjR7ZbpxBESjXMc
4eLtd64oNyiitE29SH3T5rnxhOfznSeBsWkHPQvsnLsrbfAVSDg3578vJJvIwkKckJjNcSFp+e/L
19ukxmHKKZxscqdojnNV0azbpVcfk3i/GKu9tdqctHIHGiCTbcyFS3q1vXVfrYTiYEvTI+DZm3Eh
MWnWf65EkIVyrL+hxisANHrdc6eu89yNQWsOA4GiYj3K+5yeSbgunDO+BO3itIwt20oMeOgSc+up
CmuwnBhSacwZoEZ3UKDu462ZCUXgigYyEBpYRpV+Go2uzt+78sjtUeieijh7taYBIHOlNp6s7r5E
YMA5XlNOouzIeGDYzhix0FnXQcwR2azmOVZYeafFKo92fATA3F7MvrpLdUfWu8rRt/bc7RkKxBFR
zT/Tijg6DTP7MWbrkjqf6LLdo19M196L22cXOZbjnNDEL9uknUVgaoKcxbzgYaPqQ5IPMSArP/Dm
tHsiNcQ8zIvR8OOlrxAL8qBkhN4gO1glyHHc3jDOtndPPrOXfGPGYozyjsaumjKGtquG7EdVXKE2
Dy19UFhbJ3xvHhxU++4kw8QR913yiBU9yBbfPnCum0xUVfzmqCxUpigePWgo/L08ftf6OavT4sLg
aqIuS3se/zwRUpjvjPWmq+kwctFS1416qwFft+beFgNGsrFM1mc4fi4uFuqHttfTyDE0or9L84jO
FV/oam4sVhvnLHF/DtZonMiPdbY4i7AYViaNVtXdlK8bR7ZocbDgcwu6IbaPPJvyE1lDb04/khm/
yjR08NJva8aSW+NeTKOR2DvGa5GWaqevRFc7BUC8ztkbmXlX4gKk1V1zPElpsv/vmB1a2f3uXzQX
/01Lv7jGl2ycCXL27PMSUxaYuS83Ct49DobBPEqCGw01qG0cD0ZYF32MHnf5ZpBvsF/Akp7TjCDB
ROjVFhQoRMRsvBaV4KlU61g/Zbdx1tQO5nKd4U4nI4uSQK8eCrJIT18vMa7gAH/7GMmE3jdlZRzK
gu9SrTE9GMZurqL0aMhSXGLcIDtAtD+8tfjmDWOBrQ9Tuz2sww75jvOg++lHpsXZQdVckybTeTJ+
meOaxXjF/znui75Jz18vWstGqsDtonX2ZhVKHZOm6kPypOPQR4J+rO1Gi+zCuaqB5WSAC0Id/Wzv
2nQ/xV1H1nugPv3Ei1iTpgeima60A/WBXFrnYrMLCXjY12EhCUgyyG5Bvls/VxoByTyYt8xS50Os
uVzbSXunEIuwbsx0zzHfRpM5v2qpnoS5lO4jD9er1QKHRfx7GCwsplnn/Rjb6iq9mNYl1bJgYr2o
t3PxLLQ5wnvZHTHcXCgR10fZ5qeW6fnZ8K3t4KuUkcpyBF/XX3guJtGku6Spj9vUsttwHQe8w4W6
rhQwaKutBZUxhoo2vWq6fs3bsdi3SxMJJvAnhx30xqhETaPNHWH4bKa4cXaDiwzFnJ1DS1EU9rX9
ByMOXAD5VBjSPzt+g0klA0ksq/aCp59q2ExeaKPyl7XtwsnisZT280DDwsymoaNkjoFA7UaKrBm4
dG47lZbXeUJB4+X3LyE/tPTmwWwkeTSmDXGRIxOJbF6A/y6qI0bTEZH7lGfCeHCk/QKXRpwK3fs+
Axogv6MeIzNN2xMLzItR9OKx1Bf/3BfmoY2PBjvFl0RpFIJzcVxY0sq7XTQtuyYaapEEECLKcS0O
TYOztZY8K7yXeClEKAoqQ21K6whuNWIcWennxotfVtLftxr04pAfPjnsBmm8kLqAj8r0ZFhI7PJc
Prr8VB5zCv5L1aaUJCRI8rRPN1PaTVc55xziMt/MzqifUydC4LRuMWbg61LoxD2nOJupb0VZD2yz
T8fkkmfk+M24mtg37GJvXfaYlEG0O+VxUD7psHfiBWKeIcJ6V5z66sFvff/oDrGxa+zqiTWr/dgP
86UEb0uoIfakOIFOwgzh0lriY0nNT1Uy10PunvGEnP547Km3mHR+e9q8GSGkn9rcCU0H7W/C0Ovu
EaIBcBGQgiXC4H8cl/H9LtfaIyD5aeTDzqpTTrY6+6hm/bGueofbCNwCUUHG1a2TS5VP3RXX8dkw
3SdKfvpo7ceI95TN5Zw8DVPzzDhs3xqE8c6y0razrX12GYVmxx3VOnnGpZ96L52y5L5Y2MKVlSaI
8Mbk46yuG1YAtDZan8FT0H7N2eJdm5m0s6+XZ6GIyxOdKACyVt6znUjjqbcfgfv3TE7tlt1AXiEy
BTkB5RSXtmc/1mOxTZU9BnkimOP06U0zy4NZEXjZzQchv3m998mxY6C+6DdN7j52LPw+l24Tt6p8
a63YJ4vyIScHt8MOjvpY3Oom/k2kJm0MCAtjxJPl9rdKwUIdvMmLlKQ+crHAF7E4WonnRoO37rot
2yvtmyJ9fBbZzvPz1z4j58vK9BdjyLqg8ciwM/X+T96Yb2PFVymNPRNRH1qLn+zb0aOTGBqsIYRR
JIA/kP3EYWsVfeRIOozOyM9cR5NWM9ciWIiC1W12S/8CzFoP9aEH9NJxsk6Cigl7zk2yeQnGKfnu
x9a01wr445rOLp/ouUaY3xGEQF0ujDtCfYLojBLW9DE8jKxXEqIgU0W52Q4kaFRjvwWrg3ijbRho
KIOz0zpLqxWhNjtRkqc3VeR1aMY8mmCG99vMKkiFm4KRVM5Ql8h6h678jUIFMTBx33gk9fvXGZiV
a0bTaDsB3V/vuxqG9OmjSno3ZLJ4afwD/vkn4aOdY5HNSHQ4+GvomdltnVtGwAWiYbqYeDPZzKDQ
z5UBSLsNfKL62C4IZbjovKPmSlC2BrWAxk97GvyzXGvxXmnP7Rq/WetIylCpviX+YoWdLfINXm1s
IKjgZ5PB6kJEoTV+WGn+c6X9CntsWvet+1Q4Z0bAQCCNSKt0gnzBxYLPGn4nniDWdDxhZzX3jqu/
ID+qo8SfI8+S36EGPedabRw1w39pa/v3xL45qFhehnbub8xh1baeR5Pq8X8TifYbWPJJs6ZzmroZ
pwFGWaNbjgJOzoGd/6m38D2Rqbq7b+cijes+xCn+DWcZ+dnCTAN8wKFhJXSSLocEq/kloWCrUFIE
RYZbqUhWtU1l8n1a2l+DcgaE87MdAJoP3FZ92AP4mcQs7Y3KuOmaLNmkFAQB+bxAcbr2suiS2nQG
4ryKIZSrFb/ooiZe0pDHwmCE1NtpWBv7zhjFpqtjFZK08V6n/rhh4P8TS/AVw/0SgkhasAAMcL47
kL+5g9AL3/GSEmXux/TxafmoqtI9S1EdV1ce+9r0DxxGOt00a/SkMyNTdDxlfJwRrDEQva6ARfd+
SU7pmFA6Ik9Am4kgdMT/iWntjF02TKyuekcDrTaLKE64nbRQc2vr0o0pDtfWC/qaE7XzIUtxZb7P
BJeE1HXJjvHli86m9CC6RlyZIqCmNEcMbdpUboAOPRXp3kvTC1c5DoqeA7iqYFCMhjFQCmH8TKyc
dbfzPELxCgoD15dHqRnkWrHHHNu8iAzQDGxRMzQa6xyXo7EBnJYQElI+yKT7nHL06vdOamjrU1bK
/GnQvN8KX+YxHt2fXQZgSSGy3yaAwkNWRihTcX05yxqVDo6xxZMWipt0BVVADmnPn+wl17vC48u/
hAxepJuqKLitZbNuiCaJ6kTJCPVYHOj9sJMesjXdlG5o+v2n7XZvs8nnlTbc05xSqPDAtJzGyTf6
svRb7sZ051f23oNIAkjGDEZfOid2x5gcxE01bA7gzSahXYxPazl52ECbwygSP8Avz6yIUBqvoz6a
02u9uFfcmhAMZLJza/2XVyifSqoGW4b5DrNKg8G+By5TFGFZxOQLrX0cFDZnZMsvbTtXyoj4yT9q
Ocl6GSfyY6o9pz75kUvBGWE2HITLQmRG379lv/J+4RarWekLQXIMnRQ/0VXJ0FxFvbeXon3JoMK0
7hAWydJ8LA2xSjXJdBePZ+OaMgBsGVcxPXDa0x3IozrcnVk7VDs98e3dtFZkpjVVqBWezxDzfq+p
dqtJMzl5exzC8xG0KQg0HZFZUb3SvKNf2M/d5Ed5bMld0pd+0IHOWNTin8DXr8HQxQA4Z9GcgXxu
jWZAwjOJOBpe5NS9MG/W2VsVKSxZcegRaWyrWL8AE0FuOc2PnvloWDTZbdL6ERhadt5DJaJ41TLO
86HaC3BsNFit2DNZ+I2+RUY8dKJ5bdarEH2EEx4eh2uUOzxTDF3smrh0Z7/o5jbFSBe0CVR4aEpU
M7DHA4VU9CTW4ieEriXEjhlaiaijPhmDci2HZ+rFjlyr/juQ9Ee31rRbqaGhg7DzgfZS47ZxzW0C
nPrYDmiW9emlbiaxw1sXKWBD6Gs86+XORHhing1qa3mH1Z6GK17rTduBOjaSe1WDuYlLxPVMd2tY
W2dhZlwzSbj6GcSpxWgZ27NobXCM5t5kcOFbWNoB2NnKnPHSctfW3nv2mbOWRMPpij0jXKaXdvet
GfI1rHv/3BApd0ok6hAnXgLAlZKFGdmSS5ImoVrHczx3O6Wn9h5cAs5v2uKh/Eju+7I2i59gWy0X
CGW0/71WhoW3fmr4tfJsIlOLwRCt4bh3i8GKgAhdDNsHX4++fBjNZ2YCWDViz0AH7rB7WI7UmXjL
oIFFwNl+IZhkyJESTk5Rh8Dq0oLw35hEsW9R7D0ndmGBW2mfHVBrWwv1J1IM9Y6C8tRCjab29/mb
G1bVZPe16BrlWVkL17WgEcoXyY2ods5oqktRVH1UxJDc6oZFssnM1NT0xwZJ16L9qqX90XTLmd09
8wlRnyRnEzEPiPE1t7GDsnO+Gy6ub39QISS252Ve18gp1BkExBDO+do+ww/q97j67WCA60BD+1Hk
GcXrWDJEN4mvwmxmWqoI3TtZwB1vxE4OSNyI7KYrjPLiniZL81An8OvhUsBbwo0NfCaYEFDd76N9
7TTnehRYo1H+g6rYd2q8F6dNctBliSSsdsEbQvK4R6ASkyqNG/yX/JSNzH2a9VxmaFMyX+uIPq43
NY+8bYz9DcbDuhsdjdOKAK6SAaxH3VGKj85isJ2k04aoDJ/kK74gzjRq21kYgYdaCnP2Cbe1G6gY
GSglcWClqB7FStpaLwrM/IP+p9QoZePijoxKABwg9cc1ftA8tw0cfvNr15dscSwLhCrYOttgAbHy
XSGX2ABo6ljddkPo6fW6hUIQCGvsNunY7nIiwfAW1o8Fp5LmsGQ0abMS+1J4VnUE7AT6rF1DHk7u
vsVIvvqMUAfJMzNp4uOW1GKQiTWmsaHTn1nWTRBn8o+OgjI0a0oNuoiU8cfqBVZ7R0tqvdrVbNvD
wbZpWLBx2KP7Y9bbvQ2Zcrusacv0ddW50vGC9wUP3GqOXwvEUYgGn8oxu05t8zy19rQTmElQ3CUb
gzOWWix+LKd6UzQlfACAEjpLwmtLhkUg/eHgFT4F8ZLDF0quKXrvTSkTEfqrOZ5L3mLdLl87aZqv
OIp3NskUvuPI77gpgC8hWqInZG5u3POLG+ZWJBCxo30wPQ2sEC114LjJdWosn8BGroyCq2E3W9ph
HBJ377aaHmZI26q+HbbMsx9mXWwGmy/NHSpv05XJbVjxyDTunbPtWlumbYdG5ck5S2szYl6fbpA/
XqTSyATnCVshm62zglG+3VfIUQc7nJP1VoHzizRPuxn4UDaoRz8HCsEwVv6rUxAZ3q7qNOq1iBat
OwJ/eahLEo7MCmaQkcb4oZ1D0nHnWyMVjPLbs6/NDwnzwT511+dxmcNpSYoHBhdowsf+PjC/MsV6
XT0q7Hgq3xeYJBG6ZP3AxghB4p0HuDi7ZZngW7oFVnsU/ltpdREowu8jKaPcJX68tab+kpdNtwUE
9abHY8McG6sA9K+jvtLstjoxGkBpXgu9re6zKfUwu9yk1O6eJi/tWj0O73XtXzJlOft5kN/TEvBl
mszPPuysI3neBO2KPuicdH6G13d/xFXiaLO2FuYRmZlLQm9CTyDeLbVwN5vjEjoW3BHBbWRXJn59
iEiV04gNFJlhA1qQUVLqHVJz5VmMzDvUWg2KyBxBe3WjzMu/5bb1OqFEofm5QyemxaCvAiVTO+mj
qcn4ceB5yzTJatb4B4Qgl2lPre0EQzgOEbrVdHLYq0ovxImhR1opT56oUVU3y/dcY2KV/KiKRVym
Vn9w8wkiisBtalViOsPbpEzQ85ZKgsAtH4/CXrG82xqe9kF+A9o+Djh9FfbGFOjAB4ZvZec6Z3b6
e9NH2j1QyQVjP9V8TjssmbNEql36YPD1n67XvyXOnSKZNnNI3bkDY8cQiV0vJdH6wcIhOc5G+afI
B4uZsyRIZM6IQ0X3scj+fWglmllvfbW1LmGU13+Dyvwi3eToLtN5cRhquguBVeuKb8NT3CHC+Y0o
7I9FIznB1jPm+GIw2D6rfLiBVmv2yQzREQbi2e0G69x1kM6EXe0S0eE8M5pbZ9wHSRWK8eR1teth
q6TNEqItXnR/ek9tnfWPXa+HbsyN3UKeWsaWdpffF0UjsNX7Io0TPNP8bxrdACXlnvG0/mdY7O26
4jjVSz5IB0SFS//WYOL2u6EMDOsZIBndJ7whyOO+VSMhB+MWOh02T607TSDUTlxaLAX9Kmrb4igd
7zOu+b1A41wZ8ddwQvxPsp/aLcP4J9+74Mr5pVn+d9K4S4aMhC6jPR0taw9d4U9fK3ZfxfLpufVL
VagLY9UI9fwPexYsHI3J3s03P24ii4S2rQnLIpRdu0s7fd41Mc1n7/2ZecxFq5dcFc4FuXaHWEDm
pTS2Q2B1OBBIFcN1EiyAguSzHfcHiFzVR4LEmocWRf4odiMPox25wh/S1ZetNjZJmGjm98pcvd3Q
+kFNNR00vv7U5ZNFb5lVQE8YPmN0xXKOgvMwTXVkmYBx23V9dcriFCtusiYRgMO09FGmrDybu0au
TYuXam7KA7RLHBRwQTNcsgyex+c2c5poJWJk4/XuRbCLYTfMJeUOV46VJRxV7IRJnniPjreOW1EX
Oz9W+nG4ZzWmNrL0Lt24HjuwKUlO49LGpwkOMCfQRImd6j9RGM+sVW2ATpiPh85hG6k5O5fsdfzV
zkFnYnP6egGGKP5+pLAcHuKkoXPN9ins2R18u40xFtbR0cyD09X2C6VaRFTfAUqWuvgviKiqB8PJ
7cvdT25SJUPUreil1+76/0Wk+p/abv/Zdft//hdJWZGV/ldSVhZvn/Wvf3H03f+Hv1pW08acRwXk
oRjVQQg5YCf+OvoMPgOKgk0CwcSc0fegnP+XoWP/w8O/fwdZgGp0/1nLavv/0HVTRwTrMtmxEAz8
dxx9d2Phv2pZdRvgr2e4ju7YnrBRyP6rLdc1NEjfiNfDLFYP2qxg4koEWfqpM15GyRPV1qzQtBZ2
TUAWzP7IvArnd7qFkL1joUB194uTdmNZxaEwIQQ4tJCMJGMx78VgRyNKdHFJ5qcyO4CTY+FKGwh+
T+90PAH7GjvdguDd+LS1632FaYCVWEYV2ULnOYNfZMBPoT5lijtmwDy/mJ/VN+jvwQI0DopYMNk/
W57eeRVvIV4F4/KGpQITbn8uUHrzL1gZJlzsUBzAefV9VlY4WKzw5TMWinr4N4rOY8lRbIuiX0QE
3kwxQsgrlbYmRFq893x9LQYv3qSruyTBvcfsvXb69K+InvGKs3Y9y9YjKX2lPypLZhtW7gDldmrz
XnYXRAY6A1a582GW0m+0gMRS12rPQn3XcNtbkcu6ytAQ6YCEzc8WTXeU1YzWUrc0FruCCcm/VB6u
o/5k4T1W3KT+rKSY3fwu3PwKzNq17sCGRy4HO8THxWVuDzERl35jHpTWdJo8AJaUGceUyllqn2rM
KhNIY/Bm9KOHUfozun3PPVLX8+/YWjtFUJ6GTDuo8Rk/krdgtim70zBDQNDdDGPwuLIvNSMba4Qf
bVp71dFQSYzM11FuwjTgM6ZNhrPqrWxZisofcoTvQ+GM2lE4uQrj8wQCl3EeZUyf6ltSfFvKhvE+
aOzNEuCBDA/2BZTIRgiStaFwQtcHpgFWot3PVrCGLDiYCEJgBVmF8AYBDwsSBzsIhHlgJPK9QEZR
kxRqdG4Ldj9VxSCB/xRlQJXixq3M1B33C3RFNsN6bgaQvRx6nrO6sDUc1oNSNI4Ynk39sRghaUir
O2rj2RpIeADzPckTQPYni2J4kDDtwDqIs1PJdFRA8BSgY2IuAFPKnZUXRdVuYzzcV+VqKbUTc1uL
MV/VcJ3bE7u220rdHuMhnRBCrc0VzhS9WHZCFGE3LZBD5pd1W/2MZL4hlTVPhvqahvcYNXa0a9tA
6H3F/EfvUoB4HImw3LjrOa/IROqJOVpPUtp7M3k4AMP8Ll29On8xMx6abHLSefZYcjvDHDrh1DrQ
xPAtRHZZAuuCshSnrVcqFpudKBDobOsYaMaAbm/1BjSVYiHa4pIx6/o0FF8n0sNfIJ2RvdwgT28U
pNUIH4Y53muts1avq254zancJsUfZhRe0MU4csL0rOR9xfw0W8UxTyQ/lz/b9U+RX5qcf+Nym9qJ
yUNGPSMBr9COZlv4murgO7STDsJjrHQ7Uu02l39p7RPFPHZ1s++niU3FjwJ4IirRPiZvptm46pz7
Rpz5ldG+CWAhi1G0R8SPZBHRnCTlp2qVJ7F5BodjppBuNZ7GFrFYN/1Ls0Nff8frl4EpUw4ZI4c8
ehZqpztD5aexhaWrTgi7Y7vm+9arlzAhHiZfnGZWj1Oy7DLROGTRg+LAHsp2V1NwxQz4UWCi6FFH
ICjXRTpTEJn8BO0hrxI/Kf5GTiKQU7PSHsQ5o/STd0qtBVn91RmADEH6mNCvZnX0NMk6ROML8o2D
TPgArM6UyZWlXAsdI9AqeTC0PZXtJBUro/LGZ4N4DqkNxG12tU3WUqYJwrGVI9gBCVAA9L57ZuRf
aTG4g/G+xswR245Sfu7jz1Hx9LTAjziWIxtt5Da9YZWM+XVeFyBcO3lVQzQ2ksqqtY5BNagwbdvY
VqyMRXPdHVbJOJOyWVxUTX+eZoA4UqiwsqmWG8bfABVi4qgjTux1/QGzzght0Wff0oT2XIEucJi2
mfI7QNRv1JBsOQRzW7EYB1lLXvFooNKNhG8r1sEORvlhFuRjp4cvhZa1PtQ5kF1trjHBgQk+FsEi
PBbGQxBtiLE1FRIo5XQnj2zr8xqOi9opi8c0ntTctNmJ5vArdatmV4U2Oehd5yCzEHDpVvLIuLoa
aJligRQ47Eb9vWLpYNEYMzuKP7AsbzZEliJalfxFKD73HO2FiWq4JmRBa26IBAU4x05kjShywnkI
mk10maJ1qhxkCjFJDho8sXUYkUfrs63CXhNaL25dq6gO0FEz16Ae1dpCom9P/rrGGSw8dijnt61E
JQbAzH47D6ANhKU62VfLAKxoocFutmDmvvc77a0PP2YJYLqJJXGY8psaooKv1CzcW3P7A6OtFWK6
lPS2Lthbc1qOoB+nAH+gE5tN882K4D4t6leMC/1uadzgOEEHf4Bv6EzGPByGWvydJW493O1xjQAK
1OgOY6kBrSPyEe9puVGz2DD+ONwg+0itGZjJyvkWT0950hisovOLJXHYJ1Zty3k/XKXQGH2lO+di
vviJvEqc3uboVUvIBBS1YztvSJ0S2aFB2ztOX/JSMENYTX7YUUdwxhStL54RgKFQ4cloaYZC3ui+
eO1Cme4wk1ytMZ/i9h2nBm8A7CIZqN1+FjmTeyNe9gsniTapvBxq/NagHSvkKmZbj50E16r5ggub
gQEhpUzSpsCQFJTY4nBMk7zbTab8GhlGjLbACPfhmHIA9t9NEQ0HvCt2x5djF1KZHgYEf2R8AOpv
X7Wqygmhlt4mDcm/wFBYHqQiyLu22U8ebTb68yhenViGEzRBWvHNOSeRO7+EahRfwzXVLql0aXF8
shehQLLm4lNrdHCDZvWjIQf0JpUIKga4A2Mop9Uwi5RxdVKUMXL1TUFFpt90JcwHZ2im7XXMb3ai
cL0kjLs7nqnAyvWHSqSsDwzR9MVGvTDmbek9OiSnKBDhVGs2yAAoj7g4nKFnKqvCLJ3DLgqGmfuY
fwy2dpswGk+jV90g/rs/ma1hcuXp/W5l2VybaX9p+Ye5UU20bb3SeHw6akDcNXy6FCXzD0O6hzqx
rFXTokehysBYUPodeVQnK63G81g1gSj3eKsWQGvWZzuYF+LQkTUpt7yHpdKn1Q7VXirv1e5ghiPq
L6aCmOknLiNZBmqpHbV8n7anUgnIF/DndCOokaoooMCBqWW6TUhvGgFXRixfrIHUf5KuOklHfbh2
DEgVhLgFJ6Y2GW5UNVc1P+Txv1j6Zg2sSL+KdYXF1lI05HyCuHuYxQMeM8pk7dp2Mh/yWkRBRJyH
KPhC9qenl6yvL8VY8J7EzEHRuQD212+jdMDv49Z1HOTYj6JyNyK0QQowleVeRPHaS+rnotGwRmje
mYXJCuCbEjmnWELtQguf/GMx8ikoxFUXPLzZjnMG4Fa/QzRBTcEuWHprk4+F7elGRh9ZLK+4xxvH
4PeljT9mzRMltDG1bxW1a2+tDM3+1bB7Qv2CYfiAyKK9dTVGjJ7BMU+/WByQHXjD+NGN7VOcXmcA
PB2YtJxEO/5aZopPNhaw3Vhg4nAiq0z/49swiDtdnd0O74DBkqTqDtL6VLHEnlgZqYJ4VMWjLlW4
TNBBYCW8LRF8dtQ/5C5qi+V1zYfFukaUFCfVkL5r/ipYB7FFIjEi3RQgfpCZWAj7lReb2qfyaxnq
pvY+EgM6U04U5a6VKCcs6TiWh4Baezb3uM9uyQzkYVMhWitZ1ueYhWKxXkMUUaO2epERyPFXPBs8
r/DsChvygz3PGy3DkceU+d0dJIE3sKYIGbS2+ncMPXaYvZnfKmejnRZnYJPuOv8QOwN+m4ZrVe14
+B1gyi3rhhDIvZlbTDcmV2eiRMRPe4zQkLe7ObyJtWYnlJ35mcUQAgJkmaaf6W+d30otpc19jZ8G
TMnDgO4Gnqmkccq9hrrgABbdWegKcq66bdGbylKQA0Mz5dBZk2uDCgBKxWVTMS+qmwDlz+CidhjU
OZ5qxC/RNS74emvVD9kr21K6vsL3sLmX3VRlDsacvgp1Z65Nz6iCZoFeQphLGvG3QPMoxYRGMCek
dEkkNsgxy6xLpN2k6lar3HbCTcQFp95Im6bVEoPYOhDBdLKSD3lG+5e0O1FhU81cU8f5QubTKDI1
zhgfEl2wefc2ucfdZFnYjfxXw3+ItdmPs3c0JuxfHVVvxkaAsZPaozvZMuXrJzISHnp9GdX5oEBU
k2NjX3a1l0KFEaH2Cx2QbxUMjHkeMOOZQuUr81ERjkac7pA2U3e9c3vZw7I6qX7LSjq0HvtToJID
Ri7XIRdx6snnDXtPADR5B25TrE5RYDko3pfyIklrQL9Twd8bZrepNvf2P50JezNpxzr8HFLLodsc
9SsZNPz9wJNKxktDqm0/NruE7quRkfgkPLVmxS/wrrXjC05zewDMVS1XWZpcaNu2IsfXEv1FTXvB
JIoh1G4QzxEIuHaizl19FCVuaO7JE3qWjeeZykeJJ8/SoN/re2VI94KwNQ0WUGw1GHpUguUzOmo3
xyAGW95ey5ndYuLNbU1MkvqMBMdP1i+C6i4yHfyM25ypwirhQT8a/FUV6TXklFDjnlOt4yEyek/S
97jB/bkWoLVjEIL0Nz7hVbdH4XvtJi9nREiLEYLi75zJati0kxjCCCJM9jUpQGlq7FodIpeWx9cI
e2RpFrdZ5bZFXRhX17L4mEzT16Oa1RpqmUi+FlP6VSUc7VJkeEtknJqyOM5ganGBpddIRie07o14
IA/nxLwaZgmoH/GlnpeA4XYAnOckB63e+pa6HgxDAAuKunYDctHDF+NAC1k9OBZ2SBZgfuawJCS3
6IodLcqrGEeBqrf3motZMZtTAbU2yl4XJgqs3RGOs+evHe1JM561rndqZqpLwlp2WbJ3K8X6FLdX
8g4NRXQ6vfbDDE9+zK1byXdDRA1b+4CN0DGyNU0M9V9h8tWr1zYWzgZnoxSBfxKMnp5xOY8JoRmA
CVPV8hsr9fCq4tB7mcnFKoqeapKZUBQZtl4oP7PMLn7gJ+5eZUQyWtTAdhB+FhPxoYWSrTTvibHe
TVrIoqg8wfxIxXvEllKrfmb9uVvfyRzHFJhR/77o4V+eAIFRVU57pCZV59TpuFMaWJbVUG2GjaO0
/CHJ2ckRQwu6hEibv+tU9cylCmriobhO2p1uUMjmnmzORGq0gycv7TlGfTFKrEIR7HXa/LYwXWWD
M0XdNU/KZNNUucb4bi7FddV8a+LRg3u/lqkzlldZizxxNAKc5K6iPiXFXpxwqW6P+3oRaJh6ag4i
3Tx07Hkpuq/4v++ZXO6k8gM7iMOS96IlNbXv72y9LTmLAFFxRvWvZ3JU1tdKmXYFDMoOTSQ6ElTg
vSof8mzhq4pxoZ8Yp7iNeA4Xn7Atd8xNLym+xDJEUxifBFX7QL5/CaPJyYwIZRc32bzJ/J7EBgZE
p15WDaEbVydscU1GpJ/TmEaogsoh0Mqz+NdSYify4E2UGVGR75mZNdWLmQ+HDWXbsunT2n0V8y1k
QOeq0lF03mK5OZDA54zGjJUboaapOlZ3Ecy7zgFIFEH9m5fKe5XssRwfssryq7g+iSA5U7qxOkQa
tymI43u43BR8sqhFnF654m0+VqX8qCZ6xZuyVo9aOPbpgV2Zy1vBK/eUwOeZRa6f9suKh2eVJY7C
mL6v0XpYf0OMbyS0Ue5/EePEExG6YUHsBYCdRCx2giw/kuaFe7RN30LrazC+4v5iWM+FPHnrsjgF
4r8CKWNBSmp30km5Et7XJoYGy2Oy4mgTV1dp4MEquJ+hmY9IJUrFbaTDhBghTVhbPpAYRjDLpR07
/i5GKReeVPxkuFC2RrN3yojx6LbPHQ/t8sgzxh0s4FxzE8TwGSUj25MpzmeY9oV2kWjujGHaq21J
x0NHOqYoojTQ7PIB5qJGfyWhM9kkOp6CVKeOk9eRYVUS3opBtu8rJtEcpFhdP/e5eU7rxm2Rgk/R
Q5SPJuHrUfpuJao3r3LQDSTcKV1gJMOZt8FWlp/IomRToeLzcq4t/+MclE2012WAG50jjIMlCnfT
sFVeu7W7z7LKQJmaUG/sMbsjIdzJlCpoYr6RvbgaWqWK2EfWf7tVfJPCBL3G8t3Ef3kmeLJyoK1E
f3VMW5rbbtzl1bGcxuOMLRSvADmGojg4vG42Ohy6dfa0FmCsMfQKWUYKeZs7Th44uWgguCJUjOkf
Bqav2GIGwLG6MGHs85p2+ppF7X7RTD4JVjpmEsuS3p/WPA6SsvOQiTEmoweCDlxqBC6Ow6FAq9hn
11SpnDnBCDkgyeV1q+LqjvT+Se/4I7SkRRFeojF1vnuMHXYhGkdhg6zAXRCoh+AqGRxHmcmq7bfi
6ONa6hbNE7FMks8wjh0Br91ukARnS/SzElbSkmMxAcANEKDvOHS5jz7Ggxir19Q4pFSE5ZWNNSmH
mF6CqIBYIZeOOVynJYQvdFHx/I8WHPYdfCN7bhirqD2iZRUvFkMd9bxk7N6zcZ/ygTs4NKhvrKrd
j2ZpT8ulblBIxkwhzR/kvfYyMJkrJybQja8Wi090KDq/v3x+A4BEWAOxBiNiBia8KZF6AkYSc3Br
kbAA3tIBLlvbD5SLHyvPcrt8Z63l6XW3H+XPCDE5YZFMpgrEFHtZdw3uauJACl/JBadv3ti5obai
hOrsmq9hrs/TKjKEI1AUlhP6njTpz3N6TZZPSFROU0X2NvS1JI4L7DgU8rxCBdV3RteO7wXTaL6X
tPPUInWA6gsEDdGWabwDKLS3VXAVoVC99nogsMuYEoDXc+NN5egOrykiQ+JHGK6fCkqMpjrW+lnG
t0vOCKaDq7g0nJwHk0q67sN9rb5uICSt38sbqbl8rrV/9Qihir+bmFxygRFTRKwIflGpwP95FUdA
26h9aJ2GHN3d6zrhHkcuvuC3jAdegm74UKx7hIxGiVKPVoZixic9C75pa8vGKU2CDFxVRSxGFqzi
Auc7AtJMgtjAgt4SAiCQeC0VA42p/hi1Q814NpqBEIrHRvgntZWjcvrXh16nEk+/SQd2szT6Ufrf
3HruaKOG4qmeFj+XPuPmsbZfkzX4E16SFnWeylgN5+NenN91lOE9oXNNcmzigxjpeDVgFaF7xpCC
NlDAkIUMqMNIJJuOBgCMsweUj6ebjx4LNhcddjYokGNZuNEKTYxvQDsrEnq4Sj/m6y/Oa0dRF2eR
Po02UFROYODSw4RbtnHBTOKQCdGwjqTJ1B6Jw/8qatFt3CuoO/gn9ro+NM4t0g/Z8HyXHOMK0egC
Cu1IXPw1K886Wid+fFvajGeGdkilJhhZmyHAjqm7sNf6IdakcdpZ8WcxVWd9YYDj6SQqy1LNmmLT
NLgJOyCTjINotuuJo2JN3SL90dJlS+qDNgPS6XmmklGWwZ0jxNXJP1RBTj4cFbPeMRjCN8Ne7NYp
E1FoKDR7axupcGc0b6O2de4IvaT52I31Gf+OU1hsbzDemsuL0Te7EPWlskZYVtI9A8aB3DSrPmiI
zyxTsGPpA/QAddoDd6ApRc5aJK89zxLRg25e3mvpVtbP6vw1NlXQmTUzE9bjwsQmTwd3f8RH5gj9
X11jFySZgyHPid2nXcj3kGSJHJ2iHiE1Jd5RWt7X8Q31ombspfdw+DY2gM7skf+HpOClqtRH/r62
GIUjZgeyvaojWIWUx1m81QQXSU3PuHc9TOqb3hseDnp3HcDyrp9TwctVAV1su9PIBDNDQNNKvccY
dxlFvvFRseviecWWRDYMZMSFcG1xfcWSv9d17nRtIVW52xP4Q5CqxWD7Y60GNwRTTpyLXcvC3oSA
X81fK+2imr4u09WSSSbT3UUuDo1EVGOOfKx5U1K2UHr+MTGYMwivgC53MqMFTXf3yDXpSJV+MBvk
j7Uu7uQevkIODyc9RBDwywxjn3bCpGiZ0etIzQ+hhcvlraUlgBvuZ03PvYWAUWi5tCNvNkrm3AIC
CpH36bCko1fOZFdJGAuL9IUgZLvCnjyQWFXOE47QyS+BumXPJjq3zmJUBxwxChH6g+KbSeexWxOn
PeYPEXIL+BzMoij9s32vv6szYQdRvJ8M8zxJ2ebiXiGKzxXjS5o/sQ13cYQE2nzW0Xyl5kfevA2p
/rK08/dQrLZ1gWznKAOQVP2oVFAVE+qo8VD32EUNxtTA6+UXMl29rH+Bdl7H1yFG2N7cZHF2Fv04
NvhWRdbb4aOSr4kUI0JWXsKVCGUNX8AYU9AxDB7/MqO7dlnpx2vsp+P4FvJf1zr9PrXFzmAPtllp
F0lxN5V93fx0BKu2Jig9ep+1TY+9jqk8ORlleoxV1snb8X8l4xPBO+FYA5bIBcxgGGgajpM0dmSV
WXbD2zX6DDcDfgeAKKPS0oyMBzJX95H0wUW4H785CfSODJ6TuPqAl2brOVEf8U7iwpXGH25iIb5m
yauBYROj+Nq8peRPprcFO1l/Q5lyhL09PeFnjuIAZX33IqlBNp7lcJ8JfroQUJg5DWphk/mH/tnk
ODkKaTcLVHaxuutkxZF6vP+jRk+kJ+4yMAsvgU/WGvf7byGpBz1p9lKFTnxI39IGjwa1E5s7RrrG
fTJvPQOOQn+sxXAE++lvTk7Od2hw53LTEdTLU4KAAKb1p7XIttZUu56djFrIriFJ3ijIzB8vK8kD
2+KjWol+JjA3ZRPfjHWQUWywNzzA4sOCEWKjo4yaMe+bD5KbjQhggBodEpWlLhd82c5+3nQuivd9
N+eBEn4I65++BXGvyORonDs5fifq3Vs7w60alqLkeVNb4RE7JW3ExG32poqV4zww1LvNpvAZGQ/B
KiEa3NX+pKLEzFhxdxhJGl1mmvtmdkwOcoAa605X5CcDPCGWOl8zvmRpPzCt70vJ7cJfEf+wkXlF
arwpaKsiQLRVYnfDpzyNZ84CSIB2vdK5ZZc+vZY0AjJnlMGDt4J7NUoJATQ5nQZtbD39q7NPgm3c
OB98qeash9gRYYc2vno5pgmGEh59jKrBtGPTY8j8KvfEfKkk0+mQB3jjKrDZyh1x4d2Vj8k/I6yu
SUXBIjppTvpQ8VVpH+UEOquIf4WGy7IIbxbE5mT60oQDAUeAx15jQzz3Vej3PNuC/DvhZF6lN6pv
5CWYAYXkB9+qZ47NHtwAsy9GmjPbb2yJHeHH2BMPveCT0rsJzJw01l9L4yUq/kqMSG14LRiHZcpy
TYlzWLglcZt4U447vejozZ8qfXFD8k3WLmiJAJIKhLS54Ik5rjD126y7izlZvh7Gz5WG9Ve1Aksx
9uJwMseXJY0YHTBLobabrDe9+NNKvoODmZi7lBlwl+8IHXQ0bteGsZqas9AM7VZB3UGtjVrFU2MS
qXYKJwBHJD8L7dwEU0YfALzS1BqSO+T6fsov2NZR3+sp1lk0hcMcEDSHRWTcD0L86CCl5dNt7IVv
mQgPXCmHVVyZZkI1q/PDWlc20HBnZNGK28qLTE/tjZ1Q5s9jm/4a8crgAlnBUuy09Tcf/bj5SI2Z
vnq8iuBuu/pXJn7YpDfAYMkwYb4KCcYn81Uz2XJnTgShrUZ0UTbNWbHCt0W+CwRKJlJ15A8e6yxn
JcOneBvW561hYCX/0et8d9myN2Rr4PkaGXohywO3VP1RRu0LuX4pMFsgRA2fhoFRXqjWgWb9SCso
6SHx275DiXToZmU/1d1LVjKtQnyQDm95JvpZJfwauCMc03pg3nAGlOampF6TEHTDtK8oN9Qte5wh
gY24GuTc6IlLcWLwfpQ04Qn8RtC1VRDFcL3hKeBYoceU/BazfDddKmMIpviq/CCzxASefxqsPPha
9OoitlTgsvRQouGIIuDUDO3fXO5yUh7DVcdDpQZxt+5qbfIjMybBmmlPYkdxfY7HI7wuNxKIIJPw
gcBmZi2kBwrkhyg7Vgs4akxvYWUerBnBsMFJo2GrSwbSNjq2scVK8hunlNT2D3MevnHdu8dMb4Mp
4/dJn9aWCyYvmeQ1d4NrbVEYyU9fIcwZnVXFxICQ3cKTlUHiXcrQRr5oIfwYiuEJvYhHlLMvUkoo
4FAFTXdkhtRQ4d/7dTqkXFqSsD4bGmzNDLWOIMJq5g4IDZfqM6jRDrGddLDJTVNuD0l966X2ZBjo
skQpGDCdKtmHOXUM8fXINVuyCgSsKvlS7Ws84sw+vSih4SbQVsv0+zgA95Bn3Fzoc24NTHmcfYjC
5vFBrNdHa0bUvZPdTPg8VOZu6LOGyUuin3igOuHhJz0aLC5Ib/UIdBkq9OYq6P/N2JzD7qWl2ExS
JSCymCNg2AsaW+bQ09nOrcvvvP4MghBQMblLDtyD5AXofIj3x/JXjbe5d38o5S7oKMmEGBKVPbXd
a7m9eTFFXTcEq/FnIl8qq9lvl9WtUB6VWWnrpDRViINyw4AmIL8i8tvsO+5cYi8pLOMmgRkuF2pQ
f6I1AVj4r8+qfZxKrg4KUkz9upv26ebgLj/MnrupZRgdRcJ+LAVnqHYzM4uCSoBFCWkaqPbQMTXY
iu99H5/hKJOtTcSzyt6X5hqS04jUItQNBEiFV2OEDKVmL2xLuEh45dB0q+ymY1NvlmmXtRdNXY/w
GZkYh0e+kIsU8nAvboZbK0+GK2yYDhZSOBlHOYk8TY72hEhhoBnR1DM9YGMYJSjesBRiQ6HIH1AN
64daLq9hEbntl8kDiV3E2VZFTNqRBVXvZfUqTPI177fLnbFCMt2hw3sT+i3LMJ+wHbphxqSZzrDU
W7e6N23EPhR8U7sGgibwvdePdIBIUZUMED6AjSUrhSiS+kR0jYlHisDHUsYpWrwaFL/tiH9AOmeG
ZufD+Fz35aHVwm9Z5S2uZpJl1fFJyJQPuaNUUkqCrJnBFKLotUtP+njmN4NwmReqIvJyRjzwYoKw
mFrJhmXldansqphbRpkunPlFI++MemWs0UyXxFxsZVYCmD67wcQWSBeZ7srepBLPmCGEPxv2p6Ap
I4/0RQDi1xgEKhi1e2us0q9jskP79ZCuPxkCNqDhTl8p72EajOy3FvVNFX5rBikzCkarfDcluF6A
qCeyOBVfIeJIiq8992e4dG6NNr2Vn4nGA2SiMM9P7nWk7g1s4wboHOwxVRg00UaNogNHR9cXwGHw
RMRpoGaF26KNU6OHov1bwa/BL2kG/h/eWdt91dZDTgk61jQSe2M2+5dVfIrqJ3n+nEqGQqqXWvQd
auoufLOgCvaj0t2H1fw1CgYp3AyUsiA57az8rGKFLl97xAUWd0GzKR/h8wvehINyMVfmYb2jwLRa
xu4rEScSSiVbgvmjChULGH0vsCiRqAQNyxeEMyA32gGEIhxm9drf54HaRefUN1SNSY90mpLRtqB7
IOWzficj/mgZrVcawVqJMpxbDr9hGekTZvz4HAvdV1VElFIl5Jz1KVPASJB4qj1EoRicTpKdde7R
qIzhOzYOjG+jXVwQh/I0YJKs8+U2rM2jqeKzNitOt+C/7YicQc5owvTqeybL3yPz2rY+rGv+2c1r
atchOLAMN+MsknkLo4VKrZKK05jJBSHamvrGcPema0NyzICo+CtulkmfxdfJUn+iTDz1cfwxks5A
HtvsVavxWlqYjWtBa/ZiHDO97Vu21zpJxO3CbLTsoJVMTvRE7rEB75HCl5eYGsGuWqF+iBOb0Tr2
FKJ9S+Sgo9Jr/4ZJFR1NLcazxI9drF3r5jqeiIxdMVOF/KM0cyhd6c0CGQ9ABq8NGx97rTeCCDkK
zsxaykeokeecBmHWu3OoGLRY/Y85CCFFo2k9hQnSJAuctJoCMGkK9avKxBiWI3wBc5A6F/TsH9fw
xgiKUG6Q3KVihDLwz3ULmdTMd9rIz/L6Leb9zTrmgJhHPZzi4P2gE1BOrnHmidJ6gJkknKSY8Z/6
Y8kXAjlZWL+DqJ2r+Ujl423yCzmrAz1cvLxjkszutNgqdDQ8/AtRQqqOmF5N7kvYEbKx8S9ER1BT
r5JltGdp0IVv/TzvSDYNROrZWg9KkSeGyR+bfLbxylGKlkcIIvZYRFP+rJqIUjYYbbFReovXjSmr
tvAxm7mvXRVLkN8b3yPGH1uf1ekt17vSY7EFfFu3XKgUyFri2yTX9IZDMM7biVD1h2TI95nVK/44
piULzRlCQZxmCIdZ9lYTS66KzFIyhQcnhAjozFiOnAiqHaoJxo9oUBXKS3bqet7uIuXRIEluJDwy
qA2kGeWjjCpJusVi2h6kZv7CY9ruJ6yj/jqPM4mhmfAsiSjMyVUBoGewx8hEmr0SZ69+7SS0C3Vc
Ps8bYia6JKxuFVJA+vF7ZeZWpCL7ftTOJLBJ3H8W8zXo/J7ZoEeeye5hTEZqtCodLPwrOlyQFvyb
PCVuSCFE+i4nDde3KnoGUIUIRAXDWLbjGDT+cvrQtkTRp74oEcwwuOIk1IzrU8esyyIyEJ2Dya+V
EvhawM9gzZNX6COwn6huhumsogdSWPVCzKkjDVMufzqCS4mYvcpyJNTzvkvAcv4ryn5XVUMQat8j
mmxBQ5djvUgpCnviKeADdqpFnDoXP5GE6h78Mv084RA7Rp/O3OC8WXeSQvOd1G6Om2tlzycwMDfV
91L7TLc4nv7CBdvWz0X9ZjI0GsUu2HSsawVaUmV9BxSWFD4C/xSTlBNIYhpql2SkkQydotkrMh9H
7E6JceLcrlnaFUrqZuK/CSvVKL0Rq2IrGUbOGvkKOFmxZWPzPpaMdrkcO52pwUq7NHOhg2iDpGF3
bM+T8ijXf7QQAsVBsnC6T4gOJLvVrwbXhQLVFUdOiZNwGz3j7KuR4SxJ5mjT5JAvqN8XeuD+JCYw
I10tvOrM6sUMkm0f+jOGfTp9Q8N5+FTjr5tTzY6XHX5GRg3Qn/Ddh1hb/3N1ZkuRK0sW/SKZhWbp
NecJMhkKqniRAQWax1AoJH19L3Gu9em+L2lAQUGmUhEe7nuvnR1DI9pSxK/DoNmXMiQS0YbEQEP3
L23Rddlf0Duw4Hcgvs55+jfJapp0INCwAuRvJZxNt75G7f0yQDIYcCA/btv3usR4wPSiZOQmiq1N
Sq9pQFqgQCOCkNSLeG2pC6l8LW5ow/8d0sJV6e+Gl2Z0+R6uCsGYNFx2akg3ASLbRYnpT1QRrzNN
ade8b2R2rqGZQnFEtk0HsfmdyWNb5gSPnTKMHjShgKoSymRFN9JumdsObHbauhsFdSQjJDyeBpYK
+A44BXrO6M38SLwZW36xwa/mR88WYhGf9b7K0ckVz2U2nHKO6EnzNGkyFT5nsjdG69Ymf9v0BJx7
0Rnl+m4Kv6KB3mqMsdypmCZtA3ZYW0NOm2GBoLKdwIfspwqh8Vcou2UGfCy4iTtO5obb77zw2ytY
XWaanCPBAd6XIO440FDSeBYc4dsKfKJcmc4vMe4jtjOVyFOUbZPonGa/qn5cuRxDF8R1840SdAXD
iDK7dhDWQJdAIejhsC7GdcnSbZ5qWm5JtJ9dFMqOcRxZSpR4MNqtT6ZUCl2cI4sM9hPCtI68UO+s
i8+Yalb1wSqqX0Z9Ft4umPYiJWmCtw74i1XGEUi0YuM17yNOkG5nE3fV4rOmsxnHZC/dBjicpfW7
y7/ZaFeWSxI3qyXEOo4nvBsygjNbSjsTOPvRzp9n70sOh7h4g1JIhVen+aYmNK//9EpnY0S/7AYh
iQsn4eAPOP19+Ak72gUyHZtbUD/6k5AHU3Iq6drhc9JNvKkt0zuak1sc/SA1NzWz2tavOGxxEtq5
4JGxxmTGplvUc0ZfP+QM+miyfNnC+ePN5IC5U6oYS7jRU+heNYckvH3Oi7HEf2h67VYb4yJup7+J
WwYvcuAkFcXt704xpkzrmoGAErRqmJrXAR1kv9yPY3DPaNv9pfo3uMH+Fusg/L6R1lRgPGAVjB+d
4jOMhoIBGkuV4fQ4lTzLp3IcvstmevUKdk/kYVzBh5oETDv1YBp1wT5R3s6L5R+TweoHhLF6VXJS
IKwn52DZ0HNTLPhQ6MxtYumYqNq10qhmrrHZXif1C9/pxuEPsX1YX9GDmXIzLFAVfg/jChq3FhPp
AEuU+Bhzcaiqxyq/qBAWts+AKfgOsr0vblOdP0+YiLxqPnXW98I/ZEq0n/V37x86/dwal6D46xjZ
wxKzhibap5h/yYkFyDyMT2qrbBpxSGm0N2x8BWjKecT3v46xKSXw1cz8rhpfSCG4D/GM4tshY2cZ
LC6bo11o+sjOFmjupXN4Nkl5ykfkJ+i49Q0iYbWxOMj2qfhTdNb9XDI/7zvOzHMEHMxtG6SxNcu8
RP+Gg9jDCF8YgfmXduvecRVZi8OaVPL5BtP9mBiUPKWfsT96xCLHNZzMYsyaPTv/K2w5WbT66hLc
tApmLk4svUNGeMeeSjnGt0T+Tn6fDqx36IjY/EzNxCr3nkiQ2YolCLU2IK1YTTMew5YbpC85r1it
i35BZ5hrhH8rjOwSMeZsJhZn7gWooPQadyD+YOvKcYcF/CVohvrOUl2yBTCuIcgWl8BWtC4YjT9G
zj0DrMe06H18cXBx7UWxNZdoSmttQdzpvWtX0isvWw2jMPXQFZ7Myho3WgPWWWTHcpwaEpeRnyOP
PiRt/hFaCBQoiM09Nd0Rb/bMldqo2nhO0AoH+bXDzb92OZVtM6NnwlS+mRNAIZl9TK4Yab/m4Nnc
eS/zlnF2XnzRwln0OMgyuW0ZqPAH8Wpg8lnyHFzNe+jGk0up9gLy0vp0BxK5QOyEeMZTCPhAJZ5K
xp6rlpeTQzdeXxtbdJRAm8BgTCMBSmMI0yxtE1iJHcjhmQCmxUlLk2PwaDnRTl6cX0bfLKcTKsVY
jHLHiVpu/TxBgZEUTxgxDuglqCMQfs4t0oS6ZOvvzPpP1WdHnIGn2GHni5PhBi0DbzcIXK3hBsZZ
eFBViY4eQEVKZ6Py0UjPMZNp9j4zRe4wtuQ1D1F6/vncaYVDOyJ/msac6eDykAOi4bS+fPjzxZ+H
wvWnU2bBkkTQxoc/X+xbg1GKPfwDA+TwoUm+WbiAE3KbahWbWBi9OusApcRUMjUzTSkqXMTLw+hH
8z8PP1/799Off/2vr/38a9/r//tjTQVgIOhONelJ7MO8/KdpiBCzmDIjBsKgr+Hb/S00Y9wKKQXf
qhlt4GOtyP7zoSh9tN2h6Ppj0EZrNcfNGeVhff7nH0yWV4FbISimk9FovHGuIMn4n4chI4BMD2iD
LWw63eT5p5+Pmv/96J9PU7c52ijyjGwoz6Ss/efBtmF9WEFscLZ0crLWypzGrHtmogZ+D3oiHOyz
ZRjYC5cHN2PWZy8P//W1qDWKo1EO9NIzn62W0LSfjzjH04bKgcCRNUtSXuatpiWQbUeJUO+7TP3R
kQ21A4Zif1FFAGuujqpdbTXZgQboLVGucw7GPO0oX1O4vbl24KPb/+/zBLbGOXn99xt+furnW1XF
XRKZXrWdxWhc6OH+50HNTXf+Uj6DpkgQ7LU86NDmJPTv5zavAfNRRePAwb+wHyPx3ludBUC4wlYT
+BBr+sJ9mofgtel79AycSyznwahK8z5K6H8YWUc0gb+dzUw+OHafnhjbvln4glCJoVBH2BLsNQzj
jdsR+h5rTKvKCk9zb6JQxqOz1SOKLMfMkgusaohElgsYScgVBgsarXQwQZTxgMFT0gUykD6opj2P
aRnwocECqqqw3xrryO9sQAbyI8/jHnU0Yhm0EsSIG9smjn/FkdMyhMuHs8+Ai4YVdXwV6Luo64xt
QodxBeZnX4MdPHeEsN1DTHmcB08cSn8+lpVGViBHSPI+NVqI0LTxJpzIOe04M5G7urL3pDYiGBNt
tx1jEh8yOpVZ5NTHVD97SWC8xOi9q4FThTW7yd6yOLGhNQcVHaYIfTNjPzBf3tpzuDMhddZQdo5O
BVcosTlb9YZ1jQk3oHEuNMni0HgtTr2rOWe4QEo9aAyxzDLSxyqkbUboSnGp45ZqrJS3+m72e4Oi
XSdgeOjSpyaaxgCiUdd28poUq59f7coI80Mk3DMgpXpPItgzpG/3OEVMptx+ePYM7CxIU36+cWpp
o5scNo+VhdrFrntv7xb0WoeQjs6EKSngPLMd2hSiE+jp3ehEiF26kFwfek0PGuEW1Xz5pxMEdZmq
bHdJSQma2YZ3gGcLatSgOPVBq+zx/8y30O9jXLYDLfp+/iPCWT94OCF9NG25JaeDhTYtmbNvCNbI
qk0zv9WNuBvmxn7lWljbugQ4l8yMJh0T+BslrQI90iMZK/LnvB4lUs5FaxrF35WY3LOFVDgqjzSH
6P/nNXwYezIQYI8vsKJhpRbD9AajY+03VXeL+/zxhz9KdtQKSofPLEH5j71lDwD/AITxYiej5T38
UIR8lLecDaGi//u1Nlu60nBZj74a1VVJgRBS9LdhZn6P7x0GHK2R28+DLBO4pvxKyxYznjM/uZIF
d4msxTVac2KVZEGToBmLfdmE3WUErbkzewjfqdPH59I04jMt8nJf25Jo6BUdG5+NsE8uRePFFyps
Yd8RiwdRRKbhckqlpWZN8d4lt+8O5QzEm5gqom6acKvAatHslGon+xE0sFXW920fVDig3G7vLS01
2bX1XUTM5ZqBMYIY4pzYqtUCTlXjhYI/PdpZcdcv78Z8Rvs8DwtdWwVoFXt4dmtPxR/2AhCKQ2We
sU1iRB0t5rOVcTf0REOAy6E7pAg97R0eLCUYEypaM8Gdx5ZyLszUvyUmU9MIsd9BIlEPMRQ+5EUi
4I+Y+HKX/wvEH+BWx7n17UDLqHK6B8vo/VsF9WwgFEIrRxz7yR9/+5ydmKT63C6/XBkgSiXIceVQ
AHqZ8m++58rH3I9eC4ToTKYY9/A7RABC0zUS45y2GVYhFVh0UmewwCo1kRUz5m2z+1El4jzIR9mR
TYFOKriPcb6eRe/LM+y0eYWlNtpOQgz3Rd0O9xCXH7wYPzeXmuSSKYnu7bwNthYV4SYwwT8aKHcO
gZWssSh6D7EdvjTQ/tj7ONZZg2f9kloPWyc4ioG1GS26PjIjebQVRtNQeCBVe+swag37sc0K9EXT
84AU/1K4ND8g7GwTaOrvTdA8awsTOJEkLalcZfYcdhhsaJlw2fNf1ErlNqKKOFoihxhto0RpjfKu
YYB6qxih+vFzEKYW1qyxw5JauoBaUM/9LFKRS9OcCCSkDIn16LXSASekOQIj+4Olk+M19JfEgrbk
aqvR12fwZPmRyKttZKIccruFqjXViQlTiDdXkJAuVXjMwIa4d045ggQzS/95f/m4eAxLqxOdRxSY
ekzueuMi3RiaJSD7AJFf2/wh+0NcbRfZZjU8wU2lvdUz9Pda/9omk3H384YKc9phos5Gsv6gtVOe
H/UQ5me2L7ltG9/7naKlX4RTzUGycF070zQIr4bOPWqzuOZJEl+9J1DLxjVmsQK+pys4Ry2fLl8L
qC0OloX1IYxoF5se2yckHv++Xx4St0Agm87inzt6Gpy7oLbmY68Q0Y/1/c8NN2vGmMRboMsdeowg
hrw0BoVdTMIyEoKQVo+TWPJq6hIaK29OKHApfiAxvERZbl05wFhXAAVUA9US99J6e69wUtg9fYq+
NM3++Uj2Lp1cYk1s2v7beIyYlro8bMileLUnaaIUAzMauCQSgDbbAIa01mMvcAEOmNTHcfg9qri+
0yliNmA6m9wGCYJ7Jl0mLPn92A8k9DbB3s4gQUWsMbd+AkeU+NneC4roDMpiEFlEMsj0FSZQG03S
KqJI+GvPBv5DvDeNHz+H1m+QSI0W+cAI7GYz5kRFKHC3RyUq6jhiAKqx2I81ZqkgDM6wDmlReup3
1hAHUSXfwmpR+JCs8msoAzYUOroTPji3j7IDfu3sVLiIlWXuYtZi6w/JlD3CZp32vkP0Qqmvo+Vs
gIYdEe9S6EzuDUvUY6vmg0yitQZat7PICcdgHD7OafxcwHQY9xqp9CmN3hy3DJ9c00OK1BFEWrfb
MEWnqewOTWOZRCcvUutkwoNWOalgVZmvc9dBAbNzmmVgsYrBfSjr5jAHFSc/tFvaOVQufOcqATpf
MsIq7cUXMBqv5djfcf5Ud2IRk7QBRh2Dmt/T0bXilfbtRSwyXKYxsDZp5tQwLoKr03AmF0Han/Qw
YaC7TnbODteKYznmrMPdjWYwYJMeHzpwAQ+d37rxi6saKsqM/BP8THxuYOOvc1UxKitfgF7QhCu2
DSdjL6jIgBcyW+dd/G5lBTjVFh2BV0XncLCsAwnkbDvzxwALXCwwN2HM7UXZ+pX0D3vdmPOd2ZJ+
53Pa6okyISgF/XpAApgtmoa8W6c9toLRoIPkNh8xv2Wu+1ilZHCXZF+sS9+/E9w1WxOM8mmq4asz
UaLZkF+g6z8ZVkwA6fxlpbTe6TUg9koUIQNGncJXeyWgfgHB1d1aCOmc48k+C8wHkjXygciLe+lI
eYkd8z6uwu5Fk52Ki5anPjWAuWZ/xXrnXuOedt5c1XThUY6RllMQXd2QCsYsbBWlwAG81NpJqAD0
GUlNcEg4YcyxqGkh9yo3/JNYYFumvLuEbtLeg7in9EYHXZmKhktkILLs4GYVxh8h0z2AtKcisa5N
15HfVsqTgekPJ7Y1b0To8ufqjFCIuTvgLjeOSuhTRUD5picu66Td+XmEmvjk42W8ULW9KDt5+Cn/
foq+CJD+yQisj8AmZCTXHgUsCXoMIEZUQvZeLUYD4UfFfiLVCLUAmnQ3VShSa7a9IGOAVdZ3I7JB
xlT9OgMFZnmD2jFuleu5+BB9++IlgAciP8II0vXbcXiIMjncApIaUqupD6oYgY9zAJ9mTqGD8OC9
TNM7ke/wVcT4gUQA378Xwi5voo5kgHZpVuNOawAMaf5udLWKCh6LTeC49kFOn+bUkfjWlY+84Iq+
PtMqJ9TBVnJhOydDF46NcO9I/8OvHfBd418Ah0iwplNPFPse4/YfE7okqMnGvRPKxY4+nVWm//SV
EW9EmyEwm6z9NNa83paDMVZ3XwYshs2UgeENJKLH5GEmGXOVokTFL9IOm4KmFRieAVReTsKHorWc
qRtGYYtksfJ3MlnfpuPbqyJr7E1p0dwqBcL7bMkZrFDmz8zmFOrigBWXgHkTHTlvvzMUEJsRc29n
r5JDxLbP2nYDD3r1N5xulSw+a/jHysfPVZlcVKME4F26ZrftMgZdRdkZayTkO2GRMTYv5GmDZmIC
j4h06Grte/mb5YPcd7I/IUPVvVYSSYBq78LSRJjT12gQFId/aTw3uWZIlxW/latekhog+US31nGt
JzmbzJfllm6pqIG6i876MktdXBZieWixDQJb5kLhcFu5TbF3W1udCdneKBM0iBNtk7zotn3r7twh
S7cEL+96v3qYFUHwLkP0wUVQqGMG1wE9eXyULIDQN9Zpnp6mPnu0KEu7+jv2jWhfZa0DJg/MQBh/
2Xn5O50AUQQJ5ii6+IcEaue2CaHyTEH87WgLbnuODd4xzK+aWGgu9fhu+savSleIwYE1ryYqGYju
F7sD4hRq5x7KAmVBXf915G/H0yPS8vajDSneo4kdHBj820TuS2FKb+upGlUYuqLGpiIeBoE6gyYY
CN61ZwWXnhFxPSXVFok3XuQ52o3mcF+VIJfaVf1sENTO1IL5SyV/c+DBqkMGIsbfRxAb0ebBrbL3
rmhx+sZEBlQs8JGnf8fJYjpU/ldcj/Y+Lug0EW/PM6sZxuTmo5l+5rH33PventihFyDa6KtkadNZ
YEhotgxTnKMDwXvTe4MBJzj5ZeQ+Y8s+o4Kp312VoMyvkb2NgXtdrEVmZO1cZ4TUG3UPmeXSqsva
fZpKFpeALmu4oCNkNTFBgYPZNRjptVr+rtQ5+g12m6BAfTAmNkm4NMY8d9zk3meXlwQzLWPfmZAQ
JtJjAMygEN3Wke1LRjW6hYaxr4kIjMZx0+VEEqSsDKmNkhDgTGo3nO4YALuNXeyoqZgze7Rz/Qkb
noVH38yxN0rdgpStn7LRJ0qtvh+CGSoCmVLL3PhC1xlj7yRAFk6/mhaTfAeZdJ1pfiGxdPAeiHXy
Q84tRdR9OouakwQRcygxNfpvuY2oB2azO7Y+fVqaGQ1/Whmlv8ehf57YOgG/eODqRbuNlb+vWba8
knMRjnzgNUReVOUt9/y7GklsxaFfZDcVQPwJaq51VnFqK5v4b9Fxkyi/wbohLi0uAPAcxSmtUGu2
kX+IzEe4NETTRuxoEhWVQ8OgqZ50h2LDqNbK9MXBTP7GyfhZ0nVaOSnSdk6fkEGRnLPMoWE12/dQ
IjkjxOhhLqdTJcQefnL6DPb6CAUTbQ3Mm7TSBdmdJbsLuxKonuGlB5N3TOgucRsznBUlGg7YYsl2
IkqO5LXgTO/LXuctOTB58cupugNC1TchHnXfPDVVBSbBJl4ugOyOrnx5YVAmdtN0GmrWnygCA9om
w05Fdc2UoHtwsuRPkIdi5bJJraSszkWny22Zvk9V7m1tGziLO40PIsWxYAE1dgxAa9SjHdjH4kBV
RR+Y/buTot31Iy9S6zt7AZ9UCDhLRoi7z8+fqtTBtlQS7aLg4TsiLI5l6GAF9B6bBvVIkMmvNJpW
anETYhlDo0i8D3hMDlO26SGTe9DcAlHV4c3I288im7xd5yjoENETUxa8YeNdTl98oxSTlFa3d7Sc
HjIsD4duef0GH8aNOXIQTcLsJELsrKb3nAQwYHsQxhw1vtuygwpsErYXVZ/54vqzHQjhIwbihbf9
alm9vaqmKoHoYJFCUdyQzvU0FmHbTcS65TaNvXrOrnYjCHSL3Z0Re6/8kTMTwux3MSWk4IRobiZn
vgPsR78sMOkacgPs58bc+B0GVly/Zz9kDgqbS3cp6s8sQRHqehtO0etmqfCA+ICyVrCnUhPIrgIb
MXmQvWyH2qH20eHUtaA3giShgaLL0A6tZ473FIrIK2kG45bRAW/krvWPbOrHorG7s5Ezu4J7MFfF
peHtFNjQrfNRXUIWKQtBnFP5v81InVmazyoOvyePgRxIRFRu0KMmy3mi0wboMLHZufO3eYb0GZf9
PZzd19yvQbcQS1h/xACMuVff2h9ED73JCpcNhqaSt1kjzkFs3RWZukyxvlWRBQWWeo/Jpku5iJmH
Z4732GeI4qKgwi2jQP600MAk4Uuzr0EDNeyuABTesMHRHlkS2gzb+9SyeR+mYBUwId3ZFQLq2oEi
HOtTWR5rN8AE071OjFe5gN575nPJrRla+KgEsHfq67XBjkFNUNj3ZEGQtGbuc1oTHAJJpuSZ0xDx
RpxOzvA8y+YXGh/Q+ZLyPzFbsQrnoD9JdnUKsze0Z0A7YgfoAW2jc9CP84oX4BmVelhm4a20k02t
cbHpoIFpaPmPCIYRkqC0WBnp9BpidXZZ6Iv+qi37xYt5/ialcWQwmJsVwMGcO5xzyoSK2UBuhQSD
cdrjJG1cE4YBmqURf/2LO3eswIWqNlnucwPB0dnMhdOeKZJeu5FhPDyYLZTuXxVnxSZLmkNeALPV
gFf8IqWRa2M6IwFwNqyPGcNY78SSWWuOoyah+J8JOtvGS9X7WBoda4FPOpphtYixK89cZ2NLAGeQ
FVtALAmqu5zTETDEyYEdBjbsMOvw0UxwFHiGP6+1dBN+GR3dupcwzFqUohJhXEfXOqd3urY8flgO
4aG1I4AtBkc6lREE2Aevpfmgfej8tBq8lQhztLvda7BQfKwhepFSvakWiYHX030t6h250QezsJ+k
Pc4PqsjxO5n89NSXiOOdcT/KXq3dVQZT+L5LQfVGIyrjfko2zGFIPSEUadQCMUlXfJraZjUN4q0O
ilf2DN7IcWgizBx5M3bemRZlu3VC72q16s6WL25um5D1hg15u+jig3IXD+kbVi/KfrN+jGg4bKPM
v1OL2rdORxJE0aT2JLpuwsJG6hnRFYe6T5YZrD9EMPswttCmleZbNjOSt33rWA4s5qoxj9yELCsZ
AV6J97f5gZDDWqEKYbHuZbyPU5CVDR2rIsC8HHkdDrPI4BV2BxwObgdN2WavDubikbkdNqAQa5RR
1M+qJn+VjEmmxUS+IVj7LGkLUlNCOmH+8dyO1rW2aVcLjMrOnJu7mT46Xb5mH1j0iEXWTziahm7P
CrsLjTDcGSgQhcLEbzjMp6NR53eyKu9kyOTTk2VzzUZqK1ciwg7Sxj1kdKiKmJ096RTmAqBRZorz
Z7JJkcgrcYha2vKKiersqPesJg2qeCANeFhTu2CytnEwxlZ2LknI4uxHwFr8XokI0WudrGqL9ms9
g7GrNWiHMLI2hc9Assrpzpgl44+xhFERzbuujF8K1Ar5Ml2PKvVQsknHxaYBel7DG2PAfi6jMN/K
AQ2qmRTPVcCpDUEqMiVs3YAa/Xk4JyYGlMiHwyi86tbnxl9RNga+EX9cx0HzQC76pdfmm6KNtq4J
sFploXn7+QxSYL2pCnikMTOFjc8oZSVTXRxilszIFv0KdjbZCRNmx7ggptjzeKEjvbM8yDxNwUgc
svp3LzUIWrh2EkV9mybfoCeRulnBvJAfD+hthl/Kak4UdwQjhQh+Mhd7m9WgaUpSR+2Eh3JWVDeV
ImeKBXq1Kct2pKhna8uHCjiYwTFetqtUcOVUjEeqcvSuHnqClIcTmsjjYOTjLZ3G75aTKXUBJG3L
Z8+UeAeiCHV2449EemMZc3sdbgiGgdKOx9ElzpjlppGwWxqwNgtnp6bcs4v+LVX9uDOgA3TOSIBq
Pnync/U6RMDjbWPbc0LgNtXzRmGHayzqeiKSza1DFviQIeYJoztGRYwfCLBGo40DgmVx6L+EiF9K
iE8XOVdvBfGW1E39QzCS3uR11SUKWqR2EAfTvCvvmJK9tqLWazdJIAgZq8imlUr9gkKns+e94/Fq
ZKXxSqk5XaogZ6hBzpETJAbTFG65mtRG0j6yG0UloU54dEcSv/qxGvfNUB4oo89GD/HBmIVYz15P
YpLxaiPuwx3qHnozOdS0gySMGO59kExzOu6JamE1sedNZvv4biu1GVJklk3p5Gs75G2W9GW8pcfC
W6Q8EZhMayZxNwQPoaeZeC4egIROAR2McGOVvnbQ8k1I41sbrP4sPhvuy0QYCcsuz0NU3VPUk5hm
VMQcmAj8kmZObqLAmTJjEY8ROrHLp6yqWAdK3QVsc+NuNmINrh/O0Dx+T0w8V6OSwc5j/nAWpnEr
Mje+Q2cLJCd71WFq7/KUfGPh4B9vY2hB+DtaOW1051Bjt9ACGa6hHBvSvcLuQSwY8g8HDXqIJfzS
kJGOxyV9TDTKI1gcOaxb/nSNbLKirLIRfXTNsmCg1smbkp/PMBu28Y0jYXpwvPbZq02bmViyd0aW
ZkVCVFHGt7JA0OIw7gPjwVG1BbOl4qygQ1Ifu/atyd5E2xOTylEvnMMAeYH1MdXuhxPxPGQF0UUn
CzHRzbe2Y76Nbv4oKxd/Z6V+dR6O8rmCEtsAsUA/xMpNRyQvkM/B2g+CCJWhde/l+Sf6+xcj8nZD
nb1NnC3WoxVcdQQFPx5xhk5VxS0nUC/IVp8mC3aiOSDIqtRzoZp1VhMGlSNW301yVr9GR4Jzrqcj
npk7JPsI+lXdb/Nq9tZ9hbyXzvMqNyN2EnCDOyuCXcL7fk1M4tpFNK99euxpjK1e1hnIQQ5XA6aF
bTHHKNbVsC8YDa5tmZUcgbtFnLR8R4DHMo8fzUGwtaIE9ZeWbdCdGVeNK4yDrOo5skmrh/bUm99N
l6JzLaK3Mk0uc4vHAADnJ3YFhKXwW4X6wwxig0wB2rFQ5lbn3sdUjE8IevBGtrtWImm1pqeCOf7G
Nx5C4yRtWqRFRLO3AsqPVKap1x4heUvwiX+Uw3AsIzD5MXV6RbD8KWFBQZlFcm+JFHsuOS+bXUXQ
EtwHV8KGZDITptWfUtA0HabeYAkaTrMOKPYNV2+tfaoJCo7aPDgQinoUWZXtQ5G90S8mqciEY9u7
w1+/AavhYeoTWpZ7KODRijyA9VjCYSsrxPYtliLk5DwlOvno39u0/vaLKIThHc17X+cvLSJkXXZs
1BXgJPQ4hFwnSKuBCmniHLmRb3mNZXB2mQx6NU0Wg9a11+BstLjwJDgctBnAcEMSxwWzBJck93Js
rDkHDNSH7yl2Ec6gt4IElu3UOVdRWa9Dh5izbQky5HBMSqVMYjrI87aTpodfqqqRuGI6mFBWUncR
Lz2xRKX0pVdEvFDqNRgJB5f+UIRbOElQjVkxIhnShORVJubfoqh/tbDEKsvIzsoCLYDTh6tQShQi
49lDzbhynPFPUeX4YJz8t+e03dGR8btIcVYanISV3NYkMBFI2AwHyxX30eQf6q57Ni1a0owOASjE
d4rjLiaj6m/TxSNArOCPXYbvdU5k7NRcRZA9qwQVdG60FQgl4t2BDkgb9JaG1sFYiam8y7bK/c+t
QTylibmSgafeDV6HeyjIccU0GQIGukECOUyTk8/UAewNfJCIoJCPTo9/eSA0u+k5YodMiTGqDax3
nQ03YbzOXu0u/O8HIo1CRh5kejjOS9e3AReVaN+k+DCiryL3UBv5JgYCupRAAnH/dsIH4TjgWEnQ
ZMVDfe4n+zv1hs9+QHCYNKRZ+HWzY6KIKjrcS4ibnuG8MQF8j8UQ8baDdA7MuPSRxcbYY6qIUlS2
H0aqToZN0CZ6nqsXd8156inbKnt4MAZsfL1Bmzb+QgRyzkYoc2GcfmBheiFiyMCHRFJi4/9BTcZJ
c2qPJSsHvVUHaS5Tlg5XyHoYC8hYw0v4Z9DOl+dZ7EtDQHVFQ6QYvfeIEn49oO/JZ1C8uCts9IvR
PhfEEjUVoyGNbBrb17hzJDdu0w30qHxn1Sfjz7q1BBWxyBwLbgLCfkBd2vEdmp4dF8LdIz7Acicm
FjAcD99QM+AWqpEZY2k/kdx5Dkta+35AY910A7yk3RvZ2jNEF2FuTMgsHk9BmjXexwyYW+iAOXO/
K5JCN31krl2pzgXHx/08Rc8qCMxzrw4jvMOTtJodKKjk6PbjZ9wRKmq1oU/jpVqHfjI8oapHJabz
S8HKPIVZt2+1ec1ViAWvQZ3Zoc0l8FifDNBlff+kul6ynMQbx3FDxiRrKOCrDAERSpYbvaQjoRCA
9FrI30rIxR8Ksy4t9K+wwzvYG/qloPsDjy28Op4gLR7uThcFH6zK9ILtGWHMxOYlDYVgKR6NTURs
ueRtM0dQBhraSJSOGOiuAFKndxuu/iZTLSuBhGtfGSpaM7fvD5Qd9AUsJ9nYYfVRNfwHSfHSMi9l
oIlEK027tTJ6kDlRe4CemIMuz0/pgMkzpxdmpy3CiaH9In5lpbX5pQ24ahWrKE+BubVkP5ETihur
4z0+ztAmsJh4M4cyN/W2bUdLvsMqqZmiL809swXGN9KxqsdpFxRgMuVASQFbfcuU7tIErLDKuzN4
jiu7C7HMxePeLet6q8uReC8qrXRAOF+lPfg9Ld6IYgfWDwLDQTRW0dnR9FMAwLXBJhuDfTeD06k5
YGyrzHjRE4vW7MHBwH4D+YGeW4DUou5BfJH2+DrP+yyvv3rtn6yY31a49n4CZcUvov0aOwz+CK2t
DIKomTgfKyM8mynmrwJxdhgL73+YO68lu5Ur2/6KQs+N08hM2IiWHmp7U97zBVFkkfDe4+t7gOfe
K9ZmqeqqOzqiXxRHOiKBDSTSrDXnmDvdH6+zAd6IQLRzZgMuzfXskb2HvhocHEgoOlKk9k03BfTm
HVqKJt33+r4Jy9sKORHwCkBOzUiFrFW3nK82rRJA4Mt05kdkB44bFFWUudI4/VDWwAk1ILqCsXL0
CNJhpiFcaiQ7IGJGr0NLp8kzH4wJ3CyllRANxixAPNGuYxO+MDwHfi0cnDND5tdJf7BHsNpWeKlH
mDm66SkPngdCa4wOlZzUOSVnWcvXZ6jzkKopGywQ/hl2FpPoBU3RghlCuu/06dcuvR6+m9hZzYOj
wCtDJytFSTEM50H+rLNCLgw6Tqz75ZOkulNY+ATzaHwIEwIEh5aZpTdyOP2LMAClHw2v3AXxfPbl
bALuh/oIhPu+bHzYTtUqDt1uS7wWTlBq2okBsHny+2e7csczJG8jqX9rjWJt4dk5WFv9qnIvu8AF
GhTWDwE+/DP3Ngv6rzF0/XXxNEXsVgpyrc/swrqQSfDEprNY5LISq9Z4YgYVaCL7q6nRrjTQoYhd
KDuXF3yEB3swt0jYW4SAFiYbl858n0WvhcDtjM7Cn8sIWjmsA8FRe1JIjoRLHUlK6Kk2ID+hqxda
ZgQmhXREw2yrZjZr/HWg5rqpM+JIsx4HHNmGmFzcucTUb8O2nIPQNxyaoGRJy9mUJvmIhMyxw5LZ
tCRoUPLBPoikcHHPUAny6zzYacV9kgygyaH2SrZMbKKgjCiaMnRxNnoF4zkizHmh2wY1QNEcBP3F
kajsher9ZDGWA1lkyY2fmj/S6VDgSXEZ5CGVyUUVuA4wIMjqVk+FNqC8ww4bb19p1dskdY+1aNoD
1tL5oA5wkSr+wXGMR33iE4+zsltF1jfNAOXnmuVFLwQODb+9CxT1gqLLHhDAY23ymGMmqq1nVeot
dYuaiU05kgZATw/KpkvTw6aGj/ZixPSX0B98dXy2TaYz3CWUjpZB30WwC6jIm4KqPtuseNnacG15
2VV5RVMCIYFjvKaWODqD6xCsBWpJq3A8EzXVBpOxnAjis3y8iVhwJQZWDks0ocaYooTCChVmwJGG
Mgb57yTMvRP/O0mDVLu3mjZ+D1T1SP7shoPNzUBySCE9vLHGFV92h7aKCmngAG8LyIW3sQ86Xruk
odMhXOXLE3Lrm3xINsWSDKi5H6bEyWaetiGuxIF9qpZD2l2pWJZXWovP0QiqXUqP00pJCiZ49EKU
Tbgqcw7Cfe/tHLP4NtAi0EZaVlFgIwpuMT0m3WWOMYvD+wA+INOW7F/4pSIWO92g3gOZZsfucSld
Ks52Lb+hprN4SMwHRBis6oluOjBFbZln0bdg0K6zPLmNjO5x8pANUBP+lrsyX5GMbBeNuUV38S2q
3HiHlH2V4LWTqmqWmInqrWtZKzkA8SqCF1KBbHgzGfmikJEH03OQQuJcF9gcoeaPZ2mDe6UuAU27
SPlpZJ37+qTtW0O7R5TzNYBWufL77mkMB3oAwb0O+HbRprgzxO00UigwEXlMcQoCuqEk0FNumwby
zKckAfaHfDYu4kcvZoteIa4lfUk8y2qkIpR9YX237ddsqO5VxVZd84gsieqrQmv3TcwBJB+yL5ED
bzEVz84QxXySNPjjKlCr0gxvOvWY68l2KsP4iCh/0XorgQV6EWPoamrQ+Vr/0inxnFXNpREbD7Vg
I9mFao/UGlJovhywoHJuf8EyfSsq1D51J8GImtFK5WhmBb0E22o5SAr9gjZBt5TUXFYhD1ZvCVrt
neyS2OKVNmQPY2MWe7vnH6gN7YXVX4Yl+u/Wh4s/md5VZGIf9wEqYeWDkCmG+LbVHXqplDaH5t5z
KZ1aNtpjN4mfypzsiqgo2YitXXx/Af7vYt1WsHGwt+AsG2emBGTgLgmPVoiCHQ8QE2Q1QIWAQ7I2
L52so9M+mzJkSWQswqcn16DwMY6PvgmKU+bk+Ab0zlxK+yvZXlk2CUctTQQTm/Uy8gDFOEJwkh99
bLntvIJS/OoDnO0k+bmj9UBqCtzckKJR+oTksVx3OleiKoJ6HeUo349h8a+teviRjfGFm7rlmUzH
iw4J2DKsIoq44iuCxvQgXYwuFWV3hiesDmWuAzJsNyQAXuph8mDfUhN0t2BNISBHiBeJjnLy/rIY
mqspsYq1w5Zcsd6xvZyw/mvmTpGTjaD9sq/mzc3o33Uq3jRdpy5MOE2WxITttKzxeoBOzgyrnSij
HyKPt3X9kMTFFztoyFeu2qvc45bSfmm49nOhmG5KpJrLJGjmwjFR9y1pp54UPwj+VBeyrJaij6ht
pVCQfLTiCOvWVmveAqB/KFo4TGCiicvlcJWV2qoL2y9WnFJQ6Ydj0yTZOmsbuZwaBMlkOEcgMBzH
dJauUE+F0JYtW7UlIsP7SKdKK4l/WhJvjuSlGyHA9ai3kH9iu7Ez3NXpa0SXfhk6tlwbKJjiWYon
SEomCoWNRzPcteHEs6OIcIaEk2Rvc5qBrjiWZzSYDVJs1AtxBm3eEvehgw6O0ra+VDbVZznSsASb
MGcHabsGDjoyhBXGuq8+UVKhZz+T1YgX2KGW0DkPOqX6TWHResyhZ+3xPWe5VSxQNFRwUeqHIndT
FK0gI/w2XNoz3SFB4YwrFnXy6EJo1cp7s4RagpWzNWCgtJG3TwPWbT0ivdG0TPvMYTPiKVSrXkjn
t6nbbaTkV78fqWwpuIMlpltAHDbYc+oGw3UY9ts+aiiAzRSvMTRKHOLFl7KweSEZqb8yNr/7vfVl
csjKya2Q9h7H50CkLBFmfDzPacgvkoZFIFfmt9F9jsBeSMw0S7Bas4FM3oHrjRYDCqGlQsO/HDQd
dYw9G7Yk5LiUxKOGjuAAHm1JoAOmvwA7lhMEj61hW0uWyx2r3rhUvrabKvdGU9R4MWC4lbGBM6Gd
+VF8LOZcM3obWOkT556aPhrHZmJoCo0qeF8SUMJeoW4TQIgATWnYsZ0s7e8DSHjyesjqEVjraInT
p7ofkowtTAT3vwbaSSWwMa8b9Wrm7Q+TF7HuUstZivhb4VDQJ7VokaCkCD20jhwM24XbwewicMvo
rIRJKcN+lutr1hCPfS2aSockbNZXy8HlRkOhzoh+8lFLoMNW6wYd2ELzM209KpqXSuobPa8FlAn7
aupKuRE+dIV8UoumHRaGSq9M/8nu63PQKAcLoF5U3mveDwqLV0qmtxxgQ5gT1JatxFxFZnTfmvT4
qiL8jqfkSRKbBC+xJW5BCBOkCgAEt5vWY0A/KAwLudU1dU80WW6lBzvHx1IEBfOrLMhsYDjHzcw7
Lb9kLbP2iD6rs1DP2QK4FYr0yX8pfSSU9WhlNNyC+6ytt2TPX+VOetCq9tWXI/xrHnoewaNBu3Nm
vjqF9iIKZa+7MPphRrLYdFJHOGbE4DEmztwsHedp1VoXFDl3Jr7APcJRTMiezv7foPhcWhhaKZGc
0zhjknaRjCce8Ozg2TC1p4ETxNrq8gfknre1qzc4xG5cUVfrSbY/5IAXtIxJ5SADFn8ogy2ZwRzo
QZD/WDvHtpsdDZSJ98TFh5sB5U8qyBOA10jjylfDjhrMK9KmVeZ/ZfoCIz5jcGb35Ms0Z/319rww
38xulyAaHyeRIOR5boyepiikLL3YhZCTjNTaBD6irsI9IIxAvOgXe/b53E6+J254ga8FDClQYmNB
hsDUxlcuE0mLjjGFKa3mCR7b5+Rtqzbedm76XLIrCAf/ME7xs5iYkrRhnTvPleRY3ntQMFTwNdZY
h76VmXUowuvy2Sz8KyEeffWFL25P5DNtQ2pVgPcmw90jqblgY7SMiuqrBUyiJtmxf8QwS4Bf2927
3XBOm35ZOLOggluEm9z22VNZ8hRajgNmXR1AOcRGskhRHbDIsDvVN0ODelisVOau3Ut6IyvTBCmR
iGs2Hl+qzlg53pVHKdP1jWsTUkmm2DDMqgRroAXRegcvAWccprc4uAe7/eEr2qCdq8azngSf3hU7
K4q2rQwezQKMAxvVlifDifQ5R3XNNv5MtXIT2MOdX8d7Ir/1srxqZfcqxb0g7ojZ5IzI7VUU83lC
HTWsm1H3OaOMZ4HmXLTZxThyBPofSWP9Zzmrb8JY/2lk67//+n+r//4f83/3v+fLl+blzX9ZIfhq
xuv2ezXefGfObP7+H//4f/7//su/fP/5t9yB+f/bX7/Bk27mv80P8+zXcFVogSRIEmP6779e4//8
2YuXlD97F6awhY7f6+b7u3/y+0vd/O2vQtp/0N8RwmazMOesyv8XzSqNP3TpOlJxISml9Y9oVs35
Q0mYZSScSVs3ddsh6rXO2yb421819w86M5wTSVFVhpKWsP+VcFYhDbJXc4zkebZ7/dtfHbK2adHg
xQIHalFsVNxg8e3lJsz8mtv/Nxy/Gai0Mjn4TdrvUcuam8iCZ2aH2k3GCV0kY/doO9Sh8BgCi6P9
DqAs3Qls9JNRXk3RiwkDrBij8LIPNLA+ffEdExckJsQ7B0dBc6ravUrM49C6RENHTMIO4K/Ak1de
Yh8Lu4fQ3AQgqCLgFyFwibhrxoPe48AsrMvRi772wVMZQkQURbEGzJruWxvRGp0bDPKoKSjMZXur
3VV9GOyKnEmQLIaZQxpRg4VgRPcGN8a0LZHnbpQkFUXkhJojmxt7K9/XfkUBQa+AShEsmXfDdF5r
4rahRBjqSXKjtRZpRcEI0MUowZDANCyDXlv3LZKSpg2rrTY6V7pXV7jIaZgaUfjABu+HKMhyaVzz
MNDYnROxsn0RV5DseDL0IDmm691jkcQvGk9y143VDgUb7eeAfRblLMsYm5XTiBdnBPuRbRqWfmST
QpfetTkagPD0/FyXWHV5XIsB6dVSdMGxrPVk5yR43GWHjkQihzGUta11JZbDhO65dGmoBIFebvJY
6LvCsQ/0CEug5HF5biTdvVbBeBmEvsDd9ljOtlDgcHc2onuSG59/+Wiu/hxof8na9CpHr8mIst8b
gHxsFmIgYSiCX/W3AzAXXozBuCgOGuKYdRtPJdUT5MPhVOGsTTrs8RMHPZ3wMrrww8F0yget6diF
he79FIz9VlbhRVyGiHUxGtLhxWokJt+/sTmmi6a/y1oivkcfBXk+EM3TTSb0Gv26a7MfITtjmJac
52rhEpyDg6tBYwOFqAoetct6AHgbdeJuFM24k2mwSRqSHX3gl0LTb8ek2eLt2THc9Wtds+6TXpcb
bcjh8ERFQWcY2G0UIYiF14NT0lFPQWZL9qgTp9sgWjky95Y26IFFapUucUSIGyiJBcQReemGsTlt
qakRwZcVPc3ML9jYgAbT4S6B18EvTVLUOW18PVHAdrUm2yZNdK7peLwyi99seeqx1WzzUHqJTq0T
kXJFrx4x3TJ12Ss3QGFJNdQWjp/rWzdysDoJ7QoJCgX3Vi4iHfWDxdo+TnRoHaGD/miCFi5Pz/HH
0JO1NYKY14fw25BxgtMtK7v0B1alml2yH0swkx45WKjT44MWmA9ViK1aH+T15IJJYhrZplFWHGKk
CajQOfeqoSe70xD6nZ9AVstEY5zZgBp3cd9Nuzz/MZGpyN7C6C+1jpqgsOq1LUr6HUlX7VqD42s9
fB8o7Z0naCySKJkOPnUY2trgDiOv0I/B/B8II79jhcPH23fnRYurxu5G/aa1wlvyPSiVK0FRJqNS
SmEQdaHeE82BRL7nXEQ2YZWYXzwVngtaFwd01LfgWrGIFZncTxUgdsylC8tI892gcZN6IY1tR89n
4bcVTRLd+xrTLxqIyHySPTv3SWOHgIXumk0MfPLoiEgph1E1j9gsh1YWpelRrCu51MZRPrApn53V
OnlT0dHhT+99i7FHm+EYuQqAWcefmTTaWf4Y3amCI5Bu5WDjy1svatOLPjbMDcpbRNeY2q/1CtFe
o9tzK88hg4AuFIfCcaXg4yIzsIKVEUGwQh246IFgbQ1qfOtMOEdN69RlP5WrKZJyRVXvfmxUeOx9
I15yYiTWT2KFcCamItNuUpSOJBfGBBkiuCl31E0GvEwuWDxgl2eaW2a3aUctLKIJfwSEhBYh0WGJ
zqlDwk7TB+AS69LE2soBEzsQ4NhVPeranjbWF1vB0s+APCO168uVNSB6oWADoZBiU1NBPocfaRzd
gvMWdKCj76N+K3w+fGfE4xygsWi4eTB9zQT0z3WOvWnsq5LgsHiSDVTXnDXCsqPVNOFtaytbnmGO
oJvrOcYNY0qtE41jbl/7+sYn+mRwPPO29ZwvTTLOKtFBrlLQofjGPJNMrXRLkYmT//wfLuRkzLrW
eTsiKowr5xLFdnrIFGcgO+uOpiegP88WkzTID6EF9l0vlxrHrozN7LUZU/S1s2rH4/5G84rCaKHb
2y4m/TJwmGCI8KCv09Y2jrMgWcWRh5JfUbcGfIiqPva3jsE02lGQ58fSBgPjFW+CtNliMTgaqDg2
dE5/tHK8MKahX865XFXeCPibjVhkUwM2R2A0TOcVLbaDXed17ipxaIe20idVk6SOhGY2GQy8mtB1
aLlULp+x274UbnceT8W0GnqegqNr/YU0b+y5LF8ajyZi1HMvIOvMwAJOt4hc7zo7iqxr2R+ol9FC
z6xuHBAWR08rsRz6fMh1vSs6ADXCBPOQRXdF9FiWAOK8+URtTxrmmrGRUBJ0njZSeKab8QCokQRm
K1lQ5/hSZGQNhXp53bi9OjjkGbQsztVUPyaGcYW6fVrSAElWHRSHMgjG+0Q6zDzGeK53QUAbg31I
61R3sB30fZaOtLTxgGC/B3ZBCfjcs9UXz1CXdK0o9zj9ky4fytjcWALupBbQvZAy2w1S0mPw3Qyq
GyazMpqYGwOWiEkOjIwEw2+XARwZzXqjAiimMJ/PcfxkLR+gYxraSnhTdaB1Tnmu6jZdI8kzMDmn
sf+9jaXvnqW+TY0gFitmbAht+nOTQsTTzLhcemGaHsqYtSDMtXpdKmsVNIp+t4uRqHdHAKCthdo3
V7B+J/HaoiNeUABTyxax0brAo4PdO+CUV40cRRWsSFk/FXlzhLawG1ukQl0Of46BSVkd+IHy43Ot
t2/6sNcPdHeQN0W0FtzIuyRaJ44Y2IVpL4pYNOgDyXMxMD41vOMlfdnsrExSA7hzk238jGZfbncz
H5akrRwnMe+OtCWbSGm2s9wHVcVOPrIgwuFJe+pNNltJLaWHqQQuUaN+dpLW2jeWusMMCbTaRlFX
OQiEjOrJcnry2uNynRHMxTQeQSayZgwyLrZJ0cyl6HM+FMMyZKLDIKTdjzF284wYD9C5kPmiPDkH
G+FggQko3YUED2T0P1FJZxDhVCY51ZPJKcv8WDtaubO9FoU52cRIRXxjCWQCl0VUtAe6gLDQBPu8
2EOloCc4LTTPrTf0pGmT6014aA3qG26LToIgRG/vK1Oyl221gwdnAluII2ks0ajDOAOhsKSDWgot
XzR2rp2l8AWOSgh9C6P2EIM/wFVMbLtQAWHXxdDfcLzNZc8Ot0KFz2xwpkbPOK8Be2zMeUqi4lEt
rdC9yUUEo0Neueh6VmZD5qyyMSiYVb0su03GbnOZB+x7hAd+NLgs0/G8GOW9l+RnOg1dXX0H7HqN
HmFuWt7iRzk3azxBNPaXcYMyn7MvIhEaqZnDO7f0vt0UmDWGCsVF3TaH0iVGyQjBiRIGijUq6dYs
QEBnaCDGqXWYvPZ8wLxwaeLHL4W40jPtldjTcytizlKWtZ9U23IopFHSSwEO13bnaAt/R2mqWNJA
us08qrhAq/l8Zld+DI41TLzXLIPRnlIgmjyRHbGoNRYFTj+41sIXZeT9qgvsV9HLbUMim4inY2ES
G5XX9VMDdkZPYyx0M3UlynDF+223CpBv97RofJ/IcPzyaK/T7K6JM0L6nG7YUyAGooYGJ2snF8lR
6B4Nc9f7uUS5CFWum+qjm6UE2KTFTTCN+7RG5wfIlWh0ds0wUjg1DdV4NAZKN3N8qurqTVbgBeoQ
kzhekB0VCoNlHd3bKFRXpPHARPb9NaeyC7DTqCEojRTgzAqkRRnsE98CDJmE3SLxj7uILO2hcXGn
JPcQJAHCrDTqx9VAGioTybykjvtcQ3mSjcwhtmg2ns6mO4JuSEJ2RTfQkPARZLgxCncPwwTGImZg
ye4AuDsYvxr16mwup3LosVltzhIreMXQSW1eF0xlqfYtNf0j4y0sBbNojU+4kg+epBJj6MuuIvsN
seiLFkJ8JfNRZq1DvFiZrXoTV5zvL1I523x77Rt0CJKQ4x+jZxL0rE/f0Uof3JZMM7xFZZCZ7GEJ
ezWmZR/zLxzbZQY22sXHpyg5n9LfnOIdYVMoUOjtOEEJ/eQQNaHehsNSdgc/im4jZ2vDowuHCRNZ
kRyrqv0SQ7cG38FUVvu3AbtCnwStoUsI/Zs3ATjdR4GMmfAG56yid06QHHXVfOB45FMEXf6P1JX+
acno14rR3/9Z9el/YV1JWOYvL3aucL2pKZ2/JK9h973+taD084/8WUyy1R82p2QlHGXSxuCv6ik/
zWfqPyxXujY+TVPaVIWcv/4ly6u5XGT/IXSL7GlHt23lStPmX/3fSpL+h60LU3cpM5kGSAhLl/9S
KWkeY/8Yg7bB9Q0uz63In2UlClq/VpII2SsTLQV3rxy4Yvl1VmP+xphaoNXz2hWLNW7yrZm061+e
0TslBDH/xacXVroQjs6vtGxxMviz2MYL3jX6EuGLOwQrXU+PJnqEmLOFHtIxr5FXWiaMyBC2OZ2u
yEe4aqLJh0vWgN9295/c0XuPAuKohX4GVQYFvLePAnOppHoBaZW3w26Nj8zFDReofYZaw0HtKVNz
UQ/BPr36+Mry3StTz6PiaClbyJOX4OLQLYyJZyFz/HBy36agnRryK8f8Jemde0/74ZAryBb+3LfJ
4pIkKlk48LFNFpKWDlvYMcFugpJvWArH/fPD/7MO+867ct95VfRrdaWbjqUs5+T2NOV2WeC3AKmR
vgy3ivNdGspznW1MPGbHVqOfzvLz8UP5OQBOB4ip8z4sk0EOfuPt6yhiu7dZ4Cmiw5ukvoaQo1vl
41ViPOU4qAK3I31343rD4b93YetkZFr4pMJO7zhpdhg5JbAKC49gYj/RnV8kNO36YrjQDeducIPV
x9f+7aOglstDFpaQTAqWtN/+Zskes9MDVukQ2Pa8yjbY5z1Sb+pcW//3LnUy2q2mBGPacKmqoVzi
hyuAiATTaRz8+k9eJXPc20+dX8U3Iy2DYvo847z9VV2hT4MeBvpyICIv7oh9S0nNVMnx418kKLB/
dB3n5MU5HeKC0KREgGUSsBYeCDPZhhM7bvJvfTn7w9me+HS+Jvzmhnv78fV/+0zmnymVYRi2aUKt
PXmipmEUg12R2eyIjeOaNHixwQJg8yEjZfScmEQXqWNsP76qeLuLYAY/uezJ0w06L3FFlDN57BMA
Hpg8lzn8BlT0Ceouit0AUc4MMvIKhMbtZx/L/KPefKXz1RVlaIv5QSnz5JlboP96U/FuPRsGRAxg
Qm2bcbjopbby4UsV1t7Tshcn/RJ9B4a1xdOyceZMYD5fw05I2WgP6D4+eSbvvgrDxvBp2pLN3uld
MRyLsGEk1PXXDrxrkwQzgnuLzjmmWrIvh53QPfJkOfhNU7x1DWAzChMj5oDcTK86xzyPYLaIQ6ru
/yv3xgquWMAtZZ7Oa24w+j4qSx0jL+HPz2n+mPXp0irGDVKIRVgAwyHx1SZrGD1eS2THRPFthKTm
8shCOOKj7a+m14rq3cd3drIf/XMkSVLMuCnJ9uN0SYaJM9iOYhkaDYdMspmQPG6AdfiFXOROi6HZ
PZrKuWNQ39C0PyfsDvlXhu/fxcSHWnM7yuzIgL2XmAu6S5JHjum/uhYx3pQuURgo15y3z2/nElC0
U59NKXENBLXZNfUMB3ALLviKZtf8lOxYnivjswH1tuH256MBlDPv052fG7C3l7XIVCWrgkfjV+6u
HlgOUuIiezjaKDmqnCMi9Ci/Duhx1Wijpouu5zZc7yH6bGy/N7QtW0ldNy3K/e58p7+0/qzeBKvX
dURMetV24IwXOvTAveYQOuJbGL5weNK47sdD4/fFmMc+ty+FZbA02Ww631w11VVckek1EWDuLlAS
qMKjTgbdj5WRsPgltbMzoXWU05rLTy793vxmg8DCd65zULJPfjCHfk1EghgJYwqeoDId6vEOviYl
YGYXMB+U43Au7/BgrOY7MEbvk+/i3RnWphmM3VHOu+WTib20YsezA+g6iAQPtoMAGn69JsMbw5p2
2LDkcKCc8/P3x5doSJ4+eQLvDT5acDZnRJuNsjh5AgkuuQL0DuVLYEJkjD7IKtk2OZBPwpjtdLiA
yH3pEeg1IJrv8uIYAtovs+qzNzF/W6dzvW26HD5cwdx1OvSMoOwErjgM6J6/UW2wN5lSKc0eHRHc
aLmHdiY5ukF6HCr/s2dAG//3ayOr45tXUtFhfzsAC1vvzRZtFGVD9Cz4wz2ipo1ZYdoe5po5fI0d
tPOVJFVuEAdpFbto0D4ZCe99ezYdfJN1BUH46VB00qLSs5wXQUgOxpFwVThyH+JDV4QeCe4E9Z1B
xefj9z9v+k4fO0dBqSs+dwFv7O1P1zNz6F2Q3csyw2jGnhSN06pKk+18FukBH358OTH/fb9dj0+d
YyFFSdxQb68XRCKQiUa3E/Mftp+zyiBAvTnkGTpZzbnryOvVzU2GCxEgCuvbkZr0nRbnV6r47Fbe
29GhwbANXjyT3iy3+HWyy9AhmLlL8tpgWAvbTdFPXZEUDrjVv4Gveqn3KHLiuxkqiOJg98mDeG/M
OQx4iLysh1I/ubpIJm1IMB0tU2SkAV5mZRk7J/025el1KXF7GTQwKgwA6XTUMbaTk/xVaz95++9N
vXz6Did95XAacua7/GXCj5yoHbCCDkutXEZYNky3Xbsl1o2GQBR6AyhSFvo4bLAvf7Jv//2MTizm
r5c+mXiquBnJTmf72sBumbe0UR6sAgtelHdlwO6Sk7knnOc8FOG+Gr4WTXtHwtUGjOZ5Fbm0aD6t
GrzzBfIo8ATZTAQ68/HbhxE7MvP1nrr8zwPSEEGDibdVZZxnvCZPOLd1ap1DYdvbkCg68iMmG42y
oa09IAaeCaBviq4zwb11nO2hZH4yZN6ZIg3KgUiAFLeJyfHt/UWQ7Emd5v6wdhM5QSOjSZYMJCJ/
gx9o4a3uKoQj4rWfLhLvXtnhkkpRbmKtfHtlqJO+n1V4ctIquLFimueNB5Uc/PBo7W23XnmYDX4M
Vf3t45/83q7RYEXgtRjonkzj5CfLICRGODHGpQZrNZYhFp1u3Rf9GlbAYoBupJnR9RwDBWxnFsku
/O6yxkgD/XgbEv9Xmz+Ksr/QZPMVWOONwqIGd4Njwcf3+d4qjpeTxUNXFNf4p7cPSHN7TrwtSUkp
ESYVTvQ5dE4vxRdXj5/jiTiWyubiYrzrZxyhjYeSDLOPb+Kd4WvqsGEcKRw5L6Vv7wEP0RQnBtuo
htqyqadbQgSuu8zbemO7dUbyKj25z5zws+3r/A5OpnRz/mb42bohf1u5RQKFpLDYNIIc2cjAWusv
NXzNxJUUkoxFo0as7uZiKknOHHGzZ5/u4t6ZSympzdtHl837b+u3quveM2FRUGIgdImsuD6Nr91S
OyYwVGBA4yRlLYEbYKltxjljHMIbxO2fTOny3dtw2TkrW9muY5xM6TKfBAYykwUFL7aBP9ASSJ1R
hGB8I4bdmcZ7G094hx0BSPVLTXQoSQYA6LqDI6Ivre9vRI0HLyxRN+8T3X3VMnD0JAPkixEq2lh+
suV4bzWey72CUjHFUnm6+TMpzmYxPYqlqfzb0u1hWpv04lAxF731asXjuTbdR3GGSTJAE4FCOPDp
jiFFiNRFglP+4xH83ppgCmEpMLBoh3TzZE0AKx/2At03XJkONjm6YSu9TOIY2yyxfHTRyxe/bQ8i
U+epC8YF3fuXALm+RfMuTIzzhqyuIaz/KyOc0WXwgbNm/bZW9xHtP9P32ZqFnoKaSxclNGKAyA7m
VHYsUOnOII5j3yyuM2y5jh9vfT398cnTeWfvRLkBZg4STSr3pzWgONf7sRwZ5kGZQtBKiQEqruzM
vbO8bo07bYLCPGndBfy4F4LzbqManCPERsxpT4P52Zw379ROP3tJYZ+zg8UMfboaJW3oSTdm9bHD
6soC/JZOzmvQEDfl45pguilz/dvHT+C9SyrOyHMxm2rx6SWb2gFxIadx2RsUy22dhEUu22t8ZJBZ
AqwP8rNX/84m0cQCwXN3JPvkn2XBXzZIVeEWqvUHFiBhPyGRXAmssn4TbOqCc7pfEaqnXUMTQwAx
M7CBiH38k39+gqePWbEGmibqGJd2xttZvXScSTQVN1BnDo6r2H8coMWiScL4oR1tM8ZEHl7DqcL9
o1ETbDctaE3dEtfD88e38t76QlsIIu1ccP3t48xzIbtxgFiX4dIp3GWpdwc0J9eTc+GO20F34Ct3
n6xp75VdTQqeQhgczOa3/vbnI3EYtcRmYQ3Zf7kT7v3G2CFGPlMlUdfESJnsg3RcNok3bD7+ve/O
RpZOMgPHMVyavx3NXdTn5K2OS9SgS/9Hbzq3edMd6qY/wDfckvu7BX3LimKwEwNf2ZSXQWPAaUIC
opxDoV19ckPvDUbLNJGlUC7ipk5WeN9FPYJvgFJ6Bx+zC24mMPyG9DdDUl1aUX2ZFS6665QElngL
Su3i4+v/PgA4JtJJmpuGlm07J5sxrCU69AGeR47t0WccTMne9L1brw+eX2Ldw/f02Zb3970Fl3R0
ybzrws4//cV06Z18jOS4bPL6RdLHJCF852ILqUbFQW2PMWQt4YDEtjpQFT6G8tO973u3YPD1sUii
zHdP+2dEjgytlyQjhQm1nWdeNTz2GAfnMlmSU3DmuQ9GvCaVF3b0Q9Qnnx3Sft9XzGcSy5COzYZJ
qJNVcfIVrJSCOgTVuM282bX7ZvdnXTfezic0o0i30z4rXkuULKml0HKPZx+/+9/rBBIxAYUyyYtn
o3fy7jPMnJOOg3jZpekWkj5dnfg6JOa4LkbAeN0n0968VXo760mdTSGrHGV2ttPzUPxl2m3jXtRs
tWfWFpWxAZp4PcA2AaJJeeLjX/bJpU7V5p2ekywBGBR3Gi9wYjEprposXOjE0n18pZ+ngN9+lUHV
w2azxXHm5PvNiUkwa8mlgLQybKtrZ8ReVqn8LCtZPSiJIJ2uiZr16YVGEmV+bn6JKutC8/+Ts/Pa
cRvZ1vATEWAOtxKVutXRbbftG8Iej5lz5tOfr3oDZ1sUIWJ7MBgM4MGUqli1atVaf/C+3/4tS2fZ
MVhhih+GTeXncoGpJkAaVyyaR2F+zpz6VE32W2CrD8Fr0X23fH8nx6s1voWjRPIkU+XlMUfNc7aJ
6ryGTZoAg0PccN+gehdr/k6rpXOpdzs0G/b4VR076b1g+8poBWaj9/n2tK8zCEIJzRGTljZxVJ7t
KwjErYLPANJtAILRaiJnDOKvvfrecH3Z4+qMF44uvB2ZfI3aKsQa43KZkfWucNgNwSwHaM1awZ2V
e5+g8RXdvwEtDUnX9iMEYQyM3irTBmuYvcJbXjm7C9+aWfMeYcK00uatF6vuTK3PJfgC0JxlzX9N
uv5eTyJXEcp0ZYcWYPiN3trD7bVeCBkETAVYqamRPM2T+axEtlGLyt41KIdo9AnLwgD12QLKRhEd
m7nbwy3NkroIdwQrLhhMl0vd5Y431g5g5NFOUBmCWxwEu9Y03Bgh5Sy9z+nZouSzdkNd38mqyIAB
5dA0opQ4O9NTVlCiwC3H7egZtcObiaDUBFiaZC2zNrKMLKKMGwiF/PovgiQ6ZVSqBDPNgSd/OWPH
SnUInDrQUOxqSjU598hKtohz60G80v5eWlyDMCywA7zP5n1FrHYdzAa83qVEv801KE+cHFkOT/U0
7CPcp4LePLbBsJJxLEVMwAqyzT4S/Lt5V6BC1UDJHQvBfR2zZvyHa8xRSySng/w7fmXn3PqhgXlE
2RV0uvOpV8CzKPbb7Z21FDRATIiYRWPiKgmZyjr0dUCtro/ZcJDj8GQgJoS5jVcBv3aQIEWE//aQ
i+utA2kQJ1ac2ctPq0Z6OWQIcro9qa9Pb7YwatDVL5Huu4ZFc1Jzi6RduQkXkm1Yh1QXdVuzbbbW
bEP1ZqD1NOLB8zupa2NVipNojaJC68bSAf2/vR0XgEydM9QaWO5qfbo966WFNskwyfnYYqpArV3c
+p1Vm7HKQo9ed8QvhWsJKfd91viueT/02srZXQpQ1BUdMiuwFVdxcdKMuqlslACMMtiVQbuNI/XB
kj8HKUUZGi63J7dQa2d1DdYWhqZN018kIn/kNKYR2FizyBzXYTygj3As/1UQMqeG247DfoxJcpyX
3lRXbvqrRXXEeaVCxytdNj+ggH8O24Y5bSts2kGFK6gCY1aDSdqoN/emLyBAPaqIawmriHkXec7H
kLZuq6ytzoPxcqZG74ethscEBDUk8dQUQeh8uHfy5DGlx1DY5tkrJzRsobQBuVuDysB3vR5eqIYg
/S8a+vM0Qy5DGU4E5QFJhqCkRt9K7ItRay65jLeFmf4eh/onnJNnyJgxKrueHP/SS2VraQm2x6OB
wejwjur4ygX18ViZLwt4M7495QQLzNLlstQSSnzEETA8qvMrSKRPUnsY2+ZoBOgn6VJlbwe1GV2k
TNDMRIVbgc6jRk+ZZdqb9yA5OMmXpMP8uQ9eVEf+x5JRVC+V5iGytGNICw9iKzZPDuyLOtbvNLxc
A8+CbOLvuC/X+jdLiwztmI9MHUZRnFmEQvpWx/QW0EINiw2NXjDfEBrqfj/IiWsU/VpsWh7PEtU3
kU7Nn2GNXpkjjFzZxXDroaywsZ5+5MEn0S0XTdJMqU9aNzziJZ+EEcJ1zq4HOlDVyTYZ/DfTtL8k
prKS4VzXT9no5M4y2Y0AKqkijP9xpP1wrK0WTzo3lt9KlJKdvRqlZ379PT5uidofGr/d67mGx5r2
kPW7ocSoBIzlWt30Ks0UvwOoN5UxmjRXgVvqjLFBHRFUYaicYQ7A10rx16x/Ekx3XomcpdndO0b4
rW7tz10N0iaR3TJdCd+qyGbnGxwMg2xTJgDNMT/3WtN2vWIILKeW3NuYrEDgPhvjHs2/bKMq/ue2
x6rcqe7QkNilhfRSmNzbFOK9ER+ogT4ND5AWaQPTcl47Xv2DbL72/vjwI5q8z5VBG6WzVzKbGduY
SgoxCuwDdyzLd40+MeA8FFLI2lFHuPfZQ0gQGZ8DPXyv6ppSa5xtfUuj4UeTdmvSGUc8EX0QHft4
cvpGAhYw2GetSL8b/GGVtz+TFq2TRLJ21eShep5Iz07H5UlVfeVGEQFjtt7UJahMcCiAds4LA75W
FDYy56BXbHxBS/ubpewkpXgwGhQhmvgbRiWnAtt3B03HMJTfKn0Vu3P9EywZ+K6ADlCe4IFxeQLG
MnYMK8dDI1Skz2rDhY1Vjgc3Lu37nzX2WG187rXzkIX3tD7iJlhJlK5vVSKpgKsTThWq0PMM0exU
ScN/kB8w6p9s0HYT6mpe/xj377aMvHFOrjq4emT+ur3419cq43L4SdAUsdlnd1yD0pwud0w8UKE3
4XmEi+sZ5enGgBBD9VsbVyGo19cqQwLKogSrIc4wh6k0sPG7TIdp2ATqP406nO1SftG97Bkfxm+F
vEWV5gmO6nE0ofPfnu11g1MsM+Oy3Qj6xvxO9fzCG8EGTq7qe78a7i5drvGSRCIwMUFtAVxuWxV9
pPhF67lFm+YXj+EfKz9icQHITTmpFp96vtnKKG57O3Xwa0TtB2PEHSz284jrpQEltN3VcXPK740i
fr09rviUl8eMy9oEvEjNAozWvEs2SopkaB7yXW1FFKWt2CAIllo/gALsb4+0uJvBogBA5K3DeLMM
GE8ARCBEH7n3AJNaNfgPyyl+ZvpTjlEUHgphJ7k2EqdZF367Pfb1BcssHTJvkja217zS7ntoKDUT
B8k3EnfU6KE3pBXKbxlMmlKaK7m3uBmv1tThNgd1xM05P7aSoTqS7hDiddBNgo4AC/CIwuO9M3hn
0cojtXto10BmS4eWeEVNny18/ZJDfn6YlIlDC+GZ3qvyTyapP+xkAyTrS+Epbl3so77+GgzJEb64
iyntrkGXWRs6EqwXVamfIJVM21Z2Vs7X0uI7vK5pNaF4AX/yMozGOBdB0e3BD9Bg6Htcg6D/JSXS
lVDy27Wy1NLig6rgsjMpHpAlX44WoPYdDlBVXSvvTyB/SNMxXS72uSMdASvhdBScSnAvtzfYUgyh
qcuLQBUQdkr6l8MO7GZZlthhph7dTWFzkvD7GsYBGrQhyB/2+xChiRwi51dO5bPcxNTzw5XDvHTE
QLCQLpGkiJM2m3xKj670GpmWQhV8MlL/38r/rox4jI7R3tL2coaFUWR2m8ZU/1lZgIV1pwpoEL2o
5GtX9c8xolCDJD+bPsQ5qvP3GC8eBlhQtfXoO9oRwYafceLhQQSeKE2+52XzL5Rd12wcvtF0DuoI
hXXjbA7Pgp6z8uuuKlkCBEBxB/iC4mAPMtuDObijKXPYgwDAjhXCBV38b8cNh6dE8zRYxV2KWLtq
SvTckJDEoylceTcuHALQG6gOsTsA5c5TfLlSEWjLW1qdqfyYWvavPqa/Pu25Z3fxJK1shIWozs1N
oQPYpwxifrYbyw4dEpQBiXe6+dkwmlOCApcUKd/VSFkrY6nX0Y72EcUcEV5hDszGCgA497XCWI3y
XGjBWQAtfTW8K7BUw6RzQ0xytcTaBtVnYJd2vJYlLW08+HCI6miQ/wCPXZ68qAjztPZ5W9alfkS2
6GlAjWWCnI7cvhvXw2OT7zX6DLd31ML3VBnRRLSK+jNNy8tR9cHglkrGwS0p+npTuGva6aBExh1W
EJgirFWPFiapgqCnUkjxCjzr7GAPth3aUgF/bEhr5Cfc3vikSf7e8fv7Qf3mtfF2mJyV18NSNPmg
1tFE4e+rPSv5NTDGErn7IMI8QvHOfiC94XnwUKV3jXLCqdJMgFZmyBHcXtzF2cIWoNLNdeEIQbA/
n55m1nddhWuxq+EoOLVfB7xb0NhH8P1YZKg5QZr4uxSUajdsHHgcpPvz/MTTW22SNDaSn2ykeDp5
dfDWwUBX9OoUnyrvvZ0k1Dub0+3JLtzbKnUkQGacH+6sWbLdK1WjYePAzdFHd4GmQfHudsVkf1Im
VNDjeCOhynJ7yOUvC+DCFlwaChyz1o1iov2Awx7iXGp05+EkzHhvIe46GtDDqoG4F+l7LfwV4099
e+jF2f4x8my2gyaneOsRiCMeoNH0btOhy8ttnRiHAefy3FsDmSwdVN4xMqmY6PDOw9PgWylCybS4
ja6nitLeGXm9NyYUw00uJm0ljV8IvNT0bUAEgCqATM7OaThWSihbAtFiGKhKg9gD0zlIzx4KHrcX
8mM7zrJMyoBCZs/GP4XK8uUhCYcAcQfYRG4jI9QajNMWit2EehF6x1XYuzLa156iCvrccDYwajMl
9Q4ZehigOIQobfF7wHEXv1h7F4+F7SJ3upIULS49TQUQNQbBct4k6wwlzvBu5VurGhoIwAnw9PMo
l8ANxk9vra+wuKsFkoi2HChiXDgvV6SLpjBJBJwI8YR9aKTnCenvqM++K9UZabM6DPb19GUaeMPd
/hZLm5puM3cPLzcVoOzlwKqNfXAehGS4lvFRhh4IG+EkZM9QAJL6fQ3P6vaQSyHS4I0BFFOnPOLM
5zrZeo9vH4q9SLmgMHtUioOV0Ycdvw8DOqjldEwha94edGmeJrRzqJoKpd55XcAvMS8yAK0gE4wq
tZ0cY714SjTZzVQPy9/h0eID3x5y8aMKoBJVIFO/LmFVZVMJMXa2OSq6QwwdkTqL1FKMGd5ROdsM
6DV1COoYhb0y9NISA84C90udnXfV7KuiIxv5+uQMhKn4YCI4MxqiPaZvcMzadNHXCUVvz1jpaCwF
EHoo8OWQFaDYOI+PRd1ZUcigXRHeicIv2dUmzjX3L1qsbB9eKlBPP0iL8xRmmNqoTTSG6nOwzSCq
MhRdfGotau2tRP3FpWQgCgxQJEEcXh4QLJ37aBg5IAIqIMMbLdr+XrxERwSXWHy+nv911NbS4KVX
mcqj8//HncVIv0jlKZF4lGhYleTfJBPhDyGGHz2NSAGrKdDS7H6E7ps+Cf7h7a27eFo0qucy+fE1
+6yJ8K20ZQrUZZeesVPd1Y1zjqP8HLSv6kRjgU7r7RGXDwvgD8E0W4AldF3sTV3L7YpOO0xuJTxI
sY8mRfWU9P4JdewTDP1d7WXfteKv0kWK1+AFxLODqHT5kae4ViWrq6ga9nCoo30emAdsWQ/xKcX6
uy36TfQA0XTlaXdNoxDb+EMkVvCcrgrFmpR0bYBej1tgyml3PH7HCfc2T8tcrcS4SKKz3qoPRqr+
Y9Ct8IP2NGA8IDoXY5tVuCV5h65PHtC2ce0ei1PeShVWnmhAaugz6e0aE3dpX0AOorDKtoDzMlun
oCxHNYF45FrWdCgQ0DOm1O2m/hBW2bNhuaq6RsRcHJGuocBVW6INfvllfNDsjtOqgyu3/h5Z6l0G
m74hEzC67zqDY960Uo1auvqpmDt8GJrtXBiXI9Y4UaISho1kBPNSr+RHpU5da7TeglA5equbYHGC
CLIgH2yAIpw3922U5vpe76mFh8Zd27QnB5PTLimfjIORxTvfLFfyvMX5ccIYi9YY/J3L+WHE41hh
wvwq56HynK2aYgOFOEM2PSXTGkhyKXqSUKJvIlRvriD6FK8jqEBsmCCAv6g0p4o4Fpk/6loFivMk
p9beUNYu3qVBxeYUjW4aSPPbwfMaFNTaii9oQEtXUcqqQleO5Y3iybs8Q0yvUl8kaEi3Q9jisFQL
+Yq0PQhilwtreLQd64Bh0xHz+TJ+kYC8BP2Il7txzOLkO8QSM/VWQvXiRQGUTRRtOSdXj7BpjHwj
xtbEDRGCLWp0CH8m0ydFhTEISx3yIl2PDi9YPKi3zfAXaZVDQqXr1Gp438/mnJVZHGUyF3HxD1Z+
+173CQUONWqwk5iFZcMaK39pkR1AIbTqae1e9ZuLNNHVRveYLaDbSiLXiI7Ukh5KWbtLpc9DbOHf
81fpOaUomVcR+8qcZ4/AN+BB+8AylbE5RapwKoZ0l0MBDRJ3kvEsSpLviv1viqXE7U11DbUSmfIf
Q4vj/EcvO07rRho7VniCDxSPm5qjOo6HgEibWKjMI7yG/25DHqT5p1jyhYnDSgp0DUASv4FkHdQg
7B/Qzpe/wTY6VfYDjenLE8Nod4aXnnhuI7EmGBZkttXnZsKqd5V9vZgWUIAX9COhgD5PKlELbKCJ
gQzNrcc4b1E3Gb5UrfxeVuUJQMZdBiTYyR2ULUPjfWXpRaSfP1MdMPV0ExFxv0YG4fEV4zgF9GP0
PmVj9izYRSL182Xvs1K80899irCP1X4NEx5CsvlrDGv4CNXKHli4IojUAnv1UUObZydjHRioRg5A
oQ26EDWNmTQ7Z8J+2Um2IT36olzDYC3k8gxJSiR6a1AnxU/6Y9fJjlqWYFdIsMk3htg7O222aR6j
rD6uLLK4bmaLTPETConoOMlXQgsYRjgYU1Cpk3GBqb2Exz8egggDTkie+FJxUIfSNRE3SNpoZV2X
zhZjgxMRfSeKdrOrPnSEnnuhMEvd25apcQf0bDM0d30h/zsM9psz/spD/5TYwStoqZemK/a4at5e
gPnHhcOisb10kCrsMdWerXSU1JWCsDGiy0N1p4xIEmKim+hb38F6Fym2wjPc2yPOQ+h8RPHnf3zb
vK8Nsyzs1FXLx1jC3NdKvkjVP70nzDOjB7/6VJXW2lmaf+bZoPPMsR2VhHjJNGvTDSWIegCExhgk
PWJJklCYDcM9euoPGA6sTPcKd/YxtAEMAUguRdJ5e7qLY8PyuiADmjkczByDrro5l+m0M0Ib/zwT
Ydlsn6j40BT5Uwk2wrJ4dRVfnDb/hTYX9h/NJy03Vh48VwAX8bPg94vMH0wlV9rlZ7ANjhVK+jis
GdIZhVBMUpEa88xnH3Ib7rh1dpgg2W9wyfVQlQpL51R658rH7VP13any30MfiVfTyxtkgvPPaPma
Qv3q5Bj1L9yJtiMspLBdaR5cEd/+87NB5YBoAgI7V6awy1jPpQzVc8dr3MH+jFRaYx98Q95YKZbd
/U8cxx4BvHiYFfjjIWow3guclUNzdSPNf8XsRgpipFBk7Hsxne92fK/N1/oFEoFbc0NmiINamFxH
evIo+9FKlndFP/sYWjDtIL/L/DUrQKNhaCdlHuRuuanzCutD43crY31j+fmT3yanXnP2vWzvZL8+
y+EAjNHBoPMo1Z8VDTO/7PX2ab66IT9+Dw1qCByAGK8gIIOS1WEdWhnqSLVbMFgSN9xGWCAgsnpf
OcVbUjnPfWtjWmYEK0/Y+WNCDA5CV7zOeBNecfFGPXTMoDUy15fHQ4Uq+EbHNH0ymr0T148akIiV
mL0ULtl89CN5wghQ2+WpUeXe0iqbB3I3aFiQ0xw320+eYTxI9oi7x/ha+9lKhr08x/8OOTuoMUQv
a1T1zJ16zh5eWa0ifNzBmjjKHgjdypJeJfQfa6oJGVDAb/AHZreS4xtDUTtK5ja+caL7spkarAk6
5T4AT7/JlIrWIOpumvy7Svn3MYkglvVrSccHwerPi5mfwTOGqhftJI75vJPVaGOfcvcixGymD4nW
HiwpeujyGgcEMzwmGsaV2D4WUvKlhR4UFcG3UWvfyaaeMKpAv1NC417GGyBMOgQAdBqaJaalmT19
sRIhAN/Ym6ILv0YGllvG3irafTf2XzNtqDZDauNOro9YzujpwaKZlSQR/s01PPISk+Uo0g9J2sNe
SY5GYTzryrT2sLmqzYjpUwkS2jvcGsC0LzeaBz6j73F6c8Mg+P4QTtYXO0oPZo19RC7b7cbySmo2
47eow8rW749xq+46HGvqIMFwz8QSOXoteFejbz7+9pRye0x7/ygP/eH2+Z+DO3nHwwEijREgMHIo
sXv/uM27IvDLsJwiV1O/6BO4TQSspbxeqdlfRxkxDNAc0ZnXwdfNzl1tgCBNwiJ2R6u+i5tmk1s1
IBEKTUn3min6MYKOEEzxQ60on27P8DriMvYH+0AceGRaZylSFTQyMuNR7NKw3+rReB+p8d2AOGeY
KU+GkT7YeutaxXQ/ohMlmYivaPFDOSBGF5THwELJFR31lWVf/lHAeg1wOnCM5m8iFYXtSqpRwsa6
5C6sH3mGbxAQ3QStvYs846hO7SnzyvOoOzi+9JvE6XeIJD4n8gR4bBQmJdYK6PIqsdMFnYxLCStH
6g/zWllS8QdyZeEEo5puQUW8HNT3cmw/NYGNdIX8nKbTl877vfJ5RDy6CBR8Hl6FoljGtwF5ebkD
PRwyVSlWItBp46EGf+ib8St9sidsElFAl+uv2U8J24kgjX/7Y/nT1Pwfo4Ynbeit3M1Xl4P4JXCh
yEto8fB0ufwlwu4bI3B+iYUFX1m1p0ZTnzJ02eW23JZTfFd73koaJ/6XV5MHfUleSQucpOhySNXz
gq7DEtz1BgCmmIPm1T7tMA20o6PprB32pQlSBOWy5TEuIMaXo0WqPWXo1EaQ53CrNzYDdpHq9MVp
nrofvfA/+3+btOf/TOJPx6frJEucOx3VaaCPsPznpUn8NZLAlKTITWXKSmZ1ltQBIc/mLQjM5yno
D5YgSOAsgjwajo4Yfd3+AdehjXIW+jFQnnggcutfzjYrFIOXbRGBHEGudkJ93ns2enkltIkvdPkF
4TTDNDJJoSgxa7NRhtExCnXoIlcuvrTFa2Hj5D49WHWzsjkXQihrCH2atBHC2hXjB/ceCIA+DkIB
YooVohCp9KXqvY0NBxMh/2ZnPTe4zt5ew+sdw6AKHV4K2kzS0i7XMFe6yMhlK8TUAtmWut71cbKR
pfQ4huV9qkOF9FYytOsTwYg05gSOkcf1vHU+YuIEdzvkEJbTSRCbJLV4Ub1pn5rhQ7pK31lcVtGy
4RnF9XDVk6jtsM6NxIvcCuqfpULBN+X7tJefy97ajUTkxsHyRhfceNX4cnt1r3M1Qi6wZ+4Bi+N/
VUyfsKxq48qMXL/2MHkud7onP2Gts8HT+gxv+0nF94oS/32oojRbtphKt/FfhH0Kc8R7gKOCI3j5
ieUQObZM5jcEY7mpiHKj3X6yE/PRCu1dGJc/cfR5iauVNHXxsjFIkDRCP2oA4lj9kXfkrYoCsE3g
q7Pfhlftwmz4oqjDS5TaroNlaqD7j4G1claXdjPkSw4pich1sSgwtdKwPabaVvZeSRx3QKrW5iGa
Siyx3n62orWXpjggs/AgSgdkPBwg+CizeeLlTdpdarCyVfkubrErK0m4SSgGTE5PWtO9jXJ96J1j
48e/O5krQAn6l6xau9wXorGA6zF5ClZUv+ddjcoq0qCJVKJxGWJ+MbxUk/nLzLHi0fqXoJO35qA/
su0+D0r0Y3DWoNDL46MxIwqh0JuNWZxU7ZprqedynWCbGgZGV/kx8+w9HuKed0AHA5fCYGdGzgaM
7cpNcF11IP/jxvsw50R2bh5UEEWIKsqxXHykn308vBTx2SnrfWgmSORrT0po71M1cJvW2nFCHvB4
3JSVtReOuCtHfmlDIAeKyjRqoETWWbpjSEZhBaifuKM8YsX3mhXBkbLTo5rxAkblOm7lrTh5QVae
/dz5Mk0U8Xgt3v4Zqrjq5/sSQURRMkWG6Kp2WQdyikKGHdB+rXZaMj6nmucWpr7DbJpK0nis0+lT
7JnftNLuN3VX7itce+2tVvo0kE/qKP8D2+y7ji3lJjC0bcz/op2mlSihieNx9TP5nSgUgR7mHroM
E2MZpsAWvcA1S+epDI2XMO2fa9V87PzhMcDWN+7BeSVBgN+PIm+i3PA3utVgc+RU/9i1vNGr/J5X
QbkR2p+dVDz2YfEapdkD6hj7evB348DXfnIa71VS8n/11rMw2krvFbNut7bZbtJAfzO5/XZSGz9m
KnQnK8ftOXTylYtvIThRvkZWAUwkoozzqSrUVQuzwdke5d5j3kMC9cudgW1gVe29Idw0yhoYcuGq
5cIDuA53QvRXZ5HfdyQ5y2xe5G3+75jHLyaRqayiV56Jz/1krdRBFp48YM0d0cVF5IgcexYKE72P
Y1QbMJ/3tZcuqX9YtKWaqT3iLBZt2KbbqNUPDWxe3xC2Ddnb0Kj4g5ZKAlsi3sbszMpa47otXERU
zT/aQ/AXAI9c7rAw9/LItqaQnFhi/3yPU4yw02rXlq2bd9XOs4t9FR3+4vjRfdQQBBaSJfNmryoF
wPVMPRSaKXdS4f2W7H6r1+lXzN8rvvr4HUjuRh3Mu8pO9403bJvA3KUBRP2mRamsPWoxZopJqZoY
U+vnokDDOJ82prQSrz58gecnkEozJRx+rAzm8nJ9etxeAwqHIcCaR9nqn23f22HVVgEyV+R7LflO
BfOzXTb1Q1MiozdUzufRgqxcGTJCHY4z4FaHo2JcoDr7BvIKNdgWH0rNC/lv5AkfVLRPN6HWN65U
GShZytR7cCOKPS29c6Yo2jjN9MtKx/2Yqce8fL/9JZZOnSAY8vwCQU899nJ6ZRhXygQH1G2ZW8DV
4Brx9K7jQhm3+b3U11yWvbm/PehS0klH9L+jzh5iauSUWp3DJ0VOaKvmz4WcYzPPI7DY9k4N9rl8
tYqVWHr9zhZS5P8dU72caSRNEUY2fcjFkzyEscQDek1ofilaE094YZJQkvGIn/BHUoflQ13aPtNS
0mjrq8r3vEm3tpe9ek21coHNhwJthbY7CiLUT4S2/yydcMxImUB3IzqkBF8xknCSh7yLH3VJ+337
W803yMdAgptIzqKDCRE/5I85NamtSINJ7z7XPdxLISLInYM78xi7dRMBLba6jWbyPLg97FVYgv4r
YD38kwL5FRokqRTV9kaMdaUQn1FQvZ4J3zvpdroVb6lRHEYMS2SgRbeHvX6RfIxrUbW0eLtfmXOk
stHaesQZVJtw5wud6DDYUiLcCEdsw8RWonyTDnVdQPVocFkyVm7B61SNH2Bz0YNGoYR9nafKPXqg
nda5ZoqMUf6Y+xiUUBCOcUkxojcc3HDVU0qUCWKQDEq8sZMXE/bs7XWYf3XBvhYvIvJGNtgVxBz/
YlWyQ8TiS7PfSajj4K26q+T6VNf9SSmNfQni+PaQ10FBjIkgnG1+FI7n7eRei2onr+zOjeLwTmi1
jAY+gf49/KltIh/t6DPfZWNhtXt74KWtBi4F+DbHSEbD7HKHT2MFOU9lxQcE3LUp2E0NSElNoUbt
PQoTK5u0FIzgyh04P8EfS4zi4EebAJCE+Fl/HKzeK2mCoFTiqoR9YePVZvVTU/8MWnWNziNmcHGH
sbKU41E0pUpzDS1WozDXymTE7UBNXQfnwagtDsiNvwmp1Vz9lWNEmsa4lejVk9bX57hcrfeKe+T6
J9AJEcUUIslskaUmripaIr2b/fLj/igGrlQe+or8prafVGFPnusPWvDl9re9wiiIVQaLSHEV83eq
jLPwxTbFDLNCDcePfbxMcWlNSghqyVluvk2Rc+Ba3MoYlxnwRs2q20ER2IKLWznVS1vsz18xi9ax
andBJNxYhZj0h4pXOfHe63H6pvYBFVmYVQnJiJXZL646sFwgUFS2r4J3jNZxQUeoJ6OA8YMAi/DL
qQYdenuzz9P4Hm4XbqLDQU6ylU23MGUNYiCIdtg3osB0ub3lQqr72ECsxJCHTdXgCBduN3KmHR3z
zYiCDe/V/7WWTFcTigL6BUgXUHKYZbKTVccgoYLeTUbEBLA07VuwhNJuspydFa6FK/HJZhsaeDfw
A9zgoXvPq7stoCfJK2DbCDOwocfYR0erPjuX8pfCWRNtXVxMVFBoVFG15v1wuZhtqNKnwvTUbdX2
JKB7JbiAwcIEHLH4AdE5xSu/2sn/6kLG4RFlIgq74tlCOfJyWCWntWeUeBcLZZpYMU51rvDh1lw9
lyI/vGUe4xTCDMoCxuU4kaQ01iSbnavH/v5DjgzniNIK7zBDBpCHIoLRbCtJYspr+f3iylKP4AUo
GsbzuOSN0ZQXsfOf4O/hHwqcPMnTM1qNKZONbfSzwjUjuYXbFeYOtzyC9uDW53xDyfGlDtGL3q2R
c0KP964J3yyThld6LzRjnL/KKkgX+YgMiuiyNku4U4piuVfFvdto3c7I842QQSjD/Dkazo1+KAIF
33jURrjprbglwcJ8jfpUuVaGW5z5H79jdg0MdhDGYOD/oxaWZV+14Uug+Puo+TJkbh+tvfCXwj/S
2uLOo9F4jX+PsgqAmskpNaLhXuDfOx7SQsIo3kqK8ZxLAQ/L9ADWxRV2LF6VfI5NdSX6LyWV9A7g
Wwp572uBhq7ofQONtM6lvHHIeNx7trENMnOn5pI7GdnGi6Qd70Fh2ElLymv/IpvmB1D6pcEp28Ag
Lw8YKS16QR3pnIU6mk87tVMAndZbWXkPsUpMyOEzyly3b5+loyUkpGC9CyD5PHrYha+X2dR2rqY0
WwGEDHgx2IdRY/QU0ZyHuJ9WcqoraqSIWNS2kSIAdkAPd7bPJ7Ws5ajj1oGW90w/+82pjmWkbqSw
33jd21B94r2zTfCASqwT3ldADYYDWui7wLI3fvVgV5OLON9Ki+G6+Ct+FsqsZNOozSDTcLn+dpoi
PxIawgQeQS37VKpPbXSvd92mKJBs5UUjfxdKnsIL5PZHWDpwf4w81wGW80hJzJDkVrAFhbhz6f/r
hT8D9bs/pqLisDLeYiwn1QKPKsrNV7dwkCkhdgcD75dQP2r9vfDbaXueT/3OaYJXb3zH42DTpmuy
oUv3MRhr0cOH5nJFBtITP+yrtOvcoEW5CCsZQW4OSakqr3lV4rVe+eJwtCI1bkfC+NW90UaD2g9N
B5De2GpSu82xG3LUFyNLNkW7xgNZHA2pWwMZFfLZOUYg9qtUbbGwc9MoOEjgmSZDvcN3BdEckg/F
eb29aZZOrtirSNWIf8zDhTWWuTqmbJqsg3WJ4Kzg8IzNN8ChGwm9MN/AVatY450snhJEr0SYIkgS
Ny5PSdTWlQRQpkPjYO9rbx6C/8EvJzB45ko7biWcpQ6yfhhqZ6WYsrhpacbBVpapslOhvRy59ZwK
5yXOZw8OzxdwHA8fJKoNU+Sdte9DXbl6o29pBexvr/TC8SQtF0VoobIAi+lyYPIbXctqHLB8lbYD
ruVgYu5quYTYq2yaWr8Tyle3h1zYS3xTyB88CWi5zlvalCpDWy2RlzVAVbUo5qkVvvLNOZZM19PX
7r6FrYT4DzcvEA+0YeYBOfP1oW4yoKWZBPksQH9JpBeRuVXwh9EOkMS2rZKsTHFxUNFrEzT56669
1cbp6KBy4D5YVrNTQ4olOHr4POWrAUcuqdz/ur2mSxuI7vUHhwciGpWEy+9YWd00kNl0cOlPnflT
SN0EXCUaOFdDe4vkN8qrB1QO/mZY8B2AluigXwVbz9c7bfA5MXJHBIL9Kci8Xp+ch+hdSu4haYGo
6e8t83/mtHDR4nMGcUqAaWgo65cTdiK7kRqbiKSokyv8YivPVfvuQPngNEZnW1RxvzVdeWjiNZGt
pTjBu0PYPXPLy1exF8dUcDwyn1c4NohktosNniXvjpTuaL1uVDx95ewtQj0DV76VE7t0fCikUA61
VJQV5xgiqdEGtdJjQnEV7xQtu+OGvcdEtFOhhsdr5hSLG4vqq42cmFAIndMp7dh3oiEoeJ+gpFv4
jmv7KBWhBKhMT1H8C0EzJRwPU7+q6yt27Ox9K5iqlrhxDKGze/mBjbHrfbRtUaHOpR2gWjyAhYN8
eAeldwNXVfjYCgMsEaQs3Iv+YmcDDIT/j+gA85/dBdQsBlOqKna2ZmzFjRf2KB2QwBvBO9xqrKYM
nNL8HSKhK2WEpTcDLfL/Di1i9h+FOTUzWXCkWMD8YEpUNVvH/tYDPTFq7ESb8m6QTybqEna+b8lw
tPZeR6tyZfri+FytPs1x7iTiyhUocHTastT1lF2GDYuJNDakgUMX7nXMY/UwhM/uBumdYFabkXln
lvbnNvdOdr6G412KpIBieR9jKI8O0WwXKMgedoWet8A0u5fc6vY278ZhPNrOtBW2pWGJ2bpUrE1/
oW6FnBSVABqlVO3mD+RB0+IkcxroGYl6J29DuUXv9ndeZ67uNFs0+MkMmtMU/1pZdvH8nC07W53i
vyEEuyl9XH56KP0x+gxt60atcWw0BMMQTi3NT75vHkNa0Oz5H6nZbIc6OabyWkV46bBfDD/beVqT
K2Vk1q07xsadXCAKhHyag/SEXO2d/mlsucRakBlgU1cmvrDfGFl0ksRbWZujMuLCsYq+pmAWQrgt
MkROuSgnNNLKnTADCmP8CSVpj1jDLize+k+p9CJN/UoaJjbTfPVFr4diuGBFfOgS/x9nZ7YcN7I0
6SeCGfblFkAtXESRlERJvIFpaWHfdzz9/yV/mzkqFIaYPtY3apOZEpVIREZ4eLj/9eFl8RAvTRL0
/pT8sO0/UWZ6OY20/egi9vFqIRX0Tqh/imbd5Wu241FOHWnqfYnXLEyRgyC+bTEmUa3IFR+VwWe2
s8NbR0tBJJBmO0jAlaKrVDQyGUky+E4VHYzJoG3NT1P18zDbn8dvk2c1kVvo7pgkZ/K3TzvLb3xR
WA1o1OHULI65buPZKZ6WWcaHnErjAZ/jcHaey7JF2bfGlAVfVLvhD5I2e6O5u/hGFGGwm2xBFrPO
V/VEg6FQlg4sXg/Rt6gdjr2UfJ/i4smqnWfBcezS4jAsDNBJxWPgdHd57twrDTTARQGuNvBy7+4i
SIie1j9jVrUXbq7vdDA4xNUQ4RIV3dV5qEN9HJqg9U1eg617Fj59aRudAnzC+yiCqWZ8GrriNQjQ
lDPtT+lc8He/qmx56ELpRYRfWiw7X8P1ISVtJncWLSIkNNc1n4zEcT5paus35feeIDBG4xEnjjB/
Va30Nsn36MIb2InI0zWIRkJM40oabJw5o44ytUL2O1a+W5+G1nCFoodRPA2qJ6yZSD78xUVjCrtH
1MmBjUSKmcTnPmSEmPtx59Reh6XLR1pfP7Sz42AcGcxqdcRwTVdXe2pfZLdrw7UtbPLa+obS/zmE
E2x+SyKU8Bnmzcz8vPMk198PnFwBhnMH0LJbDweE6aLATmJ4iIEZN8G2ta16Lyl4ihavgRgri7K6
aYP4QBA97qx9nYqJtWGfUBWTCq3B265YTKnr1MbPio+G/NgP94JiYB+bWCE3wFQoui/ifyQn2rkV
rj9bnFfBckg8kWe+AvBCVI/0bOkaH/qga8G4bkrQsYbfPzDoySx5SCk3Pu382utzz6q067iOaDvA
cbgMzmgfmEqrM5plx6a70JrrchReIAaO2jHVzkawwJWK307B/xHbGhEy15zWswfCeY0AVxgdtG7v
etqAcYEHhFo07HNmQdbSH7osodMYhI0vkXzWOWByNLodE2bTEN6KwsckrIt1rTI9v3VprO87m3P9
QVDAoCJAT5MwddWXnzvJmNXYQdwWOYO4Q1/sNkGev3wVj5Ij9z4oKVYLhhuA5Is8SUgaSMWuP5B2
dYMayLuIURHBX75iszpp041trTV+ItNWbT832Q+MXmmwMqIpzHBDaOOG+ylJD7rzndPz/jZcx2tW
JyIKiXQCxLq3qMp9FlSp3fiRiaACwCYuelPzYGnM+UKVeH+xDUYGq8FH5AJDyoAx+8sDmclpWM1x
3HL0mzcdslKnEwVZ12ZAV7x+R7mVPjQhsEbjpXp2VqzsHv/gvWB4nR4ZiHIKkgKgHD3O1XPYxqyX
5Yzu5muULo8ScrYlyuWNhaAPTnXt1H0ULAIHXUCRwlh4lw6BdBgymlm9/2dnUwQwdZlC8TACPxJK
LSbOzJebYhdGngZpWPsaiDYSPG77oCCPkmcvdviPxQhxWdduRrVY3YQ95tG9q7rJrtn9dVJ1+RSr
WDEOEvfvTP3R9vdzlqJM8zrMz5zMTw1WksVTYyNxIhm+pMP7HtqdY7gRH4XkIwQOje4SkPflHsxF
oCyDYlUoGTeegHz0aH5ro+UxrDa8TEn4joH65f2t31yVsSLsQyGtXo2p5XOYFGVnVH4Un7IJhwle
vjC/mQqosgh7Slg1NuZON3+jKAZuAdhiQdHHWuM9djVI8BOIfbb1rT6HP+OUyc5bZ5jduKkw3Pk9
V+d0eU4lpgUVa2ejtz5B2GBAEdxHCP6uyxPuHyOUtIrb14YBRl0yfTb0V5EIiHpwbuneVbmPRtBI
I342sTkUDr4Ube9v/eYucNYRuyAKX98AI6MssZZkzRuRRjTxusEruIXRW/OEa6YgiYkLUjTy8E/2
K7zhkmYPKL8mrysIyQu5bxrXArMWn8VfhVLiZIXpTHHjl4ruSs5txS2JgE/xWCVMD6eYCJyt8VeZ
Si5DfrgwvqRp6+XzQ/dqSt7IeEEdf0bNAeLL3pvauLxJpbkgGXkTLK4V62PS84xJ8rZmutlw2+VV
PS22QpvzlbS1wfln531sXAQiQRRCmOQpXEWXG0ELXRorpaz9cag/ps5Ce0JGUidrrJ/qrP9aFsMN
1f+9o0WOkHMTtWpBuTEdpNS6z8uZpCoANRmVvUfbSBhFPUFJDbsZIszq0Qq7q+R8Umu/0ZbTCI1d
fKMC+JZiANMSmn53GsbBHc09DeUr/x6GSEUTFIUJ5gYYIlq9BKWvrWVSlxpkv3OXz0mJcGXFTQBK
C/eVIgc5TcjTLbKaDoiGOKxJi69UFN4U1fPOK9rYBwHTijwBsgP17+UrmpwZpmVtVv4cTocx+7S0
k5sp6q2tzw99CLYH+yiui3vTCHcKqOsZdOIU5T1ztUKc/Gq0rSnn1ig74rNqZT46vDih3WaF20YY
v0M1UOfEk2vJr2nXCfIOQLdnlfBqpmfNTA+w0z0Lj9b+pxSafp4Nd009uqBHe0Fl414nogg9QFJK
4Qd8uUOkt62KQGTlO4i80eNytXZ0oxBGgP3Y9dJh1odjK5W+HD8MZnMzzwhFxwChGQUIHaNZ1/YQ
0I0s8+KJxBX0V3wx4wk/3NnmikHJ1gH7kUrPzm4L59Wk+hHygSLgib3is57N15bkUyn/m3OM+B18
QfhclN3rc9zICUM5Mbd713xbqiep89PhVXg/tUSSaegY2Uo88dYEFbeWsrMgzyBqgSrNXgm29Y5A
pXAS4BxDVVp9UvIY5GkiR7Xf6Sm3rvOlIelNsuKh7D8WqnMjT/FX8STzYHh9/Cp4NPC+3yy8hdZo
uIuPi89mlX8xVMddTKAlO10bqM9GPEZLmfKNY4yJYEluo96WqQF9kBOGSNjdYiNp/hlMJ3ar0Mt2
qrSNOA9ETnVG6KUMWTPde9JvZcz4qoVz5qCjt4RCbo3EGRaPBz3V/GhXH3Dr8uViwZYJWJiJ0fWA
UMsAsrRoWuXHOoHL+mGFrScou2NoelVjenaVoS1+P0bl0VbqG3aT0aEdkd4NkATtZSAAmMIOQ6Pr
MznkS4P3nlMiFWPSgEAvIkHJZl54Iuh3rfm5QVmOpoCXmqRlen8QBGKhbR4kBa2a31Xe3yhBt3fb
bHyxPJZQWpMRPblSH2/pbSK4GvLFFt1NZ30BbbzFWNqXFG5D5oYEStFVsT/1XwZdfZP7o5/j7gfd
rbckeDccSsEguBpsbTBkmKS0qfxwjj2t6zzJyk/taW7Sc6l3h6p/rqDaFPN4SB31NqbX7uwVShvf
Bo9Ae5LDwoiRpl2GL3UpJ5L9rPJ1lRmbIj+LTG0JIPfWeLCgrWjGEnWpdIyb/qGA6VYxyPD+tbcR
L4A5hdQHGAn9BPH3f0VQpwTurIq48uVSMFF6JgW4dKTWU+c9jtvGp3ix1CrR0MrBCiy0RXyn/9qE
4QdBuBG2n84YHgrkndrl67/9bXiX0/nkM4BSCCZ2+dtStbdmJEtLX8BgQv5UVaQj7rnn3a/tehfF
SiL+I5kriDaXK8WDLueDZZRv9uyQM0X/D5VjT0r2PqDNlcDFRY8LMbE1KUKVqjQtu770C4JIpKq3
8wLvH3ReH/fAi40uD79KIEj0t/CmWUuAZXqlZ20xl/6Ipxz5GFOYJ9vIbivoaAGXhmjo0stnMExy
339zu0uvjqU5xVgt9GPpt23zply7lIDvDfw4+YeB2FCrZW6pOKjn7V7m4hheXlj8aiZaQI2ELoax
+ijrykiUoa5Kn0+wPXYzcJXFVOoEnfnOSpyDYj+M3SlthgcDuTbBa7Lj/JwjXZGU0WHn+tqA8uhn
Cto2dxgU9bWDuSzBbxrlgpOFt92En2qX30vxqceNV1SUeiX5mYGdgKBX1YWLVdDOmxBgzXo7AJMF
U41xAj6ny6OdlllnB33ARzR9cgCv0Zl5u0GS9LMeZ1BhaQ4hy1kRrcZ+z7Vg67SrSF9xlYpjuCbl
GJFeVjlerH6T8gXrpMTUqaCJrswHtvNDxXtd/1BY6yROgixPO3/1Q9PIGVXYmPi4Ui5z6qX2Vswz
terdDCojEskAp9NGIVrZnkJFNCU7ZIKrn6siEYm2hYghBBN7FUZmrgCGqqDipEN4iLimBXBAC1+h
AHj/14q3dvFjxUoIXzPGjDq0tobozMzqSy0xC7815JPS5Y96iKCGukdRuIKAWEa4BMAKAQm46tbK
E826KWeZaaJXGRU3sWl7GY4tg+zcC1JMjWeOluxxHq8LS7EuOBBmehqqL+sJ5rENq6hu0crLJf3W
PJRVS4e492JTOkSk3hKwuypjepclHvYjt2PU35HBHyK1v8Ml7fT+Xl/de+JhmMvF9Q7+Jb4UlwdL
ihgjQ16n8Ivw0WFKrCBYhwXuuW6eP/1/pFhb7/bv9VbX3pBTqKAqyo9vnzGac20+T24Tvw7mk5zy
q/lUkb1xnfzwVteKxlgUH5z0oO2Nyl8nWfx24G/YEcwPcApWd36tlSW+hsRxI9FdDQGcomB1rUue
lBm9hL7LztaMRFTGaEg1KI/zEN1lMpPlJfoS77+GrY8LdVCOBVADrkKrj6tJmgI4ipszoWJti/jA
4mT/hjeU+s7XtbPUGvaH+zLrfTOUHG3c6dvE62lACaw72c0Hrof1xQ4LJQLkLgBS1gVOXWBqkrRN
CXaAL1IuHXoOVlcUP+QZIXC9+IQyzDOBxZdy7SWzOtsLvqXz/C2H3b9EkmeZ0U5ae3WBiidCqQKk
QLCT7NWNESmBYywFV5YsGZ6gJvV98n3urd9LqZ+tcA892T5jQmOVPA+I21it10dtkfQDAqsY2Llz
Hx+qDiPSKjyi5X2ouTjGEpSbs+c4n4o+PAwmvhp79NHri5pfzVg66A1MP9LN1fURM4BjBiZpgyS9
ikmroDm20+KKKG5jsGHiIhLkhRsa98aErPiueN4VfIV9Ec1XRpOw1qThJAqvvxL5No1LwxrTEg5y
f1OhwD+1VuAuZQIJL3jQg489TbAm0PwwWl7e/7KuYV54lYjW4NHC4rRDxffw19oqbRSpHAJEf5tf
IdHmLbOHLTGH41GVhmMiZoXk/pgxpCQmpABjoN4fxChjMfSwwegG8SGCfp2H+jUPkV4c/3n/Ga+5
mG/PiHCE0DIS997lM6YA1FOBiqcvIE7hhic7TBrCJ5EoeGZJ98yMByUW6gYKFv1eSNg6H4iOqWDx
0F/F93G5fraUtd127NEUf0FcwxUgp5qkXrL0x5TpBhXTKUx+T2EQnWT7SWry4/s7sHEt0BfBrgeT
R7Te9FVe20XpnFaGxQNotUdP8kmXA1dTd22SxfWySi0u1llttDrHodyJdcAYKmQjNDFUM9JeGFG+
wPOwdRJBUXMygryAG5S9+3bzVQvogxYoSn1XQlkajIcoqnT6LLT36kOZHXrt2OFv1dmkc4DJUf57
NNHgyM1/H/jpdDEizSAp27xmIdadoQ9Gzcp1hGTsGJ2z1PA78pCiSXewz42sgv46EkvCOY6uwuqb
QypnNglJxPVY/igg+xDkhAqNz53rHjgjLnZWfLus12/WBk0S1Dc0U9XVm12CZbai2hSC4qWHf6fQ
AfWsQbsVnmIJ1FcVaFX0mdFp5ZYNAE7iW0Eph/UsWvyxjp+vvnOtb6SY7MN/HmoV/Rc9KimAOG4B
KFI79V47f37DMHIuHq5c4RLt1DuLXtenRJO/V13tvpZWubGIrSjlwjXQWBeY3vJVyb+lwewyA+sm
S+Xa3Z4q90aUFwAzFBdG5BGDFh/fX5E2ReSyDyckB2r5tVCMs0kJKsYF9NE4WzQmAv1lsCNmXvY4
JZsxnnkXrMYA/2F0rPbZbPTeDCVWXuihh8TMIv+Y4TsekEs7ClPFBPFu7DxrxqVCpphoFK9LbkxG
qt7KJuaAh0g/G1Af2njAeBBUnMbF+zFOFUHs6oj+9ZSr96LqXZLqmoTLjfWDrl4pn9VJBSXARyiG
B0ETKTBUv0MWq3TzVKbn+eKFU4S9RoCSuSTIq5P0p8zvxJkVc8pIkb3/iFsJG8FJR60CjJgesfiw
/3qF1czYY2/EyNQ3gyc2c4Eta6fqB3ORDqKcjmGq9FnmC6JQhBmZYDDNE1+WxpdHg6iIpZ268/+x
bcLSDYyBfvFq23I9j6LSTpHL+pL18Uk3aVtAvRzJKGFSiQcUn7asDUdF8eSg9jPm/xaZ69qMTgCL
rpjRC2vTa4yH2ki/dzZg5SgHB7Xb+fLEk1y+YKHuz+lHA1LAAqsYJFdabaWmhh5Tcw+87Ot6ie7i
b93ZG825jq8shOgT406KkDRbvaZaKqbJcJCbsjLEfpvelx2KxwQ/uIamweKNgbVzeDdOhnCApn0k
fCK4oFcVipGYdk+nBGExlLhjaHuxavpDVJ/Ceo7dAEWtpNIf7Lj/lDbFkwMc0hXjWa4jT/o8F8qh
2bV12gj5AvhDGBFQBJWZ9RCJWrTRFKU5j2TRzJvlQ1pFp3mpXuxBf8om6WzK6TmLsClBaEdR3VZp
fgRR+ClU5V+h6gYzEJ29l2tvvBrgBNQ5uPbgGa07tTWSO+WoIZCkYZsQBbHby7mnTM9d3flGftCl
vQU33wyIqyhieT1wzy+/2X6wpj4ZkHwjuDDxt7i5LUcC90sOk5nAJkoCII7oNMBz6iwDdVDgUdMY
fsMgB/gItaMSfrDGYY/scp3TIVdv4HwsRAkoA1dBuaeUkFRDipDNqG7lVv+aKPKvof7ahcWhTLrP
cV0f0Q+8bbkl5vEf+Ljf0ZKDRTD8wiLzXwc2xoxkkW8hUC6e53KTYAK1ON1RTsoLJzNqHnKpPXGg
Ozf39AVFNL2yBfMu9Uzl65c6KW8WNZHdNqHbENnFicJxjxi6Edh4JkxlAWCweAMLunymng7LiG8m
tnnlcJPJeCsK16pa/dqkCLl0aci3nTeQRjvVjeZ7fVi+6c4cgS0XBynpb8Ym+NjqN61mv5iU040M
mVrSqKuZfgDzTFXYznuI68bxho9BSa9Sy0IMWO3jMMiTPIQoPtqVdt87MzXR8mVWgttRhZAea7/q
2bpVcu2Po0dPqJSetScs6+66pqAZP//u2ibzynnEXiYwdqCsDWCN6U8UKIANaT8Ap1zuZ9x3XZ4i
juAPgXJfxuqH51pWH9Jw+sKQylfNYfQJNajYaXx1wuI8ib/n+s0o1/9gGboHjV8h0+B7wrkAI0la
Z7DbLp8lw/4tllrskpbM+RK30TPKiS+GLqSfPlqNdi8nGebRmFjJwbOgWu0cd/HPr26it3MFpw6K
61UCrhqZIxdVggO4nPuIEiGJRIdZxV2e5mEa/0EW+RRH3JpKcpzrkLonvUe6+GdvRHtT+9dZITsB
imgZ1B0UIKusEHCVCZIuxK4R1QT8S+8Hu7tpzeg5WYpHWQcCcKIHOwJ5K2bpZWcfxD9+tQ8OPSLB
cSWBECnZX/lMCJVKpkOBaxXyUNYI8ADjtFVxRU/7I5lYVOvcmZ9j41Ro2s5L2PhUhOKh0O0V99T6
CMh1nJhSbiFESKc9CrP7pRxdpxgOaTILBWy/hXO483u3jh0EIaGSBKarr3FEUG5EAHFM9idAA6GL
kiIIG0/IY4WzWzvMsVpHgWZwKs+5tPODN2AE8AMISiIVt6xrgR09N+XekEemczRuoKBqmHKwBnfo
MbHs59rLehOLSTzZFbn+IedCLKKg/z/vRILrskvgGAowKoGArGUVWIc2mSQjN0ffDspHqC5PY9T5
clAcQru5VUHfoHlC+DeanVvmmivFV0/jgnaCoLhQ4l4eNxAcrZER4XwjOi02KWZaHqr8A4rrhxBr
ehgtf9oo/qT2ZKWm89wtuPgZNG+i7p+iUj0pzLyiVWM+heEklclLnQ0/DW16EKJa7x+VrdPpCKU4
AB8hF7QK5IpU94stOaOvNNRERIcxTm4HBCUyk0Mae0aS7sTEa+iVzflrxVWeQumoNdAukNHSIfiC
vPWsGpq/0E73RTr+r38fd6dQdwRsAWhZrWZ2pjTFOUKLSZn5parflrrzPOQuM94nxXTudWLx+ytu
Hf83ZjkdbYqVK239LsmXUenwqwvbnxpiSEOqcLXHjHcOt/mrEpJ2ZepHqyrvBr18pm/25/0HED9p
Fewgk9MaRrUF6wlZvIC/gp0tMc+tFjjJLWV8S252FxqQd6zqnFnl8f2lNk4PRSLMKSa+4BSvO/15
XbRLNuOIa5WJJxQXyn4+9OjGpk39iON2E++xhjdqfAZocZghdwMlJNe9/HWyOqGwOrG7DhNLGS0h
q74pUrvwhhBNR9yIldA4l+XPME07UgzpZUKazdOG3uWEuxNo71LhXB+bGtBq7wa5bhyaMuzc0P7n
328Ogj0kIgJSvWrwRcXcVyi7jL6FpTsH5awM2oca6CFs01sLrB3Ppr1kcuPjIo9kpkFDUUC9ahCH
g5NLkknkqfTlRMl8X3f6bTWlKOBmx0jfc0DdyrWA00F7KLxYcj1ZHsnd1MnFQIKhvRSJdSzwPBjV
7ogTAZs/PMQ3xvjFxHiokL1saXwFuz3cHkKXCfSdqLsBqVpvg9Ug50L0c23N01W2jM9rNmFJmuC/
Wj5k2ksbZk+TfYMVO+xU9VDr1smRup8ps2bvv+ytjw5pQOFPIsDONeg1DI0RlhYZRqkkt0KWY5HU
D31zo7d7gxJvWpbr7/vNhxVeFtm3tSrBq2mIy1ZYcFpp8ejU012D0npjN18E2CHZw1F1kudEic/a
FN2o5fCh6sKPBjesnh7LrPxstcFDywBal/yu5GyH07d1AP96OHt150LtjIoiGJHSHeNDZPfHII5h
1Uow5nGuLpKdtFJcT+u9EB5lbDlDfVdznVVZglPVaM3kUvLGFw0s3WPofAd82nq7wB1wLhCRZWRI
xMG/QmrSZFXdTkgGgrrNlk4vpqNfCgWD9uy/P0d/r7R6ucg3RHnSkS2KWVExBeaY/UE1MNEzdrZu
K3b/tdK6AZyG1ARjxUpDyTw6imKjgiivNkDmAFljJn9GufX9H7fRBsWxXQBVovxm7m4VvPW8ojOZ
ot0m+CsCwSvVxDOU/piozqlmhsD+M81v+pLFDImGu7nek3nZPDHgI0KKF3hzrYs0xuRsToIck4jA
IZT0SekPEk2A93/q1ncAofX/LrM6MX1fFl2uIRIncOc++qdPX+BDgaEe491m0kaeK7RFGC1FnRRC
9eqba/IwGjoLvRzR4xBkfIumUVZLR0n70HUz/VxU1v8LPVSYIiSNaNcozNNezU45PRoD04BqTZwP
d7pJW1AQ/Of+TouLVynufCcsPGnQb9XB/vz+7m5hflDHiX8QJfhvnQUwAh80QWzyk4WoBLMENCnF
iOuQNZXbf0En6Tmp/jRp9tQ649fc0nvGdNwxnv6RpPkOROol0tNvkWrv1D4br4I0E3RJUOGubZrR
ubbqYqLgzmiwFc78ZEv3GbILdWJ8TsevVhK4bT3s3D3XR1qQp0mpFSZkqK9XCV8a9KAwCSJUqjMc
detFJdbPxb/vG9JMYlqNupCJtStzPyORp0DScbdr2+d+fHY6ZAflr6m+08G7/nBYBiYs50nUr2uY
f5Y02L6q0vswEtxWatyq/EUrtpo+1NXeT9pokQkYkJhjijIVUttlXC9tpRrtpUYle04e5Ay3x7C/
n5wAUcPfvQVwVjpuF7+oEDfeP8DXFwoLg9wjDgBUi2LZ5cKFZtVTMCAI1FcBPgvQrBbH1bNjtgsv
buwnlQAqoUy5wbRf9/QHuVDDQUWMpFRukimAEPitLZ9ojDV5vnMOr28UfPeQRIUeKNp+ay5uU2LB
YywONXbqMO3zW8tn2m2Sa/fnOMd9L9lTWtla0KSmM5CZEJJOYpf/upYB2NV2SVlwSl/t8ONkfseR
mEFFs4PF9PL+G9s6K5ha0fMw3savZIG5/LWY5iz6lOV2h0bxt9cmeHL633l3m6bHOvVQPyn67+8v
eB1KOJCgFkR0hkKQ4bxcL5IyCiHIUL5e/46n5x6pKhmvgOAcFMyFR3/aYCfJ2TgpYtBAfAg40FGZ
XC6YGEOX5XgY+0XS0plH2HwSXKXgpC03TKO+/+s2UgG0F8iTQWlJ2wGLLlerZ8mpqgbpL8XGJtlJ
T4UZI6XenM2coi7BpQbE3TAOi2Hf5VhHTx8G/fG/eQYGrsnqBJt1HWu6XLZzNURGJoqfx+5+mIJT
lMsnKw5Ohpq7i5Me5co6ynN6hyle7Kp7BImNMMDIJX1CgVKhRLA6wLoEDtkkSe83ReHW2c+ueonq
54We5vu/dOvVisPEPUF1RK/scrMLvdGUOlhQnmpsL2zzm0b7opjpMS/KY9l+en+xjQIF6iIvFWYL
+OMVzSyYingycg2FmsbyVEYFQ+VpCvAoa5/M+jFfNBS2v5c2oET4ncnjYsEGvRgPqv1L5Q2M59H5
rqvxTsTdKA95KqIukkFixnydJaWjUfRpNiCIZPxWyvGZsYtjHv62U+suwFim6tu7hSlgyX6ZQeLe
35KNQHWx9mr/x3BuK2UmCGeFaEd2J2to6U9/UbrqODHpEWZ77I/tFdEcBZ6hQbye7wqspar7gJaw
MZMf0S2ifnfjEt3Y4d5oB7cr5Z0N3l4RFi2yHgzqrhNrrdHtwWEw1Ndx4+QFL/2XaF5OAwLJObIa
wfTP+3u6ER/Z0/+stwogc5I0rdkgL7ZkRIpB80xHhqK3oMOcHMrfEcj+VPx4f82tSwA4WWG6lHlg
UpRVjOxIehdGYQn3qnEutJ95pd3IQeoZzS9J046jeTDkBfKIet5ZWJyQy0IXEVeRaguBSsGjvfyC
9Qzqv4RKpK+SQspQiKZKZvTqTzbSda8QmsoGGr6EqMzyA5Qr3l9+691qb3iiqJquOGNqm7UJMDGr
V4lrZi+F8iVyvkJj7bKHRNs7uxuoEj8WQJGhEjSUYFFc/tiiGWyrUIveH6qPDlogI8V9q7xG2iEr
b/LpFBT8WDPy1OFbA4p/0tKHWbt5/ydvRjHeNbryCHKSIK52fEy1RGayAzfn6bFRFQ9je3eJmHd7
SdXALy0dk9Zn00TsGuusQBYPxASOguxY5Zpnu2/w3YTAM+8c+60rA+kxWho8G53X1d5kGRPmQUUa
EiufRWWRJj29agW+6p7k+GbEZPQd8WBScTL/VV2pRFJYDLQw/ZEU/I+g6SO1naRMZoKm07Ar8bqU
n6dxp7jbgHh5/eQE8HXBMdEvvnz9Tqy28RRyK0aD15cnYyF4MEF0Vkf8VG/77/0vA/5aeZLkVyDG
Mj6SpzifHTr48m1k+ns13Ztv8tW3R54uRHpIxtY9hCZODbPQYyqf5LYYFFcJHxmxw0jo8xi8tOo9
JEc303BAOQ/dl2V8DaVjX38Lyg/Wcurlp6p/ehnK3J2mo5mf5KpztfhBx65858BufqQAzvBNkJIl
sbrcNomhIQmd0d5X8zsMoJGX7ssF94HoPivkc2w9qoxGtc5P01mOA1POmX3XIs0WjF6BKGl1tHfZ
FmLFq40Do1QYYaUiXtceHfWVjrgQ6Y3oLY/avTnV9xPhGvvM1i2S/EaWH0LlSwNPJjFyN5Hy2yzL
XHNxdi7gzXSTIyzqViRP0E++3Jw2Us2MkoXNCVGcDFtfDkf6cM9plLtF2bqhvviGlHo2V2WvNK52
W4U7X+5VEgZKiZ4xd7EQvKXqvHyEyChoDOVz59u6Du+BdQsihp56Mh2CnSr6+veKxRBzAosgWOB2
crnYHHZtWKM35heRLwGiKV+d9p86uHVmV8kO2DS2OL+PbqrTCpN3Nvvtqr9476vFtcvF1XiKQkxI
+KXKbR8/fbZSVwx4N/4YfVqsD0vkAdl6DbstHVEgiOUPo32oMlfLnmTbW84zzrJy/71LRs8K8VGm
wArQrS294qeaRl5sJ0w4KmeGO45q9FgtH+vuc+o89TLejjrazbXqDuVnWctdnDq8nJygiDJPWypP
mZ+U/BBah8z+rveyW5NqG2ggjpobfmZvIrt2zejIwHc4/MbIyjVSC+Un1HjcPqF3eO7yjy3soPc/
3atUhv0ixoqBcyaRrmAIXAVyKS66DkuLL2ISSqgEF7MPl4BWOdoQxLncPLy/5nWbkmFjUgka9eRQ
TBysTkgmSX2S4EnoC4RSsP2F6BIMDbeCvwleVqavCWImc/g9MnYKr43fS2+KX0xvHA1NZ7V0kafO
7JT2mziiooVi0l93/kia7loePYs+3aMriZtqdSAvFlwdSLloKNxjp/VLMomYCXKzww6NEeGC/w8l
HC34LHS0bZiB2tnmqxgothmNUIH3kEWsPSGdLCy4R/mtlRG7VniXl6aLMK0nCNlCW05W/2RsvmFm
vjIW/ys8NY2Hei+f2dzzv55jVYI08lQ5pcZzBAu03h5tPaTeqnE4zDLiQtLkpxg9VTsh7427tt54
SCCiAHG4PNcxb241uS5is/OH+nvXfmqwpk4/B5k3658k+2T3/wykr1RfSRf7xqkN3KA+KNMxrU/Q
tMWAmLUHUl3f5rwQQBVBzAUz4qZcBSenWhzUNgCNpqPSnC3r7Mx3ZoPMxbfqjG9mm7hp6DIKCWKe
d75mPzSyX8au/bXU7o2TNSJO5dW/jdFzgmctu3n/vLyVoVc79p/He6tA/oKZygYPgyEG9kkiv14O
Rn7EZ615TDKv+djM6HIcp/qQ2HyX9/m9DIem1fli75byvBQ39wVep/imYo4jHyIFBoB3hgDgjE+K
tRM/3mi1Vw9KrEI3EFoV85OX+5gnSRYsCvuozPrBZtcixKKYmHnBS/F3EjJzb0/5jYNx62IpPv3J
wzSqN5nTl4zaNN+Qu3OxN3H74E+TpKel+oqu1qEeyPQN6WNq/jFkBhWsc0Yb1fxQxTU9fD+W7bM9
lmcjQ5UexTwqASwPVOdYBMUZAtGNZTyRA3iS+toNC72Qb2gpttWXtNYfY1k+QndLGwxi++zcScoP
J2+Etr0qXApfktSvZ/Mu6r8kxWfTvEki0jjjg56f0G53U+k+kupDD+89kB9D+U+vPcYcZPgdqfmj
zcQPqW9LCpPSWr5EZXrMtOZGyyDyILzMhfT+MTG3woryliRDvQDRWIVQwwnCaSpVrgzxlMf2R3hX
PxnjsUIbitvxLunPC1xfRunUs2JCa6MzcxgnTw+RePGYyKjVW6X1nP7xBvcTOUndSEHfqvjNAT8Y
xjEm6W5u+Pq0J+VD95of547YdHC4nv+Y98G9JD0ww5NMXqOjg+ID9qjGqUruqu4jPuwoo2XPykN9
dB6jCpZx/8Ks+rBnfGxeZbziU4bwTWYr+I3rb0WvpTHUar3z5748FN/64tFGK/Fn+FH63vKV9BaW
qj8CkKWJQ/WU23dKc6PoBz0713BB+geruzHMl6j8ljnHOu6YbfPa1tenyq1oXtcnqTjMoeo1BTBG
B4Xjxok+qoxqL4pPPrPoRyamMUh4iYyj1WougrnhJ7glxkcr+T2Od0X/EDpe/iWvvqvO6KVKfazD
ByPAriolBNIKgrHyUQtOE6p/ahj6Zf8bAuN9HO61G7Y2CnYGRFSkiIEPVjjjLKtlYKu4IqM06YPI
8UmGB2FC4BbtKxzinUtvaznaYOTa9KMomlaVSJprSiJZBdB1NB243MvePAuLg9T6oyX0xdI98rux
cb/DdmKsjfYXTclVdu8MaSSNctb5FcN8c/Uq5FqE0u37H93eKquIN+HfUdN5BAWJiD66c79Mr7PS
7CUrVxU+p5rMiDlVgJZr4CFHoy+sMkFV7L9UTP87zP4shNEJaFpJp7t8+eyEHwcxgM41rswMLU3j
AySPg95QyHV7HfOtTBE8lwwRkQumWtaK3g4jsolRIJ5NFU5wGVX7VkIFtbB/Zsm3aFB9isowUPza
Ubyge3p/068hN7QfuGZoTIipE2Ld5T0TkDSbUaKBOYz4t5O7CZaiGMxX/4e5M2uKHMuy9V8py3dl
ax6uddWDXD6CMxMEvMggIDQfzeOvv5/IrEpwCLyzn9qsrMwiiUDTGfbZe+1v+T99RBJpCFYNOUFe
XX995U8iJvI/SMkx3gTQczio2t7JujgmUWtHhMFABlX4MokmFibNqfmz4xntsUrupw9LkYmZw1cm
0XgwxJKxzYij4prWIexcw9u5K2z2C5lj1Zl1OKe7mALYrzVHBvdnX5nMAUl7FlTZ+OC3Hdn5JOMQ
wOMmd4XxnEruWN/O79mKb+Tm3A7p6pLQUOKsJiXHksefnI1fRboIQyAEfHDAMUfDHEjQAyF2fDfp
ztM5ywQh0OgeDKs89qifHAdouyXDhEPmK/z5/ZAqID/bSUwDQIz03qqyjVquDGXCFvp8brCrayiK
Ft2p8Fe/HlKffd/Z5IfQE9cCqqUHUXiaWE7fOlblQZpamN3DTIW3Zg14+I3F5JWUozzMoJwj153D
gYNg7d11D8IFvIjVlo5JTuCg5vvqudFPlX7tGA9Yr7r+hGcu7z3KFnMfX4BVxNeX/2ThnNFW1J9Y
z6i3HyQSm16p+pyMKDVoc9uM+qbo7/0hOvaQ87Zy+JCwkDhM63Of0WEjmEgiwSrSsFLo38b2yiAj
mnCCDWPhdXq7wvtnZYJPVpvzmS0ugmDVDLZryldfP+0nuReEGMwharecOsmcvh9eqURjijLC8zNJ
K8TgeXTokkZ1lxOt2/XlnHTrDLdyYJ3bnMMMyeuPoWM/rl3cAi4Rc88HkdFhKd7w89xKbb3w5k4q
DWji3ARQZjRDRsR9MC/aItpN6ZHW34+z+P1VD8IMHIOrJJrxpGmRbTAwAFcAV13foFM+LQtxJIvw
yWSau7wRo5AGZ3N4zV+/OSopdpJlYUKnp4+tPKbEblUpi66mwy+18VFYVDUuUrgjh4RXf/8TKziU
IXk2IQeDrX7/iY12qFmtKBdOzs6EqhUjvIKb0KrZqSigJc/m1+jKdIZgjCJz5oib0zHX5I9hFiHv
XzdxOK2SIirC2AgrT5YDrCgh4UbGRqadR8V33Z/Qfx3zMvxYmaGPAjQN9glAU8hjzjP9zSsvu7IR
mjKWXqnkyyRANGjKXqw1W6uUljP8qpjBvBI2F4bu5qrktb24aNJ0E2IgqR3rU/7kLD93fkJ5ZaTP
Zc6DZY24p0+qcCi9zgipR+Ru08XeU4q6V8A6C2pEhhyPAzDaRreanZ/mfXTmBZtY2eH842XZeY+s
qIUbbA+wH0wNoeV53mLzVrgoWT3yRF8PnVeY+/tViltFKw1qH6oj+b73rzDrbXtUxgb66RAv6dGD
sEHDOomHGUDv2DRn6oFbgaRR7XYZTK2byhezX0S0Fe2jPp21bBl2czN0WCi2uziABEJrw5y9qcJw
Zya4AqrlVrKrY8vrvGx9uHGKcbNagnPEIbW8xFFS7SwoqSJ58InmTRh3PSBoEK0zuMKs1xPkzp77
SttjMfHHHRu9P+o2TnszKutw34SG35qSVjLuWMfmIHDGtySTsSiKtZpBdtCwJRTtyqyPLGmfLebv
rnwwxPAibCnnVqUXjVjowBSYgSizzc58dUvf2RlPTxTKnyLMeFRa+K3nr4fMx0LcXD2ZBbMI+z+h
FbWmVklN1RWe1tM6Nh8HEHkKp1/lbbKRSSbq5NKbZFwn0CuMmyNX//juuTr+YchkZqn1YZNHl+Qi
t2KVVV0yV/W0MS6kafbTjBdxsm/9DbZ667roVl9f9uPi9v6q82b/ZqVJaxozzVEpqCHwldt9/cIU
UYx6m+aJ11pHZOufRL/vL3ewsCELHrRC4yEnNXSRy7hjCBwFT3h4uB1IXsbZzP8MEj6zfzvrlr5+
3M+/8WvYQh+7iTLq/fOWsZgw0ZZBvXJ2reMbNVjJSealqb2gnzs00ld72k7xT2WyxkcuPr/M91Ob
p39z8YMzVhONMd2JEwOMaouCmgK+QqbtHZ/adiaRJWE1nz8zvgG7tNY3YQZzHEtOUR5bHj/Z1LkV
5GAWTaI0ah6mZ60Ax+OuGWdcdrJAHd5Ot/nUgcYTmz6ardZvwqxmKTwmkfp46kbOocJ5p2eKGu+h
eSy1FkSNE0SwKSjX1fQyhY5bIsqkT+hIiveTkc3Rbj5OwzSc49X3Xzq0cuCocQMLDLshNaoWY6lj
U07Vq1iT2Nwl09ORz/tx5WaDBDNEXZhgBQzZ+yuahRWUWBTkNBUMK4M4hAbN9dCdDfjhmmPlGgN5
MArp4Srv7NuvL/7J087aWnJOhMMfkfVZ5SsZogXhYfazKdJ2H/ouhKUQ3+o+j34O1cvX1/tkKFNS
4kNSrqcT6rC2lOlqGmiZLTyZ6FceQRsF1ZEt/PULHUwX5IK0uYDRRT34QRrClhDbAp6dpA+rUYMG
HRv7UBh7mvpWY3oHBWUD0pv2Vvt2hrOamX0dDTW5yfzJ0bvnMgkmSk+m7vmJ6QUO7mD2WWAn94kB
iKCdVmPo3Ph999RiDLOoy3hjGF3l2iAZPXQ4qyiWAsAb6mUX/vj67X2kSGhUBOfcE4EeIMjD5kEN
o2payEC0SYiKpibbhH5wXZXRzuy7kyo9H/vOtRWowUN2OnfAzIsibSrr2mxOCs4Xllofedsf/Urm
W0LezryE7UpK8f3ojWFxI8yDWjcGDFdS1+lApD0KV+vZhaGj0fQFz4EqViyQ+OfuDEzMRnUdyEdt
3T7ZC9/dy8HRztdDNVToOoLhQZw7ELDl4X0N1cAM01PTb04CVsUIZ3g7OCrH+Wxkzx0rzGD+H2Hf
+/dA2ApqII1yrwEPNmbBShf9qseIp5A2c8V4dlLS7/PAIMrVXpdoMRSrSQ6OfZA55Dkc/hT0kFIq
5JpM42CvzAd6eKdxFCijaGI0TihxkjpPIFsZrxS1wuzcyZTJJ2AhArRoGDZHRulnd8BapkMznLUU
h+LhYEqVaahzQHnyucVZXoH5NMPzR1i04D0WPjYLxhAsUytYqxsDv4evb+CTzYKVhU6/ub0c5eT8
qd4EJ0qmR4aWGMzGkOKxRk893pcxZ4UmLo5c6tPhz0ETauNMBv0ABQylWLRWnwksgkwwXt1SdU6L
gsIacTaVjPlEU+sYu8kRlbDUHYwLtLdurz7+3UcmhYN8RYfz/Npm+f6R+0oqGqhKwvNVeWvZ4doB
xq7VAbvYkfH1MXcBEJfMycysoK30MAc6FXJsNTH9M74uu+lon9FStnes59Q/qaFTylp80XfZ3xfM
cFW2f0PBxgf24MEeyXZNua1RYNXZ9Bbrw3oKyxOKSJm0a7No54hqIZxuHYts6TfRXpOMbdT2Rx79
k+WX0YQEf0bB0M51eL7Ok8AS3USrpDQoXiue49rYchzC+1xaCaOikshsH69sJd1qU7IE9yQp8rq1
J0Bg0yaPsruvv/on4Rj9y8wwevUoIKEfeP/ZBcxvScjQQ5y63RFkeDBx6EnUXzPSdYVjErA0y4AQ
Nsrrr6/9cZJx6dmicQaHsBMdrLXRWOVWManIJBjevUKU4lxYZQiqLbr4+kqfjTgmF/2d0HdwYpuX
mzfTuS60AKdLSmNRWG/hIdwJa/yJZbLX1p3kNpYdLfspP1bD/fzdvrms9v6yVOpCOZkZkOhhSrIU
xS5Tk7PerhLkB5XXOfWpLwcnva0z3IbV18/8sYWOhYtyChHorNH/cJyPDTVWjQpeW9Fsy6bYZmP+
hHB/JfniR9iNG4NBHu8TNbxXcGQjsXdS5dXpZCru6KbFQ5tnV1/f0cfMCGEbYw0tFD1ENNoerKqi
rtpEGovYm8bqdAyHy9GXTqpeJKgZUns5FdOFrZb2qqzkRz1wzjXUrxpe6mmyavNh42jFlQakCa6e
qi0BEF2GVhktytzplnKurqs6/1btOjRlsQc1T9PD5dcP8D7UnbP5GtgF2iu0GeqpH4pdcjGOY9lI
kRfR83AdSdcQ8tD6KAv20IUdW0d2hlfK/1/78MfrHSQhO+EbxWD7kddnNaX46ZZM0mkfgFsZiK5V
qeQwO53IU4S5vE/SS+TdlVkgsPER10RQ+wI5uOrk8FIrtYKW33Uc3Pbt6A3obmdqSQw7ssWNyAxD
govRg1ppTd3S17oTu4CjE5M/m1RCPvs6GO5Gq7rD7P0+Pmsa2Wulfh0F6X2vN2eYfCteXqMCNOXu
put1H1uGCtmXqB5bUpYtfjMI3HZZVJ50NXfbtce6t/QP3wYkABQmgKscRFjJDpb3CTkkGhYn8hzh
rIoyXFlR75GYRMi9ENY5L2o5TB0KkOqkCJXTUNPPbhrW97YvznsZcwVhtbeGPEIkzy6HAHMJ2aer
k5RQqCEBMK+LYDyPgSZHlauvINcvWqV2NSVbjMPPsUTHI52EktiHTXWi+GKvAVMcR+cEBpmnlLJX
F9a6zLcdiA6qnZt+VFajuhmwkP56jL5fVBkzM+l+rqOynrOjva4Kb5Y6fYj11pEYM8HEoTOgFWe8
zORnu33++joHDJw/LkRsRiGTiJXZfLB6a8D3ukSNmMw1yeidrliLEN6XJepVIUdXzng6qvb57LdY
2c61KSUPDiKMh8E+kzovzVJANNqu9G3NzTVEnHjKieAYiuYgtvr3TVJwpVkJmdrhpl8mjW5OQxJ7
IfkrOW7uTNwus3QCFELftO6TlDVTV2/PRhrhSHeIBP+Z4syXyiMJzgPN+593MnOpEQgTYR12xle5
mpFcFLFX03jXtv0+E9X1JFV3Zdzv+3w6xShmNwTOTrKLi64vrwxFPdfUfDFq16zWrtqrK9BG28wu
9rGunqpDuFMUaiJff9aDPevP+5yNhPGr4Zh96FdjGqlkJXoek3DeR/pOsZ+qalda29Z4aQnO/BDR
/s3X13wlBL5b5xiziMf/c82DfVIrAuzl52vKIqaNuzgTubF2fqR5vpKlbk+eBrJgoYqTlCU9Skti
ouIsnK4mZT+MHABSWF++skpy9BPRvkLFW+s/jUSl32u4IG399e1a78+Ir68ImScnaHrTaSt8/fmb
KUZMjIE2lsFeWQ4Xkl6uamUjGcV1rxcvmWycFI5+potga5FFxX/ulUROkWut9fY2a7V92zyk07e8
r9BcWWfaqNyBzGpHdaF07a7TGzoL1BPUNxhyNYiQWjTSCcTbBzk37lWtvcBid2EG2UIbHJLU2OEE
40atzDOsUNyp4w3ioWXfV/0CHzzXUqSl0cKISYqdMabe/Geye0sl+ybZEvR9DCf7GGjbSqsK2hpa
T6Htg4BprdXJpVxVV2VbXs5Vtqm37tWpuwj68D4Y0+s8Rjym9Q9OdyR/dpCS//MFs9tCH5wRtYfp
F1tP/Go0GQ9lP2ELcepIi9mcsm+XWnkaIQnJp4s4Q6h3I+eIicUfS+h//Rj+X/CSX/wx8up//Td/
/pEXY4XBdXPwx3/tox9VXuc/m/+e/9l//tr7f/Sv9Ut+9pi91F/+pZs843+Hf+Xdr+Xqf96d99g8
vvvDUjRRM162L9V49VK3afN6CzzH/Df/pz/8x8vrb7kZi5d//vYjb0Uz/7YgysVvf/5o+/zP3zjp
vpkJ8+//84fzM/7zt9OXp0fxyb94eaybf/6mmb/DQQOtAZZxVqLN2Yv+5fUnxu/AwcmjEQmT4qEj
+Ld/iLxqQv6R/jtyo9nFkYyHTfaQTaTO29cfab9zFqUxC2nPTL2gSejfT/7uC/71Rf8h2uwiR0Zf
8ygUUwi2/1pkWPrRjpFaAWtLcZ4S50GAUPls8JGVgg62ZnKuVVS4VBjmD8XK1BfoGuNJlTnRHhN3
3zO0mkCLwjbOEVe9RbZMkC47G8rYWfjtBLfZtIR9woJ+mc8YuC4q/RNTJOTXpaBZqXQkIPZGdu/k
VbUyAxtdpjHmC7WXwjMlqxP8KAMCklHkyzKPHIDHynMeIcEMizhZwZY7D0o/2ed60ZxIZaO4cTqj
zcJpWHaOXC2cqdK2Wt3oizivbqZRi7B4RNFSk9pznTB3dg2kAeDW2DGZ/SBBXg3g0srKfarEm1Lo
Voz7dDe5kyV+5rZz3jTYdcOJ+yElpPyDuh5dM6iURZs1p6L1w9gdVKFBuAUMXWCbbQZuqRRPQhTf
pcFvrioRmKvUwF/RVIJs2wLf91RE4LFd2t+Uooy2dhxb38Yps7wi950GBrahnJR5ifn3LJwfy2+y
SLOzLqoppZfpuVK289ngQRfjXkhzC2auoyPPx/E8w7t2kxTNWlebws3lvlvQhDQtED59jyUKpHo5
fLPH8RtnjNvIKPKFOcnIrQxzJFusoTyKpis9KgYWGKxdRdSfVyKF46EuaZu9KcIQpazRb2xhRQuz
j2yXNsHMLUyeOgvU20mvAYuJJHRlKWI3jyp7WQY+q7EcSNuk9x9qJOdRoT+bTZIujcq+yjPNXkS5
05yOTetgSyqu7a6Pbtnp7u3UTze23fRLqW99gn2oYcZgvxglQIWkx2nKNCTGrZH7C/QAFGmQ+Vjp
vo2R8o6Nj8FHVW1Iiu9KETwI2b5isFWL0O9wW8/GXaRLdOo6xrIvgxWeZpUrtGRcVo76Q8fIbVGU
+WNblAU19TkwytVVr4qCSNdv5howsovEVxe1hl14EeA9NrUVcFF1a1WhWBu+TBhMz+y6T2rtqgoN
26sy6K9dyK4mldpzI/SfraqjxI7T4aTvm+ZUG6L2vKAesnCKrvKaTKkuQYEwdK1qKRW4yJG5XsaO
da5EGpKmUqPzssVwVotfyNtflomhuk6sXvRUmpahT92ShYfZ5wTboCpgDfjl3ZAFj6BGGeO9H522
VjYso6z/rqldvUhTLhYq0niZDzixRIHY1TXOxkrSa8tAN29q3flRBub3PGVCBUZP0rlC8R4M8Uvi
mGeM+WsnjzQwg1rlqsKiB7rpLdTiTn0SKi1cjIbJ2ecBKgqSYUs4rRZlczugbDEFnISSH7I/hF6V
ms52oKTjDmGuLGKF9rR+jPRl4KNX10ZJBRCMHXENW3WtBiZsG1onPV/rL31D9oq+L3clJnXLBOix
O2XD3RCLdEm7yipV0LLHvrSXFUiUCk1NVgmGdZgLgP6gPFT4QXutUbwkIb2KVgmB2Jy0laaV9Ykl
A9ypQOlshFzfgJ3BPVero2UwG9cGkiRtYjvz93aXNltHz8/jYhLE7/NLtXRE1ZkxXBl94mMbXCQ8
sp4vGMjdxpZkj99frictw0ayJSJ5nEI72Ja1WGn2dN8OmQNBqT/rTW6HHC1iTFtblMB8snj6GYa9
StWl+x5m+c8+K37qInwiNjhvlUwsnHy6jxINHzxOJRbnWylb5hU5dM3fBbQg+lN5VmcZ/ZlyTltB
lacLM6HuIuU1y7VxX+nkAKXw0RHxctQya+Wn/qzhounXUjkdWuW68ynqKCmqDqsgNVzL5k1lR89l
rjwkqrTJ6UfzSCvrS1lM/i7LynQ19nmyMVXlqbPMYo1oUN6Mg7Qk81fhZ90X22kU8VbnA7gQdDVQ
CWp6Vk/KRWfSytDb6lU89onb4cl5mo3mVW0YBeNGDTdZalwxEb/7g5p4mZ2Ui8BPsTQY7R+ZMu7s
NITDhz1jEMrXk9w9KEoKpbtvkVBHGH33vX0zyVO8SnqEMFZb3fcFLXUtPbdVXe3iUbXcPm2vOMpu
uyIhB5B9F1F9gyoLH9koaWntaRKH5s/2VMHtxEvzJl0PqgpyTJ/ytSLq68YUWM5r6XA2pVAKfavQ
XQpQV9agXmu+jHUz1AS3yv3T1kyuglQ/QWkwuhb+MC4OH3NxTNzYcauf+C3dtqXSXFsl/6yIdXsF
tPu+INRFOBu5hjUECy3Wb0K9oHO8oW9eLadhpavjYxiIwG1K/UxJu+tKh1WolMWtFqjOwiQTh+QC
awNV5TTVlvI3qUszzltUXNQaa/Ta2JSlJZbmBOfQlgtK6Jl5RYUZG/mKTlIbFgat4MgAHT3ovTFq
bsSEWV+GiatC+9k0pt+cLH9mi2RdKjyED5gw62rgdo15ji7zolbMTde2q05uvtlyd1VM8ovWWtWi
TVXH1QKxbZV4rUsdzUApTXSJWl2OgTJuQsM61/XC8oKgv2yHYd1gLFr27VM+aA9+M9wQjV030vjk
D0BYhkFbxZq1hfm1rkyDjh6tt+Q7EUThVnSFcxFpY+xKtha5aWNyFpBWZc9aEo+rGKekuq3XURxv
4kq/BmDHSdYPrUUdVGdpQcOrRg2YzonhxgyiS6xIb+vK3GRmt9Va/xQm+wXw942lI7DxgwxbkiG5
MhL5Mq3a80CzijMjiJ+dvozdTpjO2o7mgpcZqgu7HgtXH+TZ72H6hpDLxMF6Yi8wkr0NpNyt9PbW
hFKuKvJKyI0XCOOUhPnSSKoNS8OmbpP9oCU1LdziKRqHHQdRJB8BNsjNGSBl2JV4TsgmcvzkzFaa
naBPUq31nd4YV7R9LKRK8uRKnGpptk/pnWyjyMPwO/OqySw3tPzmm7xGW1HS6VGobGdCd40aOU0r
r/zQOfN9XBuN5qSz5HOVvTMzkk3TON/9wB8XrKoVguh5/IUmJ33bw0Xrsjezb1pB8Y25FNcTqU1n
L9HvU+f1qqJSYWVkOTPHRUmx0KRxGQBkVNRyXGfU4jBdu26VbtHHnImtYu2P6UpS+pWZ6MtGQaqX
VF7RIbcw9VWUzAgXpdyPEgVYTSMbPqlMSL/G28HYtaZCQagS67GYIy2DnF/erYdevq5ZGdxB828M
tdwQe19IiLFxN5vJ9pxPy3L6OWXhBajok9w3l0FLNk0qVhwBzpKW961L57k28jDFjREm9qKiYTfV
G07LQIE48BPTaS1bnt4t4mDaGRGxUAHmV+uLH5aOfZYY43Ij+9YmN4cXECEXSQMoVrBWF3WbLSqD
Tsgm3gORWzZmuW6TbjtzUoVantvDdMK6U7p2Ny3TvmYxj4m5wG6utVAB9pDtgKJ+G7NqFw7G1USC
OguafVr6T3ruyFzaJOWHIMzu+xstTSrIHE24SDuWcF52x6Yj4YGUk22l71ke1HUzKTtZKHttrNOV
qUZ3lpFeVD4mbGXWbuqw/NHXWrDNFOm80SyTGlh4OuGlpJoJdpUFdis5sVxIiBjZ1nnv9/vKpF2Z
sCE2L/1k8LLoNCgNL8u5F728xVnKG0bl0hf1nV9F61jzU9KxPtvwXLwus3DZz7XUpP2OLTxLfvK6
IprC+EYPzFok1qldRleBfJe11gokDOE66U6su0xXM8NrxitrbbKqIQI2Ey0FrBly9zwWI8BdsS0i
/efQJBsMAy6tnO1guBJTufbL2sv6n2Ym9igNSRdS0fQd17bzhVyXnm1hGjhedWx2Lc1aqfxgpgr+
lOPSzC8BgfJhjBeTtbmfBaFxuZjEdY6ZpePftvzXBKfsQS3pqhBLxi/0XceL/ScztFcNBgBZfTNK
YlEkg2tW8qprtcXUpaeRqdyoo0WPW4ID9gDKMXRTKTiJan2pGdFJ2lqcwv3TjugQXRN2x/lS5+7A
TC8Moa2SSdlaWvMjros7jHRAopu86HyJxGJBCnabO/ay6gsi4X5NagvrL5a0kJKu6Xs+wZ5dGTc+
Tdm6n+DxCz68KBam/xyWkusY3V7UyrKraQUa0skLc8nNw9ZVg3zNCutWxVnWJ9upJfUayLabC+ym
+pzBK9ZB1Vw63c/crJ5KlswYL3gPccEFfVTl0tEm2TWk9DtfZDkSgadsDVl35+AHZ5KxlVF9NtSa
p5HyL8NEVoNr1Q5XSSptHN+57Nvvg3rbd3iR9JlLGniBdPeBEgKYGoOm2oRuWvhDBhKCPAu2thY+
VbXqBYN8b1j9JkmM9aRHLFT59yjXto46c7jkTcdKCrpz0UUN8hTYj6W+M3Q8KKwyQNLEfymnGL5V
Rq45Sk1t1Wp4aTtsJN245sPJCNvEtUwQEknJJWA5FC5lgXERhySEI/JVxWO3EAFqXawaLVy3omRr
C7wozXe5FoKZsy+Fkq6FI19w7DuLO5M8KEyPJtr1nK9Gc7hQQ4DSSahtzNpajYMiu8K3hoWdOQyM
hC9RQJAbhu/E+htjyvNzdnRj3dNKSjvjakzaE6HAzawl5amJKtC5zSa1VU+X6YwNibiCLJIXXeE7
wOXlnipdijBYTsJzI7Zkt1GgS1ZZxK40JJeWJMseXRlPmRbw6nwjXeaddN51ynlXPNUpayd6Ttlk
Za+jk6GgFz7qr2oLs5NWmqJ1HtgPwEZWQVJxtJeLjgVB2qgygQapN5S/aew5TrfXA32FdLpc1NjV
LfUaBnhIJUeixxGzdie5jOPCxepx4YT2WtDVXDaWZ2m3g608wK50g7jc0jdyIkLLM9UW69ma8M6o
Ac6wcETRiF+GVKpkL1HcR2xFCKmMVWWEiwriaV/KeyuuyKH08U1lgI0Jw5sh8sed3pb71u5oBmgI
beiOVaZbsgnPZILYrH6kNMvqVfSzkGWcKMtdVssnpTOswLVt86wVWwpf9x1w62GCJKH367jM1kWY
bhxJf3KKwF4bWfmI5/3lpAU7/GnPOqDPg6WQpK5fZBGCjVDQnofkBeQY4EYU2dKzbyTrvoNXldBL
J1XlAruAF3VM+caqT9SRqQVr9HjRlo2zofZ7htK2dCe0kmtLkJcZR2OtOc1m8u11yQlATfNNrdQc
6sVNLFv3UepgbDApBlna1KFfK6/pyg3qx2Fi3xsTQSJkINxo9ExdiKwNl3quNRutqVPifmOdRKG0
jmzMs8bet9myiZuVvhH7fIry8zJo/Ds1KbqtIZlnSlXF56avyXi+4GM45XK6EhYZFCm2a7ckp4OX
fQF6XYF/001hGrtgBi2XcGNYtc3Im6qHHLW7MblSJYiTlcZY2XVeLAwllt1AHeKVLeCySGCel2PZ
2YvYVqU/xB9/K6P7eRr2XXL3V+nc/4u52pnJ8l//zoh+yNXuH9PHsY6QAP2R+X1N787/5I9kLWna
38EFajRcEshgpEgl/o9kreP8jhSDmgYiQY3GIps665/JWut3KJwGDSkqeDIHsSdlmj+TtfLvmOyi
PsWMYJY7zHKSv5OtPSgIScigwEjjK3mg0xCdFaZT4mtbWDDRZhQjdVlfkjgujnRsNM5IplDoqnTX
t5O+CWRduzKKkh0wsCEQTlK+06ymOpVizd6mfWnEi0zLYKKC+sKuXpfze3VUk0t/ii3T00w65iF1
4FxmTmXi6n3URNveCocjdXxtLoX+lXr+63EOSqROVqMS1lt9azsZFKYWEJnCmSuxuwVH6OBZ6oso
8czCbzJv7IN4w2lkWGaZDkKkLGSaj6ouciCmtMVLztrybcrMsuWMOsCHwMbZp+TvqOnezwz1vpds
+yzxo/TaavLE5fOn6zDS2Pu1YsgebTSWMx6lDc8Fsc5T0qTZZdvZ+ukUJtYROPaB2P2vJ56T8G9K
YyT3aoSasbGFZpdarm5PzQ+6hjKZZJKwbzM/HmmBye3bwaxZNmKjti+EQbo68wtyaG+G/J9FgLdJ
/1mm+MlrP2T4DYZoyp5u162mTdKFQxHvvnRq/3s3lERVX1/jfbn9Pw96CIz3pWIwzLqfGHra8MPS
Ro6WlSRfW6MRnpAZHNIjdf0DXN1fV2ISv32lmC5oUdzpGg7FUtqt66xNxaICwbQr4hZ1jyn30qWE
nd+3BMgQeZAqkIEMlfKt0rX2U9+FpN1KLPNoKtIdzBQLlVy2JLOJk2Rt7jopyMA3Bel4pKzLGvLp
6z8otORyGOoBB9P1xGZjWtYqTJ0jeq5fvfUDYWpb9ZXqj1OzFuOdZD6GyrTsZYfUq/23lD5/vez5
md6M3wT/Mr3vOXfW6o3fKss6eUnbC7MYTibrTG6D/+XoOSh4O2GpxaFWNpyIYtcG/ZLKe6cnL5mz
ov9n1f8bU+BgIbX0MahDkwtwfudEVi7DaaLFojrymn41ww4XNjPVdT3Lm7UzlZ7EQQFfcJ6hPbJw
/uozH6wiiTqok2X3zVri1JpUZ1SiCMPjpR0fU8v84gEOCYSZyKKMSma9prRwie7M06mHoy46Usme
5+YnK9ChwrUG30inSdisB5OeAD5Bpck7xbmR5XjlkF34X33kQ6mPGAgeY43Z4HNW+S6aXNmRbnWu
BspAP7++xC/m8quc9c18GFpVVvyMSzQh0Z1r6KXzqDn9sUbXX/36+fO8+fVp3Ckm1Z1mnY0kj6qh
6tyextMjS+cvhtGrOOjNbxeOneqUPZp1b510yqzhBkzILBMkLr5+Pb8aRgfzuMYEoO4KCpH1IHtm
Wy+zOL+Y9PL661//q9dzMItrs6+UdIihCav1dVYYHtbwR+78V7/6YAbbFPr7TkTNutCLZQXOHWDj
kdf+XpH3nzX0VWH05rVPUtRRmc6adZL0452fJcrG5wrfAIXFmwL3LBeduXIaOPkxK9JfPMxhS1kV
j3kSTky3PqsWk8J5ftSPPMwvvvAhBEtvlT6A3MNSVCPmCXFYrRoyTMfg1eqvbv1gd+8myE+FU9Xr
fhFuY9WjtCuexX2yjJaDq3vI/Rftqf+DUgt5JVl17RVmhm7vco5efj3IfvWE8+x587mywofFXdX1
ugyxbqWiYhF9Ws6w/vrX/2ISHrbdjaHuW3ZTsNJ24BlQYseA+Gzq0A7EL8tKpM3X1/nVi5z/+5vH
iNUu6uzc5zrj+P85e7MlOXWta/uKiBAC0ZxCZpJt9a1PCHu5LCGQaER/9d9IR/z7t3mdlRF1tmPt
tcii0VQzx3hGgf6mgjC4tp0rE/aFgk4WA11oHMi7IT4DYBZ2FZyxg/0SQGCaMS/mzvPXbmEx3NOQ
B/NEQ7wJ2kxR0+pvIQQQV+7g0vNZDPhKZ4WqWzyfESzh3qTbwvW/VkuWBEQRZhqeqdrgzHGocHQP
IaXlQrr2lacCyOzfLxaNRQckd6j4vDk4eFW40lV25dL//jbZUs89ljD+sALPxBI47CKuTmhjblMc
uNX28KXvEifEf//5YuiKCX5Qk5AQgfPo/xtIhT5/Mpf+/PM//+OTN1xwnDOhK9cLgqMTdIc8vh00
gaWFXykOl37iXDT++InaMKrnEcpxysooD4K4HZ5l6eNU58o9/HtgwYa++IGuLN1U4+3q9o3i9GiC
4rojd2b+hViTL77mxeAtC6aFMKhwTfoDeaFowt4IUsXqahzvb7TD/13vgSj+911YKnBGXWIEVK2F
I9xm4uezXxmUkTP66aGvbforF9K9tc9eT1MjI723Sbby7GHem6nPO6ASOcOZ8Ri8c7vr4mHOCcQx
iuylUXxE26byv0/DFD6GkChtLCR+PxNTtnGYobHJAG0YbQgxZ6e1Vpw5ODytcxyDcyvbZybgJu6t
gu5gd4H0YlbzOmBju8s7UDlHa1bxTDS7z0TToxcbCoglxvFnVrAAfsvAdDjUq6j/ZMFnd3RSI09m
tHBgUgvPvLSInbirlatfPv+o/z0d4XDq70fpzIPlDecPQpa3wkNy+zTFIXn7/OL/LoLINfz74l7B
07YiuDiW/FXEsu6H8K+5mi5dezHQO2fyc58WSBu3yya2DRrOaB1coVVcuvhiqPutHmdDsF+RJTsi
cnJX0vRrBWqZ9D1XXQrXnTaJG+CIHSljwOvAtXWlgFz6w8///I8CImYd6E5gZDTnvo+NXic0OV96
mUsDApoUyFHvsXRqYVOmFlsRLJ6+dunFBtQoWzVOisqKOLsHL9OQ2smv/dXBohgZzGLh2GM9NKMB
6UHWR/k159elobOoQsLJR5BiqElwrr8KRIYufrGi/jX01IXDvf+D37L6sK8dQjDP56186/uiXsmi
8YENqemjyxEu2MwIIxGjDO8gkTJ7JbGhc2AqvVLIL31Mi9cymkbOXS8xl9ZpfSh5mm0saIuuTEUX
rr6M3UQDF7LYYsLteeW674AaD64d4l14M0tBO2ZpMZWtjU/VgjUK7s+aQUKp3Cuf66XLL0oPbKqw
Kit8U4qlALiUr41I/yOCXLHQXlgE+IvikyqSd0WORYCn6aHN36ExSbgEPtC5UoIu/f3nf/5Hkcgn
rxllWhqEMwGz4LdbtHnXcxleOQy79GLP//yPyyszNjY7//1jX0e5d2zklQdz6cKLsYy8vnlu2WAS
OxxX7TlQ6uoZ9qVLL8Yy5DkaUTu4NGZbmOpibU/rz2vbpbe52AjYtoW2g3bbnQP4C6QxgYU+vVEb
4TvjLTqK/Pj571y6g8VgRcDzzESNl1ortKxH3jyJEjLazy9+qRZ5i2UCtXTVFTU3yC6bvXWpPRB6
fUgqOkgFYBQpyxg6+WnvNXV2sPvGSdzM+A9uWHtXvtkLt+ctHiOOzgsAlTBtNhOWrUGrE894Pz+/
uwuvyFs8uoLXVLqTwqPj9RHK00PaCBn3arodmvzx89+4sPBe+r6r0XEVNK7Y+8z2UbN2V/b8AS20
b2gvHF3hXymql25lWZqcqhpKgscEF8hacppkQt9BBBGFubnyoS0cif/fgRNbprwhjBmoRRtrjHbI
FTT5DDA+yHWmdSvgqLdGCgOsKYofaWHyLZQOZAuKw7Cy4NLbuvPcPwJATb5PQc8PrTRAq/fc28/c
wzmSClQC8m1/mF1Oj4bJeZ+FSM/7/B1cqHveou5NgaS1r/CH0yyPXfuAFXzUzfLKGLl09fOX+0fZ
K0pZdOjCmSQtf9TIt5jHdzQdrlz80ntdlL4pE3nrMUw5RtvwkjVrSfT3foJNjLbtlfJ66QYWNdDm
Fh6In5skN96JQOyFszccp9d6/fnjvzCE2aKGuEywmo1QOhSFqJ56sPziCZrrKwXiQuOOLRkm9RQq
6YKKuqvDDgD9Ip/ge7beJwDwNkDqWxu4XPgmz3NycEbXPrEshQ27hBDVndiwgz2uuO+9rF73zois
3YJ4AJDbYq1TT24n6dhXvsJLj2E5RNF4DWo2dTsiAxcqMCQVTqjeVz6UC3WGnT+gP77CtBlSzwPl
Ad+476AKWOokrRae66D14xpqA2S62S298kov/dr5U/rj1yCtyc0kCU1k5YwnyMPEDRiS1VEhD/MI
dQ3gQtbgj1/blbHFCJtEVlnINoAPyS+DPe36cNWlA119/nleupfFEBOksYzuAxurohJYJnurpd4N
lTh6yn7SvL3ygi6MMig3/npkbPC6whLYWo6DPijp/cq19Vj73cPnd3Hp61rMk5DxhVUGtnhiFZuA
QAf142vXXcyRLJxKdCADmozYkWwRI/IeZFVwpfJc+KOXSant3I56Mp2TqDmAwKqFjRZ64SsP/NLF
g78fODxIDN0u7DNUWR1qK1/Z1Rc3AkuClJx1U4GUCv2MboE5JJ1vPbrKQthKjeiVLz14dzGgQ0R4
eu00m4RxejNgb7Cqq8m78s0vjPv/m8uXXOOmaNPKItJJ+jL0twIHp9uOWzCeyxoFz7UI33boXT3W
tZclo0P1XliIkAMn1loXqU7XFMrJCJMFskq+dr/n1/hHSXEM0RxQbSdpM4BZvR62CfiJd59f/MLg
cxdjnCtKypBKsxNgrwBkzPvu3u9m8hLAzP38+W9cqCNL+I3DVdmPVtjsNPj2Sc3q4oE4RfngOhOc
kr2HWIGSNo+f/9ilj3sx3Jk9aWgXuZNMDX9WEHFOtLhy6Uv3sRjxRqVN4QiPJnCjYkPkjlZMZq8E
yUG+O6L7Mdhtuv7SXZx90X+9czqzBhhMmrgVdDNZCCNdG9DN5xe/sHRaJn3aQ0fDqQrqpIWvcu1h
cbMuEGC/RZJ2+7PmvXVlLF14Xs75n//x4aa0nUGrEU0ysmyAnsxC8glDGp4q6LawCLqINogtn9/T
bzDaP07AlwTK3B2KmebQ+JM2rwGqormEObLpxTqERL+PhFu6LOoUZyfHrUIBHwZSgWtWATUDs/Zb
ETDQEYkV/EqnScXwU9C7DlnNt6qeFCKsSLvHbIuNloI9e8wx+3Uu6PquU+9kllm/JtlYMsokDdfW
3IwvgPc4Ue/1EPoP3HvhFHFOwRDOL1VNRUImlV4LNb30Os9D+4/HXAH8Uk+SN0mWtR4MG9Yvm7L7
wrd/AUlzhWJ7YVQtcXS6YdksgMFOICqR0SAyQKVT+MM+f3m/ZSn/enmLKoQgDBFMjSh36NN6+xy6
0XXpWHpPVSOPKtf5WyhsDS9yW4WvbuGmtwW8TAnSQ6H0rjznCb38wo+5ZLM5jKXbrueUDRC8A/iz
lZ4m12Q7C0LE/6aHpUB0Hgo6yTmrEyzddyW82xQW1XAihwmZnHJk6zArXn2IphU65n0uI3iV38L6
SiW99BoWxa3NsG0UraCJU8vsAQ5+eQjRIbuyj700Xhf1TQS2aS3YyxFPDo36jFb5nTAo214NxwW0
i/6zMxr9+vk7v/BjS42ki3PcsMd42BXYTbymZgBhhNXwJZY9WbkpjAkhpozk8x87l81/fF9LsSQB
eLbKQHTcydxygUehTgzgt4Gpi5/7Wf68a1ORb3QN2Yaw+TXy7+9K96/fPd/8H0NTdoaEXe/h8gNy
iipj2hMkueoRDG8n5v45o7L0hnStqt7fOlkXbMD2D76xfNJHUw06SaWdrqCn1HsyCe+hyHq1BrRZ
vfNB21CmjcVetakFGCYd/XVWmuJlzMT4MqUhfTkrREPA5Vh5qy0QS8bZL9dMqjTBEic/TS1HmNvc
pCl6XN4Qtw4itLxZ13tn6NgJ4WvhlQnnXIn+9RgWFUpWJfYRHjZ43uyPe3TYTjCe4Ohvgm3l8xd8
qYIsOUulJVLi9v28q3vQ5VJetztFKBjyjTUzErlKWN+YN8h1ZSPkaMg6+uE6eXby4DJ5pK0PhG/r
sCAJdU9jjAKGLDIPPdoQ1o33zkZy5ud/6IVi/VuG88cXIUgBADJ0sbt6oPZRSuqfOKiQ3yr3vHSk
ObvyOxcqBV1U1N7TJRcSjzzwMzsObAcJpRy+js/v4tILpX9/16yVpenGotulwKysplHPr6kzg/7D
mulaBtt5N/Kvj2ZR6waa07DsTLcrbYvCO2xcctNWTX6PzPcRCYlOCZ5aOMVK0OnaVHqpTiwqILR5
Ts111+2kPVpPfuOWQFs4EpouopB6IG36jdm9q2NgGuybwOpgV/78iV74LpZ60FTRIi0xT+1Iad/L
MXgmtNhUjrtqTV5c+Y0LT3QpCgVXrh5HLrqdbw0ljL+ubA4BQKhIiplynOs4Vuk+BVUKaxQyv5GF
/vmtXfgUlyrREEszN8iITnIh3npUJ1C27GuHBwu8/v8m5KVANEyD3uE1cvaG2llPoZMfOjVZHoJS
OPxCjQHA1muy5pD2slmhVaLB1imrpNAaHgWEjVwFrF6Y0H4Hm/wxssFCEaJD0GoCvoO1hv7e3k4h
nFYALjt3ZhwQIt7xZm0ay10h2dKPWEDmbV8V/hrRqfnGGTSsUUUByjGwVK+U4n+Fg+d/bcgutagO
ZHDQLWFK4QHAiNxpcyCFgN0YaHFt839p7/x70fTHI2hNW9FJZ/1uSDv6GqQG6ZGISgGtyLaaaSWg
qjiEjev+DDgQtTFYuOOL13eIi5Zhaa9SOfRbYmOvC1sWIrKu7Q0WaLn//xtZlKsirwZmBDpOAZSh
B89IHyFNSPsB4ANAplhMWq3yAk5CTSXiz5xBgYwBhCH5Yvv1dxPpjwdj+tSME1j923Is/C1QkfaN
9pXa+WXGv/h+F6WLz77wqgAgOJpP7QaAxnrTi7lJ4CW4liRxoeovVa6oCUUryoZsy7wbk9BkPXy8
U7hpuPqiOGGpdg26bmrmwS2gBSkbMFnGHJDa2bmySrgwRJfoeS9lteqzqUgCm1YD3NwVqLg+2FXP
IDP1Wxf842HVdcy+Mglf2i0sIzeE24BnImvooGbpJSbv/Z/pODQvnpeOq1QDw1kiNTnOhsxGNjnU
Cjv4oGXilWAHUGxbQaCXVzONLkwxSyHs7DYBZ14zJJYLbkpZr5HBhKbPFOXXSN6XBho5TwF/fOeD
mQBwSk2REAJjdJrTCRvSUCKkDCwkeMiZCYMTYIDDIwmQZLsW2E79xxoXNI3P55oLcma21MkWE9rL
oa6GxOXtO6fVA2AySNh4gvh05/VF0tT61hkQ41uZjS7ddYUwoTnrNtTnv1B4YoeC+kHSaMZskhGC
rHYf+/scGDKGg/siYXV+5Yj30se4KEoogIjBs8si6RHKguhJUx6Q/xlQ4OXTn0gamp5JOIfXuiCX
5kmyWE5lxOnzam7waliBVIPKzWCLtQAN+09C7XZrhcZyQFQj9k8LH+0PwOPsNMLwdvQWKMpubQMC
cGWfuUii/l89Xup1ERsnlCSsxyjHmItkU9UesjoAP+pgKdz2WIgcoFFC9BkyQAHdGUIHqh7YoLdD
bfVv2N//bDPnzEKrMvgZPRf85lTJmKgG7VcXZu8N5luzTTHXAYYUgp4BRdIalC6VtCmVxzqs6pf2
zNAaBNhNTgUPfgTPcVhfGfn/LpXAAv89ECpgtyyQH7tkRGLq1le82HYuUDy2ltfkfv9ezf0fFnRt
UddrWtIlytEpUiKycmfNE4tJT6zEHwW5QZQ0Tlpra7yyfvz3Qg7x5n/fVNEzovNUdEnO2XfHn/w3
kw1f054jBvbvi0s3y0awu9skYA05Egrg22im+UuzI/J7/766ZRnAbDwLbpOMdVFVA74YFTUhN1xn
9cPnteff9RVxPn//RjGUesyt9LdVqTkhTUucMiBYCMhmYXhiagSm5fNfuiA+QYTB3z9lbJ5y08Hh
2PSmpLEr1wW0OusWdHVkpAgrDiYlN+hTbHH8ug+qVzGDzfL5j1/6ChZ1K0WOWApKHpgU2Uh2bG6B
GgMafPP51S89xEWZSt0B4mR/1Ilox31m0Q3W1M+W8Hduq68QkS+NzcVKSVss8zzdQ2vvg/OkZxKu
JkCao04216rthbtYaohLSeCIE1hsd1jKJ2DuTBtXMPnOcMT+wPh0rXOOGeHSTy2aedjKtSqFyRK7
K1l/8Nabb5XNnTIqM3vaVBL8Hl4x8USDyl9DDlWvmNTjpi0tkH91Dn1KANCnAlETAwPR45ZtP45c
b8a02KTDf/mMbajmMPlWVlQY9QPN/9WI3SO4ceuutQ5GyJ+dmY55qhLslDeldmOGFSjj2Q4cDaQe
apArOMvjHqfwdngHLPraARMFa8kPxFTAV4RQdHDmcf5y3q9pyBPHTVWNcTbO+8rOEl/oEyp5ZHVv
cuxj7p1j4e0QJE664ynoiJK9ixIbLURbRZl59kJkrFX+T9WRo84h2KhwQEZAOhqgt7fOAMLU2rgT
+ZDes1Xy80nz3p9sCBx6gFDgMDi3ogu1Zu1DMU9tRAx2q0jTAr+tPNB5fgJ0aQMs/S18lZvU3Rcp
6Cf2XciGd9dU/43lbY/ZhCBfwS7uhuKXm/7MEHKMNzFGCks+oNTiENg26gwr1zQxx9qP5u624c2R
+92HBroJpKp4tsI9S7eeXa8pS1qax1P4ZLQfpUGNQIf7PHuz+jS21W3Ryqe8dBMzA3BHnxwAOc8k
xLLq4sl+B6wMtDrAMoy3qWu9YyEI/GCZRm0FkhEmUKsMYjbc8LF/a9Rj0/1UA1YJHJ7sGVwgLcbb
OQxu4EGuo6YY93XTQUY67AYgV0LnyHH8E018fFOVdeZ7tM8ifNMhnNc5EibnbwXN7xzxoYZvSqZx
UNyKrFWxm1lAWiUTHOGYGXEgiESfie0ce2yjzO2iYQag3W/Bye3um0Kv6vQD7aS4TRkwa2hdM+qv
FGj4CLFzglNRvDEwpAnv4I0LxZr4zqZMn9zuQRN5n6LYY6WD36siItytFXZb5QPMTdt7ALpvm7A8
1kEaY+EDaksHKK3Vyg0DSLE3yLkMf5T4P0e3P7qDuAuDX61vIjbQRCB9FFkA+BgL+NXc2K1s2Oew
aweezZLI2QI5u4buhGcbQ4Ok6tB18sJpP7P0HZ4GLL8M/gNDoz74aLDC6YMZlZt0TzYkWEbyFW/O
URMMbCbr51wFwGC567lF36x6qIGlgcV+WzbsjOPDcULF5MFGfMBcAzSbikSEZkYExZ3oQiSy6ZiL
pxbsbaQB66N24Roryw8cUkTW9K3zg1tS3Zf5XRto7Ium28o/g5xm4BWrwxiAswYBFFiUIM3sygkf
WQswI9eYdd7b0T3qct7kTrct2mw9g51qVyNEl6+N09yO8/xuD0ekMaAZdiLTnVfftCCBjnkfNy2+
k+J7aukDvqc1jB97n8q9bEAH6HEUPjOwie11g1eN8wCQNPgeORc/7AobhxpbmObGZz+KEIwbBgtK
/0NMalNaDpByNkqRwiBTT74Y7mkHWyNkDnUuVgPBY+/dNWIc/ps1aB4KMaYEaiDwu6AujlrnuQIj
h2BodOyHl/0c6bugbeQCYeRV+I/rlMXIh9nM+QgDx5jeM8vn8TjVmxTRrn5dbvoQSJ8+JoF87fmp
meFYGXG/QdRPaeT2IYDIobcVFEm654hRUm9Z+RbYwCP95v28FxTni3bz0c0K2XngPgUOhYXejtsg
3bfTW113SSGSti0PfLwlc//U1CfdICaqOllA/wLiGBOBCYDRvQbEvSr1iVASU+XE4KDeQiQXA9gR
6QHATMXjHFBiQZuNg81w1ppbayJIQrkJA+yK3PdRFVFZmCh1PxBAEZGi2ljlz7G4M6AX275+4fmb
y+3YK9sIUcqA8E6rtICSAN/DlFUHr+32gjib3q/iAfydEYioSXwE50Sz4Hsp9UtVnJFGTVTx4TjV
eCU4zdtXQoNW24Eq22FI0shpkPgBQFKNuqGd4jatm+82whKowNfdgVA8eOPJKlAzKEx6YJIh12br
5P4cF5TGAjEp/uhtOQBUyH//NsknZbyYIGRV8BlpHWMsGDZ3fvuB7uIObqIYvrYE2sXYa7CazsL1
DFaUdF7JwHfCKXG8WN71BC4HbqCsO8DHtA5S2JjsI/AYIqkLGdcOTYr6O+2+q0JuBAh3dW7gwMOX
i8UZIipQ7U5c4afz7L9cYB9EnmjFgFWDSx9YBhKEzWsWdlkXeUQPBztwEH88MAnFWgP2ysEHfiKI
EFKQ3iDjh95UOgCQd+bVGYXHGM4zhPoAm5o8UoNAOyTqVg85KfmmaHAHUPPKGeGXozngTKI7jpZh
zopV6fCgBJenTkz2LrdywAPsMGv2Obbs5WowVOwz21MqmnwOvpc7ZfwwN6wxmHv7EIJn216PXeAj
ByXPtvAcoMkDt4H7S2Yy3BVQqWNkQjPDQKzKhiCuPUS2g8H+whGDdGzEbG6rdIQFmBV++SRGjQQX
0H5rcvRGtWu4VRwaB6dEsUGr6m4qQdNFS5YkPRYwaw5vyxpEfxLBavpDVePzFIrztFf264rjRKlw
fvQ4YjkA6ptFJUVlKjNQoGYYLoz8RUBWdps09u1yO/vmUBp7jorMbHqrLJ8lJ8eeqXUDLwX0vd4R
XfcBocDZG6i32I0aEIZPoCtv2mxQN8043KIzUa1Hhs6FnOXjWMMODPvakebdJqedPJR+38SspkFk
z7SFJRn2CemQd4iA12WBKARStPd5GKgIRB7wF1P1zKYASDg5DIccoWVFmIEoaaPAFWH/PAjxmjUh
2WlbW3HNOzB5vTSCQBCjK8sf5qp/tam9y4r2sQvcIwu9nVP6oKzm81sWnBsqpb8NUg9ZvxL9a7QL
PBzF1mi0I1jFls0ZwozDEVnJh4GaVd6229J27/xS39R5uM0ca1V15LWvNdhe2HnYcLeBzDcdwnl6
xaF/jvyr4A3s1nAHWN6jHwCYKZCIBkvwug7MpraRVp/LTSbaQ2DYAQhjxI41+lAbcg46mr5l7QgE
Zw0xBuhikZDp3uicbC0OdlvWPadzyOOCsZ/wD6YAQ7Yh6lQFfL3uS9jye4IoP+Rqyo0/l+5/AN7P
cQDo0laA/AQOXMhFvgaqMsf02Abn5OywwhLWSmesfXrpIKaIdV2mNhAsUv3QmcJXsRW42DgYe8S0
BRbZhngDnBiOQJhRCHTuazGHTYVInn7ykm4aVYr/2pUfPtoQRVSEpd4UoWXfk2ByDm5QYXHmVA2o
bT3HSWjU2bXzw0+dHOaREshJD9GECOuYe89ZgXgLBnGuyDGoCmzzQxDu0dF02lNgA0/VGKCb2xYe
xp4yABZwgRjjJXc2fhoM1XbAUet3m577Pb2cEEejmsFb0QCUQC/PAbJrfK+IrWEIG+Ab5zAxjUFt
CYgh2SZEstjedoFdGZysPeQ09dBXyOzcR5nlTXOA77io1nVuNWLl4an1YL0PUiSB5arEnZwg3xTB
bK9bp52P0IQhRRLQuCYGGhR8SMvmkMqyfpT4DLusx7/ryTgD7XGdq1GcZFdk20B03cNgGTxHf/Aq
b+/iVB0rmhDGiHNkUl6jXBaBHYVu7URV6AEUH1oG03tep+XOVWFV7juH5u0OPFHXj51J1ClKtUDK
asbHWSe+NLoF4J18+AUpkcFkFWwVTq3MNhVNawhAQBbm0czRV0d6D4gW26k/c9W1BBoZe0uwaTKs
YLDQUMgOgVk1AIxuyMHvnDigfz30IzaSj7F9h8Sztl64ruiNEVV937eu/b3tapj8JwuSf2MT9cCY
M4MjqMICWVeui0deoLFx56V2u3XxPSfIKGMHxn0QQnFEQfa9785YFNtdeBCQY20d1shnNPmC27Lq
zZqraXyo8CLGCAzl8d5LdWfFnkrL27L0wlvWCTtpPULWVdiZbdDaWP6wyblxjV+fQG0oVnoc+8es
sUU8uDO5Hzg2HDHBTL5RZdYkE5+aPbpj2UF5FAgXUhfWJgga7wN4YPmgtePfICBF/RgtBVo6DiZx
T9TTMT0vJ53ebZAEWQHr6LkMzRlNW7PxIbJMVMoZqn423aTMbQ6zcNqNFyBDpiF+CCM3c23gHVvQ
sLD291mNXm7o59VxkG7kFUC05hKZEAGXkdY2wt/qvEfARa0fQepNj1wPfCOVVxxMxocnLky6ac7L
VEZybJetgehfWN8AxqzMj6noqgiZZ3djUAos69HcYlbXHSbP2Tc6Q6Fo7zm2IAg6G2lcOOm0sicf
MtEq+2VP1Slns/gGfOR3QOOxp0QkyUo06QOlXY3tZ/0ORA2POzHzzeC1z2BxlnGQF+amxhe8afsw
xStq+6iaEVpA8O+hQjev0vp94KhfLLCGtibtGOSrHtYnxN6VBrDHrumGLRVztgpqAFCVnk+pw8ZD
mp5ZyQHhp9LPRCzr2QE8IPuoU1Ql6YlXZP0A6jTIEpaBsAdIJRs2darUbZ7Z2TFo07Pzs5rXfUjD
lUGveaWsaVz1vLNWdoOVeFtNj0PIGnAyVfBsARYGWLAb3GAQTqvMMkGca8njFokpj2MVZLtQY59Y
zm0Qz9wPNqVxvLVPZPqQwgB6cMEvjuSAp+IUGkj90nstu4aAGaTTWBZV/Z5yasWc0XnjVCbbUA0y
mMZWEMkGTVxOgbsKsNLuXOxCKbOCCAnoc+RD3RD7laWfeiHSUwsefQJPiMYiPhUItmD9HnqcPEK3
s4haFabHkRbZnlZmeAA9HGpDHmAX3SiG7RwHMx+4to+pgiYHNqfXtnAK9ICkeSxhDtgpquZkLosB
/WljodjDFO+xTJ0swKNjNZAeVIW+2CG88UlVHK9FigepshlhvSpbV202onucdd9c0bdvxUh8OCXr
W3muH10J/i9cEP3KEz7Qf0X1NlvQy1EGelYtan5K58ZLilyHUETiIWMb5twAdC1PpIERo9UOA+G7
ULekCcWxzUfn6PCOr9DLCiKGfxtpJUjuJKLiYG3aylrJ0WQxwgVeERuj4lr3Y4xcPMzq4CFFNR3m
FcRew0lz9atQ5KlzuvuaZ97G6OCJ9JmDs6XhHkgDb6snpOVA/afWWlv144jOFVJPNM5ObLB2XRh0
1sb2+1XZFfdtg9lTUUclrPetBIkaD7lvIahK4QwE2Tk/kbyGcIhK7Zu2C3aDIOnaGvvvQzbbK9dN
MWIh5I9y0fwgdTffAq4KqG3qgOtDyxc7T+u1QTACOiLE3g49/8i8DhzqUjS3U2uTh16WOkZ2Nr5G
O9hlUL+uFaywa9L4iNyQQiImkr203jmk3B3LrW5tYCDG2t36dlVhmT+8NOgVRICSYoUJTVck+/lg
C3kzZmGAycvrwOkPMeemVnhT8Aacc2AGXa+yDlmIkOqK2lsIST54gMcfqF4dodVBEzis6y28xXTj
ljYAuVoGh8Y6z9eBPa6AXXUjm7e3WH7tMFqOo0QJcSyUuYYGPzNjNXf44+9Kvz1p26h829cl1lrS
Q2amb7S6nWRHc0SyjDOPg3S87+GGi7Hhqu4dNg8/sYeg+C4Q0AhOM+/67xz+yOksIzU7H8cL63qq
UqQReQHYTMpX96T0oU9BdsqHqSlQy07hPsyZSlfzyHEM2Ylqje0nUiR6PezAjA5XjhJYCMOFB4o9
ABhpbYu7EdaSA8dweKzJPD1jZ6g7LCk6M6x069g/z6n1G6wEgBUvsvxOlB85c+qt6rFbzNtsTsaJ
4MhO2W48TRTA6bxY2YJgyxxizXRQuggEVu8kfBkxJTwhN697dhE5uZH2ACEjt4DHr4vhfqJjsaFS
IKga3Qbzq4W875zCByXMNJY5csXkoA5Dg2SQKNSI6UMjS8p3l4OEEJgKkUYoCZhEhAMKeg8hW+Pm
age4B/QETWo/iEqp59bU/kNrkO5oj9TbNcAZr0Zt0YMQ53TfsEMRGrKJoJXpW80LFl0hPGFNkAIR
Yo/TN1AaodOYw9FH0NHk4dTG7lMYGEes/HUu0aDLDLZx0azd5uRO/YDedd8xFA1Wbu05dWIyuuQE
fKt3D7z0ZK1DPYUJyFLt1m51jbAbPPPzJqxLKLDe+/9H3pktx62k2/lVOnyPHRgSSCDC9kVVoeYq
ksVJ4g1CoiggMSMxw+F3P1919znu7dMOu6+97xRbEqkikMNa619fDYEjlGXKU+ixgpxqw5Kvi6jw
XJWpIntlRl3zDVAKEKPF9ah5Lpiy5FCD6mVkcRZGTWCeDXT210IwpEx5fvQjtVuv3PZjUVQ7s6Bp
no6Qic1K1H7xZinV1OvaJzC84TW+QxYYM/LWsqTuL2SIk+HppQ6m5omBG6UvFczzEyGKUTJem8dQ
ehIURKZOGO2oByPd3TkkXjj6iywuXhZZ0842+XTXRimj69DI/EhZtvrlpVwvVn5cpacC7MOnGoZu
46VZ9T0rmY/c1C7NHSvDiIaLOarhyPZicf2t7mWajgNURVFfthlsCpkQBWbPCjMc0ZK+a6PitW6V
Ix8YqI6BW8Fx6ZBgP7skt15pf3d/TYMjN4ZZJdcojqttnDTjI59m85ynNttbHlCq3WfwaoZpBhpE
ZWYDEmCJgDxJZ5P4OYPwueddicvaL54h8jeNORF2JAzPtmE570VXRt8gSDtfgywSgOWZk9drZ/GX
flW0yjt7RoUkG1GG8mlbjdy1pswey4WGd5cGnFBl0RlLYvk5BiaDiARmz0sk1cZ1Rx0OSrGWU5kd
7GPqoz9L1eff6VHy+Q7icem3MUW8EyKxEetHkN5msU5lZ8wc6bKUoaOUA+cwxT+VLNSmMUq1pQ/U
Pk9BM4YmJFi27eG3Qp1gw6B3czWM92JP4j8G23Z882dWlcFdDkZTJpuOMu41pBaNxJe+V9HMMxO9
jzTvVdRw7Qea5m+JJ/uwlPAQuHqHRm8PqzjPodSjCZMtGrbzPX3gm5IvMPhn2nQfyz47GbUH76oa
yeNmegt/SZWbYWRvqbiEbIqKjbkj6XZKF9Pn6Ne8gkTb+VSlW3CdwmWQT7JpbtinFmOOuQh7sVBm
PQWIohy3EtV8dGOaPd3HrSt7OnNlADQ2wJgd619imL/bwnquZr4pu+H8XImN62fnaBRn8Jc7nVPf
I2fvaKbcfzP1JUG4+WCLZnbVCMd9WLhBgQUWwFeL/jQU6SOC996WaX6eg6xeJVHG0dUuPORuXrs5
anAmykFccuOjGU5DZbwV4HsQZvAygXcwMq12QVR/yDQK41acVY+8OIF1PnVmcXSaYIdBsOsZjvaG
eceS5O9sQpOohFsnV9w6C7Zh58HIqYifSg7nGCweb/Gym+eEvF1aXNq+O8WGjVGBhDp8c106mP8v
JqblyP+DS+r/b165P3V200sv2QfQSKBbOqJ/B+Q7h3LU0avrF9nVMjXHdbiJ/a1JfK8AAqb0Z5VW
y7NuWjgHkjPgvdjUgUERtc4ua8pJrFSd2JTscno+52Ni2Js+m6WmeN7IL7kTmGLrjx0xxzk1JvhO
mokImgo6Y8Wz2P+O4Nd5a1E6NTo4luSj25bmVy21dRiiNAETUVXciJJWYKzVyzB9VPDYnu2qzN5o
LPV8yuemgG20XcaDKPspJDqeMsruuLeoEOB0aHg+L0ZDjXqdJb+V31UwXyaYmZyBjIeeuB9R6zZq
7uxzp/mY7K7IOBaZhsn0jMXm45rmS1N3s1iVS0/Vk+UPr3Wto4shU+el9d3lPEO8e6gz2GdUwAtU
X7U4hlgjCg+nWnoNp2mdXPgm+se4RkfdNI1pH5rs/lsrIjzfGng995erAJ3s4pGvpqyp5Sr35mGf
5nR1cTKNooulWudrmQfS4WbS9RcPle5hsirnvZUi3scNF3WOI4HGpSAv+GkUqXUqSZh8C3Rcv0vw
ik9O5zi7wKtbue715J5dMRurSbfWhz3YXCeFI3ZREftXkTWO5h1w2nPkSGwrZkB/09SLXpz7RxFX
8VdGcB93immBx2TuutfOdeY3cxZvnFHjg4Gbi5Yps+yztmkLUE4w3+BQOWdZVOwoTSzHg+VDS57I
nH9UuN53qlwdvYyz58Zru9TiOcgL/zFogNyyFHWaD3jMyqNuR2TxOHByfpc5E9CcsvaSz3N1oNrZ
eYhchwtkBu4wTOjVd+k2gzy1IUxfLKvOqPPtEsXiGAE6CSPhTMXeH0FUul7UYYon6XsHr53V2Gam
diU4s96v50H7Ro60+wEdLkoh1tUQDBlnx5KVRucCB0kcWW7n2mQJShmj2Ixd4Cf7NBbu2XG0nMny
mdGrN6J0bCNLRRcbVs5T4aRs9J47J+3amLu239hiQl2NytlJMCZtNqUqB73TWZY3rZzB7y6MRPpM
/9sF1JKZ++KG58l/81sf7lfHpIa7Uvlc72PV1i1jSFMEviVS32XmuYelGSPc3im/M+45N1EzGwTn
WHURFJvKu09WxydYlsMpadzsYKel022gmoPvMwrt9/s+iYCc0KmbX6VHmXsa9fUPd1jwAWgtN7aq
VPr+E3HmXzY3gTeGe+tQSu+efZr0Jukq+xfShUmLGhgqsBBN4bxihrc/CkJX8cYy4vrJZ+zl07Wc
6MRjB1Tbu0/FQK+Wl2FuULOXOkdQ5FhOvtT/ZMhc/KiVQsWPiwU8FEe4vYvCaKyHrPUfCqYDXjpL
LW+gavRKUv3+bQpIDNFW3r7ZS9kl3IZLrER4SXmAZJeWYG80l3XuJLa7GTBU9xBCLDvs0bkCPChA
e4XZN9vZcpttV8TWuMkzy2RSQ9vLuz0m/VcfLHa9cYesATbU6/E3lIjkwFVhYU9W1TdmItoWehJ7
SLGI4Wclm/nd5RV5V2ZkPBRJ3V+MRATv1EpPXz56/VYPvemBUIutq/TvgKBxXhgg6ev4q4/tjiY8
3IAPGBM+I5odgCs5RcFrKfN2r5VZPAZ9l5+MvPLfYYsUD2Pluc8qBx60kRjCMDiDO0mysruPUuC4
3Q/cTMGV5r2fFDfXn1J5f9JBbvK7opzP2w3UqTIzKz/QbFubG9uOAZBIc55OQcFABP7e0q7mvDYx
aucl21WZX7+6RTtTdxCzjGY6f00nJfXGnjv1FvkLNkwdRQC5jHk5maOTNGvbDuBL1c1d3cwTjRFg
Gn1rQB3M22mbCNCkVCUXprNCa2g1XBgB+Xloiuq9jeIh3ucU0tEymDfeqw4me78ksvry3aALXT4r
FJFuREqRc9U+elmRvduQFz6DSKI9+SVrQZ0n4/e2CoLPZLFmBdEjml4TmiUv7dxWvxbszZut+vIS
5Ii86O+9pqnCT/U1qoFR2aPHjQfxfJQbyx+LEY5QMGDFTYiIkVPz7fM5AQKj2e6OfeJHWa24V3kX
2xuWraqS6MiMfPlT9rgBllmaDEt0McAkpiwdwurot7vS5rtcAQ/FkI8AqwES6Z4LT8Oo5GNCrPGC
aYGVWzmPmcAYYo8QDyUiNdfslgHYDKgCrLthrul3cQtoWZH5gy48+OFZXm2WJfOx4vVy9X1IRAnc
oUdAXEjBhlkcsmIuETwTdfYgmRyWCrUBBDAtB+QYT5Mw7Ie0HLKrHhArkq6+41OMBuxkNRrf8oaM
rDXOvoJAIYedZTOmuiYVLapVkY7ZGY2x45rj2yjhfVVs6GkqQ+WBcFmE7a9HClY3ked6xzyw2VW8
on4NPJj225ZYBVX/coY3wRBG9RDBK7JBXkGbWzXm4L3W3H+iDXkYVkRPY3dZFjvlCkdg+bDV/Ubq
JhNZiQXposEhwZCbgih9qBVzHfmCV1fHNbfk2qqdb6Vfl9cqMkjYcFoh2EIyQqwrpBK0StNIbgXY
jQd+WOqH08WELry8a6/OYALV9e0yOMDf8L8VbsAaXuV+e/WrgWnlPgJDss4j7d1UF8ShuVjLU4u0
cBBOrTgg2W6j14MpotfYn8uXkal/oqeur8hgpeWrrq0ytGZD87rV7W1oRvWYQmqG4JTjxVpxO4MM
NYw3PRfB2ohb4zQV5hzCXZI/2oDlf0WJu7VreAO3JrMJuOV8fnbu31F+9AbpSPAPmK14OzWUTbED
ALtdanNdc+InjgKLmYG2cdvPjdrBlA7e+2wUz7ry2+fALiOAoqb9raxdyFetXe+8CSi0n+Gq+737
Mc42KmiCGLShcFigotLmdvPEnFzjWYBh6mNrH3tmBi4vsDmiNLnoq02KCbvi6wcPi2sZj9qzm3iH
7uNOhHpoRF65Hj8Z9KrOfuDZKYpNWjn9cq5kNrwqL+36F2BgJBlFZC4S7axIv1cyBiXZ2N6LQY7N
XiVmF4sVuytIV9ulMoYdmYd5Q6GoJbmA9NNB2SWxryGYCroqx07/qKQw6mc5SbVLel18FriYaCtV
pKo1uymD6QUxp/uQuMUyPsyD8dzHZodbH6M/vBr1Mvn7QZjg7uaZwWOEhD5s3a4PfSsSz1WS6E2R
DD0SfDCal8wPyu3gY92vsP4orl2WlpPRNBO2goecvA8cl7eRPRjEQwzubmRD1zN+RNj6zRR20nb2
Zh4Xzkp5jvu7lzGRHr6rvSrw6jDG3EM6ddN6IB/+IwXIt07KsrhVsxpfNSvwTratfXGcRvphb0Ku
zR1VPuBwNm+Rrpd34BjJYYqt7OhKrQ55BSrOSUvrHrezGNZhbzmKqRl+NI2TP8VgsxuyS+8skcUB
ddNg+o5NqXKr8qOfquVaNuO8ZduOXpouNo/AyqrT2HrZ3lyIX0nlLwRrWj/YR/1gH4S241cSCcGr
xUbHejE7fKA63yZTz8z27KIdItUDUuYDCue+QVTwqPxX6O7F/BQLRe4rK6rl5vostYS1ksUhbTDJ
r7lnRUinuPoa+5S0zTT3bhU6vYW667njqTfzLMwaGzdXFpp4XBVZrBaJrzsoMHXEZUMrN6y6oH6a
def7dzegOeo7acswTVyGiA1xw21IqeNiQLadRdJfYU1We7KJRLG4UZTOSvuE24H7TS9D4KcPuKbR
qWDKPV5lsQWLexp5CdwBrKLbLa9L4mbfjGQyX/LaCnZ4wF25diEj3TpF7UBk9s65guN17A1rwP70
uvVYgwf1DRRUVuuIKBpbwyEYdfeEZwBsI1/SX3Gr2eOS0Vh3Cn1rMBzSrhHzD9M0I8LjFRcXS7gG
aM1oCvMhYr9kdejOddEFpFLmACbqlOdbFYmFQrNe02/f0XWSdH79oPF/zBUUHe8ErQmkXVDVxgWo
XHLzOkecnBFbN8eiO7l5Yj+gcOWbgDW00v5w8EGoPCtXlRi3CUYriPhyfIyXwdylZU+UQnDTORQy
qb+SUVjEOef0l1HU2Ts7dh2veXhoScN93tsjV5DRjv2jn8bTW9fT8joGdnJKizG9Tf0d71jaWcpY
BfGMbG2i/EqkTEPikVs1JLeo/D4qw98bTKpxViYSsFpab6pR6MraRJsdDAt/1w4+nMnwLrEEtNoN
U7svo+lOEBqbylx5rTnv9BCpl0k7zbZ3tfOmPSPfcf2fQ+bglj0SUvODITCgqVVS00fEA4qJ3BV6
4K9v5AOb63DGLw9+NrHh7AOSScYRm33SSGZp8iuRyUBAJxPxUYIyPqc09x/8qVefgVTGzyBO5xBP
q1oLCEjDkfMVnNa7PnQZ77D00tLBXjq1TeMXVw/fTqrXhoMdOwupNYJlNdMwBsETBz7whv1L7QVP
ywcrvfVrMmrnV5pyx16GTKyRi2JJeX4VbQV1GS84++VDVCWMw0Ya23VNjZO1LjtDhqgK2YGvqi+2
luaRh8EnP+frVeyTIoa0lq55pjoQ5FLixRCX82O/IeaLFDxiVQXTa2MZ2WOD4LRRmddccMkpr8Vv
2zIxZR17bpYnGXu8i60IPqQ9dZBvvUIFK69JiGT2KUrLqm2tMt9UbPQxF2iLuJtyxqse7STe+nZd
nYdsoY6miAveIW0NUICnJEw4bd+SbOm2tVfEj1FbLqecc+NF9/54bkyud6MI1De15PO6yhwGhxw7
Xbu0t+50kljr3HCjMEgYGSZZMGNc1svOBrW1c9CRkXfHmUezBJRz0BmuKjORcUag07RbkhIyyHFJ
jDHdmZlnHIYmJkfrjdxBKTA5xjAPN6mlplsREAxLJjJOAH2DnVOO/t7L1HSZ5ShMXJJMAUUcglPf
Qi7ky0n+4KSTE9wibrxeFO3mKnIfjV7NNooTqRsuefm1pBruCRyfdWwMh/qebFJ3h9h+cN1U/3Ix
QIuLGHz7IZi9jv4YR3tvWV9034Vl2T9HnbbbUQXlidWbnLewxrpbJQMm6ZZK5kWtNUvqZzG3JjOX
bpOesnlyd41WzSET7JqT09rfc++ON4kJ7MtHPzf4wbkMmX4NcztcrV6VB/R63qA8cAG4QALyb2bG
mbUtp6DcU6u/bFRaDDduH+RA3CyewkwECxhgMZKuXuSRIW8jjOC/HAVQ4+/1YsRPnHa67ZIGxqYb
c3FZOp18A6wlwEFagQ7VnbAo2wSKmBvR99KW6ktnnT2vheOKqwiKvF/3gxYnqpuqd+HAOnY6TL/Y
KmwibQxvrKrUtbGDlvrRGr1yDpXW9rW0RjZNaRvnIYH17nlmf+g4dUEp10H3QPvQ8sDUgrWheH96
VYw/BWs40MEZo6pfsfiKMJOVT8iiNiRzbVX2UBlL3APt9Zxg1dF2jgEyEZ7B1qrIzE9mNzALi229
HuVSkphzqnfWQPNhREE7tH3pP7qcIL6nFjwFTaT4yQ8GKxRpJJ87rYxxYzW+s+Zo4L0GVYrIGhde
dqqabGTcWtE72FVuicqoHdIKtRlmy+I+scO4tzb9axwkj+d3gZPQbxauc2sCiimU0Cq2tn2GnA31
1NlnxlSecm0WT6qHPOorcmIpOa5TPpXW2mWRvJsoLCJLbt2IkeQ3XCn1Ky4LcWoatXxmpLoJbU+L
+4wODia0GeYwKkdrlTTz8slp8u4TBGOIByFCgdy6UaYRbaRX+ZtiaOsd0CFxHBIsVJxbez1irodl
Q2zWBCybrebOWa4Zsw5vButgsp77Kt0pZxq2hgYwzvjh9Nj01RLqdKrGld/UnLsy9GAvGfzQMLHI
+FZ6tcvkSNdiVuRXbXgxi7yf3SbqwCn98kT61vkTennSIdfjkEOpjbyZM5mvXlRRjFc6Glu0qYH4
aCm4P2MhIwWV8RImU1b4+7RCnGMKIc9egtjoP22Gks4RkdFkY448sRfk+ohTZzHKdVc7SIVjJvqH
JuLUvS7YN3h/pdp2Fir+OLUJi4tnFieZBr1/Mhxbik1dCQtPXLCYDdrPH50eB7dzLe81yWICoQx8
g/cmTsM8Xjdunag09oXZjft2NMiw9eh55xTZ01iPVTC9jZmJRZZXtGVYWrpXNN7omSORdcvtLqea
suUMRMmKFcYqjmErZC2RyNpT2QdCY8LzqlPsttFLg51ps09vMP1zC+lnbNa1q+cd4t9gnOhbDwAt
5578Od3dMoJi8cHutfPEpMscPHSGAel2YKzwxRk8I9gmljJJpDm2050xYBY0Psuxvfh5YJDlh1LL
tOMGzaXbnpgPvPST6XeIe23+bhmemFZ32Gn8SqM5dO0hM1zU3CwaLuSoUQiFcW9c5tXEVATMo2wO
0AGNQxM+wKke8vst3XUZorEJURh3Ti1DCZ4bmrEZDWfPjOZiH2s2T64wgS2j+CAi0iMGyf07Z941
0IZGBtzDLIOhypiAFV8al/DRzXJU9Ro16BobqZMAP28mrrROqhSNMeiT5leRtr25KRM9az4gZIVj
M+HorJzZmPuQqIXDb9djwlRI4s3GOksKWA1OsIxqZdM+84rup8Z1IzmR7zxzKsfjndhereJxLIyP
qqiTvbbJ8rMVD78Ixgv5vUwxrFdJUBvk8gvlpjvH0wmlYtZQL4dhGK1nxUnM3MJXyEYGIqp8QdPQ
7Mc66cVGLdp+WOLWS1ZIrqpECRvs2+Rm3g8owEScB3dWD8Kz+MEvcwB0oiwZVFHpVrc8tC0O3Bvx
jWzjIHJu5NjPRzuKuNtgVG19mvphRksDzXwSrYsOkKbMG4ncrvaFMKJQchZjIMDLuSCSZsfmXzLY
5XqJbzjWwHc1D9qRuFy8mzC7n3U959vecpeYLOjUXRuZtN4eMSUmp06wNizE0Hxv5dx9IbS2W7uN
BKwNpMUhxvGhwCZTiER2Ri7TTueVFxN0rQ132eg+zok0e0hm11xN0+9G3L3VPh5NXtJSXZeKU5Ay
F9oxWjtOdqxuoAGBG+2GdBEfyZgywYRB+VEmGYWyDkVDlzSq+w/aH7IHh9fzlvhpi/DnN19LRk6i
6tWyJdGitlSpGN9ZBOtkDWhkDImmZ8dE+yPXMWyZD5Eylb6MXf1lLzG+gaUw0Ik/UHbFUclL7bNo
jPnLQeFx146e6ldymMl2aCbGIQgs37RAwJVx6R9Rb4ZPdoMRfdTRrCv8kLLjYHjNjyHIklPmdeRs
xsKr7JVIrPEbtFCRsBPSiX8vtyFzoWdkvJ6x46+aO+BiuytXEHLXqwQWEzqTVZ+QFYIjGZm+2JaF
Np+7smexinxA4W6k2hixIiEgsER1SIhHog17y60FDHueKW37dCMZ800WIFXHwej8VaPs9lh2sNBb
W9dIMRHmWWn0p4Qb6G+bY1eIxHvfCmck8S72/X4t/Lz6NAZt//DSKjnWRlX+AKybfVJ+2O6bYaJT
I4o8Y9Pn9ymkv45p/n/MNZa2F5gOa4+kcxs+Mf/9w+Tqf+Ic/49b+Bze3sLN//zL+1fbfenyL8+z
/jP3+J/+lX/jIDvuH4HD15EBfpFjm3dy7984yPwf6WLu+izPpMkClxnfv3OQHecPYVMFEAT8KUfw
uP8HB9mx/5BCOFYQWK6UcMzEv4RB/mthw/8qX/qn3/g/FjqQknM0VpgF8j7CwWWoJLa8JMyUS9DX
d97rIFLrwGYsITeeUjFg2FG9E1uH1hXp0XSIT+i+3OXavfYw3aWTbfqgvWZNm3/4/hRBBWIgs5iZ
UsDGsHfD5L1zL6LarKqZES3R/LepWn7PE5j2Rg36GQrNcK9IGHGO5rWZF7exlvDMsyR66juGbORQ
iUNm6evEwul4+X7Oq7d5LDdjECTRSgeq56xX6eam7YRG64m7HqfKCWhJMa6oTZzWTOlvK/rUdNlf
2oJO6mAo3zPc8Ueh2Nxcv8OO6Iew1ZPDyVwhAM1rq/Z2JvHKlWvqtdNwseJPXCvSzUul3rpAPaWG
dXZM88J2vtPuvIQFse+zO/gIyS7DoH5aL2vXTvuNlsGOdxbSXltxN6qL32bE8KSmgWrN6ZMMLx74
YjIJIfjKxcCE3miaX22S/2h9IDSxbxj8P6jm/qTJYRckcj3SCKu8ZkgGtT0+o/xOlDqwVbfZabSa
AAl5fCaH8hPRftkVXTV96bb5PffE03Wk1/XMY0A71mka5xvDxJ9ZIWpODkE4RvIButvve3cLUQ9v
rzQJKa8scJetMTpNjdp7C9mjPjcFulMuN05ijsW6JdODiUUsP+UcAA6JNoNSk92opiR97Cd/2TGB
I59H66fnxdHLEuUCSwzSCPU9WRea+XSflFTICevei8Ka25e56vQ4PrbYQ6iGhbWLrbK6FDX/Cpl/
dnYst3FWMK8oZfJdN9wr6KNbjhY3aAkvYsvgVCLWGSHzznlikHtV2zlRjOKBXoIbICvo8yPJmmSL
/coFx1tPhd6VmIaMlga3Is1OZotsaP82aD1JnXJD3dKuW5YrmfZDOrSXOiCE5KQXjsCnnggcLbir
0W6utV88TH6+K/v85JXNLuuZ7SIVNDMmtWq4H6/Yb597KoM49c2ExFuGguK/URL+pfX8oj6R5Kvf
3X/9E3b+v//5l+3ffh1/Vfc18U+/uGdWuvmp/9Lz7aslW/KPlPj/1//5d278y1x//bf/8ln1ZXf/
22JVlX9Cyrv2vcXnP4jE/2l9PnSk2Ou/HNr8R/nrn/zJv+Pohf/HfaFF7GUqwKTt59+XYUt4oOUD
QYCNkWIWW+br/74MC/cPjthS+rTMCEsGdwTI33H0QrBCe0IGjoPuAJQ++FeWYcSRe1zoH9Zh7ID7
luSyE5i+L/Be/1z4UM9FqaFvY6W61q9+IXifui8eV881E0hiQ11mux4bInXCTzAw09/MMUQH05i3
sQnPjiDiVDHPnxRnbE5shSk+xtlRmN2yrYbgCc/O2MxWFfb0ROJJXGVU8+ZM9oY6TlSCzn7yWpmC
VvD9g5EEKYUqXOLciroRJkR282LsCoFcPuiioQJg2YP0MjFSWFt90zzYOzT3ZN8m8kryaDfhfp35
957rLHsRS3FuhyxZIWq2mzbtH9jh+pUfPcZBMJ9ypoNH1wlz03mSdZrAqRdPZs2MosX0Z5X9dCPn
lM7lzomYFVPB42wpJokM5mwCv34u5vjQpv53a3CerF7csrsXwDWwDhNYYLrI0Jrn5LEf60e3cJ7i
PP3ZV/nHIp3jQGUm/mjKzHpyoIV7rSsGv+kXKldxGn26LSMf+WKuSpVcxizdR93dJrQ3KWPwFEyg
7y4h/tergUjspGQPggn33D/YhQE4HCOxz3+n7TfEsbCPyufUFFfFhId9l9qMEaPHOjh2+z5rGqBT
ttJNLTwSNNWlIm644U71U1n+SzuLfUHZS5rMz6bNdzu13jUSxhGcHxjVzv3ulLWDp3O2W+xEw/0B
tObDwMPdJI76HUzJb86WH4WaH2T1oCxmnhJ7dDaUGIeIdCZJdjmtpsl8U6Q1AA595EX00nu5x8xi
gK0ifyPnfk+U860p89+RTSJB+fmLHtZtmnwwsuYBtSB1gW3xWVgXkH1s+LU5bgJ2llHgUygRr3T2
mpPqZzpI1Q8UV8QTV+6s+BnBhsC5LwEyTogNHWOAKCjXRHDX6yr/mg4mgnfP5ZGdlRNxs6tih6XS
A32Y0ofGzsL4UevdDforc2TRYU6MZYNR365MioV5SOZ0s0DJZoAFekIzRStCuJ8l4ynr3s6fzISJ
eI5uT8EknqhvY5te1Ec7+NeG/qx9bVAw3S36EOAUci4pN5hEiiBISFjRXaeEpvmuq2QjRue9Isva
pvOO+XOj1e6qMy2yjq3MwsFWR6bv9krGC5MaHdtOR4jWSZ6bRbe0b6hfRi6eAmkc4/kmHIbIMU6Y
PayS32w+v3Wjvvq9qkcbTYMzlkex7Dz5xOL5tNvYviGUHWLJ/cVnVBV+MImRbmrWeVI+apXN4dwR
wHUtJv3JKKBCW3w8qjn7bOsysJ+AG2VgOcgsLOvYDB6ILB3mhXRYr9Ng1bxVVpAfJ6T+FT7WvrDc
LUsW+YZhuHS5milvKsXGStsH0z2lqRnG9vw2+ImgZR+fWdbzt+TFaWuimaVh7mOfl640s60XM8Aj
k1tQtcya8Nvz2W5pv88/ikG+VOg0m4WZichAfe825hInG2yWJy7sguNqOpUv7VDtKlf9yhX7vuld
B9d3Dknr7xcKApI68R6l/8OLeRpKg5B6jVq0imvxNHo+rO7aPpjSesqq9NcgDl0XPaVNbO7xNm+m
XCSeIFXhPrZCI9/ITtghh7JzKgABdYHBiSurERogRJUvDN/YoZ6bU8lkTCg9vkytKlJ8p6hv6Qmi
Ro+H59G/T17cswMUWPGoo4VfZTeH9Wy9BWLIV6QSX6Im/ZmNaiMHoKU97wzSjMMFGk+FbfT41wfG
NIMw1eKNre7JsEifNz6yUtokpzGrH5kJv7DjrJmPX98d3003ud+jjoqHNJpW1lgeuNXrVVay8rQd
a4CLLh+U6c2huUb2/ZF+ZoLwFqtx1fVfrUc8WBc1d1P/wJT4I9F1hmar8pF828hEkY9rXq6mhJoN
MXyjCu9q8+Cu9Fx/QxcfcxoZ7kG7yt1XXfXMJFi1GrrSXzOO/NG0y9u/UXdeu5ErW5p+lUZfNzdo
gm6AmYvMZGYq5W1JuiFUjt57Pv181D59WsUjZgLCYNANbBRQWyW6iBWxYq3fmIa9jXr5apDVJ+o7
/op0vmFto8PTliSudXqh69zBMnxadRlIMjaqYA3PTwkVgsQzNraAzZtXkYHgw7oMkMHxRfIoJZ23
yVOKNx0abD1672vvW6VT3anTam1JsA4MCR3KHoiasHQnlhDwlC/VcSphytTzrfhizC19bU7SLCq1
fCiH4BoeE6/5KdvmVTHy9eQOwKReQ0ALZTR2Cg4pKvXMFZat+abRN6Zat+uo1ddRmd1IVDCKmPmu
qR7EqV5twV4gYFOXUoBkdHblD7G3ztq4W5EbZXCAwdeVZhZusiqB9ZpAxO8aC0kj5RrQi0GThQhT
VqLMniRjUNdBkG8ozPmbthwfg0q5m7pknFUiJHv6qyLubRqILF1kFGaXv5SJdaF00D19p+rr14Re
+SprzfuiW2NLBec1QfDH3boNCCtYc6g66OUNkr0gZiVSVFMrf8uWepZICJZQwH0oOgmtEtybVnIz
dHtPrbYuFJqzPryv1bI/y3P/oJk5Kwq/XcV0GGWXbL0+pNTVV4k90jIuyme6mc9KV/+AUroxG541
gEE2NVLo+af3JopyK3+Mg5Un2mvTZzLYLRW5NP6W0m9aBQPqMbqBxgsJuITJ1qZqqy3NkK3ZigmT
t7Ei48FtSZXAobBtp+VzUTfw7o0rP3ffhOH/hgVLvxzPUnpwt36bfTfzFqawqdvg5fTz3jDO1Gla
04w9axvzwY1Gzxn09BrObLqKxug7/a1LJZxQnIKPo9pvlZfBP7TNyWka3GbHRAa9C1FxeHKD8Del
zNc2Gx518znvp5Z9OjzZbXfZF+NaCaUWSRbW3I46P6XUbebHF0y1C/Ag7YpM9Ypk9jxC/8XlV8cS
rUPJVZ90cwN6/rmxaUjbtXUOsGqPPsuTLI1PeYVgUt7y2eW4gtdGg0ORHwa9cPe9AFDrVddGY12w
A5tn8LXBCRpqs3Np4GwsrMXoQ3BWscIaWMtYbcmTUf4N8G5OZMPawyPY52FHpQByATWB/KzQYQBw
AtqLvN3F7uieo92AlI03cEZiEBRkFGx/qw4A4FKD5qzq61QqB3r0bJ/rni1Zy0kSQ30fedJB9vJ7
O0lfUc24bbB+A6C3yqoCBlHE0byw4QQ3IHw84f4SKm0syuFrfYwESrDGlQwuZCNhBMkmCh2JnjX7
jLZDRI2jwuCoFPbXqiQ5skpular6fQFcxaah6xva7yiOfgMQPYMFv8uVGAh1U6trAPsCGsgAK1LV
Drkbv+a/tc5F5Qf4sRPk0h76drkxipAe/whEzMQOzAAk40/a5KO4jfSflcj8XaC62h6pLeS47hrW
CPBAfBCJW3QAhzHHeYg0BxTVtWBf7+OcKaWQFRbRmuRxX4vsbIQ4SXsdglz0mmO2QAq7H7zc2oR6
8N0buFwZZmvZqDdhMTxBQCXNai/Dvhg24b5vewg3molOk0U9WxNqtJHN76Xx7Mao0Y8xC3LI9lZb
0i+5KDsYctEq9swztH5e9a58bsPbLqu+m8J8oJj5w5X8nxx6fnoamlhR3FWbAaJPp9bnWUCrG8kA
e2Nk6ILZAUHt9ukNRmZPcOp2jRVu6xitClkmwW2b0akGwB0are6VXmm0Kwzpl57B8u5AqF9jO/JT
kqV6WyRAdOIkeSV4150+otTShuvsofO9nwhJtIhf5A+uZL7qOTI6eEdJK3pdz9h4heCOntFbewW5
54w6k0D2JokEc4ACGN943GKTZc0hUxIOPtAAdJCqVij3Z2l1B2nNoKLlnWNdPUEFyx8ts2Rn6O2N
GtQ62EgbJqK/0vXoZ9x71Ly8bV17P8cSIJiSIGOm3KqgoFdFHf5OfEosctkg8MdXKQxZX599E717
M8WVy0nDNSwWhMC32RyQbgO4UKz2mel+b0eIk/R6WAkKJm88HDAa+C57ndi0v1w7QBRICn+/f2wp
bs8oedDY6khLcb1PG/MR6iZEVfGicjSwsQUHhoyY0tpOpIdGn9JzuXqiM3aOmwPDYJB2NCHLkoIA
CVXEjqWJTSIdOCzKBvBOL++hH6SPOUvopiyoUbWGjtCUJodbeaiTVfpEk2vc500Z7FQE/EN536aj
dxB+y6FTCV+LC7zKu00mkXKFQN5W2K1So9e+9QMowJHlKzDzaEfZL9lHoQSWUUpHPHxAeea2fe92
a7s6b+uLAo3aTS3FNyQEYkNNdl1qIAvskGRbk/qnKICNT4/6vDEVtHYg55a2+eDF6bnlv9bBpEGV
t5cqWQwf5Wdcix+igDigoSxgYv/pkq6HiPtAzbU2Hro4tBOi21ppfCeHs49BqfhRAaRzpt1/3VT9
k077qR44DKE/Vm4ypAvK1rBWY1w9J2nxbPokxlb45IWEol6SMhaU65QN/f/fcuNma5ICvrSya7y3
XGWPI102KKzaD91EegwymeV4G4Ydny1on6ErMpFlz1HjGF7a+KQjvT9gSBC22SuMhofBRoSCescu
ijSUaci129T7GUTVc9qT71mGDZVU8lHX7O8KtYB66XEITwPY4Zmu06YH4eio1S19KsDkGRJtepDj
VAG0vDHI3oKWxEbSsHwPW/4AXDOuOBsI9u1QoJJutnmyk+z7vAcd3sEQomkn38qhifKW+QzZt9sF
ZvSK3MCzXnMET2lbTuf6tnNpRcoAteMS1QHrLQDhFbTBOqnYVQJ/2qO14Ptoxs+Q+y9iHDrWfa1L
lDJ7MBSs2lYtZcj0UaeMTf8exbDfSWDuFIGXYslCUNOVAjP2kwo2nH3N+5nl0WtTKThsaL9KW1E3
shFB3y89a9PFwD095osW5OssAVESCo0hvfTBvK/dnizKd62H0ayrlZ3bTwBfgKUH2hnsD6SCQBV+
J2ksAxD3HbJHBFgIr9fOgX6z1awqq96M5lChRZcUK6lDGIukdxO7gsxq2snBo3iIwPiPnqseEl//
bSj9IWwV1NgatViJqt+F9fAEQQzBxYyEsuvJDOIm2gjLQ51uBAKW4GIsvPIFCcl6zUlOX9eD9832
bY5YKcnmkCsXuSQ7ZsMW78e3o1fecx46wP94UGLluh6jvVBI5CJ3UwQG3Vm1z1g3lbVvshCYXn+u
Vdc9JCIFarhNPhTIwE4s2nfC+lvF9P9NwfNH/79+ZNS1kR+p/89DlvDfn0XQ98Lmf/2T/1GVU4tK
5nLd9OatfPvxK/5H4bT6o3I6/eY/6qaK+pctG8h4yIqhAG/gJ3+3rxRF+Uuxwbubpmzqf7SvFPMv
haqtxohpFFzJZ/9ZN1X0v6iKyCAthA30VEf//T9rxzd/l0MpOzMqVJ3/8fd/S5vkJgvSuvrf//6p
D4GhWuZMHldCny8DS4G/TxleoY8ExE38MNA86EKa84HUUuszz9RSIx5SFGpCH46Zd5MhGgU28JSp
uDFp1v5X8fZvmevpMWZKuagZqVlHMB7CXAasiwqNn0E+qclK2TKabQMWFrxk4kjaUF9YOlD2QlQc
B8bmZxGqT7EIrtwmrNdKq7yJyVdakdBVMysSwyAxky2IRtZy0a8p/j3F9ZBxYg4j9E/CO9X0sjtF
kLG4iXyIm+AFXd0nrQ/OxiS8Qr7qzI8TATaFolMaV94+KSXdGa2sJlPmISEQ/9It9wzvvk04ejfF
UCE/mTkY2DwUSXNlJpG58kG1r1KrJz/S5ZdCUn7gmYMmaH7Ru7RnVGCdaSzfD6ggc2bkj6FDUPTD
tPxkkD/1Vpq+7kwpGOw4es5F3x7sEFxLC+EUYVVg9IF651rwIG3AXbmtbQyQLA0dxcDNL4YcPkFq
nmUTyFL0CIJV1a41uzc15/hdsOPlCsfpprwy+HvXIdGBzg4A0bRLJoJztIkEe2heXdih2lLPSfD6
HlsOhuxS67HgnB8L48FUMGdqzfa2KMyz46+rfqZaPL3uTLUYao0MSshuD4Pb3eAXfI7XWU8eF13V
bUqpneoQ2BDXxIjHaGBmI0YbwN1vR6+m9lDsAUBtg9y7DycRe1v90SDTsxuBeKyQ8XvWMpUakYj0
g+f/HQyNxw5+4tmnCf9JIMy90kk54KRJMkB61N3tQDloYXdtIo8Is+SO5GxCgzwBdn1pDfnJiGqS
SX8T4cWQm1W8xr5jInIV8QbON7VjW7mwtWptm9kd1O5V0o6H48/57hnz2XOymn3sdvvUu/TIRLeu
afACQWYFsiyVDf8OhAingt77UepMHit7iLXwnsJsu3Z96oGipcyS5RdsYd1KMrITOvkLQ25MTaEP
bgp1rnR9bUBEbWl4NqDa9ObHVLg9/rbq0qhMitIfLo/0hIGiYVkexJBfFHFxUdUATQtjrGFQqojG
mWm99kldgKMpVBqZ674fuHQfk3svqRKaEv6169WgislGvDgC04w5oBkHL9As7hW12meh+ev4005D
8NnQTN/ow8MOiKujTZGVB1351QPkFt4vO+G8SIarQ12OtFO+4p96WBBoxsTo/3AnndUwSEj1D0rW
nakwpI0i4RN5u1ZFuq3RzzsZTir8LFs/5Sq4OBSzDctNPfDKMc5rGOLdi8E6DyNOb7bwyeg6DJED
FP7LoZceI69ZB0OIp6GOzJlxBzeRNK+scaMMOGlBQak5a8vPYdFQ9y/b73YG6i7BXHGtm1ayPj4Y
S4uRMU2pD9/I0AfJcAcrP9Rd+5K/g8YDO2cBacZpON7aoJxKuQ/A9x991qm1JZADVqnOYkGSr9lv
HHLlGgpHt0E3C7YzxU/fOO/64AcYqLtuyMcVaQewXkVyaCWe8NyY9VP/uSW/b9UfHny0OGH5QisO
Zl5sPT27isQkxUPdVDMeSt+7HqORzv6hmApZBp121PWDtj40JlAwXbourWKPrcK6D4sXqee4LuEh
mneOlMGWkPu3BlntsQwuBj28x5ZKPhGr79asn03/2eqP8lWMY6hdHKJSc1Loa+BPVOtirLGxGaOg
vbI7lGiQ4nbXsKjwee965KTgQdV0C1Ao6OqdrlB+SFD6QwsbKQyzaiAjoSmKZflKd6Fspm6iQf6I
kfSJUbhU3UeYB0+aqzwOmfZqKzTZuijeNVXwJlfYhXl2eZf68hs2ABnVquHcSsxm06XtY45Y+vGZ
9qmDDtGozxrfbhHVFoDi/IB+0tpIg3Oscw6JYf9qddSP0uYqKp8Zz3N91LairAHcG9s0Tk9Z2C7l
cPpsS0itmnMRc/YQZbG8Rg8+WbMaI1mkVP5NTtJhw33Z5BqkoDKT7yJN/AAtWK8DgBpT1bXcIVs4
qfZ4m3jQienmJxQxcKJTr61G5BuPUqWBy1oyThisJgj41rfQYb1tQAnMRDJFy8vzJG7PhZTSrE59
1Kt8ehG2VdjwKFS0P7toB1oZ4S/1bYS3SRqH0meRgORWpLHaeIlAQLlCYZwtK4bCJt9lpdrhD1W+
6i42uYVO3WgAwqJl0lWb1o9RbH7zteglDtILy8r2Is4uEk/jNOc5fWeU28IXL8dHWJ2m8CdTW5/t
cqZcdRbNseYg9yTAlVfQsxPFJm9BF1EFAn2A/vZWK7E0kJqaglWXqg4yld6GrTraWiQq6zoSbzbi
c5sgF8nWdz30hur6ULJ/rsqexPn4s4rPzBam2TjbMtuMBnOrNS3Itu6iTu76lpJzeiO0+DxLmuto
iBzbKC/UpMDDlM6wCk+kMccb6NubUSevQYREQ8yNgl7mj7/LQf9hjvUdyLLzLAWsCe8ps+R1ZSLe
iuhiLDze1D2EKmS/JNpF2etAW6EA879G8+UuMsxztaxu3CR1JPU2Ni4aslcuqOfoqnAaN1i9/Ng5
/vaLIzXbg91xiDG1aNmDJVvsqB4a95CnPeRdIJEqVmmuXQtWNZZW4zozLNjTLOASurETkvktQG9u
L0LKkAHKabTRCmBghZU4itoilytQY6wGhBpOPOzC4UufbePSYCkyfID6ECaRroKCBwgCw3i4rKLM
fPJiZBHBAFJD1RpzLTJOWR42ACDAvTvoPEm18nU/uAH+0dx3iSWtR/yzLsEBqnSms3qdwUvZohKP
2mT16/gjv++en0XCLAug3psFkm5nhwohp80ooA9jX2HsYTQo29ZGUFPzKfSUZM+097Ju0yaptTIa
PVolXnGBLfGdWbjX+ji+5dQyV7lOKp3HiDb1jYGiuUxPPBDCRg4xrJ04NuMtsh0yYLWpN2oC2Cki
xLorJXhpbO+mRs9qDShT7FMpivaaWqj4UmCPGvv8oIDKRGcEzbC8pkqL7+ed7pIHTokkDmDZxo+q
fTvEL1bp3wSdsstFnFy6wmf6elhnpo5Be1eacBuwRQxRnbmwUp2ynfJ8Oe13VWt8qyM6o66JSQfC
DjWKsHHnAAjRtse/+OKMnuUxShEZDSfa/AAVhU+Vc7yoqg5ppC6h9tfWSFF5cBPWHg4HTg0NHBFl
oEN2CkU906p3f4Jv0VA+BUJ/6ib7sBH4R+tFxhkNU7BKKUoRx5/13S7zs9kxO+8i4YlCcZjHhyiy
viFq+Fr3fHfEkp5Eqb9lqn8DRA3bSPNbovrXsALqXZyVLIkGxdkxVegbqMFNlShvQxjcnXiopQVx
lpdorK1+b6aUOAolALcTIpoQtGp97+Ib5ktG96SriLuq+aADuILJG4Rpt48L6QDtzjd3rCl6vhqp
IF167hjsysb1ToTT0gcTs9RBbQeKqLWcc6QdO+K8sFe6VsG8jCHKkD71ZxF9IFMyrjFCllejDeoG
GCB1y4TTXh/34tpvMgReukaltgDOKGcSnthKlIX1ScwSC3BWgZU3SntIRYQyVblScxPGk4cyYfNc
tpljEOVNKrZaPRVC/dsTI/YnovCfGbCYbbeJmsiKGg/dwQ0Qdo5cZBKnmlhgnVN33rhC3lU2eln0
haMefbjQfawqF1E5PHa1FCRHb/fno8aWhkT7iUdaONu977YfknIGX+8KkBMHs20ftTA21lrdDqss
6m9caKqrqJrwE1H6CxDBecpKofnZPbDBkNo5HiFaLYUOQhjIuYMblMrwzbCkq+PP9qmfIDu++Nc9
T84bqW8ODZCJqabjvboky6g2KzA/2qyClVMoKySSt0HQntPjv6kptEUcjSnSt+tW0ehXWW2+Hdom
OJBPdre1ZwQbTYnv9JbmkBG+mCbnO2S1IBTWJ0yulpY2Mdv/XIjHJg39ZpKgfNQRxnKqEBxfTX0+
L5MXJapfO4/9QQziIET9plOIZC+BAwOg8yox4PIHcLJEQ58Gn/l6xUdQ12lPcQky6akYnWLxk0VN
zLY81KpGX+r05qAqSFzZcnipFGhh4Bb8UysaoO+Zd40aymMej0+WyHBrYLMzwRitRMLTAYt+GC22
q8L9ZpYkY023kXK13r2P/v+3JsEfOOr/JsBpm6X6WPk/Cqr67U+s9fQrf9f9TfMvS4MZYyiWAL3z
gbZiyH9ZpmXIFCg1Y2oIsN79J23F/EuGZI37hmXhVQKo+p91f1X7i38P88bWLaz/ZH40q/Mfq/tP
MTmfTIg36LMdUkHsM8K/3kA1lH6+zanKK5DBz4z67MO3uPn7Uh8bC1PsfHaD2W5noNvcRy43UKTk
qYmyQzaKE7W+hUvPN6s600QUIinuxAEypLJX2jSeR+PvibzYEVn4MvPNBmnaoMuazHAso7/OhX0e
aMWVpZ5yV/wsC+DDz/eUAUsSy289w9HLPUpNN6rebNxiuAgK80SmtvQC050/bBGwDqsInR7dKWWk
rfLcQQDjreqaE5df+vrTbT9c3hNSIcY+QVN+DOR11Ln6BoJkcmKvX3r46a4frq61ldQJlWnj5nU8
YfjOCrV9tDJKd8fn5Wd7+vT9Z6uoluvm0CLg4GDOdw6j91sUROdpwevUKMdESnCi7vfZRj3dR/3z
RSCTK8jPMwo9/mFyLK2TtHtux3qHV8AKLVVkd9v4REAsvdMsmE21bMCsuugHKLZyyNLBoxDAaTpu
N7Ka6Jh3wPY68f0+TcamF5sFduX5RouSig6jCw27uNjH/RYZCRDml212VWWXTWiBQN2aknoiIhdm
nDZLTrOOUkySc0evaymclv1lIooTy9SnJWxe572K+GHCxRjmxaM6HU/UeFcL6ay3851AU7AR0b5P
0vvCrfe6Xp6VZf3r+BRcep9pGD/c0g2b3i3djPdR0p8hZ8AgKW6+dulZ7Ecx4rLKtDTWWr/RE+F0
lXsi9VyITG0W96PIDejNoe4MglzNbJthRx7UnY2gGU/cYunDzILf13wpRL5Qd1RFPvNrc591xolp
u3TpWdhTkIBTLwOCROztMo/bb7n3j8xnccNYuvQs0tsWKVIv9rh0IqOwD60N6IcXnVhHlq4+i21j
AIwZy8BQKfrsQtvaNtoX99F3y+kP83Ds6ERn07IR4shnEa6R3O2Pz8Npvn2y+885WIrbBDLVVd1p
OkXbWFaItLcpVb/znBaZ2sXaiSbFwteZMBUfQwmxxFbOQ+4DVeQlSe0LQxfO115hFqWqkTSDKwdg
zLxm6+toDrMarLDv3Zpx/bW9VJ2Fq4+5gd43gHbx21B3LkpIuFJo1dfm/HtH6sP4ovZoFF5b9U7m
9ndKKJwyKZ+PfxxlmtyfDfA0IB+uLdFhLLShR8IVg3RZ+iZloeNqt5pUIA73VALb64ttlFYbU5bO
LWQVj993abxnYRyLCC+VACXtoNDPRaxftRgRHb/0wvr23m/88Ea4EzQSCSVC9TkNgTwCDVKD/ujs
n8evv/Tos0AetMRuM7kTCBl5aH627U7XmrevXXu2J6uy4RcGChWOLCxo0SHetlJyqtW/kMkos+23
KtGEzigyoM1Q7AfaOCr6/HbW7Au7fGH23pISbI6/x8KyoczCORE9PLmQMSiV5KrJ6FiJ2EFz5g4f
zxM75MIwv1fAPgyzEmoit6MSWL86GIi0Dv1as6z4W9zH1tei+h0y8eEWRjmgJoIrs9Np1o9YF/e0
dk/skNPi80nYKbNNuET5Y4hQVHFU1GJWba9sQ2arLsSt2YfbrpQfjg/EwmR9R4t9eIV2VAJNabPe
cRukbyuVOn9/YoynafPZK8xCOHJ7S2rsHDUnwfEBBcHeqtGzBfUM1nlqvCVhuzVPrbCfNkXJ794X
sA9vErv6WJQeSqGqCugap2ez2qn2LcpKKy3yLzRlvKpLVF8iGZj5RV8am9TwvrZ3v6fQH+4deiWq
v3kJJy2InlMjPldwn/raAM0iHu9OL7amORbR7oZoUfRrA3jNiZ1jIQ6hZP+xuiPK4lZ4FDJGBnIJ
6Jmt4dasG6QykSRoX4+/wsJcBr/4x0003Htw52COjZHkBGnmpPozemS7yZ+SdseJYFxYvSYG/MeN
ypOiViCYhrCkMuyzxjyEgXqhGMGr5CZO4uP1gM79ibVlIWrefec/jnekp4j/1bCN8vo5UekkC0iJ
x7/W0rVnkR8Xo18Kc1q3BpWih2ufjQFmGccvvjTe000/PLjfqlKKiVfvtK15XaJDagCJBy/jGPKJ
+fqe+X0S9vIs7JlDGMGVKbegd4Ya2oaC2F5PceIzhvytDe/wS3hp5S2TQEZgbmBRSH1Krl55yDiR
JSiQCZSjEhlFEzc7zzh8Tv+m6FBLYdHAn+Ng2WgsqcGmr+/on64mt7vjn2fp288y/AJjIWHVyYC3
Zfqgsx2NfnxiiVg6f8qztADzMrMyvYSMRpUeTfm3rl9YSJdG+pOavSJ8FbO+szAdf5GFtVeerRqC
knQNpY7F0PKgTiMekn1vge5kEiv9gIo4YJnTS+/ns0q2Z6uIj2CPjNcZtifSN1uWzmp47uWIFQ70
u2nspAJgfniJ0LeMOp2hYsLlj/Raz4p0qwLQP/7Onw8eUkB/zm0v0nHLCvjA2LKh72fgch1nyYnV
Zenis9WF9Bqqqw13DEOs3+hMK6sYiOkXLz591w9R2dWtGXla0Dua2oKi8dK3Ih1uv/ZVZsuJrxY+
EnCMTS/aB+Rkd50h3R2/9Hsy8q+hPhWo/3huu5E1lGvDv8cd5ALu0my6CNm9j/w0xsyxbNQQUZvY
zk89hWeUZCXl/vgDfD7LERr/8/4+Wl6mL6rBiQWQOtwncAZLt4rd4T8fbTtg4WrdOoYynIiqpXk+
Wx5aXElrnbMclgbDnezKD+gmIZWOzsEon2hRLc2z2SqBrpSaQz7HMcYo4Xd7pX/oRryEjn+wpavP
lgVTrssQR3bU1H248B5uxJsB/68v7Yo4CP05HCY8Mi3HGNWRxJijH10Af7eTYH/82RcGe+JbfAyS
0OiVxEI039Fr1J2GAP0HeQ1zUtJ0x9JxVqx2J1e0hYG2ZtFea0qDYLquOwJmZIcljpz3d1CzgZlg
o3b8fRbGwpoFfYU3gVyOfC0N++1ASy+RcHz42qVnMS+pIWu9jMY2Vk13qIh+T5TuS3UYGSm1P0Yh
t/qqVmqAH53v7xTdQwqy3nztqWfRDMGR7pTEU3vqZC+eN4/dFytgdOf+fGxEezwzR8UR+lUuOSKC
JdDq0q/jD/555ilP3b2PMzOSy8GIsnLkAIuDR13g4PQ0HTWmE1ujl04enkgNl6blLHxdE9H4VtXY
J7r4pzF4V8AdkcjudmNRnFjiFmalOYthX0bRK+xHCgxJ9jKG4x7v8hMBvHTpWQAPY9jL9ohBIOyd
mypMv2HdfCq5WhiCSZ7w4xDEMvrY6cjCZkjKwdO+Zy521qV5NWCVlpE3JpdadwkX0gA0Gd53KOuR
aplju6+zn2RgA4Sf43NhCrFPtkRzFtXaqKGE3hHVYzDce7TuwcRu5Npyjl9+6RvOIhszdKuFuQwo
AkkCkRr3lci3xy/9Xnv57NGne37IQkSSGxZLkjqZTyI9LhDBwpMNWK5wO2esYuyBp08ox0+k7oAD
1wnJJLT0A8LElwqavnxSMY4nhnTpTWerQYu0sKu3rAZFoR5azb3zbGNz/E2XLj1bDPyR7lmpgyzR
x/Ybx5UDOu0nnnohQuf8K+DQFo6dgBJzT3urmFlSKH33O7TBRWSf2DiWpthsFTBQW8SzxWAjBN46
usYBxW7ASr54/NLnmROTwLUIJO5z1dHz/ry35NvRbr62exjzJSAo80AWTF/TI+0n9cDKxETq+WsP
PlsEwswrRN6r6DZlAUYW6l7y6rvjl1745sYsrA2UczI54dKYNj/j2nNf+e1Dm9gnVo2FGWnMwhpB
AhGpOqGHcjJsacrRptV8+9qjT/f8ENatXAEkHQaaA8HwI87Hlyw2n5FJ+nn88gsz3pjFKTp/QdVH
dDZKt7nVIkzHDBoCiuK/WEbtHL/H0ueZBWwsI0SpupmKcpyK51Z1SELpxKo3zY1PFr0598WwonTM
jXFw5DDWviOFtk5LZQ9PlOOxoN5qnYqqpRk0i1q1HGKpyqh4S23yJGJjM6iQarJTtfuF9/gXSkit
RvJIpduRqVjktXXfjXcYPm9UGV8Ze/elcZjzPmAl9IOJ7Y0DNfwu6lOU1uznr116eq8Ps9QzmhZq
NMViDYWe2FZuIH6duPTCwWHOTwhFMFRVwFOTJaz0IX6TkpS8rEKUB5O4ei8KhDSS7Oz4iyzEgz4L
5RLJedx8w9EJwrzfhPHQnzWNHmwHXPfO9A4Pz+P3WXqrWVjDFmut2CxZShHmWEtNMuw0AdQcbGh1
icZfvUZJHs0GtXtVYiR6jt916e1m0d4Plq6YCFU6qaH8sPBqBmi4rlWUPFrj7Wu3mAW7SHQcUaZj
gA5tLLBshCwqJ3GLH43q/jh+i4VYnGPisB5Ac9ym1W55LdBO6kWrkD4+9tsn0oBpP/tkVdFnwV4B
vpURpKRQgHgWyHwLiZMs2LmoYxYC8m5YnZgFC28yR8hpENIMxNhp2cXuxdAaOdKNFZ7c1YmIX3iR
OUaui42xw+WMnD2+b4bnvgYtK+XQdmgW9MpjkZ+4z8IKPwfLkXJUrqnhyJFGpnLj+WJ8lGMr/lpR
ZY6lxg4ilTEoHJw6QDt6g1Rif421johOPP20SH0y3HM89JBDn68t+u8I6t3EHT6qdXhRI208NO22
GYITC9nSYM9CHpOKBIYOXQdVrnehYm2nlBjfhxOTdunys9hOfV1WxoydHDw0KGIcny+tEIWDylW0
r50u51g5tB0MhC+x5PKz6L4U9V1LTfVEWrw0hWancNOMekX4mAbR73HP7U4ytkman2hhLV18FtA4
Jgsvj2kMYIP9K/M9GE6IEH3tyeewN9FhyO7aHKbkSbbKHdPH6eB4fKlbaDvIc9gbMr84zg7MTYFM
IuKSqEA+JdkhjJGaKq9xd9fH5u1k4WxhDr3rUnzYxnsJUtBgsB5pUf+rVLqtbGYvHb5jJ+boQqRp
07704fpqqMZIT/M2ldWmKzf6XSXfPBriVlz+pJlw/JstbHJzAFzdNJniDcHowBZ9km3vEEb2usRF
tKhQBzl+j4UJpc1i2ZfsuvUxqyWlDTBY8+1xpym4w3zt6rNQDieBlVZnOdWt4ly2mttIO5VoLn0c
9c8R8HOtJJGltB9WGcLL6ZNUSle+h0WZ3G6OP/3SJJpFMqZ0ddYarHOdPOytEPm/TF4LREm+dvlZ
LHcy+n2JyRxVZZRo7eZg2i1MqOHEZrPwgeaIOOxsgM1gC+OMeHCuM3m41Cch8sxDR030++PvsHST
ab/+EAd1pHW4lpPBlA2g3DzfeF3yBK8Zz9PMOX6LhRn6rhbw4RYeep1xiu2KUxjh96mXY0fFlxBY
GEz9+fTAS9EkL3j6tAJklLX7noGOLelECr705NO8+vDkSpQOGU5W9FAa+SXQpD04nS8++SxsESzu
TTxhyX8xrkb8d5vr7roJ7e3XvvksbjO3ChqMk+mbSRqisYF23prxiUdf+iqzwJXKDMQwmspOD6G6
apFsc73H44+9sCqrs4B1kwr0uMIUyeokWZsFguacgdASasJNPgz+3pOUE7NyGsNPUq13ZteHsc0G
5NUQKKTJi0erGiLVbLX7QvK+dvk5BK7Is94ufZb+TvT5VaEHaD0GYo8wXndiaV6I3DnyzR+1UBEA
w50wMjDYkB9zStVIUt1Se/12fDgWRnqOfONsIxU4O3I0ZCTkMj13s/LE91m69Cxye58+f1Hi0Gdp
PWIvZXNm1+LEwrl07WnIPwytFWJmVRdM0ByoRx1U57ahn/jon9Je4bj/CXNT/yOPsEEt66lmiqWs
m0P71p3/QNYEG2WVlqLb1HfeWPUCHTLX1VZ6MeLOjf6vhP4EQrjn0O7QrG8sL2y2XilhZFrQBCvX
FuaZVyXTIznR4lmY33MkWZ5TY5FwP3FaX7oRqnsey3tcdU5cfSkbfP//H76x6rZGCcwTT9T4d2m8
oaVzjm3kbmhtBPmxXFTuyQhza/zaSjyHlw1+nuaxlrTOaH/PC+MWkcOHL83xOaasU2jBc0zJna6o
L7pWbM30VI65MA/nQLIY9bcmUt4tIqOLvNCogxtPx596YXTnuDGpDVLD7al/y770ZEnaT7I/9AzM
7v749ZcefRZCvlnLUlaNueOaFTAq1/q/nH3ZkqQ40+wLHczELt0CmVlZe1Uv1d03st5GgFiEQCB4
+t9zzk0PX1OYpc3NTJmNEoUUUijCw71K0OS21zC3Nfrl739sHtBcCHAPwDAdqesjFIYzQuV1vT/k
X1jnH4PXXgNNoRKFZVuAaWCkWQW55qusskaGAv+iuoHgYAEJn/45iRHUaeAon+3O6fLXVQX6aXX9
QUHCjuCRCoF4mx+Nh4DPFEcIvF+zqBh+Fa92YPIBuwF6uoUDRQbQMYAGFoi5nY/fuI/WcD2v4sTl
NRwJ7E0cmhLjGwW+QoIopa40u+7dT7z/7pw+5h2YetGhCB1D6Gs2fuF9qMBB4lwX0q+xddB3Lpre
6yAoSJp/KpDdHsUMBluQkYnsqj20BtS1oPkFEaBWB9nJKjFQ8Gyrq+AaWOBLivePrT+D7sH1JL5+
9INjo1FfLbtv73/2X1cXQ6/eCQs0QAvbgZ1jYWBhVOQky19W/Va63zvhL7vwfwIy/MIlJvzj42tH
FGAMYeOBopruzV5mnV+ANkr64VKDZwUENvA4pK2TAvqJ+xZ6S2AqBsFJVvrsFrnyxLbNq8brSMTm
HNYPkdAQFXkochfayU7K0I5fQeAaYnAfGURLVdgfmvYWpdWOu78GDp6uwvlGmL4kNiBQCjTocgcs
2CFnz+/b8K/HHma4inm4Dp0WJkRXTQMl3wm1D1S+vT26lb9fyRh+dWZ3YH4eoF8eHAjvTjEQ0ujR
YmAXhsYfBc2NPXboqfKdPn1/NluH1eoQR8wDLj8k2Q8Lgcixpd/RgX4eg/af94ff2nCrFwwI80Pa
UBkeIvCRgUxdPIYN4P81bY+VDXd29daKrI6TgMhuHnQD9pQQmNahgDpXuFe/2bDP/4DYar8CRwVO
28KTB4jVZM6FYy2cju/bZ2v4lUO2BdTVSwPiF5aPz6MZoBEz3nlmLxO9YZk1cM3t49gGHD3tOTNg
axLsNwdxy+H9b98afOUIJVpZQWiFbydGnCOmbiI/3AlMN7YNvZjrj1NEc7eXvkQ3eO+XP7rlk3Xz
HiloqBHF4Gh///P/3tAMfPBlXn/8SFBBraQeFSgBR9mD7fwTFC6PHkS9K3f8ZLh9dHXwI8Z/xjy1
hn95/2e3VnzlEXLxLBA7JWgGQvdJNuwmLPKPU8N2gpsty618Yey8Uk0KUEWv8h4g+AmFqj4L8D5x
9oBBW7+wCm+KIhpBBY89pYboQ1UU//gtmFpgNuS21E4Uctn+f7lF6CrGCZY48uoe7Z1It4IZkIdn
WdKDKZpHirgeYm0PJhzKnSNwYx+vMW4QkIboBI//FQZ/7DnI3Ysr3TteufeEwzzE4xFbLCzcu0HG
VSIW3h4J67pf7++njeVYQ92w3mQMBL7e8vGzs5BzxJ2bxaseO7Ln6Fs/cfn7H46Sj+HshZEXHuKY
fzVQ74tbnUKPLNELe3l/FhteEa8cHo14CpJWVQRaRpmpCqzHkAGruvjw/vBbS7xy9QlKO2VfTtEB
shTgSdPQlKi8q+o1EKxaebSQtjJjC/NEObSKNOQwPH8PU79ll5U75yRE14bBh3uhyHgL0kAZR08F
aOJ2PG3LMitvjgsQXy6FRXe/hY5X3DyGdXtdoLRm4x4MRL5EMYJHbGrv+eIcZLzHqbZhljUmLXck
jxaA7w+8dMKkB+dGMpv8XhAQxb+/YzZOoDU0DcLnVZ8HsEt/W5EMdXtehs8eiELb+tXT9XXbfs1e
HSkzz4E/hciU8irxHqB/ZkdQ670/hy0rrfw2NsST0wgr0RlqfcA2VEdvLubbMa/VdbfZGqnGp57m
VYw11uCCSxwQ3wvhn8Zu+HjdFFaOSyEkOloJChCnow9hJW/lEmcMe+m64VeuC7kq2tb1GB1q056s
B01jqG6RRe5cxlshxpoD2inQBY8WAXiXVGemHbxKZq5P6Nn+Xc8uFFSnxwpOIYmbhdDCRGc71Onf
n9pfk/CErZFsQuQGEk1Y/DkYjqElFRoLyq+miX74EX9spN0jfL08S/9yV0eru9o6bty3M+YYOJ/b
+gkPFbflYPF4s8tX3/nsDlBjumpKa1Cbi2aSYoBM+kEEpk4XUJBCpXBQBxDOylSDoC0FncJe2m/j
0luD20I6kIlddp5xpuXjxHXzNEN39dAL+51ANy17f04b5++a2Re3qiWhAxqaunZeqzg+SKe+pnsR
aoQr93ctoDpw0Ohgmf+ExtqUD+rmuq++nDh/RAQ9VOsQmZvoECDKHD1xADDySoOsPJ6gYFrQBYts
6qW9WSCOAnpWKCa9/+Fbq7py+NZ6g9cvOdjJljy9vLdyW7+2BT3JudqxzdZPeP+1TTjTmY+6iA7/
Qgbi8TQiRVEMwGJ1ut1jl9842teQNffSQM0bxEuREJ8sehFTig4KPRfuTlC89QMrrx7b2DqewjJA
RbBK6xLqmpCSm3/OhcN+vr8WGz+xBqvlLdhC8gBMWe2gxmyZnfohGHqe9gGyQe//xIZ3rfFqqnUt
muOxFm45h0eO5OYTKOnCH9eNvsp1cTMGk3GxmcoxblJS39dhO19n/zVGjc82tz34NA+y5T+DeHmy
RX5bT1e1U6BTc+XAymuathB4hUJ9xyYTVJ5B6BKOOy6wZfaVD9sAGmk6x9mZ+0HhZqVVi0pROBXH
9w2/tXNWXtypoMPno02doYFViTKz4Hdw62Anfbz1+SsPjqCGhGsGtsdd46aQJBuhRwmh8us+fhVx
e14LZLbCngQtcJQ2ZWCyTnfQgpj5HnfUln1Wzqsa/MLggsEX1Lz3OZ2fOk5uaxSZ35/Bhn3WADVZ
i3jW4WXf+3n3xPqKfBrklH+4bnT63/OzRIMiqyAie1j86WcrnTOt/OtuxDUcDaLziIgacDBCsKBN
K0iqJaFqy527Zcssq/s2tlBlC3yYJQS5Ey5baZIpWr6+b5WNKGsNQtNtNQ62xZL6BfRj1Dzcopr3
cY7oecHDJ4zmVwiBvpZNw3cWeWMPrRFpjm68GEzreGKBBLot61sam5MDUcP357NlrJULV1PhTP+S
TIOeo8DlNZBjbEaz8/Fbo688eLJC90whqx1FAI0Hiwd4suBXrvPKgYNq4bIRl5ytCETWSfE7ZM6V
m3/luaWN8iWyyCXwebxzwYLJ52bnQbCxoGsgWu6E5v/vIMPqo8PjV2q8U+3z656ya0Y2SGILaCXj
y/U4PLiOCsAO1v2ONPeuM/sagNYJH/pjFbq7w2E5Q4L1Ina8V6b4q+YNJWwNQQudua4Bncc707cP
ep4+tIGTcENOo+pe8OhIWEdf+PxisKcuTle445K4LSStgLfGC+thGslvqTrkOMhZefUzHPEEOfIz
hFngrtwWCcLOOAmrQWVDGYDtv997qWxs9jXdm/U6EVHgVg590ISJJ+PhlulBX3eX/0v6/UeoT5mN
iqYBPkYaDlqu7mwx/ffPgK0duToD8k4iUbZgaER8Jw7qzahoT2U97mCdt+yyOgTcGLjLAgLRhxBy
9GNUvcVc7d2wW2OvzgASKAmd3wux+lzKe0TGPAX5+h7J08YTYo1qy0EmBOExGAbZUIgLN0Aesxts
/d9lEe/x4W4Yfw1ta0QIcXeUmtFXA0WiPAxkZhnqIEBsi5313TDSGttmCag3/AkLoLj4JeSkD8WU
y+v25RrVNgU5bYsBg+eQcy0G/47KducQ3jLN6iJXhRECPNwBaiiFD9mriFZQuSIVSGg9nqPee9X2
X3O6QYeq416PnwFnrwCCtAUE3y2n1O3RtfD+T2wkgf6Lc3P/X9uWkG/xsE2HWv+KnOkp6CC5BKXg
CsLS02/hhc/v/9CWyVauLFhQdFWPw5nwsXmd859xGWVKR8GV4698uYoVqhwcE3FNdRBddI5Ud8b+
2omutnbqyp2DgDu1GJGHnUY5Jf48PXat+/0606yudC1cPg+uwCkXyYcl97LOjKfcp9fdu2tMXemH
tbIRPp113jHslwAqd3kOjiW6g8Pc2ENraF3XAl47N8iEO05TpTqKnsK5P8djkQ2jDjO3Yted12ug
Xel2wzC1WOOl8e9a7jxHFdsjttuaxMqliReMDq70ALfYdD+x+By45DgS8e9dX7M9srYNNyCXv/9x
WUJ1fCEDwRRU0d3JqL41QLDQJt5ratoa/7J//xjfcyGMHgSXkspoH2wZfyhY/GJn6Bi+v1c3/GCN
/rKO1uDlgJnGaf4AMuwMKcR/3h96awVWHhwGjupAAIY0cXWKugK4HPfejR9b6PUV06/3f2Pr81du
DNJysPRMOFHjxrtgtpejA3LXneN6a/CVH/sB5NTGOAoOISubdPboIUby8CrD0zXmy807S3mDjaN5
/hIW/CEe7dv7Rvm74dE1/d89g1xA0Ib6UuETQRqx6NyHdMwEKz65JL9pZL6D2fj73qRr5JeUNTAm
APUgYe69sSYr3eFY62Xnut+axcqB0VGQj1qD5Jm0LvKReV6fQdy/3PISzJE+klhg9Oz3IsetH1u5
8dB1o+IDlnqAwFHWiyhOG2L64zCzLkEPbAT9l7DN3l+fv+8rumZNcyLSSHKxWy27116KB4fupem3
5rG6lZ2mnzpofCNKRbZ7ESSb0WuTVIBS1J53Y/Z5Q7fmsHJuJhDJFxOSBSZXD+iifoTE17f3zbM1
h5VPOxaAe8mw8FEn3y78W7VSH7pqvF+aAEUzZ2d/bc1g5d0NpKG1qy+x6uRkAPPfQZbsqqwTXUPI
IqfF0zVGbMQJiKzqQUeJM5u93r4N+6x50KqSx2DCw4fb8MZZnLPovgSC3PHh956s9oZp1iAyGZFx
KS/vS9LWZx90tslYFnu61xf//d/qIV3TnhHqO7GLLM0BjfBQGu+yuvmsneFp4TtY441jaQ0lw4lN
ojj2g4Ni0Y9wXk4uiq4m3iO52xr+YrQ/buTRrYJJg1v6gA5OlnhozcDpLdOxL3ZC060fWPlwRX3j
izaAooOIX1HSO/pufVgqseNeW/Zfea4Zxyhvew/nKnNkVit+MCRcEnT63VATXekBKx/O2ThCEwtG
EiE6N5vhqTHRdX67RooNXqGFN7v4fgIg9mLmp94OOxmzjY2/BoaRPNc+9WH6uilPrHDAY+nvVvA2
/HYNDQuokc1QXM412ekXiLmNHyLj0kcPLc0nCpL9lOu+u+5uXoPEnFG6gEbDSmXtp7mobxpgGmu2
V9K4hBJ/ceI1y5kehaldIFkQEZXtK0Gf9K2NGn6ucsWzeYTgMg81f/JMvxupbkAr6Box1jNIDlYB
CQ4AR2syJ5XfpE0DLYjPgfg1QyV3lt8R3CTKG3cCwA1XiVeuDjToIqmv8UgcyAcvrx/pVNx3i3zC
2b7jKGzDkCtnX0IGJV4f61SH3Y0W/a3f599naPlSU/xsarwjCBR/MjlgL75/vW7t8ZX/j51LGLGY
lIniR9AR35Wt3Un/bO3wldeHF2lbbYBkh0boSJK+QV/y0A3om8t5eJpK42YwZ/fjuomsLnBUQEQY
cSAG5Rj+BsO4zWLIH11npTXebIkAk69zYF4tp4fOF498ukqMhUAE7L8XiLbCaYIOlXzVjd5tZDhJ
3aDeKyNvLO8aYDY4kRwmpYNDDw4DyKUFIbjh2JDnh6usviZCy0GsL4noAzB4TDTp4ikZnbjdcbit
j79ciX/crSSfFzydAWAhVRc8tA5Y6NFydlVzNQy/cueWzqAWMjBNM4LGYURdDUl+UEG9b5iNw2LN
g9a7UVkUPUrUVaB/+OB1TYik56aVN2WTX1eJomt4GUGRumYVwu65j7IJsKskdwu9s+c3zqI1gCws
hKY5QZ9L27MTW8DpSJcexPboHIJ3HZ1aF7fKydWPIBB73WdbK75y4rrvx7rzuuAAXedjCBRtYPf8
bCOOWoPH1Og6SD6jrByBAl3n7mdR1G3C52Xn6N749DVeTNaVgNozqr9+ASJiqls3NaS5LvlA/wcm
ZokdpxiSTVEs0ggCKXG0xw2/sVP/BybWIZMupQuUaDdkAxP3YV9njiqSDmpWO3tp6zdWnlx3k5Ri
AtSnLvGCDgoGGa76s5TegzOSvX7UrRVeOfQsoo5ZGmPzkOFprM3JNOFJ1HzvpbW1wqvLualkPAuX
RAc4cPMYNMIcNLrTdg6MrdG9/x52rtcbP7QuRvegT0+K8bHt9Ov7h9HW2KubeGksNLEHwFzRkWpv
K+6rhHvBXnS/cc+v2c26MPdLH6oXh0j/BOvLkfD7gPkZXnD5lXVx6J/+1zqdhThL1wEHT6vxe2xC
ZGVs3h/fN8/GxlmjxPB+rrulrYKDiw++mcM5fouLWd87kWWfrvuJi+3+uMqYcmqpUXA7TBziB77f
PsSTd5sX6rqnyhoupiLooja8uzhYfAP92MzsdmL/K1/0l+h+jRXjijYQI8frzY7N/Qg6M4/Uxxr2
Shw2vtXKP/KaHWMZJVUTfC9J8ymwkAHLnVM8lqdI04OuyXXN1XQt2TwgnpGuQYTM/dEmvKjI0cfr
OKOjmK7zxGDl593Yi4FrGRyMYcWhjLoSYJ4rccV0zXkmId2sGcXoTd1njAQnDWZz27YHHgwv1222
lbt7Q97O+AcN6Is7/Bt3VIK/FmwvpbJxnKyVQNvWSBbBB9EBRu7y2X9jaq/dcmPoNbQM0qmWhZfM
q8v582XomO5xJG0NvQq0mWANGTpcD4NlGVXlgwjUdS+dNa4MT8/ICSeKJFC73PQVmkQm9QXMGbP+
IlRndvblxjm7Jjtr+9p0SzcgizLPdw1/MPbM0IGcm+IwzZ/f3zpbRlpd1EL0LALNOx6geRx9C0Mj
vpIqmvc6UraGv/z9j2NwbjlxHFsCVUz8u9qQKimaaufTN+JVf+W2DplqJev84rbmic3STXuOVmml
/GTp6dlO1W/ogLYnQOma7H1rba3I6s5u6i70gVsJwO4+BV8rV5A6tart5oRVXnzPynrIk07W/fP7
v7dxUfkrxx5qPpbdKJDGoeKpYjpI+rz9OAJO9P74G3mctTCojnyImha4ydHgTj7aIZ9IplUMDmqm
walw6CYbOkmjl75NZdM4V8n/QY1hNS+CYC3sC8c/RCUwFtY3P8HunIa1+wJjHt6f28bWW8Pf2rlm
fQGOlUMYNTox2NlQJqVXcchjBqvDhRRooYfAFY5EL3pr9SBT1+V7Hbdbn74KHnyjIWgjuH/o9Fgm
TYSvntxmj+dzY9HX0DfgKpwCpFxweeLfg7D7yWXN2anwSpoiNC/43QEYlT1I0MYOXmPVwIVvORsu
U5n1OQ8UdL3mtODuzXWLvDpfrG2Cxrkong4VOEtlG9hXlIPFDkBh44TxVidMxELKVNlTsF0J3E7D
ZSGaYulCwPoqKNLHUel0ScEcd8hAjRM9W1NTvZPC3doEq7OG9K3lFUV+C6wXIeSmAofdc7fpr2uV
oGvM2cL6gcS8ig++qr2PJgzVk6XSXtdkTddwMzyKhXQKLHwc5Wkv6JL0yqXJVcu+Bpp5avAmIeDb
WIUym3P/Vol8vHLwlfdFkcMqOmNwl5XdkTj192GZ9zI4f1fZgFbM5cX8x42IN5+jRweja9xVfFhS
sSxPeHi8kJq8xD3K2oX47fDutquqlwFN/H6B2ptyQKaiB5KESAdoSOTJ3PlpGvX1fXtuHAlrZBra
NzuVAy5waI0+/tt5rIdzyTtynOq5xxU3nl30LO641cbOXoPU+glsJoWowgM62WdA5um3S0fZ+zPZ
GnvlsrZ150qiN+7QthzydwJ6NkXmBsrdsdRlmf7yNlpzSfVS5ZI4sBQR+tvI+UMeeVmv6JPbuK/X
TWF9OfZoiZtHnM/W8iJ1bFeAa6vZy7FuTWCVcYtIzVrb48Q0TpnR0n12l/GDVXLItFeX163CGqMG
uggReA7ePOX4wfe9k8flTnXXx1H79yVY49MEowsRI3LzTkCtTAsaqCpx/MgF0I6QO6lB2DJMRGdO
LprzDNgomI+C+VzaTh0908030K2it5UzL5+KIJY3YiE9GGri5RmN3nlWiNg7iGiMPrWq/zqTRZ/6
fiieltkOd2Ly0X9ejOPd4NPoqfJY+yJLkF2WgrpJAFn7p7DPAXdiAZlvY0mrh3BU9ZdA1+XJpbl4
as2I+2MovHSgtT2hTtc+OLxaboFWVllky/5FW4m8dFNCygHF07tlXMDPhaR+Od0bfDWYjtDNQqva
pm0kmze3X5pHAXWGRPYMr/QxRltdIhAA5ykVHoRPJcm/NO2lq9KPaglVTjQhJ0EMGlYoQfLvvDDt
nQyh/BrHvfNUBYUDltBhvJn4AFH3iOnbsOxlUnj6H5cAS2pm+ZM3KC1OpXUy2zvkADSTPKnSDVPl
dD8jZ1m+LGDiOijV65Tliz77oV4S5i4Oy/JOVanbTU+Dq+qzwxr3vnTd+agHSOV0jiyeXY/1Bwag
TOZN6PPVflzidRue+eA9WQ/aPeg2K9N2nMrEivaWhY17mmm0HAlKT9+CSZmT30VtMlaqTIcGqF59
Uf4lS0SeLNAMyKCTuxKt2pk3t3GGzO2zVzofQhuAjXMUP/JY/dCybO9tKMfUa8blFLO5OUSWipsw
pHPWzdyrkqkeIGRr8MLkJGwgtxnzm65zR5R1ZZ95/VgeqG1FEo6zarJu0dWxKud/3Hlhz16Nxyl4
khZkNJgHxW1f3YMESj7VIDSEf9bhWcedl5KQ4PORoUqGfgaKkaEhyHcrJ8tzqk9eZFQWtO2SyBA9
3r7qUXI3eZ7Zpfy8BFDE/NYVY/vUNFZl+eS/uOE8AM9WUkjoQYU79St7UstibKK9obtbTMNnJFra
KMnbUYAqU5qM9EV1VHOrod6M6P2oRuofmriQ6Koa24EmuVPgFQTYhfyMSGgR90sYDfROOk0unuUs
9ZT5LYHZ6FxEXhJPclhuy7hhY0ZpMQ+f5FINFp2JfsH6bKkJIfcqdAusPwDYJ5J7HslkN1QcNgat
fipV7PlZNcmmPlbugAKFEEX3k/aiS6zxQeLpTV39hhRAaY8VHPujcIdyOo5BVeqDnKemvp3ksnyD
DelDsxhag4ls9kQCMUfvoc+roLwbtUvcZPRo9zz7FX9TYIp5gnsZnQQ5VEWSfgY9RCim8hOUrxaW
BcTE0Kv1Itc9DH2tv7oTK98gutjcNKV2/XR0jabJoswEeo/J886yyiFPPkKofD6ywDXkRnDl4VBi
bYnyDqiuQkiCusFID6PgU/6MFi0dJ0Jr6qezdaYaba65f6nWePqkfK8JUu5FPTvMyGE9QRxkeka9
1+2T2kQ2h+B23KvHAuGlPJl2qnQqQj66iQMYRQ1adUjSZMzvfPnBlqyUmSynVh5NYIR6qALF/GPB
e4nH2qIqN4M+h/7klYNXH6MldKdMw5P6Mx5Ggia1bWn/udTVvBzF1ITsMWgZb9/CpY+LAwACVQ8U
B4iJy0RqiP/dWurOzRm99t63lod0+hhEvgdbA2Gr+MeqjrR8yHPZY/q+7Kc2AU17/4sjRTJ9FOXS
xffCd4AGrdhIP6HRlccPHeOFSIO2gzypqsKpefKlKjy8bP1RPPZIwkO7eUFV684MU3Rf0lFyA2Uq
vx0fokZR9QZtuH5IwD8yL1VSom2cOckQmca+zTGhzZnNUC6EB3bTYhXQXm473BMTzSNyHR2VvLyR
aHlTNwNuAOeZuVMbTUm0xK146gku+ibBvyuU/Ieu8dtv3TSiDpfEGrLsOIrkPOsMHHGV+7Hiue9l
osBT9uAstSsvIm0kBMeeH/vYj5WIs4K3wVsXe91jlHsSZHgoX/z05t73bxaeh/qlFMFADj0XekmD
zilxw1iDnrlpqNTDECOOz2a3qETWg168SnqAH5G1dAl58uMAp1Ied2pKdN8YndEi8vOsGkAKdvJ7
C6IdgCMam0jj1v3BdcehSYjXKrCrjxUGszVvYxBY9th0QEFO8W2rFl08aDX5XyYdzSFWOvT6ZMah
wW9qoXL3dCEzLrPS5Fb/LItemRtVLkuTjAU+5z7Kx5Z8ty1ROm24lzsoGCP3/AxnlcVZo0FheGkg
qtWnephlmKEHhsaJE0bmSy4jTR6HBqLMJ2Rt2ee+JITCg63vJNLa8EPezaN/U05eDM0QM5O7OYaK
ZGb9eNIohzYzwgnC8jgNHC+e0zD2BnFeqsr4r8sw1DYRtSlU0hpupnMklsG78RHJwTStP/cPXNkG
XcyLaNsTJN1NnohIVXEiHVBl3nUVm92DUG3tvhI1WMCzRNmHR+gxtiKtHEur5zlolDyoSJbxObQx
LvGumyfgCcpOqLMC0x//yEEoag5E+oF5jRWacxKc5QzUP63pqo9siSqSWiT8KCjj7NjWuAQu5UYk
18yEwzqgNXwoR3Uq5DnUJnPjqjAx0NqoniYR0ktsNw7qxXdD+6MNcb9koF83YUaMXl6DMIgd3KdM
ya+GDSi7E2R8/Kxo8umB50MepIwOtkI+0/Pn1CeTgqjUiK7Io20Ym7sklxx8H4w5/wQc/B9gnAmx
6RI9wy+eQfFEWuyxuHb6Rx+0xvULGCZNf9ORnn0pIuJ6byV1QIqSys7X0zdqfMagGwFoKb+jy1LX
xQFaM9o8lKUK6+NY9iiVMZzZ3o2W0GADGWPuTi/NRXjzyQ/L1k+lEMKCkmzuyqNEb2g8Z7hNXDVl
l3wBSA+7qQCmY+647jIIycZlWk39FP7CNdfxY1xqR9wiCmd1wsG44AJV1Nbl1zBo9cPEG4hz86iu
6Y+KTVqdIvQwtK/APeXLkduh824WGnGdRA0l+mV2NXoM/QktwQek7dCWSK1PTBo6qqdolEcLxOsk
utjFc6UHyZnKA15nWtAG2FFqgu4SJSKaKBSdf9eo/i93fh0D2OETDWqSMC+L4NYvRleZVFs9D3B9
gtPkyaL/O7pnshIvUe1VYabQN2iSBST+NdKw0aQyQ7VfPDgli03qePgfHkgMCYGbJRzQVxkMyi0+
RO3kftIFIqSThLqee2LK7+rHugGXa1LrQIgUsjpuD5mDMZzAadfXMWTF3dk4J1/bAVqVfunNCS0n
HqUDsFIA3EKYeAG09ML294BYpx+/1pXq+3t0OnT8XHqdn3+JWxr5gIrxoc5MAFlCUMw4tjrh+FeO
SJpFU4VuBQO9UDwqhua3CoaZpszMSJG1i3RUYtzBJbczzwnuoXHu2m+BwF1zrAy0GfHzfTVlPZ9o
lXWd8CAesjhTVyaE2aC/8TikTI4QfilIwrF34k8zy1GiiJym5V/8AhfhGZmtuYS89DQv36cFPT6p
gLxNlI7wyuGeRnHgJ/Eiiv44msAZbxEqIK4zUkXNmUPgrzt63HeqGzdXs04n1ELYR4QZi/gR+H2J
szl0B+z/plZ5ByawieZpVU8yRlTjj+V8ik3vFOdxGr38IZxcfqF5Qnz7UhSDmE8c0fZ042kVqSfQ
wkn/nl66GG/wDhHNDYs1ATNrWBv5S8VVS968geriU4kuWPawNAZVthT9w/X4LdCqKm+WAhVT8OA7
/nxqJcRnfw6lX9XHYmhN+zrWYEA7FoiG/dSZI93fdVY1JY4D0fuIXuM+gsx8Dg316chE7ITAO0KH
86EnuBpT159leRopaPfPdRzV3R28WdoPcy4NSTlBjQXbokGxOQ67Okxd1muTaQrq2WPh8xIYZYYX
35G5M6hMJ9VP5ELtV+bn1rgxS8RYaHIQMbB7T3zRSyCSKpSIVNU02v6LCaniCcKEunhd+pGx1zZe
DDsoKwIXb0ltg1S3Qf8pkh41v5aOFi5QRB1HINa0xtz4YUFNBh6Jvr91IjEvz2Ezj30q2t6aD7UA
OdpdC4pJk7pjY+9Jnw/6GMWsexZL2zgJHQmb3lqvyKObYQkVSN5V7g+/oeJiXOgO4Mp4YBKpztTr
Y/qSF+HQ3NgcANuM2zz8FcyMe0PqVtpDuhPgqUA+OMy0ztlxjcpTnKltntVBKBqgCocyevCB2mII
74t+OjAcjuOzCTHnc4iu8eAYgg22+sGXCadj5tMmmBO/WYST+twhRQZmscbHi0MOVCV911r7WUFb
3Jx5UXvhEc2SZX36P46ubDlSXAt+ERFiFbwCRVF7ubz7hbDb3QiBxCIEgq+fZJ7mRt+2uwoJ6ZzM
PJkAARb/hCtO2+/wuIIz6W83Urdywd/OJepeO+QQrrerJcTXaqkoygRCltpE1Zt3i+cCvI92zkpg
dv+umeN7UNBjVsycnGionXyGKlrx71pPQ6Mx/DY5GN+GJTkJ0mGSy4x+d9V1QgLYxCVQGZXtjlaT
45ybUBEvilEIyW5JFH5zuCuHaVpFjIizziVYjmbxPlCplT3Ktr6u2K/ALI2VzlGnTDYh5KvMpXTU
YeI1C+Jwwc3x6UdmiD4jNjjqoVkl6UO2FF20ICMarKizp5QSTvYURUeTKOn7bYLmPMyxCvQ26L6Y
IHdz1nskRDsf0IAR++Qh/Km4RNbYP0LU8CzpqECCr60WF9P2kzv1N0u5Nkydp1XvHAeC3sSDRwrS
7Np+fg5sqZ1doGTUpK0ap5g60qUXVrCmSD0qRok/7h16sWVlBXHZOPU7XrSmjseGyfvi4/be+WZo
4NbcS3VeGIV4pwss9gOrbbyJHvA2GPwGIBESmCJOn4tjqQ/c87j1GhzAN6oHyPggoJlJPLdw6hoX
PrRZ4JqyTgPaWyyJZgGlMG6dZbja2p3UfkJAVR8LOVNHxJrMgYAJNS0H97mf4BYVW/XAymQ07mYU
H8L3iv8Z9OCgcy9x3yeWLOwnHhYdVDu+869yVFDG2pmBRTl+79wHr6Nmpw2YzribkBoLq8K+9vH1
pT9ALtmg5WCDwpWAxFr0U04PP91d4FVuheoTcNOTgOcjkihKmgyOZ6WofdmZWcS5+XUwxUjJ8N6t
ahw4ola9Ht3kMnu4FnTFdxXe7jImiJEALuI3/s31eCASX0m4EliiG1EbdEuIrt3X5IhzYX3VXucn
KxqKJl1mq87RTDdl1qMJOeO+V/uIFebvqMZvoGZV7k0t3/WUdLuQjK9R799G1RQZhyXcUVZI4+IN
t1HzIkclLspqwGMMFhoTBsv3FOUwvblyXAGPQdUhD2hOB/iSMzdQt3VyQNFZYQ2Te1a7POnmAuiD
6T/QDtyNJOFh24Av5WqWZ3ttnlmwjGi1PXYPGKCw2lGi/DTYdUfgQDpM1NBUaehV6uFWvngFVyyc
HZBPrZDs4Vs/ZJhEoll9LQh6b9FQsrdVtyaix+yxFfdjaSdLtDgHGL2UTUyBHDzMYrdtTGAFkLbc
pt8wrplTTEP5DyzNcLXawmAmt3WftZzYL/jGLh4k0s8CSBFjtITds61l5SK5LPxEXCOJazEJaNcc
hrxZXMk2m3ocEILDEJXpMEUiHPqsiLXXxi3Q1Rj9VhrRpVHtFUk9wHP92I7L+F61mLdMK4RgFMnW
aCbzWtPUjB7g/B64V4QkmEDPu6Jsni3cF/kkaoSdIMMBVl8thtHN9M8Nix5o6nRkof9kWvBbkhE0
S616EbI9kUacSLB+lG6PhFkHKfRcVccAaNNqOX9NqfsEG3M/0PJ5jMyDUHYbCnP0fDRLvICLuz21
z7xvLqjxXr1iuZWSfRYjxBMuaoHq/6pTo/9o5vFZG/97+2GLt2GyyOiBaqZ5wnl3pD6agNWZPxof
/qW479o0WAZYuzXDfiYlSVrkgfQKnZ418tQVYptLZMERuNByqkJCD4Z7EfxnfP/TDQXA3MEfTWoV
3b5u7RNMFN9cVj5XyHmOQ2m9cRIdWuX/tmFnQ0kwtamK1iVBPLaK5WQjygAEuRnLc+U2JSgu1JNh
O+f1iDet0/RcLesF7eETKh1AKQVLPOYeorlIg8ZC9YKcF7eodqNt/9KlekN3+KcyFQJNlI6djl2A
h34UoXVcbSwv5hL/jS2oVObmlkuSoGq+gCOeAMK+IVDjZC1gjaR6YSW4XNx7sOSvngAd4UoM8qIm
/zrWJXDdL5JhsO5ELSwBhH4tSZQbtT6jZbgAnPgoguhHV+OXS8Qr98kr4A+4fYfvYwX81hrdvPY3
8RK/t1P3EikzJW7QgMUv6IBQBxuzH57YyRC4g2FVUjXtfh6tL1guu3HEOzsLPKfMjTXFnludPAH2
iw8oopBlCY+NzW812NLMrawYPBGvnLy2zgL/lR5DXN2hhS80Bt6D+xqOu7b2Mpz/L20TnbRgO9GC
KI24dQBci3uF54IV+04jBQW4gcahaxVxGw4JtF5ubLzWzgycguS8Kpwew6dgeCJN0B/5zPJC9c/+
KnIfAC8umCiIzdKqRFF1XP0yW3S7m+zxu4NtMaEzjg/ETSAOiZjZjyfE3HiN92yjvMYpcikRf9UB
3yp09w68/4u6Ldu5I/muvO0Gcu28lP0beqQg7hedtfhdBAyNHVLYoK570el0e+6wjTxJsDXW7MVl
N78gxO5koJvmYAf4ivCiEFlMc0j3qqh47rPmeVD1C5JuhwSyfRk7TfNtI2hQB1CnB12wN1Z/pU6F
CdGlOFal/aSU/gxD9x3amqMMq1c3ArWyxZxZhu491PtsLs5lX9UxC8WpLkVaUrFv5zKbWfUHJlW7
wLV3AEJPUTRyMAwVjj63S/xC5qIwDyRFhAngspS1Yep0aPJ8tM9zZX9VpO9jKQL0AFBWxS2KrxgO
PRw4z9ympFOvtuQ1juuGpcPqf+ASePjulAFVFXEJbdrBLOutLP1fwDd7uOwfmAmv0aL/Rdz+HKrq
aCp19Yy50XZdY8rQwQiZDcifCMn0PPkSf8ZyazZXXpKzpu2vUSyFkUNa4pICRji9114JS3KRgXq+
IR7v2QrkvmrkW7cGR87XtIkQRDlQhJrOVswZLmJ/CN5IO+ZWEJ3hC/GyhfNypCZjpvJkI/eOuHAV
IjL419s8rywrd5oyByB6bi32Ihx9jBaeBk77vLpB1oD2BWm3M4o+Icz2D41GvHmgvVtQ7LEh7t3G
3RgvjGVlM4UJQpT/tdF66Lv1qWGTk+Bee9RaXK2yv5JlyOnm6a7XGvJ+6+AM6GlxmD0Cz2TAZC5V
EPJ49shnbc93dJUfxVQ+e2uxQ6eWV1x8tP2aUqtCrYubwXTeC2CVC8qoMeZ8+jtgv4ezlVSeeTas
e5dLeWzKNtO0PjSc7sqwOzqoNWtnPMwhOfSRe9EOTg/mRAVwVpE5TpX6TrtfawQNWfMdIuw3XiuA
8uTs2B1k8RKteot4ZVxCCGTVNhLhuvFptooKmAhQUshuvcTF6butGlTLB1im79ChXXoBOJL7+mMk
5mko3e+5q7t4MTPwLXIkSMIyVbO3gdELv4Z0pXnACuCjxQFpovEwWUPqDQXef3mnIzYqlcuDsunk
15gwICvjOH3DvDHFCRNRKaDwXJb0eSnpnqriq9fzzXLEFKuhP1v9dCmH5kg8+xaZ6IqBpuu6DN/b
jlXSSZxhYju5NntrBMjSO8dwdF8lH4GyWPahafkzJEKXZWZN7EsHsb02QZoZOL/edg4ykm+ucT/H
0Jrjmvh31jJcv9VbRMs3lP7XCLeSMW7KnelaOOVLD9WrBKrid2oXTlNeoxDb5rjCtEIhgtghefPL
8bcKxy+syDMKHRidjhmCm37nFgDFLKZbR3ReuM3TLKL9qr18hesYfD+TpZVn5LP8MX2YGOrB+wYv
RtR6J2cpVTJriOCRyf3izwVJy5DcppF+C7c8DKyod1Da5RiSylkRfrYBlj60vJgCc9q1IBjR5mG1
5PCzOOxz+9lFYKp+Wk4O9f7BTRp5h3iUiBi4L46dCy7uLZU53EweCsgIG9e3vrUuuttsHog4IM4w
hjemGy9D1aU+gf5HLy8O5X8RZwYPxOBMS4Bmjte90Sg4wZE8iCMLaXAlQiPMZF38aHq1guVVUfkP
7krXPrQ+vQj8Di4I0fAfX8p8CM21HrpTufbHwBkyX5aPqWn/Lu78UEz8sNa8UAHfG796/3+ji6rb
r0VwnOzgOk70Vs/YbLZX3ufACfYwLWaJI9Y38NOAH9py3wP5SoGF4/LDqmKy9aQQYYv9uo9Ufe2d
8uD7RRH3xPnCmEM2kyKIVxldgmEa4hZYnB8Bp69ZmbK6fccBcLF852eW9DRa9o9UzWE7wbThX1ER
+TFAmRvR4ZuQcB4owEUHeG4RwjfVGJ7d1Y9l0ya+Zg/GUGJH2xmv6xr/0LhjQZR2uKkDau8r5JdS
24nJUrcxtvVbxMwSQ0yUj8v0CoMY7MIa0fN14wCkBOUPZCDuW6RR1D1YEG4NT5VB3zQjMAfd2QO2
p6el74NEBN0OD4PgWIy+LMVxcjT21cbFMmpCU9Dbd0vSIy8XHUP0VaIEQa8Fr+YTQ0k8BsGfevTP
FvfHg0BXiTHtI1jHnRpaEq+eE0LHY0eXcFhfwBP/0548bY9LKn9Pqvrbmp0IOW/9SY1zmBm7+J4R
BpvYM/nWwDzqWGpPvLO+FD+6XV9LICNYjB6FIUURa30DOHW/UY4jYhwm73ja6KhBC9ZVlU2trY5t
WIh93UGlCdD1KCasmh3Rl9piS+7OdhAm1aTkj1V1CLyfZjyPMfJBvXZtJkePxVKJr9L3aWJZ3TlA
zNKCZ1KETgR/PBHuF3f93A6gQCx/e2rhxuj45yiWo8sBp49d8CxZ8DogIjtxDIoLUAAR7tPoY4Sm
YOqAQXGsOnPlZeHm4kmcWLgvqg4cP2V2szO1d3Dnqt6aURFz0icYObCyxafznxXKtzCZrIj8hYde
kLmBlEAf4b7rTbKI6YK3D9aYFma1LZqjusd2gOQ4BsHp7ACGWzfOJv01h3ORgHwAm1g1wF26ANJK
j6N7jR2tl4+SUp5OkobZ6ABbs/1IXEgLtHldWtuOIQNcUiuCiKOEPgfpjF343Ol6h/ldDE/1umrP
k5E8ige8iOkEs+ZXYxbqpouogtSHtekaN1GFVtsKRRjF88rLaz23LToawveeXKx3VbVzNqJGPrgN
haAASBZaII+WWQ1TfzjEhP0uWjGjxZcVwViNy79CMLUvqLcRg9R7fguijIHXgWLXEzOMd3oyJxW8
ZvzEN2SAtMLz+vbV4otewXWYUMZVOYYPaDfg5Y9UCJkijXc94nN10IuIxU36wQTnpehdcNGtO0O1
AXsIP+m90vmCgzPv4sYExVeDHXdGT6VOhQj9g4KHNOiNYH0rA3s6NgqEUMQ5mAdnvCxkIE9sqkvn
wmdZwm4R+S5l3Plq+GTcK+WZi15ZOzGO5bECib3zSxQMUz/hAPFkcbVZNehYTGGXbTHC4YdUxg1S
CpVLlTaYrw2vXj2JHeeud0dd5DZJUyzBocY637zIG3azIk4Py6xWP+rFdY9a98ELbFj4xYASvhS+
RJ0wR9bR72uWYefXaR+RcO8i/iamHG8EdzB+4tZ+ALJc0J0zM+cIfJglVbRMSRmE+AVjXWd9DzVJ
vPHvGdDjJUMsj/XZTk7wOSoin/zG5kcANcOSFc7Qot0x041THe770h913K1AdZfGLd9XbVEa24WO
9uPYdblQngaaAZ3QLEwIJJOPh9EVfE57AEyw7aDAKwWaKrhRvehGLYkAXMjO67T4CJ0yTRYtaF1X
1wSxhzc+DjQPE6vGe4ohz/pYOWGXBNCr5GEbpAAVOeCFPieD3vn9fJg9mRhDAOQgYBalVN+mde2D
FRHOG5qFPsGHKuM6tE+VtnKPRjvX0CcvWm1si/AdETOvlNTvotUo0ABUD+C04AtyR3F5hd9SHTcK
mXKuBrAThnBJ6nr80UD/2B39XTw1JUB7RTI348Oq5zclIjuRocUTA72MFZILWKl9J6KzDiqesMrc
9AxCnnDzz6XrRfhDFZOe7LG+V8sm3WUoqjPHGWrq4qJaVBOLVSfICXJSHWmaOd1yCKT72XAHbp7l
fuxItgTu2YGPM/iba+DJn8pqD0Z4WdHKmxygciob+mQxcw7GwY/hS87zwmuSsAboQFd7P7ulG7Om
GTJEAEAS44BA021N0S10aPQ2JZftaxQTSu6geKlTcPeoLvtUurKNaY2rQZbuW1usf7dvPc1k3w3z
D4GLV6dxK2OfplE4Yw8hVmuU+1Xp3FL2bnaWPbO9I/y0cVaOApQGZHNrDzJLrP8aQl44Tui0IfAG
WHsBOoTgejJ/Zivs40XptxpbBnOR7X2EQK0V/Zgo2JSYAMyRvYWZ6BIX9IwA9BEH6SLLNnZK6zJN
/jVYTEYtZ9/UCHayQxyR9NaNC4of/wXa5i/Cgq/FRT5gSwkQFYCMvZttnz2yzF72AZa9cg+N414t
ii5hYQCDTMu7BE60ZxebTEHPFPr80uFp762QyswJyRFTogBbhXpM0XpbS3ZW0NYWHB1z69lBPDt1
eMEyv1Sw4xjgrhdrhM0jKqTL16lAFN8Y3Wf8pN9Ez2vpv5Sue6UheRSSn3s2pl4FWhFaNSgQzB6Y
393CU3dLGVsWRtlVeIKnUTYS9u0I686qAol+5rh9o4nCk0tEH7Wnb6q3P13HyjSJXqGzA3TMILtp
pjRgNjphkjS65ikF2uIVwx7O9rE05h0oVwmqGVrCztujyL1tT9QZu3sY1HlX9Fevqn/h5Q+B05ra
g3oag5XEGqoBmI//wmI3HaLqHfTGvuVVTjwIzSZdZpLwY81Mgv4518WT8cr3dpM+EIv8oXb48GYv
JcMQy6p725YKZJhOoclJvbBLbfHHrayrU8qT7Th3jxYEHZL9xwNFsf0fEriqiQC2huABrC6HyhKU
UIeCi64xLocz5NfpWJgcDBguZ9ovSQHFjiC4I1yVdMUXPuKTgG2Tbb1ZlB00gXTCAEBGmpv7MwOC
c6WblDgBiIVtLqen7XPIYLhANbPrwuaGTuneE+w72EvVETIklQ8CAVz/zwK/hzHkqQNWFx5dCdf6
VEKOUEdWUir1bNGwQNmk1r2RcAN2iDliu4MamTJ71Ddc5skwobmPAKwCekOBbu2j9gc50fj9QDFj
wd1kiOS1q8Q/1zgPu9GJF5mUcfm9RQ1ai8SxC4yTTYfeKf60I1hh0x+l8zVa/O4NOq8Jyev126Pz
ATn3eI6YhoRSePA/LMSk0NHOiB3mRYCOLey75ygUOczMkA+GPO3Sb5LtKWz7o5pNujJXQB9qfw1y
3XfzZnRW4L5qxe+km1erFzddbCmcdpujZf37/1eAF1vmIhExIBrdXnkc5npfLeEnDq8TRpZ+wlKj
cbA0NlrDdTzyJg7D+hcam+7k24bvVx7kxtMfEGvpc6Ws5ddyWDkdgcqIPu7GCgqXwnMbvHVKZDqw
lyMxhf4QEk+0qXDE2BH0FCDLQXVMoAQHYaFCA/nrjXw9ofiJbmTqxVtoyuAQdkv1t4AkMvXVZN+d
CccIodaI13xiM3glnUG+EeGEXqK75xIJDBtyTzsIGEIybfNOSvRJdVnfdDMuqAdBedYzGBrewyZo
Qbsfs6guVlglEDwUB6WoFwzBZQV5eoHab82kCt2DGphMOuOGsa0U+HgwV/vZkZi/YMyHyoh7xx5N
3+diB0Nir+t0WHTBd1FYqUNYsX5GO6S/fXDdOSFDteatKMoHK6YXCS4y1WVNdey7FhC7LWoInPG0
YwpC4KXxjqPbBge+1u+t7RQYo13bNwZUFbFxuI958R4O3StpMbkopzpzECMZL559Z1zXcdjwPu6j
uU5A5ntQE7R2DO9vEoNyL2Na9QE6OSHzBv/iGVmft3FmZDeObr+PzOomjguNbuk7f3uku8fuBOAD
B7l/kKtrYfuZ+h7JlQBYhc1VqY24jDJ84a591j7UnyFM6IEIZLMz2LGLTxgb3p6Ua/0d/XUGliis
3LRWi0u2ls9Tr1imJxTekMqq4CdA9ZeGzfgUuMP4OWgeJZAMbnpQcMONUv+AJH8VRF71KDYoaYoS
snjvlJKvqJtAswQaCHbXDXsYeaDrcvqPGXwgBMXhC/YnPRkxVkev8u9mmXNbCjyFGUKMeR/S6eBb
5C2kpY4lBJUn5QG5pkrLBLKSk+L+cxmIJl80Stc2CjocWlOTgo2EgX2Pv0pE/9sQRXFxreO+l37x
KKn/AfZOp7NqNjrPcg+ibtc9wxEUB8H67doTcF7IHWbsL4gS0SZXJzHjjpMOxrVNUB7NgEzCTtu4
PVeAOz2w6WQ1RCZOY/Cl0byVi7fGk3FbzH0s5NULmhuaZ+TQkvIbdrlNosHI7AZku8ZQfoFEr9WT
MoZnY2mgbVNthDHVEH3WMj466je4wBcRU+qd18V5BnXWx/Dt+SodzIxvTqbodfys8t2jxapPKHyf
HBH8sFF2ULfbiQ+7CmBH6DnXZQWGj9jURfY/FXP+DFQ/y2a0QLGhJcErE6Re1MHLbA4/mNtf62pp
ktGLsAAS8qxFzvYZng5WQhA/jSwOgMsUdFvQC52EgFy2qMllwHUDzVZ9pgXqcVZPHzYaMrrtepDj
16mY7ihcXzjoXogb1YfAIDrECusdzubXaCg/YStcQz0ZftjbSNKK2sHhy9Fu1wsktlNc1cMLtJs1
wK4toJWAiS5lyTB1a+gHRCjyyBfAECIMgEc2x2apTkRO2cL6AwY3HnW/PvmWxNjpPHhQY8ngrCL7
LyzjhrhQbgTvJUifGwCEKd3qpdEtgHqafGCLszMeSDRWRFg3DWgWdqBY1o4YAUUJrdYwnhvROfE8
rOYBJJp92OHCLl1ZX2cckq1bl3EY6RHNa5vg/DzVDru2oIYxxxT4EIqXF38d32mzHlQDErgTzR/f
5XsZ4UnyGsdIMJMPb1kmyMVD8Gt0fS9Ko9PWo35G0F/Gmxn8HHI3BnR7cGzMcHjWMfDcEOhflzsj
lE1mOauB550Xnh1W71cCfe+qynPjlw9pBz/21O+bUMObj5oBm4viELfecKJfZBjuI1Q3KhIHpSxM
unpPTM0mQ6TZhF0D0GAaIC7siyYfKQi+UkM4qliUOiW9Y+7nFY/0y6lw4HfdmgrRPRW93nU+BD+R
DanE7OJhbYykno7GCih0Q7rYbW7DZbG8rRI0l4HAC0eYo+O28h9lSAl6WBdzGpUEhDSZv5Dz/CDj
87qCfBSsrHD+ov5WADcxRmvHkgO2KAPzSwN1XDAwwKV9govvM6TcGdw/kzoo95tZ8LhGuW7cn6Ag
UH/OKGfnBkXp/Nma9j1q22uoCeoD0rzV3foVjaAswGmomMJnpjPj3TcNthcmzlpJUAbTBHGdQOUe
Q0/zHrylXL4nXOw4cXCBeGeOsAAPPjLR8iR6Ak35WSjo3rHSssqM+DvW3nWkSK3Cr28Bsswr1sZk
VYcyVaMCWaIzSrgS+d1wfUog2E23v70ZW/gBR+h2kVSwu4aVsAeNL/7T8AnYS18miCZNmwnY6wSR
OQ6bIRqyMuDnUsyZpaHNWeaUIdF+0jy3keJGMFDjOvYT8YBEhi/lci1qjkMeH9OxzGn78HhV0sIa
dmr5QPx24xhQvdjOk/9oEPiwOhLwD4yx8WxWV2YrjIEb/6325gMC6yAtKH/V8I6vHKL6t2uZzVtW
FLyg5lH9lKZJBxFedR1irw8JPgWRRRJuHiHVcCxgJ+D5Hrrq5clotPvsC//L8VC72woMB7gWl6J4
uQaISo7aekd5dXGBpdtN/QNyGiiQbZ5rFGE6geIyvEnoK146FQQO2iJw8KAYP0ftPzTmITiezDAC
fwclZAdFPNksx4AKzjmE+oFqqUAaOz9V8w/o0seWxVzPwJ4iDGqP4JEVUBUzutCODmAphQSfumaD
zGxZX/11gSgXxe8qCkxeN1+GiF9fO2eCWxK/EFLX3YC9ug19K/9DkLd1KHDPDUnRsWyexQnwcry9
BRjQeOAm3wcKXBcjYzzoqMPpIeLRH5NwnZ+mkmS1sSAiUUDjuxx7g3gih9gybX2IicE+NpLfVM0v
kxc8CP4hwDKmsffgfc8YFksjSu6OtPKST3teN9lKweAiws1y67vn8Ac1MzBJjCzjxsc9taZtqAHm
Qb6XFVbTpdyyUunpe+A175CKH/xhOONBQC+9hUqjouoxHUAXZDPh9lBpTfahxhDn8mHDFiQWEGMQ
NGzAkyAYD5YTFnwJ5KNs5t08R+lqd3e/2etIfW2byLKrXQ28uHSB0Q4f1ZYBxJzY6Onv5vdBJAzZ
VgJqb3zBMnIoXApyJrWdUngXGjo8IUdu87ztxP8DgCXglgiUMMA1HO3qqVJvxA3vkxquwSQx9uCd
SeCcZmiDIYtu/3/1bC/8iezxZdsBjYHtUmAmzHR0Xx2OIAd+95tlVeNYD6nwyi2PsS72FNYbHg5m
zGbnYwe7+qlfvj0+3Wpf583y3kQoQGaYs2OjVagWQVTI5SLwuokJ96QdjTChYTnMHgMLSv92vXmo
MJxhTGt8ezQxSQN40bRq5/UsXmFZZjteFlYjFP8tlPbLwXQib2EP2fuYxesShm5SFBc5X1cIYdg2
yoY2cNtImMp71G51wC89zpa41TV9LdWSo+qIyVjECmONEO0c24CcJuPdaGCZxAvVy4b+weAcS88d
/16zIrUmHdeLyoVGiYD4YRglAY76Hqf1LPBxAfCjpC0OCi56Hlt3Um3CqeWl2Frrkdgv/79wm4Pn
4NcfFK+88J6IQSR9KbIQhxTS1v6/mkLAsBZIkwlKcQE5UQTdOCaJcXjpyvyDKAigE/RxdYSavUxQ
Luc9oLylz7Yf4mMNbWx0ahd3Vxvngq/Qoe7Cwulh2c9Yp41agpTjbo945aLfIprQHSio2ufDVmxU
HEioDQgEmRwLjCL8Zcrgn5NgEu2jmLusd8RxtOr9dqAT9tWXHmYGfrd1wsl42dYE2aUJBTQemAq9
sJti527Hx7bEfmvyav22gaxv/y4N0JFsP+IhhcD4xU4xk0W4U0yfbScKnrCE0KzGyHSL+DMp6nPV
j7tuQaybfGM4Zmf45W3HdiWqKx/ZK74uVQSMMJxYBycxVXUrtZ3hjBBCxQQjlD4uCKjxQIT6H2FU
QN8l0Le0kMLMiQqjQxnRJOpptiInxzFhxgeaQvSEjsxNIQM64Nto6MKS7brkK3/1Z4oZA4EjAEbR
cdC6lwbwOLqp3NDgeTtfOxhOat7/9qt9GijkVKAiiweBTBtnCMfGwhkKsGI/LJjJVG+1LG41R5Kw
Nun24FvwQJFod9sHqL0uxZZ3tJ3gZPTxn3X4COT6cLvqwMGo4k+35cblCzFnur05A5SJ2zm2wqNo
YTOgGDfG2MwJfxMCdsA1bQLn7EtLnYeHJnHkEwAteV7x5FZsctb8gQIQ9EITo0Zo2iNm6TN8BN0M
6X+cndeW4zqSrl+lV12PZuTNrOm+AL0RKRpJFG+0pJT33j39+UJVc3pX7jKzKn1KJAgEIv4wCAQI
IeIykiz9ZPtFBVOx1eE8NrI9jkxZPWyRx6kddkP3fmg9sL2pKLtl2VCx5aRCwPdEAGi3GS039xHH
FnSb59YM7GPzWKG61lavS7iirqnGji/OsKwjzNUhhZyudRafSsMm0cCatb+tFpRQOROzE/5ZN0bX
8jArF+vp8cLGDyEgKzf6Zngr2jsW0jbS4GKBi4ublZ6kHitJxFG18grKG8IrL7y4WnVz0V7HJ0Im
2XeCwPI+x2l2i7fd9DS87z6Km2KnsX+wwlPN2cGAn3BKbqW1/mrc4v39GVKipLOvlj/qt5JbL5zh
igrHthR2V29zvbOt5jERNmH9drauvUZUV4W2i+b4titGt12V2F2N2HZjn1Agcm+WXjvOrangMa1a
hUi4kYXciFR//7bdDdar12BZPWEZHELKlBsEFUyI6MwLd6O2bZEYXBrUj+WAXRr+qbVKirV1u1G/
pAWWvqusi5BAVkjX+xv7hw/LqDRsPb0Dx+CZ7P90L4djNl9Vevd1OZ9XK3FtgyGwrLWsYplSnttq
aaGXq3cgp3WMhrdjZ3uvBq/62W9gGuBPUBT5WOYht3cd31XjYqy3bB9qbs9Y+Jsnbmt5O9ldhznJ
dD7uykqxgaFBwbGaZIyyWrve4BiJ3F/29YeqbA7ho36zXo1zeCAwwIk+5YjkPBLQWlMiH5zPQkCb
miRb7cTOFMX2pFGpuDyr0/5JXOdwCUjGqqh5dZ8D7WmZuv0G05GdG88jawzl7FyudDHgO/VaLb43
9+P5/kmhmc3O3L4aBkM2igRly/VGulpUwvq+aZ6bS+PWxLy9l/NjsQbCgGZoUGK5h83kRI4yyT/n
il4qczzW/UIYiKr6r8dmdiuSqHE8D1seZVSkgxu2QNXZjLtbXl7sC2WppnZu3o0STsPjsjIKjePZ
3zx2owPEWJ8v8Z7dX5c7mX/kaXZEght1lm3ut6O2OVb6dyyGwxq3RoBIAJhFOzXcIjn32n2vVaqF
j8pBdl2x7Lg+bkYHEgpO90u+rD322nJ7zh+15ZjIzg7NXWMB4qqfz7WP3Y6klEuTTUanask614dd
doX0WPk391VWtougau2xy/b3I7UwzgVVeu7d/akVAfFsWjqDt4VWfHmt2hhnvfphOJrPm+x4Kbzc
ZvNGInItIbbiPTab7ExW0G6zsyuXhkdNCbpOV4bEzYvPpdssDq6sWy1660XLHBbX3f2GfC5SRVca
hUPYu7dxlsUXu6JeGBiH8iIuVQApqmElHPVF4viF/IPqCmB73dYGW4Gyy6XMWuEqeW5e0+byZtZX
r6ddWNzuJtulSNYhu/CoXs3DkaPZ0PCrBa5u4dwcOheqZSNf1wZ79+dhvbgvWi/2RJuXM/uVhiXO
9K3d5kuNNOYtC/zXmMpx6w6BDLKi2YFFhYHd3W4R4bHZG7uMG5slqWDHKVubGQ6FnPrc3D7W6vNJ
5dTYumfSH1jGfr3Mx5FUtPqhGNYpkOyvh08Sx58V8sbmtZsq33dXtWni5LZWpTX7ntnVWNqvl1Zx
VZ8+KhfzVjuOj4dmXFo+nOOqFg8X15q1IqhrkMS+XaryCvSd1+uU+Xxs6hT+pkZc89gsmtvLvKDV
arfljG2ULZKDh7v2f9TrV3b/Dqss6bXKe21+sD4OrzuxovpJzY8F/7VdRGwMth6btXM4sha4DcrV
0/SPKmt8PnCodnxdzofakuIdy23TZXUGN6Xcuv+m6MVPKmsUP1V22RQv2zozTutU7JYiKkWUZ+WG
sX4vrse/HsFPCpB9Pm9ovuScoduK3NAXCYOlOsvt5XpwQJ6lLozUhPn1Y35SRaUor/+lSA1bOiss
nj2o5P0oaayPtIvbzW8KePys6U8FWhrsImL7q4yAyA17l+dlqpucG/qfdbz8fccv1fO+sd9QNndD
xoVqUtOz9Bz+Wdma4qe6LPtXkRI9K7aXFy7n9FxuhnuyH/+s5lDxU1WW7YvVqeN1WzWaHIBrrR+L
i6pfSr+rxfSuTvP3qjWNz6cNvUjSWy1vCN16e2I1qHUqH7Awbw1qJSyetePOYNfJrl+obss3sljL
+Lv3y+vO1sj6nWLTlDreslnxQIbCH01T4/MRRcdbdbk/P6l+QQoBiXmHAxs5SXD4TWXmGpP9o9F+
KuBUquyfi2FjzWGwx9P2QvRr+EyW9/LDL5OwuDJ/zWk/lnby/D5x2vW4IopG4cptM9nhfRBMZWtA
Ma0Uer9+wI/L3BAD//4Bz+eKsN3iRYW5qqzhDPBfiAPMD+PiYiLSviHs8Osn/VgkG58PJDrucHo4
8pM6k/Ph+HDfDkqn5u8qJv64slSj9Uncr7sG1YcXtI0Td9/HLyLHdZKgqTPBVpODfmbF8deD+Nmk
f5L8JQVKaivSL4xFYZdX2Q1aOx6c0/z2m2NTfkajT8JfaRWfFc654vRJdglS7ZFyK7frn5Uza7Q+
ST+VWM6PNVv2jLdhJzRa3Gu/OwnvJz3/fBrR81UqsfFYdoE0CmNSWy96ab6p/lH9vcbnw4hI13ts
KzUOAjlz/odO1dlT/3zY1f+oyHHj80FEt+e1Ubo+RKMeSougRBViipUefoMSP6PLJwFeHCrXO6tn
MMzw7slBBvim0a958SdM3/wkutfHqzhc1qmkX+LA8UX1xOpdXSfQcGej4LHGhn22+Pz6ST+2BxpN
GdxfFHXzsj8eCiXq56Ogt+3VablnAf9GYik+o2IFgt2UrNb9plroTyCv+VmWa6U6xwIsqNtGnUDO
XikN7seCUy2Wlpp4cr8e0c+m5ZMck4dRbNWLh5qxqTSOWoMU/CvnUf0ZSDQ/SfFtzialFyfhUvOw
1StQImw3f7UXrZrzZ33/JMfbx5JNgg1OU9wv71pheQur7LT4ddM/gbfPRxPd6tQuaDTpebO0NItk
xbF/Ly6szn9k8DU+H050OuxX9Zoch03l0YdGUaG5s9jsy/qvO/+TOW18UsjNZ4mDLIecpL0ijG1I
IKh0fNXNXzf+ExH4fBZRrdaqs8GPSuib+3V/IDA+rA3dU5EUFlU57MjPZ6vamnzJeukx/zqe//p4
/Pd8uu98tSXO//of/v/YH8j2ny8un/79V7rf8vU/cs//v+b7O/5lTffBaDs9f77ou3to99tz9dFl
9N0/BudCXThqfHp6xtMzSSbv9umhXPl/ffMf03cr6fMw/eeXj/11d5HW5sv97su3t5zJP7/USvDs
f/21/W9vygD++SUZLXeXf6jR6bKYbqbb599unY7Ol39+KdTL/8nmi2KDAiutCmfMSOHi+/R/3+K0
dWalWm2Wq+WSqIwdBXIX//xSavwn9auLnAlXbzbLFd798o/z/vrtLSIpDSqoFIsNeaf85X87+d00
/Xva/rG7so2D7p5p+F01/t+mYY06LNQTLEnPiqxfVCpidP0FN0m9PCx2l2FZz/YqbOd5msaq41uh
E6cN1VBntdHP2ks5cxXu1Th28vCl4pdqL5VjDKw0DZdqa1l+J+7suSyNHyruWC6/SNzi3ynvDaZD
vWFQ98m9m6vgYZQVO1TV2jxYBWdjLUMqtmhFZS/1u6rpk8TtRX7fd5Nez06SrdqqyO6ttCi5Kj0j
r0fl8tpkq3oPfa9m7YmdRLad9LzoN5q89HYGfkGbz9XeK2zbf7J7uaJ7bCdSXnbTn9qeh2/pBTu5
3SzzJu1somftPPRyVvCU04nzLDTnamzGG+UHmhsMLoq9X1z/MXUuejvuxM5ShVk7ivTMsR4qjNNp
Z6cGwU71G1rspEeVKuvjqPLM26qxiota1qsoj3QUY9qpK/bDGzdldTqkBqpOpzONnXEYWxSV0iy/
W1QuH0kkXfQio676R/1jrs1mnpfNDioYNNWopA3VXOu63kIlyWStvB6kjSZBsFCsRKioaZBTrnpz
U9kRkWo18aLfWBqlhiivv5G2XG5yJmQTRv4cIqi+iqQa7Fplvb1XLZXn+USnF1GizSbeSuttVZtv
j2mVnGVVtrK8d9WKWjt/6ayKqTjTs2ytSAt3CNaqmfCHPdvCIWvF2OGOvE39IYhg6y0Fy8oErNVQ
60Wzjea1wx3NpHOlSENRMHFBpVPS27WO6jhpHMfWFA5uadaWmYvjpRa4dRV/PFSHxBq1dKo6Wl/t
tYtaag/trM/Tm/HQqNpobJ2izuZ4Y6jY7666XTeKZnPdnjCZ3l0xx77Py0M1+h2z1mrfK8Rvklxu
NerFVpkcos/nQxAOLM/fJCXbk27PTXaQa55w6l5VTOJbWou/soZ/VBS60huqFzoOsSpY+qXf9Hyc
Wp3QPDkthB6aeV6+VhkJb2qNYIdVzcJkk7k6KmetxeMwTLcuWBDP1cmGlHlNASFtUCLq3lUSRSGM
TDtLNW5pj2iuYGxmr+cFXe2pJnsmvaxlnp7nAE/80l6a79DWNEa+ex4i1K6oLGcnuflB/Q79AZy8
1FELcQGNcVjXjjIY9kXCBFTy0orGeK4MFiK0TkEjrqgCH5hiE/R7sPGUieI/SkhqO8SQ1VBV0ybs
w1Yls2S2+P2AUV7m3bjpZ2NNk2UtXrpjoroq28I6VINTT8WuccVk7iFRiQHR5rvHD7130CZRDj5m
vWxJm5lMQX436hbypZPOo1GKxJgt6O1RhXe6cZMuqAniNTipZBb1SGtE+lgDUl7TIE1Iqyge5D1V
dFWQaqkmpMxrvbMrst3rTuZmUZv0srIW5pPIPamsbF10oqw666nI71J/2nd1pqWL3tK7FDxVxJrN
optDqC0DTtOConSOWjOxIeFkWuV0CEOeS1UTZV50tiBrGyjfmW7Mir12w6JGbowaUBcJlgm3DKWs
VcyXz5G0etFYBo3wYW5Hiw6nGxzSfYDspDWaKmsLbXpWd6uuUQeFyZxbN7vpUCiOhsik0lmud6r0
nE0jMKgMGMDVnLHMRNGaRGTnqqkzZpMGIPhQF2a5pI2sdHyUyykCyL1pwWjq/VP7oPVXZrrRU2vn
FTv3zkEN2Jqi+Rf1sdSMhblRT5PSoVq/Hl5UHyhhPqbWkGH2Y5EEoIGO6JRwNW5GVU0LWioE7dPR
m/3R0vaaOY59i8x8bah3plvtpuKq8reaI5rRohCH7gZk+yBxMpfwuRn7PuBc0EYnNXI/ttrIYFNd
tNGnZ61iD/Wbt7Y+1tqUlGguD4WnMmoHGDMvgpcWYUG72Qu9s7OHjnS/u9MmFIGxh5qLZuHWj6t5
1tm0azaYyf50LlRSMeuPVrRC5p/Gi8Fd1NW0xnetN2kghgpvDPVx5DYo27mBZlf+tqPE2Kmq6pDZ
RmtsYtGthR7vGfRDOf5g+57/vRZ3BBfCtK4GYXgEJTsxq+CMuKCZIah68lh60CnBGrMDTFktxpvi
yptN/abJK2tuYbc8JOmTv8ewm1o1aALkV9j+DmxRVRD4gv2z0Io7nY+8nVK0x6jr/k31LyAzo6zp
V41sStib1GUBOpRGHJ/NKej0ANito56CS5AitqxO4AauHxgDdtHozMdNW/pPs9AWpFgEF+NpusPg
rkZ1ddY/zubWb7Q3s2ZY19f0j+g8+gRIslKY/qKPO1X9YjTVRgXdp1kPbxrHeihjw7NkOCFnjENg
4Qxya/ncqTCPWQhtU63AGbH8pkmfveigaf2z3tCs2/u+eJw3EY2hfTAGXMV5tMpooGPm8G7ZOZus
q0K7pm51mgoIXaAuk7m+0taocXdg9V9Wv64+/B3PG7AXUd00f7ZWk2Q2YTsNn5ODVjEo0mKRzmEO
Vf+lBX13qMqqe1BOCUUoKis4KF+U17SJjTDXOgvd3zon3khoZaWBVwdr5Y5aFql/WhLwxIU3YgVE
UXBN9SYJ2B+tlJgZM22GrAolbmratxKZV3SgTsoLRL/rDauphuqirfWdNhftD2JxCbmCqsfXU3mo
i6d2Ao9rPLmpiXFCYU998tTaKYBqIQEsVur5Qc/OBugoLHDXjvYVkrC+xFsHZx2wG8xHlVHEhfH4
7A6Hr18GqepGE/5Bx3k9sLcCjNyVkFP0jMw5umYy15FEwdusvdGQHBQGBlGvjM4smaHXW9OhCckP
aI26K+i4toHqp5FdjZvJjnJ952ycg393G8nd3dt7kL2hk3BztqOFshsqYxKx8jZaNo6xhHq9iBb5
fPIAL8GswfC7qqSs1noyu+heEyK3s7nJvENnIdUK2k16hhG4CM5deYynYHqH7GLuNJ+Nb6ph+IE7
19HwUdLvuhuu92CciA4srKbWgGZiIbzVqdBX6ATCwGBaFygeGL478TYak7SzXKu/UN5kqW/Dqlf3
tGvn6lBjovPUiyZcx1KjIl9Gw8YfAtHwhgEidYIm/DQS5sK+cwcDHzTAXEISeX1wMwYVbcZoIqwG
l81kAI/Yp0/n8Gbyojpp3OwmKzXa6slCBclsZ7FNWxVV10CvI4WjlfK8ng3XoedmLAFrNOx/bPBk
YNyIxwZDZay59EPgjd7QjN+xgqBskpdvkiXAE686PRmq4O4jGSWaODs0DGcbmNUbI+l2A9I1hYFx
OaDhnfek52/ZirQlJNpoLSfyMs/tTmYoaS1IYJtopw1GUB2mRgibSE33oM0o39xuJTAuptfGsu2V
hnUwwlj83aFJpXfM4m/GdqVSatVbxVKt+T5I+C8+3m6/L92pm4GP52XtDCstd+Iw508P0z6KJp49
6cF9GS/lDdUGdjHz3pYcb+s9LL4xqO5M49gBd+PUwcXz+2okwGrF0xgh7yjLB179+G09y+s4fuI0
OriUZjoVCO4Hvh9bfV+8RprhBo3phBWTZMaeILjDTmZAmQAbP2x3JK7dDNtoFkVDLbKxpX8Tl6y+
47K/os2nKBsrhZvKuQltelnejqBN2qYfUc/L8qUysySa0L8I7ynL8pAfKGisXDw/YQEPZe2MUyFV
WygZeYnHpV4WuUEX54Um8xQqODn35zBAewvceKjOcBZ5bQgr5IohRo7jF6Y5D8hkJtp5xizk3C7m
MWKINY4tnMYd1IvHjHk0hvuLx06P5RHMjRVnWZimKRqTmWEmvroyjjzioay3dW35Vmyl8sROnI4d
pgVl2OHbn/JcvkLH8qe0wBtBEBj9NMzTcJy3vUmeS+PyrDTG/QynA9pi/O/+8zzuwfP3fZiAZn1j
EBgjIwjcLu1oXRFvZCWJcPAYZJR0XSMYBVowCFz+6rqwQsQUA2GR1/MGcFOQRF3CCbEv0p/wMjS2
uQdW6sBGPtcMuDtJMm8WjXjMSs0AzSRJ7JXioW53xtzNemgT0AGCie8OPvYG0i0uCHzLGhgGrAo/
AxjBwDe4uZdHbuJhPH/5d4DoW+zlu1hLrfVDr7daqRWJ+FRw0z5FXff3Foubj3JZ98QfxFHNmUiC
C+2QqYa7GL8wCjwzwRSLop7ww9dpacMLDMFjvoUxhIWYEH7lY357Gd5HGsJeXpJAN9rMIpgH1ktp
WrjurVVpTt7CXdKEscQh5M0cD4f+4DvTKS/qRRP4H2blSn7JPbQrhCOmADF5iWxd+dWD43vcKITN
uTzPEZ08jFyNEISXt4AULDfoG8d5zuRF0lZIz/dqYo8SZthG0EK5NeRqroWJ+XDgt55AUg58ZDOo
wli41evl2JtqnCIs0jvYiLdEJpFV3kIOkVsRZE+XC7lGJDeHSKE8N8aRZcQZUgqRQ3zJvM1VbS5q
ow8xEbsaZKdlbqG7cLzJc+muuVcAIQKd5vixQkRGQYv0BELRfjtFeqM2Moybm4Zc/0ZaBs9zjvQu
HSM+jJ+ZlymMkN4cwZIOhKFMMr4yrdMsneGGcXuMBxmOeQxNMv5xHrZpKX4PjPu4RbiEaI9r89NN
YGtDIj9vlhBhpS0eR9u06oyJVUmPeQNxT3NaR2gtHgdJ6JZE8tLQ0yOhu8M/4ftbWIRhfv2CnZhy
0Ek4DyzgIiIIocDJ1LcGyrf6yFKIIzQmwgXTMLuombkC90EEcTQzBuOAGgIwMMZH7EifwL6wPY27
cfBUtu8CSh2Q8Q1ZXNZHzn3DwDL1eYrBUwx++nH/o+83lYHaBwqM/mDkEzj0BwGPiVOZNeB5imgP
sAa4m/4JqPjWeCzYiHCEY74ZPgMGZmgREz9GNz34ZEyipQA8IdjA7dLjIH13O+4EVgjc9UFAmqRR
1+iDiX6wVtg3g47vqz5XDoS9Ax+JRC/KhYNgZABZvrCa/MBQdxO0Zl8wFNptiOuBSYyyI8TpW6jU
nbJyx2KAAB1A6EpoFGCmAdeVocJh/KCnMUOdMoaYIQLn3IwXICgnOEcf5TrkMYwhXp/nfQu8QQpu
5mnoaOmTa4wGsQPP0I8AVdDxB0Y0QQ27I2yjAP+AbuOxxD5dY1pcpiWQl6DRwAL0DwounAUdgw7T
nuh315WO8hiiJSoGs0UbRDM7GPTplEXk05fb/CkKjn6DxYMBD+4z1dAMavAMopdCmkHQRcE88KrA
/yBxCT37zIMxYhIQDUSaWROKcOUsoUNMB9wjkwTmJ5EIb0Kkc+QORrzcReRddzTqujPUPgwUDEZu
ZBNOIfgc2ZC973eZQB7enYEOePAjUVU4PIjcDDMlGJ2wNwmn0ihaDETsEmf1A0jAR9eI/dSZQkoI
geU3s1E8vgVfhfA3gOP6XV6CYjwv6UF2GrLFKuJ6dBFmgsi2y5zBfjYWkjxBPmaoKvBTBsXcJDQF
6CaR7mV2htmC1JuCdQgcA57pWc/LE9cASKMkcEFJUbZJMKA57EBwkpttUUguGsQDrAFxAdee+1Uj
o34EbemO9CzKwijhSYCvqFZeJHLLi2mbx/XQatjcQSDX/06HVr9f3foW5myWWK6oVWplTNrvFyxa
hW3rfi5TidcjOIkZhWIQY0i0O9R742hGUEhwJqTSm7z4VdVlaDY07Bu5od/b0BItIBIuKhcsZDTA
HzIi33kqxpWZe3noG6JFv77+1TATwAY2BYTlme8n5/JYvr+BLljP5g1Rn9I3uVQsOeAQE1vib9lT
y9+qQNRzm/90UcNouQwdbM+YaaYs99qRTWehMNPuPlViY5vI/HAVL2MvSFezaCbThY050xKXez3R
pSA08J4znzwcVZUxfRFoi1GaMn8J8/dWI0Ik7Av5wczNuNlEnwpR5Fo0D3IVooXfxBK8pLvSzx6e
JCqZvzFVxGywZ3CWjJa2YAR+wx0Yq7Aa8oKWsmcoZyEFg4TYLNq8VS/21kQsC9r0hJEgC02LvUCH
3yoOy/8tDiiqPBTAYpnlbTujmUStOW0dthTbTxRiF1ZEAzMrsL8YxNi8dGYL9cAdW0yCtzXCezQi
X+1eZKP05V/G92b2t+5i4GkcjnnLkddD1m5S1rWIBWGmWB+4smhoyIT5hvckHgCmHSRj7DzwTdjU
GogBhCZJU9CJOWMxhj6DUWlPmhfw9adii2M0i/EMkFsgbMdy+gYGldDA6EgT6AcZix9goGPDGnhh
36x3oj4ousAa9AFSVCZRWohtA2DAnmsAN6KsMX+kF9J52AH9jtaDbIks03V8N8AtlMnJ2z0Mmbgj
V4p8gKsiTY7Td9OvQ3dd3A0eInrrrSoJfQ5AY5gkkd9AGvphoPmG9BZtlQg/z5KuRte5Bx8SQ8px
uEkUYWIPLCckRmcz1AiNgvMAwUKeb4GNMA7gKjYE/WlnkBvwRBUzI5gwGBPv2ZiKzn9bV7zPK+ga
C+UYDNwoQKcA7XQjCAYWUPxmVjgdLToQ22aKnhAVYlt9F7hP0HTAHOEFJ8XYeI+giw7AChAnQfSQ
9bKnKD88nMEUYwgvTAyIAQph1g2YLewIXhELFz3H/PXRYQaODrfLIhCAL4aZfBEuw8MRZSHvGk7q
dFAs/jTu98VsxgNiMH1uwtSRCZ95E+K6XoTqokvcJtaRtPBUAexgiLXDpAvVXLwldNLIZeFp0CEM
58iMjsdvy0jmFltVnPuFJgTDtsSRJ1SJnSs2vbzGMMZ7DQLLZLNB+/2JPsPrR9e7zJEYEoyCWRCr
CatoZDA5rA9ji3T6rAt3LOMi6lrIY8ySSUSgtA+/qXf4B3rAq0YX/oNzky7KCVUMoLjEkVD/zIJ8
MQiogaVAGwZBnsFA5CmWABKsgdHIkAdICOPDIQ+RUWEK7J9BAmjCfjDZKBi5dncAqUaYBqMgScRG
m+EYTWyafFtUI9Q7LdFpC7OBRpk/gppwZUIoLGHhKvI4PI3ITwKjYDx0xQXtMptgDw+RCc0q+OsD
zJOBNnJXEq+fzZIdwawJzCEINSOeMUEYZsRdst9oyEpdcmv+FtFoVhuVeq3YKqEjv1eQrLjei4di
EQUJJrXzsYMdGUjMDSlGVRIjAOcEB5glUSGAl/gFSAGvChiKQYjuwEROgWCwGB0AOuHfSHhDBggc
QmoaJICEHiUXAEbBghS5AJUsAg+oT0Fz8SfBRKwK/sky8/0EnDrwD70rWOaLaUi6AZY9wX1pA0HC
rJNeE/9BNUQBOMOlsWWIuYJeAFV4gXcmPcxaC6STx8O9jo+Fhb1IXIEJRTaJXopQBWCKmFE8ZGQg
nxjklgAk1hliIyggTYtHjvOFNsUohBUjYUUMM3kmfk/EaLF1RKH10CU5lpQmd3geOQiuG3l2z/7N
bNZrPzZ3/j2bn1LNFss7x/hQpE3P8GmgFCRNeqKrWc/HFUODIZtQA2NF3CixCgiTYR5g8MlkI8ai
wpnzMYo6DKcYO3IPrCHwSkQPUotsvv0TYqLxO6YkCpx7dYZKk5mHzYIGgAY5wP1NeXF3+lYpsA+8
AENMiRFKmGmrxVPgIKUvGeZT6qAy84wANGKD5e8GhLlzTBaMGmIN7492NnZQUamTj01OEuYPQXrG
hkv8tj/eaCQrOASlLN7FAWXYX40BhiAqzJBJx5JgyrDLmX4BbvItrA4cnTq+wS/CU7g3wuVvjhJO
f8M5ngXQSUNALMY2iMqfwqAEidFZonrkCzjrEC97s+s7igQko+GwOvwEXCYqLGYLcWGXhRCP2CWK
kK6hpIxAmw0Qfiwm4lgTLDmx/plD1twEuXBskQSI9/VTYnSE8XBgAVVMGC6lJeQEYwKlRGpJkFgB
RpUWeTO6LPojmQH7uiaWebuHQT8DvLKs69ITPAvhGZZoMN0Iroj5g2FFxACfyCYWrrDc2ldxENEI
mIETmBo6IhoBC5F8SM9hgdzMZkHSIj8DV+b9gWMoksE3FiDZOkQnhQZcLh5BGOpiFNCTt+vym7SH
yg+yHurFUqlWalB8jewmya/6a/7Sc1VdXqukUEmODrEaEVYPWYG7nRTbGFZFh8Yp1izQk0NBhCYj
zAQrlLU2NmhGVIbXkQgYm3fgV4JQ2Bgx/mYQWwgQVoVE6GgijCXGDUL6vvxLbEeEwOL1OO6TvzDt
SHCcBwhzof4s+gCgIJ6EGOEUIqcSJ/AjQAqpg/QzF4YMsN1QOHjBuHlwXofoBrzLs4QLxemF6weG
mCbgIRYRjiEjhdswqiVe9VXuPVceglkAGKH+MXVl4tCl4lD6gZeAg16kTd5WtTeDTiLjWK1ZFOBn
JO57viLIILjtebY3I7PAR0QZRYaPicITDp59+WVgtFH5O8gxibVWs9Kq1UuyTvH9JNZup0NzeL0D
ckAOKgUvEpkXM5ofBczuMX+Kjyef2OUEBwXmgCaJJ4sIiWMkXg5fX92IngChrIjhOczebvQbwwEk
Canx9yQR5qQVhs99fGfYk+2QFd5ehvOAqwbqcY0uHh7jFzwVZegJbrn2Oz4qnmX7SUKRXCFw6xH5
x+wKbA8ReSvWlLayNqY466GMIcsk8NfO6ZOANCOQiCWRhq+TNutFpDbxPuHEt8s5FmgVzSwcLLxj
wD5iBwkDvT1WmRtmDEXUZk3SsaZpOx3LTaIkUeNgKbcD2yKWb+sDgZwwEtS2qP1wDK3lCuDNwEDH
1gq4j4fCegShBN9AsTHcL74XbgR+g7QvHrOEcr+6iLiMb+sSw4I2iXQyTCIf3I24YNPGREClS/LC
W1ejLt5gLkwO9sHk7w/aF0eL1gnaiK6CEOLxCcJjp2OxQV/fwHhiNJgEMdGTzpzJEotCLsNweOO3
aH+LBDvuRTp5Jka33CoPG4h9h2nwjgsRPiKIJIsg2NL0D7EjlGdIzIcrR+943ociykRUXOIf4DV2
hViHoC5D6OO3SCwOVfUOTA6Yf4MQF6yArcFFSI7RJ2KHBE/ogZiqK5QglCbYw0+usMUexeiQcBS9
ZPEIkQXiXXT5r6Wt2vgxZjYr5H1WOMey0fiEma/ahh3lG8SNxCmL08dY7WYxWUVlzWs5NVVICll8
Chv2wlzp20BW0kvp01gNKPwf3JJz+2qco6p2ZKe1cSSVYc4qPap7Ye0yyrOoB2qCpB61dQskHxWD
AvHflV4yn9ZKs3PTXLbzWidqDa425fXxaI342q1rJdKv2FNO2kiLVfYSS+dna21XzCXJPVtjutfK
xkl/0eOV6xHWaVN0Tn+Zh/QZsNP5TDYVGW39krnyS+m5vXefxpK8C21jUHfS23RX9HmjUxtFP7Ni
fnKWBgdbG1drZS496hXoFAEjZ2m4NR5Nq8xJKPc+VbX3s1J4pIb34Kkoe7vr3sgEJrFAK3UCykkZ
O2MY13SOE/Me+t2S9IUBtUt1dtiqarvsVlSTdLSquSXN4WWswx1ZrgsLz4HvOsvkydHjAD9W9G0S
SeJHviUTItmblONUnPJLOgslvkjGWkz39savN9TCPbj1MQfOWK1Bw2JHmloZlH+g0YCeUA+mW2CH
uDGPi+rBg8mhOaqGQ0YbMagdWRRDZopyBsbDo6bikgQkl9+c6qGedoNJvzg7s6C8nZZzqvNFjatk
CuzDFmDFpv6iFm3cpcnqmX3OL/YxqEG1ir5111pIitK9xykavWebQhvG3H4GD+dAa/slqRQU5gn3
T+P0cWcnMSULo6t9IcVjD3voRXXQk7lD8oC9NltOU5tVo3O/SNZZvrfvbsteuas2iRvt7VGdaZzt
etS9oA5Uj03ZxXbFvvTq5ssY6vf42SO9rD186MXeguoFC6OqrTo1f02mRnlkbo0tBmjFiit6xZfq
IGQck4zMZmHKalysBvV72BTUCk8nZ3dowzj7J8V61BpqQ1Dz6G3yO4lm5kMvhYW0cKBel9pFr4P5
mnLysMcue2tpQiXEaDHd6g+rarMrbUQGQ1QuqnlIFRDyNmpai7X9Yjz3MDqPL3KcyESE8gurEjZj
JuM4e+gcMknxJFWYUId6Z1S9o1MnCYvyVCSsLAeH7pI1gH2nmj0CjsGoqWO4s/ZJQb9Y26SmUQ01
qOawiL7p3rpzkzPKVtGFI1OcojdPylvFOXXpDZZdGdU+xXD8nbbV9wvVbmobd0f6zL1glN0689Oy
DyJmB7+qVd1TVjKbcBCCAsifOKyR7KUyewrJAicnJ6qEHANkcPzfxaSOoXlVVPwIhnreRKgv5Ml5
VDtFcMO1kc11EhnfiVKILInMFU/4jrqQWk0Pj2029Jv50qi6Wy+kSrV7RAhqqpQsyqTbXGfHXt3l
gBpyMK25e/OOmjyXo0kMsl2tO7llFJoBQkhDM+oaGTjpRX852HA7vZRujZpNPhapng9nq3GouPXx
UsPI3gArnDNAOlrRXRtXjTwz0jZr5LKNK17FbEL/lmUhNuTk8CDtbO21l0nVeLPgAHfpQ/t/zJ3H
cuNoFqWfCB3wIDazgCfoKYkyG4SkVMJ7QwJPPx+qO2a6qme6YnYTGZGVJUMSv7n23HNOU5BuKyfb
zu7uF7Rj+9jtnjSrwAacABtiv6hDpPZp5D0jX3puP2CCOWbvscuXUOy0u33p1a/gDsuXL7BNudUQ
sRsO9E0gyps9zDlYWt54wVDFrmlH4QoDhEzcg/hB9tOPPsT6eifDGXi8nI/aOwhYW+QY0vt4bbYQ
Z7tlWNrNa/ly6He74tTtmHXXSnu+Sd/AX1+VFL5qJ5ZDebaMU9zaCVQNzubygEaoPidwcl8w98to
1yA7QbIuW+RgptZpSxeeYrwD0DK+KYdz6cIdXcNXzdZNfsCJCbBUbF/q9gEIW4BGMD2sgMTJ0oJ8
4yDn2siOAHrLgbn2u/0UDw+Ho5LftGdIFJmMXs6S4Bmx0zgGBNtRqHCsBl/pXONZg/xRhXPKUlH2
utscxxR2TqBrDvQDuQ+vsXZj+tmSPVHkUwx+9ITVsZ4Gb7Zkp7tl6xQBuGzJXesziZvfwo31NDm3
ajsHEA3wEB1ZEfHW091utpj2FaErOW8E19HXb3DDr7fVr4zu4wzvthvZs5N6s8uLddvSE3dvK1IW
4/KSgReEBhYzLftKgvAxx3Tx9TflcCgxGaCkC+sK0RWgP7WzGo9TsF+9ITEoWlMxsFkqrd5zzAWo
9vOxPkKB4yuvWlACVIOsJRBBVqrO+mGwkwJn9GTYJ0aY8lCwKqdHWmDLjd38iC/DeQkWJ/PM3GYS
mJEdyfoRvavAk/3KzpAfH+7Ut9+qbRpIwcY5DI78Kb58t5gA6ExPzK0Clqpsxa5OhtcDeGx9SGdP
JcDet4/ME2/FZOsX8HuKhxjNQcJVifYp9UcPMo9LtIL5Ug8xT2vjX1WXcyVZlzc9XKOEyH571rwg
t752H4WT35CCtDMw6WI47KND7cmvu5m33sHgl7uScwcfzDl0rg/bq57nMA7y6wIs/eHikOzy2HO/
aisKl+fM03YmMOTI34CfhqbMbrchFMj+TsQcbULVln2gsgfZ/vV7x34BEEa4wwIbDqbPjZ3S4Rxh
viL/9oUltCC4YotojvPfZ6Z5rewZ5Xi7Pt6IQQBmQ2MRAotD78Z6Hn5lHtyL3gIMH1YWH+7CFZRr
fceojNHJSI+Rj/oBmNkBfKIjA66Ng2cIHVncZYvxuBbnMmx90fOSs8AUCqIgId3ryjsjIAKkGou/
h5gqAOP7CSkUUc7EmtLf3b/V9hfWbI8EAq2w32wgpwVAtnsPHv6uJOsdtm8N5+fDOG1/mqDbX3P7
Q7Hu4RdlCB/JJ5x+emq26EC8nZZ96irhVgZHd+LEmt5185049XFwivMWSO3dmb0TAiDyTXHk7QqH
XLw6HKzn/Jh5LTHZZeFkn48EQcGPALLY8KvzeBPdK+GALQXzjY2sbWCEnmrfK1DDZsxKPfstsE3E
k+fDOX0pTpKdb2XA3uDv4/37fV+L1md6Nm3jYjJLffYhod4tAAxzW7U+Bz+DEwcLfXcqf7rBiTh9
Jsf8ud8ik8tBLu3N7GWfOtLMjV2mVvF7/K4+FTCyza3kqh+Bgb+i5mV/C4CWZ6LCyjLPmTt8FlYI
Ywaxg5c645OesqvLZ+Xed6FsWhpixwxSvM+iB6uh+q4QMaRen393DKI+mwA6r9EtO0cHDtI+8hWK
Ee1BsMCL5nBthSrA1s3vjV9fyyB57971m3xjeuElDSZMYGMZr/mlciCsnQlk9Y2rOPUlDc3B2vXY
FfjdmMYQrJ/shGn6id7hMOSu9FZ+kH/FbvzzsMUThJqxbMnQCMM3sk0hO3WGMDuqp+oq6j40cjbG
9CQHy0HfpSf1mnFYICH3ULbdq7JVPosBP/SZ3fIzPNHWcCMmtqebhBmt/PLZHX4LGiDQ2C0/+Mgf
d0eVUDTzx0eo6HCC7lLCJ0CWnd/g0E+c/8DwqjHUUiuaoeC1lq3YeFgsUfGJ3lTYuBxzDY3uwWfk
Pk71LfqoXztn2EvYyTycD9pX31pV5ETPEJQrdr03uNmor54+o2P+Fn1Vxxz9z86LzIP2oRwfO2g8
Uapyy/34Df2PnV3ljZ9DePk92Y/dNWKbHzfthuYjjqAnkj/mvunfg/sznu0KPVjlts+lM3xuRovF
FG7d67S7g+x+l88l7H3IY9joMLSzXyRWfZihGvrSf2YXLlfIoJVt6zIfq3yDHGbqweAaP7Bk8k8E
Qy4agKjLQhjlDfzwfuOXAXqA6dXEcXXQYX2XRwhhrbcRDD2y9yJA+2ci5RMUhszZgbF/ghvRTzzm
ygon3qWueUQYMgAFLbiD+7InwEcS+qptrO78Edms75oEwbfMCo4H0e32sputbi3Ylbhd8cJZIrrC
iup29iSfhcsSKjZCVB6MtxZLBXHO/ukTdlYn8QDTBoyUPhnn+Fv5NDkPR5kQn5mIaSe+K76Bdd0k
Vpw5G0fClyQOlJmugX+sveXupJG18YpPgVP5KztKnSW86PtkfWNcyL61TwJRWOrq++wYPdV73L09
kmaeDQziU76bbyyiCysWUw/cBLf9ibYE9D44ez/mEh+rLxk5L8wkIchTeZ2exhtyXQcNr105+RGx
FNphE5SE1rRFopEYU8WZovbM6W9oUi62Eb4KiaMQTupvPYlt4WVnLiPuormi47dnEsbCs78z6fJu
eF/lVl5H9nbPafB4lrzW/kFV3rZS7D1ChcyTZcdC9ie3+6x6y18YbjjKe4Y9TjIpwTbj1jHUkDjf
3dHw16GF+bu5yVvDF7eip/2+B7Pzs6q/WdvOLY61c762e0331NSd8e9EWwoCLt69guHWMW7jdjoM
9nC9R1Y9uMg3LUzefAsv6Kwdy61E4PdwEB0wwuSowoGuXCAp15fj4yb8Lq4rl9JzqaPBEW6+lWwr
XNQTxNJTZ+Wdw63PIZZH17MLNJD4b8Jn7IvnMXOn0UMQY8ieGozgF8oQ3eT1MPajhxRkGU5R9g1n
M1u9W2y7fQsbmRUd7uGIg5DI14uTaT/nF846BHQE0uhAO3t8FiF761/HvcKkzmINwXR7IK/hXnXy
H5Oh1GuNBxhm64fIpCss4bKRrM+1+/AK9zlmF3b4CR8HRddZdpbfi61zbGdP/VUfkKG08j1c4YQ/
kHM1x4jQRfQgYQfrRhdPDO6aiy/Qd8Kl+Y1kCbzFEYGIVeJmUr+6mWCjBvudtcP3bCwNv5bg8Bvd
6q6wfheM0iGZDTVHHJq/zHeVYY1Dd9WZi2ptVbENUrFuO0uOIoXi98qZ2Vj6+Q7YvbLKQ+7mwbDm
G5CKnfioL6ZtbdeZrO/PsHeWK/RbAUIQJLlWgZ49Lg2BnGrXYAWgtG3gzoSgyofLELmlDZ7n4WtV
AOeUVeJ7K0tDg47jDoVZY5u9PT6sTe72HzF6Y4u1mmeSIwfFvW1xfhuICYW3DvtFTNTYdxd2QWty
djMjG+Oh+jXte7dh0Gv0rya3J3evzVPy1NrnN/KVK9NFJ6Y0cdPSa28jRNiGyGdjk9bbBLNcSkTY
H8m6Lb69DtFy2dnqnu8SspICMUmCWSmcgTUuGUBKsXyDqzF4NrINIxNOYURUxFn3VKa/xLfRq3iR
+Hkz2sux+v24ZIwpwcT7YaysoJbxZajbltGEV2Q0OezUHXJnftFES26JXLLIux8aJuuDZasvxFGE
oeknd/cd7ksPS+WRyduXQ+G8UajAKC7kFuVRJaUjLIzd9JoGxPFbw+ue8wNjTOskFhOIO+1AGY4q
G7cYShWyVGwR6C2iQoydCxkc36w/YB2z1thyde1XxLm/DY8BJfPArBUry3wQZa3epyyyo+G+/spJ
/pXaxOIkQJMF9oQZUC93fkdEoUjRrHM5i/1eWJ81QZcbcnbGrWnXrDpXI3Faco49FNtbODV5VOhN
f3QG0SCOtacdZOnrzNA3W0de8mWYXhmklzVtITr01snAhFj5zrgA0SRO5UPblRhMaEU9wjHn+jwT
iMJAZ5O15u5WwcBJTN2twbxuxyGp74nw0EOiD9/O+JP9+FLt3/avr1sSFj46h7bCTDm3lD/jdV0V
KSCw7rYts1iM+RC8O89xQD1LZIamWReq9wV3ti9vDwbIYoZ1Mr9nKYn7uFLrodpsYzcKMp7vUvB6
pOCWFJjEmgxluWno1j4PRUieUK/og+Qy+2+pm/oQk34px5CA2hXcxP5ITrNiaaTpnb8JemxCbX+X
h9gn/U1a64mYciIDrRh+wdbH29H5TPfxOWULYPoO6EZXmB3NJzPQLnx1D8GyFaY+6RlzS4pf2KG5
plz0bZFkdxr7B50rvO6VAXCy6ng/O9+SDX3/Oo13iO1HOOwe4WL7CiAJFYoPW/tJdsyOMu4nB1kg
OBtPu0m/e8/0y+1ykXjLAaODqOTlfmY47lbA+neaT8UaDs8kot/IUo4jZJT7RP2QmB66MiXN0lQs
XE2tRQ/xKk5OjzrgeJ84hlcjiC/xzP4kJ4kJzj1BD1uYW/DCvBIiKa+7tUC2nTNCFfhhOJo699l8
mZ3O1r/DH4nFrI6Qi940O36HjZ0aKDyF1ESRyrSEcCQLnMkFUU8McV3X4tYQnJbb1P8uGJb/jh0s
alFASc70F8vGs7FmBCbrVkREF6ZtXntOwZv3weDcamzW4hNx5ceal6yJHgVT60p/+bv+YWiWWLqw
nqdtcnoDY3w4sQnDjmRlzbxQrFBtmMDJkhhSDPAmu822DbnHl/E4rqgaklaLTIrS1nN5OKjvb9wB
61k/U+/4OtNRh11xnUKjavixBLNbnEZ72I1c6OarIoPbwi24LpI3McoNCPJhEdjx+D6Fq8VpWXzq
aG55uVOa4p1wchxlvEP4uoRMpFHUH73TGqf5midgMfaJIzIs3NjvgvuROfxShmHIvAMR1Woj2Ap9
33iRo0AkcnkhBvtGstW62k/779idbIm1mAIZc5AQD/KN1G2872fkx2ydY45Joc5UfxZ7kd+3TiTS
SFgENBsE70SSjzktXZMbt5pAxeMesNyJSybD2D6/+6B+QMJKi8HdyddlnaPqfe7O24bxc9N6XifD
H0yH8kpU/9yPmmSt9ZlcthTmdms/9eHcYvir2qVhRauCCWIWgbKAfcDP2CdKLoDt2EVKehxO9MOs
U+Tss8tR5ZXNtXr33GynwDhAok41L2eKWreFl5N6wXZb4paEgw9KOYSFJm63G0rSZJY7nWnshEnw
I8U7O931+LkrqLGRK51T358w128Yb1zgaeP0TkEu2YF3iJ7ZQF85ErHSZ0Dj2zp2/utEKLKEuS8/
S/4IUGZy14HdyW4pCMvPD0wgmjP2XnWAYs9ruIjV2vbvIyWVyvo9W+/KxyOElYOnU3lqAhEW6IkM
aaB67Qx2Y7fPnBRGTOvtCxJW0EuM+37/tITxmSoOBUfOC+Eh/2Aa1FUdxe9l67dsjXu+acNVaSUX
QrR95Sc/1T7n0vB4EQUY+KSeOJDctx2JLfQLpEjWp0ElWAYvj1arr9KS8YUzpbcLuo4W+r/7ioLc
waD8EnTOEYlwfPiFEvISUN5OwszPeXjFCiFbINpTwzEsX+lhvFeHdRUZLHfuuEAS8p9+OxNtC7AX
sBLUsV2Fse4jERUldYlxfzm27rvco0AXxnb59PhZfvL3eQ+T+WgGOYLAlFdSO8O982b6GzT+CwUO
xurZq8EyDs1uAdA38npNQOSHb4vpKiHe4PbO9QPpBC/1yXa612OMnZEI+tEfZCFN+xU6ATo07HBp
/4R7bDpLtH8EPWfxvWKfZofExf5+2m/IkGIHX8MfHNzMrDIDlhfdlcEE0k3yiHZsY8YtpFvtqrKH
kWc6n8XBlT5mZzutjm3b4ysyjvAVl+7DbOQ82MSeTcJXMCVO5YPDn9r4ec1/eTe5JjMHvWb61eAb
kcckJEPPFJHBvpVE1hEsG6wt9tMKavfhNdvdEzyWIvVP8znDcoQD/C5MZHJLLmYAZTZ7dZipvfEj
29hWtxFRI/2mDTPJfBqH3qN6heN6omVA5W5c3zf8Fu04eCq2jLnavz+faJ55CveBrozoS95WtR/f
ptMyVjzA32v1eAIKGV51TKieJdun5kiZUWE0k5Sd0V4G9QLJu1GazLnIM/V/E2OKYiN5U/VCBk0R
1V/XN/aavenQGRggaw6Qhr1MNK/ch/v45KIEnNRviSlVuj6UEDV7J9o7wj9n9jVn5lgMhCD1NrN6
boG6nrzXyuqOSYgUNs0LCNDdwRa2pHxMNcsW12xD1yR1WOKQ0VWWdjoKPvGCtS/sl7UGWvkCB55C
yW/JptdDLyl/kk6FfdR84/z2+ZT55hZ6YJ/Q8Lz2mUKkWBF1pctKBmg+SZ6xLV/TJzSIg8nb+I/3
yp/t3YLAGteFuOI3XcLn37D9VoRFyRzOqadTTdz+DMQVhOkSxaDjAxdCePJBjYEnN7nA824gTvq4
bFja1CNpsaKPNRNgF+yIbGBnSvgS2l5OEaDunVi/BNp9iKkHrRuWT/T27NwryPxTu+XKU09y6Tju
qCbbL90heeGW+2OQuDMj3QQSNEv85ML0NmoBvO/dvVTs2SXoCPEYn+qtS+VnB0QCX7DlgJTwlfiM
08g+/CLDtKLd5H5usB/6sdoSGQYKtO4U+GmjjkGK3aRE+MbVtPTjhE3rDhghmqaYT/vy8MTglwjR
AHxFxBz9Vn2d/c5/Y/yXHZl+RKfmw1IUsVpmfqEPOdRbWhYvPKFzm4M3+gv2bt61VA/BhIr2k0Ad
enbvl8W7GPuYYIYeHR84DqKztDOxmadkqxLcvorgzmT7vruH6OLQR4uIDu7Emxus51o3JJg7CDTr
DEhRCthbdtm+nxkYF+1gbXM8PD4i9L5uyeZCeUisdO6tW7vL4ANZmRNW1iXtvZy8modWOcUxd5xj
M9Mb6ydKafQs7k+yCLAm4hgUlOEnzkT9DKCVMmXq7ChZbbPgfKx8Oni73NGPM9YYaqFjtpqPxjoQ
oiCbR6uTU1ly6RkzDx7208oulPl3ejdgDNKn1o2Oi+GqBnKpVnV4mQcLQddR25qNV4Sbh6cK9n1w
5RNFWihadq0zQaCxpkeq9e5K5p5mq7M+VObWnT9w7bsPLqkzsVHFQfeT2OZm8zfXmg5vULzMInVW
mQiFSsEPKXl1e94rjwuWEiN0v9sdnYq5thoSr/aWeXJ7kK4d4gVefaOEZJxUebcf9EP+OUI8vGo0
0Ia5pfRDixy7DrKUOMoZVsuqr3LdbqZfdeJKNyfZkrDTqo1YJiV/wieEd66UihmTZ7ME7/6WXKmb
0OLdivA/CCHtJT4MpdRjd0Tm6okhtDkYcqeAqeSPlCI9ZSFiFLqvvnbEIeH4Wri5s/nDnsB6fylP
v2jxeWxHElYh+B+DdnyOkeNgvAw+KDKRrB3efkvkcjPDD/SAzpEKV1fpvd4DjYplWD8PNqRQwK1S
OGOiAxwExO4Q0SQuZF4BZmEf9q9JGAgoFp8QKdqlXmyLX0eilcPttngZm4Ndo4RThHdCOcmr9vQ6
twZdymILp8fXA6BEC3EOTE9ute08TnbAglv6Jb7pgAWgRmncdtcj1ZBYm+u93iZYaOUzUsgVkAU/
L7ixdku3yQVfIOJU47c7E8E0B3t0laz+S3BeJDg/7rTFOy+lCO1jyF4kdzyVJ+OOfo817no3qz0q
NEVsLz8lhDR0up3MB3Nxuu/4+2lzRc2CIJ121svwsgYyOCAGfvaIVHvFi3oQA9jsof8IE9gKdPr3
9+Al9wzsIaVCt6ERfYekSdgXLyOysmESqrviIl0oK2HdRW5pRV8+2XPdLen30lEjHWl+DeSeGfFQ
cVi7YziP7tZh3ygy+5vX9Je6L0/tSv2xuFYRrEZH8VbLvBJV5Fw6tEtcCWiqdtqE49VckQxU7wid
Hy5fFTEruq+9dz8J+/XTXe60HwnJ3ufd8jHRyX1eqLE57X651fjs7mKeSZedHqKJ1eUJZ6wE/Uv/
BeO5v5TOL9ANRKoowOP99Z1BJQj1L696WTE4C05J5Oe3qJEDC2Fn8H1X2qiyUx2hyxB+oUTkTN/E
AwIRz5qFWCFEubtk9f5gC3SCgl+0dcPBeYpsIdhcIldwaMqPP7tx94JBJ8DH4bo01UeSDeFU46gL
qjFEc077d7Sym/+c7gbFuIGUzwB0Dxj1L2SnsdR3s5oOUAlIjEa/TR4lL7xHRUzROCBa2AwSR1/Z
VVQkix1BFflJixUwcVMAXALzqELzMlKpbigNp7Z2pYC/xhGlR9KUerSmDRjzCITprnLdMKMrZtHk
XBb2a2HBKWE65I+wqf0KgMkRa/937Jik/+dwwZ+f8S9IzVnf5CoyH2g/A8bqfbRbgIjZwlH6is7d
Bhe8goxEl8bl63i4g4JZCzvkZe1VfVnnQ5YgJd2SoFjCfFO6p4XHV3MaWGsXhJKbvwaxPmhZEHo+
OFwQ7rAeDVTxDNbsh5IJI70b6wx1f7QfvcUWfCGk1L45350eCzT4/VPpEM6zzavBLEECcF296nAP
oiOCKPb+FbAXocodYAIkaBjs34k7EhnJ1+QApYzAciJZ7bzAF8Mvc3u2JQGJ6qG65okWfU4Kzmgl
OzOlG+zritMqHc1+wTk7lHjm2qkHkhhkFK9/LP+/2C7/RSHwF1rNv/zv/zik313d17+Hv3Jo/ol2
8//Mxfn/Ic2mLIMF/r/TbD4niNh8Vr/+nV7zj1/5J72mJGr/0BVTAVFsmMyCruwe/2TXNI1/KKqm
y/pG4YfUP77zL3JNWfyHqgMyhnaQy7oOkf4vck1eTRJXWl1DlDVD0zfq/wu5prrOZvzvSRxjo8Pv
CemnvJFERTFkXu1P2HSxGRtzeQhDAMmIaVfpPfYQnRftSMjrY6xOx8Fsrw8JUTZtKMbQkBSwaWWX
WfkS6bclp36XN2GdN+LHY9ig3iibyK5NyfYuCJxhrQerMU4vQ5qiETuo4h6a/wfaJHAYNUbtP6bx
7reC2X7kT/fcmJ5lJM4hkOpUMVzkxybo7rXzqJLHIZObOswfWagkcn9CYWavPrrsKe8G9EhzlMpS
6f43TNbyOqf758VRFBhMN5IqGbKqGysm/N9IabS8SaaqSIagvmcp6vTj41ARdw6icGiTiZbqIk2h
OmXzORUqf5CX2kfctb/mQxxZmopYj9kNpd+1Oe2MzJyfEiMC5XEfNt4/nzNDJd7Z3Dfxoes7asaT
SkMBsR97jh+0wyPh/lTFcubMf/yrryPr307qvy7rn/g+/oxq53Bpoow6F7MJuANlo/5l+416Go1p
rGmvLPxl6FOzVzKUVZpIWMU6X5Grbt6XQtvVQgSoRlumQMuSxu2idnGERUFEdFNSGJk21JbuiM+l
Zvw30Pv/2AXAwQrC7xsF4L0oI1j3513ITXOWqzZBO9vMO3sxVqjlY+xPdVxM+6ZAV7cdhpM+peWh
5WHsSJaS61wOn51SmV6nyaMlKBJBwvqj5pwgt96aLxOyu323oc03F4Wb5SKOqZgiO9eq+Tw8xHZb
m+bjrGdUMYVl425mc/QyvVD/ZnxK+bO7WrdAA/+sbjADcPiwHX9+vCZHS2aWRY28oxYlR8x6xR9K
qXa6Li2e+pEkNzPiGHya0F2r6qEcxWrRDlopinYlwQJt9NmylcV7ag2P6decSeWum83U6uWyOaLC
SgVnMPOrUPTeo9bznaTJytaYaOHnqhkf5imjR5g8aoQWh9rcpXJeneM0Uv/OMa/79O+3yYC711Q2
hB0aczDQDf/5QeNW1eR6k0/+RmjCJl6ssVWSp6zL0qexlsANzneawBHl8wfMge38tumj9Ne4GKdR
bsvXRWwit9s0sS0JkbLLokkIk7T5O9kNeQ0P/vIxNVnjxjPoYer6X6+EZFaKrjYtyLVYuruNNANa
jR+TWwh5i7w5NkBHgssakoLucyRkw0cyxMG948pnaLme48fmK07SNPznFYee1/TbxjUk42El7Vwc
BS3uLyP4hra8L0+QMj+QUI0JnVY70D8k2f3vl1z+q403cCW6aMimJkHwDDHznxdebs00Gh7V5I/9
UO0R6p799pFM9rjo5feye5AKYs7j/iQ2KaCWdhp8tSofh82SPHWjR+JhKjQ5erG8DAgNB4sZ6/4s
LWHTbTq3RXbtyWjSdvvfP7aynoc/b8Q6ZiPJoqiapmhu/nJe7lrSyWMijn4V19VRUHr6MsK0jzTD
dMp2HENhM3YviX5HbbJYLrWs37pHlfIDdPDh2XdQVKNxMgJbrue5+ahFSqB6YamacD/U6j2h0qF6
ic5uICDVeFopUfm4g2Oau/K7mDQbbxhIwii9wIBeu1Er/d2V+M+zhgPXuQvyxkQX+a8OZk7LpVnm
sfOVP9xea7dppryY5UG+z9KV3wIdmFfVuZ37ajv1JbmVCdJnjjcXvHSLVMHmfqgK6eWh/J1n+DNV
L2YJCnlTZphNZDRNhcn7z4emqo1FvSti5+Ps1e29ROIpRhQ3TORRQVI9J0XQm60iqHUQz4iI6Urz
hlw5PdtHEdnFJm1JCmfz0bz/zbH4z9OsEUnpMqvFf02D0OjfnXKsm5I0DtngP+5y7YtStgqaV2vD
WdDyx2GJmno/o4dDR12W5qCGztxS6I7XhnGphTujFghOOrNqLp8Gqn5TIZuojUeV/dBQIEIOqts3
crfYSVmDI5tKfSfm8nFOlMc5M+Vq22fA1TNBBPxuFMYvlcbjGujLy+OQ6IXo/ffHZdblPxyEaZiG
ZiiqiqvW/yMKSe5thOuuqRANgjMS0xtzmNYdAT8CR2EFJmHSHk9JQ33nPuqGFRnzrcwTenhtudWT
3LTU8qybHTJs4h2AWyJNdiPD7T+gkVfX4h3kQFZa4jTfZEl/S9QBXxPjWO4tKnidRnmwFCtf7CcS
6VSGljQxDIAY6VN5H8Rt18Q/aoEC+n0mUxdkA2MiN6WjmJLhTdBqO/1AFUmQs0M9otaao5QkiyP5
vVkD3Jza1wR2RqWFxTcRTjG3xdIaygdFQ+FWrX5pdfORGWNQy+ZpnBZqH22yN6Q6caNO1NwI4TGr
2kja3nhoD7eQKZdGs5RYWdlmnjAkYNSSlPqVQdJaFJqHitU5mXhrrex/mYNwiioaSBwmu1B/6Uqd
OObjVZjnGAVGIUiNu3rSgHfXNBGjHJRTn4N8GJiw0DNdoW8inR9CGF+VSjjdu8GW2762xzmNwCuW
u3HgrbVHZCuTCeaqNknL5IiCixHXi7PoE82LqFkPW+p3HdWWxMBfK528q2jR9zWVuD6mZZEly+A8
wL9MSyWzaCnkzMRqlZC9pP30dV90qFjN0po2Go8rmVampJNfZQgCJt1n1ElOmtK3qFKj8ZSK3ctE
5N9Rqq8RvtTML+SrvLH+aaOYvpos0bCdW0eWxtdMT0S7nlTgjY35jcQm6tWyaXW4LWtaj1ze10Fm
VGgrRgsa0QCB5E6QrUoTfz8UBIqbTqbQ1tlN3oOZku9k0zrF7I2WiVukG5G0AvlJdalo1N0k3p/F
xAjwvmd9YzAcNKqwf2fjZ3I3Qx2Y2KLtK7D9vYoEX6rYUlw3tMc4wps0Ohiosg/RnRx4Xg89wCIh
Hj/kXhyR6Jx2RpEvZCResUpzC4lOI0wveruj0Z1llYcelCVKwnOvjmgzNimlZEF5j9QFqELPuFfS
DlTzLvOsMQmiiKqloDU5xyhMT3NqJX38QLJ4ksFO5omtt91BVtEQXXFM/beqIjesaN1rizGKxu4j
VYd912pAM9PqpZXij3oybt28bEnFXFPSSq+pKzr/w7atm684Rxu9fIyvcSFOyIBvAn3WU6dqR4YH
CtNtTSG32jsq2mIuSFZeDhv7bnDUlY4BEhNkVU/kPFSPXZkCHhmj6JjwCcLHYyelC5zauvhcxCO0
x1FM12ekur1IDPTUJoMKwxTMAx/fTGI6alzL4IFMV9ocs9qoaLBiH0Z9edsU+fCsl7dM09HEjDo2
r2CmxHyrhBSokkaxmQwOZUMyo17/JiJ9eMsYH8y6Og9C1LrZ3ZyvKM4FbVNrNxUBw4e09H5ax4OL
ArjxWR7EVEy+xrJCLbdfjDAlVN4rxhJmD12whXssn4ZBTbdSJ/ZBFQniue3l2e4rkTGNofSIdOmO
xEMXdGvMknf6s7QaIuyG8KSiqmWpcmn8EtGLL/Qs/Wofl6hLM0e/P5IwVxr9TROvlSrPr3Uqg5hQ
68U274r+NqUP2s5ZXu8jaVJvowZPOi7Mk4a08eNYH4OmWAQXQUDpfSERFsYseW7nxNgraAIh82mI
72LbcuE7mbGbRSh2fbQJ5kICrGUggxyZ3WVuNtNuI/SvfTWAU+iWt6bNpWs8quLVSFrajPd+9B/R
zkhj+ZjI9/4kaOLsLQW6yQmV/z9Wb5bmT7PYZCe1VR9ns3poJO/pbVkddRErcJ3fh/u7IWSu9j/Z
upLmtnkg+4tQRQJcrxK1Wt63OBeWkzgksRAgQBIEf/08OV/VzGEuLstObFki0d1v6zmXv32eg+ly
3UUEEeFACOKceigpp7Ghj66QuwHv3abVY9hliyUnUce/TKrOfdemLz6FEPA6YmRTinT/ZhUbl0M8
VVtznslkL8En9kLkjnGPuZcmTwHH77NzM9uphVVG6CrVVGyx1Vu9DMzxRyuwjL4cxH5a42znkwJe
twRmlYi+6qI4TZleToHYrGIuKt9H3z2hzo9fJM6P3rj6pksSkApUAdvAZLtZcbHerqw1hyJewP5g
282Z1rj0vZS4rJM6e1iXQR9n7ho4inIUuVaoF1HEbwW2XP1KO2jJi5AvDwg7gatKl1PVkwAvo8r1
bVnDbIQFxs0m8mrrzZK/Y2y+yBynaady8zj2vT6XIYG1sE+iA1aN+/1UAgmmqv8MDktpC7Sf5xLt
zktPyNP31wu3Yq+vmoBxt82EdZW1u0+kcfe+k/yguxYb0ssVb75I5SUn5WFq2fhA6WC2mJ6yfVvb
8cFfvzagHzhHHXsvsH9xK40ud3xoijt5/fD9mYEBhyX/5wtYKotd9EkOJHTtoIZuDd2Puub3Q7T+
92EtFawcFEu8v78RUwHJipbLbijWcMH1Hi5YEjqArijhm+vG5ub7a1h4+993//dhqgasQ/bmlpT7
xrn4IZcotzaw+MGMDAqgMI0nLpIIbLS36AUmSGHh1/ruohWPMTqYvt1pdAd3Ih2e86Efbx11F912
UL4r2RlAO4CAh6bRW6IXfe/bDuKrhXaPpfbod5RqD0LHmwxbtB8NVvX+62mXEtLw67yWD6q9dSO5
XerBfBAR3YoVXi8qcCFGteA7n9fRAS88y7apjKthgOlP5OvPfLLQZKwqf8GW5U2M9WlHshi6VVHR
vybXFmLuH+LkFUgrnMxpumKXOK/QIXLwpQTu1Ahk+vcj7ov+qNAJjGrCYUEyhuu8oNmJjCj7M5YH
Y3E9VLztnG1ZG4Yb3DVS7vNCQlJhrK2KWg833x++vx1f/01hB3duzIKSh+I2K5jcVrweTSu637q2
cNIBS3jgU/ruPelvPOc5ehr7pVpf3A+6R9+dpc91gN44DbKtvMFLR8uGvVIsihdNaJ5FABUYr/9O
Ip2E5aH2Tdj3edJgrz16Uwxk8HXNGX2NSLbvCQxiWdmKbc4Y7KfNwH6vy1wZTEhPPS/sFotwjkk5
VKOA0IcKXGfCPU0phWsixwSglxEzDNZpYpJbaCUX5R7jJX/Ford+k/eTvZE987d2el2/xwdHJKZe
NrXPTENdmpMeij9imt33cVPr7gv9L7CyKc6w1Ht41qa0l2LF4nJ5HSkHWp/rFCWCSwY+UXngmiKQ
sQorphWvh/kUufE1seP6oMfoK4mHv/PExH2YO1thTV99V/gSInJXtveTSNVuNiw661LL5zjBzm7O
9THBHqljNrPn0bftD2IYPCw2flqBKFeLmTVW8ubVv989xMyevdZQ90YZCM3FT++9uNfL3JyZTGY0
5QWH6J5DJiQxOXw/nBv1+u+/s76Pd+L6mrl8hZewweZpO2UwclgO/V9r9C3WOv4B2jXDTIJHUZGC
5cRCwJMmEZxNo0KfPsryzIqFwDQC4ZLqp/GJ1+opiqfsMg4jGNNixb6bIlYnmWyzsHQ/+uxPGtXr
QWuZHdE2dg9tMS9bNu4cmdqHOWWbVXTdrU1muKr0NL/EeA4b0FxYB27q4g7gzX8I2qDKT6NZ9iep
7SbPsPzbTWaNK4tqcfe4dNny5MbmlF3rA2eZ+O+Vi5TvLh5b3rc0G7P7OERQj+oT3hj6vmYUWpmU
q0M69sndiBXad20PWOVaUOdS9ciJH9jLvBQw4KYNP5jBm7dELg9ORWyfzD2/NNDvujWB6Emckj6G
YVTAbt4tmzrJ/euMxXG3FjflJs5xw/hG1sdOROOT6/t9MbflxaPLz8e2vf3+kCb84R+ckMfzXuBZ
olHHzZe20X1nVXNIJglV1JB+8jLFfwZddpiBsm3jKbY3bQSI8FZ0c3SegDqe3FD+IaM9t9MP61n3
4epMHtOWQ4wz2D9yCOn9uvB6lzZFc+qxuxU9vbyViQSDmUeX7/df0OgvhSo9H+mbLdNwxyLoDeog
q294GV0cdP7TCA+xGD7yuAvHuDUwOI6qBUTb+3OaLOmeLi3EkpbW+waHfFV2uX1E3wHRn/OQX1wf
fl+e31+LV5KcWEmvERD1cqoZWeHiFQ59xzJjhToWgpql/GHUfvH9eA7DDJ7PG/aqcU//e2j1KB9d
Ix+99/nW1V6+/H+fAdF6TVWf33zXYDYVEGS3g7tZ8LLTrn1sYn2bNgaqGbE02HNats/mnl2bL+HT
5iaxEqIhdKc3q8Kw1/QqRpZAeOWMsIelrIcDUIxsE1FutprkYChJDyMz9gO/eu3M1qnuv8++v3v7
72yWgygPMZtrtFZMnf/hx8IILDbrV71vNYzHjeIGC86SFC3ItZKFeSg2wyTgffd1gBFPqWjnD51C
kyEtw3vZtPGlj9S757M9spHmt8q4/HYexXrSTN7mLZvh2gocgtZ++p2gVgCywyh8S7utmSJ9Fw/g
l2jSERTIQd99f41OtjgLCtFDGI4LD8OHAvmE22lswAxptQebAjX3FXhdY4wgPYPwRXQGm5PU0D+k
hcDIMGMKMRibty5h8QU47NU5pn9iJPZnaR04jDLfjCJt7mS9X4os3CHL578PXa0BD1xxcvQT0ESk
4esbJ+9Xyw9Lhn0J6LifF5xVlXKCH6KOn8Xqw8/eRNjRdT3hBGbGx36Esw5IDaSNWMF+xiTOVabf
tezInRjIV6QsHBGiiG5D2tnjrNMe2i6wJ0uUq33Dk3ijh1bi4nBgVJZ0qpRnkH7m3BwJKK67nDpI
oXQGeZFtc6yDANaw51HbVXIs15dSssdBPJbO/REqZDfptXSJOZnPug+wqtnol8dGM8CHJjoPedHe
9lkdA0BR7GiiFCYc16I58bm+yKTtd//4CKEZTut1Le9lndpDaGfofQC43q0gS4okW/aD1zBJTST/
kcxfs+q7l75o79d4oAclrNiLUK57OTqUyRilcP8PtCRQWo/ffJcvOPJEyAguO2rxhtJk2KXxdZZv
Fn03S2yo52V/L+OxP0eA3TffvUKT63zvGX+wqSxQB7F7NPYzdJUDDT9lj/0lSp7FqNNXbhc47Rhk
6WM8XmQ7u1vzFRHd/AJ8sPVqHi8+yYEXpvXMH6YUKpp6bH+hCK5V4co7PXT9rrieL2QksoqwdLMy
uB6x9buf0bpp3JDz9amKBckz338ShWGwz5ptXQj+sCba4hgC+aSoxgKsMYGmDtDuxhmyw9tDX/F2
fpEmTZ97Lw9oQ+NzYiOM9azDmpiJY6dS4VDuvn905Fd/sZD6iJSG5++uM1oLeGFW+NSwIjc7xxYd
7ZgL/gQOed5aKiFpmmPIGa4XRN33P79fQL/q5NKPkD/6mEPbo7Tb/Su/ayex1apcnkweYOZSw7xb
v1FoyuUJK+2z+ka0uhJxrgWuf3fiNCtvwXu89XoU4EGXXxEj7imWIblMJDy1RQMVnJ0heLtOsmlM
9Fmtxd/5+mgFDLkRraNVCQjiXNZ456fanmbryN0SyT91DBxubWNow7/fpm/K79+lU+vl6gGzcMle
f5SlDMPoVNTHJmHh55qOZbWUI7R3dIk+xozsQ9NEZzm3031aduc4y8V7XINO4KJ/rjV7mn1rD9FU
t3uxUvYeRn7TBnicNSlfVL2eqZd8u0ze3yTMk7c66e8zVcvHOYvCrswtVJdOi5ukNx54B7fv4q8I
fYuCiDFYC/5raGt+bhuH/d1aFTA/Ann9ni0AQYXjLLHhp5A4RXui2MHQdywtX/EGZcNT6Sw/StW8
9DhR9gRE2TnkYJwbiz/LYY2zD+t6+v6sL/L15K9f+/6MaKRz5G6tdzIC/jWIYJ8WxeW2xlt7mKNp
uKKtDgcP6g9mOQWSxIdOvnbs+svBy+2CMaB/XQcorVnd2Y9ZuJSTb3DP9pF/K5s6Po3ZPAHd/Ozq
aH1K686e5JLADogjCDp3GZ2+/85MjTAiSJEe2mF5/eZYWQpr/LUEfX/wAr9pVOZ2dXYHVpJdmjVb
Dp0DQuv7CSM4sPK7YYzJOevJnn7P/nn6UGouMcVgXCmgJNjbPC8unSvYSa4QgPcuvc+z3gLR6X/i
VWT3ZBbZJtAUyseWZx8kQdAT4WV7WTnROy8h+7we8gxXBDSOgLMgQ/g3801zK4/TIr+KjgK3kGcC
0IAX+6EssYGoaYH0YJB4W6DuEaCie2VYRXTO//usiSGeMzW4xZwuZ8XJujMoRj9LTJ4avNwvLuhH
2nXFsSvYXzKt0d7w1l0igzEKWNSdknx8BAhPoPlftknQGCd8eu66GlpFnqCtCurdJC1WPxYF7BnT
Fd3Py7bqkvispc12wi6I94bQT2F1VTLl2zLFcJdYyi+Jf2m8vVnZ9IZD7jPnREBw3wC6idpjOnRP
RY2rvM6BsvZzAjA3HrfpsU0sAE4fwRi4Box8S3acsq45lijRVcwwiLZN8wHSGdLzEt5lxT5Jb6Hf
DPAFXgEN5oEWskb+XpP+HCcQhVIJTRTYu43sYE4nxbqjsoDFkbTzjYXuRMNB2s/YnugyDFYg1jdJ
PgOqbg956aAXxaNNXcv7hQTIMwGJono3CPLwHGe4aeCGTS3fx20MwK0Lu8HUXwbPdjdEHkEVEVJb
iDyK2CL8RrbdTR+FTVm2LViB5dkzc28l4ecYwrJ6xmY+UyCqDDvaSAQOxJu0GsBNFbDdC1niZyLM
CmDc9XASDYZIgLehDFU2OnnEZfuZRmhsKGmQGvMnjhw9TSl0+87lNxKGwRqMAppACH2LYRfX02Gq
Y2BSIhf7EB34YJBwE8HZpRPnAfEDWeE5HPONhb1OQPoFDP+0/JEhivcz2JGlo/0ut++BtuCtcMVv
LBkOKT8CYXnrgKyvERyK0wQYV6xPU5Oj56LFK+YEyJRXp6pCZgdsbO730xzpTTG71xwqiahcyJ3v
IJJua+zKk4rt+hWeMpFvQwIlI+1+Yej9WbvOHmb2qQgqUsSzS1KUsJPIbAQTUmwxds27+lqtwKq9
zx3Fy+kWEDmQ2ZZKvg0gFjaRLX9YgDSHMdS/UuQ3JWkHkLtf4YCz8XJck+Zi0vT3EhyYvm48lKKA
7m128VFSAw0foP6+tXfMROPBBLqnlMb4Q+KzyaB9assc6s3GvDln9k0z3rmEJieEPcjiTXVpDOZI
Ii+GIyqCxOibGvRwZSqPmLr/hLY/hkXDVBngcTfqnWXrTaDhA0CcjtuHvoR7PU46eWiCeKvV9Cvu
5lCR3H3ypH1lV+C8y9N6XxC60wrO5lwpuIaj+DzE3Qdf6nBgYQVTh5deuRr6RjLfzrz9BU7rObRf
13tlQkEsagIfGBM/cGTWVadh+SNzdzCAa9d4/NvIHNSQG07tHD59Z77GxostKUfwcoVZNtO4ZFva
EFLVfXmrC48dmkUHBm/hO5rjQMsUwvI8jG9zl7zM0DptFjrtUms+oqw4jWsmcb4N79xas4mFfUoU
4tPmhj+HHiFJafkx1CMSDqLoUSWIYYvnv5mG8DtvgHmC21/SFP4XrpGgp+VHFNASFZzta0RJ8Lq4
xRbZ5wyebjRDzbaT/VrVGFxiXT+nZAJN0aBQBS9grvim91v1OljkcxQ6/kl4cWg8ssuc7G4y3tZH
RtdTmfSfRTPEG8bA9Okmgd2M2bzK2vpECzMcqFRPmN/73ShrNF8B4/kCJGePlweEZ542O6y7rVCg
xkM8qt+4vWG1FCMm9BFy4zqD8SEH6p4v8hSnycdppM3nAkkJ5mBI3MjQebwYJwV+qFhJtIuHK7QC
gmqb15+86+E/cgZIR6p+z9TlldPRj9Ej0cUGs9OSoHaBSGtJ32zbXhyTJb9QoDiV6/gHFZk4t33/
6aJTyyRsY1w4oGV/JmqRv+ANcg1cDqKMmu3Y1TC4jMvZUoq+yc1w4yCCzk9szxowYECLEgyoMImP
4jU6z5LFB9qo09QLpCKAMdqslpTbEXoYEEk9TE8EYRUm2/UNw8HUCRg4yJWdAy4Jlbl/rkErVRJy
m3VR1arc05KiipqEHkQkUhjYcRGwDacJgNvwEoYsbNZFF9ur6BrO+LpP3EYNw31jO7d1wJEqE4mt
jUi/8crbi+PQyqs27Q4zRJo7xiZcBj5k9wjTi23yN0qAd00wcLRsgop7InCC9ghNceykncTxXuCv
xrh5V9BHsH6wS+X6T1rwn33U9R9LC5c6huaNDCKc+yaEneMz2aYe8wZv01dofeA0KhGchrdjV3oP
VADY8VDmuzojrygkMBDHM9uQEROMdUejDXn0FgRMIaIIRFuHlCBZfHQLJdXQLDtNwAznw1DlAyJr
2nGoEoFAkjky8WGE3VnG/ZbWEVoe3BVLlqHaAYjNoNvRayCb1M/80JTgJEFdemsPLe1Bdc54Hujs
7gwZ1Hb16ChoDl9sY5ADydXvDECkG3LAKWsS4ONDMObUvVmFrZoFRYKOyz8sp7BQsvpQYopcAYmD
wo4JqA/kUebsK12xjnRpmo3pM7Fna7sdSAEodjIPDdSe26S866SPLq2kZAcYAIKGMj0MeT0eccGc
1hla/s66mygdit04LodoHI4mROWNJOo2MxIRf8t4WFECARu7B+BsJzz7CaEWNd27We84aZHeYpav
KcZGw7m4MOH7E4ZGbNIlNTaOJ/wC+dojn8oKrW58mJsZiRulYWcXfvIGFPLaFLclnno0i+ZokSFG
mC828QLITgWFWT01l3HU8PWlyzHvRVlJONXMMP5UOCDrFPMmyyWYkXIBlq7ouWukqYphXtBmPyaF
UDubZzd6mqAnN/biQSruFoiukGuBJdjLeg24WxAhKPwfTivfEiA6nd3wPpsuPuVbkNg/wYiOB2sz
ZHlN5d5xOINYKcNJReCZmojv14E/LLSEhycx55Tb7NiUM2CN6JeWDNmLBujcKsGy0hlKPIZsodmV
b27FC9FZ/qt3wCdiCAwFgZOeaLoPg5OYt/12LYdHdRXKrKG5KesMpDHhlVAN4gzLPOwmH//xlMLM
PkeXkks0z677iur4QZCIHJgGX91yNH7JWGPEiaFWGaL3pUQ7kARcqkgjcmuUQL2Ils+Cui0WCC3W
ARqcjkBQiAvYtSKr+GRx6JqAAht1WzKs8dGjAh6UQlWxWfyR9O0JVb0+Dh3sMQKtv8EovAuLeYFa
+qLXEtYndIObqEFrMzmUUwRnFixs5pE0WwGmriIIqjLiE2v04FCGgm1TcCBEAYPSzHWyqVdR7/NZ
7R2m/k2rojfjI8j9S2QpTBHblnNuq2V28PRFoj9kZpm2Zfm6mnh56l+A0L2FZUVc8tiM6Pvr9HFs
2SHLME0ngaKCJvMGco3PosD5EAl3wwOAvXyKDoUF6q+Wi4ojxJAV9NWWBva8hKPFpDh6oUWF5afB
VaShT07PZFI/KFEvTRe2YhTklLa/oR96R08PwdTO9OkluWrfki6B+aeHB2vb5/U7nXsEY8lQAaTG
HtJkhCxMdR8hm7NNmmXlWROsVE8xemQzSkrtkIJpN7pAycFOCKT0Yeyqajvral5gbRXLZ4gRwVgy
CTnkigzcZACPOOFhX8P6BnHwdmynvpowaXDv4cEesiOaUrSvkXuSsr4hjfqQ5j4axw8CHK6awooA
E7cUW5lSACwYRtm1rdE4bw8u1uNe5t25GUs4CO2ktiof0WDAItKPCwBm7yBbyhB0JXAd8MZ1O/B5
w5G6X8VK5x0cEPLmdtABus/YwF+RQz4I0vZKkrEzTdZtOvDmkOU1hhbT4vzM+Ykx9wJABZkD3BUn
kqUfFIztVoANqpY4LJsy+hExBcP7vNyboGB6UguSOmqJ8SJLcIHMxQ4LF2C1YVjDatoXiiJ7LTdA
TNOnHpfScfC4IAGL/si0SPas9tmRp/rJtgny1eYsbDNNzjPyfmgKD9bUIrgrcfuGYu95FO55L/Yk
9fp2yebLEtfRfarR12E42YaYAsFZab+tp7y9Al9ggE2OwJVuDFsSj3TbjwmMgGK+ZQo4/Wzf41Dj
QoOKybQ3JXTUmyHAvl0EAu3y8uZ7RGIZMEbrSLD9vUUsqRvfxySrUlf86igiNBrISXJenmoI4bet
LC3oXBj9bIfkn46m2xj+tX5mv6a1vBHrWAM5RSgR3AznRv0AusZumUMUb9aAgkpK7I1v4wPDaXqb
jsNtWt4TW5vzSJO/6fAi0LUebZxkqIAZ9H01cKApC/uBpu7khxWePXXuriFVTQEdE6UE+L3fE74g
FaJ30T4mzWXqpz/JDEFO9yl0hwwHBfYrNfEbLbp9sijYk0fsRK5hgYPMAtkdZEE5RK4WMEGyk6Uc
kbCXBuGrmoPHGnDrocNYkVnUKQivyhUqr/ZzaWqokamHZdNMvwgFq7lC3NcNDAKwpFi3Y5T+JTF0
oem8wEi69IhexZcgZT6W0ZdhKyz3tIHZNlsyDIzyiPq2XFLW/AKfsslqTZGd8ttlGjfA9efR0CBs
K44Zmlm4GNt1u7Y930aO45As1VVJxB5UMUGRAEEJuJf5o25si7S51OxGxB2nQHdvSgg4gO7x7eyG
7GOR+IcOWU/t8BG6UCIF0o6S7mvGkDWYwqBek78zGJRtOWQ4QyNuz7MXP6IFfJZF27ldx/VeiORP
Z5Z4H00Am4e2PYqRYWF1qb4Wjv6lMAEna+0RtKVeoWfgWwiQfpE0/9n5+C2tlcRdZ9Lrfb7rI460
mX4BIO0PcRuFrcfvRylqju0Vem4pzvlkKZEMPaHp7RA8s9IUycJNpw7MB3AInuJ27Z8CD3ZX9qTC
hIhTf3AXNw74193yO07RafqmbaoS6mb0fR8Qkg5bDjRjO+LFjyRB77+AnscJqNGuGz/uIwbHbUcZ
gBijT138Y5pnu6Fr5w4D62HCHlCQV/JTuxl2+mHByXf9YOsUyvqIIxYB9WVt5YJ8LDh9Mk9w6Rkk
8XmFjeQyhg0yB4dgAGun2fwFwThSG+KVYaTJcTHl0LQYpKaN3h8ZNC3XjgqRgtkFPRkOK0Ab+dQz
0B9ZlYEmHMoA4Gld3oHGA9ehJxehmGuHltT3YU9d5vcA9YRv0MfGCjnTngMWisdNErdI9DGAKAgA
dsqep2DAyh1VV7xBQUjyLAKmfDdeGX0F2SQanPG8lhY/gidIToxvLWNVfz28e86go6izCLdFFKq2
RF6iU/EulWqs3FUuaQnKr2ZpDBH1Tz35YZdYi/wgjvikHPedb2skwpjPPtbIUwXfs4lrCGwZBF4R
ARx78m18r4ukPAwcTmCMmFuDuy3y0SFKV3EkMn+KqFmhOV4PzMTXlg0FNIkG3NLtHxYPdje2w+vU
P63AifdA4bpNUObMU/nWTfqO1Qisg9byNY3SalahfIKuAQOPR7RaAi2n0LoGwoHAcKujEa0NeooC
bq/HjIWD31nJMBWzdt73Sv/lw8IAzCw5JJ4/TTLsZY0XaLAE6RMDQ/uk0IPBpAUXI0Te0JzC09S/
cISpgxV/WmX9VkZgVOsWasApr1JRA83LZqTNs0nvuj5HhA8mQKRoytt4jV7Bhc4HakeotprksMiZ
VnwE0TwLGMkjhQZwQSxTr9FUZJB2ZQhEBcW1VROSsvUSqoFM2SEri08Q0iIgCSruoUUh5UMp8QlZ
Ayy6jbhA3wluh5sqW5EjLuxx6dHF0nmqQkqerXHXODkEQlrzbpsM5+hCRaU1/6nq9hWqu+LEV3k0
df3b8bsZ2nKEsyPqDzMGIlKSQzfjspNyupFUtRsY6V77svhbeuQxLQWCUeQMIkvHVY/akTB6CUqN
lxk1qmh4ugW0Aottmf8k47htRfNMWj9eaAvcderoYzMDDE7icEuKkOyJhXSqnqcTrlC3q5tcHjGq
5jvkzMpmgOUW5+IubekvVkQfk3dQSkctgk765dJGYjpQ+OhmCzNpPtVQNaLAmOHRuvVppQg9Ghz8
oyzDTBJG0GNt+mS8hgmqRoPvWQJgUM9gJDSb0TUubJcWErUTaHE51EeziPwmgsRzleag7fQjADGb
Gs93Q3ZxQ4r0IzsigBzV9BjgGxEyjw9tNCAiLHfu+StfI/sMYuW1NLa+NKpYq5zER5qPYBG7uwnC
rpshTl+dhW7Sof2uVHEp3QiPLKwlZ4fBMVVlV0GGe8NtKk4TeKOrMQdJRgnNdrGf6gNGoQpiBYQH
+xyoUxTLA0Mhdg3IYr3yHORmsRMdpXstgJwzx/6uU1psiwaCGINGn4sBTl/TPISuX/YkwaO8HAtM
OhS5E5nbRWmOyG7EjjVJC1yYiHOHgovTgewFPCn7tP0Q0JmTsn+mJbQ/dcPk0U3Fo+5plaQY5Ew5
DfuR+/dIGgxEY/8nHjrojOqVQhTdHtEdYu6CtWjKybHHczm0nqBnhcjnlBTgL2bE8naOQB5hUe/H
Mbt4kx2XAgWej7kCvxhDiiRgXq8JhOWA6tYcUiQDEZuWAOmDLO7ARuyjgPueFRC75lSKi1Rqz0WJ
6CHh/FY7OD8w2n+6Bs09xBFjP+tTX0zHZKh36BP7yut02kKSArySm3AYSmDhE2kMMGlftX4qH7QZ
kcVDLY7y9JgEQGSZLHrADIHdQB/6TCJEuNaCPaJtuAGBPO1nm75rla+QhRWvkkJVS7IVkwQg3mWa
5nMzxT9mpV5lhuJoHWpSVsDerZdmFzk8HZ0CHkq6+asdJoQiKH8PU0d6I2EqqAYzIOw6hRqzAH+3
jywsZ2vLp5PBJb9JxvRz5bW7SVETh5wENNfxA2RUgEtFWI9qyr4iRp/KEu+Q8GCEYBjpiLuRBunv
U3svc/87gwwfUk52M8wTtLB4a2zescMKp9hmlMTvMlYcwioe6iR9GvN+2cpo0Tv8VRCgDa1HE4kh
2fUE+gkDNra1GFnBCtXI7s1cu75Ki3zLuSmBF7drZSM1wohKMf9nV61TmUFKGR4mM9Y3y4pIxJLu
49xlQAV6etPq7HGd/BbaBH/AnIAcjFBuByoRkz4jE59B5wrtxjs6qPmhzCEbMDhcRQwhfFea9WWs
FYJn8+nNz6w8JA5SgYkhUqZBzqip42PkoaUvyfjQ8N9CYiRDEiM37akVM3+FCP3WpMDxB653sETS
w2SDPrlphU4tw7GjLS7UAXbo/6HoPJYjx4Eg+kWMoAFB8trey5udC0PSaGhAAzrQfP2+Puxhd8dI
ahKoysp89bL0cqdywFi5qU5I1e4j1QlMrMI8C8Rc4p3L+JFJ97KwrGnlV7E+m/JaT15yyUW513Yc
HLMYfL22vxXWrU1O+c7N6L3zKKXknJP3MWe2nXkw1lKtjmNrm23OnwEKsmDGl6g0OgSaIlVFY8rY
YQCY86T0cuNFtR+akJfTN0t2LqKnzm5eCELTLbWcI526hUx10YGS+VxZ0cvcdu4Na8wxQDXNevsf
JcR11ozMwswRG5fOdiXmxCHp0fYnoyVBkDE8Ri4ztChw1kOonMOU+kg5TipfwzB+SyqC2Us/fSoU
5h0PPRP63t5Ydn2Y6/Ep7gHkam7iobWs9UCUuE6OdjZ2Z9KGT5WPZhIoezlWKcbYLg/+qykxPWM9
TTN0DwqCXVk78T7JebdFt2A8gbJJ97rBsgkMoa7+URZEm86PXlsc87RH0XvoVkAj8mHjWc1n7FaI
gr23Ux6+iHmBctIFajNhgUX5ndZyKi6FVTFhqii1exUCvcAS3ybEsET9POtUYmXQAYWbtaFJz87E
fNZiI4c8RMSmSpxLnxLNJaAqI/BQeggmZD9Mwhjl1mltvkNpLOoE5FBPNx88zn868x8TAfG1DI9e
K0qcM7571u5XoJx5R4iJ2VPgXxATIc0I9yeQXrNiWvPX4HPAi0KDUCX2S+joA0YYGqhAwuHihjRT
tIsG/9Nxxapvy+Y4qfqvVuKlQsE7W36464PiSXR199gNV4Gda8PM+qlsEQx/xrmdL8UkoT7pcmrX
adwV68wD0TJl6WM7yWDXmwTquDiNJlqVGa41KXz+qOx5YnDKHIch9ZSb/l4ZMUfQPj/d7kt2tfdo
jfRli3L5rQU9k78bgpIKXztbmRbfc6P2eVbyw7MasZvSbF22dPRd7Kld0poHMpY8dhTPC/PtZO4+
MBM8yrJLV76PzaShfTyJBLtVtYRYwQ1hwGxkhYvOPur5Nug6fiyFM6ylDr5iFz5Nk/2pY/lEaIcD
aCI7RMcN90Xn+TqolldGqbB4onI/W9lmxNmCZ/Q7k77aF9XAY8yUYRf5oJMwR7w26usejrq76D29
v0+dkr74Iel+LPp7RVQOW68lHCSzDsZzyiM3au9SNMGlM713BMawijujkT66dEdo7ZbLmsRbWLlr
MQM7qxJ/X/T9I76lTajB9lAZ7LxwzA7U7LvZmX4T7B4bL83s84ofEHpRLgUWTnXI437AkB6RzyOO
TXb8HAjP20qt0VXEf1r2oLs0VFFvKPeUBsnaExZcUDfYD5mBAKwbvBiqNi9TAyqySHZFhzaM3/K7
zhiLRL2eD6TIOkY06bPwyuXoZATEs4S7cOaCWxsvewArsREZ429jvdjKzl8768vCerxS1d1jEaS7
cApYf7AU9EL1CBtpGCTGMv6Ccra5H4vhphaYUg3j3HVl2+nRdweuoak5cSqSRNhkuZnAQpQvbfay
hAxc3JLxxdIzZYyic5WU1lqPgbt2bOsZKSvdefbw5imqe9JSV9EV1oP8i2ia7irD5a5A1ns0Rkx5
LcH4LmU20XQRb4IX1Z9W/uwtLg/RrQ2veTYglR29UL9EiBR74fIUYij0vYngXIZ1heLgF6rBOr7b
KIKSxq3IuExL55R28nMxgilzabbBLAydOlUycbBEhVffYlJn52Gy8fN7JroaUcSCL8ue61MS2+eh
DV4iBTpF6P4rLpwTzrNlG1ot5PT81Q1zH6+QxzcRBWtFmfTaztl1yeHgL2RYurHk48UmU/UVXLUB
FzwP+L/aG7qz0xRvZZj6e5gYf1wMGhvLWci5l/BVDeSxqPkKXIZzdQ5tLbFDg5TDrDsdq09qO0Uf
b2BBaetyH3y7Hv4TVLwHHTCgCORy8jukb29mqCfydwZjtECLGS9o7LfBku8oNMWOATp1u/MWjL8a
R6ksylOYtslqoKvfD3ZyS5KDP/fk9ByAlox3ViTDMDcUoIlLMa9SVfANYRRb6IloMPgWACbPbNqQ
qLZHQrt0JNHSbv2gf2esmO0UACFnbjcygT5QQFxu2JjDKfLiJbtQJodeTG/0VJu5iGH2uYITy3f+
9Sq4MEW7ee385rsFhMWaoQkRQZ74gvCNiIdtzFu4jvBlC0IXIl3Adff0/77w7EOHcGyaBLVDaLiz
k/0CteJLmvlW1MFlJhG9kgzsdMipk/mvXu6fgiH5crATnYKC09DSULkWgO9K7/ucysU2aMQYhF5l
XmDjbNBN7LrZk0MEVCdzkOZb4ZwHUet944KCF95HVjjXSHE0zxfd6MdlMPOxbcVBLPk2XlK2a8z5
oy6GZFu4xS0dBoihgoKoCC6+IkA1IU4OloUvd8Y06rjpnw5/cwNaBUs9PT6ToGu2mMdhEtUexgc+
3dZldswKJTmxL4kKkO99wdibTejFUf0M2ILhafWEU/+pz50/+Xtu86vtZHkKsuBNyWneT7o5wG8o
T/YCwiXCV70J7PykXWtvdLRX5LqIyJLGdZPwa+ld0O6poxDz2Izlhi9usDzNUf7PwIbYdkjEWWpv
I3L1EkNraoWPbh6w8idkXBvLlHC1Qi637GJTte/33HIDCocld1RMkCRelSigfXcCpoKaPwZnuvTk
egbPZydM4GK14AI3GXpbnSHoLeoILGDDGcjrOeXH2ldQEqN+G1g0lqLsDl2a/8MgAm40Xaw1ZlWw
tfZ7QyI59dqzVRHxxAxH8ZRDeGsSFOVuwJRofrr5yQtx/zPOHpgDK1sin1Sw1FKFcAPMQlUkLus0
2Mlycy9bycC+pa5ZVu27504Pkes8VL3rrjonAVXaEJWN7mYeg6sJ2entR058G/bS8I3NLYmkxmco
xvqR9G8WkhxKiQajz/EsaDpRu4v+S0WY7BcHB1wNzzcdnkYR40kZQPnMJxfVscfwFYfLvtP9Z14g
z2aD+vTL9p+dPAbhSD/Qq2Tt6p2j/E0h8C5FSj51nXlTk/PhZ5hrx7agfcvODWYJK4s/wyD5rfzG
3/Hqnch4nocAQ2IbvdVxVhxSVBfP9u+D+ph9RB6uWffBdsefKiM7jIxZNtZHPXEd2jHyN0ZH8vkZ
rncHClCykKLlR+OFebpt7hu0MvYQcSnj13XuvbaCxei1H/Pyk2bhJhf3giHUPZNSHB9cw6GNoB/0
rXf6Wuhi6cTiS9MGf1sgCBthT+fRl9muTfOfKrR/Ea7+5BE0VytlP9eIu0FP13iX1eJfndyRixZf
ShQ/c/fCACx0g8yIBait9qL2ryV50953TxzIKyVlt6Y/Z0BM8MtKGJFELn0yy0XmfFsxbRP35nlR
pGx7pH3RJvtu/E9lFR7NJdmHGO7Xycw6FebDm/tH4DXuW+KatyHvvkSZ/OBD2pm8fUjqFCAo6ScZ
oRlo71/cJ+iAiXcMp/jl/pTmjXw08z8ADdjE+ui6UAvPxl01E31gY/qPySK53lJzIC9x63FIFhPv
ig9oOGuKLQnfJ5mgswEFUisZNe9Bnj6SHcBGQ+y4wurzJtqB5ZKoz4HMQehjVVpXlFjYZID3klph
iJS9NiHmSqYV7BAoYLG5LmqCRD1YCndbGfDtEm2YPQcG7jUOGkRwzHhO+pY5Kce4YBlKNsrtVGbz
0U1/EVPeFyn/dhW/1kVOI6S7jrFnMkcBlzBfhiD/xVj7p3KRcqaJFNmg/i7cbGs7jR7qLEi3siGX
mhlJcArovknTB/7wh3CUe9eKi/UIr9T1HL6DJNtkxda6BzgNoklTzStfdL9Nnp6WIaswZzxlAT3A
GCV/4li+iScR2fGz3X4H5Ez3SwawRwgguMXUbWRWlpcyJczfGNZuCOm69xZnRe2HDOLE/xaGyDtt
SUjUogSiPkT6w2DY3HQ51oQYpgAzXMyEnZDHbuasNNa1nRX7jBaHYbZ7g0NQM27wP4aegXpk3a9E
fBsD8SseuvqsmEIcikfpEzyP9ciQq/qP0dpq1A4LhyaKL29CRM88DuNSoorHNdXsYPbBzLpPb4Zh
K1Y6VUczgqzTCd9TNQEKiYZVCSFmM+KPnmz1t2loiN2mtjh+/V3gPmMk8M9OOtyC0b7yP9iIZLoW
C0rCzjNlP8QRqlFezhTSptgsKj33sgMoIPmEWVrENpch6L6dsBUrSSW+AyixaYbhXPu0VyOvz34K
seswHTxkNui/nvu5nNlESeHN9rlI/urYfnGs4qvmsGY+5ryMxKRWnqxLCAb1V6PFZ1QddAvmLBtG
UH3+9AfSCdCfHm/IHOO5ARB1ncu79qdiytylbM/+EsCTYI6U2Z9BMB66aN4VCaYYOs+Dk+j8SeTm
K6+IF3tx+hsv+Uude4Kpq3dsS7tHDzfYuLBir+xy745x/Wj5P4FT/IS9dzUeVOqSOslRGH8dd9nj
Cw1O4zP99nXUyj/wQKab0orVPk7YbxjTBTgBN0UzIXdpZnKBgUHu2vpAVowlBoF6c0boDp0nj54Z
7lr0aUaUqbzmMgyNuEX4exVp723gOjvNzGxJqrNDgopjOj41ENDx7Nc6Oyi3fGg9vviy60Ia4e6L
B5A8RbED1vbj+y3c74zmtXfVsdZo7Y0+jAoZNpLmb1NzG7HBxmFCR/DPnILZuSKOM3+dM4agbU18
KGJ7jiANnCzFa+HmO+xFb6Wh71DGkJe2uBrKnuV5hJ4Z6gTJ0XOzj9k+ZvfpepvarJAlc7PSWcL4
xiogcjZ0r2GHo9XCHglcLlk5znQVHP+40aavLE0uDgqJ8sK11WHyaWgJV6mXQQJ1i2DjTvW5SU+l
GJO9Hki5zJ6+f9IVBHZbnuduqPiQ5oCpHqFef5Ar7U32mmzUzQ8x5qIa6JNib+xcf9jSsk9YbG9A
d8C/+fpFdnl9HCGPVmhRhI3m9zRgcIoBlU0AmWBTrh2zIKVNIJdNCt8Yvmo8qqx38KND5oObrTPI
nYyvNvWQ/ZfZuJi9hFVK7uw/zT1jmbjWp6JpHhd9F9X5c1e9Lw7wnFjEoDHwZco6+6rAadW8D82X
rPyHgWTfbui04GPqTgJMA/6w7CKWHpSU5wKqDsoHFCZImo2NVw25Y6PxhR8GAAI0YYwHlm6bjix8
XCCbMDP9wSGwD8NW72mMcRuWJJkqaXaig7qsyGiSv0hXkbvknLzWG5E4TrQkHdcO6Ui2uX4XPRQJ
TJRnryGT6ccJEnbl7MukWJdlfKN7zHdxUE4csvWqcO8BlTrewx07M5sGgBlN/7l5TSrrlPZDs5l5
LgnesZDIY/tSmbFAzzG/dlWlOw492st5fs1bVl945VeIqMUnxDUvmicnFqelta9tT/0Z1WpPyr2n
Tmfnkk80x14Qte5e2kkz0DAS0oRD0tgjO8FR3N3rDJlvdKJJrSp3NVvyP4WAgCgF/VflZ0E8BoNf
9KCBGOGgaJ4sf0r3nnoJJkP3g5S6xR/x6GoDUUQ2f9qF9VnAC5nfTTgPl3lrZpvv17vKkAbfG9jP
RzzW4Nm4elMIPbqGF9TaB1Nm9dvQLsU2M8ty5Sb9GMPB7IwcM6I0xdkfCWvMvNhLmu5rxR6R3KVK
4XrB4iTEfhnrYR1a/OGpUg9FjcEuLjh+MAlOmrRK6AvQ7Y6XrBP9NlulwuoVXbIAl+QU7lqrci5z
mP5ntThahc23QySOFYchVTevVliW7xyrL0HXequZj3ICG5wvep/SkjB9o1zktymofkuUI2xm2ynG
ERpM3s3rkm0fZNgWAo/NVEuJb5ACKC5DfPgxjwgia9sEyTmP/oNrRv8a9R61C39DMQ/vdshcDcql
2oiEWU/3qAK4bUHKTBPxbte18T2JwdsDc/A0ZUm89lM4O8vcBKcwIVNWh5fpDsc0PrPLMZXPYdWD
eCwaquK4fvXHgTXZUbJDjeZHEXnsQ3LGYyR/yBcRZ4fOtAmy6B1R/J4XHXGktaRHGpEeJhMiOBTd
k5sR9Aij5du5W5SbpmVbqOjUesnAmTH1h8gi0kudOI/NO0d5QdUFWdrqnlB764cpcKju0JEcLqgY
bYETWdr7bObFy7M3BzBUM57DGde224OzzyglKyFP8fDdWdF4mZ1QMw7+R+nD4N6rYEdpeQw1P5hZ
ExQaXPXepu6lCC0k33tCzm5Pc/oKtC654Z/mvSHHO6WEEjC343lqKgcoBf/ad2y6SwwvaNIY92rY
zJ1YGaEiki90jqDqW+UeQTjtkoosKViHG0dsdNRhkKGkFORkqJlWUiHkmqxmzwIzCYy9wWtXpsCl
w4rJJHsn5cIcwEq2VeTmEA064B0cYV08/Ot0OG3jXL6FFp6KAtssf/nMs+dDwwGmZO1lt7zEsAsj
4VBJFrcMw9uGKqDEyEED7Nf2T4jFqZ+sL2PjqgzHttkQdaS4db5gRzUrWbtXWRGK1tU9TMF8PC1Y
mjfFbDZVt0751OT5fYZUvMtiKemreTH0jA40IWdghOM+Wi5JA3Ja+3WAbnI2VYfNtl5w0ifNt1VC
yQnH6Qce6V80aUxRHos4+phNPgAyTzP8j2ixHzUx+MyuPx2n4Uhnr6AI/ioLwyrWrRpK4YgajgPA
rUt2OPenoRw4K+PGXeGKWUz2t5hi1sea+Dv0Iv4DqW0x9OD4g/LK2VQ+MADe9FoAblLVDV8D/QTj
yCQkWbfwQ+ta6hsLM/Eujoe1XlxJThTq/DjdV3c4yYucU/fg3fM4bdhZxEmRdOKAjZwjmNBVA3LJ
UXayJr7P4DemI4fj1hGfRVtdtkuDgZ7FRqOUh6Drr3Gs/G1mUxOrpn+WFoB9UDcs6BCPgIfWeZP+
hmH+oaOdP7EUiNsxAAOl/rZ2/ZKnPZtiuuI3H7tpZcX2Tfo5eX3/xOO5j2r3cai7rx6JY67+KCZR
08Rinrq/GWNep1nsyRNcqB0eq2T8VHhDh8FGC5QPoXGPs3uvWJvgmhic7E32cg/j1AXNslWQkKuN
xOCp12E1fEqPwE5plf9NE5vORBD+uFazwUm3nbPklOC+sRog16rZlPaCn4XUnNNal9Ttp/UYOi+O
+W5GXrEs3TON/VSd9aRwCLqo0KJ+M2l5xBRJHRkcq7n2ToyiN2OW1Jus9eHzl9WpdzAB0Uhb5UKH
BZUvdaGJFqXaJAixNMcTMJLSIhQYPYjQPvl29NeZbPz6y4d1H33MrViOfh/ckMP38YBI4DTUAEGB
GIHlad9bA39dBBHLbsriQHSPsmAom4Pxll+n2U0DUwlGcvRujL/cqTqWQdLs54RF4MlMSNHJqdt8
x17fm4WxW7pN5RTtIQy2gRexgTR1nM2kxHfkdU/B3IFhZT7Ii9Xo5wT+lYB3UqPc8YhTKXk1/kJM
XShaYsNjs1umdDhQkc2bvluH7XB3ER0DVRfHOEa3WabObGzRB2wxJY+zuKcwCLfyDlwOBSyX3Fys
2L96gzvBPX3x1BBdahG9NAP1VhSyRqWUF9dQ/iqHj944FXDS1v1vYtM5pOF+l0xJh1ifNNhNJnYH
6vmpsFGtggi+YQgjRZRqX0ZOtImEv/JznM66Xm5BwSqyynqLRXPtQ/ZLEU0akB1X1VBbe64OzvMG
iaWVfFSeGz2plJUWRiZbJ7Hufe/vkJhLYrfjebAnCFARqtpPhFS1AUTK2q125wt5kQnkWa0x2NoT
MyFnTj8r3yVhsLjkmuZmp+PldwA9zPCrrzb8g7GjK15LJulcdeWwc/2M2iBlRYzHFrcCkWUTa3SR
iLjiXc6eopGIp5gY9ZhD7ze/SApfLXL+NQiyLYPDH6xE/1QDTbOso73f/Vb18N7JWW3nrn2G1UMw
WOt9DKmoaq7Qph45m2h1fHrxAQh7056znqJZJ2ZNOOy16nD4zN9Up+O5WEDrzExpSDcwB2FKCloz
xrDvXFJDJqDw/d9ukbhMynzG8ScZq2G2kWCnqG/t13QK2FqUJcuuddGHQgu3OcNSBNruh3LS3oz3
AXTQApRQxX8Im8AS+Q/pmKLIUsEk/h3dN3SXOHbVyvyJU85JUtr6GhZTvioCUoV2bae7EtaOK/ny
eudzSClSiQSvojAy3MQn1xB9TDjkJaGYI4aRG8w1oI9JcewbaoForNKblTUXa2msXagxjoX5uHEx
H5CDYYOHFh8yBjXEX+7Zb6T/zF5WO4QaJnxwARidf2eGNKMIs2zl+Bio7+sDK9VdisGtd2MhTn3F
mqi03EIwspklrTyrtXdJycyjcM2xdDjnq2VYLmPCEiWGg1elGeVSma7tDH6r3QNb8WeywSRg6jq5
DtQH9DYf3WTGjepyQOHExEEAZowfl/zYzO4+T9Gpa/r6dWKJmRVnnkkoJ63kj48pZyyZ8xHh2Ci+
RNNhFCcuwphwKVgbonlCqviTeBIaIC/LfuzdfdGyuyUt1YxYwaWXxWQ+jXMoEbl30MWIEuKIt+A4
NGP3rNv5GEoLGovqWGkEC4d8T+SMWNomebXS6COiX4OCXGH+7sVrzVR+UVgxpUVmK2tH8gt4c+42
x6CDfpMvSD7prD9osHeyz95MRFYbPWWvCMzEQ+MeXWa35J/47XnGMTeUPtvRXUxkuAOGqCUgVsSc
srwFZpkItvmB2WfuSzpV+iBy560IXZQgCQ5qquQ1s3QNC056uyhiTZ7ETdkbj9eaFyAbwBs6HQ7o
Nj92DgKnsRmbo1ViHOUnhC2LHB0rasRi2rVQ+Z2aZb5ifz6Eff+RN8TXEYep1uL4Ug8R2TNBdC53
93FbUmkEqDWRwjUwgf/Bw1S+5pWHGuX0FMruIeqKbm8IvUNl/vSK0Vw7/6ccKZfJZecYcIPCfZoY
aeKaDV6qxmsO/DC2RSZ2Rc27gFlz2rVOAgeMz59O7Nl28BSVC2up4ukrL+aA7uM/J+Gh9ZfxD8aL
65xq0KpL9xgI900kTAmIBv0d3Bi9gFBY3aIY9BHQsSqEHGQ009C82FZzuAkxU+yYV7x1Yv4TJAgb
2u2fu8JhQuym/ipMbEx6ZbGP7XRepwZVoxpFsoqz/CPn61kNAoAF+Ihng5KJQZUfQhrcYtnAu2XC
el764NKwsxnXxTZdRsFs7D7QrRYMzpR6Xfo4jPVDGVlX323uVn9UxBq3QpGwopwqEGHMucipbbfa
E7893TmeUWD2aRBy2oBP30Qpkk3cjA8yHqJ13JeMy1ktyUQIuLzDSjEnD+kEcCZq0MObAIdlp5eD
yr7qqYs5EznGQn6xjasCW1LyAkWLIa5gAGoHwW+ukuBAsbYqcs4cGUYY3aLwRNu0cpLmMOI42vPx
AkufGL5hb7obhVgGny8sEGV0iyDdPucT84C0pNfNFOaUIPT3Qkw3SXQeDxMhpjKedk1SvHBeLvu8
m0hWsLk7slP3bkA6yRGTblvSFcSqyjepA9i7sQ1VAGYkJjgefz1cQCYTDA/SZXhoqoR126TYt7ab
q3vaGvx5j+uNUEfZRmIVwVjAlVmwQxK+QSzCLYCiz0bFb1MeBviVU6xjXnUYnRn7XOuVG+N0J1Vb
D8Mk6ZnKojnA6l45yEYbDcp+xY6/O/TWlZjOHAfei0a2qQLant6kjPkrgm+tBCmSJRsbEqeWLeJP
oE9MafYqkXKPyZfZnR9du8Q7ZJZ86aPGRY7n7vUNbtrYY+obpuo5ku4zkjeBnhx8gJfVHDz4IjGb
1nn8mFIAkklvuqdYc+Tq2jWrNCmayxTOL9Y9/DVMxqWuHhCtLXs/D3BjLZwzBLKOlsSq1pZsQ5Qd
m0QTfjXNn76TQdhTR+99XUo2UtrLfogEUyAvetK5BUGmIuDk5Qz9GyS5+GG2s/qVRjosackbNcFT
wxMk5rg+oQqi2MFg38i53AxW9Ufaow/6k51etKa+F0maB13smimDzL0MN9v4/zHUeibgna/rqEnJ
dvEzcYs/eVj3x5YATKaSv2Ym/MyFuSscjq4yDY9mViz56bBp1yD21jHrz5Lln6pQZ32U/1VjHZnh
M8us4m+7ARY15CBcbPnsselgrY25pjE+4hR2I8ugNnaAx7XuXPq1UuJVUZiymte4pTULdMo9YDPS
kD5UgPw1dvsjE9cHB2AzxlJWJ0vCXsxC8odqDGA7pzOkizmmLWN00/tOTN2Wf+MQTS54k9IGMH3R
SQZyxPUhLu2HPCMoLv84BHq3WuTLXbI+UGqy3U62FXQu6z1JZns1MbU9ooFu9D1VbmMzWI0BSGh7
/AUamm5DvC5j5t0mmV29nAQkwNGVoDWhLM1DIg1uhE+UDVmJT9c75awr9udr2YEY5qT8C0/9XciF
ZaCGjJ/TsuNSA0lOfYHTIBCfFpaRbZCqf2GARQi4W7NtmhPqQAeV1IEJ4SXHROqWuR0PkIdMmUiE
VaFRzez5Ombxowc5rlXkuxn4s+7CLy+17wN+Dr1TpIAM2ve5hWFjA8dvkKOFc1Z0hdFffSE2NvEm
EuJbrcqXxCVfUozYf4Ps1+273QyUHlX71FU5zo2WxR6qUv+VggFE7904JcctduLXpR9/3MzZyRAb
s/CAFSx+fNO18Q5dyXOThv1na4NP06zFuBMJFIc1RpkGEkhIQJnBItlD7VswyXBsWHO8niWZ62kE
8+ugM4RtB/hyeHAMcmhbQezzVf/tNTCQhH7pyX+sltLBXkwbB5QB05T1GOHAXbctTOS8qFjnFpxL
TnRK9hqbMvetl/zjvMft3g7VI8DTzeCVr4Rn1qVrTafA1LD30ju+SjkrMNiE5viSTAOC1IQ9EkkK
TjHyIfiS1awSHOQ6D551SPShGp7EiKQRKaQUZyxcEvaKZjtnBuRA5zMMYVvrUIbOh8YKPqgGiiE5
PHBUUcrLUbYlMz+SnNEsb0WJb6CR4G8fBklQPSry+AORCqwq+L4ZSkWBmUsZYik42FZ5iyKBbPAm
WAbiJQYM70AI1fKheKKEO1ELH4TfJGFNbhvL+sGPe/PT5WdsaELxrLobhSt4VWBuwPh2rqLgH94s
riNRDdtQvHcEXzZp5X/XKsY67du7uCVs0nGQuca+lip+UVPz7QeaqBq7w7PyrfVvIJLxjWteH8LT
D0bBHu2dLNoN+iRq8qgMpNbpDE8iK5tbMOOesE38YCoLT02Rn50cvF8RPmaLxvUSpk853yw66Lyv
7mYo+kyolF7GJeTJu6Hj0KRhvjF18prM9YxF9AMJvY7H01AvqAch12PtLetME9aDJPBWzmO/HyM2
BbQGdUygGm/8WP2ZyAWtRY5uZQg7BsEdmZpmZJ1BRKwFnomb6An7DGySZ079QEZJIaRRHJAeHarm
79TrjoKc0Ya8TjX38Rhnf/qpZ7xpjhat5tCJ/0Lzr0c1ZPgXlVsO6yCb2ZF1j3qlHuwfo50H5Vjf
cLlXaUTMD7z7n5Hk5HKHXvQLxG3fPyTDeOZCE2ZkiZw7wz1MNcnLGRdhX7N9hKYPS2W2nBfay37p
1gHq0WSZk+u1v+QKXn28C8OsfnTg3n8zp1MaxizZ09FVDe6MIOytTRP/6TwCujQi/4aEdUFW6D02
PjmN2sF0FHR3RkoDVVWDhVjKl6CU/dGHMcbiwNjnV4RRhTs7rF/jjAhe2RY7hpsPPlMFD2yG1BBx
Ajd/Bx9BL/jQgXHbiFhsUnwa6ICwXrwaIlByCPg/K4Jy7H6mlugH8Ys0yILthMDG31k1jwOFNaMK
docpTZBrVKcC8mTplefRJlHbtQ1mouZWlRR6YJB22vRA/fHdNFlkI47Ml65Ovy20tZKILE7gs3Jf
tSgB1GE0MprgA5PJVZLE/5Vz7K6wc18SnT7EfKExhg6rnTB7s7wm5/5PiZVu8FGu2YNhNiV7SXBS
50/yToDwMccqIC+F4FAZCsUhPTkP8Bo+QJ0zaEr674pboF/0xqT2tRvb34UGPpcj6VmnifhQ5G80
53+jnEQUcXn4SREysh9/1153myN7h/XyZMC6RqX5XPIpg0LMPefsXBmWJAoIKvdzwHLf+67TsWI9
ojs9tra+1rriR9+26L3lM94A4DANpWoa7xXP4XbKx0fiPI9NygnZtg6b3kufBD17E4iQBjZmZvQs
pjk8lwje/t6P2eeb9oIGgBGg3FviHkIz2SfV0ENVoFpyrb3GQ/iW68neanuOt+QpWNYUnkxmH8Xy
7szDsYjClEaFmsRmMToX++ygq6QFDCGJQxHE/iMlzJOfTSi6AU3J/D9jZ7YbOZJm6Vcp5PWwmqSZ
cWl01oXvq1xy7bohtHLfdz79fFTWdHf1AIMBCoWIDIXC5U4azf5zznf6fQ1gbygroPr20TTMS0gA
IBxn9L6oHtKxORda9sH0+M5sjqmbPHpldfASFx2eUQ8kN7zEz31LxEATu6YcNk2JdNGYm6mi+YGX
gUHzXKXWj2WzrUaDX4dh/z4V3dltsbs0cp2I6SGDfyFHzGO6AeFBqXVmxsyBgk9XG549IPO6QTcx
3Q9qwvNtZteBtW2M7wh+7Jle9im9uPms0XTOQx2EZ61tOGJ4uGJQtbRxE9XToU3UI+/4Y8TMd9CK
GTuawVNOoycLUweUFtYPu3gdNEnUxEuhVU0SXm4zPDdMPSCEcn6NJkyV5CFLpx5WGpHF3t1bdb3C
ubtKffBvGbepPuDenoipKKCrSOzzi9MrQqutey49e+lPjPylz4jTIfMWOc6LNdhvnuuzaw377yzJ
PozWGVaRH1708nWAfUB5yDKtnV1cp2KpTCzRnXqxO4uAKRQ5SUuOkckj6JcVasOz21WrygwRPna9
NW1Gr3/00vw2jIZdR9DGalSO/6t4IeWI+1W8gJc657r/SYJzXnfVFhmSHS3qALYkelgb1pbhrZi4
H/X6rKP8cJ3xFX2ApmL77/NxCslOwQAjGjnhBBhZrAztzS2BwPYmlIc2z8nLldSZQ30Pk2qt46Zi
TdzXDpgLDEBBoF3TCLY7vvJDlE5sUGLjWdP61983vEOoxo+FxTWGviEjdAJzXi6ow5UmYyiygoj6
jxVFWhmBOFvfhS19pvXOj/J7WSYw9xZRT2pzCGDtSpuxW88S0JKhZiVeaf10qoKG2QxZYhFE+6hD
9Zs/6T4N3+IheOw4YC2KhgBSexM0nybUJOI3/aqJ8idDdjvdIYMgsYjoiKSrtjcBmJXFwUyza5tH
azBYO7/rl2IQPLvLe8kxnhO5Y25SXf/wMFXhwhXWphqajULFPJdiOOFYwiNcqp4BdHqX57C4SZNi
YpDaGggJUjoZngKXVlmOt16bEndN/HPQ9JvRBQJTuNqjFiGY2lIiVeFzje7ibhz3U1VcJOBJdnHt
xpI4J34nHH2TvurSWweBuFEeVjLmeme0no/W5Qbo85catSltWxsKkEvTrG4AN0jGByStyKmffNWB
0rf9J2cWgioBB5PiPQyDt3ZobQkkDotOjOvAa8ka/NLlJJbQYV/61l0UjDElgEuh3G+/5obJyypc
Oo781CoYB8wIHmOOLssarTUG1ijac2A6VGpUuL+FiG6selNVZGUG27svwMkwQ+YAFXhfVKthAj9y
KqZnxVxW5bBDfjqXKZS7MLjrkypZadnwnD3UlrWfUVB1C9GiqPUjSzZM5TyF/UeZBLJM/K4l2V1m
WeXOjq52nt31OsUK01ZF8iwH56N3wNkNkoC/fNMpn1tTDcDFKfALcsFmQ/aQGEO7MipgLTGVAHpQ
rorGeCxVigxbQJ6gK+egNJTPIAPji28Y/47xUJRGf7QsRH1IiuNKpGzauL0xJuShOIhUtExZu9eu
LfYOTl+IsNTLoPS4exM+wWROoE3AIi+Mjo1Vqssfs+HtgdhpnDCELjJ3PFYj7hgoSdYiUmIHr+hk
iv4d+xX7zaD6LsYHd4iY5jPMwlzR/FixDyY775Cg7xumOstAD+ojNhG9NL+UNuzxaKMJDnWJha34
LjFIzm7Ym56gFE5X6PW8DgzyBkIJzceaYCbv/I6agzP2/HIXTsaDWQ/+piOVaVYXlmWc9QG7xeoj
QE1f1TzO1g3T7yXJvLd6InJFmtOVvrvrHDanZFi9buiWSeudLAEjoXVYLjiXQ48ItkkCe5miq4jl
EF9W4v0EkksCy+FiHJhp+j36mBczoraqQ1xVCggT8JjR1O7HprrpVKlteZjfRWO4Dmx10cqqWxua
9jZ1yRGa74tio026srQ5rttnOLJz6RYUvWIrnf7cC0UaKa2PXt+eXAfHZF3VZCCIki4S5PSp1zd0
FbCnSMyPMfB5cGB8wrqRLEJ2Fsssa4e9nYlzXtL3g7K64xOIdY6K0qCrGFkd1wyeOwP8otOE5moK
d7bVbVkxk0VpVwQZgTOFuvdjF2mzMBHTtobG2akajZ3SbcAttUZgWzLCkqVt3ejT0W2xvAdjuBIC
YgRXFf8GniZ2SDpRTnxj7H9fs8j4LoSZHFPR0zMTREvBNH+RW0Sv0coOo65NW3Z9lK/oBZFrbD3S
rjA/R5LpH0gkbNkIDsZ0GnhmULjUkrhdVlqYnrFBYihC8QKGwEiD5wyFLcvaaawz2/RD6dCi4FoN
V7jq3wPdfGgaclGiSmZT/MymvAiy6AfbZMOvKwrhsUpPZPaaW70fBsYydr2CgP9Tj8Mm9zkbilzu
EbounW3ec+EbwIQNEtJpeg8X5CM39C1kCAZLqU1tNg/SRR054Y5oKPpAcwONh82oDuOOFNfF0S66
7sEHHY1TO/kfok5u6qKPsI1R1ImwvRxjpA3QpZ8Sx4TUdm1NwREZF0bL0W3TcnlNVVAvQ+UeQ51D
f9HPdV6W/BH68GiF6PMcT7BMV3uNgO7CSnJ9WzjBsRuTPbGIZW1q9c3gdZuKKTAb0bRmSIUHLcGs
k7E7zeuSaW3mSaYCBJPlkD9DGe22NZVT6FlIi76GwaAqnJXIqgtpgYfa0diT9MipkQzqdR7cEqdE
G9Dx+Wui41MvgPZySeMHW9DhhQNJqpdWVzf2dOlI2NHjUUarNria9gyOYvrN3qVbSwRCOmkMuAXw
rVVbXrwknXigDXvCIjlOQU1bTsdYY1Tgxf0yaoAfNIka0Xi1T0zlFNdZbwEIm7WcLYKWxKGeIhuE
qkn2DtQ/2ieQREdYkEstKa4tZC84IDSxRXXG1/MMJ2LGRqez7OdIgP3IhlpuOi+4MDu5V6UtluNW
L53HEJPcsgNTSfloia2Z2AJ7Axw+fWmvdDeBfwPw3isFFgc8EJVbgy8nkFAMPXEuKwk2QABp0Zgh
rZrG0gis2E2NaK0bZICT/Cape9y3tv3GRN0kCxqz75FNxvAZiUjlDlgiiDq9Oom6DXYRvrVFgI02
GInE0YEVE1Uvr5YJoI5+SyMiaFVk9qkoDNI7LjMDFyWjj9M70yHVlqvuPcc1O2eRjmM/PTqNeddO
JYwMb9PUTr2lM/Bn7PxLP3Ys2O0LMvqd0Teg21Sz9EaRbR2TQl/oxhDwuXddPzp0+J96wrReUF3z
3n3GSQuTsQvkslii2dkMhqHSwK7AlJN3X2QJGIyh3lsuHXmYpCTXgbZkUxfz7Vx3g05LFxhx49GC
20lmQTpwPW1EffcqSyz5ASstRnGFyDppP6ZTvgubDXXoVZgvxc4w68eOZ9Sqk82lCzyGaAz/+7on
0FsZJNP8bxLjOI3C90bAa+HZCO/Hbx7Y5n+haG1VGR2Gur8taeuCUhZ/otDxbshvO0kvaWOXKEHT
O95Cf6NxSgdsFoXhyoUoeqc8lLvK3yXO8KUMv99KPXg2Qt7dQHvSixI+t3KXUwd/rIJ4thCl1m0s
N+OgSOJ3MTs4SxV+1npzl2mCMmai743FqAfHlY1X1CZYkrvE4S3zrdO8Y1VzdflonljwxEtLVM9P
4GuKGNdMiW64CBkX4awd7vEFQdTdupy0kf9qSs8lD7wamb0YXZ46GPPRWw4/nPmetDlCXWqvUzxc
WXKoRPOQakZBXnNghmPyjyfYYizfY2filN+Wpb3z6IRsan5Wk+o3jSG5K8xgi930JWOAkBpYsjKt
hZXBGlcq+KSqfZTNBD8EmdPzXw2vfugkRzablYFgNNbuMPmuywRkPW9UFQMG48T/WEGC8Zzw7TGH
br5wbZx2WBNeq9Bq4TOE6yadhz4DECjfSveFvC0Lbq5qcLYZoFQGRA2z0YjlgEwgcsyDHpZH5Tb2
qnXZNpSpv7EElfS2473LgkuGzqgfC+GejyU9sC8WLtxWs+dER+CF4wzPdi6JW8gJFbN6iX8WzFSb
cZLQ4mGZimnvOzhYu7R3Nwmor3E+BZXM4WxVvFl2T+Wd7bFCeN62m4gdY3hkz8vDBfozc41pwmIf
BDdZZKcrZiywFQ1aDAcZv1DIxCczIgcX7XBpdHR45fB8pDL70fCQm0aeIwvyrz+GpNpFhYTEyQcs
g21lj/eWP2yDFnPBODkoU3cBh9ANPW8YKGT0buoIRlMRvk4zU4/JHxcpDII0jE/Kbpmsc6tkOBlT
p9sjVN1XPUV6sstvI7vE/ZnfuAITLeIXiWn9y2MN6w1QN5MVY951KOuiifgU1wXXbbhrgfYc0k8i
JK+iJQYb2bNEgCYIgnHyNiyBVnhDOci+MhniMoxnmJp3LzPXHaF/wZLwYIOjZvPAgM5nCxF7yBxd
Yc2uCXeDr+7CwW9bptZtkgA08LjK+skDlS4J63V4+34PvA415oi9jJw0poRm+5EOwb4sGiidhbur
rH5Yw0+cQYoMclBQ+Ki7bElV1mebmFCzmBCADjNf405IHB9vYWxMG6cmRVU2r3lYfbrzEygQkwAc
Ox3L5C1Bo6Kji2ejzWR4jRPqQtB2EO0K5y6Qj5J2GVN++cLAm+EkN55/pHKGkqppQpE3620EO9/g
uyCLqL3BlHMDUP1bhPsqwZ9hxozCdVPBJWn6g9FcRy5OZm682Ghhc09zXLdTJk0TJ5OgvsWufrQm
GNytaZB4YG8ZEqFgwm1+5By8uGnahvlN6p/qjLLkpFYkPNIUWJ6GfdhOh7tCwBZJpATg0rDd8kn+
lmyKYP8CbZ0FWeyTAWvJEmBLREiMDw3/rYj47DS7x+YVngY3sDb98KkLAu9aNI8/BRtD19LQ1RVr
0SiTx0L0r9U04JB2xqUT9NioBmrYE7wmeADZOhIMhH0X0pIxKCxLdXPK4tBfj2b2TGR8ZWGtWbbP
eN6fMwgg8P+GYNX61XG0EGsgf4E/LFtw3IjOXOto7aVNVgBaJimZBPMCaI/tZMO16eaTE8dC3YOE
7bjM3NsI+m9sy11ejWv8q8lyHMx0xWrFP11hzM2JETWy2FUMbdiaclHBLOurcJ32xVVBwTFi/zYI
8veojNm3VcUnhKxJumqt9OiJCPV0Imy2SkxOIFQow1GhrmGMsLS0qhFLXWPaLnMqPgv/paJv8zLg
Lzct7VpX3Rc58WmD1tesGnlDWXe66kf/nZnIk3K/pg7Wau9hjvN12VF5QvZg8LRbW0ecM9hICdE8
6np17VXAeW/Okple9zovGjKFEjgG9n0SRRfLTz+1QP+aAC8uRIyghZzU2GjqXmu2zOKejY5BWQIm
2Av7R5Mg/moox12ZlF8JKLN1JvKrXSVvrRMqhqYxzEK6tlaxyl7qQVgAy+oPxVAXB53P85GdlmJ6
4GTPhh3UK8ciw9Rh9R7HRwrEBrZQ8T4Y3g3W4TDr7sj9vWANPHjzTL4y83cv5ZaopPXUqYHHk+ZQ
kMmJJFL2wa+fzdkRPuaDDY6SOdMssyF9NkvgJNEpxtKtT9lz5kJvZEvykZrlIcoQdU0P0crhM9J1
x1xyK9I9y2VKU2+qRzcxrS1MPhm2dOSWVA7KnlN2P4UZVnGQLlKEV+EyhquN5H0IxpuhTqMFnXOc
XSd7Dm7Fa68hpSpibEylxZqY+/VGRtYXRUXZNiASN6bNbnSgvI41SRHm/GQ/HkIBfbHLP2UKFyw3
SGSU+MDsVl9RAQHpIuvuFawRdEjn6vXNS83kHgyOjTFwqYrQ5tDBlYjhP1yWjZ6usal7Q+MuGJn+
FJR4xllXUEfCnc3Gull0KNpwygXvVviZsSvEKp/z3atqV9vAUxET9Sh7N+vqzuro9wi1rzqBqsOE
ZG1YSHF50REhzKEI2cQt677/VFD0fn/TBwqfaAUUbsgUc1N6AXxZ3ErcK8CY8YGGxSkXHPnjkaeZ
N3XPlDGurc4g41qWuHx5aTGg9S37ccT6ZFtkePs14Xxg6VpFNSMmYXMcYeA0wAsgooRSyLEDDUpM
H3RWLvFpQeVwq6cKTLJZ199Tg7o/v1BZkETz4+JNsUVYTZJ1Vsu8tZuLc1Wj3uPS1xydkTYpZsOG
8xgz20vw7UOIw50+v2BdOrscHD/xB4O/HRe3MRJ9Yh4Cr3ka53/ZN8p0bSrNXtndCgrBojOn+5xI
D/Q6dFEuikMKWmskIr4uQ+MacIYgkLxXAr4ZiVmX/I/YCkWLj198W5wcF1bPa4hsEliqOCYj2UK7
XxkDT2V24bhK3GSpF/Kpxx7PiLC/OBW6SXXTDP4bGU8IcVJ8dvSjTBn4Ji9VuFqG9hkQzBqmGA9c
hniaV4utSc2kV81URaRp3edcqZUF3lFJfNUzvSOTLZKpPZjITPORMxCPeXb1jHSxu9ZLfY44eE52
oYCGWS99DklMu2Q3F++EJEE3WPsX9sTRln2RxsNHnUqxNHVZIODj5Pb8HKEyYkqLkCg2mm/+uGLc
MW+CINAGcoNmSS4bfo6LkKiA3jJOMCD5kkeoZfjEXCg8ld22z4yHSXT4m5rhXuXWqvUSsXUrN+Xp
C7dtAKznZyRFrQJyiooPejYkS8WGVrKir0KGmVt3uliaojecIztIckCjxAcWA40+IFL4lN2QzbCU
2TPTiPEGVNCwqKa3Ku+LDdHJipntPEGeP6k0eXZ7zP1eMyuUZHXI2g1ySUjqB/YuJ+NIrKsBbSfP
X4WT7z2dEmGeJyu/4dX5FE4wM8M34ENWgbvKOB60EU5ITp9YObeucaDhDh4HBUSw4SOxnPRqpUO0
WzQhCVeTZQAqzauQXrfsmDurlvfesJvn3El0IN5sXSqTQYA5fVBCexmjqVzprYAQjdyplSOL9PCD
V+kjyErG3kNAHQQDqqbklbqUj1F0RBXSUhKUGwZ/X5byGkf00zLLpIyLJBcuDUXqO6C7qsqmd3A0
amP0lKPI/rvQ+2Ln4yLK9QnujCz3DJkyrnVCohmmIjxF1UeNjrUwJjfbsKZ3Gr464TdnPEMQiVDa
0JzDkf7RpG+O/OLMlAoXGuRrnj03RbGuYtL/gWwlMAse2oBIsfmkPhu2Y+kwEJM5CQOvTDXktdls
lBh82kzvQwy7C3cWJKgnehDZT9NmCrWadqKAKj+8gJDBhzUxy2ljVy6qK3gqKEnWsh0mMhXcSUtq
rvp1KDiquDzFeELZ29J77JmMihZESPgoWqdGiJX3JmYv0QXrNsPQw1T2OSmze84luGF5F+iWGkZ7
Zl1sfnNrEVUnYwHjgFgDPtnWOIUB/mg1sJYXiv2wxdSdvdZmmHyuTNe+TQ1jTSsv4zZi90vNZISr
G49Tqm8iKy12qRDQrDq1aAo619Fpx4XfHKnaxesXPrchJ4vJ+87Mmv1DsxTk/U4MX56tGeVvkMtZ
TE3+yYT0I+9mB6kJ7pqKwJQswAYDd5vgAQ/nvFs3INhzHCfhVC/GBIULfcLpuT99jgNY7WnhBlNA
7gd90JijVlOsMaqKwksSwVQ2SSgvbU4PHNf6DAZ7bVzL3vxKJXegk4504ExheSusxN7pE4EwqyBB
btSqOTquKG+JyF21iOSslaNXZZGHQkuBQ1tCPE9HFp2RFccaEZWJdj8ySu9XXdw529Z3AdN54Tv1
V09V57QP/oRc0TjmxfTy7qFp45jbCwcvDsY9J8HuGWXv2DZaw6TLCu8jLLpmMna8lz3ct8lBSagA
RpamuSWdPLxRYVusk5oRCSW8r95cndbbrdwroAFctNBgiTkeYyuqL2qsGTZ2c8BiAqRw0K3ozZja
6KuK9BuX7qjnbJy+3AFFaa0UpzEbf8Ojb3Xz0Ku5us4ALjEJYaIWXVGthdaoVeYBcqW2SxyIJRTX
CTnBtlF6DSf48OKOzRbYhis/2PvcYeuaurdHl0KSiiixRTqNTjnu31Mwjq95N9F8UDbOfswi1zpo
4ujMTVW//2dI/6X+LWUjjovV1Wr8c2hCK+tHNuTB5KOZuFIBqbM1Jpl6OyGzvRi9U5OEAXrgpYx1
cKQzsDHo5fQKtM0ozNeBStOt0/XfHdOEnTYJ/2xoYEUqSYw4KcERz/8pNjVtC+LyvqSM+FgNaXzM
FANqLKIJd+Kd51Q7z5jIcbRyKw1qo1SeH7ySiqrRgrulSViNpk6FoV1q8o4FUN2Ztuku/TA0N9Sw
xgDi02otrbG7STK3u4mAbwJy89jb93ORYCDmHcfvR8MOo9hyKdmbFvf+XhpU3pa15Qtmj7CBvST3
jgXcFkJ4nPXHuRw18yHgZfy9DW2NxY03gnKeyJssY7uZvyTBmW2hoxMNDVf0I4UfmYVULuGk/vWm
T6Ycj78eGWHb8Y1LEYgag3FXNNrutwm0ymjdjs2OnLUdccx0g3OvLNDv86+knICnxU1Gqm4EP21A
RaJH4ykOgmZVCt0/Gr01P5ASwLu2SR2AHZKrphl1ZyQzYmEuLBZzjycfjTgFfABbBZOHmb2yeULH
LzyYov1gadOdDhdyF0oNpxDDTd9wOKBWGHJHaIjoO1H2MCrXf0iv5fxAq03qsohKtc+TIrRmU0tv
tc+GP5SCM+TGoLgcAwhr4W9dmm8G8bGuMUfOBZs+PLNVWkVyrwNShaOBUbxh43UQTYpRRav98lbG
41MjM+/Q/HXtpnM2Zb6oYxJ9u8KV974VD2cZ0kBnzVcutpXoNKpIu0mG6glr9HgbpXV4tp0YdUKM
4UePwrIIC3w7mADzXRfW1TGDYkfSgO87diBjU2IlPdtUQNECrAajPzYeUbD5696HjgLS3sCHxGQ4
YlnTkU397vzXS4Tq5K1/ayMN0y8WEWaBjZ9jBALp/5Um5vg8wo7Qi4H8rYsfpiYvcv69ECtVYQ6S
Rrrjbu5weQ7RHh2KYZI1gXWRLdHIPPvSooZVXg/kw3/9KvNjTCvzu8YNQVOZP4NPzLzZ9XX5ZQfC
WqfUMy0NfkqXCMGJZ21GG2lVLicCkLug8p2DMj4RMYbzKIr0mILHErmqL4Fp3v9+RkBu5tQ1kwda
K/LTpOvqIbYwsAWF8drZebNKdI6RIRZA2Ry5InLCmba3jx6jrpJrGiT4vGRE4TkmwoWpZ+phaKj5
k5BmMa17jKIacFNBai4tUtEXyhYYikBedUR5qKCdXtKW3YfjlneEVK5s1K3b3LKbx5IjaJAWq8mo
0JsVCh0c1eqkHD05UQ4FvmjcYE0G/DmM5b1Fm2mpFR+h644vpW7pSC09bRd2uw5rn0F/MsRHJUoG
MLKO7my3vDE7110bupffMf8kG0At7cqv53fDnchF6j44b067S8xR/ZkcqUbmgZ5iMsrBteqdu6qj
q6uo+ytkQGvPkR1zVtwXz+nw4wXTWsIqGche3Pueq+4t6XBgUdEb8Ct9GWkcgf2mvHEM4vdSwnyS
zQnSq3bJWDPn0ik0/cgEeiON7OQVHoZaiBo3sEL1W5/gNBv/SSzAZnXehuqhG8YdnEiM0i4AtH/2
mQj2Q0VYqbDIKnY+3U0WeW7Oo3DwdNsf30iUsLUNqm3uwILrKnttjlX62SdQbUFeGWdhZDTKDOUz
UT8AkBGMQV9hz48Yyd6D+KACQEujL7SD7TgEh6oprMcSd+2ygbZ128ft3exOXcddX0B5Iq5v5zmN
min8mt/bojfj8OSNk37qNX1ArqEmEFg/F00n3Wu40sgegWR34htmVdRLVio8qSCht9GBOFiNNBIm
QnL66O1jLtlDk79PDw3DloMYMdMEDzpjMpDIVrWcyr7c28qutlkB8VZlMmehxF0GUnqLVqh2U+w4
a+VTzESA7NwaHG6iwGCZJzwYORGk6A6iYmoOFMEyEOgB/QVZdxlwNoJQxSoTRhnDeenSy8qijnlR
uxEEe5SIl3CzzzGF3LuEGhCMRTkQDf3UsV5sm6bX4XlOF6HnPbchvs0QsXSNh5mbqYcE0A8TCBXX
XpYVRbw1jcTrwSS/ZZE2i7Tq1o5ByjtYcEEQQ2po2l2Arx2s4rUCLwFvpV/1QDROeLjcXcxzlI45
SkvwqtN+GZL34IkaQhPtTw6UUoDhSbxKkbBkUlGGY6bMRCCuMsIJaLIt7J1JA2k+VGxqU4ejUOc9
tk66djxvfjp5H1qVTjNKi2FZW6+nUl0r4fpb03LVwi3MrZ3V9q5J9NfMlE/sI1K2roWznBwMgq4J
qVdwa5BMASDbxbuUizGLfOMcDjS6jLj1EdMcDJ36kbUt51yGvSjTwveUJ5Sq8UU5Btv6rk63Fhfl
OmobY5snOf6Y8BUdLFywqJNRInAJefq+TbW3cF7/xlrcdiziDFbLyxhb52BE0NcDfVqJTn8STKuW
uNNn75cdQ1o84Twenng5qIK4dXKaL0bYnbQryVs7G6EtWAdONSgwkm86QPyYwzFMijAMkuqRGzIH
Kz+Q8T5hyc1I3tip9pNrcAsNVQIB6ZNmnYMBGBqcoCJM6C3p/MPQha8FG3XM0RANCDM8DkUOd36i
MDCefgYjtamr5J/l6bSBZ+GtMO2edZMo2Yz4oD4s2Id6T6Zw2uR2z7Ed2WmpywEJr7TnicxSelF1
dOl9HkyCjY5eXkshzmx4c+6a6qtiXG8niqkaTqTC0ohS82VKBQ7N1qm9nwwHe2v5InPv0hj9l9cT
Iq1r683l4BY76sgn2mw9Ge+MQWD/tscnQFhUhsb9Rcu6ch82lFd2s1rZpAbzWhzBFYPgRtG2EXWk
D8CWB5z260ejyZ013Oac+le2XZZRnBzHCbad0qlTRR6BG4MXViBQ1CJmylmkKw70VEvM37Qph6dB
aBySE0PyFlQ5tXOUkNO5WUmxm7KCxEwebUXSfDUgspa+f02toTkNoSxWyDgnmWc0QPQIRpp17GJo
3d10SVMs/pUxHgpk160b10+jaR5+X0g8wZmhnmFxx8ZFP3uZka6kouSRNlCWiUWYEO5nJEsPeN3d
2THvsuZUkCjxBKRld0cYP1kRzz5QU/RkAINYiA7cOSlSShRH/T4S42vNRbxq5tyKHWFkdBiIYTGM
X8uWvdFco6Jiids/uBtzvX+1Igwv2WekmAJ2McQteyKobOn7WOueaBB7skael+HZAYANCLyAyzXS
08ZKPD99X1ACmAvPnu0pBPStZ8emjD5rG8rYaGxkT1xDau5TS0fZrmBRwzyPFFJi2Aja4C6a2g9Z
MdSizS9ZkRJ+zZRNSCw1bq1Rf7Q0bKgcpJj45MkbZkdrTT2gqtp9xu5gUeYMhHKT2ZUHws1RCgO0
w1AdniPQtojhbTSrwzvNqz5rkiT+qN5pnIeYUv++f44ycGaH5cYVJM9qfta4KBlI2eC/0F1+b7K8
Ku/QUOB4TCnNErweN9D3WYavWaXjgVmsd/WZHTVW+F1IzhBu5z8UsHKoLucMInMdsx9Fr3/87d/+
8R//9jn8u/+d3+ZkY/Ks/sd/8PvPvBgrAHvN//jtPx7ylP/9/p3//Jp//Rv/OIefFe1PP83/86u2
3/nNe/pd/88vml/Nf35n/vV/vrrVe/P+L79ZZw21SnftdzVev+s2aX5fBT/H/JX/v3/4t+/f74L1
4PvPPz7zNmvm7+aHefbHP/9o//XnH0r+vk9/vU3zt//nn82v/88/sPbwX67h5/v//Dvf73Xz5x/U
+P1dWbrSCVo5OvEXybfrv//6I/vvumtCXhAMvuC+//G3DNJ58OcfhvF3Km0dA5S2wFqgXP5Onbfz
H6m/S8jujmub9IRZtnT++D8/+b98gv/1if4ta9PbPMya+s8/TOuPvxV/fdC/P5mybFMJpYRQuq0r
9rL8+ef7FYglX238L5AVrZ6MLqVXde6eNIToLjWOOlsPUYG0M5npFDMei5B7cKLsgYNkZT0EnKTY
RfRnjwns3rTLW07j447C9uexnHQ0aHxO2GIGBV4oG8ttNvY6HcLOBQum9mJ//bc3/J8/1X//KQzb
+L9+DpeTDeqh4l3m7dHdf/05rLxMiAqxWBTYsiFhEcqsDTpU2sTbDb15m5mhPPg+pRyN55ybIpXr
0qDMta+Tl0jv1LYBLZIUuX+gZ+MglA3VboAYUQ/W3BuX/DBvKI+kl5jHxfSqBrVa2dI9um4IoHkO
JWb2mto/YLNgaIBqxTthqaPu39Mg4AD3gWXDeC67hG2llmVHFsTGJBy1CXXvloY3ibkTU48MP2n3
EcbVD0f7T2Qmf0ltxpescX5ZrbYOen+uyY4L1GYwjYlxZ0M2gzuGRWl08g/SfPWL5nSP6gVN13rX
Jm3HMJPdh+/PI01cJCZSWtk65YmT9LKyPggDwSoGyrs6l9LQNyR2YM5AYD71VvxINc5THsT8yxED
xpaxpW/J40jf/Dptc6YgjkYgDWitrW0H4FTrWGKFCXqGAGG4zUmx7fDnPQxWhs6QoU05XbeLWdas
GoJUOwfciNTEaMb62ic4sHDyMQTrSeJJtMFzwxBwVaT4to3Beq9mvAK+mxWb50+pdfbO2bcEPwZe
ztnuHWNd9s1zAPTJccf4Kk6cYKmLLoC7mOpIuSk6uoaT0fVu2ejh6CrgVQwu4GA/4lHQTy6APrYN
ELxmJxqSD+z/i5paumQYRm1bhB23ak+1Fz/Wdop7GRen2Z0szhEr0T9PPYNRU/K006GBkbwSJJDa
nG1FWoC9aqA2JQ4ZVNrJYVIaJaEJEbBLYdo8yIbK2KQjO+4ZybJrxJ035a9xg49AFU5ytiK50+Ls
NjBadym0mjl5QamOdMuVwfxuH6YceH2kY4gLenpQKsZ4gRUj9sJDHcnpZLhUOlVG2l3CsaKkMMVU
nRThbT1Q0khxEE+wotkSrixfrUbf/G/2zqs3bqVZ17+IG8zhdjg5SSONJdk3hCRbzDnz15+HWmfv
o8VPM7Ph64MFGPBgmc3QXV1d9Qba78EcfwmDskHDSQOXKi/E9VodRuyonv4Bpf8jFNL8qfrQPO+M
u9y9ArYI1hIQh9gNln5Fu0juxXRhJJEZUgt34q0koZgzeHkDJzzF4qKuY3GdyghdA7jBlwhhT61C
Kht7mbZEyV778CXH2+WitNIMaW/ylefYIfeWiSVuBhMJxyqUecqFGQN0bH2OhL2Cg6X/U1KtQy7p
T34p/XCU6pcuH1HhsbG6mIeJctaL6NCDh1L6TdvsigG0a62BcvKAo6PXBhm4g7bd9fjE18UTRruv
mSr+KLPktygiIldnJ6xuIZtLL2iT35d1+QMdfhDKMHvsyNlECfpdAQzztRIxMMqos8Jrf7Q5EBQQ
IUxQCA11bC563di3zrwBhdGp1kmELQDaisiF07YaUp+I9VPnA+xhO1gZsr+p0n5fSQIKBGq6E6HA
E6nkZ9nSQM4qJb35GmZikrxz1IajB6oreSpiTHU7cFoyxylNWZIdblPaRTGgyhoE/CxSqPPj+g5k
X0ofUi9aGRBnVJdV2CWotoOiWYl9TS/RG9CrjF9c/FJIxcx3N/5FeoYaZ4YvpfzT5/AIO6VdSDL5
rFYl64GWhU7P3JYLB4ACfaZI2sU5fuuh+osT+l2M4DuY5mrhFMFKCKHcOoA2yxDnLUMvz51ANlfT
kTJWKTU+Wyf+zPS+3QPiRjsHkfg0yt4K3UPRCV44zZW3toPoyfZEAzkZwbrqm1i0vwxDf0/jYEcH
eCzUUdPEGBq5M60QABHIB93T7gWnPgKtypYp5Qw0AsufuQi1OK8Bw7pY6aI3qb+mHOB2bkhbEpEp
c64HqwEayFkukweBk+liSIWIgyQ7I0IvyiZSaZCkJra/QYYZe4eV7aCiRh/5KXIGggyHWq+6tacY
CAeYuYm+luAuEQrdpWk1MGLbPKL2YRKCSmsfWnglolTDnkofHAG0hdQg8g/U21hkWRZvXDJyYGmR
90tu1ZdKkIrHNKxpPacEkkIYfocBwDapCL1Hv3PAByStsB4MNT3JIajaNMcERcdwaqPW0jYOovAE
2mDjllm3of4VLw2eJgJAcJcMpB19x3JEV3SN5NEPPtk5M6V7FhPwM2fYDOjR3Md4L8d5Jp0ys4aV
TGRH5qBRtm6hCQsBs8NnQ3eRpB78raKU+cqo1L3nCKhPOibiF2QnZ8/C3knzqck3BaCZMszaO3gO
9SwEd/vLLYLIFoa4P9QNuFZfTWAvupQb3STr7zRsw5bM4eYQRQ1M/QqyqlSjGYhRxeh74YQPCAkT
nVCueKtUMnbS5+Yhi8RhG4uoiLmGjt4KmhNb35GPlByKB0RsE1aqcB4gYQ2tMzz1I+xqAOJx7FQA
LhSaKT1FKNgWEAKxF+Nop1H60IP8oMf+XQWH+J66FmCdWHowQOjNu3YQENn7PZipePKHXH4ACJ5Y
VGQ6ASFTNcqoV+Y9DeOaEl+L0eO2MP0H2fW9hQL1bW4UUnEyxswrS6jDGPFJjQZ1lwxYDaSmibwJ
Mr00O8UV1dMCuKyLqIWxURGtAFluIuDQIgzdo/MHRDCmIFGeImQvPbPYFfkP2p/+Bj4SPdQE7RTk
c8BKojkIlI5WmRzix4KapWw0MJo46BYZ7Sv+FyGK94ODBPIAoBRSZjiANy+jZWVS/8maPcBdhV8Q
LQc8sEhqKJim5DwWfbL2BmsdxAHg8wgvROOoYyKpAx0T9HDt1QoXM2KbGnI8N82DZProigykHX36
U8RErQXLiUSFtNRqWk0BgT2D0aN5qLBapYFwmHaPIdMmN5CbshDtBDwDOwFGE/uv8VZiVRBkw8GV
pTdgXCG2Jb+TJPdso3FQ+snTLUUEjKe0apmIiHMEDW3WRB59HOrflQrstPHg5jomhhyeAL0gDD2g
mTnQI/Ic0cSrWq/kQ6VGTxhZEvECBO7gSBYyqUhdoUsRqC7sz0HFfdlYuIDraqk4Spm6px0MEqUR
37Jc+VBDOsSZYTgzXY02zNEzlTRSR7OlJUkv0w/oNIOTwLEgLTwopIjcmQF9aqTNAQUCMwstUcPN
0VxjBPxQqf4jAF95BpvXtUFPAH7GzNfDq1elm6SIgE2b8neoYII7wB+ZqUlw6CXjNQOAATy5QpEv
DKVdXv4awHQMwV2X/Imd+lTUAKALw/gRK+neDMJ16hbmHJTnstaAlXZ68G7kkD4byTgPMrkuTA+7
q0CcZ+lTpDoxAPfguRO0k1S266LPn/uS6o8HfxNlmFfjIceOd9b7urXyK+c1abrHTqw2efEk04L2
I24mtLozx527Mu3vWLVIjq2CEB/csr4PWrbA0KUd7g8ACnWfAOGurRCgqtWhtdch1AJf/lksffhK
KcVQyCgIrtw1IlKihrWqI243ySWsaHxZgsozrGnP8rcCGNgwVj5Tl7gSVStOiaReaFivwkA8ZfjL
Ad2KnzJI47Oi6QHbVP0DNkdQo7jJxlrmBbxdyLJjRr5VVAStNM+fy7TBmDXcCSguZZvRTsCaD/HR
UrVlJ9yrJpyVeGO0CMXKQ/yaCj5qytQM/aTPNgRASdaX3TidVJMfEIJ/7/PI2CBcgLSEeVYw3773
4Y+vYoHDSdEEgy3m4YHMka2tloRlV+5FKFYnDGJBZI+KsaXjKLuqYYt24sJ8rpASW5RO4APLoKpF
tUoyMAe3Eivfh6JYn6Q0OlAzmfVOpr5EbqpvegW31rqsEWGE5xTHCVYhQ3ZoMcm5zzTlOd2jKug8
R6HkHjRRxwRp/KsDJge6cbA0Yoq4jZdAFavQysHxdd4b6BuhpAcfPndOcEjqrRUD49dDwTpZ6G3a
dZjARcnAItG5QTaSM8DJNRP+IB3m7O9rq1buweA7MBd6d+8acn0QWvXYE7OhgOePRfNn7DhvUC4b
60v3reGWj6IzJGfroSvC3yKF22Mfwic1zPws09daZaH57OZ6uoWfwR9xMPKW4Ru3fvDgyiTng5Oq
ay2ug4fP30YVUeA0EEYVTEtUtKIUqpVzy1HXVqBkR5WDuc0Gv1eiYd301rOeatXadYb4YKbmnTGU
Jzob72VcILYTU2RKRLbIQV+5g1NwJBrEn3powr5ECvcok/IWaJ3OTSxjFxqI7RrJ5n2mo0dldFK0
ybHPAfS7jIXiJW1z/dAWUJ/lVnjOw7rGSy7jsKFYa+RgBOxqC/zElyBSgcELASiQMTuSdJlAHIcq
8gcBu7PWHQEe271X+6vEKR8EphHwZJZ4iNXtIxmvDviYPj5Ahgzcc6w2m5ImySJIvDMmM2mMkUNF
l8pAZ/se0P7Iv8UbNu9R6fv8pwntl3lQf8i557KPPaRl7K9EQ1A2opwcMs+ql5/Zmg+GHxbJynCQ
bhdG/lkWYclZYyKLLsfBDGBHgR27h5BhN1LYnYidCfJIIao2kQrqyBhi2OeIKJ4V/wmfzVWTBPFY
cyV5jAtn5C2Xv3NoRLSj+w5UA8zPEIhzwuxJYvHEyzDnUOCQ3PI6HJ11fF7rRo5XSLUruA2Y2kxx
JeVYqOKdiOSANSaaFWKY874v7mJm30GqIxrNOYZTq1IV0F73s2RdOykMY0ExkNDFrKoJpBfTBLJS
JqBzmwBFMbowCnXW+C3Jit9pjp+TwFIcz6uxAbapbKzhWPEWu8x39nQr7yzTlM4SaI1yVC/DIGbb
I4m5dPr7yLXuG7lpANQjKTbkfNmqWH1++s9CbqNlUDjyAiySny1jL7RWHRzlOdpdpJJO4a98IsCg
9kgiIps/CzOe/Z/vCMaF3qAR7gKtRTkywslGxqhhzITdWmht14Rc7hbG/efPpq6WNCiEk2QB1bMU
5pdpYSIkNeHoQp7Ba4q0dpX1NOUlxGU7msWAxANoKskHspa0z4eRA9QJqLvF3RFRNWsfJ/l76avt
XBTOhXbWyMBtN0fOTI9EHXWc3PtnzpWqqW0qsnMNzJ6NQ/EwJzmMFhkoG1zRBprpo0YlqQK1J/B4
j8DU2Vh76lKx1zwJSkaKkEcvMPrIBkFi+IHqYBLhV7sAXIuNOo1xaPJ+6yFLuaqVClGUoYEyPh4N
ujh5pxwp7cUwSxBLn+NSXd5ZSFkggaoO4/eiRQdUEmUCWuiW8oQKOo4KEk1bknTbdWTq1a750qMU
W1aadO6RqAZvCM+s1dCpBZI+gyyoHI3PpTnyhWIPtMtnb/8zJMQeNITCwSu+qqJHPf7A/8bcfy5y
SdP2yLmFexSnyRZxCMxV65kS9loRsvrRy1j/heYhZNLF2hK8bnPohg69+JG3ALYsIzrQ+gaF+efz
/jHDKU+Cj6xc/II+SvHo0ziaSWr9aHiWgGU28wfWumx7tJQpoFlITzsemAytsIVU4ugsdMKOhmBJ
gTPEWdYazkLTCtsCNnAqK+IhUFA8EaoAWbBHbLvNRlE2RW2CtywGhTIQLzEW0eQvu23YBdpc1grr
jhAekw7U6i4VHkMXD1hDLJttjk1XA9hzjaEfp+3shCNGvROd/ndVqeI+cxccPFAVjULzKKpYZ1US
/Ai5dB+qXPQRFNQfdVGN190YeJGmiYVI2pRO9v4P9qXCM6iXlVM05OPpDADSoPv3ct5y+LTmpgNI
Juo6f9XE/dG1JMjbZroUx2mg1rGyFoVE5PZKY5Ob8Rp4RHqIhAgguV6flGFYJAkAKTbahSwhB4kL
XHV0uvAsp7RUU7+v52WWIdqQxyupRlAdsZvRkAkFAw14qt3gtusFlXXPAZqTSLo2ap9ywxi3VS/d
0UfjuIb0D9QIF68Fq8b4IUA8aXAN50EusWBzBmcHRQEZ+9jZhCa5aNWia51hQojQvYe8nCUWEnwl
lMng2ykbJaepqwUUyfLozYy77C7to1UfASKCSQqKKkMjB0pkYyepRoVvjBKfOKOwUXc46CYbdkBr
Hw0fUaGI+1BzX/DDaNecvYJd1jQmco4prXWMem0vgrWUtPSD2yp0OC0rrwB+yjuX3k1VyO5e6cV1
Rb3yJGM1mAnd/Wdcx7txUYjRAHgygdlt+uiOKpDp/gHKjNuiQF4dtOGDWDjWCpQQ5s5i8EMRqU+C
A925opfcS+xD82xcZMil7F0LQTQrJiGl7qpuBr+705Dul/OmPiUl5Jc8kNealbAPOjpSsR7975rc
dNU6uCUojRBsYrS5KSYo2CnFXr3QIiRukXsq922N9nwlehnFSwSIcPcxF7kZYII4TqMYgQ/Irl1P
QyxZUyNsbCVIaAlI8ZuJQgBslzpffEJWZGPriH0xU6syeGzfFFX5RM56Z0d5lSrNxOFTKjetrv40
2qwEZAHsGsLGGmSLRmBngvudQvyqQVgAs38Lh0aibUh6jCGLTFFyE414MHlAsafi7P/PGxVqxGPp
cKNVPaYUQlC3K7cfUQVQSpgUWomVAg9iRhFGExCXJSCXP70KliS2wsWCnQmLnyiVtkEB+h+4tbXL
BQpvvip6jznzn+mHGkXXolQj8CahIRbpsRKifBk47BSCImwQxDF3MVokyIgXum4HLcdDR5M/NCQt
D5+Ar9RqIyhhTW03CFquQ7dWbEpk6Owa4Z1ArHgQsuKA6QcYAaXFRnY84XO8t4NClNFZ9fk+fvmM
tFd3tjbOGLNcVbrPU0SfTOfoGQQTCjJ3PhzpLQSDB6itmIiQvHSq/pOD+uhMPSiAy7wGnnRfnAgJ
G8eV63uvPbsQ0p4omeksdFYQklO4MpVB/x62f4Yiled+non3iS5BGLcE+pzAXuzeFdMHnCKpvmu1
s47E7JcLw8wXmu5eDkaDZ50CcxkPw/Zzw5dwEwyAmR38N8Wqk+NQmqQ6BgYZgprH20SkOmPVsFId
xLARYiJmWwqZgQmW0yHW/ULzCWpuhqG3Q/1fl8ADIREH7xNh5yMIz1DKpb2mJb8jPIdRMQopIXkO
qAL0oT/XpmJk/srwIiTdoeWh/MdHL3TEttGqgQ3yVBSI2wmH1JeyUyVk5xiXPKADrbgR+8yYZaHE
IC2oVpvWfEqtneKyn3q7RAU5VpXID2qUCfvAKnc0UMgEBvI8HVWOKjmm1JSRV2WaJ55r7a0xecSK
aZQpoL5qCtlTYMI/C9FB30ASWAsg0t6DiG3dkOU9NX7nR5rFRwJc/CCkHN4U6Cy9EjovFN+p6Ecy
MJNCP2Lyc0qoSaFKhpbb0L17rSWA2ICQokupdUdUJd8AEo8kpqTt2HcLNL5jbw1LkQImOkQbX62M
U5CFFBNT/dgoz41VVCcnDX+7Le2ZUkLU8zPFwPFC+aHlDEYB4P6zhlphfWr5qMMK7ahgGko4wgLA
M0IoBLKoYFfqJA8xNhuCpsVLgId3EqgcHK/c58/QXOUZNRPFjfewU2Ds4nPOlwSSbZQHQUbyLgY7
XTSdfwfFvbvvurhd5dgaLmK0UtGfVQ/0Exrq4oE4D3opxSY82H7eWaa56pPVlo9omtyD7Rh2PsS1
uYlzS9269meqFFrmKlIt91At1XGuqL/ove27crDwR0egN/P6XWjRDIExk93HDaJxsKABqtH3QmWD
g7kardIRUVv5qCKXGp0XkHXaCrsqn400W1FWPsRD9TvUB2P2mW+1o4WQkPtIzSEdmfocXctkx0lP
wWeaedmUzgppmxCU0K4Oi3ipqVT3Ee4Y6AKOfCPJKilYetnabJ90+OnAHSx5gZL6qEZuaeD10NcH
yeD28LalYv+ZvBs0upeduQgMjJ80DdEx2YmhyXsKp8LyQ0kHeY0Y6AMmTfkmx+RvrvowFzvftxP0
HHeGLCJ6WptLiaKgXSnlj1KgnEH4oA065miClCLCRsGTcoPurj5zeJp4wFDTDO3zXkeUsgi8xtYg
puiNpD0pnJfnXVwV61r7RTVH+4EiOckj1lgzuTHyTcNhaIWUNNoVJHvo2HQbKw7xoxZzdUQWLekX
No+c9pWNlLcnNe1PeBNkP1uNYzwWQNhPGHipjdB09npvXQcFIFzp5TPF9RBKzLFPVbImt1NZY7mM
2XDaBs4usZk2ig5N73q7WxYnTXtD0iRDBRSgKjKkKhPcwNem/QCDAVoC7g3SoCHoLSGrR9tA0/2T
p/caPHZ2LlexAMYYxjxuVRKAcUPGeQlnhfEexfGYJgs4Lnb0r6hGKlt92PUQDB9a2lL/Hzbyv4GN
yApgCvA1F3Aj51ek+v6FM/n8B/+ARiRZ/i9RxLTbUGSVYt4IDfkHMyJJ2n8BGbEsvr1iKKLKIP8X
NCLr/6UABgaRaRmKrsim9D+gEVn8L83ULF1UOJL/gyf57xv7X6BGRlDI/wONCLKkAjuR9c95+QUs
EotKJenAxA7tyZFX/opidfcaP355C9+AOczvLy5NEByd71gOmqnRocOsBQ4obpQ1mejMfwf9dX0I
wDPf3b80Dv3l/lWws72TcP9CdRKE56o5XL+u9O+F+T8vRpqgaOAaKGqgcO+Dh/GzHcV2BLsej7Zi
WTrYXaFGPP/LoUYgzJdniHIfEi4EqwPoznTAwGMGZsR7U6QVud5nYnnjZUnMmm/f1iTKdLmvQQvn
oSiCdefmnr4dOj/6XfWrvGt+lW/XH+jSNxl///I8slOgUBrzPKPtkJIchfx4/cKSfOH+lX9fGRkg
Q1ay0R7yg66TpNg+tNeZ8iCjmunbxdb7U6+vDzVO0W/WxecdfHmGzizaREU55QB/fQCRctR/ymfM
JIZX7ef1EaTxpr8bYvxIX4YIc4FlHTCE+9q9J+/hh/pBvePB12xgxuZ7dZBujHTpWcYp/mUgIW0x
CegZCIHv8qk4Cw/iHRpUwiq9u/4oFz74FKmlpXRqvPFJPA3VggAVwBsB5NI7EifL27Fg30QlXQUu
nNLGn3GoBfFeI8D10Z+pnFGVcZ7dG8/xb+TZ/6x5cbLmU3ABQwBN7DDAJaCiiLC3nbBU2uHh+osa
19k3n1ycrHRJFbTGQaXnABg8WbkNFYbIccWtHtGX+rshJks89krFMVSPIVyZNugvQNwWwJK/u/hk
ZVM2MkQRXNnBIBOhYBySw9HHun7xSyFXHBfKl3laipQESp1bT97pJ3QNwKpZ9Cy/GyfnZdBvPMKF
DU8cQ8uXQTzcMK1iCInr781Zess+nBfrLzcjcbKiK6VqIgttlkPV6/izNt1z1Ec3NqRLa2yyiOlI
h6FSce3Ieg+Ho+ycr7/17+e8Zo1B48v7oJApCGnkRoeghdvYW7AgRdOyZh75NyT5eHl9mO9TAVib
/x7GqkstQQEjOnD6lM4EbYrvY9k5AXx548teGmKyepN8AAvGAYxUwC7THd2/eyvZYV1w4wtI338C
Uq9/P0OTIY8jjqsXe4/4iCXwPQoxiGH/Umz3p7m2oanFN9bC9yFbsyaruBKKxDU+A8WHuhCO+l77
yA4YNa+uf43vF8EnFPnrR6+wHPnn8jWXH9bBk770TtcvfeklTRaxg7lVjpVrBE5Pfc8ytuoiuDGH
Lk3VydLtEZBsJRQ/DwWbsiacSzVaYg5KznTrOHbp5icLmFMpVXlXCg85wroeBcdSWlx/LRd2Ms2a
rF+vdeQ+Mobw4AkAa+BcuWs9t/KfZZnQ6O/hQCfxgMFJVRXoQUHYoZaDnnktx9s0qgCnQPG/dS/f
57aaPnlMva7TiK54cEALKjyKCA3AAbKFU/eDCPB3U0yfPG/eFlh1Rq2xTzoVX8zCmFkDwjKKWFLZ
qh5RIQ1uPM6FyaxNIpgFwiUrMKbeO5CB6jxE+Cz7E3XRarCG9aAlNyb2hfBiToZR9TKtlGycG6M+
4Mx7cX9gswAQC+jd9TkyLu7/zA40cxIjaz4xtspWeDAHAaRZscmDV9S5b1z90v2Pr+9LoK8jtRCy
hKvT612l3Wut3DvCR2m+ooQyZ3reiMIXzhiaOYmSJYplZh6R/WN8YFgQZG08+CxjVr87L6jrdbSL
zBtf/kJAmBZNDMfL6kSQ4kMKu3KDS+6iDnGWS/JR9xUV9Ouf5dKLG4PFlxeX4IWqyC2jqAdXm9Um
rKZZeC8iopTOr49wIeyYk5ipVgDGGhhch7p68tA5arv99Qtf/BiTkJnorYOkDFfuT0DAgOLrf2I0
EvBHQjeZwpZgQ1W7Ptal2TsJKlpJeVJJchIrubJr4xUeW2XeeI5LL2gSTIYgF/LAYDOhKwjG5MPo
t9dv+sIMMiaL2pB6+IJhHB+MGChjd5Dhb3Xq1mrOf3f9/1jS3tDQnufLFkjsDYCD1r7uz0r5Vsy4
9ACTVe1hc1Dofh0eqg7kH3BROyuB4ObRUUvkp+sPceHYrRnj4F9WgCIRYE1Msg5oSPVUkCl+P0j4
mj2g2+XbVUobhAJmvy4tlP1rtpZF7SBUGlamsJbcpt1dv48Ls0CfLBNEgBBKBFl10H0z/NFUXrMf
jzqb61e/MH/1yVLJfCSFEnSmDri9opsTw/2eI8MLpISA6d6IJeO8+ibEjzXAr28yEYo2gCkRHgJ5
TpNLhLDozsYqSUe7E6uzG8NceBZjfINfPpiGXB10HZKNSn5y873hb+h6/9VrMiYfYcAMTGhbITi4
yKmDuGuV32n9eP3aF3ZyY/IJvMis+gFG0aHCrR3pTAmZl6qNV65g/RQDDZSNUZh/F66MSbiq6J/Q
E47Tg1j2zhtUOJEYULl3WhurN4a4cKBFVOLfn6GH6orYOBMWUZSiwBXZRtUELVT0F2sBm3kbRZjr
b+7CvNIncQx/wAa/XUZqQDc1q+J3B4MfwU5UYX27+XN9kAuzSp8EsywHGxDLEevPa21ZWSHzPtfq
G7WXS08wCWQAoEIz18fFbdJXohkzQ+XRxN/YAWc/8248wqVRJpGsNTTYEw2jxE+jqQ50FoyXpbkL
RAveUHLja1x6UePvX5ZflFR0/5KC/No5RvV9pWwb9VYJ9FLuPlnajqxKEdLbwUGLmpkCnt9/Mrqd
0KONUb6MnlZgBFFMvbHxXngSbfLJvdhx8W/w+72K1aWvZPhBoUvRf/zVhJoyVbNeQc/WUIa9jPdM
M1LZVPmJTteNz3AhcdMmHxs2JhCBXO72rrRFLDjFZEgAobBLvQUKfn/3CJNPXSBG71JQ7PZeea5K
IGrvg/vn+qUv3f7kSwMOAbsrcGmUU2PRbuQFcN7kwVRtdB2vDzFe6pvtSJsE864xzEFOeUNN+CvK
Nrjx/eWF5X+vADHuOiVNuHAHcbIKH6v+fP2Ox2/33R1PwnatoVLgjC9Fj+aisuwltD7xIrhx25eu
PgnYdKv1QOzcfi+gsRKu8EsGQ+uXf7d1qpMgncR951oOL8WBCAp8rEax6P36a7mwTmGQ/yviKEmv
NCCZun1vIPUZgk0o43UWNzfS5EuXnwRnOIU4iqYNl6/3sM8Qo/5pdS9/d+uTVdpILcwA2Gx7KfwF
omqWV2u3ffq7a09WZ9k46Ecq3LdZlLM8FOBTc4Yrbqz9C+nKKALwNcwbjqImndaxelo0MFXR+lUZ
ACQzMKJDtlTC9Pn6U1zKI9TJMlXQaMVdRmTS93KOY4+Jiouu37mittONdA8E7OhgEQDtopnLwJdu
5C+Xnm+yiE1IsoMqe/1eRCwTSorjYwsNrS51fgihfGOQS4UxdbKi/ULTu7RmFCwsfSSMfNXGbriZ
DwXpxeAleAUNprDXMy9EUs9z94kBKA/isWqn1DHtoA67G9NcuZAeqJP1bxixmepe3e+BugmbISzw
QtX9rnvLc7jJbeL2vwoqCwjFUKoTDR+ZEXHAQM6PocQU6KnDFsiXeeWhpofl0hx5Dlig0TDqkgzm
vJKL7mebq+1S9gLtDow8ir8h8KAMfuIcHEwOvbJ1txHZ6I742S2V1IKxBm7wpyrnKK66QhY/+4ru
zn1IuHszplyJynKMUn0fy0vDUeMHAw2+j+sz7/stSNUna1NvZDRLMWzZu/LZD97K5lUxl1GDIque
zYzk4fooFwrrqj5ZphV+W9YQCdLeesRWE1Ih7VYbgh7A1Bdxnm7cexxt19cH+/4Tq/pk0YY4xAcI
P0h7BQRrAHUABVep3EE/sJtyJ+GhhkLxje3kQtj8nGZf8kBF7DU1iqDOGKm2GsRXBbC6OdwI+ZdO
5cok5gtDH4poLw17VC9stVVttf8R49RVW+iuiz/FPkfPZoWNL9xeeVZ3N2LqpZrSCIn5GvbQ5q8y
ASnufd4DMvUXmvrSRYltARWvw1Ombxrhtxmi8djfSEKlcbp9s+krk2mYiVZmZRiU7OnFxsfkbJ6I
Qs7eOuHPtJe2wgr3nzvh7NzKscfQ8914k/komJocdzCV9+6xfwru0ydlnq0VFO5ew7tsdX0eXnqm
yTx02Cqsum/6fU8z0tYQOBplhTJUIEOUIWP5dH0Y+dKzTPYOaO6QM+pc3BuP7kMAyu3cfqhP3QkD
xKPvY/uw8JfSfb9NDvhQ4CoxTw63zirfRw9NmewfQ1ah6SEydLevH6Klu9HX5f2tZOrSpqhM9g30
ZivR7QJx30vZtm3LEzBxO9JyRA59JMsR4/DrkyN0f3Bsfrz+Mi890GR7sHQz1yzBGvZiUsg7v3oL
oG6tslzGFAXd753bZiCFSjSsr493IX7Ik4TRTRpEVYtq2Fcw6gRHvkN5bB936o0peOnykwBiinVS
o9nPbgewImmOVtPZjnKrHfu5gX+ziuRJnJAk3ZKkiMtjyDQPd3eY5ex7GwGSY3hoNtoSawn4rDi3
2O0CoZiZOhOXnX3M59bKOuXLR/wyNv3isbDN4xbF8lm9E5Z/914n8SQRDJ3MJmDtiZg41M0bLIdj
2cd/l+fLk/ChG9gIJkXU781m9FWIPyoHTRM/u5GlXPpsk8hRWIGqVT3vFafE1gNcLhxVrHmuv5oL
U1yehIuyM1sv8NwBIzprFZBcFPljDJDYb6yZKN8l6s/r41x6iElsKKsyZQMTOGkFGdZGv2BNL6x2
c/3il4Le5+9fNl7L9HG6H3gKc+XvgA6Jh2gnrcNdDWb5XlpXi+HVfCcu/dCfq0P7KO/L9fWRL0T1
KZyy69Nk9KQiQpTvg1TNMUtl531Jve5GCLoU9qaYShzeBnxKeTTU4Ga1LCJZtTYLE/nfDzc/o3kY
YjTXna8/zvfJkjZFV6aOZHSmRQBqBvRqHXPZNK9tsNMt6LTlPKt+a562uD7UhTc3xVv6BWISBooh
+wGq4yIxu4qTfaBvsiDrtggp9PPr40gXZt5nkvFlbrQl027wmwEzjYc23UU54qD1q8BUR1MSIqiz
ccp5YSV0Lrfy3heTpYduw/XBJ3Dv/0aYIc7279ypcbXIMy0yQn3lrOqnZFPsSxvryrXzaP1I1s3W
xLwLx+GDsxA2wY1RL2Vsn3n3l0cmIKWJ08Alr7poFKF1ypWAGMEsCmIMSmoLxUkPIXarzFwkviLn
GbtcF/5e1j7ceO4xfPznXqBOWzdqbZko2pJ1+8dqo24xHzkjsLmNbYH/sAqcwbCYoap5H25QPbSF
nTU3bn3w7yum6rSxI7uF3hTtmPEvw7W4+GOsmoW1EjbajQGU72eUOoVTYCXRyihLSHt6Y+7Rf1KW
+UM2Rxpy1a+zebEZlvFrdC/tkGB7Eg76fbryf2BY/mRtnZl3dO1w3i7dg7HKN+njrfbG9ytXncIv
9Lix4mLgnvB/sA3jLk4/uhjnp/peLt/04kWP+hsL98LTT+EXIlPLyOAS73HiRNENzkn8p4CZd2Pm
fB8X1GkF2jFgzkFTlfb5k4FQwrE+Ok/5IbhDCs2c12d4zPthi33bDJ/atbzGYXzprup59cNbiTf2
8wvvclqm7rq2AIXKLUAxRbOoKFFfqeSXIQG6ZpnuKsGiJw44R2Zd8HT9sdVv14sy7RNGQiii36Mw
pVrzOfTw/Y2aGyeCz53iP9ciQpX/jkG+xQEXy6lhX9vuWmSttYtsg/3fIrZ1Dtveq2SDHLULu53d
WCGXjqqfv38JQGUtxJDiGNJcuWvPhu4543i/gqi2xRF0ef2dXTomfoa/L6N0ZlTTDWcL6bft0Vqi
MbwYwwuEvIW0+BB++0tvm9yKqd9HFe1zf/4yWO6KQCcDk+R5KWJP8lovm0U8l591AveN57kwxBRW
rTdZheS90e9L+WcbnBv9V4BYp1DtZAl9n/gUZY9Nq95YaJ+nsm+mxRRqnRiJhZGX1u+LZTeHDmZr
s2auzXDKmg3zao6/+Ey3hZkzR6vBdje42Gz0+Src+DZGxFt2rVllRzdOJvL38x/OzL/nqGzpAxRZ
naLgvlxU+/ahPOQrlI2TXTDH1Pqgv+T3wTpZZDbijCuaeXM8mDjHXn/zF9/FGIy+fFyrbYDEJnzc
eJH/Ehfmz3f4yvONNNOflvHW2AVLJJpm3cJcJ7N7zL7xqXuX7GqFJ+pb+IZd9+/rNzI+7nffZJIu
BI0g4AHIN4nr1+H/cHYdvY0zUfIXEWAO12YURQVLjnMhbI+HOWf++i16dwFPf6IIzFUHtjq9fqFe
VbErYii6SqcOheS02oIk3DawErtswY+5JnGlJEEoLHQs+378KvITFx1K/+v+DNa+ThmbKYdWkCQh
FdQK4E2WH6c2RoR8ZsBgdX+ANeeGBnQXnA92MQ7/P4tnd+zSE3QFjLQGWwqCZ1Pqs73KAnKT8fXz
PLWfEA77tziMRntL8hxm43Jh0hJ1fCZDEN0X/BsDdrWNud1+WiV2MQw/tqbSetVXNQ6LF3lZ+AC6
Wkip+BsfX3nVaOA36IKaVEkZVKNYqD5UAl7XvlMFr6nZAAglvx+PkZLK6LNGBrHvo3zjbt8+EQKN
Tcl8UJVIEvyFqhtB/110u7aBKHc5WBXUgzYmd/viCHQiX/L9LEjAd+nJLgo/+vwwHoqNEO87+/Lf
SynQWV0tAtQpSRvO493gV2HL7myJUPrWtWvg+Mb0BrrSQ3foCQg/e9RrmYcZrHIEAPu9bBUO5HSg
x71xu3j+poEQ6BywHyu9yJXLf4Hm8Dm4Tnp6SlzZUF6z9/6Ff0U9TTUg8njg9BSSXcCrGotarbKx
zN+B4K21oOx0zUGEJZTQbJ8dtdccnHhAm3gY8Rk8TXq6rzzfkkzR8qEIWOhbqb+VzaXTwejJT5G0
waQTKL1xlRv1Bwgvk0q9lPGGy7fisYCe+++rB7ETOUkKVD78A3PNdx+xcZ4+eyh6QnR4yyu6PQ9R
oxYvmlG5mpcxIJRgt4aGgxoacMIIsJl6Y4Gs1Aqf7lvJlRdNpHsXmJBrlIRFPADpvh1oXu1nzgoc
UNYY4M9BrSW0MnMmXxxSbwjsTRBm2JXZGk+jWdqc3uxCcr3/T1aODER4/17ZsoriYhKWyOQ0e4Mp
21C9P1U69GwJZNSggDzslIfqXB7irb6N2zktcSFe/2lGOY0t23oZsTayy/RnRjK/NEPjLBNOrwzo
IBqg4yKBUW8NeDvnDkKSvweMKj/se7T3eRpH2sfxqjj9C/Mla4Q7JAzSmfdXciWZIGqLUfjxPCg1
MwZ1j2HinZiS0UMywx6tficYzSECLbXVklDTEVXvpjNnptBW/9gYeW1Fqdy7ikY2OYNgmtcbiQmR
dwssA3ZqlVZuqPZsyIZMwsu0a/eiUXmtHh7AkriXzpP9Cxi+jSO99n5RjyN6mTsYYfyHWfiKutMo
ewzoQTr/pMR2PzkFhMvuz3Y5mP+1caBZ/HuZC62WofCHgcroSQb7QjHse1Au3P/4ivsCSdi/vx4k
spKMoo+zor2zzZcKhsVBgss5n33pkGkfXAbfu2F1SWC2hrwdV4gqZXdaxk8HfknGCCf/qTS6d86B
LiDkr49bLRnfuMNba0Y50PzEVcVcw7TNlmYJTuKCe9uDf0RCy7cZ8qjikRB12cXzDNOj2WFAGD03
Skt2QbRmqHinfNIYyNk6YGwhi1nMCWR19UgHgy55F+D5tzbYBXXtNOBGpTaeNg+sWAFMG1hid6nd
Od0+NFGuNrfa+1Ze2/+SNKRJnYjLkathO3uvMzt7hilJbPC/mr6hHepjdBZfax2dsLZsq3pkbZyS
206TqFImDD1DSDIs6ZzguXgfLvNu+DN6iiNf2c/iEc0i1vzcXdOv+6Ot3G66HcHniwbCcRgMGXSi
VRdo2Ovgz/aLj0wIoco3bR3EtYH4v89+xFQCdL4wUDVC43QHfL8P8YP6GnNWArZP5CBroKJZUPGl
6XEKLiqCejB6tDtWcqp4a1tXUuriwrHw045CMbJgi8VcNyAgqg1Z1y7lM0QnIUx9iDYe+7UNpKxV
mUahGi8XQgE3PldGvyLAmZsiAVWP9np/21bcCbqXAWyIoI1cpjFk13J8lpnr5OMS+ftw2spIrNhc
hTJWQuZDlULCEJ0uWempsjkLSXMT8qXmC8JgG9JPFqhj3Wa/dRa/nboblkShjdXUxCoIoDivtUAF
L9qzpSLaZkll1juoJV1SA1SOVmPKuuQIFiCkJshHl7e9fueNwvIJe5IO4x6lRfAlG+zGdn6XJW79
LcrADTz7f69PayERiTevsWG2HiO9JCzMFLKgBmP9Ds1/29rlafrx0scar85ajUWALvOSpiOtueVF
rJ1+Oh4DD90sc+Xybe1YKEcutyDapWf9LplkKHcD0npJ2q2Idu0AUZ5Rz5RQkF5cFtmVvHmP8qgZ
O/NB2UKKrLzVdAdBBhErhMz4vmoLBgQYHcWKkGoUXECJTomRu6G5mfZfmwtlNkQhmtv4f50g1swt
gByee9K7HJk90C87aBwxRdBIk8Rsnjk8YuOfwvNPnZV5o9naDtqxdryh2LyFEq45OOEusJSNi7r2
1yhrww9sJ/No5fbUB854HIl4AoubuVVboJSG/r+KJdLdBoHfTGq9PBCAMyH+fbzMeJ1HcoHkCXKF
nHVKdKATdZXw8K0b8zkwfH2r528VLEbZIFYokZpYbFCBgl12TNxC30kPJm+k5nVr/YQVF0mmrI6s
Bn4tL6FZawxIhMY2b7MPIJY145bUzmBEOjh3kQ+sMGMRGdFE/3p7CozEAsPGXoa6hHP/4q88GzSE
HVLEKRieVKy0fE2bYwschP870qINu7JyXSTKrkD2JV+oFvHSQ8uc51V9YJ4Gbqs3be3rlNMijW3T
Bgroahnpota/IvZcgTfn/sKsZGGgOf23SQyUHM3+PT4ufUIx4cjtBAuC8/Eujohv5o8CT+RH6aCe
oJD0hHwgnMkS4dARKRncvkNhMTbjxhuZwJXKgyhRjowQxfPMdFjH4Q/4SA6IxoTX+BznZLbHmpR/
QOd+qY/hg3y5P/u1IFqibI8ClbuIG5eN+2Re50cJIHvUbH7HVvneA0lzgjphOJNpJ1yHnfhRvdwf
9hsFcuPVkyi7AjBuOkcqFv3UX4tLuxThmqf0NBjZbv6jucE1ByMZ4feFmaDVFAXQ6lQ+bSXe1kIl
Gj/fQhpeqb+3nCPQmOcPwaW0koN4ZV/Rvs4935/kyqmlofQS+JO7uBU5T1E+uCqBePcn2vY2ju3a
xym7UsQzSGMVfBywFDN5jDY2Rliu1I2NESl3JJ0akVEmfLdzy++zwLMOCPqSY4i2nb126fedze15
cBgxh+jMGOIDlAz34a/yAY8QmtllS5Is9rV1s0N9Gk1/L26VF75Trrf+GmVj0lwOwISCv4YDA5Zg
T5yhKQsYZ/Qc7Plz9qsSCYr++nBiX/wXxQVrYF4+RzsJNPkOeLAElcxgfwTzjx4dxj/CMwQ5Slf9
gNbj8CK3OGzhwxZwa83s04h+qW+GNhYEzgN15Wtq9Uhb8iDutxMJfUPOXDoMIlBkVhyGgYLXJYcL
X5LgDYS6QWdOe8FsKqNqUfaf0J2i6IoRnYTz/WO55nGKlMGbNSYUIUCPkrAZObIOkmqd1VNLsiEU
YnwJOlS4AeXcenhWIFSiSJk0ZoIazFhiOAgRmRHi29mCtDkZLNk4l0TQezMmmiG7vQFze9jKia7l
tOhugGrQKhDfY1jZhtLpLjKRNiZL5RE6wHr4/v4OgWNzNheHqdzw5dfuJGXUah68+AN4/r02e4Oo
GYmq0Eo33ZWVF5yuFihDXJX+gAx5VeqcJevqDg845JIu2jHfaw+80R96OzPqdmM232X8G/eNLgmA
9ZPlugHZce4TenVlaTAfATrDr63Ld3b2yfr6PJibrSkrniYNBh+HIkubCaPVVm+AtNaJYZFbp/9g
THH3GV+WzHFq83vmsd2M11c2jM7/p6AVmUsFSwoVj8cg4J/LTviqFACJ+upahflRGhqQfYdHcajM
IJ0vWRObkK8+xMl0iRVxo2N1bWcpwyYzbVd0EIvzApDFhwE6lySOgLKRyOjv3bj0a1OlXCgxg35T
HnScJ9qT2RzHPQjDrwFyZJwrW60N+t1pv1WYW7vyAmVhoD3XopsRg/VW4Y4OlCfcyo0NQI+P/b7f
Q0PaGE6qE5uhC6KjYY9C1sY0lxFunVnK2MwtI8d+gR1FA8ipeK/c4Sl4UMz0XX2dn/tfycYzubaa
lNc0h1CuF9QcYRE/mDkHf72AA19sYWeXR/zWLChDAkUhhq+YEv4u8F2AFTLxVdWeNd7t4y1WnRX0
okhDwntmlDMuxBj1WUCjFKCtCD2DX8old0aX/xTe1Zb44iZ0cGXFeCrYkrs0lcaqgPUKHiSIdkht
ZAgQO76/7yteC095Q/LMg4wb5NPewBxVpG77fgvNsuYgf4euPzImXB1BsEHCOg06c0qQLZoNdGJZ
KapMk1XakfGm6IE+mlv5vWVBbuw9jfkuh7iJKqhOeBoRPOYY7VTCnP3L/XVa+zhlBbQOxFf+hMkI
KN5p5LEllbfVAryW/6ER36LKdBIY2/H8IWEC8QhUH2NnNHm87vf//eoI1O0WAz+YpuXvVybiBQKR
LovfActjqxvrs5aYp/HeAHg0VbbstmgDae+lO4i6G6ox65BEMiFjRRCKoSBP2H35lDqJwb5sOSyr
k6Mu/QTXO+E4dpmc/5A4i6GMkG8aD8OG0VrZfBrwDVIogHNGDvvD8YCzDynk5icEXoUCvSZfzpsT
eOilV1YWNWdjwxZ7+N/DLNCZZKjwztxU9HDCHqC4+4KaDSkP0KZ64Mnv+0PctisCnUie2lzpoZqC
+BXXEvWLjX++EqAKdLYYstWaCkZvOD/Wc29hAof2EVoDl+ggfQDpsiu80Cl2mYX3q7YDPT5ym1mx
FciAQLPkNGnFF2kIfyAp1VhnZ/4Yt8GTIAl2O4rWAJ1p1hcMiUFiskFBZa49CF9sJT6X4/bfLRO/
7eAPe6dEyjBUPgAvkmBqxWNhA8OTS6Tcj7Eb7sONRMftbYOOBkb/McqYC3NRMhhFGEqzrDS3KNVd
CcaO+6di7R5/51d+fL9K+DHxeVymdIfE6fDQ7jJXeBmdzki82myd0pmMWpfc9D1HAMDayuNWxm8t
vKKR+VUNiqNqucfF8+wlvwQDknKppRxm27+WKUFFESHosbWjty1KzLV8Bg3LT9hShf4sVrMfK2OA
+sgEvmdmbgjHPfCVVySXUHuBvK0uzE/3F3jNllAeHhTymkAZ4eF1E5QWQ5YMAmMm8YWrcqMHohDK
wxtP+9pJoWy+P4j9ALU++EIaNpKBvqz8i0NN7/48VhyH7xX9cU74rI2TDpqFnsJ89P1zrAgbH149
BpQ5T6sBAk3FgGNgzo3Zvyon3k0uLfDRyW5+AK7p2h4bqH2/F9b9qazAscESQN2pYIS2SIcRR4t9
7p67Y+AKR+QtDYhUebHLGMKnDBBOfmGNLS7ZtRw6jfUtpLmqkiFe1u/AfUiHAd11MQl24QNkORtL
tSBKfOo2sFQrh47G8k5Sj0oSi8EmswKNJZGgOUTGr61c6MpZoDmVi1hpVCZOkVLTfCuqWSvU0o0I
b+UQs8vvP44ZWJSTrmgCfFooSKp1REtehPHh/savRM407taXg5FVE4b1oASkIWcHD8UtoGGqF+et
lV/7/9R11/xqUEH+jE5tv4TT8DxBYSfKtrz3lXCHBt5y/NxHUo3VQV/Nk3iuD9VmKLrmVdHYWkVL
IoaZl297ysX3euiEQs7sI/iz1Zu8lrKnsbVcwE5hWWH559N48t/7HeS90rP8NFwCdBMTDuKFBBSS
INGSP+5v+O31EmjALYSSIU/CYU6oUwx/0mvvQqBwS69g7ePL5ft5VIOaHcMEH5cfumP4jDwd83b/
b9++vtCi+PvLShDPHcviy+1u8TqfODt1uo9Nqrrb11eggYm+xBVlmmmsx+dXX/hMiy0K5duHX6Bx
hrHKpSFT4n835viR7sPN0HLFO6bhhJBFHsCIGEGF8Tl8FJwW3sloNmArPyRks2XvdnJJoCGEUzNX
YQ2yIyDskMIH4B8sIf5v9gxt69mdQQTyiVaQ5mVwB1feGnRtp6k3u2jkTmnAuueJclIamR8b0PM7
zM1wFcrmUvst9LHAj3H/WK1cQEGjkjFyo2mysmSbFiAqSLlcxQJ7xD5CPrvVmTd23z609ibl8dr9
oN/1WuNiKccrEe5Es3pS9srruEtcviRyheoguObCfXVKB0dFGmKrN+G2iRdo5GBY8rMI0hw4QSqj
y11r9XVi9sOjz8ykbiUyQjG2/TeqUYjC/H1PsxwyWN2E2oVYHrvIgrZdyQqk6Ufj/oZ9p07+G2II
NGwQpSt1QO85nEeAbcCu7vI2FLN2/mO57zzUVvXJDK3WDY+yMzidwxiRoRkiUHBbihkrpoJmFs6z
QMtARQQb10Letuf1TXL9b9KIW3OjXvoi62ttSPBp3oV2rSmhyydy28f8rOwBcnKlB2ATTw2QNwUB
Lg3dTrIVGSHgOECvPKv7xgR5526rZrA2z+X3H7YcAsaNVkJ+3EvTgqg4jYm04dCs9FVBWujvT7cM
SKsKKD57sYduYAtMFcVFsTSAF+v9YEE78xHODrIm8nn8E7yN79GpifX6uTnfP0Mrt1ClLExZdb7S
NAPn+YOBosSk6W13CSCsGJD7A6wtHWVUOrZqpTbD0iXtUysWpBk/73947Z9T9mNiZKbWGCycWn8C
wU6q+lEVnWHeaalzf4S1+0Uzq2Zl0M58LcEgGuLTvOOfWKjv2v5ZeFlIblAiQs/yBGyZ6MTYKDde
8hf2rxz+yVYCe+XJpNFTEF3P53gp1QoRZF9lr01fmHzrPV55XWjC1WSCtqKc4+MKo5qTUryDygp6
m7ydq6ohR/V+1rh/A+ALNPFqH3Aqw44I5kt0GYD97Zw5/BntyfK+fdpsN10O7Q2bQaOgulyVwnZJ
VsiQlpciGTQCtaNo4xdbJ8c0DHiSBFlFgqQ+cdMEbcLIykbt324SzcUKprd4ZAcMDor1+spKuq8R
8WOzsWflJND4pwgkZTyjggGJiX8JPYSvUJDpNvoWVpx7MNX9bYRmOealXMTHh3gn+Ub21LuCy5lw
xUckze/fphX/iaYUY3JFCXgNbmU2BWYrJb8rRbTAHLeDTPQWBmltkSg7Heccm7Fisshxo4Ume1Pq
kLDDVkZvMcm3jhdlqv26qaQ5RkUBEDSzuXSH7PDVEvRmG6rTH8Ktq7I2DGWSuzGNGQXk8yj69ZZC
ElLuOCfbxZZvIc+hnVP9/oasVGQEmiWBV+s2FIsQmRXwkel4ecTnfK96EVqIlyybpkf2bIZmArGA
N2Ujdll5DmgWBKVShqjhkXpohQA9+0dVudyfzcrW06QHHTi7fBA9slC3yM1G+80gQRBKGxdk5V/T
lAcDXzIyFGCQyx1fGOY1D6/3//QKNECgiQymiUW8nqNYP7jjSXWTgw+WNojYpDhW7It2njZWZ8Xv
pVGLKVRSpXLpSmT1+iq7X72bu70d2/ensbb2y+8/3KM6lJmIHfDGB71sZ5lkqmrnhcNWDWF1lahr
nVc902oy/j1A5Xbpof9kLxx7HQjypa8Eb+79aXyXBm9ccBrBCN5dTlMW/EC+483GTlzGDExw7L+J
BgA2NrSA6z2/U+zgmtrxk3JmdqFGJgRF2u7+P1ixkTRqEfq5WjTzmCjPpvs2nvRmRNaz065KJm8M
sVYUoYGKg8jyS3VuAWSLLqwkJikSD9JzwOZLW4OsXRjKOatnKVEVyJ56jNMQ/3ugTO9dQK/BTTAZ
yWkLIrH2dNEQRMBOgFNYptOhYbHRK33paQJBpb71bq34mTT6sJ9FKZzaGVcnikxOPY5sBjFjoC00
swOy8/7Gr9xPcRn8xw2amRkyZTwGaRtziRfJjIJ1dK4fspf7A6xcURqOKBVFzyQTBihSN0XCsa++
wurp/rfX7qdI3f9Qy9pq4vDxqty32anggE9jPmPxyQfESA6OfOGW/GM2OQq69Jrk9f6wK7UpgcYG
akXQsLBs2JmacCeuIygQiQicMqfeAR23R2XK7OCMOfkzwLdu+1zbyeMWwnhtQSlnoBDGcBoCuHtp
eWjn31oxETl+vD+ztW9THkBV82IUFZhYD5l6+U+nAPE+bl3N5SM3jByN55v8KMjKAR+fr73B7Isj
b0YPNgehaQJAtPlPMxCoE5FHatYrS+W1VByRAeCMOUMbaOOyrMQt35DbH5clhWDgEEaLlUSrQ3XE
lddVpOs33KKVq0hjrhhN5ttMxdd7q3sXgXJcQOqst8UyuuZ1ffeD//j33RzOBWiS8e8HQ5WsyOHQ
GUtSlkCCb0QWg3fq2JBB82cnZ2bZk2kjnF3L732nWn6MXCRxiAgJI6e7Hk2fjd178WO0z0zVkGyo
hadE/Zw8ZcPfXyncCd+Q3h/DNXPwf06TmpCQJ8NzbqlX2UAnLZREjNltdeURXcFoFdkK2FeqaAKN
xRoVhvWnhfygfc2eK4DyQBb9KRuC4e9ak90n1hYB1QoyDzLQfxtsPm/ZqOCxluMnaDrS2uBQjA51
3gxs8ZRajB4/o8saM9MOyWOCjic8S+bWo7fyutIorXxO2TFfIGfQhSTtMJOq3Moprn2aigTjRmzq
WF4+XfyWAx6qXVtZ+rVMFw3ISiA7OMYiwqfc49+Ra8LZf2k/BStjSen15+oQPWHhTEihnQuPrx3o
B6eu9MZ700bZc+Ul//5jPw4kU4ll1KkwSr0sk2x67BRRZ9JrhMYTSLjfN3wrEALIh/99MIIQ0SwP
CW/A3KB7ZvX7+aGxBL20G3er2X/FS/x+D3/MYwKmJixkDKGdQlCrNZ6wcWVXDCsN2mIkuerjthC9
cM71vgiOZVrqMUCGfB4cJEnw1PmysUzLctx4hb7R5j/mwOdzw8bjDHIbEdW9SrPzcbYYAdqXEJsF
h2YhjQTKj86kfOV4Wqd6dsRgtO+PvrKANIAL0gN8wCmgQS4EwQKfj66i42IMW5K23AYuh1vzs2n8
zzBICrKHDQLStPad1JdBY4mKgF0EfW5o0lAC7BqGssv3iPm6IvpU1EBxqsJvnLQNcqPulFqfR6Tj
UmFKjnI4e6EqyWYlVCzpuL4iORf2RtCpudlHHLr8mD60mjKRSdkkuR4ooWYgV42mCSnU3HQMK71N
IrDdpIxig/K9s+OhUJw6EeDXzlNpRQknPIDG339Jep/fhbiuv+LQn3UgMPyncaoqMuSwqPPDzGix
NdcaODGjMdCzKk6NoE1BAc6z6o5lfdFhCqiMtkMu2WBrmEg2lDGK6p2ksxMf2GU81Lofttlu8MfA
Uou+PmQFauI830xP6Tgke1lUyquW9QKJxrp4Dcu5tfE3R/DWdM1XhzSC6cdiZtdwBwDyDgGWAZpY
cBg1byBaMPImyyglOLSKwRRLvLSsXDC6P9eZOcR1aPE1utixKCA1TrTMYvM2cKKyz6AJoIGmLoiG
/Zim/Z7JJZUoEvjNxzZh9dnvZLNQA5VoJf5bOhXQnmeE4QAFtNCqki4+sSGfOmJb8ztZZAqzHcvR
ictufBRR4ta1Ko50boaP34L3wW2zAfCzOFY2Dt6K70gDwtouHRNpqdPzSqkH9dc0gAg+3iIIWLs5
9PMw5ThaSwm3az/jQCZi7iSa3TOf9y/mWjRHY776UuDmaly+f4FENtbdHhHm5wcceX4jv7a2QMvL
98PyJGIMJrIFJNFpxzR+a+tPLf43+/kdH/34dCcWStdBrdYTD2gIMtgBSQPeSP4RGCx8m5of34ca
F0hbObygwTtIZRiz10eJBPoTt1UeXXkAaBSXEit1MPEYIK5Oo6iz4yN4IknI5HrtH+X4n3A2wvfm
/5gG53e9X4/w0koeigWNLlWnWiz1pHxLBY4Iyj5v+41QYe1A0ViuQGXLJoch9saoIxzzNk27uTnz
9bGUIp1lGmsMVEPh/y1PSKO4/CGL6iYdwaI0JKbmewK3SRGzcvNozFbEClE1JiBJZva+y//JH1EW
dBV9stJj7XAPxWOekGv8dP8erniBNIJrzhhZbQPMQy6R3MYha9ELcP/TK9ePRnANNaOpWtLMXiqD
UKsTjTx4yNLX+x9fy0TQEC4mUqqklUATySJPyBnMhXNyMNX0z9UuRA2c2SgFrE2CdvLyNOWEGsOo
7SUbTlMR6Cn60DcmsRKB0jCuSRa0Im2WSTzIbvym2sg2HrgdZyRuv09P2QHBBANasOy3uN/yjdd2
nCrT9lwjTSmKjZ7YcqwxZIpg1DG6qO5PaW29qHSgKmhsnk44T1GgPk4Z3nWVNaJM3NiO238eRaS/
TbqqJO2sCANUXQShP0pQ8rBGf/Cdf/nzPI0u8gdkZZVEKw7JLPRkaPi9JLS/GbbbSM2tBEY8zWyX
QJahbLQKmj5FLf4WxjoySxwvo+0X2cVa661IbFobcmIqQQzFu0oocK4PJp5d2AMkV7FyTUTUwHWu
yTiizglo6oQhsaKsQVNoMfMEbaOtGUlyaoa1ml/EYWQh1aqis3bj0N42TzyNSdNAQxMWTCp4mTAM
ehAuWJA2qA/wRhin6MWtZsrbMRxYZ//eajGDHhDrVwJSjSXzS1anQU/HOLCCvG6vTcpkdplpW6/H
7WMLt+/vwTp16rk5agVPrqrMycDARNhEVAj0Kqt/CkV4GlXWcXwcszmTH+RO7hwZHG52HA2MzkeT
aJYquyWkddum8Br/91TqVpBnWVEkT4whLK6ISrVDhJK9si3ENvuwUHNSNZx0GZMAoKE2jX/fvzxr
41J2Jc/zYVI6BdixoJSvSp00pykSYwh8hnLy0Dda8BRVWuOp2jSh1tm2m2XUZYT/Rpi8RtmcSgzZ
KRV4bs+yAzrwWYGvDxNUvgISSUV45gboikE7XEOKWqrBXkJCQay+1BlAfL3i8ADq91dgpYGapzFn
LDODIQVygPsWw5O2LK6lDDGDohF+a3W/6xbMKfakaHK3qMFm12UgMEuC31GWWhkCwa7QMvhfcCbz
+Xmo2E8hZDMn1potCNLtWJyncWpDCDMRhJWwR8mO8Y1u1tjebOpAaQmIVWVH5sVYMRspZFX8IEPr
Mk2EFk0RbN16Mqhen1AXHx4GyBPswgLbSURFFHYdk7TvWaL5KiRvA8CoZYVp38RomhIIG6TQdi16
OTbzTm22GHRXrBANiBtrNeWTuZy8bs7kjoxJPJm8NJZXP4yYUyfUW8ms727qG6eLRr71ZQJcLKTm
AFYOvZORuf4iIkA+jOfGSVrC2mBUZ8kLowMv9lupiTuQawcWvciO9MD+E+ifcBkOKCVtQdRWXB9e
pYxVEuRzpmgDWJcJq3/MLyNY+Rbe+IeBgAzBuH+Yv6uEt+ZN3edQZfiGUQLBK+aSQRNfJu/FqEkg
SqMll2JmoJQ14ggllaCjIgTDCSc404yiq7y5kIxAk34xbCwYaThBr65VQSQQI4Hay4lixEX1xAlL
+b5FpM7VkgsVP3AasAU6qOQGuO+Yv/p5/yApfQvRuwh0Rkm4T/rkVctiyLgLhhBM9tgFZul3f7JU
iUitTRUsW58YUjREJMhq9J63mcPIk0SEPoj1udQOAmh8mGqOD+Us/wn9StGrnFc2nkZO+iYFvLVq
i+PyI+JpVDFQ25YHozd0P/QZzT07TYpBZqHMlfaRS7WckwAZA0NO+hjFvzBQa12I+fgyhxDHzLsR
yu7zlJ3LRFNJhdqHiFRMLPVu3/LjbE9R7gPAqnRyZnYhOLeQoQiRc8+1sdejuNNaIggJWi45vsEs
/VzrS7OTh+GTySoI2E5+a2VNALZiBQ/dFIaQo2Dy8dxVMT8aCY+8ClGYkeeRn8EDcvHTiXE0fOoN
yn2L0GaovfbJzNrFLPG2As3WgMAfqL+kNKigIsSzn0GtAZVd4gDAOwCttJELsIoWMw8la9YpN17C
BAKS0DlBs2YMTvVxSjTFjsKmewGGUOTNGBLqTov/wuilkHdfeDqZxCznIILOJmpkL5Az6L1WhJx3
JYn12W+4/cgUOGsRpxFVaxKnGHnJyeY8JRJ4yYAZHMQcXMxqUxoVZOCPLKcoD0ENwUcmxx/H/eYf
QpapMzJzReHVfJ7aJSeyNkiyQS9Xp+i7R6YSmp95BXuYaRAbAQTJCuo8u5RF0F0mRE4dkQa/O4pM
CjQYCJiQuhukPDzWmoiklZCPHYmhY/FWpem472IuMJmpGqDvOXbGECvqXoN075sg+GiQnhUZxOa+
hK7yEricAWdIhNKZjsP0xvpApQ+FViHtB8ZzcarPUS2etGaEtL2aimRKxFoPRMHrRai5z3kLKsdU
BiRZiXOdkXmVCIN2SAt/0IWolzw5GXjQ6seJ+rlwSoBMjGHrfdezII2SmUx8UzQmABcoRD8vWq38
FqXyV8Rn6FvKa434TD7po59oJMurd6aR6x7tOpDHigbUgLSyOItaM+1HOcwN8IuEpOczIJEqLd91
SEI4I9RSKqL00WiJSqzqcdz8TnJGcyNZ0qCOBqppIQgFm8MbY1Zo3iFj12Q2i51887tEPLMMC/4s
LslI4AMTGArHoVUA4RmuTdWlOiNph3JIfzeScuTjcTqHTQk1tCQT3b5j3/J85nVxqX9IUTw6Uyv9
noQAzp9SnTi2h44FdN8II8Xcpa5CTu/jfjGDzC9BlspdNbGKUcvaAxfh2jWZkujdFH+kSXkOooo1
plZgd8UAyHkup40lptz/MPZty7HjWnK/MtHvPEMSJEA6pueBl2JdVKUq3fd+QWhL2iB4AUjwCn69
U+1jj8+xZ+yIju5WSCpVkSCwVmauzG4XfKvQCR0uXY8kcfhGYvJ78D76vppyrnFeNrE9azd+c3u9
4t7r4DBP3g05J5+qIkfZYKvryu13GC2w85m8n4Okn27H1d7p6As0BuSwjj1MaprRTTaBAYnRlLA+
Z6zOG1wxkFTkZdgw0DAPpcxmMV0F1xfPkR12SWwnVcff+6W3CXFbs4srt0vLivdo4bcfyqxdFjvd
XnjzjYws2gFnhpC4D8a5IPFy6bh5dMr5JSDBmkZLfeW0gQnfVFXvsHbD8GpcXxn1Xizjj7UjH2ll
u3ThpMwb3MzUzsQWtQzKcxe2be6Ec3Ro9HpEWUKSDmqyg/U9GNj65hhvY7BreBgcLHrOPa21k29E
LGkbwX7TiHX6YNCj3lunhguT52GwtcXR+aq82U25L94b3vcnZkl5nurovZEYI59KckTqen3RNQvP
Sg5OWgtW70LilrvODx8YFfJx5iU28q7mWS2jU1lOv0revDQbf4sRZ5V5Y3llwcAva1z2p2CZEQSK
63Pqq+/l4fZz0U+hi2xBI+63VbBXo4brqNqzKrGlB9Kxz0i/AsrsOWh7jPNEm+6Hzy04ai5/LpH7
Klu9vXjeVv+aWrnuPdPdjc7QIQ/ERnjCghFrrTEdySsqMYsfNQ86Fm6it5kdV+5i/HRbcBpLxL8m
xJ/KxG7RbjTIxmpRjUqyjNdoiepD5SjEt0/+q3CMPm3WC9+lEsxJDNIrEllB0emy9lRPhOFsh3OI
j+y60mb9BhdOTd/F3Mxpz2CAX9nHKRz3ZnBhjlqnvIcUueYpWT27UyBMkpDH2AVYtT16FZ+yYYpt
7rqR2LX9+vitW03VHByDbT5VwbzzF1Kly6K7vGFYp8HwDAOVsVBsMGkXKyxFxfK1giMEW84iEHvd
uFnYb+JIzUA/omZZoRr2sWWbCnFcvE9bqacu0WrE4TQ6BV1ag0+5/lahNgh427rc2PCesebm0qjC
CWuzqqTZMvfZMID0U0OqpE3JMN7LLQLDQzdYM4LAOQYGElu6pUFd3TelvhPjeifxhDAPnQkLljc5
AUZcnX5fL4gukCLATOjSY5DEdG/GsRxZoRJc0Apf+s4kuvEvUKsPL/PMvi2FxLgfOCevdeSc/c7C
GpHQfIKF72YxsFRBYogA8V2pWV63a7KseCpxANdldcZHPpmGIBKILIlsxAUr44deXbj28W6PfeGp
dmAbViEkoqbeSffq5IjhOPfYMCP18l3LNVTseBysebm4qmhdjvEo6aEyZDw3K9NgXupdD2RRm7kw
ZMSDFQX0Wq3LlqM8OuG6kKKpzE46Xe438dGZmz3CNnMIVvNokldQOEeNhSMHlVsaHkMBi+dNXIxa
LlbCV1a4mbtKkoty2lcGA/iwBk2M9JaMuP65I8sK0+KSJnp01mRmg5vwoarh6cD7S7dy2EEhly4F
jHRoIohhY+/eB6yROGIr5l7Cb4ci1r3ctwOstDuDQIXhwLsogXVxMfTmL/JpF83xxcb1mFWM79oI
W9DSSDCZ5XovFjHkZGqvAd2uPbJKtkSTukvsGr5gDjhM+2n4ZbdeXep5wQTURDuRVK4j0hgi8zmJ
gujOnao+RRFRgprClJRsGpNMk2dPYT1CzOE7YGci+6gGbZJyGWNwuGGQfYuw3+I1gDMuZpYSoquq
cFd+cGSZz5Hti3UJ2sz1/JNy6j1CCmzG6rrB5SFQh4N4/u7e+qyMHeyReOSrbSAF6+nNG/0HFvOs
axVccMLt2DNd7qbvGVc+T2+stz/Qi0skV5opVYs8t3Bd1nOTg0OUzzhT4DVX4Q8JM2xJ0C01zC/n
mxT14+aoGlHaC2cJ8YL9RjEKChHEsHNrPKpsjOFW11lUcohYO7vVRIo59oZXv6HxrlQINJDYD3wB
632f+6nj1ahaqnZ4Rlb7+txvW9HwdScct/nhBM5UhMCV0rJ3vRSJbXANmgOoN2bshkSb/lp7UDIJ
P/wYBuSqEVqweT4Mi3rlATtLR+yN3fAhZgz0h3FV7ksGLhLLLW+7Yddz7hylUgf0MF5RR9564aP3
WC7lhSgKXb+u+kMXcI5+uwrSyDF4Uhi4EXRKvhnzZvC9Y+VM7DP0MSo3+WTYT3w7zCpCSSb2Xtte
t7Wak7ZrIR7CMU0tIgX5WGL3tnlQ0hfNyX1E1zaNIS6to+7FUpquXfBB2vBDLKD7u9KqdPJQBppF
AQSIeJVQVt6qcnsKVLOzfpUjDmo4hOOA+SsRzyioUf1EUv3csAZrJZyiDAfYuhB3yVd/WHNDF5GF
xGtzvbQkU1ZWeeUxcKevkNF9zNt2duflYuYpU3W7a+IewpB6+nDL6thYfnF4d9oaffbwYePBy4dq
feAeYoTQNjyGTizT0uJM2EocpCZ1x/C31aQ/CxpkvOQ2s4KMiFOGzccqDzCtdA4uj5sDENDgQDAE
oiqkcw9T62YCFfSZTI3IRs98hisGLSc/q6pwpyvh544LI8Rm3m3az6Yea5sZ1T3qaAivTtxlnIaX
skN1KIDYY8gEgbuYolBLWsVYoEPTRId6HPpEYwgFTtoYUx1zttaopnqZ+HRBgaeDzBpMWg70GJnw
CZPXW+JVVZku83ipguHsNViQfYi7vYkyxaV7JSNq+VFCaRczgVxYqCfcmKZeXRXbiD+OO/MA+Bib
gjujvFt+mU6xvQRVnrCBkyMD9gcFBObpWnilXVBC3we6S40cTqStb8ZZ7mJFxlRvqti8+EP64+/Z
GQom/SSc2BFN6O9ItV/YVhAnXPVvm27GorTO1VvZ8+RCyS4WvYvHOUPwZNZOJFVCpBioyMIBcYix
k26jl5MZwcOi/BQxP0MQm9aqJgmd1qQdGCznh+3Sld2vum2Ai1cWKcYQMYSzuUX1WCeCBFPGfbjI
dDCnrLvgS5ctMsEgzjKUeCd0xPuARG0ST+ODHpo9zGAeZ9ZcvLJNGSwtw8FkjVN91GxBU9Wf/dj8
DKb+vkJbZbe2gWiW4U1gpiSKscFVGCGNKZcwelXzVQ0zHgyMh+w825PEkOZp3qZfESK376OS/iKr
v0IGB2EE9YFy6PghMNpHzEIQZGtZXmt3u7AoPHvUOy8j/P2ForuAqDHnHnqmOPSOHfQhxDFd0jXB
1a8FeMsKNSXOPu3/7MLl7Kz1uSXdbZkVODU3VfaXwZJoR3Ir56+WQH4NISYhP0f5gaGDm/LeQ/7l
8HlLOjRDsesc/B7Dh+prmqN75fAXbdrPqumA6tfIuKvkvaBeA6WghRFGqbFTuAhqHfyHue9t5nec
Y3WE6F+jGqxq5Fgo09ge+3Yqm6FJja6ygDC4fC1ll2o/PmHGE1F9weYfNwWOf9gCcl2jbbufAIQ8
BN9Hdt/+rNEHKq/Pe+Xlm+sWpQM8o3FvUMygUUek0xgh6J56CWrZC2s+gU6+yM49R3bNViI//W24
yRaYSzdk4wpq0NjPTkGrrMe8lfQa1gzsyFoXNbowHiOC2nrjcSHuETYNUJK3dK9mN1t5k7Gx32Fd
pOsocgDZAGfRvLn1fdCT/Tr0RaAYjG9tXNC6RH+Cak262LlIU4fFascFEmgscX85bnOV1NWWbNEw
prMxhVYvbIHsRzwsm1DnKsKz6wIywzK5l64+l3WdC5fvCJyaEiTypjZCM6rhNuqtOuG9KlSH2sZ5
RnG6H72wzjryAN9cqO29Oq8n++nxFeUTzedQ/rSGvy8Cje8KcxGyFWHzyfAf5ZA0bMgPnFvoTEX7
k/Dps53CH2abXmhMXiC2T4njPynorrPKTEfKAUXp/gbPmkV0acDLe1HZqx554tDJTb0RVVRZAmpX
2FL6F4qjV5PfJqie/TJ6dNsyqUaVVd3LLB6qdv4dmLdheh46H4rh1yW+hpVEt/dm5886HJPVIIvX
fzIGEa0RRoAhrujsbYLjpHyuRJn0Oko7tPG2jPE0Qs06Tl/lRj6EjM6LeodV0tGiV47mT4zzXrzO
ZKEtz8xv3jVaNATUsbvaqsuKMS9MnUe/NsxF7sSynALcr8U+RnFwqYXfZgzdeQ9oZzAnSdneC3zk
TAa/BPm90X0zj0+6fpbKfzNMg3AA0OX3eEE/GyPYng1xFuL3XfeBxLfvPj+c7o1Xp9i3D3SEIZ7G
6BV2K//LoUdGwhyp4lBwTQjO0wDTvXttdsQrlDtf5ETVYd1sJuaR5HMNkS1sFOdS5Hq7aPsw+OcF
3gEGY+C4CaKEsHg8Imk97WHSPfx2+JP2b7xTGZxVMgFb3UqfhiU46BnvsYGMbHhiMkhJO+a1/0Xr
bS8WJ8HrCyy+MuEGlVh4/f6Uc3x20Jlb9xFpptncRHtjfrPZwLoVJWOERNhwDtJlne8jNHiTP54i
KGbL7j2oepPAkfjgR/QgqM0WNhakRqYEAJa2++iHOg398LehtICF+V7GfhGS1wBhdSUfUW6u2RYs
OXrQsMOITtWkjYVJ5lLf4mg+mjbEqehZaMIAKlcHCS6ybfXOZ1jAFL432MYgjkOb2iAmMgRAVpFi
iJbTYIbHyQ6JKVcY+q7OnvvjwWfsfQaMhy1lty7sModYzs2WOGjCuhWRl4BWluCH18CleIG0hb1J
+aEDnrskfNJw9enMJ1oMPLxLyht6HAx/pZgpHjdMXQOnX5077nhv3ojO0bys7btm8uwjmaS0NBvJ
M++wjDguvluimpb6sWfI3GljFJjYPpvxTvT+i5X2Z1fvCDJXu34HH8R8DI5Or98q7k87gh5cjByw
coiFFxKeAisqWgGJKr/NI6zS3TVyceyWLw50/Gii25uk92TtHuZpwrh9EKZWgAFv24uuGpYqJwRh
6dFczSOWREnnuw1X9AhOAHzXOifGmmxyLRx1puNYfvkTRphDUb4oLB4OB+4kXke43BMkXFRBPkY8
bfhH4KLrdhG4hO0jGtJt48kEjA8CAgrIaW5xY0Ac9A1kSrxBUIN3WdrvlCaZB0sDyLxPyADrHqlz
tQQ5IhMzHwFU/qazFXe7xPhhRK/Uh2oQFe82fRtH78I2gllRRLAY1I7ifSx6uTlOh/mFO8CHldK5
5bCSn1ogGVOiQxTlxC3qmu2VeEfQfIFSLtfhlbUdPoObut7XSqozjWXRq26P+MhnqgrEK54XueYA
lrOgvgvdOeVTMQj/7HCsGTOmwfxR0fgaN8davqzhO5pYwATqHDoGBW6pGgyEtKlchqzskb+KGMqw
pd2uamFSxbAlYlscJPSXwu0Ln8uz9o9l/dnxc4VZg01JsR/GK4s8KNcPHRsyJS8Wju1Dec+xBQzQ
cMIKuZsSuDAkkd6gYcNptgwfsaw+VmWfcTT8YCHKWIUMNRv3r7OWdzGuLZFhOvpbql30TStqowp9
hggUoEb3Gc1Sm0Gdg8Q10p4YYD/cTjllvtcBsxc/4oCkUpuXOthV36BLVX46SgKCgKqh6l+c6X5S
5pN7LRbg2FwgtDqvkBOl5Yg2Txxk3MDU79ML0Z16/UvnevnYODQRwslHxx5FsOINu+0pnhSYGFWA
YcGOiOkH3MfSJaIg4wPtwGY+Rc6717MDMmVyGdhLxTR4lekcyhJdTlydelP9NqM5uZK+d2MbA+HV
fN/60cssf898ftO+C7iteeMDeicPejZHOE9w3Xw2PhweJu+RL+roxuZhXZbgwXdjTH1c5/44BzhG
pqhg9cGiVe6bIwfYzr/jGoAs9nu/W1NGn/ztccNj7fp5hAlqh6tCjDB9EspN7EJ3WL7PTsRQ6k/V
bB6+J5WKEYHYaOQ9d1fHg//WVbYOUdxTrbN628LwMPvoQtMY2anwhpMy+t12Ex3vUFvP9/3AlquV
M4QmrAyb16juy3cZOEBNpBpJ4g8k3vHa6XbRNvo/4tW99sJxXhkpybNyrTsmEZNcA2IGLi4G5ef/
D0Ly/87y/7N9Bnq8sYtB8d6t5qmfz665yej2X7/0f6Iq+mdrDHfcajekA7kToTiqcXuC9uTlv37p
/0RYEv2TNmEaRNUgKRSjDQBfkJyAhmGrtjhttav+B1P7rx/rfxNfmIRorNBq+Pd/w9cfurNGinL8
py///Um3+Offvn/nf/3MP/7Gvxdf+vLefg3//EP/8Dt43b//3ex9fP+HL3I1yhGF1pexD1/D1Ix/
vT7e4fdP/v9+81++/nqVJ9t9/fnHh57U+P1qApzoH3//1uHzzz/87+nIf/3fX//v3/z+AH/+8bz9
+qrlML7/n7/09T6Mf/7ByN884vvMjTxorSI/Aoe9fH1/Jwz/BosjyOv80MO342/+VmlMwf/5RxD+
jbohgilxwLv4oW8h6aCn728R9jcvCjBsFEc0ZL4P94T/+eb+4fb8x+36FwVcT+PBGP78g4Z/Wan9
B0sMdpQyeJWGHuJdYvypf2byaaODduNzW5RmSbzGWY51FF11sDI0yDXg+dmGqRQAUfuoJ4Xy4iWx
gWh2pePaQzCrva6hyhc4rZMGQZtJhMc3cUVc7StqQSPJSFxQoKB1EomGJO+20hg13SpfG1Oq3KnX
Y+PSNvUZpgKE17+WYbAWEJUjTIhb5KJCVZvAL6IuRqW31PffexSfmf1ulBVOUr74JA9b0C5RVV6b
bznv4tgoUZLciOD4GUjSPKoqiH09RCaMFNnzvLUoQmp+33p5HNXhHWBi9C5qP44/fNfwJKpknDZk
YOhSwNqOMYQGsD9FOKvmX3G7oCOqY4umTvQAdT+kWZsH0dd1sRDqIC2i7M5TuPzEAJAArTxOJ4Js
02WBgGEd1r2/zEdZucGJOhyhdmX0quJqPnGohNFyHjmP1iOEt2F7pwho3l537oMTAqIBs18ns/il
iEueu74ED0wlFCB8gmpHkrIY6jpK2sjvf3qG3MaRg6hg5M4YyV/YjIJb6YSCD/7aPHYfAkD58Eb7
xrB4UU16zQVgBixg1nSdHbQSgNL3dB07jGxEVVHprixmUAxVFOu3aA6W4+hSkU1q0W++ibeUeVyf
Ok2AFkMQkRBzo6FxHre481G/BM2JVDoxTUqmLbzjrV+do9nHEHJMoLewfnfnBuND7ABxaVreAS+j
UGmZ8rT8XOC/mCPWe4RQcaP50DqIV2Sb2HUd3pC05RU0Wvu0OLo5TaOzZL6LaSjad9dlpeD/nein
9uoOfPyMoQ7r9/DU6PoIlwdyLRNHzr42IRjW2XYPXWDMrp8cZMuFwsm6Hp0YaX6Tbv3lu0DxxFCi
FkVZA+SNQDa3FyCiinndrkaV2RBFIYjIKltqUT1OEz5uNc35urjLLdyiKV1qfd18ue3CmTRp0C7e
w9i3mbSht3OFBsXd1UM6TMAdBi28dOunk4x1iIpUInlSIiuz2x6qpvUeBo2WQ4twJ8Iq+maCPpdw
Q1IAjYIbx/QMw8hywtvBLeahQtuzcZrjygIkMT8M4oCPFqLPjVUJTvrw6PvG37ULSwQjJiEWsUIU
vrSpH5X3U/vtndKFFzGWAKhKGABq04Uv4RjlkxA/N6X0h7X2LOsPtawkH9fy17zGczEK/lxV466a
/Xk/VfzgTYZlde1+Wip3xsMOomoYDomtL4hV3qtPHeRsSfRGHJ1pxJp6RzUBr/yNQxJyiG27nZZe
ojkQTVOErfuiR/vkOwLUhw2fZK3rC8QpW8JV176LsLnf9Fye4OwADL/N+BR3u4VImvmQYpCSBwVj
dGc74h/jOdh5jM93Tf3chvFBElGd7KzcHeb3rkGBsJAo9yBdzse6fQZuFx8GqPDTXT368s4Xr2qh
Thajxjm6PDwY/R0gFE0/Zw0oBzz0Q8/8D9dXa+ZGWBg0ult7Eb5tfNgy+Qz/aP3iDvSJQwG/TEtY
LBqioSEcwTbQ8p1Mw7bzxolCwtB0iZm9fs97+x4wdMpRAKhZbPfYQYY81CBb3FD8IKrUZ2QrnM1i
scWrCVyHmFESu7bgDZ52V7lj4RNjd1EEAKtHQN1A4f4ejQB8uu3UuEgMh3dTd3SDakD6puyTtmq2
04aCNjfNbNPNlG91jaSeKeSPlf4M0J66Cggz9+SQuL6DlsRfMG+8zOSn9dpbJdiXod99nB5foYyw
xYS87VQzuORxeipDarJVNkgPjtwcXkFuVpbw+F0Ux5TRJgc0V8EjGdz7YPF5Pm/OYWu8l7iJdYro
a7A9jXPEYKTC6ytokuvbJiiCkCbDn9ufI4W2hAwk2m8lfMCRq7gWjnR+CglZ1yJCSGkiMJOdU2Wb
9EELgXrfo/s3vfRyvoYMi7BbC2iox8R2DWTR1gGDVUE8pn2A3sg7oo+gqwI68F+NgoiXVdh2ABS4
wJ9nUKGLbZ7C0T2xyhkwde+cu0gF+ULWQ4+AJGMcfi9GCmXSBv5yYBD7TD3Y6rgZPt0aCTUOzpEU
1N7PYeyuYxn9lO03quDiFO697gSL+PbC/eYwtvTKR+I9CYLNKi6bMhk69eHX9QxKjk+7cZZwFmbd
9rhs8d0s/MLGghbTClcpLjwQ5jYEqdo6j6XZo02H9zYGa3MwufkSixI4GqQBtmktEEH61ocN9DsU
8i/qXLdpPNFVPFV+9E3atWg6yYwnzpDEhm4qRwofRg6Ylk6a4bBGf5MHQwzUuhqKIAjWY+wHL46/
DLn57omBZsUHPcVxzroBJxMJOpzHFFRJV+5MCGagkc0RA4k4U9vc4xEAaQ9o7eTDXBcCpOa4emOV
8M1XReCN14naI3hGdpRDg5HphuF3QMdsHFWHIdVj+RxJVjQ45B7qEgSvxHU3wnTZNvOnZXYg+o/g
2l0FPc7L6retjXdyR9e7cQhOWY9n39GAkmV1Grn/uZYCEk0L9EQu0VNsIxeihvYDZ0cPtgQdZONN
d6Dg1BEka0JpvOWzS1I94a+2lU8x9EbGZCqd8gTuGABOGOUQ4t8pGsIeathUFvIV4QDM+/7ofQrc
4HdcMpxQzN7K0EccZY0FtbSY4YxDKe60Wu8skhQPc+UdmcHbqFrjoMQTedWQ+ti1PbyCe3WU2M91
6GpoJiy0D6Z+GCaW+rYTp9D1N4i7uumO/jSYED5PzlwstdR3eLc3zdo1XyGSzyaZ9v702uFG72a9
1imb1Nl1nClf6NDlYDHuILHqlEFM+VpmzRC3B2hr7aHi7bTzJ5xFNVMIOnExVArqi6RxHQTH1une
2jJixYY4yKPnBMOpNZIBiF72o4SUGSTI+0AwkbgiEUVpVUPnPgXgv2A+87sBN5ZH0ocmwYLQ9DtW
8Gl6ggDyF4QAADpntsN1/UTm7atZOr5X0yPpVy/bOv3bXQjyJufppEIHUROTiPNZyIONSVCEcXy0
hK8A7x0gmQT7FgRUGno9r027MpAZ1GPLoa77j6hXd0PH4Tfpof4pnemu7odz7QVewnYemcL9EgdB
wkDrxhQjnLXfw2kyDKHMm9pDyRz6jTQkfoNaKB46mUOCjj27jZ8ku6Lrbc8xwwbGQ97vV8TapXEZ
TMlfr79YsJSxROCx8pCNGnN5JQ6ufUMAQ4z+G5zpMZSt2A9UNoi6XOBwJmjt5SbwLFgRH7FSK44L
srSp5hFksHgeoQGAsxegCZyJDXlq3+dNYvsesW1EnKSlCt3dVsNqPlpF4cNl/dZhi7Ek2jJ3jup7
sG7hTpHJ300UpPdA4FztVpXOAuQdpqXXP1fficYYecTFjYYqceoJHizWO80zYl6miOFY6/nBb7bL
6v3aOshacUBgZ1iwY7AFSnEJGWY8AEkq4d6GTct5A8QyAWN+mdY2Q/hAtqi2OhnXp9kMqAsIKqnv
+95AAth1+74nUFOa4GMjdky5XKPMDFAgjmG5Yph68YqpDt/mwStTVVEvVRpTytbKaadDugCBmQsX
kGnG2QrTmhakYMCAjbuapgt8EM4V1CPBFs0XKA2yOXAemIOIn9WsUPTM44NTQyuR0IZ2+22oiti3
KDkYgq/W2iISCtu7446Ia6q2Ef1V3F5MMG0nifQJNP7ezSsXCIr6lA5RCb4pspeg9KK7sGsAoG3d
jcbzvYWOKZ7NvJdLOZxjirMH6Nv3zHeLoYGgZJntsE8MqmmhBKBI1/DYKRrhYe47o04c3zKcEXbI
WxfBF5P69G0VXv7617hUO0+tJ2SrskLrDwgz1nPllmIXquVJV/FNEa+/Z7Ux93/9n/G8sijlCCkp
gY63BTUl9KcuB32ZMa1f2BVp6NDnosuETBUXKOlQiSSbjcPdxPsqxaPS7KPRdzLtNWDEfP9rYk11
18Kb0eMBOeHxJ6et1Yi88VeaY6DpuS/DfqeDrj+6DjYH7EA/IDho73uj7t1e9QVa4YtjO7+AbBzM
rZzKfEpZBWi3QYbRIaK3gWyIwA6WLIbeNaddfL9Kuq/6JQ9X0p884hyitYwKhZbmCK1aAjlgB3XG
2AGk5zer6baD5QZm7Lv21Yt876BcftNd/InJ+CAfxNagWZ7cU+WIXPVRCTWt2KnGgQyi73ysS30r
I5B5Tt//4EGTjROYJw0vGECu6Dg2X8gs3NhbNFLv3oXfgeuTrIIDQM7qDvg82EYKNScO6/mtbvl0
x+ngpv1cXzpnhJEAcPNMRaZgAR/zvn+3lDtZqEDeTg4AegEROebWocVz5MXD+CUerCY3Pej4ckH6
o2qR7z54kL5hGqh1oN9aVzZlrrNH9F99MhBBhaEzHzgKK9QQa5XWrvfAIUARFvj+gMl4jMM/iT4Y
LuDJa2cVcG+YxC4wG4zsGl7fkTqAIh+j/9T1j823qUQbYlJkUnavNg95QK4AGjwOJ9R89Fusv2Wg
1cEX29opjED5ydl/5+nMeuRUmi36i5CYSV4Laq7qeX5BbrcbEkjmMX/9t+pc6b5YbcvHx+6CzIjY
a+/Qxv7G461/ocsmYFCHMAJe6u0QJN6hqxKmp9W2HU2CdSb5bLoAPKXV7gZrQriFOb9XjdNGQMIf
eZN6ZwWhYwWgEu5s0sIs2Tn3/Z0OixwlL3/kbnnJzXG+S1JvhuumAbBWp9qF1nteAl7x+Be7tS13
yV2/jmTaFI5911Nb7lJSBFq3yrk43QB5m0FrZ364siUQK8neR8b+hmJQLkbnifzVPMZ19NTJcGCV
peVHY0KsexKKF1FRqcG+V+Rf5EPshuYflufFvkX936Bd7nLLP3tpH25lPu8HXy93ltfam8yg4gsl
430zsNarzrDZKJM9nkPYDFiJ7IfcMd0NqN5gEskrVt/YQRrxMJjN17B270K8IxJveMiyT+V/1L1r
betqfFGNxclUkHiwQF8kcmJUMz0G2hEvNyHA88O7juHuvSH240hAmmQHFIY8+UqAMrnsY9ldrJwq
e1FvY8pZm88GEx6OgdX47MtnFiilWzcFw8DxwAU6BCn5CG24dY11YGw9PJmtWB6ro6zBmId2OYjC
EgfDfBgcxly9X4LDNSZ15QRP6zB0TlP/x1tCBA741xgTFU9V0BqxcHXz+jFj4zn5tXUQdQmWTTSp
P7Kb1TRLBJ/1IUe7GEOLQsFq/7qc7cylsj8dk5NtGlj8c5By56F0dkJJdEpzjeUdQo3HPN2Y4lzY
zysMYzKLIzHgJQQeQm/aBb8p0I4zg0gxpNkF9hQy/inUtmzJpnXtzzk32Pc63zRRm8LO63u50/40
x0v63Um0xqWzJNwHdVXWhBd0sovdqvvUafJ9VVCOcIfEiaDbHEJEqsBpnMgMg+QJ9odHYGLb19Ks
x7bOjuArwRUrzrzpCVcx2nGr8ptD3pbOZiypMFRodc9kRkW93/uRw+a5R6rCAGl9DqnqjW/JQOrU
t+sjwQR3Qe9MD7lLvrigyXNkGQVMB+51Nj3L6moEgzwww2m3o5EMe3dxj2OQMiRz1P24VOfFu8nv
1samreEbfIEAfTYK3d8XnrviFSM7jmNxH/jhQUxgkYsodvaquWsZGkTa6c+jdKeoLFOO0TswqI8x
9Y1zagqUiUSckPTF6b+vEpNGenWrOGgnXviu+i6Nf93tY9EV5OVQJd/FAMdh52OyWZb1LUCfhVYN
YnOoy51m2sCZR7KUTxVUDBDHKTBuVjuwwJ2xF65lR2nav9kBXC1ZB3FvjeyKKXh5/A7S0OAin/oV
QIixDcFRaTCxlz3R9xYE66kiWCPSYbkvAH7nebbjZS7na3DKRijKUnYMm5KQSYm1HNWNeV9vT7v2
LLYVLWfQmoVhp8eqXCPbB5k6liwsjzJNjWpUo7/pllftqmHDTGLdNLbb72bPxC1ywwN8t2roDOZ3
rM7uLuhpnQdviucWyNahzufsNIettd4bZp3FK7zq3lyRhNbKw4Y1vSoX0o/T1I4mD/GPTq85MuFc
bfleeXm/CddxG4T2XWgysYJHW/ApbbiX9W5Kl2V7MIOXMMy+e5YqRqXvtWczBa3pnnXhJlHBbpN4
6usX1+Pszprh0o42Vd38o3zd7dA849A1CeI2WKHkarVebOcex88cWx3itCgn/WhBNF+033zUU3Wi
wph2a2iIeAZfsx2DHfJ5Jg4hc9LC+LSJJsK5gDPUu3EJidtHpR3IuM5ksFFGSs7L7OwbPE9guxn1
3GkqoEYat/rOjOC5tmkjRqmrnS5zRTXkXc0+17vBo2Xln75PC2PnDuq8DOtXaljMI7NM7WAR501d
18Mlacl95+ysVhd509MYIZIR95c3j6fKmA+uIL+zXv1tkPd46fxpeRxNWeybteD0weTK6dequzDX
DD+n9Nd3hRXlflrs5tAcNxxAFJ6kSjOiGPRp7tN+35LxxHCFeUg+/psGr499SEQ0U4R8r2f8XGTi
MyGF4lyY1SEfK+8qffk3NBOf+gIIpxDyopPgyO9trvJPhbBaBxML68KkOCeg8Uue/m00TQIFfLab
lXoa7Gw6Zj7k1ZgjA6eNDDdQtGZc9Lm1qTKDzfA9gyPPcfOoEYT0aCpqGY4/ma3/td7A8Wk0LIuh
yatAoStTiG3p0H70/XTfZclvY9doyBmjqLTBiulbWByc9tAZsFHOCl1r4s3oXeaQtzsYcOToTVeP
5ivdaNhwv+nugfvmndcxRs5c79f2nL8NtSa95HilZpj3tsTmJOuMFyaf3hy2/GaGvgbWERvGCsKF
8JxZuX5MHL+K2pV1yZ6E3FLjHns0f+eeF6zy4X0zg7HOVCDYO+YdAGwcJMF3GL7OxDoNrb1zq6HF
9qTduA6yjxTv0BEo+V0OS5Q52EmnFHSe6XFaztbR67apzL859//o8PameSMDWrHuLOTa/TST62Ju
8iR3eA5DzAVoyZfMezSF/KgY/bqupIh0us+zHy5Qa8sU+zyQl8Luj/Bjx8CkwC9LqW4z2DJesQ7s
ViZPc1cA/uEyAta20qjygv7FWet5x6bf16RVkJylx8bXxI+8mYSURS/oEoaMtZhf9Jy9us1uLZnf
d57f7tLFPwhNbrGlFR2vrem+v9al+aMbWrmcnWaxXbvUBD1PZbA8Zmu9HAe2hm2cRO57F2CiTFmS
mpqvS1NMByvPznabSt6YJ8+s7LuUhl6aa4vPWdnMbOevsWLIYSx9NJWrHVl+z+7wtOC2CXl8wnDc
8Fr/ywnJ88L5py8bFiHpwzTJd9/kjLSMLN9O1VAfBKA2s7Jp2+Lx37cJpUKiko3VKQuIzghIjxIG
PP7wLTkqOr1erQVHEW+H0XCJLksR26wYZ2wWzhEZbNSCMNUVo3vOZSpLCPBfiUlxH4TVi25kcFTW
mu2tBIJE9kBBPqA9xeQvEIUd90xmNmEFzp+FHel0dDgY94bzOHdfYFqndrIRo5jxRoXd6dhA68+T
4rSI7NXzlLuTVntZ5wGfGXvhzfq553M7EL1QjuazIvsKEJuJPfwSwhQj5jyIsXM9O1B+FPcd1+rC
Ne5yLfRyyJmtOPNeFOoowraieQj6gznMUUhdeLQar906CfQZw4kudmsYkZoGejqIEqZn6MQQp+ln
HbpdrDPGDp2ZfLKMZD9L44NXLIaqq2vL3efDgaU9y07QvMQjPI47EvmUm3FSLc7OvvVQUyGAlGxa
LoG1cgi/wrKat4FJRbegbfZN/o4ig+UdoLFBGaKhhxPLB4+1D3zYNOE/auKvU5V+bEhgj3TKj4W7
ymipjecgm9/F6hwwRH/pMThKezzTDBfgCu0pD8s/ow7Q4QQpHj5DnmhJnbjO1+Xew3Th9s8ZIoSN
RxYnAX+wYOi6NisrZMhJAremnJShj7aa1lGQsTGHtX5LRJawS/VbhBfrNswswXiSMSsfKvBIZ52d
nRlkK7BM+rb29hKRY0P6qLcPkrA6NP785LYGJYbsm7sydenrMMrGrtlxzXcV1ilFf9ONr5YY2NSc
ePZZD8t6yVoku/5fiVtnLbMn0+RecczKiUhIrPdLP+2aVdrkv6h4Mut7q5zYYtJZFJ19zhpOSQy1
ldaxMY6cMcK6tjfF181HHIbhcuD/jne54JPVJuEmeiKg2y8/RuIKN1Y2yG3qltfWaNn2SmN/7rX/
Ogmo6bkbbYaI+bdbnAIlvoJQ/Fal123MgSyPimu5ruz7iag25i1HV6OmT5X/4jvrvY/JdZeST5Qn
wbRlT+gaCdfGaGszZ1qV8rmanH+zhLbKuVT3hu//XST/4Mpp7wbmGlmXsSAz8O4MO+UW9JCFGSnm
njR2mr/HzlJ8YDLvvrSvppeScVGjFFMqWU7bNL09P53RXBbTxsfajOfpY7K7KirqxtqMPStoCIFU
hxBJEFnqdRghlNh0vsamRslwhw/PpJtYbALnSuVpfkDBrQL1wsHxyKmLCWHRkYdTDFnB/sPYN8el
tX6Z5VTvhsR4Q7ci0bRBNq06ROvg4DcllVwbWhuVYfgvCoKoRLLee37zGTTtOzFRe7hSkDyBxWXq
e8h9lv9tqyyFsvbtUzXeE65zsF2D2z/UHaJLw6wCVJNBKOvg4V+Dtv4hkIPkt24mtsDPjuDuYWQk
XsQzj1MuFj0Eo+WF71MFLGZQ0JTMlREFxicRMHwnWq9a+/vSL4towfVTlYEdjdWu8hZOk7m5g33C
49CZ+9Tq87sMZh0sYex308z2rlHU57r6NFKhrwO1WuPV1vVoAmNsLddbN7lVvEOP1CfNxOyolMC7
j3QViJvPxs4Onqm3QTB6l9JNvhfLLbadE5J7mEelSbUqwjiraraHDtkzLCQQZ2sK5O6DdomuXmDi
GNHZD+gKIcsGDqnurkBcy9ZxBUplxTo896O6uZZb+7Vzk93QgWy7dbjDWmMmBkD51OOEzJ7KqXv1
bzJ/33MLFkyRC4ZfbtqA7vcdn5Du4mYxPhiV1IxQjzSw5WEMuwdjQY4gqfkx711vw5LQ0NyOSuAk
qBl2ZwE9P9+hOh9w5hY83nlrbkOb4dNQhPdO0L6PlJei8a5rJlz+eW0Qh5xGVj4UlxAFLrxdkMFq
VU/oGocyQ7q12afK/yYkX0cNj2x8yvbpqpu4hPCcUoqFolFF3JZpxMx7OCYBcY/84TDW8iXX81+H
CbeWlxaB/dpW3fMK8Y8uU5YRgE0VF856MN9MvwUf5Xu2EQXxm3gpN5PtuvdJs+tChUltoq1yu5Va
t+NNsG9EltOEJ1tUOEgq248gI+c53yYrr8dw2/hM0jBQq/+Zd15zSvPu6rOeBUnNlluslyN9Yf5k
pMqhgCFiLhvIjsqcllc+RH8YEk1CYFeF0ThP4SEY21Mwj+05b4OvdSjcvePCFKubNiyMBDFUQcHO
1i8PJBOB6WeBrKA2RwBSqTYfjNV4mnOQHsdNL5p2Mp6lPN/gFqCFF3hjqpKO6P003MlZeXftxqgr
wM2GYymfrGBH/11srHnxdi0z8MFgTNSATzEp6MBcjQDXlgNZYi9vLuB9Le/zxd8Vq/fqjxrl0TEJ
2UjaZT8KSmnTC871BGJtVS3aRcLWZUmj1fafagjAe2sZq55QaMwfD2ljXUNcqpHSfMpuwmXs2S2U
g7NeMRddcq7m0+RVrP7tjRKFu45yrPi7oise2DCecOjVOPpw/GxnRmLnpCdX1U1AajIzdzd5j31n
sh4yCtxz4L1kzT976r6HTBe87S19M96W3gJPxrSAMRFqtyf2pirHNkpWhVFXG4wH8SPOZXqfldVh
Nj38GvQmUeFPbzCUmEaYLzm1axymoPqQApGC7VkGHl66Hh7t2rQvRgF7XI09PaNiSXIx7fu5eV1y
nAqMU0P2iSVf2uZ3G2abRGb75DtLcm6dBUvCPwrBCqmcahePwVTXYmeMCbSJOFmF+ATcIV7fmK6t
2xZ7gGx0SDXpeAo4C2zMyj6U5pa3YPWLjZuUmKmr9ZORKC72Bd8eGF7U2NODU0L9t6Ef52FxZhDo
bOZGJ3y3yREVyKC+4d97nfkQBn26cfvS3tmc7ikA26mxWExTFFG2VPm7taidbL09IBRtzxSj/7jX
JQwocL1jht+HPI6w2rV19bh49YMsCRBJMYpAp1Z8072aWkv7K98gMgi0Kc9O1Z+zFDdyNtmMN9bz
tPZEpqriXwEnZdQ5ZFj3FubGHyFBdaR9MxIJ8JXVH3/bvhXRMuoXDDwFeR+M9mqeLwbEuLubm7kn
mL781NtmYfOtBppN7d824s6oUKbZAmQ77xMjgkvZe+gEGTc4mT0DQxtWToKWpcGpdoebIl9MUOTd
kdSbzzIUB9ZPAV+pnPKgG2XMhpQ7a7lazK9dAkeAtZqgljs4QD8mtpYrrm/Pg8FTVRnyYy2CB0um
f7BmnVJvWsCVXKJnZyajPZoBygzVy5pAM8/itWoZF/kh5Nc0wNL1LrMct46HhjGzT/xGnKjp4Bk+
JT/0SETwuglkXORcCwGzIhtA7IDr4oPyKR4gm479Sl2moXpTsdyKU4O84sr+GkLrgB+03GDkMZL5
osyxOGDbeMuWVZ3z0XzvZfBJ3qbe2p9EvGBvrqx/PF4vtjteDFOCxxCrsxHULZXZf06VpJZ3SJkx
hihkQ0XMSzrGQbr8WnPxxxzCVw+XONEriHo5jfEmrdmqtRjVRpmOffVquVkN+4GQJ+ygs4engFVF
VJ7qbhXqp5t+U6FWVNEy25HWdGe3Dm5HCz8tG+K88U3WjH/STNu0Onx4GVIuK/Ds53RK5FtHrPJm
lkoSCaS56PpwYGyJzaPMd7T+euvfhkc16/MYCsHXW1229wpGmGY12RRXxcMgxwfsKShdtvslfJvH
ur9o1rlFzezZUWjMFvKxUUd9J9SuB5lbkqQ/icymIy4xkKk8HkxMx3Kuhz0yx95Jm+3Qeeo4Tpiv
pqR/rqpi3Ltbq+/8Z8e1+R01ooF55wkcyM3SE0/SNWcuhoPVpmJHFhti6WLN1GIfIe3SjRfMJGno
q1tkvMsNopMYw4dBfOUJ4yvVJEWsaEg2Q+qad/0whzj7SdHK1dyeu4XBV4kp2Yb4eAic/jiIeVep
4Jpg3Lvz7EPaVL9madi7EvKd7mnckkzDccPiNSrjk2gTWjRKUOVAizSwAvfgQWcC0Jrd0pVISaSe
3b7A8N4eWztcwZ78ecPQEh2ZduAsUBIU+hK+r9Ha8NI6J2Tvh5lkJ4CWlXzMYoCen3FEwDu2cFy4
Di36Q0tHaek+DgftMCDIvHU4JJ+ob8RIweyIikjpm8qSmeNf0RUIdnP5pjqzoyujJ0GUWjA6UQa5
yS/7nHW0tPmZdYHFVia9tbdz0scUSWkMqK0fxybTqivpswitjuymPiVQPEznrHOi19+lO5M9pc8G
eJNpanWeTb2z7ZAJ1WI5dOQ5bmRcn4BVQySq5K9m82zmxDZvAQjQ1Z7MI8Ev3aJwoie4hMWsNnS1
1kbi5r5DzwUCRRfIJmIDHHOiNe5D3io4vGa+o5CFbIBVPpQzOR90PD9uuL6OZEQ0FniUUKTpZNLa
G+JViel2csruezRxdHDDc7PjCQ0yA4VqR1tSbwjuCE9ZujbP5bozBjLIA5WZDOMYdAyNBqthBkO6
3ldgAGMEuYM0WI/TZvFxAtpDC13jY0EipeWvbIbDwDm6MToyZEKZXrsh+PFNgKWaIOSD96yDYXzB
CoL3Nzyk0s+ebt3XNJF65QYVsxcpQ16i4j63VM8Aovxrjygt5P2RTtex6GwOwv0cOG1sjrdKs4Jd
WwtMDWlBB0BQ2L7oSyCbgRQpzbafaBoJIC+n9EeM6SvFzq7wb7BqwrXiZGlzgtQ0GwihpWmTHbwG
I//sYNTJXjbAnmNj7WXZrefECf92rSi2vUuaUTdf0pyZyVCHdTxO64iDmgAY0VJ6quR5bd1lh78O
TfLapOgPa8kabNO8Qc1qPCdNyKfPL8gQEXfCf2YHrCcaAKw2k7lYkU/A1EEGj83aNNGI358YlOLY
xN6ImJkPFDlEtWA8zbuTZaafmgwZRo2YgoYp708hmSB9oW6C0/wz0qZGSd6VX5N24qw3S6LHjI4u
i9kCDvvqMHley1dJ+r2YJB5O+VZ4hXe3TvU+zF0/CpzCiPvqrcVpv3Py4L0P1wAScuNPxauj8Jw7
Hpb2iTvCVFtKc2AAfNZJjswsjfIlzTDDlzNlotXA7VFbb4u5/hQhrHuvBeuFwjcvbVKqnZXXFJ8j
eBPme3wAJ+JZxm0zEU2IDlFzbph7PPnjRVW1jBIAt32BekjvwFioHChGvPEHS3W1EbyuR7eHKbIk
9WCYP1d+PbIZ3vkENLzqzi9ObrDEfX3f4M378qbkY7Kgo5fMuKh2co6+p+l43Esa4rh3XW70rphb
PjP9kOvRe8L7hS9rlLCFEOdM3+1DQKjF0t9C9lJiiapwPbllcp6F0b9b1b9Ge/N2NhlIN35zVoUY
t7pN6ZmT32D2HuyXkv13RdD9yxMCvpqRCrtuu9cm8da9EfIuEPN7XnkHtiP0Vp5YBQmdy2OCe2yP
bzbfsAMUANwifsoQ/baZJR5Ir3pxzbLZq5H8tkFezXQwUEAr1N7ee5u4jPkj6y9mrtVzNtKuYtx7
tTFJ8STUOqP5DR+bmTyHFqFWa5gPkrk//UqBRpeayp/8izJZ+8PUGN+QNX8qrR8lbujztPzL5eiQ
04Tond6Uda2yQ1jjBAuLD8MvX1eX8Z4EAi1S524iM4QkShTf0TZPYdqIV5Egb4ip2yPD4fNcvV3e
YmjseW4COLdtp8eobdbntFqJeHDZMbwWgjvCBxItaGPH5I8orSsL49vtXC9i1w3tb7G6OwGd9VLo
BR+zw9kyzg92gsBgL/JG2w7XYrKeZ/YTUIWGdIxFsjfFzP6RxfkolrLfLm7z4i8AL4aoX3NHTye7
Gw/NlLeHFgJiM+WatorUJ0JJiAfri55eJGBJAsY2S/3zGumftDF8Ey/HHbEuf1Ade8y/vb8PTevr
FhOn26E8ZVZ4T/1XXkpmNEis8NOFyR/viockHLxHklC9x8SftmyeQq3QkNbsgtgKh5oKE/TWJv9z
N2vvhfXzPcE/RUf1yd6bHMpiVQxQMYm8j45xSNes3niGEREsRsiQMST7xDOcTXGZKGf2yRyoaNDB
HaEvOhJ52b3ZjIb3vs0eCrgM0LTCCiJ3MQhsb+t2r436XyEIwUJ8uEsUWptCImqN6sHx3Z7FO17M
3O0bcbPfTj00f4jIujFaW9G3JNRhrjrUfSAiI8dvLLzpLeSMjvH6kLBdeQRVqoF/o63+2NkIBU6d
sWHKxunJ/VMF3DYmHs7INJJbjAFDu8WExqJoq8hXar9zhMpzSYO6+P2jQXYN74lcDvPSpVfLq+Jl
BLwQDYYZZWXPo892gAkHA+EkkcAQcvWA1wreLKtSJlMuJc9dNuPyHpsHUrYISBoqk3gXIC1EAEjz
bIvz5Q2szKRZXGENKS60kO6nY60v/sQTNfSlOhYGiG5KPdNJdR4KfLlDBfCMtehJjbW9gXIs8fYM
sCf8TGcDcYQFcRK3G6yzrtmKXkzz38WKgci5KayoN8GR7DL4mYdsSw7AqwJgIrEsatLsa3R6b28M
nM06/HZ4csBj8KoL0SWn1PJ++956M8N/gjhJ2/LrLZl9w8Y1UJ1WU/0hI+iaJYZ5TG3/wR5qeXAb
7NItGnxxm2OuWUiQSWDw/mTl/SjNyHczc2sTdLenZuDudVdACVjP3L8lLcmAPZQT1LJPMoua48Cx
m5Nxy59KjfxqNvwjPZvzrdSNG3WVfJHYK3fLxI3bIZjNdr9p2+bZYofVid9d47/PizuOwM6RLvkh
kjjROfhVqviyTGlRcg1+BIKGXnDbQ9KMklDMG+rMYpmtJpv8JHyXiEBLAs9+wE1CIlmU+EEdt5N8
nfzhR+b0Kq5T/+ZD2J88n1A2tWKOaD7nW/ZP0REFxt4K50ge4sM4uDqq+p3h2tlr4Sr2hmXA2CoZ
nkvlHpJ1Id4QWVWIgJYwtRE1R13x38OxpBUoWluwGa9rH30COynQbjtP/HdIydeS0EPmroBWLUUZ
TjCLRCLoX2FDzKOjgZoMXze7Q1k2ywOfKopO9wT799dp1+yAQJXdg6Ay7JQ4osR8GtvgoIL1cwws
f9NW7nNThdVDN3ifggM7GdCTRerHD2mgrTMBmZzn/XKsxgQfgFkwKw29kp2B64sxOUXU4wSJFpOh
9Ti8607e0gvFftZkTOhi+EyM0EY3Y0SO71cRetE/lUC58BAhyZvreNKLoE5I5zeV2fa580W7JYnx
w65RRknNk0c3G1lwozUBROKhoslDISCMkTvqEjAodbzCvje94r1LRt6IfOj5bjXf7LuW+8X3GKHj
XQ6cKcFpJ0bc0IrfnT9ZBUaZ0gcScUcHaw8q7SDJdfOGeozHJvaHgQBWDROb50yeLHKSGD/iUpLl
u5On9V4hNo8Z5ISNzA3G/QTH0l2dvscmz/4snRdbp7n0ffivWn0AbjvHaoSQ8+kVYool40UiY83n
pe2u/YiVqSgb5EMJH7p42sE+4TWcCP5PS50e+eWML5qMw838M8DhP9TehaSqiIn5v2LOjsJMjgUj
USPDWhhgWOmyIbJG2BK3rr1rUZXPEBlxY1CQMlgsd0QIrbtBzuXWU8TqusoBKBqomVtXH3ITytIi
m26DS3uodsnqPEjB3EtBNRSDK0DhTmOAHbEXKaikbs7FErzjCEOxNt3wRp/wkIfZi1GHID0L7gIS
X5+JMSHHJeHv6AUFrPOYFQevWbII+LclI3J+6GYhriLM4tA5Ei83kZuTui/LzbJVI2PABp28Ia+e
ATDU0XLoU2dYpWe3IpjSTWxN8ez/yYI1+VoRDTGDMBtBDySAaIxLr1yvqVlUcbKI5k/TDpHRreWP
nlweKSh3Gs/kexzC7s70pofAcN0jKUt3KyY7Ai4ISWldEmgJ+ZUxfTMSx3ibRGqP2sUsvA3x2b8L
WYMU+8YrkKe4z12EeCebLn7H6hYWR6lYh0E8TXV4ZJDhb8bA61/9SdF0VN02lDNSW0ZEqzM2AThh
KRH8cwZQVjsfLAeXh3KoGls9x2phHM7ow3o6ElSZSO+frJhiFUnL8PRhDscX2aXM193iY8D4fjfL
H9lTi3+hJFBFU+h6YVbfAy33igSrDJObyqpzlfkhkPL6LpYBaoU0pE5NlJJq31pY/QFJSTs49sVw
d4u1Tur0dZjCc3kuDEeiw/HJ17Xa0HvdN6SVg7yE0SR7QExFDJeXfFQ2XtaScDcD8aIkYnpjzswb
sl9rkU+EL4ltaCqkSKa1xKbitqLxvgTJ8gRYRogKIR++/13Y628tpjdknS1Gkz/YhTEG1qx+6iVj
XYprNk9ANKi6iYe1NVgaZX2jnRf7yWViZXYCs15Aqb9UP3JMunPZZr9BU37T9RJWm6tT43iYfewL
L8gfQUJtTFIz0VhO8WSv7Jg15uME2iBqptXNOD1JEmDJACx+RdCRjpT35mPT3CXZjDFJ+NPVeK28
qb0mSr73vU+cMZU4IxAMNHoBj8nt1jqEgz7jJJ7BnAJK31mKg4WlFm+lfWKoSlhEIqEGuR4JZsr0
YaWC3muWS5ykmizKTfZP/N9Xt1/776eC78KuqsRbTXz8KbmlsrYDWBAHhdqRbAiXVTb2pUbgXbxh
3WNxgrJcnAZt3IV4IsG13OjFfTd1Z+3U4vtnXObBmf2+wdnrKv9QVP2BlERUGHHqBvzGfQtf57FF
DEIzMfOzSLr8zMjIZRtE8iqaMDlbljJgb/vxWMtgaydEN/z3g5MoAq3+/6dCWy+kq2LavGVZEmGM
BEsptaHJ4Kdy4Ej578spEZALJR4J03XXo2/A2taEHgwz38Yl0+6WSo5B9Wh356K7eNZ8nh3tHMJZ
UAwqRE43l5gORgw5g1uzHbWVw6YzAmKiyGHchJnpnojc36ik4t26/UBMWrHDHtDQNrIrMwsUQ/qs
ueDOYhO2Lx9ghMtDb/jtpU2CU5WuDAu1ihv8i9i/BxLw54o4ECtLCn/XQdadObUmMrZInyz2lvK9
4zxCJCQEjgGZOIdKgh/bARzwxiFkcNMnoRHDuhln5/bd/O/7+t9XU4J1OLNIV5lvn9R/P2SLc9Ut
9goPnBghqOPRI+kkTUyLX1PAmoGdHvA/Rcs8hmcn7b+aEjvEOh7zKkvOjRIDxcYc94ZhHNvqr8AH
cQuLNLEZlky2c/NkYlM4hbuGMKId8eOPdiKCoz/+dXOQMqYCf134371o56s9WBbmB1NFs14ew56B
HC1Dig/JwT6i53s34b4Lx/wxlKNxGsebHQ3qEW8YSUX1HLn/I+vMlltVmm77RETQFBTcWn3v3mv5
hlgtfQ9FwdP/A/nEt3fsc6OwbFmSZaCyMuccsyyaTaY4NFN6iGYVMaZjkjk28Q5HPxSjvixWZdih
EiXgAALxcQwp9QNQzNu4bseNz+H4FEhI3pkdGhud0WrA0dTtEZjDgkywSg7OdtLWRhB+sTfLbDza
XSTWwNn5l1cdTZmwNdlALO4Jf2TibUdsSfIBF0EHDHE5+/5KQ3YbBNzvecxGsbLs5jjCETxEjGrc
aAgY+zaXuA/p9vpKH7++Wu7axWNsWvPBrY3m6Cw3xfLLrR0TOWzX7KDmsD/WpDUeqQZiMzshmX1P
hAm3vIjzjbRgi2ESUsmKYAd3pQyQ5TNz/QnIPozDLEAB51l89FRSdsLlXJogq3vYJZPXBdcqaF8l
kghgMC57hoCaRzE79etz3Srx2uoqWtSH8pjLSxTCv8pDdJed1TDmdk26weDwS4N2XhWk/kuIZqwp
NK3AetrSKd4GXqQbbE7xez2JV4rmfm+ozHmR2keGVTW/TUHLu0YpzmWPJlQ8eM7jXALOseOPOZr1
JaiAChJiM2wDByMHNZxEe0ik8UpmdrrCTpuuUTRwpDh+u08NaXybgve7wdgXsPS0p/0dRAeAhZzg
VwM2ZOJ9h9aq9jPqGlpgkYbIPKX7EseImZTje5Zb9hYOwJWOvl4j3G2e3Wx+LhdCd1iI4kUt6nOY
OtMuse3oDcb1N1JcQGyCkDwaKWkaRUuTm3deMi4KEYa4XPhro0xvXSiIM3a4+gt5YRDb7kBhsTih
lsK7abEgqAxXAaP3kA2zKpGAz2CXT5Z7gylrfEcz7O5y07e32VNPP+RgZspfM8I7FBKkX51WxYbL
E6JPujO+Nm5LKTlLyO8xOrjnzFtxfPlHL202gBF/WTZkLCNHamC2pTh28/xYSsj6wPZ/xn057zwr
abahhnKfRC4t5ziNDg75lU9ui5g64h2seo4ZJwivifNb4nHjQ8/PRL5BFU6mCrxYuzbGZtoUEfpd
U6ZgItx4jilg6cTVosqeks4NT1HaITQewnXCIbGKo2AHgj7NiLaMp71T0rsnsEHuZ1MbD37i0+bG
KYjqchtWU7NG64bJlKwR7yd9M/tJ2k5xniKTRAzg4p6v0qMbms7Fj+ytJ9UvnnWDczQit8D+4aLm
l1ZdnyS1Byd2PNBUuRhBVh0ThqdfN83kh8c61n99HOdQ18uzw6Ro3TgDlOue4ryt4ZjZIt7iZIMQ
Nl7zxFFbVYzQ7O83fkyehs3gMkHhu5Xpt4nZ+sFBi/QQjaVNEfwZMqRYmQX+9tre96mwjmyjiNbO
xz7fc6gfSwu7NyMI4OceSrYe2yQFZuw+2FGVIL+34xMtz/jU+fIXiz9HSVibjP64Ltsu6ykadxZr
tgNiYyv379fabcc0aGul7VVL1XDy4tY53b8S//sqjsKn2JvHXVBk3xkQwofyHNxWy01v/jBGSGpt
TB+jMicDN6chGRKvrSh2zjlbEQ5rEAA5qREMdtt6FTj91pc3BwD9qR0GfXZAbJ7vX+kuxPbP0bgy
Ryb5qNeYu5Kzei6mvMI4aCLnxmJN97ywwk1hKawTNsOcMNI/qpmCrI4zrAu1533dKFvbByO39kk5
uahAAvASKWIgpUZ/bcWLSEDDPemt7pIWtPYQcZbbHobT16+L5YkK1USs/PmlYs9zchEDhPRk2Lk0
/p4ZLDOz2D//c9OGqjpPzaGcyvjSI3dKCpnuQmd46htKgHpBoDKqCc//3PS5G56FBgpjMa/07G8A
m05pMgVn7bH7zN3pZ1DP6GFLuCVDMHPN7dFUZwFAt0zkMDJmVFnz9At/0UPgdAafqH2hzUnwrQ79
c7w8VYRVtym1f1RKhacEM0wXJdlZOM91OEeXjMsj6r34EGsmXv7yFzI5TS73u+E+EzRM4lh/83Ix
rHCDErdDcx4ZDwO+wMo3uW6KM67djqaTjt/Z19XghxvrEROrsc17hMum6IdjUDXVHvKQc7WKvoKY
mHsvYVExBaGZaMh8+j7383sg3PSTXjXcxwrMOoYz7KpQEVuV/qRbSdZEZSdvpobx0bSGs/EaY1rZ
4Nh3WZhYJ0EbcwxVDC8lhHxfUGrEQthrOu7tuUZG9oCdmmsKMkBk6D+KtEJyGoDXtYbfaQPmWaXy
V2lwSjdGbd50030LWgsdV5OkTxZRHMsJ8AZQa8taXmzSeeJfOrKmQZxeBcoV+9bW2c3vfVpmbr1H
cVWcHP+5lvIzGWz1gEAl7Yzv/pBdG8Nw/841lxBCRH4Zy8W6c/X0Wmj0yBGYOVZZ/jWQNeklZuYh
6yJknW03rZEGwHKgPnw1GrDPyKKG3w6Vaj8t1oe46i5NpD4BtUgmLjVaEpMteVf5xa22BlSd+DSU
WyADnh0JmhvpsgFitEKV9M7LZSxS7KxkIsV75tC5V3yOG7DZ7ruJzpCpfenv7z9FjkFLO3Sjy/13
zbA6qqmKn7Opt96K9PH+ICAryaPjzK/N8vxWmOMXMoGg35/QKggOsj0HFvPycoys57XbSnN/f0LP
KdhoDJZD6hy/Owv7VKFAeCIXJH639e7+3YmB/CPTqef7M3igKXA0pcbD/a5spCD5GX7g/eWS2RRc
DBg633+KEJYeDt3x8/3l5FxfxBi22IPbHozd11OkI2xc17ce/997YCtMcQMKdnnDEUDOfdsbydf7
T6EsQVnDEXx/uVn5qHkQ053vDx5lfPOCKsbAyl/z9f6CJnlKK/96v1f1c3FGFs8WbnmE0Eve2Ggx
yl1ey5VNumnGyYD+zF3qEPkwJ4F/ur+WK93HRtrQW78eiwd37N5jP+qfZFqg6eJXQB2o86TQ6dzv
kgDDgHL5SO53GY5Xm2DuxNfnaguG8YmvsA0uvxu2TMvqqvt6fgj3Qd5E73WROk8wWL8eY+tJnCcH
M/D9/RdFau1ziLXQegcEEBKmm2Xn7rpGcMMmLfudtIgUmUc3z2bKpzTr4f1+zzHlufYNduH+wANi
dXM7LbdVTxvGz0v7zWuix8Rxg5sZRM4bhJcD9OqsT+Tt/mPHi5+KlgyerwdHJnS60LwR4Ga/MYl+
dvJ5+vpZx581zv7wdQ9y3wtUlu7rkcUsX2zWnK+fNaN+xShRfN1Lp/yNOML06w0YIKhcU0dfP/Pq
7j0Zp+DqFeiiCqeqoSTGu0A5+oYZIVpDNyadabkr6MaDeOkhDus/5LZ1j2kWPKHFP+ZOjdZkDvZz
bxtLFgxT+liZ+9aN+htT1559x2ItM31USpAZNzpqm9uA4//kRUDWxcJR4TK0apu2u81m5cOBgTNt
vdMKsG5JOORrBl7h2lvYHal3lSWT8h6u9j5uMEWDSjtXRfBGwIT54JtZgAy0QTJeu2l9DIP5WVSq
2vhsjrlM+wfMRvrGPB6oeynf3WkQ17zM3P1cpD/v9+436eilW7dBLZybjj6JSlNZBOyVBKP6qK7M
oxG5R1wX5jXqpHklkCq5FOWtGBF5OJhc2fpuwIgbbAgCnDsjf3xiI0Opa0kX03OXIU3ir6y71T5x
xdVaokOtyT4T7YpHPYICqhi+zjh4GUWw6sZBTyuQBs5DO4hkF6WZuM5AX3cOvtCH+912dp2r8G9M
jUZw0ICHsipyHkoMShQ42CkAsHlXOxPetc2sXYA28zSGTbA3Yu/TWd6Klwzu9f7V/cblIyrohh56
qlj6ZxUkJoWDq0L1c/+cWk+FcIPdo7n8DfdvRWB0Hzqz7bcy4d1lLXKsrmBICI0zQtwNK9j0A+LU
BBb2h0pgKqgmHC2B7RFBMIFNUkMCbTs1x5Vqu/GWySLcdmaKjj167uj2XECCutf7sXD/KvNprbk0
5df3u3Y0/mJuZe+1lcgr8/BzNZrDfqaoDUSETBeT+c0OTXytw3xM3aw6jH3FHDTFlRZA/ggEZnZE
uBRuNlE8OtarQs67Prf9lSxrguIjAAe6bv3zRKVvPRlZ1R8cKb8bqoHYNKOrimcier5uFvMFhUW2
JZQmoZoZdsxfIaGpmqD52v/jBZAohoHNbhpjzMoD9N5jG5+LPrPWSWzsa/wSU2/EG9uqDMS92r2w
t2UrfS6pYHd9gPZDmrBnqPrYz/gBJLgcUhEcm6glkRSfcd43P1QhrvGU5tugeIc+8VAMHrSXIdiF
kXlMi+hIV4Qgjopko/kJywaRFqm4RvRbmMjp61wwTEHy5HMRDoujaRXwSWN/Ygn5332YXeXxn7uR
GPTMpLkMAMGnWv/7ofby+1/fvD9VB2sQPeTyVGjDMMCp3kYC/PWI/zzv/RfuT8CaS1n1nx//+2W/
viaTguf652H/fgWbI6Q9/fvV/nn6+1cW8pz29O+/4v7S95/db77e43/fz79f2bx/Tv/8xv3P/HrJ
+zf/9cd/vc7/9zl8Pdt/H/z1jCY4kUlZiIHIYm+hQBzAl0U7KAxP4N1jEuP+d0OOBaj4ZUz9Z2yT
i25A4AZz8ZtW9HBsrSHDWoXZrW6sE9VQyObVf4eOKI+TffM8WZ9qMdWnod6xr8GsVCCyklWx7eeo
PqnlpiKJ7lTU0V9am2rr1csWMzf+Er1onroilFujtD9CWYiTzEZxCrAFWmqgTJuc/IjgilnD5xiz
StRdkcDGsM/sa4NV12CLHKMBT+Iyc0c/fYJahAg1D85+LqPTnBH0GNQ104cgRQRrWukGYLv74LtW
fr7flA5Y6Fo30L9RQZzS0WHUQw209pbtJrFZ2FlKXCG1n7xnuoM4gRIfYCzSETQnW7trgeh1It8Q
BELbK91N05BiA+Rd0wg4kjcssEG06BSNkLWyOYWy/sBljLxYZ/pg+AbNHutn7hryOHJdv82p3uOv
7baZm21nYZarjkUqSRUyead/hc98sHWFPquYsCInaBXz/lsnyIWb6gsSAGePgXGT9c0LFssM4eLJ
RQX6QIsvf4+zW0urlHw6/xfIa3qUrZky4cGVS3ivewkS1FPp8m79KTMg5ov30kWrUA7mzrbtZyH9
JTape2uKsti5BkNfI2hWsvPJnl1ChpC8nP0IpGBI3aHdeEdEljgPtveOeaw72kPwu2e8RnWwzHQy
ht9wqOsWYoIwHH9VORcSoFvXN5CmNerMLN5P6ZKMJRhv2tO/3YRoJtse4HjBTsMgkt9SAFObifRq
kMJEgsRMNZj4DSvEBOjz1fAq5oqcFBrlC1Hk0g5ozgL3lzmqcStxlvpsgI49C3izrJM5Wbsgy/vL
KY2d+LFTSCmkFVSHBPnL2ARPo2dlL51E3j1inwnZGQEV1w6uPueQY0IMg44sEtfcd93EikfAD6ba
P1Mrug3UPfR+aj5QlTqP0SxpL8+01UIDcLz/EkUliT1w295wcWNkNVagd6wTuhwa2FH/XSzfGgui
JsCliGJNcVQls3oHqBmgjW28nUl/1Bmh7mDlUETejKcybyMyP4qDHONhZ1M5+X72iMBG78qK3xAG
G7kWUD3BDc/5Ah7CgfpZtilDLuT2+8SMtv+c4WHh0R+dUzrBqT4aGHEjcaOXPbzKio01MyWsXsx9
nHohMWbuQZRQNvMBfbo38Y+taduG3sCl2S5IUE0Tn6XdsDjVEIjmujzMEHMOODbwmWvO/KwLBvyL
DA2ZGDhpUXGm+fqhK4N9FjEWMabJ3vk6+VOUWHDCcF66+/j3pqwK1pmVnAxPEOBobZIOb3QaRMmx
y7uXesDp4vGJIao3UWGCKlgk3yuc9ytpDEx+2uxb2daYCwJm234/YMMHmNoL8Zx4frcLvewxbiTE
8z7qwLfRUURn6E6ZvfOGtRro5KVhfyiFzrc+avVRth5WYBc9vegPVuwmt2zpWuNMDn3vzWyohHtM
4TTovDPzINyAPY7ysZ0U50F5wQ+PjjO3Xtu2mk9lPWAIM4Gx5U68dVTOgVmZf1Sbfqa99QF6i7wi
ci9hhqwsaHQmzvtdbzyFpGK0HVrexQunMKo/UHD87EteqQU5dBhhefhL78Dlw5qtCdm+xUYx9uir
Z+cszmHJmtUr4kFkwHb0M4iIiKy86VeTCKhkjfUMKqA5605ckqjmM/VSbHU4w3a5V/3FgtNeu2Ru
r6Xssh3hR1xKe1ugKOaVevrjHN6LuCz1QMV4JzrkLoimEQKDFd5isoEyB528dD0uKnW77wsB9lC6
4EpoJ26U770HXfKSeZjphW3TOQzEcynjHs6VTRdSI0ZMIZTXCCWnYslrKAMXhv7WHnDwc1lxVn7c
Wlj7moe+I7i2FRJWVT3/tOvfc4XVuK/37lT1qzLTW9XhvMOULS9BTWOtmXq56hJ1NDEUbFJOBmRn
GEe0NMatHjyxzNvPGUBJ9AkSQqFl95vWah9b+g17xgIbqJMrRptyF/TaPjkuc6Jx+iz9HHR7hbS8
kPap47CmsxzFdHSNdeSGb0EORmUa5nNMbkmZ18apB437AFGdrXCe9DsiRC6eeFSe1Cy04qThIvsO
AgVGw0rHzcU/0J8un2dvxtEVq41fgf6jb8X0T8zMnVz0E6F90B45UilsHjbv+rc5oBQOQmnwuX0M
c9uukyihTE9oTUs779eKmPEN8sDxqU27lRHAKpxT8wbgd2fHhXqEtVCgRZjjrd8Fh6yNpsPsseq0
jnI3QyZT1CB75VGNhy3iDGj+Dv/U8aXyhnGf0bJ78EPpHTrHuUiFwz4buwEVlHkG6pruPS5zorHs
/TjTpJUVSKaq3edR9Rjpuj4UpKZAZmGqT2LP6HnxxgvDb147aLCU5o8gG9GOaCj6BHRcs7jr9rVv
niGubKoI1UenRQf+n12iqOmzadlxQcZpEhQ/ES1Wq4RQ1dVQ/MKTzPo1dPwEOVyUsatJOmZ6ybOK
ylc/09XOV86rJoEN96O7biQgYSJcC5I3Pst+rE50+WNKgX4VNymZkZJiyzHNQ6FRLJoCOU5Syfpx
Yrt3cOeuY9JuMSg1nBypaIFUrfazK6cuBxacgPJPHy+0T6E1XSL9OUiJbKuhC5uSl0TxJiOYqBUQ
Oz2g0c75B5RD7W3SxDzYGUQNM7PesSx8gsiLdnnMWTSMx9YJ050Ehg5wfMCrlaOjbA1vFSTeGwrv
/BTNdM+jOW5XBDlzsg+0xHrbQ+PsFgSbz0+oYhabyIyJPsU+SDD0lqZPA+qEfQ74Ibinwl33aZws
gTCX1Fn0sUYjHsAwHh0JxCoyCO8w3Qtu11BPxoY4pABXNwhyJ/KWWR8BQXX0zTTL6KlX1Q+zwh6R
OW8NJgGaqgZEK4Q+fphFqyFBMCiQF6yaEZ+t41X1rmbSoYHwvdZD+tYzYybpqM5QxuPmxDz7Yrld
QtsUXE/h5uOm4BNoVF5u86XqSN0NkaeImvDi7jIqFkLZUGpM6aoCwbxH0EN3XGEWTStHbsWsfkSj
Q0QMpD5c1EGxcXAMummyC6f6KWlgfkjRPPaeU56mUiP1pRfYKSb8mpahKqCik9e770XNRbD4PbXk
bduFt5shMYDZ9EnxwcjLh5wyGyz2tPvocIX1RgwmkUw1WS7wYJ4YmXkP85x/n5ea13Pe0RA9z7ZG
Jq4k5NiWK0QfeFcv6z6VtCqUsxjLPKaCE+YBEs/kiz73k542ieW/mlbV7kJDuRDRuwO2fWvvYiuC
4U4hgfXxT1B1hH5Y7TWbnOGFePY14Plthnf1ewcH3YLOak8K98OIwbNaxJZkY1rbuu3ys/vquw3W
RC8jUK41mjX9hjIaxp0WlbEWNMwTkqrXiZGVqOKQ8S5CVaEwChm98WaPAYJ3VCUjffxw5BrudjaA
vYTwEVEbW9B6VzsqfpF0ho7O81/zpvzdz+JPuuiWpBsbjK9ZEZIi3lQ9c92ssAnIHnHWoupaj9YQ
rQ0flTDtmutYa+S/sIVzu/QPejSNNad637FcMPi0HUboMNg0nqyNP7TZyZz6k2PqW9XVjAnzpSYw
kr3buMeQ8NtlD70107FZTx1+vaKBkW0T9mYPNVmF5Q0F2IJhHrI1+NFzjFRmEiM+SXBL1D9ztjGK
aiJdCErkFHKuwLBs1oaJXgf8MJNdq1tmg+Xiq5t2qAaKDeGm5S4r6eqVgNlty0Rq9W0U5MDGefFi
BQxVTIqic2UT9QX4VMcsIBJTxaop/fHiCPXYLJL+uMXrKwZxGOp5b4EU2cRW7J9Gb3zRcKke6Dd6
p9pkEg3+8iXpmebaqKpNXz0bRbQl7TwkhhgHIqh8qIBecaRuv6h+QC0bD3jXVNOtPDciWSrEhTUE
G7ssmzeuyoBcgZsIga7DJD01LNsLPFFnjZDpEqQUAG29+OkFBuCkRUAuy19NTxMJAz5+z7G5sRR1
rfPDi1ISavrJZXeH6aaX8xZF2fc+MxcHwZ8QueS+jghbGtP6gfeOGnVkCRwGcSaV5UNlrnEhLoKp
YhGYa0U6B7yp97m0ubIpjxk6ke3XSsjPeiLEzA3hnzPaW+hKs30hzrRaqbcm0GiaiIzZDN54YMH+
oxu2GlNYqhXdVey7C+0tyAoyxTMr3ga6OKcF2nB3tg/1zPrtLTulBoNB20UhytmR2CETY/HsOT9H
S+YPwUzQjmH3W87g/iERPUdoj/ZMKoaRtfUDE2oAcCxAM90Fp7HHOQOFOn8uAX/ktZkekyzVmJd8
9UQICHqgcHxBqMIxyMrDJjF87tOdHlMmmwPWqYK/nFaDCePI3tLCIht3+VYVDY8I7LCWtaQu6urA
1NLbYAFyPj3Wi67w3Ufa2s9+OBRXQrJvDQ7MyJiS1xKZwIOQcXgIgcmhMrYha2JT8N/pd5kb5dEX
QWcxn6mUPlITtkPi6LesWwIUcew5qV8ePMQQJzKxCl9OdDtsBLhhlu/ssiBLrSccTRdPqqWnYUlV
H0sHjqfrP9tKwTUJs+E80k95SKTjbCBuySMWl2LPNHJvhEIBpSjZ3JdyPK8baI8nB22aC/4owrRT
hZi1Ise49q2R4w4eNkpF095ecrUtvXekbg6jA9sHFJtLnEL6TYdEMYOZZepBVBnM06OVOnAPqMji
hDyokBZE0l5y6TdbKB8M1DKs0UgrVFWD2knQAadsfnWGYNAOiSInJKhqmN3KlkRtY+nka+ScssQ+
LKH18HwzhQ/nG8C+FJQAhU5psFUfuSDaVrw3rTdBeNBWA7976E6GP38aplWTAyDfMlX91IvSrA2R
ZvrwKEcwbSvPJ2JTzh9uicPT5Y3iJrpWhfkngxRnQGJbG+T6EtkK+smcmxuNTPxdo/OKzgmE2tJR
nPOMIWUCr5iW+VrErBkUeuEGViIQHritbOrEhZMjWFeTAPsAaiFMST20HPCaaHcDrvgPCPaAUpW4
LpqGtbBfl6BktllWE79md/2hmZBPo7Ki49HZqD9QvZ3seN5ySvQXC7byys5oGpUlNcoMMdCeIf8y
sY+CudkkbX8xwNKvDTf50/RZvQF9VWH0wABT1jZ8pQg6NXy7bWW4Pwq/2Veu7jep3QqaLyrYFSFK
T0vDbu5C71taUDOix1lPs5fidEidU6cQNdAv3ZgNV1zZf8cd/Eh6Rv/aNwtWxQ1TKp+EJWW0nku/
3E1ZcS1Kvztjg5+JTXWgx/rebR5soMuIpbJO4ctBG5tFn9oFyow0tcTAtkbtYT1QLV57E+t8Xi0z
84K8C0sZzDBHrGnjiLWl00uiavgHbUa156R4KpLwDeKuswnn+bWqXYWIEaa64yAcNBdVvWwqCNSV
g1rey9bk6p7QnneryLB+tHZ7mOdAE7RBtkRogz/os+jEii5AY5HUza4f6g+n4GgVO3CHSZs+YSlJ
titERtPaH0isQ6jOmTks2bRFsy4VlpcwRl8SZ8UR2px5YhHeJ2EUbuRcHdKBCLKpDZ8Mx/nRDAAO
ZoTe+BDghMZ/2LqEJxOK0io9Es5pIUAeDkM7GFsboXRkuGoL+LRDKj/fRh2imW/bhadgOOteSmiy
nflJqHyzndPue1Cd2wi5UTk7M1L9MT8gxSZzsI4AHiCg2KmoeqMCQo0/dZ8sgPVjb3PWQ+q4uOTW
bDtGWHsjgk/uuHQZW9ZUwcL72CHaJfwuAOnVp9Wq984BBOjNoEgkSERFUS+99zyrL07qpdea/7rp
aetkYjWBi93voEYQey5GJgKQF3sAqKvYA+7WSoyPJbOdtRzEsZ/BX8mAqMbOXZAXob2NPZQDKjZy
rtbOI25rYxvruUKXSPKqJ7bhAskSNkS+bmKnMZkhZC+d2I+YTBiJohESC05s3y2ZI56dIlgKRbhW
Lk2XzBb2JkQGBKcM9buqPCQBvgRU395Cwd6nGiLIeAT0+QKi1SixlVV185YljJkst56OhYnTAV3w
JkiptYsJJFuqbHQVEl04jVMk7czJ6/qdGmuvfP0TCAslsSf2qVrmuUPjn5hNzR+yIHUgK0ZS7hlm
tw7ESV/NHwyrSJrJUVTcH1XXRby2wzo5kggzfZgWclOomM+1ZeQvuWXu77+kbeRuASPt1f1R3ccS
W74ZG69h/Z3H90riRA+41h3t5a5CYPQwADW8zEak3x3DPffC6c8Fo3mq1PRdM5AOouwjmn3japvm
b5M23kct0fvEOdeR+w8ZPaabPnSy/f2nXoGer2v64dKjZ35zJnLDA9a30aBVOKjgLSRjzwU08wKW
JXhjMc8j8wDfpnqeIm9kRMahPZMJlXnzW9Er/xDixWSDSjpOhN1y03bwZHFhgPaB4gXsFzeEQCSJ
BMH8GYySi0qaQhvr5S3J5rcpbO331EI02aVNSfOLOoPiKVv5UQZvK2fdchTXpcRUxAcVdb/tXCDm
fjnwkJpTL/fhQU52Vv8SIUZ9VrBP2n0W+NLxaDAheTdNbAEGofdd9SMh2HTrDiMweVrZaRw7z4Vp
/GCFDx7iBtySMXjXznO5NtDtpVhq7F3N+rV15XlQnbmmXXmKvKbd6EqYH07AlqcqJZeEFjjkvQZS
GbUHeHayWjK19fuufoHKfCTyyjx4BTZUZwrifemDLuuyxvjQ6bWyhnc0mMZjB9fwee5Yz8Pgj0l9
yZyZipDDosHNjYnXZc/xMbmflGVEWZaj3Ed+lm9VUgU7GpHozTpkvwO7z1mztaL4TlinXI2UT9Zq
FyVM0ksnPiA6QK+0tIFrgwtjH1yDxbnqhY9m0DB3SEJGBzAJ4wbQroppz9pjeCsxLX1zwhgWRUCj
0XOgTfW9jb9xkBQu4FDbDghYVY8xyau2Prbegv61Mqi2FXY0nUw7RXrtFtFXsBXUAh9hOewse4z2
YoK7FY8ZDg0zJQ0TEcdH51vfEvrsKU6X/TgJ77VDg7dtQb5tMqPVa3xsiMFclLEBKaI20v4dtqfp
dXBhi4fe7JP7EmMsLmVCeJcODpym9QoWB/P14dwkHnrvNeLpH7lQ4Q3eLaMGLowHEoze4TcQ9cF+
HqaVNz8NvvpRS6YzZdOeEHyaZ5RPJi0ydomtmsWuAAiJcwHJFRJPtScUkmivqLh0nM8cwvCQLLUn
EXPjspj/mjMy1kuFIs3J6XYaGtGTaUzj1qMp8pb0xV+vtuTvuqVEDMrg0/Yhu0ufM7/04NJkNYCV
MfZB+aj5+4hazMgN6yeSha3fstr246I4ioX/aie3KXHWIz7P904Y/WNqCi6+PYxesr2AAhTJrWzS
t4hEt7d21v2tRX2i3ekPBUh0IZGqfyWsex5OBsmilynoaVk49ckttHWGp0GSqXULoLhhFGse7zcq
I/UCg2yE0KL68AriQ0ebbs5YY0FK7YqYnsW/BKl4rYUjLpjwoXX1YbkVniTkLit8yOABbCnPhBqt
H22HktryFSVZEl6qvv9Zwk3W9TfMPJ9IimDek0580N3RArK+6lju11EOXzKu5MFNdtNAry5e2tI6
dB5bd2DMl7ofKqKVqlvnZrYDW6F+HLYDqqFxYJDudmyDMjoM1LLJIzPBnJg48arifDnh/fGoAoFP
uN5EbufDqd3UFDSrsq4OjR4vdEJRCE0EOU1IKWwuxQqrAzUX7ZCaZlbPNUKLqTgHMTvAhqNyj6Cd
v1XNPpB/KG/hPLp0a0BkBYH9u04pBVwfukoW2jdMPwNoqhEA4ziYx6XwtOLApfdSamLfFeF81ZMC
gk4MBRnSjrXt9iZSjp03At2tC/YSAa1JErOcjUDO7Y1voxrzXQ4OgQY5whM/fxKlRzlHceIGPScV
/ZkiQJBUWN2ahNu/LlOGi7D4RKVA/YGli8v9jLCIsScbefTAvjSRfbfuxWZKvcKJi8S8aVeKbWJf
UNCYZvYzaqJ91c7dY4NfMCZhXuoUH3IKMo58+s5/qvyq+y194kag4ITroJvKQ5SoBxaUkPlusQx7
sASHiGY2wRT8TFrFyNpkUTMKJa7Ipt7HlEncFaSZ/8b02pmr7xgCnae5dn9oOu/+VNbQgHpGB8hj
to7Xs7+ZweoG9Yp1KLnIQdkXTx3jGguISgisb9M/tCtgUdcIjcfKPSCbWAl35KCoXszGg8jqygCs
mpM/WnrYGB0kaGhYETFTFftxL9jNCUEGIezT45jXxYHecXkudGHtMlcVVzfkFM+ngvNJRlsmjpRp
Hv8bEXoPzmCoVVuwQzKDmj1RR66CJ+XJEzMWnR5NSlj+H3Vnslw3j2zrV7lxxpcV7Js73K24JUuy
bMvNhOHmN/u+59Pfj/+pqNpGiWScPTtDSSEABDITQGLlWnr1CIYVCLlVQscD1N0CNrNLG695p8eS
m8aqv7fI9e2ctC2OQzf+IkUPK3WHEhbI9d/TrNcEd513LLMZUR5Rzwib6slEXWpXArzj9hd95hwP
/zKVmbs0hgmGSy4bVcxrfjEeKoWMMHeHdzi6epbQiU9qtb5zZgmTElrTWRrmFNnQNDmTCuU2m85k
dEde716V3EkhbiDRFRVGcOD0Et6FnHTSKYFaOZd+wR5bFBQ01jJPqABvn8pGQZY9HlqSmP149KC1
IUlW5k+VPiOygWhDjgArjY2Iwz6JHPsYRAh1kxe/pOS4E0yca1gHWU4tq086+Uyetg1wUDXieJAj
xY15kkfIqSG0fqIMjpckdg9Iv49IijQ8hLRwiljFb67M1NEaKVWAMpcGMEPPTVq5cTaZIGoQPNJg
C0HTJ4SV9ghvyrFq4hfbKXo0Ck6aDIViDPsc7w5IK5UpRIlaDNNKPDwF87sF1ebqHSUlX6Er7Vhz
SJj1lPIOsPPS+Uoj9Z8ypNeyo4r2X/+nuBYdtS1HUxQFAKliyLqiqfz95/eXMPMRKVX+bx3Mk+Zl
3PZLlLcGi9Rpoz/A2ZIcuFjZJ/haxn3b2Xd6T20vd+wTcXROzVHzX9ndw8Zw9D+lcS2N8QDa01VF
NXRDUU37z/EUpho7qZKxoUBNCknJvMBguA+wf7zDpl48RzWeCzmO2XbQJqd+GTY9IsJMjtzCcW+2
0is0+dHFG6RXObzoZc42kSlPDdy8O7BjJDgk486rhh9I8UYn3tAOdVS/t7zoHayWCWGSotfOQ8LN
kepvFWngsvmNcXxvclheEyP9ZLX9Uzpwu1Da7Cmz8fg0gifOk1+8qh9OkYReqtd+BczfQhknZZdM
1j8mRibfJ371WWu0EarN+l7XyCAr5RMp7RJrIfFswXKwN1IfAleAve9i44OkcCcNybwdKt/4Kqev
nV8rlD5w6tKy8dnJEFFvKkM7KioZIbXQX0ze6/oEdIHTpzC/pdmXUmovAN0QWKCq40iZysuYZ0eL
004ZjTKnF5IWSfKcTpNO0R5a3uPMmF5DtmIhggMpjfEYZxkp3wEOwZiSUZ5n5DvIXvd5H75q3pQf
Q6rfQJzkJuev+mhHLa5ZcIoxzPTOmKs5fCn45gEhROOx/gkj1lNiWQP8QpV86rT+6BkJzDMl26s5
au/B1Lu6X3MJSUHxFIZz0FLnWR3Nzx0AzFOi+W6gxQbPOEp84k7xIYt1V5cbqIK9+JvF4xG8qnDX
zcW6FOOQQDNg1DbN8jcZpY6KnezQZMajkQ88Cen9QzUkCMKiTxGnRuwO884Io/yOZx1/v27e+izw
/Ie32UA5Fd10DEVWZe5Wf1o3GEVPyeyA2GtT9snzH6OoxhfowM6DVxduGxuWWxKEE4oPzxWqm5C+
tKfKCvZFWn2lfvelk517SaLaWi66R0v2H1qQUbwpKs3e6j0IaOC+4QSV7nTedPcKGVcqIWEI1H30
EnmcpjyPlNo4JeFj/HHwFeVQdIZ5aOfKb1PSKTy1LU4NMKVyJIvAB3k/SgpmTn/PxD9lov/QP/6X
9PQN8tTvwp9VXue/m78FqP/V0v9iEWsD1ellEevX8K8m+57+IXs9/8d/K1grsvMPbEcxdI1ThSIr
5n/9U8Eaa/qHouumbphQ5iqWg1Q2j7azTLWq/QNqYgvYLYKbiNzZ/1awtv+BIonuOLpqWY6h08j/
RMH6Tb10WVbo+noHoc8xn5KcKyAhseAVSYL4/GoS3til/twUJMRMLN2mab73umkQmJwnpGwAO2pN
uxCECuRpTyFovS3H/MMv/93B3PHV7jdkDRS2at1d8hHxjyg2IRjivLa7bfjzjF21nndoA5VGisA0
MmZHuzZtKhEsmfsMfIrrXSxN/ry9X3WBdmBoepPZXkZZuiR2eoRbZ+OIMK/fv2PWv+dGOBkAxOwG
Lx67C7RzsnoHbScQhVaRLe3ZSnt4kyNkk8BQo+4a3/Y1s9j69ddwVfesqCnQOWmkd5zQdm1kfVmf
qAVTkoXIq7Rs1pZitZfSsii0b3q5fK8GDWAfE13l9T4WFkMWPGEsQg7YdQnktpCt95EyeggXgFC7
qXWFsHA9OQPY1CEbBzbzqScZoD+Xjvp7vel5Et5a6nnburIiVU2LhNRuS+lD4P+Sau6ncOs658xM
6+AClNo/hFFdkTJzwmnjyDevqdinhd69sCCDTPFXbdTNBQVTMv1+exlk5SeMT/cOxCm9pLjIFHwA
CJHfMH9zh8LqhHYzATTTKPm27ALKFMNJnweEy7MN452DkvhBBCtZCFbQijaBLOXtxaqpLCzgZcDz
QYk0cFxb325aKFmIVyRBfXPysTCLInJuYgU8TdLQeK+d7cF+7nN+LKDXp9JVib+vd7lk1PPvr2wj
sHrHLGTYAJRuMhCxgfyN5zBDie5va1+IYHYL7jF1gvailchfOw3Mbwo1hBuLvuT2QhBDtKFSiSrN
pTTUd7zXPHUqFTlJO24sunCP+leUlAWvNBMPIhmq6y9tOVIoF2Q6zwSzqoVxrMbqXFTNs1YV3+sE
HnBL+gS2xKWu5U6K4tP6/C34riz4bhG3Nnd4CnLRrnzXE5fvTIR9JMOGYbL/XRlFD9NUvvG5b3U2
+5AQoNGKzjMvhjZBl9ELLtS+PugytcHQZCFkj95Uy/sONU7rn/aW6c29CR7VUyPAPZ3eQjMzjnmP
Mg0wxuAG05hbF3wpkRwrBjraXOTUKe+NRoG0hozd15aytY21ecv65i4E32mcjmLqGOubCouqy+ZX
yZ16XyrGh9smSPAdNSnHAiry+kK2f+zOWaYjXuJ1VDautz9PtBjSGL8teI8OBiaYrLG6pMUvWJVQ
NKvJVH4ay2HDnpY6ELyniWqVNNVQXVpexyQPEVWJk0ZHFWqWuevfsGBEtuAfeUEyTwv5BsuZnow+
vDd4IF9vemF5LcEbjKCIR89QGl4CjUtBTjw1HaxJu6w3vzByS9ghITlGPQDdP+j+jX1I1YOfWxvz
vjRycS9EuW1SzKy6GHn8lObpKxn6M+XjG9vU0sgFxy2qcZByv6guvEtY0KbG5Rl6i/h427zMH3W1
IxUqJYXlwLxo8F+gl3xoI/VuvekFe3QEg4fTjySEzgHUKrLPhd9/zig8Bcma7ijHvG34jmDz1RDH
nVSwYxQ8NaMzcolG6CDWx7+wro5g7H3bR1VR2M3F6YIH6iAPpUoRGQpZNzU/XyWvZ152TIp0C45q
EKGn6AEhWtpGj5VJmfFtHQgmH1gkbQqZM5oTh/W7XlGkU4ma1D1UltOG6S/Ypi2YfgsDACltnmkd
4K5o+6p5vHH8X5h8W7B6Q40GtkYVRbX6IYlf4ro/eOGWxy5Ypi0YfabAZRpAeXQxyvqcjKOr6sUB
ke2PvpRuRMql8c8zduVXA3kHKUK4+5JDHII2mP61KSDoQwljfXGXPkHYreRArca0aogKrfQURvlD
ZKcQt6qvLcV4N3VhCZ/Q2apdpVlcwV6nUXOinKpIQf8wdeBYs6bf650sWJAlfIdhWkmjmayzomnf
kB2EQKE6rTe9sASWEH/y3svN2PbZrMg9xmilteYLLFm3NS4EHghgeMCc46Y0PYagW2GY25H7OK63
vjQrQuixa8vP/ILVZei/yiy0SAgbP29q2xTizgipctRSf3SJGs6A9mD+qIvgsN72wpSLDw627lth
mcB4b1GL1ljKcUSTeJq6jaAwh5U3jlCmEG7MuiAdrCdMi6W9oCj+0FsS7CLDh6AaoLkq3t32FbPP
XfkuZBXKUFgcRYY2h18jRvBG2Rd550SAL+zqcb2XhTU25zm86kVSi7BOKqO6wIL7u5PHz33ydb3l
hdhgzj1etQy0aSwG3mEusNGO1GrB/9aaEc9U3VMIln69k6XhC47r17ncDI2CA2QBkmvJh7Grbzvx
mILj9pOjU0BEeKZa8XeFdglBB8GQ9XEv3LpMwXHzaJjSgZqZSyg9p+Fd2fSHqPs0JK/l8C1GNW69
l6XZERw45c0C7T/OhIM/gd/rwMRIhfp6U+OG4MHs621ttgQ26LSOKjJJ1dYNfGHYhnBkqJ1Jip2K
ls2ZnauEXNR4vz5mZalpwXcLnsTbHLmli01h8mAAaxltyn7BOIFhpx6c6k9YAZN9qlGSoZ3Kfjrq
FvSxab5xHF2ITYbg1XKnyT6vvzU0iPpwVKvOb79R/Orkr15rWJ/WP3PB9QzBqaEDbyyTYtPLhNhM
CwN1C2hS9qUdgo6H9S6WvmOe4CvvTmtYYgrHgWAypMIHcdqOs1EHP+1tzQt+HdeEPGglyotc/tXk
F6P/1Pl/rTe9NDmCX8u8Qssw28I7WUNursd3mi2ddbR07eSWFD6X7Pm553py9BYYapZb1aUpdWvX
ArvalVV1XB//kgkLTk1CoM/rkJuYTAGJ60PVt+/KsDuvt76wrrrg1WSDkYlx5olHUcL0/oqUb/F0
y2MA8yK+lUpqh6Z9ztTLgDb0BP1Fadjwq4VZ0QXHjiOrkWFdLC+8A58DJX804nHj0r40JYLLxrVm
9kNhlhdeHHb59NWgXC9Ln9fne2ncc6dXfqRAlWGhnQmrO7rOnVadM1Xd2GMWDF0XXBTtIDCOIVMS
UptUQghS7XMECmWr3ehgaWIEJ5VbIlahGeUFtODeKRFPAGJIldJtMyP4KWq1CQTWGAvkiPvKR2gZ
7ufbmhb8M6RGL4tMjYGXmfZipUg0UME/bLS+NC2Cgyrx2FuqrRMadeVxhLZh1OSPNap+64OfLfqN
46cmeCiURMHktyQ5taGD2bWlrOgHrMMaHMMgWECRVxR0xdTj67cthCZsx9XkBXELe/KlMZWDrdc/
ShWdrvWPmQf91seIbuuVY5mPPcdPX3vNAFxRt19QA9191HrvmxLW37QJio0AXpT1Dhf8TROcuYSG
yKzssLzkFVqvXXhJNudpwd80wZXHaH5I1Wla8eUzpRVA9uV7HTwMldcbL2wLpqUJLp1WKIO10PpD
//qusfQ7M6FIlvqe9blZal3wZ3JirQVynm0L/pJhZ1pN+qTyFLVTIlXSbwsaIjqtz6veG5q6vHSh
BBew0723qPmC26vcMKmlFRadu9JlA8pdlmGKdKre4/pgpZpxuG2OBOeuKILytLQoL3DOWNTF2ICD
e8qt0nZjERasSBXcW28nijQCvK100I8qc9fKlUegcKBFoWBa/4iFKVIFjybdGqvdxBGiHFJZPfSe
X4bnbCpgeF7vYMGSxFf/bqqprSpbNvoYohh2T8rB8zOMfh/W21/4APHpH1yVV8ZZU17GOniWyuq7
VaExsd72wthVISS16ajqUYqBcrncN1TKlQnFx/VtI1fnZb/a7xGHtUxYdsrLBETeDAExlt3GvrNk
OfMHXTXttUXkj07ErjZo1CterPzRJnGAKuzxtpmZV+OqA9AbTo/8N2cVST6QeDr2qPdWEN7e1rwQ
fgb4BlRfTqtLb9QJT6sIme7UAmrFcqzDv9b7WDAcVf3zE+AbiAwvGZF31IfpRdKH4AGtQePG1oXQ
YyNDkUKLU16K2PwpGfV7yaRs4baRC4FnnBpw+ZD/83Lq/ChC+6GrKJK4qW1FiDlhQClGb2CU/WAi
xeztCzgLbmxbiDVy15q5brKqRZki5AQYGio0VUOQ6/1NgxchOnKUBAGlG1zpbfNOjf2PFlzh600b
WMUbpxMRB1c2NnTqDsEeZba71i4+j4l9zmvp83rzC8YoYuFCSgxGJcdheVd4hA/kAtXWRl5sIRYo
8xdduSqSdOh4Kj6Tkqb3xqgecrUFcGxfWup21ke/cA79O8Vy1QV4XVPyiqq6oE0Yl4+TqsvlXa9k
hQcVVQZ9duL7tnrwoUEZNr5qYcJEPI4JuK9seCm82NRGNLnuqrX2sv41S00LE9ZAWFPEU1ZeDMpa
dvw4KxVtnNgXzEie+7yaqYzSAk2qJs4MlIRC4Bplv5PN7Wpp4ELUrAs/iWBvIChncH/kM6Wd97o+
JwtGBJb0j3E7bZZMElD2S65RiGQ3lEakxqWpyg/T2B7X+1gavhAygbUP4AMt+lDhX876J4SwNxLo
f8Po3nBfEUeT6HWdd7NEGMXlB0kd3baGzRcKgjIMPknh8KFXiktXKIh6etyLtS1I18I3/Q0sulrv
1i+0xE6ISGFf/u7h0jlEldbv1ydswZgUYVGkKEJCuZ6fJOFCI6bG+wRH0KDGOKx3sLDqIijRRs7c
UZFEvaTl+ArO7b6onJ1t9j/yrrnt0UER9rJIU4e0o1zo4o1VFO3SKWzcAAW/5/Uv+Psc+58Lb4uY
Jg4RejbNqYPQHNyu0I8ZVbAALD2IbSKqIEyS73eZmrZ7NF0eQWfDCoXyjzk5e60e7ilYPSJMSqVI
fdCa6VEKeUrKapRqs19KXj/I2vTVHq07NenhjAooHKyhGIUlW3FO618wb45vfYCwaerDaECZRVYI
qVzKnyw+5EHpv6oWbHm6dOyjjb1zqR/hrBuWqlIp82nUsShT8SA7yaRzktnvIINudvD++btQMjcM
a6mz2eCu3EJXPFPvNHZTMt020G+YJiHcmDr2vqZxayqyqXvYOAu/7YK2iAQrJR/yoUouL1IZoMJa
PnWO9HV9bd52QFtEgLVTQy2TRdMjXHVZah0GRX5uav+mjch2hHie2FVnkqYvLnbcvjqJ8l7ttva4
tz3bFqEwUj9qfeOxVThm+a4Kq49ppH+SWvsgOVuZ76UuhHA+1FS5aO28ZXhygMyU40a9fGgd9blJ
tpIgS2srRI9ajWM4qtgymiE8g/yGzbQ8r6/tQtMiGgY2QNsaGlK9JnRccpw/dkb5Yb3pBbOxBZce
Jhg+UAspLmNnUOrlhPCBoQkV+RuuvDR0wZUbm9csZ2LoOnkDDXIimwLm24YuOK7UNEFhQ+dzgfj/
uZpl1or+ETH2jePR0sjnGbuKC3YxauqksU1rrfwp0GW08OKNjWbBHO25y6umcwdW36lLi0vi2d+6
JIfoyXi0h+hjnuuvt02O4K9Qg/ZRPB+Suto7a5CU7fQiuBsQelhvf+kThP3eMPIyjeKKdBbb0YkK
t+abV/fNzkZk+r0dy+FuvZ+lVRA8V/EMKnYqtpygzty+ax9Nvdg4ti+ZvuCwqVZOTeeXxSUvNaio
y72vGp80T3+6aeQiZnPmnNGciU3MNAr/UKmGt4t9yzitt/72NccWIZt6MZhNF6hEtKL92OUldPfB
sQvLM6rmxi6m3He9n4VJsgT/5ZyqaPDrFhezzT6Mtv8UF9oZLtlvtzU/m9eVJwRtnwcgPUowMfEv
WGTQcILHyZC1DfNZMFNLcGKrVSPb7zFTK2zv/XZ46bsenhiIXNPmuP4JCxYqIsEsyMYgb2CdpSE4
1rF6SO1/1jD+HP6f/1f+/N8nq+va6TnR8cZ5S8R/RSYyj9DNEOGgiYJseXiIDPVVCqT3cLOjYYdI
XxEeGv823JwtgsJ6r+mb2Bi5+ZP7zqr2PSRdd7WtHssSNuj16Vo4blmCQ2d1a9SeT1iNDOMuMSW4
kUJkfFsKY6cvjgS7q6yFh/W+loxX8HAzVItJbll9CTrhwgxfHDn5WEILvd78gg+KYDHohLPOCTm4
1Ip/kGP/CyLb7lQ272Dje68gTLXezcJXiLgxn9p102i5p0e9A5OJP7S7eEx/9lZ6WzLMFqFjYSIF
SLrVyN1USFD7xjcDOrSN9V5wD1PwcAj1omQKwAJOVd4ZO0k24+YAcx6F0uvTs+DiIlTMGZB4DAq9
gDJR2sVgZ6pGe7H16C6aqo2dYsFmRcxYnwbNTHFFArUPz/U0ukpq3TcBnK12D/mZrsYPZaBsZPeW
JkzYuYPEsCaPzekiJ9o7vR0ulqltnJiWpkr9M9qCv9GkJLGZqiAJd1owXdQkPjoVRG6IWWzEwyVz
FRzcg/TabKyhuFiwUVjGtFf8+jT6W3fQpeYFn870qNQb9MUvVIqdrDb9xV0HDR0IYNfNaWH6RfzY
ZHWNBCVScWlnIsk0fQyj9G696YWhiwAyUvCSkZUOedtQ+aL5zm90rh5GE2ql9faXhi7s1b45tmDy
Cd+wAiCrmqFxXxWQ8t/WuuDIlTwZyShH1aVThgsPOs8qJGe3NT1P2NUpQBtbSStN9gQf1bud5KBu
VANW2Bj40rTP03XVeuJkUxfzVH8pA/SKIPiMBu9lpgy6bfDan83XuI6mmhI3qH78pHj+GdTT621N
i/6KkEoGyLm68JAAf6EGUNs+3ta04KWRzYvxpPNoFvP88Wg1cGDyHVtwrQVLFKtH1cCU1aHOHTdT
S/jbpMtU6hvXsoXVFLPWMNkaZZvTtALiWENyb2aNGzeLuBb2dFlYTcSTdfBDneNWg/oF7uL3I6UK
O9+yzrUvvxpS1N/orEIcc6QC8bekJ86o0plqjr+gxvu8vrYLUySC5YYqNTm4EYER+UACJdzDx3KM
tQ1nXdhERLQcSmBTljQ+UUwZX+ssebZD+Z4X0icezzbsfukDhECmyHk8NCrxgMfXX7EW3PVN8BCr
5ml9fhasU5+/7CogVMAjvFEiEe5A5GuG/otvGxvW+Xe++40j+9+sQ1dtq2VUqmBO5/tqHP+w8wYZ
v66HQBTti10pzyT+cdeCO68evahTDskYUYpeDiej1dvz+vctvDDAcvTnByrcxB0qdctL1mXnqpe+
o3PxwlvqfVRG54oUcZLL30o9fzejy6Zc/7Le75JlCL4Dw4Wqpx2XOV99H3gfcx9KTUivIVZab3/B
N3UhHFp66yhRx/7pZ933KUNj2fFipGTq06RFPy1EQTd8c8n+hODoQLcaVwX2h8LhuYP/uR7M/aBs
pfOWmhdc3/KpT3JM7M/wkExKYTCyX3ql3PD+hVUQgXhBVlcAWgFjzSpbZi4/R1p89try3lRvzNiK
0DvbDrxSIYKR/5fbg9pq2pkHs2Kf9H6ChLWebjjqwkRpQhzwDRRtnIyHVZJZDwhkIfgSuoXUbrzE
LcQBEXQXwiPdaiWYpjBs9lDQnkaoetdNdanp+YuuwoAnI68MsxVvfKiOj7AFWxAmrDe9NCmCc3NO
ytRpwHpQxbmzsvSQ6cY+NjYum0sDF3w4VQ0/K6R5aZ0QPvQUDt0k1G/hLYF+TUTZOQoBsciIENQE
7ysT+SKSoOvTsmT2gs+SZk4oWuTdfyodU/+WQnv5TYWJqHvVE856o6xr1cYKLMQh8QHaAPfjq2rp
uGEw8BKX/BUn0XfPzJ8ko/3SltbL+hctLIVI+BBBaJqZFt3oEA2TOEQI9rb4pgkByNOQTPdCFtkp
oucGIUZnqk6x5m0Y/99wjjc2QREsGDgmQGPPIWmoakfIFl3DgmtR9x7GXD12wfhelbVD7PXvSnTU
mmD6EBjhvT75j17NjhjZ72+aQBFP6OlJo04Kb1aW3B1jA/HrzNtoesHaRDQeO2zr5TVfiPDE0dGm
+0BRYVxUXq24Otw2+rnrqxBiNWGbIFTDi5vlIBCijR8aAAK3WYAqxCcfFbC+D/T8UsjBPsnM6qXT
IvOzN/bn9dEv+IgqRCmK3+AuHqziImkopKljfXBs/8GTs7MBLoDnuON6Pzaz8ZapCfGK1Fg4jgrv
S8ieZbteVhpEzfPR3yVKi24cCmZVhCxmkH6pKt3bCABLq6/+uTShVwEv7IDrjX15tCDZ4yhPtYEF
r2tz2+uBKoSzps0K32nJu/cdH9NorDyK78bG8i+EFlUIAHlYhV5d81aZ9ab2O5DRdEoqJBhua14E
7ikadYkWr0OXqLPTT7VOAWQO+vk2x1BmU7hyjEEqhmTqeOnu1Cm454YpHeI0rDfGvmC4IrhO0YJe
rQzuZQO5b6kI3DiBM9rbVc1IvV1827OKiLEjD41CuELquLWa8lNdaPGh1E0ZgXAH/ut111D+ho++
4Rwi3C4zND/KQie/wG4OB3pbJK8TwIpDFpfR3vdC/Yi8J+Y1UBD7ADy3OEqBbvyQJAuWXoDeu6Q2
9b01C5UWAWINkAWm+1hFzqzJBq4zqaMe+wFdpEHWyoPedX+lehCfE/gs3Qrcxi40p/aVXKB/TJPB
k3dS0AwHHvwHNJ+8AO7xDEE0R0rukQ+ZDiiiwAnqQ4g6pLOw1hjmrlSDJ5KUFrJ4+CZPUZWU+yHp
0JVMKtTgDKTYysaR3DrJm7tRz9MdPFvOruL6ta87ZIns0P/p2xO81qHVnK1KmkmlK/Vgdym6LG0Q
Hqapzfb+WHypshYWUT2tHtUgiY5BOzR7ytaD/VAgvMVT2LhjU1OPqeYl7zNoge9Vw6oPtVTmx8F0
2lPsBK9RDRt8peoaC6oibREVH7KUmk0ZRZ+TjEjQXldRpNe9etgRhPNf0Hpre7hL/UOej7PKj2Gd
x6j7Abv29OKpXodqbAFtkAX5qlbqv3zbBiZROeHjUCj1Swqx/hf0bIrz4Ofqu9KQ67sM9s+9JQ/S
pQzD+J7aZucc2fpHxNF+e2WEmqymIhnmwAYylEh65RLlUYWEWlNv8cQgw7r3yURQ5Fg5CWqPku6h
KixDe9sg/Sd1QX3wHbRU1s104TwrwuEUWQ+BhJLQkdpzojl7xHyQJNh4aX+7cYr7/owVxsS7a6Jk
jpubxQ5KXtgtdk7/dX3kb0dRzrN/Nh5FQ293dY5cNhFuPzUc8xVIqzbmZan1OUBdhTm98aTESiPL
1Uu5RokGOqopGJKbApAlMl6FaLn4klOZrhQa7dEPPP9l5m++g5E83njIeHuXhPfzzw8YDEsyE6sw
3VSKAteQmvQuk2Aqi8pw2puefhubiCUin5xSUnUu6IYbeR5y3ejUwBhcokOwvspvm5AtAoohCy70
VJmyS08pZIZ+hSTLD1mYb1xC/4ZfvhWkhRNM3U/I3CJJcsljqf4gx6F8sTVJdXXU8/DpyrlPc+CO
SmupX6tE1e4j3xq/KmXbfR8DqzhUBIWNT5294q2hqH+uWDj0nd4TXN2xy/d1gF5erhxUmP+CIdqP
qDaV+Ceog41j1FKyTMR0Jk6eVU5Mf22ykz63j3ayyz6oH+R8V36VLpq+k28KA7aI7IRRtOmg8Uer
A2n1ynhCLXLP+/PGtL3tqfZ/lBV5SmiSnXBchEHs96mRqS9kAY2NKPO2G0Hr/OeiZDmF2ojkOG7f
fq+6L3L6vXEKBNp+rZv30uCFMKP4cZV0fuG4Tfi9rjNU9LZoRBccR4TFexHaHKY3PwKgR6TewyGM
ZPgtjLeQEIt4RAd5kSKYOsOtMvOo5t9M72wXW2wIb88JOld/Tnno2HZfK43pTnWx880fZv97fbLf
nhKYlf9sWPdaWYMWynQb1vAQIw6uF0ZysIx6w9DfNhZLpOWyJBJDmaQbhHXvnHbePoqK+7qvP7TR
htMuzI2IRRy1KSoV3zDQM6g5rupUDPQ5PA43TZAIR/QzM9QNZEpcdIZOhYckDDUoVW28rDe/MD0i
JZdiU1QlxzTfFv0p6u71GSLdUuhyE1DAEom5+i5CwzLPDDcYoeeMR46tto7iDnwCTu+dnK70dl6C
7vj65yyYk0jVValWpGStw2oj2nKgNC0/yX0Ng0gjbRXXLc3YbAZXp5B6jLS6S/EzWX3f6J8SP3aV
8mXKqtvOIbaw+/U96F8jaw03036VZYBOsoPE3Kf1+VmyVcGPfb2MlCkcDVQxIaxGLQCpR0Xful8t
tS44c2FJPD+0tB5PVn9s0BzZy8TSjbVdal24oktkkGu1x1SHwHjI2+hzPukbc77QtIhMbPRAD5B4
N9w8z8rvs6RQh0xJJNWnm6ZdxCbGTV/WQ6cYbgjO9WQkYXbqM2vrXLxwYEJw5k+TnFB1DeVA4rwX
f8tR0nQ6ZRdqsLYTirT4c1RWiMdkPwGa75BbdFs0lMpY2jjULs3d7CdX/mAnHSAalc5VJUSoqDNz
pLli57ZFF+GKTmnmkaLYhtv7kR3sUr3ToV0G8vX7tpWZv+pq9BRxW1RxV7qb2bx8AijwN9nNFgKF
iFVMctS35TyR3bz3j+zXuyGF4h4J8yoJb7QrwZ1Hqht66uFk7IpZ50g6qM7xtokRfRlFnCTjhd8t
vejTVMofynTLYhaCtCU4cpqheVoE3eSGbUHsRFBFnZxD6mRbcWihAxGGaGpdgbC0PbpBZ+97h2K+
MW2/1aG9caZYal84gMYpUnRlGkxuMz9kh1no00Np2ydQ69HGIXfBrUQEYob+s6pF1uCarfnOzNJj
7cgbTS8YpghAHIPC4D10GlxSLigO6fsyCPdUMe3ssjjfZD0iBHHypFivEFV2TWiXd/3ofDSH20Bj
log9RDpXsX3yXy4KRMExKLPqFOjktONesg/rw19YYJGkaNSpXQmNpnWzwHqG2OQQDtFLh4b7evNL
ayts8VQrO4GEpIDbopDTNskxC7yNiLC0tkJEMJ1eqdnbe5eU41Ht9e+R458n2XpEeufLbaMXIkMO
PsSXQ4culOrBToZzjljvetML824KkcFTC96+aql1eU84WHXg2sZ08NtpY94XmheRjGR72zrsgs5V
hs9Z8oQUFqrWzzcNXYQy5jB8Dpbite4EYzRSh+ix96dp83a3YDKGsMVH+ki+GUAMJtP3LyV1q+e6
QhBvffBLrc/WdLULJrmWDlogt25fWdZBteP4qPVbzMVLjc+rcd14y/EgjLrWrY34JJXpvd8rG+e2
pQWdu7xq2oz0IbRzv3NBX6DtjCCvZRL0m9vM0RD8tNNKXzfKvHPLtE52evqTl6dLqpSvt8264Ktl
P5TJ2JpEGUs/N41+sHr/Zb3peeH+M29licR2ttPZhRdijYOegx8NzJEc4GtcfQTDYG9M/tK6Cs5q
DJHSVLLSuqlhIMOeJz7y8PZwWP+ChdZFyF5aRlDHy0Prhpn0MkX9KYzNH7c1LWzfFqwogyFHrdtN
aNIU1sWeko0lXTBIEUhnFFnXclFp3Ya7w2AgK9lS+phs8aEtNS+4Uh0F49BL7Et6VfKuI5V30KR8
R2F4Iw4stS/4k5JEHjWbRes6BlKzno2i7qHK/OP6vC8YpS64U9YkjWHzKuRK5h0AlMxRzmEMGjba
qm1aGr7gUGqW6Ogx9cTgUO0q5FiKAZsMNR6ReHrqzA/r37FkmsIGOCBgJOdO27rRBF1xpZ2SbIup
b6lpwaeiVneCKfUa14mLPQ9iJ7naytovNC2i4BBeL0Y11xu3sszsFQEg814fOL7eNCciAA6FP4s9
RGrcESmJg2zrEFEM+bixcS+NXdj9rKCL2sgI2f0iZZ/Y2in2w/e3DXw21qstRJN1u9d6pqVvzLPm
1A+Q5Z7Wm14wR5FnLtfTWV9Dql05nvYlujfIyh+L1thw1qVJmX9/NfIp7jxF64PGNb/Z6H/nNzYr
eKnFNdIpEogelE7aG1bkDq33aX1C5gD7xq70H2A3K7JCk6yKG1tfphQQad08ReVE6n46eLW5Q0Jl
4yOWpl5wUU0fOjlImBu/MYqDN4SFK3eScld0t8ZiETKGBDNyT4lVu1VkfNLL6l0T9N8gy9i6xDpv
T5YIGUuKpIQne2xcqkHvSrTcd7FtHBzl/3P2XU2W4li3f2Wi35kPARIQ8c08AMflSVdZLrtfiCyH
kZDBo19/1+mZe6OaLvLcyIjuiEqHODJb26y9FurgDn/vop0gXSZ+MK7/NhAcqC//uqG8bvJjkCN2
p7nxTnzg96Hf7kN1TS1pA4QdriFiZRnW1Vg0/clENIXAOxD4H5jyUhdpFxK/166biLnNqOCJ68or
h/DPitYvNt3fiNxmHyo9Zd2fgiHPuoLtZwOR16Y9drbfldQ/DZVN8sjcSghTv77PN3bfGkvG+qiN
atF3pyIaE+1XqQvOkeVtJGDhGkhGwaLg5T2WKQcApeVsBzaq3dtefHX2p2UBjxtkbIHj9IKj64g8
M23TZyHUlbPXh7iY7F8tx+qOjh2Jui0If0CXWPs3E/DrL7KLRIk4eDTezq/zEfLbBtWCKzfTxmKs
eXhi8IXnkFEzJ+r/KBoOCVaNisPbmlbCdcGWdazLqxpPH8NWZX0OcHMfuddqARsGc415cxc1oXdC
Y6lt9Bk89Bzy8H0K7fN3pjSHyGmhb+++CV8XrhFwDSiwnWgU3Uk6Vu8HaMWnbl2/jQskXAPguAP1
W9biSEDEwE0oi6ZdVA1vEzQM1wA4IHmWvg6j9iSg0OIo6PgGfF+yVia1P32rY5hKSwDy0RDpfX0b
b1y+a1DcJIiqLJiaTxFrz46ub5fxWlC79ei1RxL5EWgdFB69RJmA7JcHkcbX33rrLFy+/5PLgFQo
LijAuU7+9ExskObAO9nyGm/Q1otfvv/T0905gsqAG+EskDjL2Zx1EPh+/cW3Hr0yTEujLrIa1pwa
VRTPnitK8NQI98vbnr7yutWgHBBN4xAbUgOrJ47FfA35vfHiayRE3ZZFERcC/O+N12eBKuYdAXva
lWnZulLXUAh9aZrzLcCFCni82UdrcQjccpDo/JDHNwK6tOYLhNf3wdK9LepfszhWU0Or3J1rQLwI
yky5FNOnprONc8Vz2ypmrUESOFd53gFecwrNc907J6/wzkLrY+cBcdM07ycTHcHB/gz6pTs6DMmA
qoofzVdOyNZ6rU5IWTW2HYMqPI5qgAyQyoejnzvN05s22rpVcwHFzQD9MXakPkvmKk7q6sfbnrw6
IG5fBQbQxvHYLSLeg5+LZOiyk7vXn77hi677OwAWasOCFuNxDnpkBkFaQPIkYLc5Ewlh3U0lHvpr
PUgbNmrd5KGijkAQEvMuJNhzqKn3gGW/82j94fXPsvX81WEX09R5gD+Nx6pdPjSev9dT+KSduLiy
g379fLYGWMYOJDd0h7mi+RCD6p3fDxqtTuBBOb7lA7A1yNKHDFwwzTE2ph3GTDndkycgXNEacSUk
vlw0f3fR2Fqtt8nL0RFzOBz7nt5X3gNans4BMWk+XSkZb03R6oZrGy27Rfrj0RE6JXWZXYpP6NG7
YkK23v8y7E/3ECnN4gCzPhxjwKpdcUKTVTKIWx1eef1f2wi2hlcOLWnGgC3j0UW1T3T1SbnTFbjM
1qNXx5gKEC2WasJBi8yZSLIDOUX2+rbZCITYGsOlUXbyytKMR7+Rj4Z2Hw3vdl1zOc2FMqkKvJeZ
NGWmL2g6I95WCmRrhFccAF/fDWo8lnbeR0Q/GGKvmNOtfbQ6ymPDkUwA7BMbldx5RSHSMkC/GW2f
X5+yX5s9tkZ2ATcxIrU3jkfGlv086nRY/hgpIlTHuZlYvwNGGxurvNKvt7H2a6RXKN1KmZKPx6mz
aQH/rzf5mwrWbI3y6loXNDAcSy+LYVcqH9RJxu5My671iGysxBrm5Yw1VLddMR6DanJ2S93cLNyy
HdQuvr2+FFsDrM40FGlG9IM349GWTjY7z6P86pfelaOxNfOX7/9kMNyoV0gd4+GDU4NJngOLQHav
v/evw122RnPlLVlMyPFoV38DEX5i0eRwaRww8de4uxYmbhi8tVZwOxgoWIBM6Fgjz5E0jrzLUVRu
XfrSEvfKrbM1R6uMmkHzFW1niS1Uu+mgTeaVyxV7/esol61lgmvqFiPB/8fYL9Gf1r5XwZiOzq0X
eccikDs7vi0XwNY4ryqIkbLvccR8G+yVC+1UQYvPur9W6txYiDXOSzZLB57cEru08O47NiWdeTeE
Pvyja8jqrRFWmXAjVex16rIMS5jVcPg57RKgXpPCXCsGbxy18DL0z6dh8GtVT1iOBum/ZfaPpO/O
w3wNP7n1+NVJVgHymQRF1ePscDTx2mTsvjJyLXu99fTVUW5JPDq8qXEl2Hs5Wkikt8mMlqTXT/PW
01fXs/BG5Y2OMxwdxlLr+wmjczJOzZWDsGEs1mxzrmkXSO7CimpD59Q44Xu0Pe0XYt+VjT5JEn19
/WNsjbM6y3FRM04KfIw4br+EkfMUT/bOi80tdGVSOugrftLWXl1dz6GA4pESGAY8/yR6F3pjYsK7
Ofr++qfYePwa5SVIaZkLaqFj4KtkpA+CPlfjjayvuGIba70mmeuLktF+xk6KmjzpqvbCh5AW3bVT
tmFP1/guV7Oy7WQ0HPOLSEckli5teODtXp+brZdfneEy4gzcjogRCsYUYPXqQ2jjhy6Iqytbdev1
LwP/ZCQuwX84tXh9dLEeZuscJriQb3v31REmoefNIWMIPzzzexuUWT+UM5Cf10gKt+bG/+ur+4Pf
o9XfH47aCd19EWnvDip9Br2S5Jqqw0a/P2PeX8eIexsBuYrGQ9MNl1XIrdEPpY6HPKVkFPl7UZM6
OmreTuWBRZ5Bb6ZyjLsvQ7co9zm4AuasYZr3N9zhYQn4XDznSc/L4I0uG11NMxW4B8dJdLgLxddh
Jk9lhxgYWo5f3rSMfwPPcIfmDWRZj1Y3v9vAv6USfZX2baUKRlczPCo/KEOPd8faCCS69BcwJN1N
UfW2A7QG0FjbGB4BFH6sWdSDH7v4yoN6F0zutYtq4wDRlXFUblHNFrppx3mE5GsQWI08b3HtJtl4
+ho9M4xGdb3B5E/Mm4EBlzQZCH0bEp+tCa8G1Gig+oZ3z2n57PbTyW+dw+u7ZuvFV/7N6FW2HIO8
PQ5ekQVwPkB4/6bMJVtjc2I4yIT02DGj866qB5HGFIWB1197w4Vdk1y5kxa0AmnEkRLvRQzvJe1O
yPrsCz7uo8pHAfAa2H/Deq2ZrEYsKPqdxXCs40CeYwhgfYfEQTQlknRv08Vga9HjfKRslHLujkya
XcH5AqN1VbZiY4XXGM9odKO2jrvuSGLImE3UOXFMXPb6Omw8fI3wrJqCQq5u6o7cHXZThCKiLdro
yiJvpAPWEE9W+EPZ5C2MuiwPVubwOpi8bdHzktZFfhtZqsBcFdwL130bDy1bwz7BoOE2wNn9GbBA
YaJSqn8xNX9bFyhbixzXdVNy4sruWGC9T1VtyttiwZ2j8nG6cuo29uta4niIJ9Dzgq8fEIaPVVkk
caEPfLjmpG2s9xpSRpAicXuXdsdIgvN0kt3XfNTXmsk23OQ1u5pfQTVbaA/sAXWTUvapnsBPKjLw
IpTq5fX9ujE7wcoTh5fgSGswRB6Hn0qPfYN6z6cwgJT2256/umWKXhMtLZ5P5vmGquEAWtgbb3gb
womtMWVs5kpRsD8dC4Kl1YMDkZuCf5Hg8r9y5jYM6xpX1rDAa93J747VxJskoPVXD30XgWcOvO7S
UMYKDe7sbauxZlfr/cm2lQ46CMagUH2xfaOTEcAtX1+Mjc26ZlfLDZh5QnBCHqOiquA4l9BvG8w1
f27r6Zct9pNHXra+QnM6ZkoODuS9bNbo9m25n7WaKVNODcYCvHhciUPOJEgM2ZWk58YB8FfOuKvm
ii297Y7B9AdHa1o/JmX1xlLMGm9GZwBLQFTQHQU69ht5Cw6RcL7y4lvTvTq5tVtyzUI827iM3ku0
t8A79675KhumZw0uq+Mhcn1v6I4tc7hOhFAj6DR0dxvWS30iVZnfoXOtfBuaga2xZh64byPd9d2x
8+tDVHh3vn+twXhjgdegsphqs1QGvoQVjUqDXt3n0fLYgLbhionbWIg1qsy0IUQce/gTPOgP/Thm
hfTe5oz+DTpGBNrIBB4NyvYbUflZMzdXSC623np1WnOQGNjRHzHjTlze5S6r9r5w2JUX3/BU1hCx
C4obhK6uhBvk3BeFeYY06udiQB51jMiNp9jnTvLnJuqjt50Gb3WMbRPELTFGHsFs5HrJEA2cJg1l
/NoO3dpGq3CPOousqdDy6Hn1jey857Cd9mW9fHjdNG+ctzXQqum91uTcdMel2QXGSQCBOpOlSTFq
Eo3XUp9/op1+UVldY6zKuos7QxpzLBxwaIlvc9k+FRoKsLpP1RLfFeQsAjdzg49F9IETuQMJapaL
IQv1l6Xht5ETZDWAxMtVrY6ND77GZSlOhgoR6HxEJkDzxPH72slqbinYr4O2sanqStJ/oFEuruFA
oz9Jr38xDX+DazUGvYE81keJPs3gA7Say5toFrS/RbSd6/dTSLz6Q1fwqvIT12sXUScSZXtBEkoZ
XiuBferaPsnBsixPQSlcLJMfqfCpKfMpvkjwDNVNt8wXvF8nxvoP9DwP0UFExI92IIOiaKEgTR/d
qs7Ifs9d0LfvyGRc8wO1MlDLuUFfK2hi5jGYqQrqINE+od8iXdwCtQ/i90VxzMuuiPaLku7XqnTU
jNTp4LOjD90OcBS1zQApaNRmmkTNrV9kViObC3E7Faj3EOoef9gZdC9JNdUWvRxuNywQu+2M+ua7
pOjxmPISUAx+paszWhtEdG7A9L+8H8apUO9BlL0MRzRaR/J2WIwYUzYKhIWlAWP8o+Y6Lx5zW3d8
xxWadFJexJKljR/n7l7KDk0dgptgPMPL1faA6lqFEPJilv4A1U7op7Gfo3liVIU/J3Rox/ojNFbH
3ytQxbsnSRsLscRBo5KFXtsBIhy5Rs93B57zMJ0naqOE9UzKPQNNljjnXkSDTOQmoAkxAVhtlOCg
B7NLFci08manymqhap0hsV42SRQhF54WJmfhScTW1YfIV6Q8lCTuWBZj4vKkhCe17GqR13lGB2ZV
GpVRpY8DgEK5TkbIbRY3HUDa0X5Y+hwQAO1HMgN6th1TY5b+ltKJeonpKx0mRUuqLy5oZAHZqEN7
WytUYrPcazzy3hsEROLzqVJDEsRSaGBVHaDnqoGG5HM4q9D97jt6rFKnlrHNRBfWwX6RbRklMOwg
EaSztXmqpEKjF+Vh5+0orZiXyibysUPZNOfpOLZ2SWdbFmXShxR9H62MsXk6n3OWRS6Pxw+LDcsw
qWZgfdDdQuMWPOy0DHaaDb09ancxXto0Xlk/ygEo/gQs12Y8hHKaQLrN20F+cJgRvUgAqnLF0RJX
qAeyxOUM5jgActX3sIrbOOsBiFt2Vc0gtEFmtB2CF7UsScJVMbwnkeQsjYyaw6xZGKv3YN2wbtK3
xUIfaDlBvyvlEHGwO9CLToNKRCsncZKFH4V7B7Qf0Y1sHPQd57HLwFIgK/x7EehGOXUL4+7e5VJ/
hhTre2bIzuZ+jNDCDcw5FGNTfuwjUXwgU1B+sW6v+XOvo0boXd3PQvHd1I2BeFexXMgfqBAQtgMl
hRcNCRrifHYz9z4IpBI5FrSUKQcfvAYZZ+9OMTr/64HcauYG44FPjNLbqOm5gKwjB8CaYSHtx044
zfhQgO2yOFQNb/IfXgH1VYPp8JviWwdlBZNZJIHmlJfdCORaQ1AOFAAvjjd5TyE8iX79ke4b68/l
75a33NzC2kZ1GlBs1feq5TDGKJIVy7MTs6J6YhzHcreU6NW5a8I65odmaD2+p/3IJ572vS+Anl5o
F8DlpxwcfmBgm/ysasLFHMQimgaM5wTt3o0uwynxw1aKW2RNC3CCRWHh7zzIq7DMWBqzu9pxphcm
I2lOittsiJj3goYhzbDrnjwQIC442hKhS5CU+ZJYv32wBcgQq+4dd9rY7mpoRv5eoWGdpkwy1j/O
vqLfJuZ2aHVebMnB+yL7+lh4C7hvMxrUqQ88+CcejG6bMsK8RBpIEoZxBeLbHHeeCiMO3cuq8Q9o
vIrFiQ4htCtwKXwZ5uqO09DUp3Ig5UujNamSKuAER6J2xDP0UblNltGtHmjdfcOQ/AtZ/PKrp10t
3ykeMTBrWQZlDZDguOHOsSABvemraLApvFayZL2uZ/5O+NzV90tR2SHtCSNtkufCgN9bRay4a2bq
7yHpJ5Mhdu9Abo17M5yZHW8D6PG1h0ovnSwT3jv9tIf6T2HupGoJJmvC1ZXaGsJJiVHE+EkMoo4h
KXmXx6m0unIhuoqWnEQy1eWpKRZgN9phKJobHSztcvZ5P+rEteEASVT0SMX7yVdcHuJGOEvq0YrG
aelEHqgl4eXPN67yyd3i8xmlUVAwsHSCW0ihmEW8fmfAeYJboHLZcO7mAjyoXjApPKWE2oAZ/S4E
694yiFNTcFjBOEfCKDMdbsGUAdoa3VWNY7Ap7IKpCFhtg4QVirW/azuY6jlcSkUTGDVa7zVpmyCL
h8lTWWcF4an0Y9E+icK65tYWDEU3B2KDHroc0Ud2W7s2vyg95lG9M47SdeKLsKiywfLBP1Vog4As
LDC8D45b5iSlgectB8erojwttXTqgwFHKkkU4M/u5yBi4+8UFluDXFKbOVWTJEG2UBiKx7FslNpV
Vipyo2iT04P1hAaqaAqmFCEfIVnpRSFJot5bRDqX2mmOwG0ttUlAgT00d+4yDWPaDCOQqWMLRViw
gk79s9PFg8LuYMF8S3QUD6BJxtKipggqw5cx7KhTZkChjP67giHySKAcEPuHebb02A1wVn7vhd/l
CZi2Gxf89Q2r0DEs5WFu82C+hzAKiJsiqQc/kxFpTTqCqWh6XHLoHCRFH2NGaQ72q3eOnGX94Ftc
1thkjRiWtCTTJNJRt3N/UKBtLG/aEDQ4GeulxPVa62XOYLeq5VkAKemkLgGoK8U+akCTXYzo35KG
ifwIjmOYWhSrhJ8BB1HQU9M27ZSYKMBJC6t+yu/oyICMQK8X8PotTpFIo9bz+heu58g+NuDJYRnO
Z9miSbTpF7CtDlqf4SY73q71WqAGcL7FJ3QTgfSE8qnjpyDu8+FWBP7SPFrcvs4Pt+8AjqANrS96
DwLwZGMgNpyQPkCNyDrOSG6CjnQxEA4deufwNvbHIH0ki0mVexXWOIzsnulOVDtiod/0EDaghttz
hR2DfBfRRVo5YKMGs5Uz1VkFJDRNxpyOfwDdWLtZTdwq3ItqZMsTGtX9ILOL5GNKxhlN0hIUhlVa
xVDJ2g9hW4mktFPn7ETIB3qeywqNJDQPYppxFZs4WUpPkXQaBm/OJhNjReFLNewCoFDtfnBo8G5o
Fn++M6roioMIajkctO4t9rxc8n5HcF03EHyvXJroAvWhA29mEWQ575fi2eG9FyaL6qEYEdrG/UyB
fOv3VUgntQPBfol8VciNhMTe1KtzWIAFN2hqeka2tfMPMYALxWmpZRN89JZizkbfPsw9JkR5UJUd
8qC/nyrgDnCN2uabDxkfiA7JSkMrbJw91Z17kJ0H+xwm4t5nkOROLBGee3QCiJntUdngw001gpMG
bqLb0ww3Fn9vOzLGZ495U5PEXh+TrF9qW+9mbzQkxdVfgr4XflOz86tZi3tQIovwEPUUdc5aB6o6
VEsulj8ENAXBH2h7hz5A3XEZQXQbzwU0BvvJO5kplC004BrV7yPIdwcPjscmaPF20/LdyNEHuVJl
2REBQwdbO5MQl1sdO6pNPOlXtz4tXLyAS4J9M1qwC0FcNsqBztYN23H0h+cp7pg+3/Xat1UC/YLI
209dGcHA2iD87pUhKaEE2efurtSwEkkH/EaTumHZuzu61GAWaro4+F00rfMlN/ARk6UOlZPOMTg/
zzmHaHo2wYe/hcvpHkBFjT1uB97veB+Crz/MOeABUV9Bd8M1LkliUoZzErQlSHL1MM/ejcyH8EPZ
QSLmLppLSJmTSJj4voBrJcihxEXiPOUa8RY0C834yIKwvABKif+5GrgAOIk38oEKJ+i/DjaciyTi
AWNZAyvtHpHBD0CMBJQ0vAFBqp3OR4iNA9MG0wBp6B73MY5MmQCP6ZnUQSET8VkjBUzhiBrzyQ61
L1IewyNKIrhBTzVE3T0QKnP+QuEwP0cln+IjgpZWpELoKTjkizfddcPYPqqJK+cA695B7jS87LNR
jFN4KELmltkc1WVxiJTSE2xSYeg9L9yxu49pEId7Mg3L8i5uWx68yKLsvs04Iz+W0QFr84RdCIby
ZS6m1Cx+pLMuB0HIQbcAV92aIWT84OP14wfqLvQ+mLUPo1gN/pOr8umlt9UsD2MXBgi/SiQOsgic
SSSTSHXJPdeDLPaCzYg5qLXg3XIrJyTpEsV2OhnbRjINq0qTj7KtLLnzhxm6UApXSwmKZU11WtQT
djjuTXnptmTo1c6UABFf4k5DIfcBb4Iua9smFvvQl111rwqV8wzEQUzvGKlJfnSh0dTcdT25XFug
0PLPTev5ywcfYPrlBJjFQj54hTHdt3LpFvOxErwLdxA6YNMB8YLHHuDAyPhHW1G8JZDyxF+Sepkt
e2DegMh/EqXV72uX6y8EmlzeH7NhvX92ShPGv6ulVxMcQkSlKRW1G+/iQpXBTTi5uFmFgvRbqhx3
AnWytAQcU44sSPDoxI77gpgRsbk0hse7upOuOYN2dXAPNTBQfD/XAbMXBsrBHN2BVC3k0SAFgMhd
kjZ10LFYg9zFsuCOGHSqHK03q+5ezwjRETvSRu8Xy6cBaQYW9pBCZAPPoETHnVPTFxbCFX1ZfrbW
mDnTfgyM99ADT5l6rCP6PoKV9LLcD0L6NEvX0Snujn6CAmwjh8dwqM0O/wC9zOizhu/zqCLxD0Rk
dNrJUFBzdNwIaBkzjUQ8zYhEJ4QGc16eRkFCypE4WZx+74OlL372YVArnnT64qhFYdt4SSkW/7uG
4ml7Msrx7KmBIUKHuSPjaknCoOlGqD5LzcdEcbNM3+uJgHrJn2v91IMK/EUS6yObUc6lTToalN/G
so6aY8AK9yOvg9hLndHNwcdAFsS/aoAdQWY+tEAqYCiRqdkdw10H3vLok25B5ngSmoLt0u39MjqE
3PHgs+WFDD5FkID1Eo0ov87qxS3DCukHIDw7mBU5B384fcnpl8ga5AeW0QyIgHuLAtXAvbnaIZNC
VDKLhi5X+ic3KlXrjkC8H6+rXKFRCVpjxzBsTGYqMqZd6FGQaHj6USrLDhCSvyZeuZFDXlPmt0QT
5TatPs4IrzIwkKKPee7/W0/6n79o7Xb//l98/VXppa2Ksl99+e8PqsF//3v5m//3O3/9i38fvqv7
l+Z7t/6lv/wNnvvfcbOX/uUvX+xkX/XLu+F7uzx97wbR//l8qAFffvP/94f/+P7nUz4s+vu/fvuq
BtlfnlZUSv723x+dvv3rNx8BGso1//PzCP/98eUj/Ou397p96cXyDzSjvshv3S/+9vtL1//rN0LY
P4PQj1yUeGICynDk36fv//kJ+WdMELjie0Hk4R777R8I6fry8kf/DHDP4o9cEvnEvVTEOzVcfsT+
6XshUMnMD9w48Hygxf/vOz7+J2/6n4X5tUbyr5sCqb+u6vO8rZFW8s0pBje38j80RCb+Emc6iDNb
xFnhA1s67Entf3Tx5U8z9d+3uKrMjEFXBY3aHXoIGWt1mlh0KH2SNaR/HBby0WBU9Jpmc82/TG31
+Ppwv+5mwXiXQ/FTuXOgnhC4d50TTOt5athBVSybrX8A19EZNeMkD/wEHn5Gaf6WqgqGXBU5mnKg
YN+BtEKzjOfC0nMNT2JgNMtzewAA4ezG04GAmevKR7yUEv+WJsd4q5pHRwsknqM2PlGeHyrUBTxw
WaBzNy8ihCfd47TQLNLPJjxA2OzTlUEvyIBfDbqqayKN5QAoBfbryau/AEYKFGJ7Y5AVwGeOIInr
VRSyDJ+r6lpP8i9rVfiUK4iCMD7yqMMQn7TwXvKx2EEd5Ywo5cCRX1KNe26d5QzV+2uz+ks7Tf01
NC6uSBBQnD/wmgwqzatjJz9FS1yhLeNCBxcmjBxRbxhxMuAl3MgoeDcXz1AC/wPA+McCLPp+G2RF
Hlw5OFvHdY2mE2Ik7RQs0QnqSQmYUSKNZFz+qfPCfSntmSDWYBJNL5o/GhVcm4ZfXh6YhvCv58cb
7VLaHpvLLA8E6ULc0h/dMj4LRO7O4BzaH52JIPEHZyfokFHA6QIQEKmAa3Xbzc+9wihLGO/e9210
4jU5NB4qWwuyzbzfM8fJDA0zdHUdPAEGzxweL17ryg7/JW4cn3xlqVThwQT7SHFUBnn1GK6n7t4N
YOqI8vG89A+zg2/jFOuCIrkVf2wg21IARSlg0MwSw8Bc4/be2oorGzYaSWIfxajTJZ682DA73C+w
J/UEphKcec9cXe6NY70GSglJmOO1RXiqm/Ch1fnZN7BbA3/Ma/WI5vHdxYaNE320qr5mSi528Rem
ZI2f4taQKmrHEGwDEHAhXmZkdFY6fmmC4VwaJHphU/wFlSjMbFyLc4uZBlX7FWDArzvJsdArU+ZW
bh8xN/ZPNTMf2RRkNBd7Tb952OY0+tBUOlPYZohdHh26nMPSntHZd2WbbZi1YGXWWu7ELpnBhU1U
nEmou0XR4+VshdpLBNZ3KsF2Q6/092191DUQK9QBDfsJNPomD875UkJMG+z/LOtJGgTZWLOz7ItP
iL3Oaj4z38lsP1wz4FsHeY3RYtaBt08mMOwgGTC6j9DPO9C2OFYdmD44fPTuEZHZ2UQsu352NuZ3
jdWK4tlRbmj7E/fcRE9x5rvzwRmDQ0wZgMPgP7AeaqtXD9DGZl6Dt9wCMaRwiwXESE8T3JlA9kiq
sKwoit04f8lBTj1W0HQA7bZFs0jfIwOOqsrrNmvDZK2ZxBo0fAmv8yBNi41kkJbxBtckka0+VYv+
8voYm3toZY2qBZEzOCnnPz04u8RJBZvo515Ci+pRUB/20R5um/GMMiL1EWY17e71oTfs4BoEtjhy
4J1m9c0YxWcw9WVuNZ672MF2Wc4aXw84Q68PtfkpV05V4Ddj59MWIJKTjkGR0bUfESke52p4rFWx
487d2IpHSrBnmXe2xU18ujLyhgn2V+YIBT+vmQsnP6FW8iiBjJE6ArLLz0odZTFUKQJ7Huk7qZ6u
DLi1ZVcmKGgjgOvcJj8hbwurQ3OWgPn5zyVNlHoqxwV9TU/olk9sXSBiDd84x2s4GZLdsQiMzk/w
rmrzHMfFlwhNTpc5vpi/0u56pp+W6C6yS9LmaEBX7pWxN8zCGm42lEjPUVRMTyQ3Xy5hiIxQCvXH
xykPs6oIzwpeXt/6V9yojZ27Bp85pPT6zqr8hDzwn/EVQO2HpX0o0L5z2bQlv+ombmyfNRitLSd/
XIIBt2l701H5Nffgm3v5R0nIAS57Gmh1E08Pw9WI7tdiRNRf05gJ1hDgM5C3cuvpoBoOAIeTqtYm
pGtwjz26AUo3SFmjKyl15uZWXmP43rpR1vi1ESnRyPRRdNLP+n313YHa55wKluSf27scVYxrSmub
A61COj92KgjngJHQiQKkeQ99W50oaG2KYjkPLnaNCc8hgqAW0J98vjrsxdj8wjP6U57wp+AViIs2
UB4YRM0CRZ35GJkxE067q0p42Iif7Y+mRlkgR2Ka2RsAQq5YhK1xVyZotl37f8g7jyS7sSxNbyU3
gChoMekBNJ50TTGBkU4SWus3qm309nol/YHBymB4ZSQtB9VWZW00mrn7wwMurjjyP/+pFcWSojke
j8LOe7c8mNbmUgbgjZJ0zDBt4824xsyGlut2sRm/Yq37K4f9LfYNjozSHMtMjppNvEtj8WBqTyrP
mJLh2dRrtA6G+Hizgdj/Qq381SPfgtsKtSNiD1Al2lbPuk4XWGrepalTv2Dy/mpOv5+/f7CWb8Fs
lCvBxDnTBUZJazI+x5hyNPmpFj8wqbbGVjXXyaMJGx7l6qzb3WBpjpVNrqgLtkhAbI3EGsgUCDed
JNSYuZasUEuyXapO9+7TIvmFZPzHNYma8jZAKSgLAe9VBGS922SIQVja3B6FEMsf0zizG5ojDf3H
TGIP7M7A2N5VmRxsyOfxly7PX524t0FLaamgwxI2urlRtG6MZKbULDTGuLP1Ob8zGtOVYoC2uNkm
P2fij/33I6x49/uKvIlfvvn1f52z174Zmm/j22Dln+Kb/zjo+d8wnqnK4l7o9NfxzKAhjvm38Ov3
0O7P0cwf3/w9mqlov5k0AhdFVZN0XZT2uOHv0Uw+gZjZpMmXqBgSHhPq70c0U1F+A2tpSpasqgqd
m/ZmEj+imYr8m24YmixCP26x39Af/0o083vB9R8HzJB1S5QtavJMjTZSqvHdovtJaFrbNCEjLJEM
Ql6SzcsCfYNG69Zr2DXtek7F2sv6bXX6ERzEVJakF0Cyk312Sy299vQbdTR67jaG/GxWt5cYvjo7
VQHgCULyJZPS+2bTR3wJ+aSQg0jmKkggBnH06XZJpzhIavRQraitU5M99grdeBwJpZ+yrSJ7FW8v
ogV0COyNpDbXZB0ugikeBHE8bnN5bqwMlClEfkNPn1Apqe/bJj+LVvye4l/ZtxbauybNeD+u8wnm
UN/oxEx1QN1pfj9ot4PQ6/WxUNrsQ6MPN78sjeZEytzInZuJLG9vzYaE0ckiZ4nZO1K5InkMrRu9
XlPrwiE7sBNdFN1j0Uhya2fTWt7nq276YwIrY6UudFxoay0WwP1OlQ+A6yt1SLW95nrqxGljHYrS
LOwxU0YWYMcuNP1TD6G0s0LkGfXb0jtNMq5e3Y3qIZdbyW7VdjyulrJe8yU3gjrbRruYpC8lyTTd
au/z2jDCDegtqUcQWHOB9J9uphmqYk5gdchGop71k1FvWbglAExtcZ3rHe20DF/LbAmXtntcpOY9
WQ/LNkvpaZjNzV6thJ7pgjA6WyM8VuTKYTO60UwW7qG6UT70tVD2zjS0YnDbNoAXyUHPkNVNr4Nv
i0cycltTBLo+fFKTuXAKqf/cL6Juz7f5KFhm6Q+yXFyXpRc9GfRFsEyC2djU24cAgomqEG5w2AcH
Qc9TL6nXNugSkbbuYEbcdMpzfxPp42apVX0/6Mb02FKw+CTls7vGrdtmhad3i7vTMk5lUTtzZ8b+
1GaLgwp1tEZpLuq43e56uhXRk8BSnakTPn8XD/8/C0mI2Axjj4v8tZh8TLOC+sn6R97nZ0H592//
SPyo+m+WTP5Gkg1VldSdpPBH4odPNFMjgGwYkkqj4j9Epar8ZpqWKpqSJGmGTCP2v4tKPjJEWUTA
qrpK7oRo7L8gKn8PYf4kKi3SITQvERHKBNR1hPafg7u6HJdNUme3563trpb8Vd3kQ5/W93kvveaC
+G4xbq+5phxppOMTCz3CAWfg3m/vaBrNxdujnKdB05CaVrSzVAmZkw/yaRbOVGc/xLfZp7CQjkFL
QCuzl4K0pmOKu+amEaoe56E256sHgaIFqUESTdb2uPXFPbjPFzHvbYv+4ZZtdNtHs9GOtRk/bVle
25UubCBecIfN4R24U9dqmq9zQWslMGulrY3Wk5JLjyAMvUwXwjkxB7h8e8ke5w8AHN8RJ7/SauS0
ykZEPdNTYwhPomld4wpP28zCbirDyRTCfq0+VFX+GSad2mnL13oAn5bKcQb/RvN1W3arrfS38dJZ
FBq0ev9UrLGv1n1ua5nR2WIs04K+hIa3fxgN6bGpM8Doa/GhAmQNWPR+zdJoi1PFHqvFniv9LpHW
R9Xgqz0l+I5GNH2Z59zWF+EZqPsC2LWdzOseZR80CZioPD4IgxBScOcvlfEC0exnUufhoLb3UwKS
AQLrQEhlX1Xj0Gq579APoCXU5bEb+kDOpxfhJh+sDXDy0jyUKBu7XePHapnPernF9q3N3XWm0qWS
J5DLjejDbfBRFTv61oy5XRRAYcw4K52poRB1zqt72Rg1GwAd9mv3An1FZUsmols3eEqj+IvQHkZ5
jLSRTzASLjncfrI8TKRXVssxh6WwF+EW5Kl07TrdseirnaaF065VNN0+66Ui28AuaVZnDHdm0pzW
RE5BjbPCt6F7yZPbu0WJvU0UrnopHoEFN3YKm/ukWbawiK/ajgc1QcXbkiyBMB36B2nSnwCCXATt
qRzbc0O5AnCcoTXvsiT7UEuF5NDb9SvwlNK2TD+3NFqZm9XXW0XbcdpIfOrV2dYBLNprQyiqKR1A
oKWjLWOwjCpscPn2zsqV01ipMHSAY56SOybXngYYZOmDaGuK8G1Kh6Bsbo90kWnsYRtaSgOEzOvM
T7VMNwChju22g+APret15eLSKNPvJCGUZvHdXHYvBR0DNaN5AfJ2H9+m8ybXD1Jj0qyrqV5K+nZL
671slYkrCLfHFHsFaPxdQvf5WzaCdNry2DbaR7J5FIekVMalan4A7unOZk8JQLxDeASP+oGTRVGt
HYOFdeGMcBVpvhQSO6iXAdsU97MVe+ZG23slDYmqHqig+DqbRViYkpf56SafpL3ToBGb95nkCu2+
GHPvGUPswSit2Xk/BrPRBc9jvZzScZkdbLKrAgkALZTzD0KOnqcmYdW2b7I0BLMshCIWntjKTjbk
H+JW/LhMrQd94WlayntpW2nLvpQKzeorUDz9qVvU13ZWDkOW+CPNP1saa+8DTbDetoVaHM38BnPK
wSiNiMqgU9Um79VFOtFs4/Mmak+SIh3rWf0MvvU5xv1UldIuRZDqSvswFOuj2AmhllfhZrLFBAoP
hMU8dFpCbdL6sVnMb3TxvS6dchBl+agqZ4oxnnK6oIOj+dgmadBv1WFtZZIOgrtRxmKMv+L5+N5z
+z9JfE2TTZXiHMt469wBKMi0ZFlvzyBqFvi1lWvcte9zCYJNs86pBU5el5UKWEP3b3F9ipf0oMWd
m1cwiC6/Kgf//rS3o9F2W10DVCTB2PNn/VMRR+66vhefxXxrnLVi/2mioyRYl4CLoAIQvEQuT0Pj
p0N8zdvqI9jaY7vFh6ZX7qt4ultEyRnpevdfZdf8pYv439D/M0QTxAjWxF+bNudP5aft09+OE0ji
//Pv/3so9t8esi/J15+tnL/f6A8rB3NFk7FILM2gEfMfVg6+oq5KFg6eoajK3pbzh0OIKcNaarIB
BFLanUhCaj8cQj5SqJ4RTcOULQ13Uv1XrJw/R3hpQW3pGFhYdTqeoSyJb6LbG/VMpVyL/bMed4HW
icdK1d2W8rBGnFy+7BdVG+TNr+Bd0vf88M+be3+wZVGIYqoqrvDbEDMMp3I3jsr4nMICmi5Ob8Ba
uPX0lUj9zCo8AUpYW5QqD7MecVGbTl0OLqGo2c5mJEszLECGFc0B3R0sdeEO6nBQV92X0+pjftu8
lCq2Wp4fchyMMp9wC0aHNtko8dQzgCYuDXhILdgqfNNEu6/K4qlpP2M2+XpXndTmBqur/pRv83mW
uhO40EBUNq9Ym4iKHFe0KidN0LW5/mEh3mNkD4BZn6DRMOi7AF1ebC3UUOenVG0DcSgv1o3yIjX7
NKcUeYFCf+0m5Tr35lNSlV7Stx+yZDz2g2oPXHjjCSqSsa7e6fNdJabvUrTcVjTeRihc79eHGTwk
9Vet5eS9eVlK46nVJAeq3mB/4DD20bx0uT0IS1T05nWxZrTYlqbuMDYQP+iuAPSiyk/GQL1dMfg7
AGedBFxO1R1lXfXg1aZ6UXRqMX6tIHe26wQXdr1F9VKHlIJ8EWtjhChdvIvL4Yr+JCm7tO+tOPZu
t+IjJR0b1o7ZDamjlOuLuAq+fJs9Y5WeRTI3wPCNVgLjCOkR3TP1i1aZxxZwtTAe6r4gfFW4iGg6
8AIvILlUr1FLJrZWK0jwBA9woFPGl8KiLC+xS336VXjvTbj++8Eg5gIkTdvjMbL1JqbdDV0FnZfQ
P9Mr2ZlMl2Znx1QbfKvbvC7T7tWl+KavHjDcq5xnT7OeHFMLpddTD1calwxDQaYFe00kg/JcP+uE
Q6Nu727Z8D5hPkoa1Y1NG9BvOKQPiVuTwxmSr6k0u1qmhkYl3+eWAe6VIENsRRuIIrtqyktqRNOw
nG6txo+fKwpZ0pQNRoeJclgOm5YycxPwppiI8Hrs6tqhrAJjdyy8G4epaXKy9fN16MaoHmWQKdOD
OM2pkyjaSTAVrwdU32fdXZnOgLyBD+FAUxn80SAzW5TaqRswPCqKGtKyCZe5okBHw441Jnfa2g+l
1h9uMy1vZC0ce80ub3lo6dVdJRunvFyvlMFe2657tBKiSaVwjKXs7jZf06wJFUt+nvvEl7C5tri6
MzjCa6peCpnuOep6npNX1WDvV9UdJYYufphTWoXbSbHXSmBxaQ5g1tOB03BKb/EvCvKlf7gdJIVS
IjI4qqK/Ra3NBSjuetGH5160nlrdeqIg1zMSb9xab5v69xRafGlmRJm0XrNV89oxP48Loei+eYjn
oKFAN9YI4VBM2Hf5KTMtT2wSv80bCMvkc6vR7r5u7/RYeFK3yc1K49TSqIFKaMg3a9dUs0dBWo99
RweWVQtUY6Zero42XKGRLuFlN8GlRJUm0nuIEU2KGtSc8NzYjnH6sTCvrd4EcdkfyL+4Sp9/xvFZ
xeM0NOG6Tu/FNAdXsrzQccel9InxrV5DKYM+TG4xjj4OSqDQ9UemmnkTZX+mNKvD/iJhxXK0d/Nc
h/m2nDNKc9ZWP9ViwVFvomasqcsYzokyXytlcvNhtitjBVpI2V4pUWx8l0vLmdKuoG7TG9GdCo+Q
YPrEPm2sS9q9qPp8jZc2bIovlmnYN622hdWwRfOVGKBLz+wDa3MgEAU7j3DG78hTGGlHDMdWQXXF
wt1PKv9H5PtnaOZuEvyUbvpdMkhEYonWStiIbxN6GH+VrmXt8KwnZdjo76cRcZVoQbJpzqDWoULT
QkWpHWvRQihfnHTAfzHiu9awPCFvg1GYXGFlXvcdtDaerBVR2yMPZ18cD6twu6i97O3nq71hZ0If
26tqGFMrZFhqKPXv5uS+pTZ7baZ3g1lHsqI8d3H2uh8wGWGAS+/3+uzEmxVNRhsZyrvesn6R/Npj
H2/Ut6wQnQG2C8RWxwj5E3BULeWO2ovb+FzL6vMuDxWeDFu8u/W4qWuc/0og/8MHqpqmcASB4bxF
N8xCT3H4gr2gNuNBqxrfsA1XIYBiJMex055jYyFErJ16krgrOmEt3llL7+uTdpHmmEpYyn//+Ub4
3jX95zkgPrS/OWF7SROJUe221U+hdEUrEkNZ5uV5oSrvlneRQGv4DOFDVQPsZvppNnWnbbGpSjXo
DTXMwbAP9eMyak6rUb3MUaTriD0K72gY6+SU1JmCdawJP1NCkhBNLw2KqIxTk3bv17q+y+vk2CHB
6bwQ0TrxDJHunTmUKBLTy7T+HaHs49zRFSyTn9W8RzM7+ljNIMSmd9WUXyrNOqRa5fSlcuo73U/y
hJKojp6vQGC36SyWGmXXTq6Zn2iL+yTr63XIeSTmYFlMXnOTvGLr4Z9NNgJQdZXba22GRLxeJK61
u7j9kFTKvcpFtlCibWThaRD1E11xj21Z/apfy77H/jz/uqyaiqgQQyQW+DYJ1kqxmlE1tTzrghIC
/gyU8gfHyH9BCPd/kqtjGURODSyav3Z1Hr/Wxadi+g/w/r+52admm8ZP2d/up/rLp+Znh+fvt/vh
8Mjqb5qOLwEM/z+Ctz/CurLy2/ezC98Y6afvovOHwyNrhIItEY5tbU9MSfv5/uHw8BE5VMukgZ1F
/kyiVfm/ENbFu/jTthFkCTtBp2gAb+vn46rdFtXIqOY951F27A5klq5CiD/g7pGWs3zYf1Uv5kX3
DIgvfHjRwu0gPfaKLV3j++wy+7FXn7d3Wxh7q195+XUJsoPs9O5wyE/FJ7gZGhuWBXmz24jMyzH3
Enf1dUfyY6dwZZd8zWGOCg+uZWfi59WVg9YtHuKD7HXBekydzenC7jh4qiN4gDrdNBLCzbm5UpiF
fbR5oy8G6gHWtiB3N0/wm1A/tI/JQXElt7gMQbba01ly26j1Wx8Bc0kuc2NLvuKOoeoK54U6/cw2
T8XZCLuLfDCuetBdtnPq6hGVtYfykkXwZvtViMryVU8IyQEemvv4TriUj/AHXJpzFXaHMQRl4ZCb
irAcPeGsBYYTR9BnEgCvzum1NMFE2DpR0Of4blIXe/1cHUA2eoWXc1vFH+yvkTe4sf+U2ZYjBbqb
ebIXf4NbhSvaUP8+DNWTQu7gdgHBuFC1m2jwPRyO03rIAkpvPcEZeLMpqN3UX/wuunlK0B8nVwr6
UP/QH4HX+Yqju8qhOBne4htBEUnBcleHdCkIlofqPvVvgXUPucgQmX56v7iGAzXEYVLtIiDK7NTB
5s5O5sR2fkgP+cH0lW/Sobgrvsiv1scxbBgHJX729OQkzuKOtuHMnnYYTouvX/G0/NievSJoQ9Gv
3DScTsZ9fN1Om9u5MHS4ilPbnatf8wfxVH25vXQyAAIKMh0ZSpXZ6S+i23vaRblYZ/p9PrbPtddF
6zfRHx0tgjiEm2R36XEO5DAPtCj3KFH2Cj8/q2fNhWVOgdIBRJWdPRp3RO14muVkgeIU/q24qw+Z
C0w6yFyK+cP2IB+Xd5RluJsrM1jTG18zft5cMVQfqiMtHkMrtzeMtov6IN2xE4OYyGXpQfp8EPnb
l+lYPkt32WfOD1fm90a0BRmMAgc1EPzsWjzm5/wkH8qTfm6O5kN+pkt60J/gnTjUB/U4/IJznAzS
n1XEH2f9jXmyGFmBWWSK587TzxSgO41DSzt7dLuwwn7k5Xr35veu6VDI4xru5Bin9ITNzCGjNJy/
Cu5jwcmZPI0fM3+xX6iB9Devsr/UTu1MNsFzJw5mF/p9tw3KwxZOR2gt3NGffZqlcsXoru5HM9CD
2Uem2IKd+9RlcJwHr/eJL3bh6O+nmw/cxGOESIWZb+uB5NO37hAzw71P4IN5pjLXFj9OhzLabwin
rDc5olNdVr/jp5TV7jz60HiT169HM5g8gKbO/qfJKz6NrmIPIRUn/C46fVQ8qNyo85rQCrE/eUwe
Lc7Ky+437zwpyiMG5/7+IjkSDq/UL7zUpZWeC5+Jl0d860xRgWPY3cvE28mO6sDmzyvTqsnTkD6K
v/qUISC0Vr/5lD9xf+YVQh4n9nRPDEb/xnxS4uRl/NMdxOGB+zHdQLWEu/KZeLnXMaTtG8vitC6d
yz7T3TR5jBM7fR6OXdi6anBzdWaudAVHjyrWGRSBsyCga5bTslfX8lPNkVzVkR0zAG2MkFX5XfRm
F0Zee3PgKWP0v8/ZZFPgFSQ+zZdDwjKcaM0R7cUm8+JoHBYjwr33BZa38cia2JLb8JCad6gqWztJ
dunGbhztr7PL+NGfjluY+XyJB8UBE8QVgr1vPdxnJq+Obu/NM5470zEwapO1RxAGcdCe0mg4dPtG
dfVAuO4rbbhbCCsJG9b0Er8PaE/iPFaMXuD2JOicb8AwbIvhpt7+TLg+mQtyBwyaaP/3SR4ZfMF/
0ZE9Sup9oKQ3NizDCeXjGOihHo6Ik8yNPSsUjpo7HYW7JYTUjX28P0tFPe1nBE/LS79vTMk3/IWB
5k4b9LojRCAaeZrsGZy8fUvUp+1AK7J9JztwkbHF0ogUv9cHI1OMwHQggXEG7/b+9j6NGk/f3DTo
wiYcEhv3HxllsL/VYMzskp0nIk66z1R0Rb2P48hf0mAJBU7xvlOzixnIh9knSemHsbMcrWgI02A/
DiOX1E5qK84NMQ1izwVa4FqIASFMo/FVPQtH60TCBdk5MaUkYr+/KpzBbs2Mkh/kEQa7SmYuN48Z
DThS9+bzcq9eCM2w1pUrnSt3n++WwahOEaK3Xe5mF+7Ciih27CDc/Z5x1EG5z4cDMsPbeP8GiWAG
C+uyXCS+zW8cZPKn0cRJiJFFCqOieJi9YKL/xcA8a686x1e83wKcALd3Nrf9JASwrnHckQ1e88IO
wFwh2IPgWZyctRE5hPuTSSD7MitVRiheB30Txm7ttr7FeyY8W4pMD1yJixZySiZ59JlYVzyQlWVV
6WDz/XBLSKxpvy/P2xxpF0PEDQNOqqOgOFtevbL706CxSQSkpu7AqmLHrmTLnuSPKdO4IUlgaWMo
8yl1THe2VxuirIf0S3PZp7o7aAy0ZBqQnnzeeha2hBnkTzG2QXutAuqE3dRVkE9dcDve9HN9re63
r2tIHbQ/eoaXBWvYh0gOjnocSFxmXazKno+YUx4l00FxTg4leXKfyjW3OdR+dSgOyaGB/ekEZim9
Ek87D+fhK70U7M23ApCdThWskAs9lz62YMhYfMEGRGyLPhvMTt0l6JzVzs6Yc3ZpT26CudD6WQhf
F1dhVrg05rMzG58MY6ZDLgkYVp2T7v/80Ra/CA4EA4HltN7smHbrsUD+dp4u60l3ct90R+/mWcHo
me4agoQfuD39fzGn4kiJHevShkpAkypsjcIRo/aoXeInIssjP4iPxnOnP2+9p58MLM4Uj9SuAhMb
SAvgLMN8sTOmBVy9pz/NCJNoPMZR88z8slFUV75CPhfUR/luEWAGs7NnNZKj8qh8VL+YT+pdFjA9
XJs/JgxH/5B9tS79Ub8DEuaVPqyC1M0nXpI4yb3gCV4fVgEq8lAFhmdArmFrXhKQ0+U9K8dwEv4c
Y+gR+bVJfrqx/TqGhaPbWsAf7M4Z7LvVAZnyaWjskVD9KTsl0OU4kw/nld96NetPrbLahVCRZJH1
UdNsGDaG9/JjLLoa+4Qfmicudgmls7zCbq2Sru5tiZ1sModNtBuQ1vd1s7jh4Oef1PUofNTOlBvC
ZnKKQ0gm7ORJSWwZRqXoFqR+49Ru/kFiP7yuLGL8uriLv3qfyAggFHrbtE1OImM0HMOD7cnW2V2D
27J3R37b3MUl3exAg2DD1oGhufEIomUVUDKMRexi0aWaxQfDzl+hJrDHb2TqvRGmxcZeMoYjv1ZR
FvVeerlp/vpt83sv5nGYyqAL7BW7seMJJfeXeYLJkxiFbRFMCoV72df9zt+HMXoLMTw7+VI+lBB5
BfR/QrnlnF2MIMRazJ5uQyzos+Gx2xHriZ97lUsci2eJvsQ1IP8CdA4Lx951Po2OgqJl8M5+aFqe
3tr7AuR25qO4v2/u2+HmPH/Lg4SH7NPFMtujje3PQzZUdOuI7wRkFOiyQ8m4YZpB530XKHaOAJKZ
6ByB1LKQ+xDADqJ3ODboRQP5T4msWyLfJ1s45g5KDSuaGLfsgidGjZr7ezDp2M9B7Y0MdnJpGs6b
wD3t7uag5ZYO5Iue6XdPdIrxragM1gAEIaeTKlCuRP0661XjBdTQOrCPnrqI+UIpLd7wcvMLG0oy
x0T35t4c0NTE2WwUabA7jmOQ7mLY22e5DCyEMmbBaQZs/G3AYhR8+j96uQcrnY3hYvMFBowh5aeR
eMguedTuOg7KQ1+2P+m26tLJGUMs9dqv+AhomIXhCVgVP0UM/lGk9Dth7R8Rmj/M7zfJE1NYs2pr
WumMkYqlCZEb/KIBet37gp3ikUja0CG14shocoMHa9gTM04sLi8yrUACAttE1dFwA0Pl5iZhebfb
W2sk7XohSBFwONY4wVim9u0aP8fn+NyfrGsfyd4cUUGOa2ZhsQ4OzjFG9XLQcHaHl/Jp85JwjGJs
5MXRkdikB3cPM6wOw7n052Mf1vzXXYSQl53Hox7tEnHyzUcS8Kit1J/fre9W+85ACVXB8Hyz6+tw
zh+BU6IGpKddv1V4nYWnhZLdoAKGe+O42q8zhxv0z3dRBbaFf+Iu59F2Kts5dTX68tk3PibHiQgu
uTh3UwLo2Jm7XjFdumQjDSXXPOjfJAxfHF+3pVkdcrNm8vCIiS7sKuXmtqcFE5XnO7h8zuaXPCJ3
h91o9XeltHLeFhcxwTW7jRbfr/5u3Wj2bt8Qxni5ubttsMcdZK/1BwTZPhHo0kAIdL9xb99fh6oV
jMIOMcWKDKgRFe3cRLdDrQDM5LjbDT44mT/O7IIljSRfHfjEJjxbcq2PvDpiADyVN78I9/RsRB6Q
VztkURJpaO05RDEHYIU8xeNw4Gdlfo6tZAYr9k/v73YktaFYiLuNjbfAOyg2Unu8WnftWXyX31dt
mImYevl54XjvQoQa9cRxKoyw1slgj2UL9u6+Jxd+7nG1jtsx8Z/hx3OmqLfJfSEjyvtVd+B02wVI
2HPeW4RU7wAUwQVEwHjLdTcRJ+yf3cRTPDoRqcDSDqVHlaqzG4YrEzdFqFZkSYvU2E06OI0wwFqM
ulY57U6JwXnMuS03t5dT/FpekrvFpeW1l4dzUCFmyH1hz/7z06oYfw6x/3Fa3+BMFgDejd50MBru
9ldKzGpkUJQxhBN7ocVj791v34AXcVT1fagRtIfYqBvervCkRDiXXvUpvduliIhzPWLnQQWJ4HzJ
cJ0nXkfG2YClLAslt4+IR/lFKFGvYOevGaeMmAunYLd+FDwJ7DpUqUJMaDyquzVQsGF2iZ9xADAo
wuZeO0ohSWDMKQhEg+xr1dmlcdAGZ/h6+1w9z+F4LILi2SRAHWbBdm1DUi/0oXbm44PABhReVLfn
b2MYf0h9HZNFjQqUevNsfkjOciRdkuxkEnk561fCN+xE+en2oD3stuR8MGAQDZNoPiSn8ni7xP7g
q1ctUAjGc/WuodEvLDXai32/7tEjfzfedp32bWInfPpQ2q9YIyjTHs1EUsATD7uT/uVbzvd3bb9f
G2Op4/PaFRpO8oZIOyynfQew/mfzskcPVtzyGW4f5MOC9Zw7uJqqvYVIe084Ju+Iz7BJEflilOHy
IL0Y3BcinvjGLAreTs22m3Hov5vfR+uOc8NvxeWG62565oNq2GgctoMcyAH+r5u5VLChIOGLwnkV
rjh2PLc8b5+Tq57YoCT385V7gJI8AkbEERoctyQUiasU6EHZ7S8jZ4fUBB7jsvviRygpOTdA+wmz
LDh8WzARmB1wFiq04reE+CnZdK9DLtX4jYRsUtuKcq6CW+qhC3PHeDI+JJwp0c7e7ycTRykSiNfu
nvpuCJiow/gBBw0Vic4hcEBV4aF9TnAI//kxIhP4F/HlN2VhVdFqRZmaxjn+Kl3VAz01mNjdbXoW
H26PemHL59m/ubs/aDKBu4cm+fUdmDeizOMHLcoetbvmSFTt/vZanvj7NzLpvhJiKnvmASoFP73G
xI93Izy+g1TjcT5CsB4oh9u3hvhmgutw82SinJufRTr+1XgiDoU3QIQpooVSQCzE78PtWmKy63f9
0Xi+HYjvuUOE7ekVhwZJm52qE5hT6/wBG5NN5YqXArvh5nk120i+kz+Mh+qEMYdfKGMSAqsnyNkx
2Xo4RNa9mbjLK0WxXdT5lKsfrWsZYSZhDBE+R5YoV5p6Ho2ICJa3S5k8sMLvS/BfkLT5H1OcBD6L
3Oc/xd27JMCbv/3b354+FV+HNKs+/TlF8+P7P1I0ivSbSZMUy4JEyYQfmj38I0WzfwImTRbJrJFv
UYmc/keRkvEb0AcDjiYQkjteDVD+jxSNwkewrKqmKImypnDDfyVF8xZsYQLF3+meNFM0QM1B8vTn
TA2Q/FsjaGVzn1TfcvV5FXu7LwYXFJ2zlrXX9InTpFi4JZoZUVDH/S+y22/q2o3/NII3ZzmNx0Kx
ekZA/TUoltWG6t1tAEcs5y3SwCeZ3X02faz00dmr+izhy//bLfynErz/SalJwI4ixDGYJv8kNwkN
5M+b+4/v/L67Des3QJXQD1uAZ8HN7hWr/5e681iuXrmy9BNBAZcJYNjA8YbkoScnCFokvLdP39/R
lVS6ClVHa1CDmihCl/zJQ5jMnXuv9a0/nm7HhSfmmJ5jAU7/0/yRx94WJs44w0DRwItBEfT3h1v/
iweBDKWl5KehevjPHHju9dn5N4eif033sFs03u7ouNtiVsPeHkkTJP4TimhRVIHm2GnQmLCYF6sI
b2QMILxiYLnOFvIvi8yYjzqR7E/6UOQBgQ/jk2a09s40OmtlxYP4wpOlViZI6TUxmPo2hVwYWCHB
G0mEfW1aBndtozgKYLKOqywijimeY20T5QXaZZOh01iUEsTfcEPyNe03K7d8MdNBqKa+8y2p9Icm
8prgCtL2LfiCTPhqPjcyfFMNZ4K/lW+P/eJH1nhT1kJtqsKkCZbrn0j2j3KEQdwl3sEaGmRKGX4L
e76Kwwq0RAud2dZ2gy4e7LtQzkhoTAsl+zBenSPuysxIPrPiZGeHkbjNQ5uJB7hyP3QGOrD50B2M
GumCl3hvEOLnTRlPAKE7V/BByzN+Gm9TO80X2LEPcy7yVZFM9QbvZr2CxfUYqpjJWda8LIYNDtSd
u7UNSoMTQjremE0W+WUUGX4je3CZGQG52rfwumkLwtjbR40J8FXoEavRMq0BKZ8j0ub81GLOZGWI
xrU+ua0QkWxgSt8Pdfac1jXlx1A0gdMb9SaD6gqi1M2hfCNwKxV5flJpDx02b4x8siajyBiuKG1o
jWVbAYAfMFEG0pHFvtPNNyvMv8AhbvICu8eoi27ryPkc9mbPvZM3acssDsgoEzg7vxl7FGQEin7I
Rj2FclyHRX1nFMa0afIR4+CoSFfXuxS0r0ELVuV02q/JwH1mqSCtc83HXd/6aSOKc+bpJJtEk1x7
k/TWsyC/sihkijaQhFY7dGh1R3aCOrc5LfZQbJPIRqkVAjPOoFscSLpBIRoR6pgXctw5aUP32Kqm
bWfqNQ+5k34PYULbF0bwa2vnTNe72d57XY9GJUblZoC0H8dOX0E5oJnN0+CTtP03MOT/QDnxv3Ch
ZQ//7xfa00fVqY/s36y1/LM/1lpX/4uJORmbAqJI84+i4G9rrXd14yGOuoIbMTL9l7idtVYHTCvJ
ktEdy7kuqP+01qL/uNqnHQgNlvD+M63H9Sf927X2X460gwqdUE1OuE2G4ld34q+KNPM9YSbwhPpy
aziopBBNP40V8KF5xjyLgPdhmJLzYhRPqBvfKrM/Loo1pkcMqbX+7LnHWI0Ppey2QK+PQ26clyh/
whSIC2i8L7VsG+HGwvD4Bdz2XSb6DVTpbbUs1270lVWuf+maziHGxhRUap944Y6RWd3aGGzhLt2r
rLj0zXgz4Oe1Z4PQMjzCbhZ080tW1Ueza1ZSFcBnE7xVZbev4n5fhfJipC0m5WHYmD0Ib83IDb/v
B1TtTfcUG7S1x97v8woIbdP602Ksko6xDJ8qhUGeu84vYtKjaZR7UXrP15UuCcdgEfBoxQjCuHir
omkD/pblSv0usgkaj5wlyRTPod0R53ukkrd5FB7aRa6NtL/FSbvvtWU3oESeYujh6MZygb9JMstU
UF1TBRfXRibDzuS1Uwm9pt7PNhK4/jVtFx9W79oG5dOYC9eaAqz0bt0qxZuOR6CaR7Rny3OhGdta
0BBrsk2ZTyvcyQ9xZ9RwadiwRDbfEgqJln16sozlMe7IaA+tk6bKXW+lB7OqdlqNk3rWAqPO93lB
e7eL70i7913wwBl7I7kWd41W3pfmicfpqOxpr0xxcHBceQ5LJPlIpAMAAM/nUx51OOYWpkEIed3w
obeHjbKYoWXFbrwawAfjYXZKz++FfFNdhY9oXgMI+dExyddjtjVy6zCW8dtkjuCjI1wHZX2pvORh
Rk/dOPk9GUiHVg0Pk1N/jMl0y0r9RN/meZHzSsbhY2ujYpnt6pWAmlMzRPtSfTfl8mQv3qum95vq
6gZsbdn7YWLfCdJWoh5xt4foYeqDfnjI5+ZmNNITdCwA0qQ3uQhJiUQodDuwEv2g5+1Fweb1CXTZ
1Aq9UNytIsO6o/ygyV6n3ypHewQ32A/jm7m3p2AInbfUiSgTJD2CGaFVyPMnsw9ioA5Sjz8jk8wS
2dy4eFPrrvxoMqaBobaXCViehTFJcv0cdnOcMQB4KsFrNx3MovyIiCnwx5SplkqfGqcJbGUEwKlv
r2AADfy61RmY6VIk6fF6mvOt5yLXELTGUdUX3bKdhb4dyvAxVszfohanhPGG+pKqhPlbbV+asNmG
cR0hgZ4e04zQNysNM19Pk9+0pnMeWY+LdjVDTvIAwn+vEuCXhSMOsinv2l7/NRNO7V1F9aB5wSQj
SP36y5RbK91BQT+ld5ZVXlxld35jzQeSA48DfH3fyTlPdAT6JJN26lT5IEf5KDr97LbzqfXyi6WV
PKIRES2zmTYBGdKnZmY04i5biZE4mNLsbs7DYx+hyaqju0R7rUIdxbBxTHTnWaTzl6obsdIr7WPQ
nJXy9MlXo2dtMpKYMCHEatMPU7atFB3naeaEHl2v6RS9EgdcvU3anK5zR83bKhkvejH+mDODtLBz
HTKomibwijDdGF75sCTSQrus8u31/xXgegJHYe/VW+4DR7w9QSQFwlmN/HilM2FVqJ7AetMW70Md
s1u9HweKDbMQL5zF1mYouDT20FJWzPRau65ETJ7YPmkWJDbNMwNqIHpBQaANT2zyHKX9dJ8U6SP8
0p/SYwyRtxnQ77zGrLJ0DpQeqtbKROgeedoreb0uGJn8hay6S955byyMH+2Cn3OEYkaipsPMP2p/
qYCZD1Y4MvAEvHWac7Wx4N4WS3oT541aoYFMVoaTrtTYJKtwUOO2cNlLppFesyQhbq+Z/ewPXuWS
DYaM3vISkBmhRpaVaX7+Tx0l/zeVL/9Pn97/yT4/ivhPDRC+/4+CxaT4QLR9pQug3b/2Pv5+ODS8
v5iE72L1kVffzxXu+Xc3HgwWYp0NwAP0OP4w6v39cOj9hf9kIUgHVC2cK6L6PxCnmn+uVxzqJIkH
j0Aw3TToz/yrpHzO+mmUImQGkqmjacc/etGdMhhvy5zvzNQ5WVZ+B48/ELhu0o78qD6Nf8K6ZRoo
Pzu79fyGmB8ZXWzivwJvCul8lvLkxc+jJV+B6yNpsQRkjWl5/6fS8N9M+/A+XKuq/zrZ8uk9HbiN
TU/J5M9AHP/nvs2STpNHFg1voMrf7Mg6Vd4S+bT57WTejYV1jkYDZmc0IFUig8xv4pnB1tV5Hf5o
c5Ye6iEl7UEUIKi127qPLk5Bs1sff8LK24HUCshUhFwSFWC9SoHKkE5WkLbpswux89A5ZPM4UQe6
BjeL7q6KsnjyiIXyHbjSK2vQvxTJbdu2dkp0jM7NrMuz7XmftuGUgWWnaFWgXfnjgEi2y7p3JXPc
cd5cscJosb88NBlgl9oyVovmdoGXpfdyalGCpYLTelhsy2jgFFsTR6Tmu95FB1mryV21SfJdG8Bv
e/Is1pVo1kvuMiMkR4gMoHKfcDD352qMTwBd3vXyxFaM+iPCBdg7OiYi+sq+PUgm7lwb8hYW8Cjl
eVhytU6rqFuHTocG7NNMOVQOfdFyUbVVOvBnqqFnFBCFD3ZW3mRzU92Tn3de7OZ+mhHO4PuhCWG2
eAPRIJopMCk2cCw0UApmwTKZZs0DbCm104RxQtwfHwawGOvUZS8n1oFDcHjOSADyVcF4B4xL0nY1
96VlcUx7/ofAOtoJnuw9djRO3eZbFcIBwJVWBK1WYpy4mgWYmIvlvqsjz1/qq4x6do5hPTGZSxs0
q3ytMpudreGekm3hD1SXadMew8g6h4X+k4r2QmQa+X72rmvbTz3NGb+CMW1bueliUydyysISV7jP
ut1/d+1kEqFuoVAytmwSyCQ87dEtoTQP40uIxDHW9rjy8CCFmbUzCX0iptB016Fs46NcCmL+PgvS
KwOiUwBdlCUyFDcn/2faTpZ5qWqqwGiZD5IEEH/80HTn22isYIzDr8IaP2LPux+ja7ngveRnARkE
/pL2aUf0ytv2Jernp2QAgjQyM1riFwKiNoRPPDva4PjdBGND6/RjCYagBsAGx4ERUjmc2FhQu4xN
79dJfizB3lEl3Jq5cW9NBlobPiWng7seI2My1s9m5U78WgvNA5i0qRtOXVy9h1Y7BJa0f6u5Pscm
xdDcWI9qeZFe30N+mFvfUg51UHGctPxDNOo0w3jQhDzScbpGE2c7s2JqKb1TaoAomZ+HNvxVo8E/
Jpvmrz+maC6zw1klEeux0t7rfnzXqpAQTHL7/Flj+h2BZ4hl+zy5OeFIyaUybgo22sCc9QeRqcaX
zd0Y3WpjwYKXi1PelF8atKj17Ag21vpMNA55Gjo8JDlW2Bw70kzIvKJagqZbhkdRpUdQKvdlGL1k
ZYhUJGe2aw4XK8+up5rudS5b9mQpMawRcOEb8oRdNCW6EtevHMTAo4JFwOzP2jI+uSnPgezclSXn
X6laOjeWt1eu+dE1FV2slCdkrJ5Bg2/rIsGRo9ZKTPAgjONYtxd9NHkEymId5Qy3B8Z7JvrgpRup
fUDIEruR+GbaWjR0qFDL8GwXCPGo8vyopQwpvRRmxnw7OOGLNnfHHkxEhjvJzzpCUVVv/xbzZiyj
JwJBUOuMyUXh+vEqVpVunu+avjkMcf7ZavmBYuWRs4EI4rDhhY7PRaO91IVJyKLFx7OxnaXJgq+Q
bkwFDCK/Bh6p0aUxGDpHJWW9mhWLkEwA2BjDS2U5HO20fbuAwY1mu14LU22LRn64KQWlTUBNrMyn
uvJQ3imG9CY3Vss5kEh6lw01Zb/MH5Wl34Q5omKCQcaZGiqNNrLzvrg6PPHWsRlMBk5tTqMyh72i
4F+ESh2WazynPtnpUXNCxomWhYrOkt9uzEFUNCgsvGnxhyyaD4qYFrpS6T5r6+o+1u4TMqr2mtUH
ph53waSxZzm9805vFCVci0RBGBfLIsmxK+67xEj8vp6QTEXGteA/TI391Wl3oejWBFwiUaqCNM4O
g11eSqYJRc/RWM0Rw+BaIK8cQkrtFHSjGQJFHk1zo5vOnZLNbyHrjyLJMDQW0lqxR/qE/rxkkffo
kbt0MHLSjVNtOdbd/O2MLoVDmdtsmfZJSzJx4L38cMhLpVkQzRxQZdCo2Ny4pBYGRZux2pYJ8pAK
sV2uWSuBb3nNrfrmUCGJX9toofNUJUQti6nDTDHFzPx6lJ41QpUuIbCudZ1jA08ksCybraQ2H2wx
PCSy3cyuKjlpkfndNSyPSjm7lIpY17T14ntj6mwqIPLEWw7v0XBL1CtTp8a3rcryZVzW+CBKdHMc
j1oHpFFpup9eVCxr3MzoRsmnUbjJkyR7s2feADjobUBcr28vxTfMjlNe149zSKQTnSm/GsxLWsS3
lrmejKzddUTuEAta7Ou0D6yRf0Z60RgUwsmDBVWYjHa19ZFYo+e3YfUEbNgq+l81kS+HR+qtKp2v
3hxvhF6+O230XbnDErTG3h6Sz8Wym03U8ObCNIMMkCNwFpu65FxIoNCgO7e2Pp9Hp7nprWETEzK5
bqKMcbqgeDHR+xH65ZcGB+qIrMqVp1u/FgHMQXnx0pEOwZJ8KKtG/1HyWY3JfLWxDZIqytk/asU5
DUvo/3RE2r4RQemSjJxmcld3iR6Uddz4ZKHdN9R0a72w8RmN7pvRNXe2juu6scAuVJzPXScX6xww
wqr09EtfW+uSzM3NUsesKh7aYo6bDog4gBrX6ECm6bW9kZH5pIzywbKmHhFCvxlCb7jMCaEAljj3
i3fKO3GvQnq6VvM91tEl5GhfqBrZm53fa7P1GtvOk4Hxt+jGexIgkVEAn8ds+DJAqODN5kBbXb9f
IAjR9Xod9Q4yJXMBkTeMZB71XTCQCAUSqn907PiXmOpNbYUYgMjzWqV59ti8Oil+SM6Yup8Sd8wO
hBZWDilebSJH9TbQE1bYvKy6VTOoIxlm9EJkhUXng6fc9cHR4zY0fslNA4xXAfsTcA3GTvpmX37n
kUX7ScR9IOpq2zt9EZjt/I3j/aYxEvb7+aGuqF1np3XZVxH/5gDpsKmijRrjp7YO0byOKOTKDNeM
aFFLPDkt2U4ipLDP3JEO4/SUlc0HBc46tfFk6qpCXDdKv/XMajWN0a6Q02/Ttxq4LnRw0WIEhTaj
MGvQgYYAeKekIRdwavJNQsZhsIQNrY063XZpjIWhoBFDMDwDhWS9lP3sc+1QPtnVQ2rkrxPlUNBM
dCjsBEeKSFa9pdMXNSYIiqZGoArgI7OurSAW9rHxaBCKydU2AsF/Z4m1qNuQyKueOa7HfSy87lZv
5pUWW/q6cDFgOVq6axM8JeDSNmmq6cHUiQeCqs8eVI6z7N4SXRCUO6QvrMKv2jVjcdYm4MmQjZaU
fN1Eo/NJeytrj1ysvcpe8zb5jW3re+oxq13j17JlQU2nuTuih3p/qrQ8IC7ypnGXmxQ7c1C5rCVi
2kexd66MtWqTXZx4D1YZvycQx3Td/CxAxweRW3/bTqQHxgy2rbaxjOQMb3qXq2GvhzhEKxOOv2E1
386h89iwIwcpDZMVZe9KUneupYYrqRUINLy0hVS8GaqI36M9yCqpd6PrXfSJmooqdmUuCi9T6P2k
dvnISrdmeEJ5KGwcBWmCcNdtdS7t0Ug57yReR4CxWZ2TaVr3ynqRhUAl2ONqs/ujBaL92gT5zHqd
Uc71FJmmwyF2TjlJqucqj9+jcTJORju8RJBEg8zIt3mcTmtVZj8aA6NZaL/j5LyELSgxUB5xbhwy
Dx+80nukOZkX9JV4jBaE7GaNsDeiF9KI5cMcF1RuRvox6QQUevanDe/MTmM9mLvcCN6SF5GFEM16
LN5dwSSqGx7Mwfgypv5Dt0duU/fAceIm6dqHzi5qeopfXSq/h4ridHJjlITSvpNmSoilW2P20TFy
tdU+SfsnTxBfa5H1La9uP1P7zcI3O+0wZuTmS4jG24Q8M9XTxQ79Tm+PVSeOuQWjgHzfU2E8wu3H
ot//kKod+fH1hxi9u4kc57u6pk5i12xIie9csFH2S2hZaJMr9zOxK2vXpsR3M4a8W+R7WThTsFS1
4vFH9V2r5DDSuQajtjO0xVetY/MC2qw/V76bwMdQ5h8eeUE+kLVXTTlHeqLnehw3Y6H1a35/zVm2
eBtp6Juj/ZVY5J+bQ3xr5N0+jsVRV/YeshYETm59ykNqJyV92MSoD45dnZeaFnFm3ahMfUbzclYN
2Wt8mGyqX5iw31RpGsTTo04qHI3K4nXMqmg1xwyMZ41Ydbd+KlKX4lbmZPL14jtyaE70nA49y7h1
k+bbUxEjA8N5jnn1tDg796XzMSogCR255OhNAn2Kip1nO+4hK38JQMa405rlvmecV9vP9gwxDrT1
gZSbVwPEdpNzNXOFWrXtztTAL1o25uup/ClCncDY8CZhtdyHNTEoAGrZiBwLAg9UAsdxj1PXM1Rk
ZU3SCvdPfdd57hIY2ctUJQyIB7lKOGILnoNN44mQeiLZAGygz6uasxyTlReJj75375VhaYGGfpPc
U38mm8U3LdIIINjyhwlqZ6d+VtaFPodLT1znCrGpgOinpqkjZvZjOK6c5nPgu8Qw+Ykp7+GvVptQ
E2+9sSx+5xIJGOUTD6gRKvxlEkRhb1LJDavFVsmt0TngDwG2+lFNLGC8XISNX2oggNw3l5CzAcRI
iLv8R7iQ1kDF6UX40vL8TZbsq278FMfpu6cBPEzCNUlgD6LS8d4WSXsWRS02Xc+cgUndEGhtET6z
Qbw0nL4AnF+PkgQZn6Z6JruDl8dhvvaWhoymRtonxzlhEywltfKSvLnedm6yB1dVryX582bbfjSp
+6bFnPScwT2Yes4WlAHv7khqb8LXusvfvBgyAgwjBWEwO6jZQuqDXUTJ8iOLS6IvmQsNuneKyNgN
EjKPGVsnP4gBLhzJ7yKSueuFA2OUJ6+FckiL4fJVmbUvw/xJNMRvjFxZ5Y3XJPIBS2ipPxDWCwjZ
zm6GTlVca/pNWpE8cRDqfE+RZ6tHL3HDxWxDm7Gaeoo8j3xt4DWGJmlkV/U20QtYHEg+a50bPcYi
YHh6W1m4YHtZnSHD8H3RpmrsoIUkSoTPbq68Z11zdn0szolr+x7956pfdWF8bKz8NNTJ97LQHV+y
6cdVzbhPNEZYo3wHBHfotaI5mKMHDRfXNZSZU27Yu9i9ImbGIr5LOcUgpHDmjW2SF+oqsa/o0PDR
tOGs6HVBWc79KZ9xUJjGe2ePzyqMCC3JzR+LVZBO0D5rGjLGnTr0vea7SZlhzM9xOr9Wy7RzxfLu
sMYTiYylGHDRklACTZWOFNW2900/7CCFLJuWOFi/DCckL0VUrfWJg1Zk1wHocgyxA0an+WgTrrsu
SkrnBu6PEWo/dsZQw9KbfW7yUUOtaWh/9HA4RcXWqrXUgdpTLRjZLfmsgzoXL4ZX2/T+2luvzF+V
9AvykVeE7Trr6zjI9b7cTtKHM2AcklI/Mk7EDC2ih6kzAXeaxk2SiEuDjIVNsidTvtM4HdWrMKpQ
DDfOGXkRyWUjNwBVPoH14EgJ6fD7cNzPPe5gcFQ0XGNMkDrHn4gRCNJHIkquGbwdHJv2VsTppR1C
Ys4xcKjM+oxCJ6DhFO11ZrlKttQIJSL0qsTtA/kLNubKG3lOyYtlLstpJWAAcZ/O9HdrREP6GMLW
NDQcnSEBzCp6zWeXitswy6DPrnGpBfMJMbwuJfeJYqTBOQUBqPTtOo5XdRVfChlfWtqpNVfFHrTb
Ju3ukqyHbZ+yoDi5xUM7Wc9ZxOm+GShxorA89Y7YRwtaYTk+D6rdGLW1Zxp6y8zltV2ij85kKcm8
R+kUG8scn+t4ek37cRfzG1dZnvzoZFJXtvk0mqCzXLxhA2HoYDdBYaG8rqPI76f0Yaqbs8URpm/H
3dRyTePF3GsjAWOluG9Iq/Ud+wWJzdwa6J90HIku0z9DH79k2209J754jNxMIJ49PS6UKubJs1dx
aWOxafN+G8cNnQyjX9UgLfZ//d2aMyFWrRuMZg6NFytnYy+NO/Az+VqTVr0SBMoPpfOU2vN7v2yE
Gnd2rz/SioWv4GlIoPvixinYk0S9AqnJqBVEkdJ3nXUl9/KnUIeRtEpi6wNCoVXVzI8i1m88wGC2
0XN2rLrHZHzTm5dZWx7nRf14iYGNd0LAFUeksUzI0z1jk3qMBQrrar6jv5HKAk/eVSZjxkfkO7Th
l0f4GC7htR1j/cLkfQgdtdYqupIOJLnMwZ/M5CCY4giMJeMQX2+n1yzttlSF9SqduFbiNynEwQ5r
/MKeRkNXu6s1wWvT6E/UKDg5csafeg4sYJCUBFm2im1eZaaM2apK+6+mYaJNVjkTveQxLia6ASFf
T5BWMtCEwyqvb+MkaOdVBTjS5qT1n6MrH6qF+w05GjOEaEjQS61gzmCi0sWjx9xFxLV6oRnMNQ3m
dsw2us3rVY74XhYa+mk8vehywnU70WqbzeQmq6vo5Dq4r3s7Whehy3hfur6ZyJtJ5+1HTHTt9zyb
ob1vbURLRA2zaNh4dJgMZ1p0rmmZ6Ha3dWPnPHjtycymV1fG1im6jTn6tvJC0DD3n/ya1u3blWlD
GF4iyPDIQRj2PvURrMOhL39oiB9Cnbt37biE28FAf8AKkZf9HTMNodOFhEe8v64YBEoBJEm1bYIw
YuugtoNtQEEZ42xpXNevK0siUnUezO4mlLxdbuRdNJoIvL+RgjC93LfGvGdzJq8O3OFkXxezAte6
FUEaMabRp/cjE2pSLfsENEQnCcg8WWQAPZBhVN5wDjNUMSzvEuatPreoD/Ap5e656dWF0Y3fNwwu
ap7ptNX7wObXJeJmKdRFLhaOuoUq1bS4Ox1mDLqjJhljK4Bor4MXlz6Q6XOZlZvBHF5nhqzhWN52
9DdGhRikrbx6k1oUz248BEsu8SDQNYp/ers9KR10IYU/LxXs22bkUZkmdVx4a0oi6wxzfm2AJsWV
QyspOmbRtWyXW8+29EPlZTu1LG9ZE6LhGFN6/IV4RyF0/cF9zKPnSx00WjHRwh53tcZ3zMlNkUIv
jqacmbX2mJB3UDTVxjDi4+iNz7K6yin1QWeL4YhHKn0lI5rCiNwLeb4Gs4iaxYJfGBX1Qz48Fov9
OU7jDqngqpoHHkLxGeri08j09yHG0Nu0txFW5jF5dYY3qYm7aWhB+zsQ+dhqqoStyru2gKSjLiQ/
N7a3NpIUGjMVUNgTgSD5pdcnKWJ5G7vsJ2xYwAuO8IVbPPe8EewpLEiGut7yDDtu6m1Gk3xUJ/rR
HYz/FPxBkapLW7VbY4oumTY+W2Z7YoiyN4xmo+FqD9E4sIWVnCuW967V//bpZmb8Sq0naAUUY5vK
acEtzEy0PCUsP90MqbCDsuVLWhG/0UX91SQsLQER1Ze5K9eDi4EnETHpaTsjkmobJ9znuJCHEmIe
AdY1YiGeOk6Z2LAN68kOaUcmyVaBO5Yj5/xJ5F9zyttacEMdypUpZVyWPZXQB8z6MrvXvTahCpBz
xvldQGxP9K/Qi6En89ONiDy1pNR85J2vMpbrsbfgGLAVsMgVUFjEXWEwj5hofnrqhyABN1DC3Ghy
6AP3+lAOji78aY4eXNO8SiYFr7IVr7Tu7JVk2LTzjxcu73nPxRsWmxayMR+KGPsKTVWK8PsFVmnX
TQxRWw1/q/rponljSItBDtarsH7ueBxbBF3pJ/vW2UJNc70zw+jww+tbtK73bI/CegN+dA21Pxml
OuVlE6QkvFc975BGBkQ0rAeeX9Rt/lDMX+mMgdCIf4xqefSK9rl0w3PVy88w5FGLWnnfTSP2pUJ+
Np39im4u4KF9QKxzbsPmVlve0GaskQveN0n3IkkxHFksNYHIM+RudfG06/v5eTTir24AVdPTz3dk
dI6lhTYiod3BQemuCNVRD/vxVKSE/uhmsSGv7yArLqozZdQ7bK/BUG1qxzIR3LqPmZWddACStD6G
xi+LYn3dPm0z6XZ03C7gOz9TORv0V9VPYkzPjS7uI7RmOU+0HernlHG0Pox72hTD/nppZNSe3JoH
p16GZ5175NtVfpcM0X2mmC1ZonxsBsy3mv4Iv/7ajtAfnbJf94XxDvZ8M2jmto9gMMx8qMnh2l1X
oSSN3+jCD/4SqsBQLuEZszxnghc1npfHyXDPHB1+4t7ae424Z5gYqDy5SNZK5tt8VM9iAtM8QaS7
XxwQqbACCe4Yn1HG0hTl3pvRptDoB+iMFK6LwJyZe088lgKRdChpD5j7NqkQZOt5HWiocZB03TbF
+HpdKBJB0ZdY82Mho8ew3hmtutRshFXX/8b85DZc8nWf2PfXvwx5+vsyic82g+TTpRuZtyik+e6F
d84Tw26yWKGuP14wTF/N0fJOWNJpEozY88XEQybqTWL5i7ajMLgXDA6U+NBo+4spvog2uXAYfnSE
dphd+j/R+EyzazXXn203kVww2PdWJD67Ji8BrnOg05dzOAzP5kz7OK4FwUglZjpK07rmoa3Qburz
uzVNz9cr3LdcUcYLbFRBygE8nXjjqbeZyqvoGIZluErdIF3Kcl9HOQhSd1npouw2TSy8dWKvWvJu
VkPuvSrAxDfZdBi7Pl0VMR4oPem33Wz2m5Z5PQB+2Z6NhF1DRMiFxqLVNlRUt07h/+dqn3/vavr/
s4T86bv+F6XRmw5Gpf9eyfzw8fknOdBfv/0PQRAV+19MwzavOmWI2phJ/qEI+uuXiGWSxCZdNUPA
u/+hCTKcK6Hbcl3HcPCFoBn6h4j5+iV+ILvUX5Ppben9J5ogUkv+WVUjyIyix8rRE/6dhaPlXwN4
u6gtMVd45opmNUfPz8U17xpruA8BXmsFI/bhVbA0BcQxkAaX7sBc1cUFRYhvK22bdeatpaIbSxu3
/5e8M1mOG0mz9auU9R5lmOFYdJvdmCMYDDJIioM2MI6Y59mfvj+nMiuVKpXqZvfmmt1NZWZJZCAA
h/vvv5/znS5Ld1H8YhcPTejsRAPZSG9u6KwXC4feoyWTg2Zgap0xVJBMEFfxIdRdWNZpQ7iFu07M
R13zt/ncIdDUryIr5XS1eWFKOekR/sRsH8Olt63+ZnIrMik5XvofDO9/KVP709j9l39L6f5fS7a5
nzle//UZXha+l6vn7vlP/wHgIe7mc//ezDfvbZ91v+u61N/8v/3Dv71//pa7uXr/z/94LXvSuPlt
YVwW34vqfynC/z/FW9k0fxq9/1DfG3/3CBMD367bQBjZ8eE1+qa+x85k4pNjuChgLXz1P0aujZrN
Ydjq/NE3I9Q/Ri5/RHAOeS6E6/xmkPr9W/+mAPsWAsf9+pkizP5zyqbH+gICUpkGXR9BmGnzjn6P
XDT9QuvsJk0WtXZkxS4vCwIlloT3AIOIPI4vWoyiTVyUS6kjFmpRee6d9oDQJSaqQyPvIut2hOas
Occ+oOkrT+psF8YzdpyKhp6faevZtmGlhhdCq6sLfew3fogcXg29vOJY3srRf7DEoQImjIQEL3kZ
J9O45HBCbPB9oYeYhtdcb75aA0NZnpLauR+0+RxU2bD1kIOsM5/zNbJvmpGzfd1Od2wlgxGBfFak
bF6cST9revXWGPFXzYZH5dqbufan5di81uV4HCGPeMlZdyNrQ4Lzeei7cEV7gdygHOaPXbJqQM5y
jf4kx+Q98JFCl+g2ypC9d8VGb8g09zKtbZJmPG3ZkNWCy6DjcNAsuy23fVxBeV2mWg8fR0zbOS5e
Uk1oW1sb8t0k5puseNPLIUE8qEJPKNz8kcWTLPOLuZ2gQn/JKl0/hWywNoSVcjjg9HKpv01BWCyl
ja96CnFcJfm8JMFtxf7nojHsC0OHuupNdBdod6zpgq27oIWgxIFBNzaYkT3rPhZ3BK8Fq4rbxYkr
ZJ85WdaxXt6g/702vhhx8xGk2kMx9va6TnoOlmfU6G3sfPQIsMmHKfeNr404A9D01iZC45Q9iV+a
2S6RvbHw2ClUeQUgZhDFN37gXzL+/H+5ltq/nJBuu7/dx8UrM9vfnou3v3XR+9+2zXvx/BYX7+33
0xrr6e+qW801/g6jl5nFNtSy6f8hu1V/ZLs6045uuQobi+fnd+GtQdaFMFmVXRckLLPIH04hwyQh
zOY3uYIoMH78rwlvfebD77SrjkPKl2W4BhMVuluW8x+mqtgf2eAbVG/lkB9jo1uZlbtlxC712d06
INlzcNoqw2c0h5X6Z+csBZFFvgaksSdjlzSWeAw3KafJecQ/o+KoftRDZmS11lkf3K05FuiF4HCW
Yh9ZODrE3vSAvccFgcDOWf2IlCaNKTTvWcpexTkPEXom1GE7dFHOWBKT2K301Nvnk3MuHOcEfv+c
mznaczqykhY7eBSuIqGrOHTb3MuPCheftMEdLk16kdp6xI1gYsLpSmD++VFdn5DJC7GLp6K37536
UOli7+s03CYBgq7NXoLK3Y8YUocWeIDnbkthoR6L54XF7/VqNJy2dfZnHySsYZ3VB2q6edY4jTDL
9CVqzbMK6UjHK5rXN0lvb6OxOE5+tA35HeoXTsQLRV63UhdVkFnQoQZToPeJvCp1NeqGDjHQfX62
sJvHybNP6uLp/K1sF1iZkx4rx9pWPLtM8HN0zyYh7hItORp5uCu71RxY5zoEskDb2m17mjPWWZ3c
Nd4V58VHN1GPCCOV1o4nwglJR6ILaZ0YlPtqzo96mR1VykHQjnuSsUiE8Paea51UIAVBoHv15wWY
b3hZpVVzQhYhI9C25mCdcwFqbbbOTdU8No3BPq5f2amzdfI1eTT7suWCeoe8S347icEj3039E0vn
KU6+GC4oIf+q5smJhDyw4F0I9yRn/lLPIzKiR6PKt2XFwQ5f3htcdjow9FkHQmPjxJ/nescxHa4m
+zSSbJnMAQFp7+oHCs3aIsaL0nxl8Xxmg1MXRqjefPsqhcHpk6afbZF+fnX10zaZ1XUNXooRwHHT
Vt0SI4KrUWUvaMI+qGFXssXuNXM4wCoP6vkUT/FHpm7NUG58RvPnl0tL6OjwYXnw6p6o36FGWzyB
ipXuSV2epJXW85l6BBXEvhxJpFOHmOrdU+/n0I8rNfJ7/ruwtbV6Io3u31m8q+peVrO27kZrG5LI
oZ4wh9yrmqytJs9JuuDSZHpUb59bIgTvyUWrxEm9nF2YH/PB2auvpi4Bocja5SWZGEDu7O67WOw1
Xnr5NNjzbajfxPqN+jz1O9XcEDHARr4WjpLnmV6j+gxDA6yOwAx0ZTldqBsT43wZzW713abmJxWX
qRT2fyjwP2cx2zaZKx2mRGjaSqH/HZK+B5JPUh0h45qnjgLnHfEBa3WTYy1+UVceGW67aBqxF627
V29mXXYc5awwBWyTBsG09FYDuoKqbR4dRif2xm3At12grjn6k3USORMWT+nXF/5n38M/X7eanb+7
7qoaBlOmXLeZ1Y/q9aSkQHagURb/Y9P3k/sjftxLqYBdInYtg3oZk4L1w/0ZkzAakJWnK98yz1Py
HHuQ1JiN0zrczPG+M7DK05BWQ109f3XHct5wTghQveVHFc+BLuTUFf6p7+xzmlinq7rKj02rrZUx
UZPFNuaAV/PpHESbkYaUnYZfBlR5oT7ctnnz+BkW0GdHmfWPWY4Bjb+uJlhZwERhnHZO8MxJ5ufr
Nbj1o6kxTt3wpR4d8m72cZdedEnzaJIuEUp74w/eXUIMBA/122ukrluMCXmAHtm5MFN9uU/KjXrr
ApCIA1lu5q2ai1KzpKcM/EitVCPNXkxhLk9ZTXdG7e3VlMNZPYKnKX0hnumFOBaE2Jz+2Fu9sk8E
AO3jAvEPWWz/5jH9bBR/95R+GA2l5f02itWtVfdn4kxNzbI173RpEn1jO/tff+TPXhyHQe7ZukPm
j07l8v0AtEUh3aLEtqXWc7XcqO6+muXqSlv/+qPsn34WjQbXIFoIzMkPg5Buc8NJEeElJTOsWsh/
rxHClMWG5U4NNbW0qeVbTTXpGKzCmFCXG3V1apFUCyZEllPCRNiP9lktQxNAZwaIuj/qwtsEdCb3
K+FljXS+FMtQzTBV9xGtx3GUJHzyFvjVydMRrhDcoBY09X9/Tqelf2eiUiZr6xiznAas5r++Dz9A
Vr699Di8eRUFZZ8wf8C8GLoWFoUwgNJxTOF5iBr5yoQ4qpU8HqDLhu+u7mzVxWqhuw8pGmYGwq+v
4mcPg9aORbgAm166PH9+8IaFvhWgQLLquF9qrKmVXy1HFnXFrz9K7cb/aXbGQkbOnIPsGMTOnz8r
tfQkErqecE5NQhRVX9DUW8j8nD6XY778XP2peNQbPE+/RVnQzfj5btz782b82+0mMM6jWraROpkq
F+G7OTY1hsSNSoadnHmp84JZijkhy/29+mdjucuxLW4z0a2tEZYyy2BpIJhltKmyMamLoxqXamFR
y6RaP1RJ3NvWbuowRjJew949eUxdjlkeoyw9joV9VguINXknNT1JZhWpBwhp7K2a5NVnyJESjiku
cntMxAO1XWRtOYneTpefU5ZDQZBod6oqUis9+ou7yuS1pMgJA8o5UT42hrMJY3j5CmEbafVdi2dI
fZYqFy0OejBlH2MWNy25ngkzHaCfM8zUmJp42P/mIauH+MMSDLnAYDPhCQHi4IeZJNXoefjYUj83
EqaRbCXaa05n1ilGY8aXukw1zzchq21H6cJsS/kQc62/vhLV4vnJlQhsi7R5nH8KKrIJBdJJTcEL
VwA6Ng16gVeNXx78aF4n7S4w3ZOqANQrpy5IXVwaUENSjKqJo6HAdhL7pAomVRRZXKUqZpKyPnKo
+m/u209WZjL/dIvjfEGC4o+TokaxQc+Ei52ZBfxGslm6U8W3p9FbKP5NHfADo029C7yDILF0Er2Y
8T8zQr5/F6LMjryAqaekBuZpncOK0IaoOvmcPIese2z+Ck9bt44N54kHxT3IKhZr9lY98awcN7CX
3Hepf8LKd2rN7ErTrHVvRC9qvq0y55wN3UpiFbPpriZF++hlwO8RALPaGok4qeIq06elhQ1ZVdKq
+FL7k8BoH9V4DYzimLEOOZSnuABOatoeMaD7rbuNoL0IQH9pZ+w1R9unFjAcPRSnvzyA1IooIHqZ
LpHbpprPvrtLRJoWJsoRgk9ZiJwZyGKC61RyWO6dVPXux8zOqnJnzYh5GfMxflGvsGbhsU81wgVZ
stnkftsoaWv1fdpcQ/TJc+2qx19frnqx/vziuQRjsoKzsuq676oa87urHRpmbhHiYxw0NiRh8xg3
/joMgrsae/7nTkALN58f+Zc6RP+y0fx9n/m//jd9JHU5/491rJVx+R+Ft2qI/9boPj3nNLoJ38R+
/dkd2r038j0sh1i9ot+a4fu3//wP9fPfjl9wXavoUYfQdk+nhevzWH9rYZP7YzEh+A5yBtYs9ZL+
bsh2/m56gOg4OrdM6niHVf03QzYtbEetsMhyCBOiP2T8lcMXDoLUsPljWGFqJntX0Cg3iCdy7X+q
1jxzziZmE3Aoo6ad9fwjiPvqjF7qizGiW4af9IjtAyK/2wf7KiMIZBzHm6FprEs9cDZxiAUob1v/
op9qcmJKei9hWmFfwqIqe/0VxkOySmYLePEMcdv25K5Gq462DXFh5mOg9vNQvyo5r5SgQaKZQ+sR
T9sixmpziMzmKmqnRViJ8p5EttfGz/GO6BAzSxTCs3OLfPOlroZ5Gc+ptQcOEbcpO5GS9kAQVaQS
FUg42Bbd20r16pSYjcAaWCtzrK4nGtEXMimYwcQUHKvEQG3VkOadsJlx8YFunCRO4GuUwPFET31O
mHkzNz4min7vxP6mQKZ4MRnGfJX78fuUxsQUIIs7NkZI/WEg/HVKp73qkONimimCvZ2jfJ+iZzrf
72UaPshqHB6iHHUiB9d2nH5w4H6ZyoyAGttGvylT5CchaJS4fs5FDqhyxgFeQgrReswVxHcv0rzJ
EVZdx4IcjCnUv+T63tHCbp+VRbLTAFvporSvU+XpwZeyFUOM+9SMQmBn6bwxM6y7DefJhZlxBtZC
ueejF5rw73K/pWEogonV4OyWgDly3d8ns6h3niGxNkxAvAdiKumDvZVxQLKDl6JRIL9WjPO49rIh
2Ixi10Y1ksAwnlaaiSO78LJghWHvnHpJtLQbThkCPD7r2MdJN9HuxiopBMpPlvVctO3BDMcL03Lf
kXgGi7x9DQjKWxbFDDo76EHP1nHCCbtFsyOf0w2PkWA82drrzJ2Ie2oTvI3wW74kxo1RD+PRqMgd
t+Z4lQ8uLO5Rv9MmN7oIw8pfe4qHUdjRtB6G8pBkGuyMEtMOydxXNt6vVef0y4kZfkOFCIEM/wC+
NoNzEryA5CJmyc6aaiUfj+ddGDvtPvJBOyd4h0uieTfDQNKunxSY5XydcKSollcIlUkH6T6KiQz2
QrMl2ZCYcy0CWtetqAjkxit/LDs32xQD0nbauOLaCCAmC78/uC6BKwFVd+MNKEfK4hnZW7QK4mC+
iAKtXLV9dW1b0XjadIFv792Igw6/bYEA9STi9nWOXb3J+w33qL0QeXvp+dO2qq2dHsQbUYb9czST
6iJS88n1BvKXsMDIYF4W/mxt0VqGq9pC142N+yoHCSD1hsBHq5GLqR7vsm7UNt1oPkSV0PeNjDhP
qUJ3MSpxhDU5X0Rew0trJ3JBIl0spO+ne2HIBz+cn+0BAo2WSrTVg/sVDjCzTQslgMZanb5biehW
eZS5B2wEq6GuX5ygCS+m8brodHndl8tmciy2WySIe1XvETGPmyjWknPLMvpML/AgNXfaWHld7dky
3/fIkips3Pd27+Gds1qc6JmDGr0Nr+dw0tcBZ8+CbVpulpB2ck87wz964rB6X3iBfHNyecOJW/5i
FNm7mxCVOcT1Deaedl27xb0TFeWBPaG3iIJ2b2dFgP+Rkiku8q/Cil/tjKaKvK2gFoVzX106XbAs
XIKNQQFQXoca9sahaDfAIBCk92AEJo73mLvpukvv6CcpqPfAgtWtQcDKRhSH8UTccEdc0BR7CzcI
w3VttWe3xWYSN8Z7a1n35NuC03XS8uCSPClpwu+zR6vRUCIFIPIqY8ZG30P76z+mHsB5o2sMZV/N
CYlQuZAVlNtOYnlU0sEVvw3+fYU8Sab3qechPuYpL0ehD5u0U33myzL3u90shsukwjQ4a+xt8Ld/
ier4zKbBX/tBckXW7a7v5o85mG89hwSvQBY7MEU7xMqgEcSbPSHuDoOORhEyfcO9TXzjplJHjCjl
ggZwvNvLy7nXYUQ0jI4mvnGDm7oagUpW1JZ1QQeuKR2xdKLmTrcmazFMwjhmIbSCTo/NlTGOu8iY
VmGXL4g1Lg+sbUuzrFZ946OadGAz+ZCgzGIVzBoulrokLptTXuFFT2STglQzZ2std66cGXpexNM2
jGdcIuhjaqb2QN9YzBnbQjeIfMndU9JmBK701s7v4htAIGjCamtmGkw3e17QapPJ+KDpyL/zBi2f
DVtbRcRqIcO3RrLJZGw8gH/D7tt0Em+H8dzO4jm23AuEhFBI6k5bjVb+2jZ1zGIXAiJSraDep9Gu
V8DdqhL/osTsHvbsVsfUaFYNLC7kjPX1UE3aImsIwJvGl2icgsU0GZUy3F1XFBYXdm5fj5xAD5Eg
UqyN5T5M5HuEz3/S0zcLw+MqybBtSg5pB7J9F7kzPVQaWXm1vE3QZywzkX/Unf9WTvGLmZG1Kvxw
XxXgPvDwPXuyvnREUNKdzQhH0IKTHUFmcDUQFH7VPGg2hTp0yEP2JGL7ze0yzF/uZaw6ApC+cBim
7VNSoha3PQejwfSpoKrOg16bSyNhgA+1Ljlub/ZT05NP4GosEJHJAHa9bef40CjTHnZDiSzF7aiQ
hkPQMrwSQ27HPF5nYoeRMD+YJgYyd341neax9yVUd6+f9zV+D92OroPJOiZ1nd62aBpWpnkArJfv
Dd7WlaF3LaEGSZNA75hcEm4D7YtEYb70Hf8+loSatNBCK6JO12WW4A0uCIjhOHwzyBa1na5MWqGM
VnoZHJPE0qkVuKayxvDV1Pfciavez+DWY6MrelSyhpWhExNE6Ag/Wpg5XSKCkDGQOtb75BN/imoh
WvbFvJv08ZkW124g7XrZdN1HVuPuoDFx2yBZ9GBQrA0LTget+4Ux46ILimtLr5AzoCngsOheQB8B
aqzLWzK7V3bTY1vtCPc2sJ71QYk+lzENZAvNr0SMt5qGCkhrRzpihMJdq6J2KzyMum3z0VXIIVso
E1tqrGVb0nxoCUBxWxING3PpWXG1FHAftpqjL/Ss81d2pnNbBZNSlztsMyeT/hsJVY710CV9d0Dz
ejE0ZXKwBFYpx7T2lFXbNhuHpR9Ce9Db8qtemOs50pNNbTTvURKNAFbfRysk3mqeUdyj4D7kiF+r
ySovRhlW+CVlswmK7mum/rYv+1d/RhbXyqUt86eAgmwysbgEeg3KMOFIdOKsH1gu8eMp6zhwwFVQ
pBSjlafvtHR4cWwksFFknuq8/mpJQaY4ueHB+JYOTciGVMesVRTw+aa7htfOqbSX2nFu2gZTb1K4
dyKask1vGBIFLweTut69BUP5liikRGkwATZt/cWu8+YwSwVMAG42LJwOioVDHGWS7IWYHhwruQ2O
rV4Mu9ZrkcKaH6nQxRYvmkH3beFbwVm4+kpWmU60N6hfRZobKGkmz+fbhpcRPmqfIO6DO2R76BUk
RZkOilCEsv1kXwxOcp1wqlMgWhRudDnK3oUlkYNH8MR6AEKrF8lHD5qvhbmjRcsShuwO29oxM7Ah
0dNDN5M7103lX4Ea3gPvmLdFGT4Dd+o3tibPRepea762Id95PTGLxkFP/F5jRss6Mb6288KOxxqs
U72so/AcknqPXWFh2B16TfIGLP81G4i0qOXL2KVXta7t9ZhjwMKVy9FAlk7G8yJorTdhoQX2pf8i
o24ZDc4hbBR0OJz8pZtG95Agz1qNI9XxyOziAAsP24Vuds4i9vwYw1t3hWa6LFlbyHPqBxs3JDiM
XJ/HzZzIL1VuXqY5FASKv0VV0AmEjxOOIfaTkhdKORtE8BxyedHYLhJqe1sOKEpi/jCOcfjEdxjU
Sbbzg33iQ7GaquBc+vLrELBtqotncEIvUx3DGmg4zHWaBbUQwu424mHm+ldmyfNc1hiCtZz0R0Ft
FLjOXu/E195r44MefC0Sa7pAoUcM2eCwOjX+izNbZL7YA/V7sHJmapqp9gmuwKqLLSJfFEAXYzaw
i8Em2pO//NHJ6ZiNxbid0+1oa1BTKmYCNmY3Ouv8OgmMg+dlbC11fa9lLuEIZoK9RvGm9RCvOJX3
ZMzPGT4QIKXy1h6Ui1yjF1+1K6M3zd3cJNHKgBZTNfzmMesAcc0soKEF8qV0N03dfxnzlMqraHe5
gcEH9TmU57tm7k5V3BoXtmuXyyS5CidW0cQTN7gYtrkFEiuuTgVmHVYK1QO/tVg3Babetd4wDJgn
TuMs+Uplge1HQD+lGXAKAixteoT/vbeY2qwhIWWhlfdp2l5jY3ixpgiPNQdjJaZ5GKv+l2bGLNiF
PSlxQckJA2xn0DfLWPcJ8AliMpGmftqAICqT+qTZMHeMkTO1lunwNHuYRsT4AF5A3pb4GGXa+Jfz
dJptcN3NNJONB5NkBCuGzi0kBYGz1FJSwVjt2PNeCEJs8iLajQ2JbJ7XKP0IuNDa998LM7SRwfvF
IVdt4vSykRq5UTCDllkwEeL4Wbw2EZgnjIeubM6ctkFGKpudDEdcDoaDuIz3vBPGRVeArrIQ5i8g
Mn7gWYj67tTB6+EcEqwDywyH4lm3Qaez4MqA+ASXAtUoHd3uMp/AABROv5/1ON9VyOhXM7stAcoh
ar7YYH743lCW05B4IB02ZWB6RJxh94SbooH29qi+6+bG6alHU2yRabILrPAJRjcByrG3m2TXLdHf
vEUFEvwOZ36isbQWACIXDjpsY0INpxvTmxFHD6Ngd9InrLUFzUN21TDYhki+WA0LUE99vBxt+6s5
+/kGfqXLHrq4xprcUvlF5lr41aM24B+s2W5l/T6pIJwhm8CxSem/aeaBgZ4/WDHzh9Oo3DS59NNm
l+kpVouIBFGj+AhCPHM8vI0zzJRqJHymcc3ebgAIpc0fZYbKAio6JBawHHBXllaF0V2YyVcvsdQ6
Vz0bRYxToSSPZa72ukNSG80ZFAW0eY069hdV3ZPKDB3XBIp0GeXdGgzknDAwo9L7WthgTUu7Le9G
F9LlYLIpKXNow1NWkpojZMAS1b6FEYZ1iYdUH9kKcdXwv9IKF2mp/s0G1COK+aJnv8ISS5DldOHL
LFskuDEIzfFvByYuM0XS0XPyGMjm0mPtwdsVfOiNdTZyds/1VD6yP9x5dW8B3vN7tn0hgInsDrEf
W4VJuZ8DDu4nOhVdToOocwCFSTs4TbJ6A+W0lcNI0FMBf8GN2yN3AeaIduyTiPVpillnvTuwLTac
Mw9GEwaclr1Vyc8U9QzhIk5f6xytCptiKuRmPkxJfhCD9pDldDpwI196BpNs62eHypnuhxxgiGpW
u2YmMQlbD31zHlIsF8x0ZIIVEyNcMMJmkD5M349cM8KU2CR0qZhJR+yCowg8UqxmFwvjkOwY+5tS
owUeVHhV5PQy9WK8rFR9WtRkhkXNbuAs3I110FlTWqxaL1rlYpSskSl5bZ0ZXg3Dq+vShygGxlso
h403e+amK1RhF331gqmjmzFOq6hyN6ZeE9g1faBuIvaF4mlh6dE20bW7MPOqHQiy1JR7qRENN2bE
cVpdu/Yc59BVUl+3BlCAHHxwo+sXgePR1hL50gwLkoiwHiz7IOUIDE+FtIyvJR+5hCW2YFnjMRqj
sfGDsdlUFb7F0BUgWMrOURV7tTqGE9C7IVQUMVgn0OlMcGJhunVl5KxFZpHo1DcsDngsy6n4EPJV
H8xpnWZtehP65J85r7VWo0RP2AS4Ojh5sDMkqiYcKgzBnbAaOKtB/GRF0U3upyQ3V268T2CDmJOL
1AAGEer2ihRZbxM0AbUx92FRB1AiW9zhwZFGkk+rJZaLkUbpgitajTnFY2jWguZejOkreyYDIeVB
NnvU7EwMdKVXfQSNqMx8JDuMJTO7NxTUVkhJJ4arTAz/gS0YxXe+7zLizc3eYgGkVWVGeoMiryXI
XcuOKawED6fsQh+0e8NMJMQ9JGstuaLWfBz96K023AGh3Xs/4oWr3OTW6gKSNW1zE/GqIyEcI+je
PI6O6XKIQ1haV1maZqsM58qSasRxio0/RsArovGZRIZF3bGHsGLxpW/5xg1ulUVkZ4/6yDcu8uq5
bYhZBcolhpaDPf/gwILAK64oxAr/6BTaWzE0wbrPbiSBMGtZAcrT/OCUyyjeaB5rqSmvRd2QbO0W
T3HovcUcRMUSGCaWalWO0bIcwfh7Q07UVNbicffZPY2tjv++uphnfOlBR6IobCJACL1Y5jwgAFMB
3ZLxw2UN8dlEuWG+s1DazB5NRXuApOYJ1TLkw8Koq3ZeXmw0RshKWBPZj3mwsgoWXhZgMLpNeJfN
4aNg9KzafP7a1dYD45YbknvESkoE0jZ4ZTkbhyIAct777WNPUefRXVqGPom9VHRTwWAsAfYluvmk
Y9VlboNZ4FHNWfAvgDc3Mnyw2dmZER4HwANIloGEgRPmHBeMb46hyc+uAp/9e4LiezX74Kk6MI0x
BZCYW5DWHNUuiiJKWDP753bYsn0gItfs2e3JelgbjfNYhsVDEUCiqigoRRIh2QqtJ1Oj+KCctpfD
MD81tXbyRX2Fq3+FNe2Yd+LEFgcEmhqnCO2gW0LFGHTKsKo9tKX/YWlsx0VnkNed9/vRjkkxL+Um
0bwZap9FoPOYHfsqVCJX5xXSWgZKe147M+ITR9Qp3mjnNU7vdJh4S8OnYJiwO1ZwapdBoZnriDok
DMfD5/8kbolilNd/BXQGwEH8nqkOTG2mb0HTBjhVH7SKX5wMlHAT3Z/Qo+1pjxHB2TEDxmR+nPx1
P0B2yysLapIXkjOlkGORZAPsg4nqyk1ppyzI9Xjhx54B1hYnM0EYj95skaChnPgaQLCM96/sfX8R
iQfYRdl2dAG1jlZB9eBdOKX1mgKKJy8FIHMfVBc16/nCT7u72Btvg5mGDyowDhbDg24P7OF0K1/X
ApK6aD70BB5SX/EdBmrbsqtZt6gl8Oi/Tg3YCaDCqzABWpiI4qWGxrMMeocAbucKbCw5dw04yK71
r6MhuY01OLXs9gH/wAdPwzPu6C3nShhmSzyers9gXFo5+uACo/jKJ8++cjpuflIuUa8CrTWNxSw2
MWcZYODAZ4UmPeNuCA6iIMM4q+N6MQhNX9Gar2NbLrsGG8Y6mz0yWgdSTKzK23WufzbLTAJGk7w/
hnZPzg7vO7OZ9HhYVQFjy9Dj4xw2x0oWcuEpv30OkC/zyDLFcRpq1RvMLIDfE5VIy7kVkiR7Cbfj
1i2iW1kZhzZMbxOP+zY62rC0q6032O992W/9lDcbYCa/MR+Yr+fTp5fdboY36M3rrqUmnc0GDt6D
NpGnwMbz2XXzC2mWD0YL8Y5mz/OY2mQ8QhEaBJXruEunnq5TY75XAqhmpRGezF5nYRfxuU9JqA39
eCvARoVph3EjlpvQTkE1jMVTUvFtvUj/UK0Dm4bpIjmHDq1N+9M9L9iPBs62avxnPU8IvOnSG8i1
q9pJn1pqpwIkzMKxUE1qVMgco5Dwa6kMn068TYDmrueRxxsGyWsgIYuyZWNGn97LcqJzWXXPQcYB
n81dD0IgMABjNm7LTWunFKu2hWK37u6c4EanikFbzkjt6IwsRADmPB4+cqHmgsjkENF1jm7ESU9F
5BBt/2jduvxZOMd3oxEdUuBmdU4MbV+x7FkIaGbs/UA9n2bfJ1+vFsp1GYIEvMr8nu5xxKxKQbka
YstcVpl4EZnc2S5tyop1A94DQDMtpr09Qw1woI0ErQMiJuQkSE/TcjPLC03nQVMr37hZcE0xTkqo
jy4SJ46RETHvpRfuaBIDHJMj1IETWeFvvjAqMKDSetM5UaYLGJCHOgWHURjdxtHcimeHh9P2zuCp
B+h7rbFsJALxAdBnFOTzSsjyVtOT5zAKrwTG/FU3s04aSZsuGg8HMgHBdvGl7HnArZN/5Bb/ElX8
qZmwDdezSyfkYfQVD20exh202ncYNrwUIwuqnmiXXpc8d2Rcl5XJLGxka62BSyetaEcn84Gj8Otv
74+VRyv2HrUXcmZQF29ZDpoBjEW8bD3ryzSxRg3BhL3P2CQRo3pqKYva9Jz4H00Yv6cz2LgApphV
xy9zlR6w/9z2YfZU5hCfqbfcxVT0e2qLXjUkoF6EC3jL5PJUpEb61D0dIhjWXVoZodoka89lEl71
DJ9lHGdMUFp28hOIIKxcPeWVeYpd9wo43wrVKyrSLALNSe/RAoCznDgJXXCs/aRX2iNCcms1QL5i
s05tl4UJhXaJKUgXS6kBLc3KCwyz/sKq1LgWGAj0SLscRX3Upf8U+8zWM2cNi7iJD5OHJjFztkOW
AafmcRCqUK6iQWPx8aO1V7D4+9V8UQOLhMZ4K2utBHDC4VrGczcm/etYtgklsTWtbDUajHrac1iw
4uV5qkeOsRoxLEu1gRvhE5eS7xZpCQw1I7/JHciJkL68jUdMVHfRtbxJZdeJ/6buTHYjR9os+0Qs
kMbRNr1wJ312uWYptCE0BefJOPPp6zAbP9BVBVSj0KteZGZkZCrkcieN33DvuQFowk99AkilEzSz
C3Pe55HTisnMU9xmYJBWX1LDw6g0oDTp4HByfodrOF/ML5pmmvkMWqszx9RQDpMrfpE49rcIJdvd
lhPemHlzSoB/+fg8gG/753Zlay0gCpS977bFk2SF6sThpsIo0sWDwhuVxTuzbQ8s6LXdopcaTdqY
M4Ha2IvENNeyAhtH7afKuV8mqwLeoLRtOHPTyzbfLwacAVu6k29I29it6MkwrrKj/GPjptwmZvzW
LEtQ0Z1t1ThMAWa1h7r39nN/X5Wc8lEYvRQhDL3Y+SHdgUCW5t4TlU4XxHqj4sUnrbYEZYw9rOLn
t1xa5EyLPh0TbGGVgPqrEm27RNpn2tY7V5dctUN3dOcQiIIF6zLyrFdHh91lQ1AMpF4Df2yBhjbh
8N2Tz6uzd9iV3vw2QRjRkqPesEPjKUk3lSIsHDEWdvJsueNOKDfDj68flJY+uwPLU6MORKl9M6k4
LEN6G2laOgDk/mI2lzrEARTet5IaWzjDbqK69e3kJgZG8oUFc2SQVxRHWDDC21J751LxOMymO1Rl
pFWBPfdQtMfaRcGYPPMMw4hg/ebSBk+rd+PW+JN7GnPc2N5So/7pk0VtYwnYnqpuYfajtxDVxMxd
DM1s55aPXk7clp05B0M5YEXcjs+YnrkUNQ1jniwAPT1m75tOi4udLAYyv1vzjtHVl2Iv5Vt2+rRA
7wG/wUiiX9wPQsa0rr4ZQi30C+xDNaCkDK375iQMs9k7ubez0u7PoL+O9Pcbra9vi+JmtBbn06yH
QykB9ZZWfj+NwgF3xLjDcifuTiq1VPQeNggixQxxbxRfaDEo5LhMuQ+o9t3lpMkBWw2Afjx9HOhd
O4MBpO1xwC87Kwre8tIn9tbvKprbbY6k5ACN/REdARrp6oJCj4OynSOWQAU+RZ7665mrOwOHb+I8
12gXqrijVbYnlKoS1oFKG0YH9I5t8zVJihUgZniQUJkWYd4FXcEuPkfhvsGGxKLSmbeVeNE9ywxk
pdOQe2Qld4Rpt/O4TexDbnLiNbEJqEgZIzAP/WZH/VEb1vVmTBBJVJ/qhaFZM1vbMtI/yj6mGoOy
wJAjAvZFzWlVGokjPSfriPGT0QKwkGja0IMdW2m9pSkTfFNTNPQRvw1HgmvlJcnhOiciL3c6/YMl
DcICmjVRwHKJLump1UVo7mbHgWwxBZE2AI7CMum7JjD3qr+bpcntWHrcAQD2rSIj1ijKVVAMf5Nx
LXdDNlcNtBOe4fJcpqrcFcxdNlm9YAfjMDTb0ndGrWWya0Hn4QmSwai16+mVjEEDKCjY6BiL6v9c
fPf/Iqv7P1V1/+v/I9SB+d9r7/o8+lT/Mfxk/Yr/rbYT3r85OgA0JMEIgpGZ/0tsJ8S/mSjDbY9H
v2ejT0dR9y+xnQUfgUw2xkfCQnBhonj+l9jOIBIWl/dqqzER3Dn/o9zX/6y0g8Gg6+hxbfonYaHj
/I8CTozafSmG3mZMYH54unzMEgZKntv9X6TGxNj+l29l8hN5pqlbbCuxnf4nLXwz23ONWGPkTITn
p+1Y9/5EiYZTS4K4r+rvpJj+9nPIQaOXvyMPqSJLBzYYdk6CVHOvqfQaJ5AEoZGz2CuMNwBH+xiq
8rHBRiQZ42Ka3pJqwOL3NjsLK6E0zLfzP6Bt59FpG8m2St4ANPPEdVeMn/HeJuzqgfExRQvLU8jx
1AyK2EV3KpBsmG9T9cAui1CNyvteGEYvE8iYAvCcqT/M4GprzbjL25XOYHIzF1n/k3CUNIMHaC9n
ZQIn6rl1zG9zmAgwMqnbygrZHd3QIQIbiYqZUTviI84L5yV3hQeonvlf7hjPQPrY0ZvjO9POfeLx
QBpD+5w1GGS7fDp2tXOgZv5T6/bfjNa2lWTyphk5YXb4Xnook+Cy1VtnihjHGtqxTBmHOJXOBHh+
JNQSSVZxGjWeiwXD0IKnPjT8m25kL4l7roX7M9Z3wzJ+EeBqbk0d3o00IC5XDFjygnNp/YpJzdd8
NF6L9UUp0yr9BEd+zIhgYeJSkH65iRU1qa5uEAaPGEA/R3exYIkdCw1MJqq8jzqX2gazvS0gA65p
gUZV/EqrXemT+n0H6mUzJUQ/ONP7WFTEzyfLHxU7hg++7FsNxWvrzau3rFwFNS4aiYYcK2iBV6eI
mY8xgiLsDaUJzH5fyxDXteuMKQU4PQErALl0ISllhktasVLRwrd1OGAWtrmtesaBRYFka30NpY2S
aJ5fNNm9q2KZNjkQv01RSKoaRJJ1eqoVEwd44jwKlvGv0WnHpS0cEIHDpk85+xUwXlouBqha96WU
3FQFzH2zYs7i0oHCPAyEMfLbJlqgnAleQAYtA3lmPip397JdXpo0rakuaiKQlzvQWKyHQwYkcdNs
kt5FQdmaym9kfUIAQlqsIWnAk5NwMraHKvtpWV5s7i18KNuYfxXtyDLGfqnrJqHn6RIa2RLPQTlt
MzCFMD9v89w2qC3KCQHXxHRrSo4u2aBANDdZ6zxpqgQnF720fDiiy494kM85hTzxHXs7NuZNm1Gs
eESzseGgb27/2m77NEEJYipIy5HWEcMESOkNQggZT3UQxfHJ4jcxuvMCrOrJcjrUN9zYWemd9JZf
IApB6JPsazHCwCpJBayYXQ2j/do1rU3HlT00fXNrgZ6ByOp+RNfelQBypyZPrgWhEsDFWMbYMBwX
g5plwinaRsx7ujrfaxGlDPbVBrWnz/gIPuGj3Q07c2SyCxCEOSBF/6zGT/abtd+pej5qM4F3o1u/
mKn+16DmzJmnHHR6z02Wxlhhw/BXADramCMca6wO+pw89V1yjUjVHScHYetEd8KKdSuJ8xuN9ssb
jJcqJQkmHdW+d8sHzryHaqiPpqWf2fYXgvZ+yRC8VHF4qB3zNtrO3lieQn38kD31t8kqfxzz+6Hf
Iw57MKV1Je5oT+pHw0uYELkl4URZzcAYmQl4bHsfrfaYKQnCogEM4mhE25by24nR4vaVA1c+ap6M
0e12Is13DiUV5oQe5TOuqrpgIJ4bagqw4jBvxtYOA7I+d5SYe1f2aLZHjwlYTKBGE15141pU/2y5
FCITKcrDEl57Qo7AKG7T8MM2+1OS22C/9mQ4PCDjRkRGtpU1vJTxDCeg24/GHNQyCvShP4cI+Tp0
qa6HmnMKHMQ6o+n4dtjfZ1WI47QGlQ4hRFh+rYd/7EYnS4QSkC2mrk9fTYfnOC3sA0z9s57Kg/Tk
WxMnfmcdPFq51MMCZ0Y9ciQPg7Otr2w8qbNXpmkDuA7gYMWe8mKsBvobZz9Hb3zu4+I8ejzw0sHd
mQ45OzFJWii4T1pqfpUwReg99rHUDmZfojJP2XCr8tZWBpF8RHsWQRchiTCiKxmDeydMiMTsga7B
WVTdvoKUJfSKJ2c3QS/J9W+o/36XGdo2bpGPmT/tCokcG+3HWzgI58K5wc+FbXzHLOYwkzysszXf
clDfVTozSq1WPwI0dJzJj6L71Of8TBslPECJ2XTrSzTuolxobMvPriMbWouYSEz1nROWPz19KIud
+7aq/zhKvDba9NiMOGaH5S2q6yPPIYg1f4ZOmoi/eJDU+zbeqlq8iTtSDNEsuyVxOsmbSCaiF9rx
By2uPyxYflzxokwvQNY3uAuekvSaZNrj0lW3sja+DKN/yOOXSZmnRPZYrexLWYGdk+rUxfwFQV0v
8vvYaq6tICQTOwx9kX6iZfohaswn+eqaIcJUy51o8rvWkpBbnMCd7ddYLfcNLkE0jy0DsMRNzg7F
eX2yHVbGYyL/GH33NIi71AWWWaH7cyukn4t9HiY0X6WNkiA6x0m7X/Rpo+x6T1ropXajz8a1P0FZ
8bHraL4nLGnNYY7TXet4dFLyuRTNdckitbFhQ/fegD1ffLZ9dEFc/IFiijHMYryWy3tVig9tKn/N
ybjoq36xCbd5hyBAMQBNk5kdK5O5tM52cFADK81e4tZ57oC5KOPR7Nt7DcftaNUPnntXmdFzNMov
D/XZlnzbjBQTsuB0v2isY1guZ0uz+ZBL44HH5T5vLca17kWE9bdd0kk5lfwyGnn5kVbxEJu0lBas
mjTdJRp0SqFfHTEGCyUgz800sNX8EXrzTxzGF93Wfh2QvBxn6UpjeBAUQcMceQyG2ckV8wouyoPZ
c1/QM+lMM9D8R+kR0eohR/IV5fGuap+rmpSpTLd8HdQG3gwo/kb0LiPr09Lqh0UN+3lEyLBomp9r
5UtUoJNgmsREqzznRr1jgXxqGuecRO3V9eJbG9t+rztvKn4ooo8BhTQKzMswh0/ShW6KBn6bOgdb
r9/r2d3H0fRnzMgtViF7aMd8t7p+767liCnuqsQ7OFNOvszS7h3OmEyuVZ/qzyrLHjzzJWrGl3aE
eYD6cWOy+c2a5IPLHLEHAaZGwS7LLRiDGeyyEInwDNvmtXe1hPvHWAhLE+MhNVD86KSPWMtrpehE
hTKDaCTc3CWUr+8fp36+VrYRYLQ44RBmdxGdrNkDSAuknIaeGVhJIgm+z0h41yhUfrpEPFW8hOrE
e0R5EhA+ZmG4EdYE27JFAGIyXG5P6+1ZEpxcFoJynA2rNtxc1vq5oR9kUwUqd16KGmVzFN4N5fTH
1aP9WGvfYUxEmsIFYo0ktzAtWv8ie+7dk2s5Ml+RL/sGlmA9wq+s2Q9xO1/rJbs2nLRqep/rveDN
FPZyKjP5bkzldhDmPcKbnY7TZkoIoJmz+94aA2tiRyzFs+FqtB5wvT38Py3gk1Q7RroLanp80Nhm
LP5ifC8zQCsjmFxBhz/fVVEVhPsmZ2yam3/ygmeZS4rsAB2UXa1cTN/7sHTEd3K+U8QdVUv12rPP
zMPhNJqmn2dtkLTOHp7OTU18dZ5ectFt3UjdibE4JqTZ1+JC3uypchJWwTQbcHxHNzD1LEgjQgtJ
MpN2HPRyPqF9voYCD7B+bbNxj/YB2VZ4sVgpmQjr138KZ76NE2zbZSTRRrBfKHbYWE5DpV8JZ9jO
M8BJr7p4yr2uL05x/fZE2JdGue1R2GptcVp/H0D9zC50KvJTkRj3ABKg4w+v66ewKme1LMbGyRO1
Gf0cJjDkx4Nr/Ygifm5rzJLDwFotZH6DuApuI8BMNFHzIbTcuzB2NjGsyUkDIA2kWhAG7NSPKhqB
fWd7dMFtRHBXd3Ua9zXXtHsuyV1DZRI5Gk+Ceg+b+iSF8j0bTihDRw89C8fTQfp5D4w3b332Lpf1
T2nz9mMeo79cUqLGet30h3ZQWOxdsHys27xiByRtm0cN0RWy/nLlDB8s35kKPCjlnmo+s10kkDcu
R30JHz1iGAjVCyjzAkGI1hiP51FXW82RvuJNF1xdLSHYrdXsUHDdieyEJYwLCfLM4GxL6s31ey4u
CY3rZyzHKBhahyNyHbui8GlJ1EsS+dDmC6ZTNKckk2Xjsm8BE89cNiZAy3KAq0IVSpxURbxZU3cH
CC5MtSV8tOSiFNOmKjx24Q9SqCOLp3OJ2WmhmeA9NBNz6913fH1oVrsMdEvcQG2dxh2LCITL3Idr
F1x5d+Gcv8Yu4qVeP8TxfGFO4FdJTghIfexjxPH6dEEJGdAbXt3IIBc6edUjQt80pFeTdeuFcxVy
Bg1j7co8ORqOClZIXI8CU2OFNS2Dj310E3f2XukisLV4z5PhopMf1Ta7ukGg0UmqzfaKuWObk9Wb
z42vcePHROAZXDmFRhFvavjeXq2FUJHpvZOIy7o/pct9seFx7YvQDUhRO/d2ebDYcOqudm9blNoG
l30uz108Xtbr2e2LAPJiACs+wKp3IHtonyYyWGB0sNr1FJwCtuHmKnLHJySG+SonWCVC7YYWAYm2
g7ZzIH3omkXWzqvdR292rqtDsSOagcn3XifcPe7dG0xb1PN+k2THVpMP0Jd4Kiah79ZkGJJU2iTF
g5fkx4Gc0rKaT0TQoWexiUwxjwyMdmHk7kNItY5CBjOjvehZe9WQm+l+LDYEix4HgmtrPc8MWtwR
vEobGjsjRfytvnDHkG/SnnDCBOsbwbQGw113EHrhF9LblZIZ6Kjnb3VlXOflwxmKUxnHh9gjUYU/
KnYR3/MMnkkgWN9EM9P39ZhtYzLcHLN+zIktiPX9ehY2FokaRneakXoJG9q3lVyZpDyY9QLD3aUV
JlA0617YD5SIhtyXyc2DFle1aLXHDpKvZaIhzr2AfdKlw+64FewYSZgCMjsl3BDzmp2izrmyPupS
PgJ1eS0Z5DCEr36VJEjbTowLqWM/1siku26eKwvObV4ADSLel4o2ZNbcpvI4k4n3z39zjRnDpYa+
ogL6l03P3F0CQTOxhANPhGbMkp1TaC35FN6bbaD88UbzNdL+1gITWu5ZjIcMVuQCocx2KkqEzUp7
RKvzitSRd2Gi52vlIwOav4uz17CcJ2sIKl5OlPYL6piEVmrLDBc/Fa8UmbNcXsuKvXFlgB5sEkRn
tCe4U8hVirWzmTnatpBM7ZquF0FGEAWyiOGmYCiNFiJPV1flwRmHPcb8jyXT1a5vkdIr/YnN/V/E
y3zzJaSRnHEfmbn4NTra8zkxl01vkfSmcWtuG8bNQo8eo5iTqTX+1nPxuzCn29ZSK/yJIDgS1iD+
at2n0vyZkVBi8LVJmQsepCHO0WiI1v0VsxJ0OMgcjDuAGXtCvgfOEpZM5nIpcgLmDA6ysJrzm110
5/UzdUXMs8zMf2PB52+P7qPh5L8VYkoid5gZ5U7x1xy0nYr5SRbEQshD46Mapr9N09+GjA+kwhxD
dCZfznkBt32QLz2ZG9SALA54e2FZyqBrkne3WcJtg451O3bmqxXDsSBbKR3NDzkPxPLwaqzsFy3b
rTHRZ/Tk/hLjW/pRnO4rvfvsJG+kxnyFwVD4HBG1BWg/kBGGUB3R2dY2krsiu9PxoZynDLCzVn2C
nntEUQJOO42+O/TGO6UXj2V6cyiYENPoUP95t1utO+h69i3hUG6dNDkx0S0Pk+Pyzo+8FjWjeZ76
bu+4QPNTMlRE6vkTHUI90eu5/HBMCTcjnHwsNK9ICNZEQyvaGQsdGfFRSaCN8c6Z53Bjs6kZ+NQN
+DwsUOdo+xDODDJUnWMbTKO/Y8S6Wec8R6VQPgzay5xp8th22avS7PKkNdeKO2hfmaAnl6FkbxFO
YhsZzjvOsJzBl2zOS896Mv6c8cZgd+AnqAvU5WhRz1rf7KdOfXnJ8m2S2YM1o9mPUWQG6d5QMbmq
WXHFeYq1IJqNtcJ4rpx7K3Ia2OUQZXLTOCsHuUnWlUDoSHjCWPt3Xmof8sODVlDjsNk5Wq7kXrAX
ZB59stcxUULqJDU6oW0eIpul6sCPvGq0mygNGA1/oWP68JDcY9PcLnEIbX59S1n5PibxIpjSUdp3
vGUddRI7mV2cdKiG4dMyOnF1PwyTxh/W/hcr9tbRMRPgvWncx87m33O9E8E/Fko87oLafT6ws0Xh
DZ0eAZKQjOXR+4raPRm3cjLQrk3j7C95yQ1XwxKuzZRnqmejdS8ppBrmagURN/98tG0IPd/WwV3F
9DVNU/9qdflbi+FWV0jwUXiQfpVGfxKzN444LZGmsks+t83qWibnx5kYVUbpeBIq/dazo1tQ50yA
3HHpdPtC1O2Om+nXtBA+Np71ntlkfRfIyNaTeRKsORWGE73Nr3mHELn2TkOulltYpO5J9NNjZaef
RWk0e0A5sR95bK6mQejI3rG/kxNL1fQQx9aHbTN0VV52NrmPIyuhVcrRMqzfpe84EarZ+UiJU8ua
+k4beY0WBdbWxEyzJOXVkfWljnEEFI1qg/BvmNYT2SLG4LdV+mRL2va6Q2qdyOGWF055aL47Y8m2
fWOci5xSIuEPS22OvpF1Q7k+SiQOZ3+2UHnzHPqoMbhudIODSCAT3VnGenlUpJBqHSNH0HYRI9ac
CSTy7MJjlpl3/WEY8u9IcUKRI7gfhuk8ePpJw6y0Fb3yu7j47fX6N7RG3okejT4WoZxwTniEaidi
JNUdy/6eaASYi2ra5utU0AmfGHPwIOvoiqYel4r0biRY2ndum5t7uzMJxU0d3/O6x2pdm8yMY8a5
2S4Z8TNrmtLGleuVisc07eVdOFA7mOX0G3suO35dP/SSNWVmRivpnnlYByjRMR3ceObEwJxv7Xio
1Rr712h4m5Dgon7r0j32aUK/PE48bh9r0e+mPLt20XhzK++R1TrPDJ3bznH4W2FOD3wea8oV3mes
H6/09tQdJZ99OKfI7qaovhPlcZZzvO87YRAhNLwlzPaPqmVKRyyeCwFYLxDsjZn7S3INtRp2fEdN
BI1l09e69lpWyy9wbXlQNrYOOSUlbnu8NO6KHDDpVSKe81hk1E5nK9UmqfVHDuNzO8fvo4lcFus2
xSuRNUkVP8tIr/0hHpJT4eoUOLbWMs1oP7MQEVCqng2LP95FDOkvBD96zfLdCR7eoQPptVboJjCw
zxYXCtZnJhKz+7YU7H+mQUsJ86BkqRh/uRaRQwCH36rI2aF7OfYjh/R6mYA/uNnCsWjbuJCFycff
dYgMozq+67Xs2ZnRhzm6hhgXJ1AHsjsYphY3hbhNbDEPRVo8LtqXXWVmYFiT9G3Lmk62reO9TYoK
fz4RYtgeItbwMzIE2AJj/wzCXF0IH36zugyu1WLAo8EZEofOuNUXxEjNAHkPaMPWUZVzF6n2KxST
tl9BIIdecx+6OtIvvEX6JUncNysyn+A5TriZi2S/FGgYpFkUQTLH7Lojhnroc71dNhxnhiOBXaAL
iUcq4XrNbbcTEiXlWMigZTHnJ+tYtDbEXS+S/sEY0CGtxjCzpNQUscFEROaEX+A8Jn6qxyTAskSb
s588Jk8G8dO16vN3fRnM+7J4dpcpY+JE5GqZSL806ZYqx7VOSv+23aS/mPikN6M1U8PH7baJ4syf
IAKwqSx2zQi7IAKnmXstrNsVpsncckNYWPpgJfGZdAULRW62UCr3KKf68VlqznigHvsk0PpqJSwJ
bGGz9GmKdktn9jpVPDzjTg0HjLqP8UybjNSAWfJU0sYmdPAVUimunWnjROMDjC/iQRcyMDvX/vZM
+o5lwXozOAc1MG0KKxcFUjPhDxmsbVagP2rshgttGnaLYzkHfYzuhW3dnMZ6nzKNgCuJm8RQ5vNY
VggBKZbUog/MrzDHYECqyYM+DxaLM+w0J46BNl0udS4+ImGGu7w3duNSL8chI2+lphUb85duYDY2
192xyE18NHLu9mb3mS6GcTFxsguk1rswGe6WKWVbFBKVqpe0nPnEPkSV5quSu5gJpJsnhyGrrcPU
8sAQtnbWXmPGPdvopZrIgnmMltLwe2qOlVyrIfNhVBHO2Oiiar0TgkhMf6iD5rH50PLkHmMWhVyN
iMqYUHhV3YstR+MYDy9eBRIDbdqb2SrMuRTX2zBb3uVkODsTjhX42oTeFafJyDRVs/NPA1U59wZo
bsv9DG0MHT1yOpRKHZCDEU03o7khLDKOeG9VUmPAUMhbrTYskJtg9iCVZId5io5xxKs8qpQmLsqq
oLCWPV3PusumKF2Yo46KR2eiZScKzAYJL2cRI/Bt1+pkTnMGDTruwnjC2I7HsQ4HzHIlHnBVkkcS
Cj3e6dr0Hi61648a3mirT6+ach6rymzZXzd/9NgxzwXfjbUAVy/q8nDn0Zj949dL28vQVcuFwSme
/I7uos9s7I0/GZkzCMxxOHpcglxM6tA68Gd4Zx0ryw6VJJTHs4vPIe28faOmK4+e+FAXx96UVKwO
CA6OD/Noov+bMA34Y9oS75gIWI5LddY8xpNuxf5vFjE2bKM7OO70Xtspk2FwHWvIIHsCMkHnmmqg
ZoyKpDwAOoNmVv4uRs4jlmi5bdd8RUO+QBxZ91yRdiRVD628Q7XkDGdRU6O1enfORfvA5qU6TsVf
A7kW2+ls/TD0rSjFU90bMMU6Wh/ZVV+zvKqRjc0kDTNomvTeSIf+Eh2z1otP8FEuLZpPSqtEoslI
SLnVYZVq9lvn1YafkpemeiANVk7AXZ9mF2c1YgRFnZVXRW8XuKARDBgPFXWPH2fUCqJMjtKKH1Vj
pQzqqBJwvT2QvfpVgtrZYLAymGSb+yrKJt9dzPEUevQdk6M2ymTe7o78D1ElJNvp0tvUMsSBnS9v
yfwUImPwm6ogDrtxre04JHv2oY9aU06BhNyzI1paEGmBOFi3gnmeTD9tdHaUIe4VKzrhWkQOZeGP
5Acv6Fi6rYjJrMtr99w7A5YJxFUc9VRBK/ekhsqyRsXicbSu4ZI+Rq55k+6cbPu2UyAU5dFu3Oc4
Zug8ZlO+DaV2QR7qoqflXvAmFSA6AA2S429HeXHSp3xVoNktJLfvNMPGlTpTvJXVK49RJxDeHrG7
x0CiITYzfZs7AxisNrqvjT6+iaggSzc1HLgd+HCjkezcosN374jiz9AX2oEQwXPnZY0vOROR5HNc
DlXD6CbKCeC1rhIXWx9RfEwekCFcTYGjZxduQPtIz3zneezpWm1o/RrdIX08bWUuYFWhgLiEzsS3
81ZHkUeOYOd4z02J+cUe3BV4R+6lUxCgFlUxPW/CKkJNZ6BDW8NoiAZ22SGyUAC6uUvxR16sqWXU
XjPrV3WS+4h3I7PQ/dEt7yQzjKBkxkqc3otoSTdKOloMXfGrJlYvGp6JvcuwoJnGyWfFwvvnoTxF
okpgaMMjC5jSNZ40uLkhScJQRU7TQrZ6pthoME9qd3mKUjy3ecB3uo36KNIDpamIOCJR7IXBeHZu
bcKxJE90shUCTzWslSy4U1UaB8qJMKF0EWwYnhXc5+ucK4QJLfq1ewZwWVrnRonVEGxvYgZ0fjjd
s1abg8iFLO4mh1DrjukEjiQcCoVbRzKq6Cj5JtTVCDzvczt6ZhqJoKjNbZLXBCJo/JfxiFJILbBu
KOGuo10+SMjXKIL19CJEfQjBiLCWNDPgXVu8WOh1Un21Za0ix1j2u7Hy2Kd2Drnrc/2RaWj+mGJ8
hcySy3LBJqeJH5zxPMtLSf9FxU7TJVuanqnyYQnDsAE35k+MVxNrvNqyepGteRmNaLizG9TVVmU+
2QRDGxgoo7XvrUL2Fvqiu9uZaFyxTI+D1J6F44ZMjlin4ga1+w0Rn56vk1xjp+XFcdpnimZzZ3+4
iqxmsZCquPCS9OwtX62euagvFhpiOlXER0B9/bruf5NIS7dFOn0OSI0Gy2h2kU1nV2guLh8kQCaH
ImytzNdlkgTl/KiGoUbWaH/HpnGfLnJPZW7n767bTju7J3HDNUpEmCiepqZe6VmQIFy3w1KvQaUp
o0cTCRVujabbOISmSlRbfgM/+cAmAiU/HUJOaiHj3/lJSIodg0zq7WAR42YU5SlPasS8I19TVuWt
jgjXk4jrIVZMkCddWFg02tt5YbxgUQS56oxI9AhdQ96injIrG+SuHSydFMD02+pbF2yJuCVF9twv
isQUTZ82FjbSrcNkbZN4+IZNzwaCg2x+kGe9hJFkakRf9cgGtpbn3U1pcxtSjWo7so9N7v5UMFoO
qmSrEw+Z2gOt+W4EyZY1VY3Lu8nxyYSpEsiITFgahSXVvpYMTVZpfgzs52iR8LjhOGUBFYZfbS7f
owXNlnCHhzTxmhNkkt/Iq/NAxhZuv24+Mj2565f2MSKX3G+GY+uSO7IY85ve54EyTMxxrQ3jzBnP
DvpkUy+oFL383tJcrIIcPs3I6LdwYiwEtbszdKRaCDuOTs4tVmD8ExYvNzZe4OztmTuEvpZLOGRO
9duS/3zsvNg5GfPMzDyQ5tAEg8IpOa9BAgVeRZtxNCWgeQgrEjy7luJpWeQBOV8aOKr8Owp5qrzm
u53S96FjZbAqWzi9iC2vdl6ODDjFUHVAA3iItWjcqfK1ThTby36E8mMdF8lubKzmq6YHns2a3kIq
Rc0MOdhTORGijYYBWSs8GD3ecV50thPSxVwyXUZn5qhntUHvD0PJ5KzemrP2WDckX1bQVMDY7vJp
RkFMVBxDYvwHNKsfE6nevlVHr/kQr5wK+wLm4RfLZOTnKPKJ0Y1ezC4R28xL6530nCfR/KK8LE8c
nod2bA51Oj62dcypGYdlwFR0G1sWfisXyRBNoZ9zPm8MRGYEyOQ7vNV9oDL5Ah31fnUBbQgj6HaZ
JHW26Iicj4qBmDn9pfO+ptLVT5Gh64HNNtRx/2Imp3UGYbDNl/iodzbewryfD6axnPHe30yHrZLC
IhR6VHxw4CxGL5G3/t8kZzq4mVWOKbCJU0aoQA6I1GCi/O/knceS5Eh6rV+Fxj3G3AE4xDa0jtSi
NrDMrEporfH0/BBl5J2uuXfauL6L4diwrasyIwD3X5zznZXpcB2xaes2lf+easE7AI9tEhTmyTKl
NX/WFnE/zSbSP5gPjuvKFojMk0oSgu6+Fb1ecAfBiMAr+N5lfPgeAjndIoXHUgLuifse059urbAN
V/hG44WD0D/jxltID9FVaKhvFqZ3lmJZhdZPW4AAjIhJZAiCrbxARB+eSS5hBCT5q/BZgjCpA5M3
hiEPk4t5hoGDN+MeDwn1mnJUJySdAd5wtWUskrVoHbU0W4BELKdKS//p+jxSdUtARF7cM/+FzaAL
Y2OUNB7au5ckNRpDMkYzd3iy0ADSrl4lozjDd14iP7yq2vtlcSHq+fuA42gl/OJRs/BXlxPLUNk6
x9zQlm5FEUrlwQTAzzfCnh44kbp9oudbRVIl0SK/PCg9BDatKzFyG9B7TfbFdhUVIhUnfnjO6zaf
U06NXVfG88pOO+pSukCVZ3/C7L01kzbcyE5jS4sVYowOoygvAjrbBv1Ut8A3th4C9/a3jZ39lVbW
gEVnlldQR/rNl3JIbDawDUyUBY2nn01QgwvhprCEJNegzpVouAUIqhYxn8/yMiXSNLAym564dDGD
81fypK6FBvQwyuRbZo0brRwfuizkwtYKwBETPuKaryWsBwOVIPIOVgxbkjtRm852GGxg/BBV80pP
VICDegJHgSjOjyXaErr+wmc8i1fWd+GnGYqxW9Thum65wf2yXupx9ZA0AulEyW+LewvtLvqx0IvQ
vubOztRCRAnSXU3aTPzQvE+27sa6p8/dFLXYxA6lBVGdKZDmFdiPB2YUJ/oORp1ELsZ99spxtUML
9k2hCbMUrnQdOKysCFPo+NpFwA44W5e1lq0cD/iPM50MHxGV25v0eIUHDiTZDsMQrFoHOh1eI+z5
Pkq+3pg44FEd8mgdm5KOyQhLC4gfJ5k9JpjCwiVNAlPHCHtsnyXE2HMooF1ajFiwlww5dqJLnik0
H2PX/hHUCKjsqHzDcjUura48sEJbTU0AtAG/DiLV4a4rKZuNdh8Db0AflMtla6Ig8msMSjLyVtbk
7WU6PItG+4pYuhBrVfMZtwlYV1xgwFCyVUkr2IzZPdMh4noAKSxsNM/+z8pi/lI0pJUEfvheK6Y+
oKRwe4T6dij6gIbfuatBvaztvBwJ9tVeFHrLVOFxxhOm2BCM19wyXoqWsInsfkwZi6YeLp+qzy0w
NP66bQyIQO4bvvTVKICYeQ5zwgbvqmvIaqH1qPvEZMxAMHvX9Q5HZtGe9ALEXerhdcyi7Kc5IkhE
q/Nk1v5R91Z9bSQIoCDs9YaLCh3oVmkx62X6AGQGYbkRmPedOcqVHY8fVhc/IzAiZTReF1V5zuC7
rQg3fdNjlHYD5BsAvh9w2hk0TnLvtdbCYMBHsPM5ToafSp7xSVqp+0MLkNuZEHTo0seEnSdDold0
TAGKdPRzEY/Qsklf7Y5xI30TLKEGm3/pfvZTuRlTA4xW5xJ53vTsoL4LJKZrUWBo7Vk6AG4BOP+g
Vzn7ICnNde+UxxKZqj8l7pIt8sVBAJJKSPlkbROBIk+6cAOqB+dES9gs9FK+xj1clE689cIp0UJ9
qkLdO4QVFxY1xjj/Pws6WzxSLz4w4zX79aNXojrTsZnnTlEunYnBMK8xt62IIaUZ1U/Hknu3jO89
ZKlBEWImn38GggOOY5YcOii8YRXVGzNkqS0Y1wOHBEjIjVOi26hkR1HKSh3xh49Fu+XSoydM8+yV
bdNTIMajihQtgGYA7WyoKOFsCI0yHEMCAhbrzukmQCisBW1NP7dmtvdM/8tw0On4P60WZ0IbxE9p
jW9rZPeVhsanPZbIIYX/0gs4wbU5EvgzvGY+T0CtmPGMrr43daxSWDCBR91Zs8AmnqOWILrQ25f6
oyWAsILeCiyLaG8jfIWu+QZo1lrsuRA/U701lyTHBguvVCs/6971PgDRarDo0CYYm+Dtl2kVwupT
x7LvJhYQNk6J+jSOFA1BcpAZPAo1jbtEib3HrxnArGCkT1NCIyyL5r0CSFjkxQeuU+BiUAzFtK9x
NWYE4upl/5G11I91PSPnQhrOo9egGWX/ipKl8340PttC4LC5YEPNFEl3QiTo2lfshNT2ESoqyyo+
5ftMLC0q/yFP9Dffp+KLBd18X6p9Z49PjbDOjkr0FUG6DBcTaaLyOgVAHsMkf4BFfOzpSlzxZKIy
ZPd17u2KrtrbWrL40sz6wUTMMTAgD/p7JrOvOUh0LBfDlsZHjuXVVM6pcvRnK+uvxIp9MiAqpY0k
x34sZXPJZLctGa37cf0wRVHNr9u5i75lOiYDKtDu2/K6vW8PKAu8jIO/0h9H5NhQnK8oSigiM+uN
tekFDea9Hfan2tUuYe9BxgIo5PgKARNSUau0Prq2RVnrs2d1uZUkHmXlnYHc8c6AGZ3/YTT7TQn+
Hhc7yqMXRKw+8D5O+gjO1rL2k3XY+LspAYqtmT+q0Dp14XebyUsncbWFEY/0qKZ3LY62rTkvebkw
WU9fStUgG4/2YUXVWPfsMevhozDidH37lfueeAy6/bYO9ynmbWK/tec01Hd59w0W7Cz8ZpNmYtuI
8wh8cDm1IfL/HOtCWCSP+Of1yf4IaUv4pn2m5qEJgSEE8F8ACHN4GKVTQRI/lIM+O8rTz4DweL0M
UlpIRI9D4+6MIjCpDxlU+XQzlAz8scYPBLXIljk3HJ0ndm7JxoZLEF0C8xCPz8vUv1llMQcQ0SHn
NoLSwEOEVOSHx/AQAG7w4Sif+arT/BRNcPRCeXGGFzsBCeIV7NPHztxnrXpwbW6IPIUSiOWIpduQ
P3TJVhob7JA/VOSv7Qr2aRZMv4zGRCdtTrC309cRx29tSnYNEztqAnwWU+DzOCbclOCkCY8UcAWY
fuVjtSi04ZPNiLOoUVX2jAroRug7TN99SsIZQDmvqYqr68qnUS8+Q2BiS1agC9H4354ZXVPHfG/Y
A+FBBebUYhHBuMMhpM5B698Z/mMNl9OrQmgIWcVF2Woevpvsanjx2xiBg41rzLlS6whAj9kO6uVD
qpekXODRZqTII1tGiCWBm2g2DQPFbrFwrOTbI5NOT5kXleqshyH+jgmDOL/ftQU5t6prAsmTNvoG
kIjI4aUv458FolwSpR8hnX6xltv0Aq91aoHI4IsouE2yAntuJuiYJ6TnqLfWuYGBSd9p8g1u9sx6
3hZptXca0rjc7iCnAMmmIBUuZogdl/pWq/JXN63ON3BiYgHGzkN6QrtEUqRTuUbNNXJgNtR46hb2
wJtEdBhiRHigVmXhdmNfnzls3sNXL7Cf6ZXuDf7YxATPmNvBU4Yw3/sduKYs82AH01MXGC+NP+3k
9NyjiUZ+f3Yc/PIVNSUQ9l9NN7zgZ8E/pWGiAm1532vXwJnOqvShQ0cWRI3pyVdLYBFHRw0QEQWG
sJqBMSrRq6iadZljzzYFlAGSsiAfuTAQihqlXqIYNJjUZVmYHNHQSuYnmuv8dNnY7ge34NlhRR7W
IM0sYErNyPKiTcyzbcz4S7+ON7DjLrCG6b7NbiNzMC+mAYMDT5Orqw/4vGvL5Rtnn8fzbfXFgo72
Yna2jR3Mo7S0ly2kdVwE/MwqxwbOEGiZ2fXPto5ZvAbtLqiHF6eazxzkmjNp4bkP8r0ZN/ObissF
Ku9Jg6Fu+OUpbfDsu4wDZVVwxUU2z2AW/XTM7Cks4VOwHa5gBS5pOvgo64C6cXqp63c3io5Z3j4x
hXotjAKNWJ7/AFNDyTdGay1Wd3jK3jL/aojwF2ObSK+/anv4yDL7RBF1qg2TqTLq7LSMT0bnXeIy
1haV5T2rARtv1SaU69zvrm0tPQrOBfDtK4Ppg83gYZF3ySPlcL0oPBT3dOc4mWciXfOWtF7H1c9Q
pdDu+jx4t5UnV+DentqWT2Tw0mo5KC9ft+7GsAKEIW5/SJkPNVW/Hbic0FgQ1cjd1RAsMCdbYrOs
h2ezMU8JApSNrdcvAcAE/hE06QpTXNnTjt6ACUzV9tbU/Zx/vKHwn8d2+CULgwMQ9nU4F25tS+mB
rqgygpahKpSBqvyBCik/mjqXUNVgbxGC95fBPOr2Sds76T63WR4jHvA2lkyW/mxH92eXEkSmSyrQ
jpmQ/A+C4dw+YuXZWUZ2BNRWrr3BYZ5iDc++g/advC1MBB6bUdFGEvf+cza0OCjaFF2HhTUkiC8d
oZBLzVgGwuH9rlr0IMNV1wZzmYdLTK0PPo6+FbP0h7rLPzub8alVMy0As4hqKF+Vc5fmmgB7eFkX
2ntMyvWKISzkj6D6AEZyVzHuj6z2HjWt8qJhg0DCXYsDeqNgP9Qd3X3QgxOM+YSNcoLc7fbjUmq1
WvumMywDlFhryofSHFJgEt7n0GFYY3oEvkCHMykx6a9tdoggw5hW2Bw6KBPDZUH1KIr+GPHhup0D
ayfwTi5wXHQeFmZ3RwBZAAYJSirb4Hec52FcFUX0gILpGuuo2WqMUItW9CRn9JDWpGnfGxEtsWEN
J90lUk+Ipcy8I6xEuODjMG5YgzIkYEyCeQAhjJ18q6xljkvalRmrNxhVKEQ07tXSNjaBJL45zcj5
4x8NqHUodJrvwLCJOrevk+T0n1xWDX4usq0DbbmjjchmzUiln2Apxuj2nAfulTM9CR2qw2quRo0I
u+5HIikOTaeAmJMGG9mYG6vpAYH5c2GjY7cw6oPhTttIZ9GvQ5xvQtTEOmd8WVj7KhovbH8OfS3e
zJlIo7oTilnRxj/Hgm1zWwCEa1KYAASxL+mVVjG79AEWKymTfAtqAPhjcRnEffGVehhWdP/T8cyf
fqofaKm+LEbmSRE9pV3kLMIAgYyv3orhmGszoVFOpza2T1HQbXQvuZ//WnTanyQu4BRtrpjMUEfV
/bpP+X56Nh8Kpk4tt7CJU/ab5C3mo/kFf/CsFclnHpLWjIrZrCjV9ES8Nb55nKvmSv/WpuDZDssv
12ejFrH3RS86/4yVpv8Ki1hjVXZPsqfYNdGzbbJnZcK0C1XH+o5wB6iJaASNGIdc2FzBmj3iSyDb
zvOASvtMQ8RzxATWL8anIKq/9LIlakyHtwcoLZK4BssA42nZNGwM9dM0GHclirta5p+8wssgSfZu
L86sT6/Ayg5aXTzq6VxlVejl22E6D0yUcnMZFd29l9KGBTwOPX4QrtduZegV1iunvBR+/t0TDN5K
MkCR3GcsHRaSMJVJZh0CqvEHBotPNpHrppUvVEcbbTIfXQYCVcP4AKzClErcU+3b/N+VXl14u3d1
ztxw8lBqQ7rKPchd9jTirDTqt75wwfKxSJ2k9uizbUXybW/z2oTZgxVwKcyQx8gBAeaND5mdDqjx
K+iVG7JEL/PvUFVnJeh38+qtttEFjUl7bezuxXQ4ilTI4qgIv6g8MdsmJl65KqFUgQ9J2dEyhIXw
JIvPMrUe9JzLj9JO0P/6K1AUi8YPriJ1DtEM3+W6nxO9d7YTIZ8TnKSVa8DkQW06f84ugBd4rrix
e7LJgB89GKM8hY7+hGLn2cCyqsnq0pbVFdQcjYQX3c+/UQeuJe2DIwDZr1aftp56jrLixPrns46s
R1T/+zzVzl13bwKiB4/2Xo9fpaiujWa+1Q7bdlWad3ng7KC7LmoG/QtyA5AxkTEKLu7ddJO5lMBj
7lkxP1/8YHFkMvvofkS1CxvHPycWejzU+YuRWc0oEb3UkClLi57Ib7lMnBwSvyg2rWFtDVj+Nq6C
fDwpdoLO/EwHWvY6VCnJB8F6sq07KXGDR/Ueqs+hc1vCcZmYUUZZor6yb9kXTYJyj72PPVzYq0t8
cHHNJDOQ1VPPTqlheE/w0J1vhdyeITfs3KrD96nXpkWxPeGrDKibUiCtckCXknfMzBEpXFP+U5e6
TY0vTpnDhjWmzyRNRb8rGnlIpui1q8utpSl8kqG4C3tESGy26NvTs3IoAFz08Fzb0cw+Kd440fZD
/DDVPXvu6L1HvWPyVXfwRrBF4y+7d5BHIhZ60r11Pqhr0SHZtp2hRFfco3gYemQi1ktU5h8FBXsS
8oz0esL5b7g7nY3yomDduYHNjqcl/sZ19Sky9s5lVaWr8TNEVLL0ww5QqUlpqZ7dhBGWl291rxGL
3A3EKtTL15SxZavmRCYbLXvEfHajtVjj2bMz71LcMS+kHEnGlgykZc2U0SC1Hln1U5aq8liMBzPL
8FZhW8h06uowCbSFI3CvG8aviAbd45xeM/yeScTUl7GPxyRemZqplu3giEVfAHnRwNUGBvaCHldE
ZmT3UxfPx8kcMzExIpHcDDlAp8g/pAaSJKNN2D1Z1Ta+OlrqH8KckwaoBkJHNp+28enFAYN6Q9uJ
JjaW0dwEBAbb3zA2QfZHz7krd/85J4H9ryLT/n+ktljkmv2/E9P21a/kI/v5zxFp87/wG9qiWf8Q
QljCRc5q68ogIfG/sS2aFP8wbQAnLmsmMvpgmfwPt0Wpf8BkUZiSLWGbOsyX/+G2KPmPOV7XtYUO
wRq3s/rfhKTJmZbyfyLS2MVBh4EfePs7UEmafwS5sgwhbZRx4jLDnP7oj87dEEzQxIa43fmFoY45
SgAoTCXYSJ1pISTukCWM+8tPE8Wtpw49gK+trzG28C0K0BoQxQIoK57C6m9SMd2ZIvPXH3au7nRT
Kn5zV/8z8NVJUpHFeszxMZDHlE5w5ZkQipoFeCdSF9tCPCLhGu76gJfEgf65csql5rpwrbyywDd+
79nhvF8zf9x+r1bD8mQLZpia1MGyW3d+UQe4Se58BfRKRTFluCeNY4QAYOWmKXJmA6+IV+5ENqgj
gPN1qcFa8Pvc3bbWzonqbF/o8gqiReCxCwtEV+F3rYM0Z68usX31qI71Xpb8fGKHGZJJZpSydNPi
fWX17c4IGAmX1lkf8mgvnQSTMPbmpSmrV3ZUVM6NyM+4N9wHVWnubhJxT8CW/sONyQUxAgMbhWXs
ff6QtLTzS8n4JPbdLTVIwd3XWyeF0m2RTKWzGhmDJZ49bsaW4Z3BDPxYTUodrTKlm0Ly5gGBIiuA
Lmpmu+bFYfIG8jpM+6Uesx+ESx+w4qt1BIPsUMbMnTQvWP3Ty3T3+9v9j6xN7/Iwa2riBf+IQuUJ
talBiRmUypCGVHP66D9lQ1ZDYGtuzJcuO8ZnRUdp35asJksc1sfb/8FZUh8Rrx+80iqOLPOufYYc
r8TOsmTvD8wehzau5OpNBL7CqMf2eCqDfS+maziMVItELAS27ZGZOvxNRvH8fv/5zDqmJV0dRJM+
xyT+9ccvHRrDSccJGTLd3OdJNl1sAh4u8xqkiQAm8UBuRywmMCmxREXuFn8c+DzNuuSwc2f62iKJ
dQtstZYwWUmaVY7Z7t9/yP/Xn5LPWRiWLZTlij9yrQH1VqOe4xEeyukO3d3ZjzGyIrsGADHqIelD
HxNWnwOBPaii230G6viISy65NGVMFC366MRvnmDzXZLETI+GZza7v/kZ/+WocmAfWRxXuiMEuOI/
fkbUUE6ZaEReOGMgiahrP1SbepsKe/OpsXUCApkWgGk11loOSzHWSJ6j80miZobv84/GGPIMlGmG
gkmz9ct7HcG8Bdh+/e9/UvUvj6xDrCVSQJdv3HCMPxPJ0Qz7hFuyxIS79V32hUHUz1nJ9kIWEhEC
7SobuzdCT5KXBrHcioCL7xxqJqcI1F9/7DahrLGQdAyqMsf6JafqWxndxHEL3o2+rWmvJjLc25fQ
6/M5RCEJrsMlDGdGktd2aa5bPw9JbsnMTeD4TyLJtvhh662a2c5gaD0cP1iBIXTX1zRI75K4HTeZ
2T9PA+wEN+7VXVodQwDLO9l6B+l84z1qH7BRITUzI3UM8NMtEpq4OPy7d4aL76/vzPz58bYzJHbn
O/OPVz7PmxhuI84Nc8zKbeJI60juFZaF+S4SPUcbzelz65rz6L7cpZVYFrHlHLChwctRmC/YPLtr
kxGCNv5Nsu6/3pjOLA7hxtRhqglh/3ljkuNe40LOlxnwx52R6WLRclNTVGOFB9qCiXwAduP0q6B6
BC5xmNFHqDkgCHuBue/8fgstHgi7Bi3JN8p0RVKjhkQLY/u/fw71P2LDTcJU+fBcyUsjXYMf+a9n
z1BrY0QqC1d37f/saz4zBJgoE3V4yLwfmJzrlMQqPXG3UdOJz5q4KZjsZrNm3mQs8nLADgk0wojZ
x0ZALQkXPWQVGE1SPF99Erf+5oaX80/0lxueb54uUXDqw6UT5h8cOfiImqcASy3zrMPE3Tp0owFr
51peyWiAYi+YnmBI2jhgr5cTmIIDVKrmPLIV+LuL56+gOUojx8FRzmJDuLohpfgDNIcC1ISJyrTe
xVnCxrMKrwx1ZkyT+3L7X00Lpkobop1VjOMF21CwJJfrRc2j4tvbl6rkux8RHsCPA1hjEu6GtIuG
fmR15Hpae/Sdfu+HJJ+1liQgoNR2ZlYEf/OpcuT86xtFCDQ3qK67nEyuMZ9Y/3SJsq+rHStCP9YW
ub9pKpKsnUQdRlPs9WCO4VCauwknxBdRo28h1amjrooE0hJT3/mEMRABJL7frIO8RdDSK8JFRVts
Oo+4SNxiiO/zQzJWRxgh5SHy4yPWgOKuR2tf0HQ7hasfO5Iu93Cj6JXnuitpuOcYDKGpiUl0refK
wwjDZ+XEDTciQ6c0OkV9Yr/3STcXU+hQLCIRPEyWhBAug8H/JIYQzqlvz+uVB3eanKvZIH1J8oiO
MvjqJj3Z6YSoEDnVnojzRj+TG8Y+jEEqsLFwVrXXQsnr+26p3Eif1T34TRqbAPt0c6vELFsr3nMX
mHiXB3gS6azjOnwsBxtTYsqWr1I4vBh+uAUrbNISwwsKvS4OdaRdBPIl3tnn3dz4AFpx0KfDWvaQ
2qo8frwVqBiuwgvD+CvzYchbefgajLW5c0P5ivhK2wBahfXlauL3BxRO6RbqcX6Oae90DRq5EOZJ
1AGz4ARZPaLx/MLc6iMcu2KjFdrVBG1qZ1G/Q2NFGUhguuEg9rXd8ovfIdhP07B1BQ447CbBMy6i
t1SyFE1o5dkp8xU7Vq5R6TpL6jSHJjX7vH1VfW+dDdc6pnzF/VjMIRTuCL0j+zRNbbjLNY9da9/a
Cz9jkuJadg0JRj3Vng5oi8BRVHFry+M7T0O4I/N5M+iUEbFXPhlNCoG2cOGlNVCstmghE0ZJ4Hyd
zMU+qlc70NsoLxS8BUfyxwcBVIqm7+rN7SKNyvFRNPgxkyZ9CfVwYrdZypU5qHUftsx1PNt4bAnf
spN+Xw/eCFV127akueCPxZ/T4VFBf+Cuh8q1djGfpK+qje2E4cXz+2IT16hGq2DUzr5ycA5HMPPK
ui6WxVDuwQVomyKN1EZWzq41DObezsCXUbcopXBOaUXtv/XfpY0zRPBmbJELu9uO/X1gMgtutVxs
7N47miWORwjB7EMd3FqQkYttWkUm+ap9uAqIQ0WC8WV3JvqaXjsIK6QTUPLrVkVGXbrmbDNWxYxY
9rMe1tSmRE6yGTUww4gvPmVtQdCcP3nPq3KkHM4mKKU6YtM53L75MbYOhae2NXk5k49ojEtR7sIE
4YpDU3lE4GSQbMUSzMmNlNwEWkiEfDssDWpLNt2rXnZiH0/yWiWDvU8992fXsZizcmQCKNSBGgb0
aKORdZvWemvM9DkvKhTbtfMgSaK5sv1DFHmKcGRtb59+Qcb0VLBMm1RVbaEUeo8wyD+I0b3kFsus
goyulZvXLL8LLMROZTdru1c7f7KNA5RAJkHQspYZcAEdG55RyBcZoRu/PX/kITwxJDbX3gg/Kcsx
+CRZXaNg8zb4gggnCMtD7+RHS8riOvjrNGpfy9j+pnc4RRKIL2tcwHU4PfDCLh3UKitVYNKIa9TH
vz+dgYEmuDl4xCMHH0kHL/oQBNdkr4Io3UA+udxe040xL+FUBSvSEywvgamh0O7VdHS/ylAQLxQi
hNAnE+tajzoSGf9c/IJNVcd2zh9qA4gSxZg/Ig9el1lqPIy1c2FqiwuhnqfE7bxT8XiWg6qMt26D
2DhJP28f/+0kmzxrg8tEPiDyw7yjvLs2tVpCnhibJZ7FRqQBnY7aIerPHbl7EW5OniRku+vbQ2S5
bIhIHN78fpllPqWXughXocUDrHyxyQIU0cDybk9aNfezsv99Ope89y4jAAK7ox9Yx+srizlU2fRG
tZ9eWgExcHBDd+vlsbkHQGMKt1sata2t5hvXRh4S6fq4V/S3K9vi8qaJbFkENs4qZg5oIw4Bg1eh
zQmwxpZjS8AMad5qmlc2Q3t1uQSXicOgcNJwxd9eESIxoForPFUlmhKto9+/vUgKUjVzvXTdmsHW
nv3Aha0dRtaoyaiOYS/DlSVxx1ZxNa5v/xrNB5HSXW5va9lNoApbuGOb0UeGHbPs3oNs+caVvEah
FG/ppW737+3GtAroBx0CP4f0NEyzQ3YIgZb2wJpCrYHyEUBpIUFq4Q2Rt+mhGq1KJ3x0qwlZ5O1M
xSLvsuI4Dl4yksRsJDgK0ePUfvfkNFX6mI5fETZIwBnRS6imJ+CczkERhLvOAOIs/VqaR5hoqA9I
AMN0v9PAOnG4MuX04y49ej1jaOEgXS/Mu2pKuj0ir9MYt+41Cl90wHDnjrUpdlBPv7ffAFuw15+r
etn1qKb91FoWdcjWBF+hXWnc7bCfDrQD9dbONOy7dsn3lzTDXR2aBEEkgqIJBr8bTcM5HJDaQ30l
LxG0JTN5gkx5bfQQ+EAweWvDGPEfzmctjn/yoMA1IsDLvR0pOTtk+MOmQXa5VMns3rl9VR3JA2kg
wRuRb7+NEoR2kjPRxwq0g5XCmg7I5qIsekKP6rTYJ/MrZKf6DkkJpCnkaJDp+U2tASN1oXm4PybK
mbigDGq3WuNHrwCEt2ZfYu0UlX+OBLhIjXVPmm8TV//QIqEerSr5xraMDh//Yya6NdFQzNjmDv32
RChe4KpKkhOfEMWMW+8jDGAHxyfqKzdoVKwO31CKOIGbYty3lg6DNKy+wrzLNi04RHARyLajYnxL
UhrPCbHAGMbW9van34YAOXN/WTHXhwdFacjecit6uY0djKVT66PO1EZ7HTLvggcv3nPb7namF++M
adAXaTs0D17M+sgZ+ZkLhJ3JmORrk9N5q5x9H+ItkAHn9e2eLBIDs6/nPSYDhhXSK06mqteBE+Gl
gINKTATQ3Jq4uiw1jX1c+T9E34IgjePXNqFeIUiXN2kWI5BwbGBrnu5RMQSbJlHukiwKwqLzFa7f
fJVOKNRdM8cu6PgaZ2K1x2ZibOIM62mrZ/FVyWXvP4JxNPZ8+rP433q5Xdma/NDdHnMPKYMT0wUu
VLKI+9JLl60/oVtHOY4rjVrj9voSGDGtTTIf9GggXTyQD79bfAMSnxKzDly5wUUV+kxyDFcSLf6W
9axcadlcPVu85R2x3BvNxrZMt1Luc+IfgEv4xzkKxmCSlU9cbEHq5Ks8VxxFc7ESeL3aOD67Tc9w
tfPvc7ucgu/cRTWjSZtVBMvApTuO8fp2EAvX9LZu316qmtOShsLYz2fqrT1UgfttBJ12JqGZQWbU
rX+PWN2INAnyoQGYFng6rfC+aVns0FXeijFLOq8uojI/c9ujUglNg5Gdhjxb17PEPPJAGCRef3e7
g426JowVuzwgay4nQjwQurRyO9X23ihydwPcxDKr6piHd/gv0/PtR+yS+ER7xZZRjNd54BrnOepn
7FbuLPwsmrrcAya7vft15LkbN5JzdKq5p1RunvrxXmceenFwkuDVI2iRg+Q2mrk97nkFsKydkM/p
JpOkPjj1tonJhjIqjb3qkk3h2ZuvjKb1rySv2mfxfCtsyJSND56e/xQ4NxlAhnc280ZIKiU6k4FQ
AhmMLoY6HXAcC7p1W1fnrpheNCcp9xPmjcDoDr6nEduCwwahDt4k7BFnDJZYOGRGbT7PuMtoXJQd
MVASJfIqleRhYIPGYR4Vu9sj2CNC2o5jTl6qANOWlQyqGT43HfaBhQTlwhITtIWuMNF0fCn7ntyZ
Q2kYZ5vxj1fDZZNl8FVMSPzZJM6p3IyM0KMl2Zs5qStT2Kexq44Al73nwQvPcjSfzMH7ofk2UE1G
UxL4IHIhv+vMh8rtup1et2wSXQL4GNF5wijOdsrWFrDnBnTytOoZ1C/M3o3WptPY6zknz7Z+6CUV
a1sgjFL4VEuYWzQeW93CN96U5beKA3+VsY9Zgm3fCQMlKRovMAZ10C5xPyCrrr7ymp3oZBV4Y+t6
0U8BpDLWHmM6QddtO7BJIZZNYOCLdlUpnGCRGBA5kuvRAAv387glgqKVRy2rlopt4jos0YFEQBBW
fpVCKHLS5e1fgVu5GiCRPCYIEyY5EWjiadRoYngdGr/GnaS/5ZPE72xgq8Jo4Oo+pSNgB0N0vxSd
Eazs+UV7xBKP/HRe9Qr1qUrKytIbLWIqXLzOXbaOrRJdmmUhijLKV9xawaErEBSnuIL8wjawCqOf
U051cGqMgBG20vBXbhyTbBxRZfAva6FVLlneJ5ED45ULMiwRx+oxMAu0rWIkKjAlCmwtcv+HrsQ3
IMz6GLb4UeNcbXgncCwQY7Go5Hw/G4obEP+GnkmN0z+PNqZtHS2er9mBu7DI8IFJHJOVPCsKNeM0
JhazUdr0QnrsqglSRlldkWcIeo6AJ+yp8QODi+8IMRJpjJB/Ska/QB5BddBMYbF0cBZZHisabDTO
SBJZS2VlduRkFu57EMFiS8JwXFaV2vUGvLu4CrGsGbOqhoLV6NujlRFOxi7eQnK0YjsOlzOq32MB
XWMA7OBgmMUuFL5bnXjBgjeEtFYeRQsz/32TpfZWN5ns5IGxK2Yzxvy5+I0NzXFyTNTTwWuZjv/F
3pksR6q0W/ZVyu6cMvpmUJPogwiF+pRSE0yZStHjNA4OPH0t0DWra2W33qAm/3+azDyKAJyv2Xvt
o852+zQ3xSEu1J80fbDbAfgpjKWNRyY0Y4N+PFmQJpZ/XUGgOzVCvxA8hrCoS5oHq01HMj2/6Xbz
S0SFDrLh3i2kg+M5/Zc02oYAuoAVNGK5UU8zwHFBs2mWtPdoWVETJlQa04cGqoRClxQS9OZbkrRi
DAT82iM/8G6QBOAYyR0KKcQN9XGMs+rMOJZmPn5TfJYpYwGA3oO2FpWoI2k07KfZ2TpIMO7atA5T
9R1NEGrb9nHABldSOOBsFvYODe8lgQmbXQ1D06/Mlp/doHqagnMyc0r05fztjcuh3YMUL13nmUCX
0CEy/tz7XJgmJw94sT16yZdsdKi5DIlMoyVCx3ECAlgYGrQ6HhLHfm06vPne4L/VhnYE/Lp3it+O
UzPMq4LPvoh+xRbaY9ePiNnCeVLkqP+E9eqCyt7LeXzRffOBLNUHyFKPFJh32CX/TIGtjr4KwgZh
vdTradcYqiFqyQF44OkYVmG19BHSAtGjSnIqB2FBBvazPwwebdOYEy+Z1MQ7q3ugKBHvOcflLdyh
TPbSf3bPtSpzxtnkceaJeExggyGlIc69GMm5DwYcTLnuvLWIKCXSotbhM4rCJt6oRDWsZGHtYixu
Raqabe1Q3EOA/jQd4e5ZGWCnphcoK6D/eas0bGOkg6Kp1Zk6+L8GFZ0i8By5lo5nlzsni/yj3yRX
0ga+7QCNJrlYz4SJI3l3zzhWhjsx+V+9awXbSNKZ+UP1HefQxUDnkJPsdAi4zb7fcDdDGItAMiDX
eGbbFmbF3F5iO0IkuggjzLa9Kcs8E6Hnngpiw2mgamfvVIY6at2lmEtvJ+2OPMv8HW1zu3dETblO
XkKAl5L3yvQ2jfZ0sfsCVC1wmbqqtnDN4BDbTBa/2+UoQ17Ja4AAykD24sbVZiRL80qJYiByjpzi
kBVgoNZWsc73aeTXYanCjEkEPntf31kl/pEuemUjPy6IPwZGhbEXkniMZJguVYQ1r+gQ15Zz/e72
dn+ifP82zWfTbDIOSNfc67D9vPZDKDMMUqTpc96c9S5ij0OvvK0mMR2kPR6rXBETgFIUy2iMdtIL
U/DE297z31NEiyxb031doTVpjXNnWQ/UG6hVWpxiFJJh4CXFjgTNO+bMe9h8OkXJpPZsxhf8Aztu
0Tz4PSe+LAkc9KachCHCGFQLs9XumAJ4VvVtD/K+8g+yZlYTdVBhIBi1ey7iLi177VTgdOWMVs8F
1ieM6pPY1UwNO4ia9ODiOohF1kgXxVcDwXeWIE8hOIBQdwiDc3qOwWA+xzjrgfoNfxCV4hX1hnBQ
bG5K+cQc+1Zb8uR02PrdnJY7d82DHaPySVNg8DyreWyK0JNpddI99wSYu7I0JO1V9e0NJHpM9eeU
1S8Igr9RETnwAU0Zmhq2YvQY+aYxdVAkOo4Bt3DqfWv/Y7KZPgrPId8CGgA6fJXi0c7CPg+Z9bGL
s3BH5pn7WfqcaEqYT3qqIdSX36gLPqTCxTQYLWQ6l5WdPXf7MnA5fQFCXFTfkHldvQaYNi8Rirkg
giej8X4aMQx0WvExo/7EZWfNiPhGoNLjwlCG3MQj4FFBmNAq3YjjwySbeJpIbsG5jgqAQGxFs+2o
R96VBMDazq/OcdHOuQOFVOmEjR/sKYY5XWz25VMsr7WvR5hb+anhcdPB0SDH8yX3p39qftdQqZ4d
3X+eohD+JY8g8Z48o5TusoQ4aCbFBVDlXiEUOOQFadn1xZvc4VrWuOsYY9xpNmWNW5k2EeWg3Dn/
WHksEMSGA1TOV9uPwkariKfP0RvOsZ3vI7sqKNlQHWPN4wsDFqm1GG5UzSk6kcnRBvNhtFw8ivfu
ALZg+AOV5F9s2o9ThQsZvvBbP9NCKHv4FO6lcjnfkFMSZqxKkObTXgD6ApDFxMmvCWshZIHNoa4D
Pdnk9wCI6lugKQPJcYHMtoP56lIzb80nYSzKU7YYO00DMI4GPN1nBiFCDpJiYkPiBgASs7HgLsGn
MmHHO4D57fbki1CHNa4e1kn71Q8EkjIofigbJLlB4D16MIePqi1ec6U95TVOlLqxv3Gj4qnM4wvx
r3ievPmTsuk+ysxiP/rNm43yD9WgdHfTAJEWlgUlO/55BRKrsrFY9IriRSNsMRs8g3GIcs8F6JKd
avXPrI/mo+Y1dz6516azgy9JGAVZybQvzWdNdLzRq30kPc7uWMfzjRja+ozrst9IHwkg1JmUyTBU
kVz6HWrV4mRY6u/cmM92Qt7eAumyCDUDcONwWHFee3H3a0DiGCfP8FBCmwIMb3y9o/9HyNhEqCIT
LHI4Hzi1BGSatrF0LLz0CcRY7XK2CVNOyYqbcQh7t7zHlFruCh6Ecsp+J0l6rpuYbJUkfnSDB3Yy
r0Yy1uGCGxzqAoeKOcNfIR12YzUgAMhWhpnXIKYzfAXyemi9FywATiiSFI3w8rcsSrVb4jeP679k
tRw8y+xqdU0H8V2vSKtJ5of1V7YCLbksAH6UcE+2DYXNQ7f8T5sP+H4FEKoMeuEDinD7QWWs2xqj
249Qbc5mUXgvZC0qOJEHlaaUihnCKjFVvIeWVnvQC464wLtD4HdogmbbEqMAqomQQTHM/sHNF51I
FCEZZl64nUfinueiPA7kBmexfTan+j3xquDAUdXTBMbNPivw4iSLzzir3e3a1feTf8zLWt2TZuxt
uspifm+h/s/Gqjwb+Xsrx8U+Wz1AJyyhRU/qYC8ygcryDz+qAjb0R1O/eBFH0jTO7RlAC4ErOVQi
CGbwerrGIWqSVTivpXxGfjQ1ZDgBf7L3w9KM5nMg9zr/6EftVH6mVpodKXExuFrzcFSNpSDKUhFb
rGNyvkTMUahTFFilGfzIgX2f3AB5J6G2/Cdb2b7yYlq1Z0v7X45gUPKoaA4A0VJsTXAylTH/HjI+
NaM5urRP2ijIu4zNmD4otvZivOTD6MB4jcfj4iAeDJc3dfcVt6lJ7eRJWHExFXwynWcJfblqKPKq
aEivwKl8WCQKQWY2RP9mE6tT3aN9jSWFuOg5Hu0cQjNSYIAzWlSGncuPbxPivk/1qXlA5x8j/3ex
3AKwKRz/GAeo8AopXyneUvAgUKlME9lNdl8VU/rLH99oCNiA2enMIiu7q4T4ahcTeVC075rfq0fg
HuxDlrFSTW+fx/GvPHXbO3uCy6anZhjP5mudy+BWNwmi3yD7JyfIXVoR0U95vRfO45sfMeZepyZ+
BxthTGJQ1jYbmiQiO6FK+rt1Dj+BTmLwmnjndR6xTn3gGqL1xaNytO0GnElplLtM02+is2gvnfQc
JwQqrBNGo+y4hc3IuO9yyIn0Dlu7McpTbcQjP4Wqf25bIp3uYhTGJ0PBsKzqek/y+jtU0fZF5t6N
PtK7m3mJU4ym1NOQ7U4CKzmckrg7ag3LttmqeSVE3wGjdcIQt37MnjuK9wm5lHdDQ1KTrw3FYXCl
PCSo+DDr0f/HarpSkidhHS+ACW5mFnPjQ27K9zQ3XiLXJ6honuZTavvfjL4Pczvml3VRV+PNOhRo
Bhqzyg5USLwnlxGoP/B4WhPlTdxaX6iaLHJtGees0q9MkpCQ5rzRo8A7k2I5IEzvybftRu7i5NnP
oe9ILFDwOEjZdHTGGOunpm7eND5bQTVNxV7UbraXwexvnBrXNvMtMnb9nm8Pis8iMXOybOYXEBnZ
pAX4fotpBtHa8J66dLj+CBUFo9ejl+CatCP/tN4JtYp/RYbvhC2bUpn2TxSRwUkuG/2A7yPUwIvV
ymCZNWbgmZzOPDCLxWE5UwpM3WTsfQ7cbV+1AgiNW2yzMqee75lewnzmEuAcWkAlGP5TEqQn9ryW
3i5vb/briAtQTtS07FmbHSJYrNLQHxJPH66AvxieuqBhyHTmFu95DS1yHDsgwCPOg0MbocrP5/Hg
6/KtA5DCNiGht0j0R5td87nozQmfbvMgUSFe9Na+AQwBeKECUgE1LOMCTNE8QJsg2dMlYLj4NpMW
P07OsLsnsPGYdtZ3C17+6JKSckolHySJwK1iDrwiV/2Nq8O7GSRDJMZ7Opvm/WRCsAPXQnTKor9h
DtWQw9RWdPvMsOFoOMdAYDr1Jjs9VsI4ucOUh0JzSLmJi1M0ifrQaLxEM/r+B5jGw60m617POH2D
PDsQjbfO/tjo1pt65oU+FyjRIptEHrCt3TLjBa3BqvYiTJHAOPKubYPSLEdSJZVrc5xXobPoK73O
yqgcSMuT8AwnlV1ketZwjl5o7bk94AJHqQjTLCnv+7negzfu94NVOvupgy2kGJZiKvvqXKzzjasR
4N1+rTcNHgqi8eLmldn9W0wOX6AGb/fzJLSBfwQO2OzblojxOqlDu/duSdoioWtupNHDnrIWjcWb
3Tp12C9niBYXuGQR3J5GhgDbxrLfLD8GTQ6h8AD6qz5IPFaTP6Jiyuz/nIkHHQVpWo/JHqih2rq2
TWFis70UfunvpPPHXAA1AckEelR2Z+zFgB3tBa1Iz03z7RzxMDmbuPTunKlLN20d/RE5j9w61K5y
xA9m3+HnrOfHxDU/DWrfm2ekfVhFeBnXi8TQ1DhaaiDGnFVItWwr7Tl7MeQAcbpqv6wuPeHX+a0E
q287MJ7hDjVnC6/8oRzBW4NA8nadbcYPqRRfvhGuUoVpLhARIPSBqwuJkSTGkzdKGx6T9i8zmug0
+9iytMPkW8wnU4VmpNQ2sWI4ELf1eCgkr8mJVMC79aNgIxSHmAom1nN6Mj/w92ZDTFg+kWLUMAw+
OS0+Up61RxJL91NTET3SIz1OUtyYFsv8YbLv8G5q+H/9T1G5j+tdgH7LuWR5+W4K50VRzzd2jtgi
LwFnqnyfy1A4gG6bqAH0g8tyyJZwFCBpmNfyb93SXyRXiG8TalLiAWeEaLrvIwQYajH7p4leweb9
J8QAhhbAmOfnr3KIrpWFCKjxJSkgen4B87WeQTKFDWBF87RzPDETSEJjSqQYvO78u3YTa9ugHqPo
Zu2M5ThZItbnzVrBrS+0sgYjyXboXJTN/VqUiE5rzxD0sk0vfLUxY8TVhEdAJy0riTWIrZjPuaEv
wqs2je70YPqOVRT/1nmUVp3nWiitx/z6uqj75tvw/eFBwZqlrNoOwo8eS9voGU3y1GjQv7q+J+ez
zTuGXsxmy07u3SVXwiCmgVC7jPK+iJ293+NsLWrxDtwOBgvqaMezg33tJL97jPvL95tJxfk7jLv1
WpU+pDTc+me79hU74fJxPa7mRcqSWECvJURfVh89ww+2+pVTgp6gKRwc7FDKzN7W98iPgB5llPZh
pKkWavn8m/DwgYJO4wRdVt2e4wPJypR9DwTkdzAxU9PJAFQlOXpDm2qniNBuZvtxmGkTgQmV0I/R
kHylPWGEaW9eOWRuEcadW+8G/3xXg7xlv2imWvycRHbAHsC9GjQ9UYpxH7AFtDEJLPWpJwlBLVpO
XGX37JipzOxomH6lOSfuqtxdVXuOrj0lgUEEKFOZoyqm8b7PFuUt4/q+48YaKkpQeueMcQTc/o9C
i/6t+8l+WdrXqv0aU+iL8MFKqbXXuAZ5BaT8YTD4Dn5UQxQUwmiri9thHPJMY9xK4CA7i+C/s9Dj
WxCTn0K40bClu0fQu+h5eMcA06yDe6HezAkOSkdNSlIYsQEWu0pcbxNXqRAXZNqsABcxt+wlG4+B
wDeZExm6XoTeYt6kAvtVxQggiZDcq5q4h9gli265SMsrUPztYFgh+7PN7XpdXUqTQ+tF6R71h9oB
SEvIp7rk2SWLzcU2IU5DCbaAjg385bLKL3rKnCx17+3RCyWIWLBarThYMznu67YeMdSxIpi1wp4O
nIElj2igzc04T04uRMZDqdGJo5+AbwQfOwAbmhi1Tb3Jm4AhGGtR7kjmTcVNGyesrY0WouK4oTN/
teIiOMVCe7D70tzFTk55hyrOVkVyXC80QWvy6o2sZqzloBuT+mQ2mNsN0yKKB7xdLsglyBSgMhbL
IdCy49plraU31ybnMBWfji/ULlgiFvMEQMPsUEA2WEyohCXyj+BdiPK5x3NxqzxkaE03Fpfck+Cx
Rob6oBv5L4AlKRygYEgC20PtiJuMLHthU+5X68bcUHomOiOOovEuGmfxrci4E2nLoD+VQQibawGS
8kJbr56wgJpkZTTjImuK3apOtufnienGQ8UP2vtteo46DbbduIBrHXL11jIy3rILMrYD0bK3fIA2
PBhnHVTidn2NVZoDXhLaCAUHuxwxf63ie4XScy/s9ApxfKk+fQxDOjFwh/VbNQpoWODB7z3UpQDp
wWuisPNnW9+2ObD6xrCn0LFrjEmRcUJK8djx9gzNun7LBhvHdfORpOOdYQ8Y75YngMebLCUkMMC2
23Kr2WWzsUkRYS3z0bRuclx/VUCvqDXjfypnsoIhrjOxyKXwIsVYPQe5rf20OOUijMg0y0DZq6BI
oq2P++rYODnxsuQVMscJ7v3s0ckdsfVkzcA26IJdx2x0fSInAbc78LYAQiAVLDdSeZ61zCUQjuI/
zlpwMXXQhWXrp8doLC92kzAJDKrntTsdeYExYYzQCSk/Il5HfCqNj/kjpDV2upXLy3pyre+RqXaJ
uxNsqalp+Q/PBHZA/N5GyRwQ+vDJ3Ng69w2xH13PjJ00YcL/4hSRUK8O63GwinM5vo46Iae24RB+
PIB6j+v9oPXnJiOScJSRPPX2xGJBKHvDPNxGpYEtskrU+zx30L/myqdpPo7TKM4WVjY8OSzCE1gL
xyymCAFhN+1TUKEbPY3RfsbxmwPr7Kj5dMYt0bDLvW4d1ZDcMqt5XO9kvRYnU/BTMcZ6Sue6+Wm1
Yo3EDK9F/NpefhbbGjP43uzvVj/UehFslq3MrfeB8MwLGiqYF0BYmHvg52yEtjdbAppbeJ5HjdjX
yYvq8zAkT14DKSIhWCzq2EX66fhhGMRBrCpYpNjmUxz5e0+SJmxaZEIXhIEhg73V0ot+ztZC18h7
rc3H9XjJvFxuiaHUSNVg9ZNkBc98hZS0FR9611cnrdOtu7LIdvUicHEK8eUtql47hRPh9AAHqjgR
oU72eVFZ6i6YztbAqHq5J4ulYvaWrn19Ut1cjTDwmPSBv4035DcDkLTRJjZLtykWMVvbpCf0EeZm
TMdfQYz0Hpd2esrkSNrn0h9PlfoqRINg0mHOB/EJ5aM7HYscBhVzeeey/lU1BQ/sITkkA8rfqKv+
OUW+IagvOLMMmza6+Ucsn4a8y9ckk9PNRWy3EXQ8lI7erpfd5/qIuUvRvbxXZsTqqbI+a04gsr5Y
C68WPh+N20V/oCZGONyI+lRlOC1IYtZ20KhhXvn5dJkiA5KtPYQMjt/bMtl0TvwPfS6735E/ldCL
a4l0eWe15i4RNGeaAQtriNu7lNwy4sr+xpqOsrtnu7O+8efF9zv6GP3SiYEoiTA0q1p1N0YAfK0R
NK1uDMXOAiKH3PYlVxYr3FHgqUcGg1wXgY9siweSSf+yhCluommjgygLIsMY/VVB/dryxB5UKwJW
8STguVZoS63e576RYfBNkNdZxt/MhVOdooOm4vPyXVH6BT0wzkRXy5ybigLEVzZWztz9rlAjdbEi
Bc0teJuLiJnzIv9eFJk/h4ajD6eyG1tipY13e8k9YJzn7kyPlRcMJvKjGY7TLzIbIyp2PJa6EZBq
Idkxcvsj84kWWRyQCoatYANyjonAYrKz6LKQp62DIVDph25gDQFBXp0AyeWNK3bFomGOZbnALAt/
N9h/yzEK7jVTMoxB9AM6AZIYQrh6LP0jc1vyDnv6s592UZCu8zOICNIvp9Gw92cfSECg/SZ5fXKq
r4ZwPOq2BNiyiBmllD3k9E4+ThKqmAU5KguYSJkQAByrT54lTHIBqHqtyzSzOxBeFmyIAUYb5hLu
IIzyqUgk2TgW6A9CHT8ChWNj1qNn23S2sm3EXd/DxMlLPhYo241CBcokvT7KkiDA3lBXa5z8cG6m
906I5I6SBHIDmp8meV4yP9DAlQZEUMpVdGyKBF8k5JdycsmLUxL6BNNWi3dTM9JftXN9bKb8cYI1
lhbe42Q4EfL8YTjOpnqCtzfdupIPYaTn9eJpWTzSUSKcYfrYHUUm6ZqRpppRQyfNXnXKZ+IgqRZD
such7OwC7IAcQhysnK7Xutv3bk+4mhM/4PV0nbuqnptzgxJt42dasDEsVAWOl9wbmhOEPzrTVfOP
nArh4TDqATz9KA0FSwnNRr6YWl9MHs19yyuUjpUVCzsr5IBTsBwyVGpj3qNh8iSSInMKdb7GYyYM
P4xQ14Tk1W81PJBh4/kV7BiBI4cKR1rjs47x/56vs2YzZzYHExnHhqU9vo7B/4CgXpyTkVcst9+u
z1P/rhe8tP0xDqM5uZMdwAGtk/E+dYEn1pnYs4BXeA4Wf9RSRLVV2xHbjPDHlRqOqKVbTpxPokHc
u4Zh9KFbqMKgUfcQE0iGXX4PWR/1uY0RCK93zdifiP+EdVh6Hz8Dsi768qP6mCJUuqzlsPSHEHmm
tvNbdBUwoiO0PRA3nYRlbVTHX0H0gFCQxNfFJVj5sboUw5xemzF6zCHnHGvdHU+FEb1D+cctgUAo
MKM/BllxfjoZp8lzvjM/tQg543gfZ/O+JdvgAf4riXEkRQHwMHGcxPfyl11ZzcN6F1kd8WcA56jb
JfpNL6qycMGQF8uwsvqFufZjCeF6HnImJ+NQnhmhdKe0Y6owEhImLqoiyqjyc4BMjBltH1m8Z9vI
M9GlHVqyABh2BA4Ahk1bTX04ImcWGkEPiS32P/crDA2HIdSd6iImqLH51S9G53YQ7+VgNTsEH+au
77PjTBDiReTmI+YfuggET+tZlEpwxh6RmlZQN9vBtEFBU31RtkboCTermHutVHucwKcii187u7mV
jpnf1i866Yng7Mbhd5B7AFdh4F1VT4zXoruHbRRcakqUrRalz6Jx712mpL7NOsXRkAgtc8h0dNoj
G6Pn1dqb4hwKyAg7ods/rqNrHdpnk1dnX0jmuS5oi7WeI+kVeQrsXAKblnlSgFSBZdIxhbLIHLmY
L7HDvtbI6x/Hp2zmjH5gYnMPCihc4pM88tKORVFzqupIwjU7w8RhTOdlU2LVqCOcQQawNVGerUfs
+nFzcoRH9oP7yQLZE5APjNwr32EwGE9xMBCcZ4pfDXh7LpK6Q/2pUCQIcZihV9yqrn6dC/byUX+y
+XFDlEJvybiU9JS+ewCLyb1pfbnlYAK2KP6qYs7RZbGmiIw/qNman0sOajw7tGoNPrCrawV9KmPZ
t9OYxu37/tMEWXNey7u8N1BEGIk8oKGE7mQH8Z0Ti3BSwZI8QG86d8kVeyF5BGmNWGXW76PuyRF8
d+YyE0SI95EamOEYYw9CWqfBb2F4LYU6XkWQNyT/EEMFWaNlIbWMoiN0kVtAe2SVwdrjvQI1Ofu9
Hi5yOV8Z/fb88xgh9NKQiPw9mRJx4/+xcbyUaoZTYvGwdCVm5dWOb6aec85zQXhTZIXgZ1c3RodO
cEP2ZrBjWVkRp+BMIOxRd7iaxQo/uq5fAIKC9Lb+VTvoaHZz+p0B1b2bFv4DOvnnoPfysJ+Sqxcp
++LGk3tZ6wA6AnGp0R5tPY+eTQlSWlHsXvI8Rxi+3g8NMcFrBYrkcWeYEP2U3s+7OHXFdbbFzcTr
RQIpipuAVfM58Obntgc9YFShAfDtArU5P6w7k/UVG+n6cBvx5LNMyQCLjvKLR3KgHirVOU+Gq/CR
EiV8q/RwqOglJU1Qo/mpvXS3jgeA9pxFt1DEHGzQJlpvbM1tzknNc1YlTvFTBiJ9uAZpFx3HWb9a
MmejuCxZO5Q/zvwhCCXz8AD+FqqBOqpPC4OZFLKAOAcWvpk0lr4sXYC3NlKO3ijOvjP+8+MYdST3
UUVwJnjv2XusF2k7wXTnDAI9XD9eI5Gap8toW8e6SIkJmucRQLzdXpG879byPgXcebI8dnUpSSzr
rGBoHeMe+9sDW3+StZaFyhCZrE5JKer1gDeplqWHIUFI0wwTweQ24DtUCeltpm1DMoKibKws+xwp
699aY2kNsLN+jNptrbcdZniZH9KkeljHiElAnpQz19M9DzdxRp7509E0sv/FErE7sWr4QFBSs7lx
mCPip9877OcQbIPjQT5gbMxe6ockcS6xbNFdCQRFJtLMgc/j9sfV1+GK+C9zTvM1H4hJa+D3eTN6
GmtI6bT0eWL+rmjW5y5sIhe2AJuXVMse1gHF0GvyYYzJlhylCeob1jnYagPMud1fvJlCfPX+TQEk
7wYpe9cEzgVFY7qbE/l7fZeS0zqcVAb3N5rYO6QEWgqTuHVZM7fKC5sIEpubQZqvQXk0yn3Tkz67
NhocYdZ+/Tde+R20vM31ojtUAgNa2mVa6MP8j5N2G0OQZhwMzE7GaLaZign4Rus+xAziUxflLIcM
ANfryzqNvUua6tmTHSv/0C37l65sfwUa53LfqT+xoeGjk5z2MUJyBNXlgHxGK3a2cnWWXuz4285g
IEmpddDG4iXpqi9Wks5G6tPJA5EsFRdGjKqi1ELxnok3DOLQbistuFbJnzpuj63HU8N7V38Wbak/
x/R+JQMtvYaO2hM9c0H1Mt5Ij3lxdEuFuaQ4EzpCBbYqQFECxsXKwiZHid5exyr7XJ0DdccVWPgi
jblEg+o9pkms2cjWG/3S6iY4MkbpLFOXSBiaiqGJnyR2b8RsWIhhmN2SwKOxWzTpA2a5MHMaerBu
+ujU/JJGBVGtwYdLsQqLLx1IWSveR39I0FINDgVk/6FiIc/xkKiDk3T3DFhD+JNAnko33msznZ85
QpO0NA1Cgu4WR1nDm1r9ZaTHJVvdZYFoxq1/FcvP7cCYFq6/Gyv/yNYko3eaih3UG3VJJZj3xMoe
kyoL7ss/lg+JNzfYVtrsNiy7O/S9G13Sl7Kd+nOtAbP1cmQRdmGyDlble2LX4oBb5jsK2nEvCh2h
FJfI9i9mNug7N4irb5wvzol5sX/FNLRTcf3cVkodl4As1/S8ZzJSmjOLdzKReK82HVlXhe4/sJWK
7xgjQGnwWsnTH7A0c81TN+thZ6TO03rTVWqq9lyFt5Kd7bX1EjMEc17v3LozdqBYUpq4aschbmEQ
ijb5InpPCuYLBWklhTfdEPbyiUs9tCY32xlUcnubzOU9YSz2o3Nnzy61wpi/Idz8iwCkux/Q6Nex
P4VeSW7C3Gvk6iV0nwmhNrHElGPUAEmXu2ZUnHzrudYV/NlFRgzZ2oUbDSpfq5o/SYJkorm0p47L
im8UbPzAajRUIPgF7KwOfVS/TqVbr3ZhfBRT/Zzhnjji7Un3jK0CUK1KHGOrMBALmxhJu+KXMZpX
w2lYOjXmXz2xs5M05cifUh86ze0f2Eubj+1gsqM0qr2tvI9Y88OVn5HVQBAJB7zMnLAorNEz2iJr
MbVZw2We3VB0SK/iqao4VLG6a3qJ4WkC/2miUOBJQIW/PDlYyNjaZGykwFbMiRXfZ7Px15AKJWOO
uKGduJFjh/PIZWyVsOVeK5GqRXLs9Seh0+CAuv+bOxNCXls9+yT+2qi11wK0Tbo3v/HasLcHhH/I
PPh97WNuwTO02eGS4XlIiSWgfDIjICk97zdDet2FBumR6FF1dCuytdqiGU+llTAAxChx8mZE5QZm
7z0m/fziKCkJF3DlvqvK9ppN0VN6tpe6qyWFLeRthas8IWOQ8SryZNN/9PpPFEjiiG9lyRgyLi40
UT+XkDyW/mQFMZEO8VpH2E8zXq67OjE7mlSOJoi7THvg53l8bpaMiMfKF3JpxvPcw1mwkRJ4vkr3
U+bguho6rtsg+Ul91Z60OEfBmNrxHpUvRoeaSX1R28O9NtTkJjje57oKtKzsn4fYM8yd4XVdCGiK
x7A3uvrKqbkT5BFddLzdO0uDqOe55rnwyujWAYEh9lbr90bDtY9w8uLREzyH8R/b68Rptoh5XId2
VWowhHSGb1XwY7FN2GhsLg5TZRn4gA8mRKwwmBHpkK4MB8Hi6Ce5876yTe9o1dXT6qKHLb0IsOqD
20T3LtOzp4xd/vI6a636SEJY9GilLE5L4hgOeEmuDGfxFC2WbU5K9A5sWQ1eJKc6JxNWEA0SSpTb
LKxRr8rsPciK4pgBSUSo+Hf9baBO3yJD6aGgvC3zLrpVFoSmITYNfohhuEN/qP8BGpFspGT/3JCv
scFnPyYu7bzd9r8UzodtWlTP0cS2Fg0zB0fhH+xCLzAF4p1bP9BoUp+7EXmxMvCI5LAQy/bYsvOp
ey4sx765gMD3Ss4ubOfoItDw30UJ42c1GiPd6+4YsdMH9MoxGTS1c+k6/5qzDLlrbUXgS89+riSh
45joI37N5e2Mya1/NMqjX/UQ0rnAjlDWhbXhZSKM6rnRtGtkMcNpSwZydt/Lh8nho7cR0MfYeYo6
uCWt2Vo74ozZzrhjxyANmWZrTTySiA3+/LznUFhj+m/UwG4AeQXEt5/3EaFtRPUufyTv7p59fg9j
gLUX4cPlfozm4H4msNxaFE82Ty3ReS2r0TI7aRBfdhCR5v0KgvD1x5W8ASzFPSNYZWo1SRsCRZbt
3BHFZlXExPQx+mswohU6Ank2WvlZz7F3JQGejGDImhOWi9IVbzXSoMqL9Ccu24/iYxiz0LD1OjQ0
+dIOPnYOXlp4kq0QZmm8m95bX073vt4+rZVyxNyeojbADKjF9ZEMPe/QC5j7yYxqKU++AbgBZXcs
sRc4Jg5A6u1R+7DNFAgWtiZWnGyv/uP/0Pr+G8DYf8OcQc1pYuiAq8cdubJT/gsbBaCFGlte8Fuz
w9LRkbd5qpvWuivJLMDnQvUSeD7TbZNZpZIwhNtJJwlRzcZF/DCu/j9h8WWq//2v//jLpZTt9PQv
TkX1X4GJC0Tp/01Y3HdSVOnn//0bfgiLpv8/eaUhjiACw3QWXtR//I//TdiZNLfNZF36v/QeFZiH
ju5ekOBMWrNkeYOwJQvzlJjz1/eTUEVVVG2+RTnKrzWQIJCZ995znjP97XpIcsY/fHp9XsCJ1A8c
lOv/5isG/3DdwEKzbQDoMn2Db+rgUif/93853j8cgwIXjO760/in//d/Pub/jTbknzdT919//w96
3X/i30AHeoyBwRAZDgAhFuT/QlnJRGZaziktbOxlvi9HtJPNiGpRh0gnyWimiqPC65CkFq3/t4M2
bgv/LaGLwuYxWJtqdO4WplFQaQJSs5mMYGMhxEFziWgCg08UVv9dW9tufiKIbDxVsrhGNuc4iHFI
1aJa/k9cKfe/oHyebpkGK6vlAdWnS0cv7z95QkisQOMGhOl1WPcwv7LUJTX+bBn5LFnLlznh8fRc
AyELvgE7O/Sp9+B26HLy/Ey4Zfk0zS+uV7/4fRBcamUQZ70k8Kmm0+zo9mX9I0YJtl2m0IhmwC5Z
8qtElH9nENjTiOXa2ntdb66YUJ2zjm4AZRiwB0pBN/gA7r4f6Nc8FmCKOwPCjZsvO/uGFi3ZLx6Y
3GrBUmqU7jGNEWNHADLGYnJ5zXBUCeRytuOoia2txYTJYOeTxjgQZprTfZuopG1fPNfObSCDMLQB
32N39MjVM4xnPb8FRo+BVBPy2HvTXWDrxQVUWHBlYrKjKxRda5Tp20DLgKq32qfhjA+2W8VQJVMK
JREfqc89MkRDYS7E/vltdlq0/IYMOA6Nop55VQ49mAK+bTtwPmfkTU8s18IsCM6gdQ65rp2FVhwF
/d9xei395dBjSkiDx9QWSPSwYXrR3tDkXd5BQIdSYEABdtmcwfvF1acVI5K0hy8JTZvjY1gG6NKT
pFHCpQlz65evac9Z7N8lw86bAPRYzOA94xpnNrQMb0bklNBA0WmUgNEgdKYr+ocK7/q2oRJOaB+0
hEsnkXatFpDEaXFM0dxAhhcm53iIAll2XIrlXGoffXliVglNoyt++ZgqNmj0iGJ3fpJzvEfq/gY+
IEjC5cXCtw3832GSXD4py05mGJtCx2qLiDP1Ew435q6B+5/U3k1czC+QwD/02QXn3NwnM/Ntn6pH
HHmpDPNuHNdasoIr97PNxhvmBHeQ271Bhm0DE/S2ZLcAAPJAIkw6WD8iDYcYXD9CY9V1LOJXUiLD
ya1PFVmj0qdgNsYvb2qO0gD+bm9NCfq/VXusebQRqm+SlHENnPNaaQAxRfEbGQZy+1YvZHSWF60O
dqSmh0HHWOAHB6Erm6wKktkkw6gUraShakcuMZoatvQIp0vFjzRcCgmsihujYAAxExkKlOIWt+UV
7eEF8hFTVffSAaTK+eF1a/9xkIJog/e74EQW1Z9jR1/Mzk8LQpIxD+4lYdgzJ7xd60xPs433Mm9s
hq0j1NMkxOt380S575P5zjV7PHDOa9TGO13FfcTFOyCQR4d3W0RgP/J7SjtU9M4r5pmfGoAdAPbH
evJd4PnmARHVpZrpzJeEgSNea2gO2zhwKuhLxLG7CV/V/yD16DD78pyUdPdc3cT1YaJ8AIri4A0r
mYEQPIVKfzq380JCKFZtJze4DGNyrBkTDyINA7N9ZAgx+8nVKWb8nMFDbOqn0r/nOHVHTAJMkp8V
bh/bqR/z2tpijH7Xbe0KUAjh00S3j4AirGszSietu29kA4SgenfUFFiAbMSKi9i/Os8ucWRVdWcC
Lczr7tYzi4zjhzTi6IxCtfGNQ9vu61S/Jr51lxb5A5GPb7Mb3QfVgFNAdQa0TVUp7zjdaOyg8CIW
LdrnNIw0NzklAV1TDeN0zInUhNT6EIj0V94Yf4IUzbCt949TE1zmgASTdqercW/9VMNLs7KdMb5Z
yV8jeblUFZlIQ7dTWrO2sEP9KfXdB4JD78zxNy99jujFWvU+eRnsl6iiXvS+anuiI2ruC5KdoAk3
A8GbKNHN3to1V7ecMVkMG//W0w0NzCcqS/rD8N1N8aE39zpNEM2ETsQjT1isGOc9SUphxRwqWooH
5i2ATNT6GW8J2msVAXag6GPmGkhOzb14GjLC4ob8DizbJtbBfEyHvq8uUXAxBW0PcpIKxlIpwTAg
iAoyCn3sAEYPxak7Cx7ohp6QZ0ASmuU2H//0HOJpMF46O94z/aYtFl2Uhtj3LAoN75g0xBDbD9L6
mFGZzKN4dBi5dUyUmf5tJrtBflWcYYMhd/Rx+I5XX6sPVfzVBstuTq+yDUJjhDovenJsxd733m0E
335sAHAbdgH++Zjo98H/0UEDGZ0OOeG4RYVwKComjBQBoqu2enSfRLeCCM3WwDhj5pTbB51BCO7V
+4Hhk0WnsHPgpcs/Y2PSqhMnxmGh5drII7kGIj8TMdY6xLwnGjkbHifcYHoq5STYxe0DnV4GaKZ/
EjWjMkaHmiHDTNkdkl7lOcOlgoSDspoGg/5oOm9ZqsZLrHYjgjBisKOvur0EaiWh5yKZ73j+J+Xc
1jwbBAEpTjxYGBw/pBxS7wvH/RgsF41IfQksNfR4NRIf1FcHAffOmPrzNP6uXHlIlrc+RYiU76xI
wzCln7z5y2ntQ2JK1bMlitl/SwEXOE60E3X3PPASjZi8HCBI21KfsVUTuUbsE5HGuAuxKEZytxjV
S6wvT0KPKBQxMHLpzs4oz5M2766jasrKBbeErVOlt1lCpmGDsEW/AwlBCdYewDxtddhkxM4eiG0f
jPG9l5GJuRsSbUV8CgLEO45WH3haryAvjsiy2ZwxIAVsLxayOkIGkQmS4Yycx75vkvwD9S0dpbrH
h1V5r7kXARqcDbyfoW3Xn4QujHBVFMOT9zN4b1NQv3j5cKYDg9Uvf5KpQtqU0dYwsnvztcRF52qP
sp9DM7J+0NmzQ4KKn2wjvhd0ADaIPT9rA5lygtuvcriZZZdfR907WnX2OEy3AaVMYr2M7id56BeT
+r0oja3p5UwnCMBgUoJmYmM05656G3CCoAA4JJXJzslwfNwuef3bGo09+Ip34ZMCXuYMUXyQcXn+
QKefCMOLT2uJbI6j6ZX3iW3fY5FFISlDJDv3Bt/qv3ues8tZzwIdtMil0oZbauUHl0uvxicxID2N
c3Yr65fc7681hDWOQc6flujhNhrOrqxT5LQYjmMkxVTFFxOn1Y5Tk7xHfr5bRGw8BjZ9LAgz75LS
A1c0x7YRtuVDZh8N9qApyOFwGQopYeqsLZnxpydHhwg+RsJ2JTgHJNaP2AlL4eq/437Z076KznNQ
RGc4utE5W0YP+E4lrhMDf9aOqbo0bpCck6RcTnllpKAM4xbGY6Q9CZ8IW00O85nKNH523XI4WIXf
hOu/ovCZ7qizz2O5kKWq9fQp+6JiL+JbIycA9VvNYIPUX8HC6ZfGWohpWL84W/6SIzGGY2ERuk5Q
4bPr5WzA/lycgzZGCmkZFp1iRn1dhDsldy90IatXLIsFcgzckdZUlq8QmPqjj18AcEvRMEvute08
OsxLG+AU65cIo8O2g+LtsP4A4t4rFgiJUmeW5asHOH3bgf06r/9qLSnz/wkL1vqvAZGGC35raH7g
XkE+R29Bbe7yCXCGbUfgc1w8Y5tlOmYWJwqCQqPlT6fz6isl79Nfmzo9WbSL3PIxw3nD46ABYXZI
5PWWI8m5tNcrANwc+EeGTFPxoRAV7QNMvg6wSHNw4UaxZY37qcM1Coi28kVoj9aT70lrQxFHWyA2
nZ+ZRfpJNqZvU/dZL8ZZn6unxFchfwMrKcMIRCbA3SYMLpxJyAaRB1uTf312WvU/Q7Ro0nsURP64
b3X4oUUDtguNpAF8DnQDThHBiy2OyWRO+wKfiFNhHvcH0rQW/HPuguh13iMmwRGdxC+BxSzC7HYV
RojUix5bnKqbJZPnscb9iYxAww5fIREikjU+9HI4L2b5K9H30SDdPdL2a0JCbkFbfktobET70WMA
TPAv/lrwFLupNh4CTABwSG7eJg8yyDOmplLX4nfMVUSHQNPZ210aAqBkNOjLH3i/31lzzsFUPVgl
HATDCqD7iSDEHnFvVsbRl2LfIxNIbVZb9FL3aCVMfSLZc+xi5Wu74f5nMkQDbiAFGoTdkJ315M0V
Pjs/83JIG/PHoPcWIXvBdfbvTJdJqdbe10HPbVFLQiCt0O5E2MHSCOfGE4cCY1gbZ07IER7tEEhF
UJli8f9WHA8CwtyM5tQlxWNW+jeMq1tC2l5zxyGbEMZOzaTNdK/CsUIiahlLk4Wj9092izXts+GH
xo39F3UrCOiIDqN3pOB9IVRkb2ZOhAtbg7Iims1UtDuPwYhpWtu+91OkkaAa+1q+OozUhN7+JeOM
i+1lCEs5203kHieLctHaPNCxo+JDkupUsKHZQ/5jSqt650T07Gur+VmzEaJssu61JRzgKkV+sZvc
gQw3Qrw30RhgvUVYKEkQXWKkEnGBi51EJ/TMS9Od7QyxS5URfda8WoVmA8HboMmvf+CzyImd2pW5
Gdw0lzWiFdK+ubgYhvbBcmUGiNGBUalInhQZ+txGZ9d0JX2AImwb070YGhF4Us1Oe6NPD0blKhdS
cmJOCbwAw+vRrV9ov82hlcnHutfq5RT0Xs9SBJDFTNpzXi83J+jmHxIFW6i58i1CN3Mp8HOS60Ja
nqj8CfdodF4szO/FKCICj039BzMZd5vILnpvCY5EhqfFF72wtg4nqvRA+Ge1KS2nvU0DTECkwfxJ
P2nalqB1z5bCIoCFo4ZcoifJTO1AsHF7hA5NhncbXaByXQyz66nZEu0Zt5x16FvdupiDz749QAYx
zWo8JgZdT1cqZwRtLjQY3lsJ2hb/NXCoWO/vfSv4myN8HZjmHPKB8/mIe/yqlWyL5L08TAbnoIFp
03FxaMaPxWgdRBVf1ms6mHtcnZumBHQ/2LZ5QEa47Bh+0+zNEZw2vYSU6mGd9XdzE9TbAQdADuuo
p9bsBliXDK8oG2oC7bXfVec/VEv0aaTExzcB6FwZ639lXD1xNnHC9VI2TNB3C52W2n9dG1XWUpus
adNLt2AWX2ATbyfiO07gkRitkF7Zc7gks/KwfrWfuwwaI20XqahvGu7//I6ah6F1Z2vn2vjWY7vA
UZwH79Noc0yR3WlUWvdxcLrdR2nV8E5yywhlXY7nTqNm0nHSbmOIawfkctE5LUoew3y8YNY/FpYr
TnrNN+koa0CEwVdwBbKQpmONGJlmMd+/EkoflDM9kSQ4gpV5LYkGB83ckQEikAKW/sug4i9dVyVy
J7TVF9PPQpZtmnl0mDacdg5BhZ3BSRjIulyF9f1iNvqLIrS6AKQ7r0J1VBeANLT5r8eckskUrpFU
MW3VL6/ogl7piBEx1iI8XtP01ndelx5xF0LfFFb7zwahKXVtC113t76uzKy0Zz2eSUFjqmTOI80Z
HGwsJ9v1I7HJ29x2bbIz6aXioRYP7E/MSvWOWvF+/ZLEsKhDfITofsHtodEAAUSJryhW6exWggUY
x5gNKA2DfrYpsqYKSYl46+FkgFDvHsaBqW29kDlSW/pxShKxT6eTM8A7BJvft6ILDek/Fw2/h7ey
qCUsNxyM5TCsrMp/bgxLnNDIbnI7t5GSdg8MOjk/q2sem/G7WXaHScFhPb056jlATBSJWxFAHfHJ
KyGcXYQDpJ5N5unQnfzfvZXuNcFovx/CmWVKy/JTrg61HgeUqfsZqDfaDcar7OQF5TCRr+q/oNPC
Zw6xAyZk92Y2vCIpH103kzcDQM36Fgf1AZmCCDdyfg7r+gQHnZtwbp/oRLiKFvCMM+dzzFj91ytG
cIQ4TCkCOFnIfTBwHywplyyWZMeMCxGNhSlOK5y0KiUH6kCEi+goYgIdCBh3X9Do3Fc4lDdVS3vQ
62VBthplWhMgKZ2cV00LYn4e13O93JOyWEWIkOJSnlzNJnPc191d6QfMvXlsNHh7bKg6MHgAkIeo
MJdNN2rUfkN5nQdsxEY19LtGcNP1fkI9NfFHpMkvGLsVDS/teQw6/9CZ8r4SGYGGWj9uoZ3US3HH
5NyExwkMYmztk9qiQtSrXKE4JQivlwTO0ehBhbSZVaQPztXuW5fO+asLEYrBMLGmLbJx47r2yyN1
xaoqAaXB/sm4iBOE+qm9Y704qWAFVJ8JnWhmr7530hcUSUoialk1QiiTFgAnEaYZ7CIzxRKc2q86
afqdGADSGLSnt+unn8A55QYMk2Q0aOFoh0m12QFGNNskxmX31qVdE7YE1H5HjxCTzkKABl/bZCvB
Pc6PqShNbhjuWxBx/mH9HOaBHDSRPq+LgxuoY91An1po3HV6dVwgynQ9NTEZ8oQudnc5gteNGEfM
f7p/Qi+P3KDu90UbX5KJ6XRhyWVrWsFx/XgKenSsREQlfG/ClkmII0Cz78ffaTizA0UEPkX7NCDa
Dr+YtkmMeNo4XfMgGtYis4vNR4QIrDIs0/CI2u7b4JTPxF4nhBxgaAhm8nRl6Ww7rmUdBM/64Dz7
qbfHK8pR2KM4y4nZhOg1i01MfJSU3EHRVHdkIfEzuZSCgmSTFxMf5uIPlNX5uLdZUP61tHmB3u80
dmK/r8moLgbOxgZqPcZ520x5C9ZFHmUvuW+d1x3WG17gu0Acdrf+9CjV7dAZczVud9EIjHSQkd98
xrX9PsWuBhQOto8atmQZVA57Iimwq/8YlvzRlM27QdMqCcTPOunYTEyHIAADwFNuPVnQMY+63RJa
FzehpjfNiXk9GkYezLotFc69Q2vH8/3PfWkwTyZHzvUe0lE+Ag+ER1Fkw15w9hti8wZonWmDaf8a
0FTRci4ZDjRTE35v1f0IiKYSHpFSPNViZolZl4n1Ns9MzlwR4gjdN364Y9mFCSJatD0kOfYFGk94
Ekzh21tURtUR8yaHOGZLnjvf2Qi/ikZbiBaAK9VVFDmYuHyM/E2zXZe8HAZv2HnuvuJwQ5XUyWMr
yJ4FZI8wsMnBFbVgwEFemIFuHMzefm/UQT73BWSLjodsNL4m70VRd46WcD5sDdpnNA2/8MHtK1dx
v3iiNzbTarrKkIIwDyKsWVzCYQKzDp3E3RmuBWBMUkqQNULLLZ+dg29gx1/fyPr4r8JuXet3c24y
O+em1ZaDyJdjENc1PGVW0nLEGt3EDnEu6NR6dVDJgCBvhM1tOdesrJH1uxzkAS0OTG/13OKxgOAB
6cKV0GzGgLY7jxvX8w9CQz7rALD1ulysS976uZgVLlpLtOf184d88UnyGCHd6vCbltzSlluii3mv
3Am/vDo19v0w/0A3vuFfve9MqFq9XrUZErh9anSdUJwk/eu6zrWyYURjMHgZoO3STHY2MxKTW4c2
z1FrZxaBWEorWnhgqdblf92Q9Bz5ZhzAhOFlJ6bThuJYOlztVod4HRFqzcymVlsXRheeS6XQ1h6Y
qDwSS/g2aHq0tx2imdXBLs8ddq8ENyyEzPW6fy9SVoAiY9GRJWs87F4NK28qOdTERqF9X6X15vQ4
B4dg9+Hh0JU5D+K4HilBemWbqYp/ps7wtW4z60Ep64MHfWzD791ntyQoJVKsb/R7zf36OfvYppBN
Mn/dVCQA7zNJnTvwOiEO/axYRdddbf0Ei9ni8FYkf6qYluO69+qzwyLv/uCU/vjvzbiPVGhTOh4y
QbfVE9Ox5WM9WQkdLjf/BS8Q/HGr7SUcKQD9lH1qS3RS+7pQMlHl5+ppkmBRa/um1kivi+W+xfyD
Np/vVfeWVvuI8OLsnNN+iNzifVy4RUqe4xa29HG9VpDcyRCYo9P6oI/00Fg3XbkVLYrYIiEJXANv
vDFnZnOFukcFrKbNHA9RGKnFqK9HkiOW4WX9G1EH/a6A4rN1hXNnJEjj84UbbVXiEBBL4uwC2LqZ
vGMQBaFvaZcpMx8Xs3lelzZHxav4VGj7dXcpHJRgJgBDgDmDN4qT3/BBW1P/iaofkqxX3tx0Eaek
BPeGV2vmqu/X3VmKgU6xPm/TGs6mx1pjE8uxX89BSIY6zv/aaX3CcBI2O/NjaDKYQlH6amlE5o0Z
3bXCx4dmEZS23hlr8otnsAwlAAAP68PrFlwV3ZvuMzB8KQkJG88DCzZy2kHg+0gc/IsNJ1zmtGiU
gN8CwsiRAKV7PMXbdInAHnNJ/3Vc8Dv3JB0fN1CwS8fihXcKvNR2T44zP3cyIzPW4GW6Ufe2UHUj
o2eB4fwHABfEUHywTXzho8CLqtUfVm/1D9jeiRxVq2Tsu+0Bp88P5Ia7gLzh7WSmPTfBZ6WeUsDl
aE/VkuOBtKBZQ58p/ymnYTqaIxqDRpUafRtdUxuYo9Fzm+I4RoqtbrRClHxiakkMzAJOsxdLvItF
9B7LsF6EPKBQYLYlhr+rXmFIPOD+EW5bSyfCobX0e9eje5o5CaMC4QL7925txL1a6+aha+prjlxm
l2Vu2KnToXrLVt+YKBt62nbqCvbshHHrPTsOCThe1G/X620Hw+vYKVI170s9JHi+sDKr02oVP9uy
Zg0zhAaL5dd6Z6xHg/UirAftXlVt65O21M6jH7lIfdUPUXsbXT0608FmXZ1MJ/lyoV+s/xItdOEX
nKvJ2BpHdihAdGpRA6Kh6h61E+iULWIO9cDFgNY/kXR8yMAh7UaOk6LS4SeI4Uur1cEdSHUcR8Nh
mjCSEt3d7RkE8Agjl1PHpO8VTJ3g/MHe1wNeHk03r+2wVHv0c+O3AQj1Gwh9Ltb3wX5CKhIPPflh
2XK/1gGY1EFIEA25WZ/AdQ3PvDLdtf33sa9LQTN2UXeIBA8ngpArBd7VzUrCbDgHrxWkbWavOICY
P7nEbQ2Dnm5dgyViMtwHP6h+1nl/pQ/wLepn3PizJReG9B5KSNIz19WhH8Sf9ZMzy+mxmI0jmHqP
55QnK1WnKN3oT4EkYxt7zd/1XLUuO+s5IkPbDTmy/1F3DB4WBuSq+2CrBVUu3as/TckmjXn1mbp6
DnAsDMxVuN7AVHPWph9bBDN6e1nr2vWGXzewqo7vlWs9cvTXNAAlJl/Xb5okpQ0KOIAOhf29IEwR
Y76+2r0Qe2ZuhLp/clWG0oE95FYJWcRCF5r5xjXt9Lcp8rE/c/u6JjUN9k0LX0K5Wyv3JOJFRnp5
HwXVL1kR2p32fXDPGCS2XnxVxKc6YsSokbfU7R+55ZtNoX2JlmmUTvG4fo6E7/S7mBAf8LKcVDQs
a7Q3otHjRM0bXq8dBkTkcw8YyqPzMGhliHGlZDzxHTSilqbGEDicckQFyfJTxgtriW20pBIlDwC4
oBIVeFcIBrusb3XS/GeryF5diOn4AZierb+rzgr9PDguMAaX7R9OjPpsVKOp17+EFlA607Nel/71
P7dBzMk18zZufXTUMqhpWhZqo/1Tyy7apLfntcBy5uJq0PTJJIFukU3DcaiRS0yIQ1Bxu+vquH5Y
as3IVC2wGvmAOKcTMy9hx0/lLIF0qpeim/YnSrBos27u68IyEDJBHyL/oiF5Q81TnXQXKtK686mj
5AK1jY+pYfhh2gDJ1BGHKxtrGj1xSVhrqdbeaLYIcmyZ2EHXuebkTCJL5vrHbNkOmgmSHTZRPZNi
Nj6NlE90cats1zujtrfH5jkeIRREvvHoS31ACauOHlSU1C0DNj/01gxiOGqu6/h606+vLyM3iGMi
BYqf2/Siku5n1ACVXWiGV7AHs97+G8v8vS0i4zGdDgQP4f9VVRT5jg+zxJzpE+ZWqrV9QqVEmRcr
7jPUSk8HMOpwcHARTqnkBWhGg5liHS+h3gEDwTsj+wJVgyuxcNh9qCcOLr+YwYbfPM6S25lSYbo4
Bc3V9cNyNeQyCKKp1LnlHFsV15lav4CC5bZ3W/fbvuD4WEWgAGt8oxOGByGt59ZOX5LO/EqQeq/L
+Foze8Dkd3gGF3Y1lg9wDeXOS+SlyFi9c593YXeIAZZcuxcOfR4tbx4cmw+kqCD7Fg37pAssWO2I
c8uMnZ3XxqvljZs6Y48B8Q395uA1r0llOLAu00My8pPjgZZPyVxzPY95+HD9gNa+g4YDkkB51KwS
v+PYPWa990SbiktDvVpEQ3TXK8lXi/88sMZpozGgKjFwnDJaY5K9uKuiMrRg5jKlJyOlsqSLAxl0
tjWRImAkw8FAGrj3xtgPYRKfHXQFIJSHYi9KFmGgYHvLH5stonqGo55b7vDp3xeYN/cMjn9rs+3t
O5NOf+URw8U5rJyyP3BC4e847bvnCHzxZnke0cAMxAHvci0n+kVcCk2/UHKx3PnEFDIpvQO/8zJp
SX5IwL1keE91Qdx7EvfxIbN4vDTXATyI5jnEtSAzmFyZ7wG6y9rt0g7tpUUq5lb52RT0gIthZGaN
sH4g4o/mbkGzwI9Bb2Q5lb5sH/3YBbwuxd9pguUjnPjSTV16SWIQnQs5RDloJsfzdzKdGWJZtXYy
uRO3EfzruDd6JI6Zv6UhBRShgTud9FRfzX1XBs12MBsSpOLdMOn9LbLQtDuRg+7DebBwMFH4012a
K2AvPQVGaAA9NpMZP9icHA1CpcjlXKR2dsFDABawnnge4u4L4vRHInhKRmO2L9Zk3/dz+5O8RH03
TrhQ1j8aOjB117AKm1pNztV0T4eJhvVgfUlsHse8kaGlkRQXefq+7IwvrGwcugdvYBjNR9uVcN+5
MlWYV9APl9gcTnMF5S0BK1P4zr1r+0+d03iY1HG1Sebj/Ti9tV15rRyaQ6aHO70ztZ+NFzfH2mlm
+HkKi+YPv/yg/R3EQCCEVyFvKjjryYAhy5AnEJ6G4tgF5sCEkLwvZ6DlQCIGuOvkJVgwA/goQ2gx
m/d5lUnISslds2Lc2yVibuVu/bmRTMI55jN++h178QMjcdSASw8prysx4SSfVmRA5BzlESftRfhJ
ugt0baIUmYqNjw2H/K2ReiEjoqy/JOVIv3AIGDc7MV7zQ3brQcoeMursnZXBAk2E+r42tdSM5EAm
DQ5gL8PgZWhdmAbOADO2eKfYcA5yEK8afVY52Tch6p8An8Qend4e2R2NruDJij89xBRXjNzIB/35
4k1d8DqYv4PW+nTmwNoncfon1WfzlpYSL3eU/HhNKynx+jICGtKbnwe0tiyvDnuf2jueE0QGFC45
qzxqI+gD1G/SMznCesnTwBRAkmgVTh4Wz9YwIR/XVhAymX8dDHzGPXrHCn8OoLUM+rCB6FMY42Zp
jfFmkPU3AdDOM7gRWQLsKMAi7TX2z5kezqUaGeH0HSMSlM7Yi6LsIyg0rDhl7589a4LRiPY+5RTF
nIGSA0RV2Zjx1mxp4+k5g+Wk/spJeMG/N5zojWWXuYXoPqbYbVqggjTNFE7Mlf7O9iviqdFqqaqg
LgkI5vnNkAvq15qsUuSc5FP0g7nrnOEVlhSBgq5nHwyLbBWy9a4+PSI78drT5DUvtOIOFoahretE
87aMSL6maxkDQ5u6W0aPXuus5ex6ZY8mrBm3Ot2Os/Cr3ThyF7K4obEgfDTVFWwUQVoZjKh4HC5E
E8RAJTSoK7WqjLzW/h9yiz3rP+Nrldrb0tneDA91tI+I/L/iayevb6cZun6oNAcm1TnnWIGHQZ1j
133d0brxSvUMxxIigEVeqW68S8fLDqz8WthWX25tgLzk5N1qurupjfRpLdBGnB8qANDZfZ+X1VnY
L83b4qFYawKgqnNSb8uGrkNcN/MmE5JYjtGI957JQUNL1NLIxpLbFPlV7DH7UWeD9aTZ9j3dB9U1
dCc203qEVqO65F49d0DoG29X6FiLHZSO7uAKFD/RdlR1mGmNcI3aST/qNAEiBrz7KlaQgKgg3AQZ
qtuhmsz1gNhp+G4bsxU4dpKO9RrBFZuZ9xg0gX1qZ+dvapCOmwCw/v7dpJqGyLCr7XqaKFQfArn5
AfSj+gLOyeuZYjarv/mYvycK2ybQaixoAQBccQ8bar5F0o2PcHPXNuWbCa1KczjQZQ1wEYdh/Fp/
rQcv0TUNFlTAPDLozlCIv8Zs5y3asxSvSM4m1j4sfBfQM+j+jJ56hNw6Oo7MtNRlW7prsJA+uJY5
EN2QK4gSLJYaiSQ10w5DK6AnZ8uEksCaKAXHJ11qvxLwxLu28v6uH0OmKsGmozBMVMsI3uKF9eRB
MG/eBIk3HvQ+pfujfmHG3InNETKGalMWtvZYAcaPRp+6KG1VZ4+PL4uFciTT6gwsJu6JaC6FyDmQ
G+Gik3hfBePHek72Kv5rZ74RQTVs9K7UL07LxeM8f4ql/LA67bsMmOsIt+2EARdnrrvNJmUtVWfv
de5UzeULUUiCkoIJVaYTu2Ab1sf6+flm9oc66c/i8CAEA/bMnCmj+jqjpNlvCiz+7cS4QjWL4tZs
CJwZX0qPGcBa4nY0gvBPBOTP52dDth+pGz+ncIWCKYIoilETLwQ/aB0K6APIZcgfhepc613yaqLs
3QwT5RRyRW5rq+8uokalltXPbtaf13uZTJ4pq34E40LC7FTzIcwUHGtTYX1811Hwd+3gIs40h8Pa
mFh725ngtGa1PrdsxW8PYofuYnT1Mv9zvSX6GpU6QMjvrltmSv/wZ+092CVtFxVUizBetXHSIly7
jGsBWQ+/OxvGslDdm/Ve7ToCpP3h/t9fs969mRp2M4UFVRDzwK8fvp9iNtBM8jncEzsIYzX2+n2D
Z7ksLGs79IMd4qm+X8/XiJIcgKnAyUU8cquowj9NKI5khZ/uX9Xm+v/WyWwvmmHjpsFtXYwi1d9f
2yTrr17f2fcAF0UEctqIhKuUHGnVBNVNI31IkXV4ix6d69Z5lESTEG1ghq4uNLUh0H7gBLX7HiOq
H+2hK1JUtUGphJ6lc6hzb4PFdNkQc6mhti8/tVg8DxaHrDnN4eLSWvPUm7AawJ2zyyRw/avO0kw2
pEmo6jyNB/ag76E2WPLYsSWDvHhHsAADrGKwtjgM/kRG9rao3v9UvyDiw6yunmnXUKblCbbCqpTQ
6hoNUPGnKjTmIAMCXQytm1QgIDDbACajRCbEqWVxdYKTyvo0kWXCzA25TumqmfkIlQbDzsa1XKTy
Tf3dGap1ANJTofmUpYfCqdwb8RDrxGj2sM/PIBbWzrqHGYBj8H2rlg4rGH/npGUVinwUvbkRn6yt
nuZiyF8YBj6vRVFJ8g4Fii5OMeM37p3lUKdOtec0YhDncS2AlSZLc5fXrChZd6nUkwiDjj3H6Izr
ejMaojv1cfyFpChM8Atdhx7Smp1Mr276krVEOFRzFsDa6jkAcQe3pLFyI9CAjmPGB3Mht0kOyJfl
ZDQ6lOYaI25a5/sRcqqCvbFwqWZdpA7q1Apv64jJ+/+UndlyHUmWXX9FpvcoC485zNQvdx4xEyD5
EkYwgZjnOb6+lztKEhPZItUvtGIlQd4bg/vxc/ZeuwTY42YkB8t+gJ1zBpi12MD/zpfXqn2lyfak
vElVNiZMn5FsfDyeNC6QPflk7pWsQ6xasqswydm6U5dkF5YneXgNWzZW1XNVPePWQiNY1NNdpWO/
lPZ+NcWZXPdjoJ23GmVx79wUDU9a1ct+UDEbD8UYXy2Lmk1uVQ2MUeoj7aDeDLVxjUzsVr1Npg4b
m/x31bFaNTcJXdJXNCf8wNi5Ugdi8NaiHhVXdb53whEvfoYeGIDsUNcT/H7SKhlkr9AyodiRDfgf
gBsQt8kmh0QoLwYhCKorKvyFnEs2ONRCqXNkULB3emJfsdsfkgZQuuuQTcikIdx0GbRQSAgxrvzW
uIvsK+9vzatBY27IneGIlerYVy6OmBqUobzFlZMnRzLJ3VVZE9ua+MxTMst5Us2+ch70gyEBWfKP
uq3vrpI6fxCeJU4jDT29dl/0ql4+FDBZPd+WybjV65fZDMbDDDCAcS/OcxvvyTQfEFoymxs4kTbi
Xa3LGkzsVTGGMM9Xqtc/JDy1RAwSItPKqVs1DGDpyK3JdaZfWtph56+Q1xjcI9UbfhrTAqkLiBhr
wbAelgupcWynhFDI7uL3SLCjiMQej1Ps4gLrqDoiPYHUVOZPSmLTWhaVvNcm55Y1v5QCSuFOZ5Fz
NpzwYaxjL3/QreQhnZwXdSFKxwbwO4svau/T3IikPcB6kJ2VbmjOuMCBBaZOdVrUlSwC8OBOE+3y
QOUv6d26C3Xi5qLpa2UMO9FjL9FxvMsvxaPe7kU1MW1DlsftE3g6uC9xzjQXGxvJvnKa6DK9aAyq
BvkzdD27rer2y9+pUUFPZLUdAWGXVZjDoER1Y9MaAVoUSQ6YbIXmJviwRtgIQfi5oYJwBjZXlQjq
JVT/K4oYumEsBLUuu8IjsjuYd9mh9BeWWmRYqkXmJSas+Zpjqzaa/a4wvAF9qH7nls1wht/N8FPt
gq7L4hi75pewfYydq5IfqJ4hSYFyeALjLgWYw3CcCtybv+Qm6ocgRQeh/hm1f45yrfmYzoPVzIgJ
sV1znYfEfnQkmuCSQr0tS3I7RfgEYrwlzu6xHeeb2mtea+QJPKHkkmnjNqzHFMHRg25ywo1bp6Nh
Da8Wp4GaENJ6NbZ5HL/HLTzLKeMMx4UymMevzSS+qta9eip62SYce+d9TP0ZBRC/U0uJXZA4bjYP
ano8JbGGZ2q6q62/5ghWmvoOdWQqTVMrW7VqtQpSQvPU2qNUASUFXiQX9eonGjp0ZnJ7MFUlwk7c
W5iV1CahFv1GmhcHhG8JlvuPqTcdJfQ9pcT/dfk5lYqM0V2+eXFE40vOaKqSA1CN7cvtrdOMmot4
6QCkHXf7Fxvwf2HdNj6ftzhtGa7hWK4phOO5Ljbe6hfr9lDTjCRmEKKMrKHUg1xP3mPoBWi5NOsl
mgmVmg0dhUke0EonHlt35Nwtjo5+GdIvt6JvGr3EU6Lb70ttvBC+1ZK+gKa2C4tDqDe3jes1f/jc
prTHltkclsXxr//4n9hndRAtZPgIwzINGzzM3z93VOAuSEeBfba3zlVe0LcTgKHp+Mgbv9P85ZSi
uEJ8f1b1fBX192nN29d2THarqF32XgqVcBQUGjYWuFbTrvglWO7tESNN3q5aDJ9RIh1IGvPxXs4O
THqeKZnx6zQWj7y6w8ZHesZ+s5+j/psqixfiu/9wj5x/fldgQFisPduQqAr779/V56xiN6jdN2rG
GEmNgybHTooSqlWjDxBC4wwrPy9nBI4tbGDgvAIUnhrmD/a0VIcV3FYJQ8MWKlOOZt0JG2Rw1JGY
xcqDuvNyvkT1uB46LDVhQeConLT8/tuY8tN+unM8dEK6nn3HchRM4JcnzkED4y9LHNCa23Sx/d4j
mlwLgxiFkBxS5rh3oqFlprcucUclUbpq4ZDirB6/FAPV7DbWxy+5hlFPvWXq3c40fzw4fk1GtfGN
ILKNp+cz5V5Y7yRoJWk7e2WPJdE3/sTeSoXaAaLYuFIsxdpF6rEFkGE/RD//8HXlC/Tp69quQSfG
EQi2bUva23/5ukh202QAirMFpxqshDsQ5HNrYnNpm7w/l1IxQOLntkyCG5K5Jspj6gtDQHpV26Eq
4OQSp25F7kkOMcNrmOeyYGGOIAfXtfR6yMKAIDHsHAduMWKBDFcyfmbEJnKBwWA/r5EXPRo4zEbP
eP/998TU/+l7Cr6hwNHuQc7VPe/TQzp2Oi4zI3U+xlpk9HSbaGCDnNmVGXRnGO0HjpTRsJvEafbT
x1ELZ8SJqFNpdz7//tOYruwT/e2y83EM2km2K4TPo/bJXj/GuutjALQ2viP+AskV7eNFo6FXyRo6
GME5ooOALDPN/SqlZ0xszTzv6iJ00Ps7d0itMshE4mYJA/oanQ6HzJs79r3pGFgWmguLHxzaq1o2
gzT+3iaUwIXuXzimUj1JXQAnT68hI1aVR0MtKWcEFNZ7NYGtKsDdfb+s1NlCVXsagLujG/T3lt+w
P8iiOxnbvW4Tv2foaM0JIkFVxt+sXn+P7grhMXoDJiSUuAO8F/Wav45QSFQUqcU5MPaHHcIvLJ/y
CKymgEkKDj98b4vpgTfn/HHWxWRKQfaq9nElFBIGI5CGxKJ2wrsfOmxVA05l8OLqfWmkcKOepDpL
ePNunHGKtMvIfDwOToq9oGOB3FveRV0g1WQwhvghKKlHCElDmBjCKqppd3bDXCPGQF1r+k9MU7aT
Sd1Bz0ce9lFALwGfRJtY9GRJFI7JeNWaGmkSZkaLg03dts/qIKb6OsVg3SwJJwmljp/I3qRXGb+F
+AUJ/v5m2kCRUymfbJOQfD/am1UegCSwh26flih/MMbswi76Ejp7gitGqgNK4KkUTGKsV6Ucz/VZ
XJo8vmtCEnBI+TScOX0AJgCPL50xUMy0+soFcrxsLRlO8k6myEYn03Vs7FOUWdHG8Kgn4AwwMKtm
MlJHWotSqZZT6g9iecIIxTLO6YqCeziQLqltPqRdMuyhlcK0WTtqMSxKoF3rbNDG3dCie7E4DzBc
VWpze2btFo4KfyyZFcVrUSHDkHtAhqJ5xQi1xSWIRBygy7PaS5wpJhNwSf5SS27qzvSUcLuqBVbp
5d/yhjYcSn78wzEbZ+sSkhLo9X2oxU9uTGy6CfB0NS3xghZofgjn2T0JRgh1gb3YDHTWYBs/pVSX
A+emw81kqxXAGtUuNZac2BZ6burLdi0pRvGU7NzZn062N3gXBtSyiow1OUMEVialynJxrGbYlS1r
K2mzZ2YkD5bMF1Pnz0wHtcxCYzUEBU8zdh4tQdrK9EF0hKn0aE7U93Oi7raiLIeXT/2iRAisKujA
AYxTYkf8a6Vn7AtSXlVfJZ1iQnyD4diX9aMfpdYuMOlJhE1CrIaspTpLu0mwUn04FDRP048VDOI5
L4LTGDXA+cglGUT6lteLRlLVKC7BYuxGD/w6oYbcGpoFWs7W7FrhlcTvtVLEq9OjUuXo0gYkv71O
hbdxBTZRqZoISxLgex9hK6rHKj7TwgqRR5Fd4LZo2POqY9Qv97yPSXLNUUB2ID+6uCHbEZKwF1Ej
R8CrywFnNklrhGzIaFieUBIKJkrcalcJ/wtn12Mm2whl4t9Xpb0QGBYAcSYxXJ1UlLAkj2nBdmDh
7QqmXtsl+REG0F7LIWQ6DSLp0df462ycox0ELWpF1bG0mhERpQtQg8bESUnrNDQ/UOOjD11i6hFS
40dYtSofbMeHKmSiXzaFSA0W99ZPujvLLt5Vm5EAy47hhrUPvYaETkdmfgwIDvnqo1wlyDguDoCb
90IPgRYxOVFP12g24tz2d+3rENx5SfOqJKYQ0V6mtDuop1ZVhuqNAQnLoIAD0soxJms3ajjxbEdc
1EHQquKvppUw9art134Zsv3v9zwhaTyf9zyKRJ8a0fMIYf2MYTIL0MZGQSDb7OoCISs4Tg8TgDyc
diWWAPUZLbnlGFlwYd4VjgbtJnnzI87hJVAXksAi/RJsWcpK2uxklH9IiDwmQfuSRXphRufEZJMa
XcoDdVNz8L7IlbvRGKXNUXVRrSPocyCVZUKYL6js4IBoGNDUi1ZEj2Rw+kp9S+8MFwOH8V6223up
cSRfbB0kHkE58q64Giz9fIK+UQsedlnKurIm1bxsLyZc6OqYVzC4ZLvfwneuttI7YhBWvbaMF9wr
4qKWgWmy2ToRxgpRXieBRT9vv/ix90U1k0zpv1CCMfVAqDPYRLtnYwO1Gj1PX2mWyXw5iq+uER3c
Kj/2poQ9Z9oec1qPkgYuAu1puUXJq2GN2tcw9saPIcr/+U9nQc91pzrafobENnbF+qMn3Id0aQn4
Urcjri0JKSH5M9nrshjmeDtuStvsHv7wzPyjGBeG58r1wbEphHzP/3t1SsoReOssdDemzqRKnXCN
LH50yXORRaN6djJv+D7o80+tt7Ay9cl55PtwMmLtjTGscX7Ijn/4WP+s3kw01/SRdUt4rrA+TQFJ
pJhGtCbOpmactCaNiNmk9WTZEx1I9aTIwz3l6DobQRpiuBo3k2H0f6A0UaD/440ydSmrtxz8WmQZ
faoi/QgjbSah6o0Unubp1UgQBuhj9LWMwapICaKqOoDMUoq3uIKK3pbzGfY5DpdDmEbr0RaIyxlj
yRJN/ellEkeYEM+aB/bIiv7SNOjOs51+z/UlWmU8H+JLkLrbFsCDMX4LZINGm0c27zBgZlY9OD0K
E8G1CK+hQ1Ohc0vcF9qE41C/UdJukYTnIRfVDfDsOCEshDT0uzhuijPIViIh9cPQ08SftNGGDhHb
JxHMX3qhs+IWIAITV+Mn6GyoN1apipKaQ/BIn0PJi2KT0ac/vs5u58CEnp+nHF1e+A1AYfgxaRmk
8bMskoeJOEv0nh6daaYXtDafOwQ3K7M0v010Xj7OqW6xz1o2pg8TEOT2YrKYUsjBySSDutOI+LUs
nh/qka6clBkDNsRKJauBfp4iufni9PSQ9kjZ42ym9sas9Z3Q9TcqjktMlGPBzGOkNtrzf1DjiSTY
qdFaElAvUat9rI+OZ9p796IU32ptqOLwyY7ab1lh3atT8scrWg2vcyl+yOYMreo3LTyopUNVgGrs
C4jAR76wUZp4LXBRgLkfbXP1VoXRIawupc47pV47ecBtpXlPFfjqyKbLNW+ELY6mVoljlXVA/WuJ
c4H/iE+nOaAcLrsxvlEvpJqAqo/dOuM2aWz0lsjgaX1ZN+rz9W74as8W3Q1WKjmmbdGm/qE588+m
kjCFD9LPsG3ddnh//r6qeJEfLkMOkziUUw3bSb4u6XdSyV8S+dgoW6y6tWqrUGNm5aFQD5v6lOES
vRmTfQHk7z175vrv9crgY+giuPDl96uO8c/903Th3BmGDSaS1KFPPaWgcGOENAOei9L9tzfUaG3O
50519oGKTS7MnI/plt0/zJ1sUMjNFQcys53OejD6atlGbvCk3phqGc6+HTS7j5Yq7WEXscjKlquE
1Jx3/oj6p/gCW3OrBrXMZ//UbRH/XOAtubLDn2OaYVm27P/90n4gdrXoHTvHxyBH2GlGiR4J5w6w
Oy2iEdFUapGTodrybWHvx4lirxPWXRqg81HzIm02vrQYQTa/v9qmvJp/P6Fbjo4fkMfDs+jifeL6
uVlZEDczOpswKL9YzNUW6VrzPTUhJ/UD4vtNx+QfGSRUMXneTBIGManUS1AsLCMLbVHiMuVhPObM
k/fZuzw/qQ1CNYbUFLNy2/sxSkyYP+j4VSmouubCBq7mpWgOEaFc1Hf7b0Eo92/lzY/8rf1f8qd+
lpxAiJPoFPjw//7uialGmf/2j1zjn6iIy/fu85/6298LUfHfn27zo/vxt99sgZ13833/1oCNhFr9
8RmAMco/+f/7H//Hm/pbsG3+DkIpXFqX/28K5c1bF7012Y/ir/ZXEqX6qQ8Upfsvg64uwVGyb8Or
qPP3faAozX/xQrKc6AbzbWChNg96wdhY8ibNf9nyv/CDuNZ1U7am/jeKUv+Xa1MR+/ROBQu3b/13
UJT253IA/iSppK7vYTbmr9M/V0ve0k5z2gCzGsyJvaXwMBPrDxowwm3tZ9dC9P6hmMFn4Hkp0G4n
rM3OEh1H8oTXYf425H25DgfouS0eN2j6NVWlPuxV2E8IMG5Xhox9UcLQK2p2CZ6J26wK9iKhMh4b
EH+tRc5LSxIWc5CjEME1xQ9+LiKmU1QeHnhnukMCdjcA5DdHa+M7SxfTNaT1FpS4FNMgpuEwAfVp
TKgLTqOfETCXezfEiLd0RoMjbqRY9xt4ypl7YotmGhjbsN4YC6rTdwJDHOvlsP3lWbj7ePN/BX2K
/+Lq2twjm43DMU3j8/KrW2Q3mx6FwhxWd9jHtW1RguGeylo8VKgQCcfilFZvO49mtwVQ2bDR0M5t
RwhdVsIdTMwfvsiuRjk+T24x/eHzOZ+XUu6+TRFIqUzGhfGPYnC2GHI3wPc5r77YeDRP5DndBo0A
tUn+EYP8YuX5RKraSMs/JFgpZL/94oSPvVddgLzQrJBzHEg95dkmt6K5r6zQuGReNqFt1S+pX3+d
peqrkych5RqrqvQ7I+wBrZJzq56AfFigny2Ij7sJxbpRfdMj/Ti5RHrPXZ2flv4O7/curLLloDoV
mlvPJBuKQ2emGM9zY7gxEhNNeD7swsHJHm0HS2OE4qsiuvF+sQgYJDn8HdC3dlPazbhm+bwGrmvc
5qNOqCv0hdAfDiIwcPYtDNHV0qpsCuoBUVXS7x8OV+5Tv+4WXHwHCC0oWFrMbBfy5vyyj6G30wc3
JWknTtINtorHKoUQDRb2Dv77dB6oR1Zm6/gHoSNiCiJEfPX8RJ7Ss2nn1s7Hb7xtpRh7cJJ4b8va
SeSTezST4oW4FaxVJdq7eTkSsTDdjJ4v+1VeOOwKZmZbsx1XaaM122ZIh62uCXNDL+Sv0BX4efqF
Q5w3CnLn2E856+/zLlhHOjEhuu0d1S4E1IGwUcsnMijow9Xcpwud8bLdxxZpPPPYQ62XKWhNaCAQ
wCkWTXFy5cAdX2H/f7P6mkTFsvsZ+kW7r4IlvBbyFwexhWwgw1mROYZNSAJStYRHvzeMQ9MiZWrz
nNZl5n6JnMVnQDIZeI5oxveC7nBQYFL6/Y1SN+LXGyV07pFjWhQbnuCmfSqiKieMJ17bcB3VWXy2
Gw8Pg7mcKjdCMdH6/rHo/Kd+qUk9TwkRhj/TblOImlrhpse+cnii6xD7WyxOlqXfo0Rszzhyc59Y
G5ID8T8se1am4ayUOyKojN00pN45M8PvSqCRsOptWL3F1Uyk1D/0jbUTWvapywYb+ld4VNgACIAA
cOCiWfq4VbqQQa6viNEPPtdrFXmgGbo3kuX/dKzkevzjYXZo0NB7lcBlV9jscr8+zKNpDZnoKBrb
kqiNkLxocPbJzu6SO/RQUHJ8884ahhes1Tc0m108nwt0xcS7yuHLds6Rz/ctzAp9ZGhhda+GX++r
0qlugmlCRGMMzbZcGgB2SRVtQ83szrwJuItbjCtL1uZghhEPNT6R2gMl+i4VckqPjPxrptd4UicT
fCDiK9cOqqMXJ4RlpX6PNZ+Jg9VChUzbkzNi6qjxhqw0wm6Iw6JA63HRm0uR7iZ9BC4GnGDjlU+x
bhxQ/JrHKNiqqOPFHtFMpM3BmNm8yHumNVHs8zK9oQf1NfUB5np63xwWuzt0lveuVTTiK0ITjyJm
nhIgvNiVhfg56wyuLXd4LW0iT5pgGbHol0DhCA/Iq2RTVdZP0+51HBicnu0E9hWxzvdBaXgX4orO
OfGiY8aBsvc9nkJohYCoJhSEQy+2wu7Ai40zXtQQwE7uZPApZdxMpbXaujUwqQ59AlFN9uSX9Mo6
MGF0CQ8Qk0id68wH4jVeQ7r6acR/AYfw4hKEhbgYmN5MSsQhbaNkY+lWvfWTIoG3UVOcT+m3uEV+
blfOzm+lPF2L6zU52gCsQ/7NwpAJeoHxLZUREzWR6hwayWHSEDQNwdaxE1Ld5cf0aw1If/5tMYJx
P3fem17JIJ3G3fdVUJ+MmgmFO0jHhfgqXLiZjUFgbh5tRtMG3mWP+hVYhnsye8z1UhM8jY9Oq91G
ZnzoB694DJ1wl+39oui/NXFcHcnTRmOY6MwAsvNY9SFrql/t88RZ611VrDufrl9kdSEOF+2phCey
J88w22WDYxKFNYCSYokn6EFHxi5OBBnNW6tmnJBkDG043SCNj4O/sPSgV430PYGzh7QzL07X1WtI
j185adxYTKmC2F8NOk7ThAavJ4zHHrXtGrlUtLa94gdpKHdeljUrSG7rbkYoz9S8PxfBwbBa97Ya
ngR0zl0bBV8XZ/hpBQZpR/QhisGBsINhrRqOWce0leDvoXZRE5hM3vuR3HZvSSGmltFhDrq73kfU
j1dw22szvf+qLs7xO/xtInF9/9ly7R1RDelhKrKfdNZeUrSRoW8lK9s8FfMP8oHBxfnek9Y2N5k5
R384pAtZrH5aqGkRW7ZwmEtb+ufzV+GhyYLHB0sjYjnx+TJmhVxSCF7kqEMFYNN53PSJMR18eKSR
NRzUSCLkWd218SWZ+tfOsH8QFggnkUjl2LI1urPG9fc7ivjcDGRH4WMifmAP5yT7uQk3mVpJlWFg
p7wPGrfephLCpOaTWbmEuA4T0ld8hlGyOzzmI8kHwx8uljxdfLpYVKVgpSmWWakM41NHQxdOaGg9
7JmoqY8E+w40ZSz6U3N7zmHV3bjlfZCmX4qhKfbnj+qh5u3ZYEJMbwuPSXcZa0R/4vdlIGM5qy7B
Ojg0FkQHue1A41gOgriaAo8UyVUQkxUeqSyQ51VRpJ0K+Yv6X+y7uAGC9IpAXD/N8pehG/VTNS0c
KQZSkvTBRNeRTLcDQ29MWcm6ttz21qSixMbI6HEON6lMOXIq9zbjAp5sdNGaDzeaAA9EMXBE0TRt
bBPV3AKMuJfkhD/cVpIEPl9UPB6y3Iexofu+Lg+Pv26DDakpRawxlyN45DXvhmm1QL5exon5eVk8
mOD9VgOnkY6c5q4fug3wyQYnYvpS90gGg8jV13V+dccTCUFQ63P2Rmb8F5IcvT1ujvspyA5TMjy7
pNpAXIx+1FPBWMt7CmzkzLH/xYqQ97j5LFZT5oFQdB8W2mFAA8dh1Y7ZuAXHlqU4tjSsYk063qaL
hci4t384jUHRheUEKp/xs3IFM06Xg1FJjvTMfHNlZmGzY99Zk4uCKtfxT6UWZ1tyWyYkcGGaYu0g
1sYfweSgZTt0Oj1/BxJl2w/JTkuiZyt0bqc8Pg25+dXEt1YZ5L9hh6ut5EeVFtbZ7QsaGhB7AkdC
m7XmZzT05t5Ka7xFjVij1WjkJIqjHD2+hTuwdVzWxtJnUTJb49EyzP0c2qeQrBrG5OwBnqVzzVEv
nnKNlDNdO3t++9464BaSPu75zO0l9zFmtZCsZFccMUU2cntsO960FqhzAy74vtejr9Poc4QoVkXF
FMiWszpDx8Os+y6ulpSzXUPvBf/LFsMIyOiAdICmKNYRk+88r3I4LQFyJrLqU3sBOpV+7Rbvr0y0
Py0bmcNUu9aJvud5Cp6dhNZ3ZQ30G4M7w4JPbMzOvsEjR8jQghi0/MaHZLJrGdqt/7OFa+4UNkpI
aokoDW0+AbcvIE1s65DlTXppenKueRuD4m3xC7lQtIfWvce4mQErNO8R0tN2yhIfpS1+yrR17uJn
bTZhC2XWQbOmK6r276PdCjaK7oZa9oHb8EptDPvY97dLYCV3bgPpJstQrk0AFIMwTkh9rQVh0pYB
p66s7i0vey31IthVE9cR/Z3McfB/BDTLqWf3IeYZtv72WCzckNLKK4LMuysSCohqeaVRW+vnOBfL
YcjD26W3j26btRyfy+wyLc6j7lVPZWY1L32zvKQBxn4bQbA3e+FTnbTHMpPE9Hyo17rWgM8zFqyT
oDu13p9ZBlubLI21B47gVPYPeZI5u5TmE9Sr3FmblzqaAhLYb2ptO/r22+C7IXtx7G+twfve0X9Y
LXIaDid5MaH1ZpPLqUgKo8PqWaaRrLoseek6UIUwLSJgZ7q1XhoN/ZePaxQ15WLP7TVkFsw5A/Ms
KjLEMsI841jGQOOAkNe9BysAacT0azvSynwIPeNm4Si3MeK/zDrIzkWLWBnkHSDzVdMkaKhmzr7R
7AybIsz2ZugxhhvqaafH48UuEO8IbYRZJO4MRJNYkVJgSQJlz67HgEgUlgvrviQ0wUqeior5KRg1
dFo0T1LewrVjwbiqBPlkwtikCcF9SE+2Y169w1VCLrRAkVz8rroHrLLNUhvoFaOtHdAgBA4MhnL3
6zSPT1Op++fWI4EwNziX1gax2CQPM3nJN5YXn5axfYwSyrwMiDq5fDTcx9ei8shHJCQDVNrrsHja
Sqc4W/Vpdh+BqyXzuG8a8swYUq2TEOz8lGG/KiBcshSjKGx/1FkW7ivO2nk4fkXGXV+gFaenCE79
BERYT017lTIuxzPHqdLOunrbjMA80pa4KUQS5Sqvq+ls5HG3ERLio7v2hIZ8tEDcljezQep9NuGB
JcjpLjL6Z0Zz21wfGfZnwbXv7CtjkI7CUoCNoom+Tol9ZemLUTLQXUZvQmsCiu7Bupl2bFxIoZJ1
apiw+4yaNAxp53N6Xvl22KV56+PlRxDvd96t5oLxpqLkUnszuLEhJJKb554+5T1LEsqSaflh+faZ
jYIfK7GKjnBK0OwO2VoXKWGoeRNv4Y7x0oSQgX2HZDfODCRGYk4q02WtIbOhGOuo+f2zp1egVvvv
kzfybVv/kbk0QRah/yzAL62HsLk8ceQgd8J7ctvodmAPWhm9QYAwDuxVTJjcwsQHpQrVumuHB3/S
rs5S2Tt4rBebrlDI9duKsqGtkXgU2GRBTq39lMfJzxCuyMqzZ3PXhNrWc2GyJx0Z095Ubrs29KDz
heUmx61xwhL+7iBMJpk7T1chEv39eBphWj94wsI/UEuHfR6vOC8ayIMHJqJdLvZ9m6O3acqjN+R7
s+vPYat/ZbPf2G1iAVKcHkXtPA5CEEW2VBwOtHBv270U2481UN2IcjfqOKJWj6kxgH8CSrFKnDA/
pE75rJM8Tdj3YogXG2kYoT8cI5vhRzecMtB8DY2fgoInrpFs0fS60cN0GyTQ/wxOP/FIH7TXIEME
Hb5os9J/agVgpLx3noSp0xMzPO9GA0YfFATTZRj1m5Sm2VjMyXqJ628iZ/H1R+PenPwvI04VNivW
w2MUzTiHeW/KBu7DGNZwHSDPca+MZNPuSaM5E/MARdNa3CPaj5MbabeO5rY0JJb2NDSOd6ht3Jce
cXydgYDE1ap7N5qgxPLP1GOA83lAk1JYC4RilINttKyLqGJmDKfBMdu7UcsSPL7Gt4Y+QZhmNwGB
SWtnpj+XhmAvo0XEG7PxroPnEEgGpWqFgeyr/3MavDcWAGbWw/zmeu/GYniH3mfy0vngjHFQ7pbY
meAuFLS1FgIhgvynm7EJZ/FuivCdjTNaPzIcmm1mMpDpGgcn5RSveQC8Ted41ipYzAJ7DCZEcvx+
5HH/cwjq7uphzx6W5s53ygyjSsE2nhdHWrrmBUpev27sPSfftzIY9K3mEHCgRR2aa+Ah6NlCHoLZ
2rLinn0cAays3ngaAmZ0omluI1LVXSA/M+USJ0ih3XsNiUeTtQWzrzpCC6aD5NnTn6c+M686lLq1
2aCwdDRyAJeabDI60mcnmbh20wULOun1XXcwW9IyMbNaXBadBBescmwZ2GEgpNOVZ4EuIExHXkjg
kqsvq4Iuui5ssg6tIuYdKIgz8UxyNFx9/KK1wIvreUYJhfl65c6P8BWJjujq40JxvusBPrAlE+IU
GdNVtPk14YR7H5k1zDiSU4tWUlDuliV/FVF7gD0NobrVAC6I/EzP8Q5LH1awRDriOkyjpPX5TlbC
N9Ofo3lHZeqHQN7bGuGb1MwATrA2EUM7RpTODjoUMQewVont6ChYswVCgTGjE8lAknchGOtuIpsd
dag2l++JkTQnEptZ13V+YnlZSm1VOYvBi+bd1i7KeOxwoJimkkbHQhMn8259DG3nvubNEZG2QQ8d
M9QO76JxrE5D7BwSksA3Bn79teb5z+jgDyJeggvLTYqfnmRo+Tvd9YLLpEXoSqeM+moi+aa1Jpjp
WmWsd3rQeNtyyrmmM3MYexof2EpehdMIpLALueBZFR/KypzpTzXfp9FNSNQaluPYtvPJZDRC8V5d
krblmmihfrJzwLpM5zcGo6cnEPFkVeTNQhsYpX0IlMRJ8NtXrnWNUXS7rrb3bP9r1GX2Na13k537
x2SGOaFN3wcjGp4cMmzS6T50zUfRQmaLq3iXSLB8VLf2neWmO5NyI+1tl5CIfIIC6aGssqxvTjof
XcusdnFMlroQFulZxV/ISBYWv+yHiarxQB4v/SaAa1IHUhIo1bvm9NAXE1HYaWnDovbRk1ORjWNQ
7Bk2cLCZMKTptt0dMeTEa+NRcPCKIzq0U3FTo1wG0E4OuJ8CxohcxAkF4dq9TScrbofkGOiwXBJj
bG/LiRYe++ibldw0nuZcQybs1HZTe81DwNed/UIuNxH2undfweu480h2WBtZdVIfAez5c1dEzpH8
QthourfJqq0lxugWmxlWVTMuz91sHTqfPngPC3At+uewn5mEEFAxzhZic/GuEenhM3IHswvExOmS
8GIT2xWuciN7zd0ovaRESK/iwHLQKAJxF017ZV8m19QmUzLpJudWi+iQIrNnstM+WJVj3BRj8OBY
Q34womU4fPyF/gLlcWrdnpEQPYLCzXd9X/sHekjN2RnAudVmfd952LbxaT2ly6CvcsBt57CQuGSu
Om445gZzf60ICr5JqhwPYjQcQxJ493WmmceZPGpCNQhe1fufsR79sLO3mojnIgA07vvpIUUPfgrI
Vr90JLAEIXv7LMLblgftMoOpJA8AumKRa85Z/ZKSpcROENe7mTEiZGvtS4YQlniF7KmOZu1auIV2
zTldY/fW013tFfNNBBsWwRONwmkiB8gORfEQ9dVLgLz1LCZmm3xtbZ9p8yvBn8WptRNxp6PjYj8y
0XVDvjF8p78LOriaXRBAbCBJ96bXB2s/RrgjwKM4lJ5RtKcZx3TM1FOCxdKIrLjuSBlXPxnYRijF
by0w2XjOuLtNYX6ZqmpXyghPwl2w6EUc3YSWi3NUUl2GGvianImZ4TwUafSUkpMHAJtNqpGEopkB
WO+TtTHTyISSuGelfNeX+dIZCLh7soyJxKYC7RlkGOzyrUNtucCOatPy0qVO/4T5e7M44He0uiIc
jJ5VWBKPJeIoPgQIds5N6KC37bDgFKGW7muAWM+EaPXr5T+ZO5MdyZUsyf5QMcF52BptHn12D98Q
Hh7hnEmlclLq1/exlyh0VwG1qF0D+RIvMiPCJzPqVbkiR5xWHcvi3gmd9+PVruRb5MzVQ9V3/ZvS
ez059fv9i2jA9zxMlrkeJhkAW9T5YRHqqbuL35VHC4DjaY7l4N4X4If2WWbDGWfjsIZiC+mGxcuK
ytVx06c8tFKz/ms6b3MWqPOdCeRSbKDBt/8jIGNsRPtuofwB6hCUYfBLTSmb0sO1cIuWEFSGRj1k
MnaMgIAYaM4NJVX9BsoNt6QEPtSkg7XGAUrl24y44AnE0GAThAJ2x0gfe2+v5Tw+8T6DjEGFErWm
i4g2JYU7DF3WpUcRXEMj5Y3vXKQTqmMLmnQQJlUR7XzkstdcuM5SQsxjNbLLjRga9bL0+BAwn5yx
sAUxVHneQA4tQKKJ5sMYdJfAM4DJuSZVWqHXbwsmlCFazEsRVliK03DcDkE3XogHcJ8eJ8Zc6HPb
ejbeOzcqDkVSsZxDNV0wM98c161uCQ8vxKoE+pzjHusWYWhy6V/t26XfamR1MHjpmF+JZv3AbIfw
NMAvmZPsJ7Mzfz8l9tWqIh7hKZVqaQCE1Ws6LmlyUmSFXXGeHZofeGccdC6cV2cYzs5C1VkH3G/b
VpH5EXE/KDxr5P6Vt08RHjQ4DTYymk1zkJEFe9fNk52gw/cZeFTKi6Vdma67fA2NxR2QHAE/kBqX
GFpQOWTNG6uwcY0V90OyhzmIrBsPVuQTpC/As3SEYPYmAFa6D9R7JcFBDrOfAwUW9b4RVUn1Aly8
mSIySuWXz16El5x0xAvAk6PyRnfTdQW87cTuz71tC46ioytt6Pqdw7VtMX+RyKK1nIIts2G9NAmT
m3c6P+KZeGM9Y5GnAhPmD8FvI6eazm9z3IDoenXA8CEkJRjRNPwCHjnHwuEdLsyavyXoOAujud9O
PORjmbXsspfmNXCL4WCafIggZdVk2vAKWLack3ZqT9p8FSPlNN68cJmz3uvUfCr5AqLMohq6TKmF
9KA0Fu0d/h1FMfksoHmWuzXaRhxqJXEj1O1Gw5ZVki1ojjK2aRml7+exjNSuUeSPBjo4zIGy5Psr
foio98t88hckTu6K9/TuJs10LikAuPs8kEyNsCZNxvpQ1kGxBUsLa49IUrKQgwzB3GwGJIDBm3KI
6XQ+zSbF1kMLw7dqu+k6VN1t7sL51Lndd2it+qyMDrbmFDQDKff/vAnV4tPCLu1sZ2g+LaW3ODD8
FXTSj/n+dfhmYx700dTyqff5NY+26cEK2t/jEr2mgo3efHdt8jecM6syEGDv4mc3703aygx6Kx+4
MWozCc/Yd83AdBGQKG1UY/s9BdyixibPTlYFjXrOd+1dt8Gev3Zr4yxKzaTvWWbMkwYU3zg82u3M
43vh2/ZP5/hUD9jB2Q35k2ZfHoXnsCrLjUfF5DUdkvzfuzQFCZvxyKZGWbQnR7XZKmvgECa1Ojb4
oAlL9GLv9qiySNTVriZ/d+oA99kOdoJkkvxWKp2wWPLTDrGAWghFCI/jgKD/07SZe/AaKmYTO5Nn
N+CnI5oPMZrWrY+yx6kF8U1i4GC0Uh9SZYRkV9FKyOZTKeNdDEsEF8xtv1DiEo52DB1xJ0yyUWOW
XuaZ3je2bF3sg0Qt7q8+HXw0viNvQ5B2G6d5bewca3+bXP2Fd9BAeU2D6HSawYrW93pHbkrLfTk4
z5/G/YUujeYKz0puteNDkwiih9Sx1RqmM09rL1JPzJbltsEqfK5TGj3xMOQaXI3X2OqAd/lSaDWx
BK6mvdnRZ9oCjK2l+2g45ZlVttyHzpjvRmWNGy9cgAKbbOQA9GcyeipMPgFwTjEN2tax7EqLZcCU
xpOdF8eQ0MEw07sSZM4fJAawbcNwXCT3YJ0TCSkrP2anGSIEIS44xgXhCaRq67UMrcZnd1/YKrd5
y7NkJEkgGZ4UMZVR0D07lHhkdd802/a+8BvM6DjOMuLllaHdR9yQaBP7M7YYsWoJ5sy19ZoL/Lgy
Eh4eSTXgBxLRtzuM+uSIyxAKgOITtauNz4p8eF3a1H/yzeQVi1J3jQrTWJH7IhdZuFyOJJ5E8iBg
0RT0v4ryp9wrmsehw1pWhLh1JA9cI/G3U6ZsvCjZK2XqDRIWe/9xsT5c2MpR2JUHqPnhSbTKphC1
e2Xc8FOab1ukmI2nfjn90l4mPk5femh+ZgtaOHyoBTPWPJP/wBE8bx2jLC///FdqmvUabdFiQVzw
win8E+vvj55F3EUekNxORJJvkDDA69v4hiAPflhzOcYEUwBLFt63Rr5YtfD+h9FmiGBlR7VY5e0j
vO7sqJgPWeQzzIQ2l0z70x3n4zL2+mLACcwT394vOc9hmlBodds13Fd17DlOv4mM1kcH5v4f8Frh
jYH1xm6BFKngwgn5DP2t5zUzhgdrdparZ3Zfbl8saz1aIVqFdarh1oA96/eJyXXUE/awGpasPkGF
VTtvsK9B6vMRdO7GVTYUm0abNeWlIsbIqz/AHjxSUX8RDf1E5uAPD0Ei/7qyz35JE/eA48hojzPo
20udhXtu8ds2W+iMxCszPUTXEg9A5QCjkt2v0qjeuJOGFDhGsFODOLIoOBVhdIKZL2mRdIkR+rgg
uiLqt3NN9TxKd//hODzbXceg4Ei/AFqmVMNTy9maEEQaPhouOuvleRYUJySqPzgypfsTE/4aICsD
cT4dJerppR64T0IrrNuJvozJ73cq+QFvXL9qW/+p2txF7UamCEN2rGm41T2m69Cmu6+kd4JHyYA/
BLcmxtoZRl/TdID6sOLzM42ctRX9WaIQFwOT0JrIQXFJXVvsZ6t76fTAhOiS25De/G7RubOtXXWo
dJGtp/wO2zKS5wUr4gVLM6RXJb1nFzLENsOVuO6w78+l/6yz/GNIaS1IQ2h5Od/39YlvWbPmPjJu
iRzTo30ol6zchyVnoFT9XpJxOaqsf5UAKCgxDvVJO8/SZ17woXjsuoUy2rltY55wvNdslrb3ddkG
NKK9EpgnH7ohXLhrqvfRs2/VtLylvdpYIaNvNrxBgL0O2kMeDNQmmMunPAfwIN2qiTVy3CrcF4FL
ZWiULWDovhpCa3FncY74M7bMoXkSKFnraY5gx+VRHbsKvgua2+eQW2zZei5troMcEyiYwmH3jfBH
o6V3SwTTTBCclsT73fDiiO+fTMFwF1Uup69T81mKENZk9Fw7ybMc/HWJZOWogjbW0VEXUPfvdRXc
lKYaC3upiscsEnub/pHYzoFJd635uri5fLad8QpbUnv3Kbe/AE6mUtgXMJbyoNwnEEo3Lk9HfEO4
goqx+6m6qQK6qYytTMbDqLIzd7jkmsrBWFlI+POcQiMb9LeoZ145AwIjvLvrlCP3ZKZFwrb/bGeE
QuGfwDp/wQv4oJkGREi4yxQ0jKGblkvnm9dSwpsq7EAf+uU7hUdEVRS28okLFVxvit5S4r7hdG0G
tkPMHNu8cfDIZFmsxbIe7Pv1ZHqTfE9Gj5FvxnEiVfBcy+TD7+2QTytirz7n38aQPgeIQ6uuDJvt
kEMhCvQDOQ6WsyNZRHItzFjIRqqnJdwzOZdRkLNt37d0bYx4g9OZ52JL2uAR/TaWIX1yHWcB02TA
hMF7S4f0cKRtGLOjZQbh0rvYKDF8gQlRjhHCNKG4LqCnoaWkBkvXf/Av7cwthqLDuvmFSfDB7TPa
Z3xWmNAQZ09R7eXuo/7a1/mlf9qF8CszZ3loGnXMUsAE1VGdKyMFJMOVWk/LF8Tr97x13wgErkU4
nofaPpj6x836XWkULw49l11qzvF/wOJRVVf7XK3TgEUemrEQ/nPktMe5Kl4KFoV25V3HRDf/9hr+
r2z22Of5z3/3xv8Xy/3/6KD/L7/rf/Lr/39osw8wUvzPLvtY//3O8q//12F//wP/Nthb4b/Q1HFb
gAdyQxNP7X8a7C37XwD3sdgQAnQsGllJx/ynwd76F0bVMAxwlvghLuj/a7B3w3+xNY+syPL4Y57n
Bv8bgz0ckP9ujURaxjaK2QYnIybw/55X0a3iUyvCJu6yqV0FdBxjlGxOc8/+dBBAAPtCbP2ack7D
LB5bGGzUTMRmPumNYLpEd9f4Z9oSbSh0Dyn6Cud78sYduDxwh9+IrH4ejPvIl+URYAcGTx6untl8
lE+U9X57I+OnpahmqcuTCYwrGNjqeB29bmVon9KhoZwQ8vbUosD6lBjDtrBfpFzWFovAGE64M3KQ
IbF9YQYoYsddY/vwOXgBgI4WeCCIfRPHAgPe6OS3SWbe0x25ndrMdZnBbcJIKhkvCpacTuJQiOkW
6HaG1JcfcS24ULBKkH/IsgBNT1UpWX1CCd35/QgcJBki5tH+GgiUeQy4NfPq/YJ04tnkA0dBl1gi
+mzNhMSiiDKKoam9X7Fo/0jLcJ16wdEPvR/cgeOR+fg9sdo/fsQDS/fZT9/XH4Ow7d28MDnaxR7a
V7RO7foWkMladV50iRShtCnErz5Ie013bGUG7abyeCp0ToD9ElpNZ+nfRWW8O5QvMi70AMHUsTeX
TWQTeQUL+CEZFRPug83frJhp0bZY4y8plLye9nYnIgxLIwFohmadt9YhmYtjHjn4PprxFV1337Xq
0/UOS+R/8VLzoE+Tr5SyOtUqAq1dwKpa5LwZMI3R8rNAAQt/hS4E4bakxoex4jGZh+0s68/S4SRr
H6vSes5zDvGKRf46qZrfcAPyld9YTwXe7ZXNVUAR48O5C3a5wWK7jRK15jZmb3xEcjzaxT2t1N/q
+ypyYM5ZBzlftIoekevy1VSBeNBOsU+iK7UUr7K392DgUoZCtsdlWxwHiys+3+HpVCMlgY9L8bq5
eLXwxKcezs0up6ShanlVusbf1i+gWB/lML+ntg+lYyrsla0//ZwLO+UD3GymixjS3zgUztoIm8M4
s8VMkiWm196kJi79JarRjwtX4xljmFyVk7q6eXfwOuIkdnvlRjew6pnjWQgkB2ei6av/0U56TTx3
P4dbNiEJOdcY736+XxTd4bx3P7hzuHFRqQTAcxPXjhsvJuZdV+b3rLiJHq5DVsJVemz9dGM57ieK
BuJ+cq+YM/CA9lh0Ov4BqCG2VToeSINFZwzyq27E2O6bVMEu1p2FYb+BZjxPqXdml8M0Hgbbaik2
mC3NTbvwZIA/q7bN5NHfsOCZ0mXwbgRYe+zBv2khT+ksLh2HcdoBGwtKKi3JyBmsJziG2ZjAmevY
MDqExDeElqqNl2FwyujiVnZmbwxkYCp1tkzTXka3Uc+1M+flxEb5kqb3aBCj9apf/K3ItXVJ3OER
2ygFO6yDA2ubKaYDLaIzYNpmkweC3fnZVzXJXMRaU1iXokAugk18F8aPvqPqjWHWyZqRegXi+TmZ
XWef5y8DzzyQfD52Eqv8Netk4xI2WS2sZuJlDJ9xo447M7hXjd8Z5obTiN1sN+JYyPGYzz3LDS+7
72mjYm03VMckxYnCQvw4ARlB6VVHcwHib8sqXCfBcqtrzdBVLXFk1tvJBUuCWXNv2/M+UST6Xeer
yeGJjS37FaVvvIvBRjCtOypgljKcaNW7Fr3NKTMYjD1M2DlzM+uNNx2x4am8l4b5Mg7q8HsyBcS0
aHhOTI2XY9oPJNPT+w+FheCE4EwNtbO8qmR+oibjTndtrbNtQE5eSM8c3askuJ+41oPwoqvjqG8n
L/rVZM/mJrOKe9Unhp3pRS5Bf7OmdHqoxLA1B688eZN9VZlsd64z/qnrmvYa+n/prEU1GjF04ReX
NfYsrF2R4jk1TfOr74XrIrXuxYdwWsk61SymjSJ2gxoD9wvFLejRFn2jPHXWBpuwW9H610T7ZwTP
cS+z6REhaSUbsBy2dM9lMYaY07KbuRi44yqXnABP3um+j6WJ6M8II/OA4k8XpDVtowL4B/CEE/Ms
px4Ks+2K4dC1mBWB0mBom4MF3RKouagYBJFzjX2kw7/FKO5GrUmv7dqnseAXrwtsfQDEb+yU9mnm
hHujFzepErmuHSoJSOPEPbGZgv1YXJS6WHO7wCPDDxFDu5DJa84zcSy5ORVzgaGWJ5oaraMyvGqT
5ck+QJLKextPE27AuSc4z1oM13xOniq7e+4VrQkIWgt8wjv3TSI1FTkc7yBRuyDSP2Y/f1GtWmH+
wslfp09ydm9Ipu7Wi0LUoyyEuRl81ZDdmfv5KYK5O1nOeC7bqcT8cIryVO+M6VQwunYBzoocj3fk
ZIfanT4L40dhUqpcGDSKJpVN31rPvj8cGpyBKybe45jjp07d8K012nLVVtZqGrNkb/nZUyBmslvI
1OT09k1mI2m2drWekeep5SnKc66XvW+n83MgvJdWog1jrbijyhJ3LxXP8V4T260XuXcXVi+Dpbca
Mzf5h8E98WTeWTSFr8OuBy2IT+iWeLwVCtgsRVh6X3mAC7QYg6/FZysNNKYamvHLHoxjpUt4A2X4
UixcawHmU7zhI+O4omlojuiWbTihqKW6MTeYI9e1qu09KouMFdxncEZzQejgUw2OjMfcpR6esYRD
eq4OwswPrAH788iu0SIWCUGGRP6M0PiPQJmYnD6TifECsw0bL7B+arYOOmu+oJW2B6Nij+e2/WXK
+waLIMZXJ1f7QM+EgixoFU2R83Sd054cm7yMUI23LAPulpbwSzh5hWqBt12zo1vPFXfkhQK3EqXk
pHkLsLGPDrm7HLHILofe7jeUp3Bke7iuWp/qTEruCBhg8coz6ktzjoe1V5IzMfrh3qnJniPMHA99
yXyKquHHVWl1FZHzGepR7SbF+l5Jajs5VOG3DmfIZyTSiK0i25b9FhnTuFCbuOt1V7zLO2A7a1ml
G5DHMaLcwxjMh1PiLzfg2MS3auuSBhFdq+6m1GUFGJuiETKEE5yJYG9lhWIrQ40OkR2sLxFGlX8+
RA2wOmjvVePKn/cuKe8nlmkb7XbZ3k/mzSKDiqEjwAfp0o5ZL68F+xyvM48VojD4trl6ciV+LwxW
47FYpihWpIH20YwdoHRyKMwzHR/1HG19rZ/9JekRW6tyL3DOQ71L0Cc1rQFhlyLw/vHbLooxuaRH
r1nOaLXeDif/obX0dDSdsAe0314RBs+kgJtLD0f3AYcjtYBjcNYOHOyO879ICpjW44CUUHZqb7Gl
iumh/+J2oS/RbF26rDli2m72reQCAdFq4zrmwZzEk5mQGgtJQFW+X5xqj6XNuk+68eTlVrblvGUh
yvb1ZuQpmyuafVrKzE6+X6V7MLB3zKfC4O2yTyW0jPVuSvmeyM0yCVos8V7wieIKkXRR1X1z1Kb9
t7KKcBM1APpdsfSnws38leX44H+93NixBf7uZ8yRiWWU66kK9w3oarhheIL17MozW88jaw65whNM
ErEzboUcCnBj7dpJvTUWVJCX7V+Tvjldv88RC8CwGc51z26ObRdget+J1cKc1RbGm+jBDvT6fo1Q
IdxD1HNFX+qqdeTJ85eDgsjYwPJEozE/23ywV2AMp62zzLGqlYdVndrPIUUxIq0WpwaP4clnWiJQ
kor8bKEgbgZ8lVGV4+xdeHpYy96DbLdNrHQV9DanI2RoKbHUaMrf6pZSpsVoiemxaXIkfMZAIEKD
PR+N/lagSq5amqWBoFt/R+INxtT9ZR4lP8TXl015tqLMg0VgVa5BX+8ng/gWiUwJ6p9k5JBwR0Bw
FR1VqFHzO7eibN3JkUuSrYd9a2A7KXoHPYsCjNiVprO2h2L5omDZRAETwG7MpLHWI0+nlSHWqWXT
BS1MtV5S3ngF8UvIyZRx9kn4G1M1xDVveUzIV4hUsVo15jeiwhgthuU16oW7SeolXBuqpoEnDAvQ
RZhcFuOBntBVadACabMFxoa1sHua5MCDQMhnCmcW7mWOgcG0F+TmxHynoWl9oyiv2ymfeJgzl+cA
YkISZNOzRnwk5o2ZQ/rF2h/Ud9Chnw3sWxfZuMdx3E9haJ3MhRbFggpFLpGnkQ00yZY7DPfHNex9
6zElS9ykK8+gDRJEedpPFn0/DNXAYD6FDecwdCFbeNawLZPkRCnDM52r5dWohpZ74o/76jIjrmfR
EiafDW+XkW4znfSSlIjzyuw3Fjkx4h5uU7zi98B4nwUAOSWzZ09U9/4ZKKCGcOTaPAbpRkHuAva0
YhPQ8wPYBOzAxg7BEir0l8ETLMXzSg0oTTzz7P5NfpECmRU22n7maxjZo8be5MZNAVypTZbuQOh5
hxHnVzRR927VBj/M5I1l2+/KY27S96t/9jev+HfkOzaLExZcTvYgpROCjfktddvoEKj+aHKyYsEA
0Zg7se3Xj4vPo5jaidZpk60cui/PcD9lVW69LtmRld04Q4fHGw9IlmGsWqblu1+cH4NkpMj4c4ua
OGlMH1N7jxxPdJSlCG+hGjfsLjX4pH4js1RxP+D0y0b7LcQ3piGcxlSiPk5F6cVlOt+mtsCw1XAN
zU1yghXVxyLocNwFdEIkETFPFewcv33oSoDszkTiYEqcb2GJu6sU7rxPUKcISvKqtCivqhALXMkw
FUPaCcIKf2GLmT5Kipsy3V2ZV3EFXHY/4RpZmXn9kmpxE2yf3DqiDcj4JYNS8TQq/0wenu+6yy9Z
eL9F4AdISqpQjHDveOa1HwShxSBxKYYCZ2jInZWPO69PvwK3A3Lqlh9KRxh2XfWrS1JucuF0MrT4
oj3qvj20uNTbdOZJzr26al+HzPqTRozzTmqBx8zA36WG4Mvz2pdMYOUO6HBcdQbqCGbhGPxwu8J7
1fH+w0Oj5NjC5CMmYZTmxrWbdOtVaCh5SxZjlORYdGO/K+nevCIzN7Q8PyzBxIVCfjUZFv6wbkc+
DZJOOfmBNab/yYLU6Vf2fTe64RoI7XP02eKP1QbaxbpqQT4Fw4MKo5GxNU14CpNTKopNxrWaDrfp
XuUX8Oit31rQdLvJo4XMD7of7C6yR4Aq68LcSvHcNLbDGxPCJXWCcWERfbWYrHcBQpORRh2JnumP
sgTlLcysgLqzz7JMi11nNweWD8HeHyu2tVsXo9HGSJwlbhumAC2g4Xf30T5vftlWdQu8HjxE6m4M
dDswjfzfWJ5q4HSbKGejCJzTObYU8zRJ4p2GaTrg3vcPi0l8h3wMeQM7R/x3ierzwK02LV0nxqPI
xbT27eVZwlweu22R8cnoSj2r0v8tTeK6XoHdOrSxLVY9xavp2nWq09Skf5y7aQ8rwVnrAJw6l+PR
+rFNz9mmntmvgjlqNlHPYSlCeZr69s3r4I8qfNhISU9ziHjTFAtRaH5g7BKxT0XQ2mscqTuhs41M
c2/zz++wyXCTnZhXdmp1a1aoNL35uCLvnqwk2WSzpFbeSjqyFbyBROK/hiMKy8SZz7TdiyND/6XT
7XKAz/Skez2+VqORbMuWKEXNqmUES/TiWBttF3iX+w4PRDue8khy/prcNkezt9nohzcsjphb3PRT
uh6dLPItKMvvUttXMq2xmL6qCtjHWFFsXDliopv6ykTBE8Sf1IY47+vQsPYGSMZdxf3MSq8kP1Nc
Q5emLwLhJOha73dn2L8Tzfu/CuZ1z/8SV9avvvssu/YwpUW1lr1a++B81h4P6HVTeZrtRvqQjEtw
Jbmwa6h9DVoSO57fvaQVGpHfpQ+DWxBcYg3JVzmtAI3SnE7QvQJXu2FZu+NmPfh1+ZbO1NUvEGVb
CzEmzHBoZ64uEFbhHw55uvE1a78lxHGuuvsR6mYb0bPpKdNk71vXPuQcC4s7qd0WzpbW6HcetKRy
vPSiLeOB5H6G069na9xQ2rVo9UOk47RQXXyoS7WtIJpt7IlnW5+Ap0W8WXVsjUjXk8TjdfGglgBD
XduvtMqTVVmIZ38kywlhiv0Vw9ikze+yAxUJiyrbBp1AiGDPaEwhHkcffcZl0iK2zR2kpxZHA4Do
KlHDQCSQT1MSObKMJg7Ua7xXsDnhLRvCoccAZIqz9DM5n1ztoGmy3GLdR3nN+2hle06wfWG6TFbq
3Qlb8iPpbMbFiM81cjHTltU+65jqfM+xtpXnsyVm/z1PxUNbKB6s/MV8ZA4IOVTbALnLHYflPHnh
O8kGONr5rHdlyhw0+sianKN+Rshdmu0c+27/XpSyvjTkrhOvELtANudI+eWJ2y4oFLBvg24+mw6u
LRTOt3ka/mLYHSxWYWWVgSAZmqsRJZe54AJWlWc0eKos7MBfcdp/EWA019bIIFbUW2r16k3V9e9j
Of1gBUdgH8prgeqzJdXw6bVYMHTPiFtTzlUqULg+UnJM69SW4bzEnjdHa10mLYs2vm6MOzGAOra4
CArELZxYDvy0ikX9zEapHuzSPPDcOnJI0HSOmYJY5hoHLHYMgyqY2ULewgR2xIVFkKQothl2Adbd
isNZiwf07WdrVBxjAvxl6Rl2HETY1xNToZxV7TFY6umV28g+dUK9zm12+pjUfwZe+2m5PI10Pq5c
s/jhJULgrccuYSXzlufPEmdcWFiB5KvQpLracMyB0CN+M463PZhuxB8kMqJeVc4dsyMkpjLsUZH1
0IAKQsviVypzP02jPWeheCzHQMVhPoJAKI0/5G4fakwiq9RC+QghnqVzvVW2uOBBYw/cenuvaV4U
RVXwOItqs3intuuTa+WxeWirat08QyhDYIeVeT8cnSl/s3GVloh/Zj0Y27pccPUH6bALEwKe2Zzv
XQ14BjOlS4YtwyK5VJd0+gq6sFw3udpmNk17C1sHM3CMWN5rVOvHkvrl2OjUlz0ytpFhoiZ7NPfK
yQj3aTw5inhYzvuyTv0KIy6SeS68vd9j37q/PLix1OI2RCyWh6a+mDYwyAIHzsoaW0lz+hInRkTD
OvpgKyemFMx9iHBU5aVjKWC3sAvWpbW1cpbZjjPhSLBvuZW8eDyj4oZQwdpNv52MplAUwHI1QUXd
BUb1Apn0ThFlZDBV8TQkFY+VuRG4CHFO13zQveFL/GJhSJ/o4B4zaBubsU956yMoDQ1RyS5raR3N
/D8o5Xbcedm69/WhIRyOVqXtAz7jJ99aPkWPYRW/Vb0j6ozYPp+ZB0ZSBWiwY0tmvLCSJ77Dcls7
Nr7aIrhwAlib1mqf5o4WSW5hn6mdk0ou5jgv1XpIDOsYeG/cLUi8+TcOPGZE6Z8Av4bsiyNrx5Pb
W6mweiclv7Fnp94Mdv5duTO+lpIYvKmdWwLvYT2G0F9gwZ0MC+21opsJLaav8CxgSj6hSxA6q0qI
Do7Sj3bl0JM34G7Z4qWF4k1/3aGM5k/bT99pUiG2IN+tqJzIIqTU6vX8aVs8Lqn/TskGWytxr0UK
wmufM4f6JMN6Zvl46jEuuWwPaQCOYjH0z1VP8qG1GQS6AUeSnY0EAefoidaNPYFJwLUGfxgkSkwl
HU/bkPdAqbitZCHXrCIsAIKE3NIaQ+o1ROqn7LfpYt/DgUQE3U3vlUiwuEwaKE1OXFJJxdwEm4n6
2dWM/zds8OV3RSb2bC+3rW5eXaomkc+mrbCrdyufutNhqjy5KjFdpfXYQC6SwTY8W8L8QytCx2OQ
JSVFMk+DYfQMA0BEDA4RPWPRmUbqX/nZc8zlu7xh5aFs560ebjBCIJ4KmPPL+9RWCdqaSb+oHTzN
A9xWHgdlzB5gndRF9IBHrjLrl2hghWXO1XiyUrfeJt3ixIAIP036+BK6gI+5xeqJmkA+OD7ltWPK
11ANL9Zi+5BmIJtlgooIMzEWdCl7x4OEnPvsXPWEKshNPFObBdqLgzxDgJeFU81lA52Kojr5LoCP
rZr6EDKiHQUTumptcDHTsp3vTC+/Brnhfnd+1yC783bLAv8zFFZPihO7Bfb+eOp4qUjBfmrwG2c9
E1HjjlRi2jGicVOwSGJwF8+k9ijnSucH9PlzkNoXy2KW9IoU00eCDpp52U4SLqFj8TMzxKVsf2uK
yLqp2dYyeM/q4WrStLqz3fJTZ84PXzmNQ8p+ThvufokzPS0sNfekVH8qSaA2QbJqgg+H/WWSSApj
x3PkoPCV4/xEbvFsWAsnLYbyirri0qffHHLCofFmLsIRAZ60d95Nin1dT4q4vR9Xd922aU3KQoIO
D5KryBF2eD3qzL5m1kIH02ixaqdJcmf1ZrCywP5gdvLXeZly35LZxpiJs/sROLrGPvmwCBZyz2GN
eagJLUBQzkSczFAXkjSaxkaM77OZvPfAqWNtOu95ChwFx3YsdHGrqKImX4YviL9gJZSAZsQ8Miz6
T0tkJXZslmYsCt8Xs0tXksRbXHZgLENRfQ+EK2fyw0R4x59qMIC+zAwlUVC+mgEEvSZ5BkFBU533
t/ai9kjO6B1HcQ103wIgM1sz3kj2WjMHH2Oa5AgyuuTmDPAbusKqqCJyPzDyWiCMerRbHhpT9GeY
5sPc8Holu/YtBxnduwA/QNS466IhgSz+D3Pntdw4snXpV5kXwAkgYRK4pSdFqShDScUbhEwR3ns8
/XzJmojT3ef83TFXMzcV3VUyBJDI3HvtZUKMajsbi7HZ1B8DvepQL8P2SuB4kzuaI453qo+48AEP
0hd1wAGKk7MVOZa1ZVNYYfYn25+5hVRDKqVzLNDehsOzWUfTNkFdgObsCCQHw6GMDmwwX+gMNwZE
261wXPD/jPA1GKILkRO+oFkU6MbwWqca9O7M+VGG+aPVdW+WQ+ldimrYWkWMwKsRhzTwqYQs7d5l
jlIPvI1tTIBYEeJzJqnDfQA6H/QLzcDzOBoZ2m5y5ouEogkl61402WvegS0knnhL0vSKGf9dOXev
UVa8Dx0scnwzBq52um8osooEEXkItUDo1BhjPqFlnL71PNFB8JHQdV+4hsWr6tsmmgvDGjpNp0ZJ
UWV3sVYWu2jO8OZoj+jD4DrLQMdmGSPefqKLikj7ZZU3xbpr9Q3bXrfvNR+zFvc1pKyyO+299r0Z
Sauwl3bTfuVZ9G7ifLeFcgkgUez0HPsWfe+QNbDUs46gYNrqZTuWK1NGPyR20wsg1UMtVMY9mtEy
0Q5GM23aMuvWHnYzyCO8hTekq7EfwhV8Ygbi+07PCFlrKoCaVRVqyGlHorEM4KUu2gftbEBlFijj
c3mVGWe5ORs8wiw9laO1GrISC4ZUsvQYYzBlRpYRr8iG5A20KGbHJt2PofslOwcVBtO5AZYmRl0w
90ydWXwXEEBuDD2ERGDbIiP2c7L1O+kH+ykgMJnMnBQkRi7rkeqCvJe71qElcDRliKHF34PU7JUx
O0S4pe37yNrZCIv7bHlZCRem7FZIYj+SksC1HIEZI2TaPQchNOLShnEiUb/d6JLuUS/y3C3gxhab
vsKkColVBl/FmnfC/ipthJDsrMkaW7Nk7diBtcWE860xdXxzojAnzKQ8dXnPucPmsxb00hsrJ30g
yuNVlGJqRt2DXiAdtq5GcqpZGohUa0rY9LNW+YekroFnMg0GPRYMHezyVYzwe4j4XFrsTFy/Oa8S
J3nOR5eQ5YGQe4AGjvV8HLbC9X+KTSrLtwlbATwGKMJG7r4xteI4BubTrCPgcsjxWOQ6do+B2p4D
DnDcQmtC2tznpMqt1QifgCEhNZlbxSvfqWxg0R8t8kLooPoa1jELK2wwlkgwY8nhBa3iGXKLgcEk
oxkW5WQgcDWg788hamovACm3pP/sMLKE0AolOO7fMi0HChpBGOqnwcKjMglDyp28vcqy+pGjsAHZ
mjsgxRkFN/qTSSKg1OUWhizCphHMMjPyvcGc+uBoxoMxitcItSq0IH8zaf0XT3ZreRr+L7W6b8Gq
7rsPPwWZ6Nedp636xLKQCxckyMSXyjAe8gmBNgleWCaYiK8njstsOBRM0FqoPmuvs94Z7TzBGcg3
VWc8D/4LSFuynLxvQ+zlvYMpiz6Z2jMPepdo5WteDt9zL9eiazadoJsUFWP3CnPkBfSvbC3jt9BW
KdM4V4Nl4A5n1MNmHM0jTmxMvpi8LorZhU0baig463Kjd8kpt817MkyoPwvJ8nO+9YbBZuHlvxgL
+vdVsm4xEaCrq+hRrHNFAPyqkzCceAnp0xGuR4B3yD1XAsbUwihJj4U8Ch3N+NbYG6Fj5G/FnK5R
NfTACLB2MoyIFjZNcDh/90G7srMMgpzBR69n/RhXLSN089z6pF41mnGfuM2vil0YY1c0QiGeCGjQ
tEc/Cq/IK7dpIt1D7pOw17cvdFJ2YwP8wQ5w4nLZMq7RmuJB6kCbArr9y0DwR+sQR+2LI3JQZC1V
82FgXYCaI1g6vZXdlWSG4/8SYzkhsfopNyG26uhYeGk8XGnwHRIrS0L8tWwgVQ+uKFc8/c60XYRe
E6zmURKoGd+FfVpuJLOrpdt6l8QIvmNTvg6QqgyveLOh8gTO95ygj+3RFoRCO8Rl6uztojwTiP4F
UQRT0Dn21pgGf2mm9Qxd8IDulOnnnD/hBCn3VmRR/KhYbxYd2wl7jC1ebSsi9r2MQ+B4gbycyZpl
mNkzroTf4KkY61rmfWqTzs5J+j0VlkbOo1XB1EEmOPXjIQ6yYKsF3eeogYoDNd/X6gGx+YUqtSbd
uh0qDcdM060oIIVhkkjxxCZUu5W71t222GkoGoayf+oIvV4wbyeUh9y9AtEBlgo4ScF8vhMzKD7k
R8onqIaMt7aNomXo+E1kgFhQ5Xi/i3S2F0bQ7N1CQ20yzPB2h21QD/uIt4c32cF8NO7VTgikaFjt
9/AT1yJvOYU402iGj4sMqwo+N1KoijrjYRpnHTkAmHcuShRoNhJ/SsZHmbDn41L5ZegGJWM8Tdsa
C3oG8O3ZG1Dwzk4CxTpp0PKCFfpZrq3SKA7x70jWdY0xTlE2TyK28N/B1RVSTycIEJTYgLDiGGj9
8K3gLi2ZpXmCX5UNBGa0NGG+RIcw38M0fx8F45IcNtgCEgcuPB3pkD007UWdsSuWaB6JDSROGyJh
ks8/snS2aNiHFhPnTF86xU+9hwCiz83WJFBhU+KBp2OOtmwpOABtvVVWWfnR0bkhgp+7orN2UmjP
YFnLdEPqVuSEu9Ipvxzp0Zm0vrItgTnVSrZXvBwfGF1uQuwfN5gT4t7jm/NDmMFgQvh9n8TzWWKa
UsWYQWXNc9/HDzGVgDMO0REWyirzOmcfBZQvpk3DZNXhN8Sct0yKhyGqQ8ZYTrLUBf7HjKGXqANK
3Jl8Aos8ThnP2Es2jAVNeI4nDJwnTz+M0ZsRZiACOWgAwseF3/cbt+gzokYGnEkseRf19dkfkNzi
u5BIwDi8G3Yh59VmJOuFRCe34lH1OEb30VoWHmKuyvtMpwHjA1DCSqCciMqz3YeIDSS6OzEX70T2
MJYM7D05fGuRAxhbMirI8hiJL7WLPVMcx2A+1fGAHttJX1TmSzm9+UP4DgEC7gA4qzHCdLPbihih
Zs1MMzwO0U/fleW+nEAjoJTFmvdEEm+AzHJhday7mGJvHxRApzocM4toqk3UahgldLjyR360hj6Y
rUOBo6M93uPmfkJm3OPzIBL4LBQOo9UhfGJ6UpX003JM1rBogztBD4u1RkVyF0GQZtfArgrlurQU
16SD749mGpYuFZYPezfBHRMvLwz4AhjBDIHVSdke8NJxQciCTZXmkjZyKFis/i8ncZ5oGajpmwbz
02SR5vZTOkO+g4BEkefn+QLHlHYoHjPvDJDHOH/SlT83FnA+KhWQQoo5PLSXMPZ+Ieb8qgeYs9Ai
Fs4Awpy0HdbaJsB6E38HGhNnPF/hbGXYQfDX4J1Dx2hIXCZjoGWw3iw9uabp+JpJK1tqXYd7poDC
kHhGcIAP+zybJHszVo/tGirzaMF1DiaAKIOGrMA9OsysbOcb4NojdlXhgBiqyJCuI01cSwffc0bV
WycyWW6pwODWqBeTgzNOPGAi3DpyaUTQPuo5hfob5SvISRiwef1Rn1KS414GnVA1U3bzE8Xv/OQ1
oFK1chkT/JHJCSm3eiYhuAfSYJRC9nA/dqa/dOKUH6B5BCATabQErR1XuLMw8ur6feSWn0hBeEug
8g0DGl+/FUvwDOjcNZzJQCvI1OyK7agh+ojeva45SgPVjW+Gb0MJN7XJ0p/4jdwxY3xNLbgleTJ9
yl7etUW6DeYWcTtW1bBip3HcYoGvfKIplrpLKpk0+j7iUVySsWEb6U0ixzvjYvHY5xNTzQb0pUud
746SfynMkDm2e6mGHuZhVjLSA8AcYKyXdVwd6lzHBUx7SqIY8432aCVyYwEv+C5i0CDLlHf1cM9W
OdJA7aFww8dmRsOG2oQ72IwrL46ydazRDUaxDUAwF5+anS2nBkJzZeFXZQdPsxUp7RmSLE7595FE
5iNOWJsKVTV6aVMdRGrkUUO5tb/bQZvWfhlD7k4GfRtq4s2ruCwSUwxsmGiWo+aE+ZWzNcMJDxTi
aultoE51zZfohnsHvhGkPIgHiZAHgXnCpsESiVDHeUdfkK9MA0g8SO8HvGkXTietde3SDlVD8Ibq
lREToxvcTX+ODS+tJnUOKAeJFNY3h3Yurn5s+jufXMhFXGrmembWuTQdI72LbcLk+qlblS1bFjyx
LbARkpfuUVQMjauMfadiuhaWGiija6NKjyW7NAGtk0XGDFAq3a2Vyl8u2m6QQacECeGPaiS51anD
t3awyKDUf3S6aS4Yfv2y0uiCTaHc1L118AWuBkQVoBO3oMzS5QDfg1pZzcHbD1k03wXQdldmD7lr
PHkhqxEDJ/gE+Bug8h7YS3inFj0MSpDWhIxUB4ou0rjHoEpK5AYZGtAucreTZKpmz8u+RILmZHAG
GgtStOHr97YPMawDzmDUkgYM4etw6yVj+JbeouNidUW3YSp6WTuipR1TK9lpBsKqgRO6LJOniQDP
ZT4Rq1cE4QZBAhhUjwq2g8wFW9+1pMt0VGGp62kk3FS3ntqm3k8mTF/XFEgXfD1e+1pW7SYtvICe
rLJaOwaFd4hjYvSM2KC2QBDADDbY2/1QLC3FF7ofm/YjiKInLW30fQYrelazkyKsR5zhyCaXIRUr
eDVYxpTsqc2eyyJTbjrPoxeRXqg169BSBGgm9FNCrxqMRBAJh45llNWyKKMHR/PDVeyFX8I1GH1t
U9PJVsBN67S1fonZJzXCDQEZ0w+dHKBl1NNKRdMSJz8HizzkBqZoxIMYnY2PjfkBHtkRNyvEY2a2
zWb51HTJdhRev/CL+VW2OD+7fXKNMCBe5Aa7lKcoPkIgucQTHvc+DP5a7dU3YD74wheLoUj1gx8x
dUk5lCYlumZaXW+LVPkqRszVdDz/DYrwlMICgLyjwiAwHe78fvRlxSqt4CL2B0h7wXo2s2hVlhL0
PBH3iFrfcMV6RSqPwyrQhQtd0HAwHqHsxtJKHmVkZw9pYb1TnbFHUQQeqJaGxzCBJF/6446xY7/o
3D7d0jOvIUl/N2VqbDUGhsFMER5GZxiTOS+tTeNLtqEOhZRGaa627IyHUNrbXiAFLTMQZdbLVQ/Y
GAiZeIpho9Adf4cDR4+ZQ5HRC1rctCi/Gk3nSDP9dDX7zhHTNJTeLoj1xMngKwvUWVP8NQPnHvjb
bWt+azk2EFjPDglSE9Hm26IdGdER9Cp77WcbUyt3897TGNE1CiZBq7RrRD6jLk3zhR+TREgAw4oI
zebYjtpaCDhIOl48y0LfOmTYMmCJCC2mTA9a+31II4J+vetYNPa9gOOq13A5khDnvZKQ0/C1y8JD
xbkbjG626rT505H5c+iE36WC1zPk+Ut/afQ+AX14y6DvACUtNpjsXUrXzQ437dn/G43e/6jk+/9Q
pOdiEf0/i/Q2H3Xx63/tm/8Iw1Hf9luqpzn/IvDGIQjPQCZEipaF7O53GI4m/0UYhpLqmSjlmDj/
QazniH+ZniH5R+FIW7rGv8V6jqH+yUW/5WFmyJ//V2k4Dj/oD57YtmUblq2cuW00gab8j+xAGv7E
cSyVB1sp11Q2lWZ2MGMIWg5Wm1eKPWvRRVhRyPZRRNjd8Fayg6P2KUosDkFVnJWGq80IxI6FppWs
3LzYuHbEkk6PdEYU4IyJ4QN+4BvCXBCBU2ABMVQQGuRYjhvL6uJl7+qb2UF25GtIgH5NFnO8JrlS
Wh7xgiEXwMvuGXuzmyLhNosQLTQtI6j8i1ej/c4mOUGJ7veVnl5GkR4y3XrrvGLPe7iIDHNbufBx
ETqhFCBXfZThz1YNGvwgvxhJcTEmmmj106Lpy2zqf3A/F8afk09ut9kRoMFUCDw7af/FJTuvIzMt
3dxcznzAReelR9MdEuKhoX76bA8rjwyMhZzapclEZikBiLGPuFo+3BL4tpghJVdI4Mkqktx0r8gP
eiXeco87q0XwA2IEEgOFG069Zm3f44bQbgLMkOj4g3OTZcdQfV8XMRapGerNWViiVKvQR7s/6gpm
9xDy+IGAoH776ATVpyy19Cud3xxfvtBqXGOSjLtIng2KicGCFR6yjRbtu2iDM7YdKdOCpFxHGqNR
Oz8n9qnTpx40cCZgYiwXZJgz2Z9KVC2YKhp2gA/yzDGUhdS2EAZIFfS1h7pkTNWpcZt9qYvslJHr
twhc98PTsjVBjKBYLRdiZU6Hx0x25+GwuhVgaJa1C0f3NWFeSi/rvgCjXIwZbE79h5VjYTtURCVy
RCFRYq4Gdeit63AEgkvTLGp14Cd2h+oCWMK00otwoZWpdgU2xVNr89m9pP052O4FyROZLsWPbshP
NvcmbLRfZk6AYAcNaCxemoH1yIqANMQcbqljzUaONffHRVxGzUjEAtpvXFrIx8PRhBu/6Qv5oqBl
LYxOt7eKjv5CVbHFE/sraHKoJfFVr/yXAvB86dQaMz9gbmQiS9eNHKYCwRWPHMbpDr8sx/zc1bCW
8qi7LVaZWtd5XZwELlgocXmhlTdyOnzaSKLQ43juonGN3WwVV6dB/c4Q+Eqk+w4jm3OtrqZL2Am8
aRm5NfA8HlkykFuntOhT/Sfgq0tEZbVyawb9uoQ1a3DdWhG9T7Zx7zXcWiuIrujWjh3hAmMSPfVY
i2MQ0TgZrjeZflUXoEVesrLiAagl0K89MPNgxSXdOXLCqQmuVQnDw2y755QkdYkZDtInq9g0dXyX
RsxSJns8JRjwlcq4MtE0e9n1w30VFM+3tU8RweZRUUmMxYbC884NjY/b1Y2Edv7hGDj9zl/4YwqW
++dYPPW6Q5OWOspsy7HRQKvt4A9BR5amtU3UFXhyJoiPB2xZ8yD/8NwMB3CwXYbWFE7OKcG9c9KR
kwyMaeORJp3p/Kko2gCAM/6QJlEbXq0t7JAao/Apbihw4HkXT/aTDsmWYVSyn9qZt1s/1rapr+Le
fCpxqDepAqnJf7UWv1Kv3ZP6qkTGeyKGoDOlcOCj6Kft+V9k8qxxguL9KGfUfn32Y8RXAmC5E+aq
R6WYtcaxK7OPEJwAXaGDAkk7OEn2QcVFKzf+kppxnlPxIsJqZUc6AGrL1L51YY1qI1b9Rg9UwCVJ
PX+tZmjNM2bUIdc387k0fEKZUEd79WvEAMWla74tdb21NJCkOOO361a0REx/FuQfd/8QCmHofw4w
+P2sTGmifoefzVmn/v0Pz4rbJqI5cuGWleLscV3qNrWacSz9IlxL9zyE6Q5B+SW1MLwooaVVTBcW
STHd6+X4or7aw9R8MZpJjlAi3HuQs2QtLmjKsCCUgvqWDcrQf2ky+XDohAzN+kB+Azc7sgRKcO6W
UetrOcnHJqk+zMI6C49/TtjYoyoHg2Z8A0SblcWHYdMfJlr4DFv8Qzp6sTRk9tGack8F+TN1WEMe
6NMCixRNefcsgxGfsoDZOYlMTDy5gcTuAQ5ZDLe5pcKfMFcU4tyEaKQl3l+DfRIuV3r7F3JBHu0c
b1pTHIs4CzEkA9cVI27KDhPxzOOa4a7Bp+3Zp1mFeWGcRvY1mtp1hSufbZG8roV8WTc4JzFNe6ec
sXOR27lJHKaGXIEeS5hXMePDoEmwgj83AU6Q6RxBmaGJpd5AImiLTzmw5ONYzJtKJ+VaeH6ym0PB
5t9166RMfkLIf/j7N1n+OU709+qwLBaHYXrkJtxWzx9Wh96hHNIqpFum5IDOo2Nl47k0uLj1co+c
rvh0ac59HfvVFv9PQDm4ieqlK1jTEH+I6VHxDcY5ZQMoEvw81T8ayo2mRXWOX+K5hTNl6/KoJ8WH
+souZ445TtkHwgt2PJ01Ikg8jwFMMef/KFvrHBHnGQ3eyazlqbARVeKDdIoNSGh6ws3qNJ61+gCA
YOceO3EGYNpCNrzAY04iTUEWxzzAbxn4TW1/Tip0dS2gAI5u7iETr3zftCwRcq8SFHq5iSitjfYS
qjy5E7hyKQvDYYB/AoYtB94G9IvEK/j8kTdQ4DHwvm0CmlmuJqfbhWxrDhvexOZntMb57x+S998e
krQxxlX1tYTO/+dXeILcw5XU4ElO78JrJ5zNNB5AK0+9zD8aWXyUgnWGySyzr5igAIv1GIk7UDfs
kDAzXJRm+qF2ZvX1xgwqwbhgk1VptTVTjsdocD/JWaNtpGKxdTbanG+AInwMIu2gB29oR5885Vqt
XksnA425PQPNT34W1fiknpXa8ANYHcFoPyFrPMWJcXR6PKxynHi4u0XEdxXOcE48+0zDDChChGvr
02PCXO+n7YSFDoqDncBkr4IKs8g7YJieJAQ2jHBgwyjU0uDH5nBR8iE+u+xmhs1bnmPgBBQBjp+y
Z0Ms/pU3GjhFalULxP9VwU7jE/HMAu8vmkWXrAX9fctweu1DbVxFOppzWNi0EHfq+aGIPqkNWxYz
SExHBIGrn2vOurFgOy9SvqUVPZmI9rkOAGseq54F+PdP3ZL/WVTbGJbwjnq4JLu26rr+uHNzA4PB
MyBX6FZxQslz0avs0sDEtbLiRONyrkMPnohWUM1lx7LHuJYphoW3v5kf/Q5ZR1iemH6gwV/ZOlXD
zdmxqtozDC/hpddS4OwEwrE3uvaZmiXDcTeYsF2bGDmif2g/4io/ak564pynAvMYGixmahmUJDBj
KaOqik/gFvE1rwMkpTFVtKCnp6+HRsRFLULfYOoTE+girfqU4N+yasPBY8uElo1kEzvzAKprV7xM
cYA7potnguuPy991mShfkxE6EMJtTaaPbWBh7dvAbKIbsvYo7fR1jk3M7SSx/DRbpfmQ7HSE4Z1V
lutq6i7CLo6waNbcZiWq4y6UA1RUdPBQMiAdFDZzw7BFUB9S3jMFMzArf5kjxUOxanJqgjNuSl+d
9jY69i7U7B26OZe3njMLHh9jKCdH0UVvxEiTpA2Rj0doOs4BB08bXnawHpixEquthnLaOey2tZ2f
qDPY6qvoJUic462i9nu6CVCeQ1WO+P1ry14PivWkm3hscSlod+tlUwdbX8aMNMwW7j1FM0dZSdmH
qQV+XBTIVcHPJsFOn/0XBnpYwLvh1cyoM299RZkVO7uXx4Qgi8Wk8YeZFs9aA8dwLum0xE4tG7WS
KlVljoI1x9pzy/zijNTIbhdjVWOOO99OrgxZgdsSXLDi5qUP5CEm6h1+jWIzHIEIKWtxKHeTC276
FyPLru2oupDUODCNYKjHZx6D5h1Tpn0X50gplW9Vxvydlsgj1mERTcbRh25B6hoDEtqQW6c9QxhQ
0XTH0JHb6eqR+oTQiYy9jHH1YsLce/qZ+PMe+B7taXaF8qXM7I2DIOedPgzkU7Xyegj1oGWlIO+e
d6bmQG5QHwnm48vYfBLXgzoyx8QlJqGGA2qQC0pxnjapSYNzYQp3qR35YmnWTlX35N0cB06wKcKL
OvomhfXkcNc0Kz2mIQMzbmncYUfsdVcIztdC3R7deI9bDJN99+W2HqIZpVaJmSiWd7Qg86lzs8ug
6vpI0tSoR2MO2SsjCnNph0lHqzvcta1MVqnGixzZdwFympwnjtUWop7Mfho6AmqYQy0G9bBba4bt
Z7yrlua23lTrjcXaMxK3z1p9merdJrOCLIVJrQuZPokuaYPa3nBfMMh6GW24KflTZMWoUd21q7AJ
2+ex1lX4RDozTgMIzXPJ3UQOzG8sX6UOn2LI4FzqzmffGFfTb3ZBzDdWGf2r2l1ky9er/jvE5SKH
jRFM6qIhXpSRc2c2YYmT3waHztfC814KPznWtPy3LWJWgdlNml9GdYGjUyi+AAU/h9pods+RNCng
vOCaB8yl0ik62gZN9q2ZTKIEAWhLJhv9Yx+ll5tPK6FWHv5o9q6YvsqmeTX64qQVOhiQfMPJLMqb
d/XrUms+wTdZj8gJ0OW5LwHaYgjj0N01XhQ0z9eBHx10iJRgXos1hnu7WE2KcHygb+D63AABzahr
p9gefjil+p+Wv055h3kxru6kYdUdHYwaOk2J+w8orMsBrj0rDAg/PDroapc50/l2+SRW4TjBWaSb
8AoZnS3QHmGhyk9VjsOVerr1HF4VIpToIC1d9ANyYbh0pqckY+GnBphJRi4jg5W1NeWXMiKZoa5O
9nTAXfakrOZxJVhIjNuaHtipsldqxaplqdWY4kcQJUteRtC9HckbS9mU/CZ+BquYfNgT5jNnBeK0
BlGpYa6/9ZgXrAwNTik4EGk66Qe2iBBMc1A44OUrCu8fqfqozAt5in3zPS5a9ekahbwgMNqFMdtd
0Yr1N0w/+ngf+Zubug8OSR50FHTfpsmIlJkZWYi4gujcJLfWvwpp4p2PBoGwEQ9L3N73UBbV+V07
2EunVKgBj9RXm7RaHIWzBui7jxkP3/YOvA4vQwfrui/xqxPc3i7yXtSaZAq8UyumyXECtmfGWcr6
JbmIT3tAVKN2ittDFsasEtGCzd/XDOK/NXueTZVog3oK+vM/lwy5iW/JrDP27T2CGhFeraBs99Dq
CbUYl6aH77w6upHNXfQhuWRIWpkk5lt7mPHVUi8l+r1t5XevdYCmyrPbCP02bEIOT9tEuqaxTNs5
4ZAnaSAEavyHC7jFk/878fHWkDiEJ5Pz5ppSmLbyXvtDQzLbwsq9mnZVF/PRIQ110TSIP4V+tlrq
3JRejGHYZkzql2p8nA16DHumFwwGF56W8iIMFdCgqtEC7/ZKq1aqEvUz7+TrH3HH6HSGzgaDs03W
5jy+qIIydWJ9iQoZEgGNSxBAMeaFW93qxtkgc4VFejKxIPC7h1mf7mOPFtRQM3bYxwEfiEYmp15U
+Exlt492RRNU5tDk3II7Sc9tUKXeOmHVT0eCy/KV5UEcVWhAeetRLJyT1nj1ERx7Q4a9MQO3OaIS
h4E9LfFAWRU9Q2DSs591N3wOBmpXxJx7e5SXEPUZ/ltAqu6DbMM9EBQoID3SHMMXTvVrUBrPjJ5a
jbg/04RkTnhGR4ox7ArKgPodNQZ8EkfESyjeuMWpjz+0EEsBvy1MeEOMJhajZp0VPDD5/bNmvirU
5YbZGHYcLY3umzeTq0If+bvlcN1xM9uS+DdVfSMPVciU+1D4DVWeKFaQKQ9ezpynibiUoorPOaOi
9ilNxjt1k2Tbru3MOfXJsidRhU0g+751LC0Tsx535YhshVG5C2GgCbQ/IpaT+F/WAYoo2kwIzB8T
rvKqh1SrQRvNcxQY56i7D3BTDwr/Z+X+aKhxsIJUrQHxASKEAZo5radI9ffpOL4ULkbQmAx9O8pK
MvuwRfERtckW4toP1SFoZrAvCmX4VWzU/w+j++BCmRUDmE6KtdytY+iTh9J+KzL7DZctUBSE3Iiw
7ZNn1s8hqvmq54ZjxYmzT/14wy001a34EasmxdCaGb1+DoLimNDHU+2qxtr0lIHN/2lNx/6lhzIN
C4V7DYkG/lr6C2y0gKFcnCyatuLWIao2NkKPOBFhMWbF3cCySx02355D5/ZexHjSWdWw/Pv32vyz
ZeLv11pnPiAtqJPScP+yMenmEACfo+xSYO2tyEwnweDc+I0dgwd9Y2W6F9S0t7lMbw2o85yHQOgI
ssTvGnkYyCF3iDVtqPlFREKgOjALLEA56+ZOHhJh72JV21oQS6IxuVp8kTkgrMz0Ra1ODbVBZ+14
LHzXWrqIr0bPuqgD9B+u11UTj7/uY8LT4aqhY9E9/S8R45gvZOhMHH6zKv+S+LsPYbGoatnmMJXq
uL+B/3Xov/R87IaEmNLML3EXXVV1rY5W1VTNMNoX3noQz71L0a8K+4qDWd2oyfAPlmfv67Q60RWc
qiA4V8Dlah7iRd6m1TDihbjNNBpSB8NmVYnehkCq0LTXBA7fewH1Zpr5L2ZMyYeFE/xIfo2nu682
wWOBTY4x3aSJ9eZC4O4ce9UTCaen0PbXSQD9e663BNqV68n1X6Ahkn4Afw8hmFcAz4veuo9b+4cz
xejSE4pY1TQWJf8RfwYWsZQeYpLbVC117Dv8/y63f9RcJhllTifH2TrpKXZTt5T4I4dGuBzrdFs4
QDOV3XOEjxz67DEPYQBTRpU4VgSns07ybcd0eeU37GO2+TQSMQTrAo8UGGpwLNUKwm4lm7bqOL8V
5EHHr2tSdmAZgwkTDqeD2fszfWzuOZAb68OtV8vo2pcW1tzDBLXN16JrA1gHwbdZjxIhTiMYvFez
3JapB1RDTc0QCQWcyTSswOZsKUsUWONIThZlHSn3hKBjo2hrOKu3wT6YGJg5ynwGDtCdellUbaza
Bg/Gw1TeCyqMAHZIkX2qk1z137YYTzlt0uhRWNwamSzg3VCfbW75cWpMFDN4WGBukDw63YxaifHQ
NqrTvUcdmaoSMMAwGbYsjxrePQSuDASUCNdqtq+x8+i36A9v4x5MnXaqSRSMcW6jNMfiw+px+xPe
3BEEgnaNRnny4keApx2I4KC04fwCVWGoGlCf5wRvriXZIl84qadU5AECVQ3trPZy69JvDaj3VNrl
ndVhEcgCcFO07VFx9hs+ZoFjC4v+ARWBehca39mp1RtiEg5vZDijjvr3zzEyi5SFGu6luws81THz
TMw5O6rXRkr7F55NohsPBj569nh0Dfli8l7+7pD5Ukkrxyp5p3Sa1TjpNsRCrnkigfOkfpbqTklF
Z6xkL/PK+WGalYG6HI1KTeAHsfAoywd7XzraoQnYn1St2ILkYFfxo8jz+3QOL8ynTjjt/Z50qbIz
jMtkc6tGXUmx6bqFtUk98yFNGRnpmGKLXH7FraR3giwUYkzSTciy7KLa6gHv4aRu+a1L0vSevAT3
W7Wj6lcjaMIPRN0qXGZC8FsYHWpMrGeApyO2GQrrUDtFSWjfogn7kwMughSEEwZ391wnc0UVx4QN
XG9d062D0DbgUcSggUCSOtH/ngXftmNnrFH/q415nvC/rZJwmyncRoELMTW8Vd0CaFdZF3/28tMD
q3eDeqea6pzn7Cu44xHol+9Ic9jPwTWhKVX3CHroDjTjoipr4gJhVbOHRlX4w5jT+5TuIzCja8KG
lU/5Z15mz4Uw9EWjP2HlGfEy+tHuNhtXPZXFguBIVNOIW+NkZOKn1VFOqVOmNOq7GX2/GjSqdkhz
iw+Jn9PtVnYEQq7ttt/ernauaWBIJ7kX5vBMIfDL8mteD65Vn5tnL3+qIpqaG6CSY0Yyo53f1G5w
n7dwtCdZbrzb26CV2NGCOijI4vYobTK8cGPT7/rJP6mNrmDUMFouGt/4+vfn1w1S/tPxZdmSLBk1
58OfgKL7z2V4V6u/NSln0Y+xAlgzjpyeGmWJAb4wD5ghVpZx1sNdhBA+rR+DwdyZU7chYYS5Dx/5
BhmobU89JsjtpA8hMJLrvKrvwyK5eln6D4eu/d/OXJf20lN9A+PAv5y5GcMMPSD/dBlmvOdhejIw
2IcewRXYhsagsPqSeAKoeMqovjpedhwRLvJKyP/N3nntxrFu1/pVDnxfC5UDcOyL7urADgxNipT6
piBRYuXqyunp/c2WbEvca0swYODAwMFe0qbYoar+MP8ZxhzD3NqSILWvGczgqVYgPUUhZdVVFaEo
pxtn0DVHI+fr1ZjLb0IXGTxlui1VntdUu72ddTdV4UASkh/EKl3Pr9ajvVUnvop1d95maewjZnQn
201Jcx+x+LtMp5obutaTmIBrcA7CE/+gomUnN26u0dd1m9FesgMy8uB5yrfc46K/n3VTZvWXWdcs
B9CO6Zi6rRFGvqsVxmY2zF3DVm918wNSEU4JNKW7EKhISSgIso9e/sm1bAKiBJ+MhLgtFTcb6tRL
1PvX2o9gNOhKWKsSZU36IxSOj304f0DsG1XFAbxigpzKNR5QpGwqlQabutg1ZpLygtSJcEDnLP0q
dYO4o27bjLB1JAEylBro6DbVaUMAtg8Vskm/E1oFUutzG5zf34+IIX7pLyNiWraNUi8lMgtqek2W
3M/h6NDVEJn0gI+DKbsxrA08DJhY/XLoLphGShhLjqWnIJ1Au/TdY+mMD9/zuZIa0yaUfhXzIEcE
sVe3dMFaeiYU0669VeUcnGJMi1su4CiisBkfKG7echhdcQJDaFmLyHys2/52ji14oMUDjDKcFNgW
AvrzZymS6yP1Y6pHf1gM2j/kEsQE8MTcj6dT7H9nAmK1htVyQpQeyqsvmlI9UQMlsXPxs45euAKn
qHcovVjefQODZNZHpzTkTLAiOihorlyHefqH2dC8fwAecE/gUPGraX9wSB3+Oh1Qo5BT6TKau/v8
7KFod3U/JKPuGuOyb4iSJbMqAKSco/Tq5l3z1KMd3nnhqS/bjxd4Mx1Js14m+wl9svtYuK0H8yAZ
EUl2zrp9d3EPs4vxKAySQZVCG1RcBqvv3nIWv2l95IcFKrdzdKOOV8hLIBMuH5/c6aGzv1ydsKsX
cwU29Yq+IxOLrKDyJL5TS8zhiTCUGB/5hUuvNUXpFiFrNOqh+BCvCCwTUlgRfA7BU9uSWNTc5ugp
zm0+kMoaEd4Y8+IAJ4s10c98jYsATH+mckHKAhstjyT+1tVCxXF301InNMldXlOuVzcGjU1MDSoO
q+slr/UU8cKayzrUgKaLC6lq5nmmuTliE0BjQ1ZasaEKhT/+Ch3KlPZ+vnifpNhAJ5ggcwi3rOQB
F4nmTLwmzRs+JaBZUjwwqnXaHj6ztTegnKpHH7taQY0oWBbeKBKVHK/uyoiDlYRltkzUNXlZ4FoK
lAVN0vsoUm/CAlUpSaNNAyd6NxpnG1p0oiiNBoxFATXLNaeqA/nrApNUslQ0KCeCnyIakhjmMmRv
Rnh5s6wU8a/0DDfGXaf0qJx1xDVSc5DCQ2ZEz1PU7CWdn0KxXjQwY6v5W6EPJx3SI9nGuuRZTTXb
FFkFqar3JOWeq4czGSkEkOb3ZPVAS1EewPRgtzkDZS6HiGhlYL/T+Pd5LHREda++rZwnVRAco3KA
n4hGSfgc4FSWADaf9XOnksifJTbSBC1WodLqWjd99AMG5xAPIHhKwAFpJGi0P5SjTfUfgnlKkqqp
abpBLz9aG+9ydGRKM9MkKb4UO5gk1vegnsuLly7BiYQBUnuxUoKaYQeZ4FaHQM9SjKcsKg4IAt1H
rJOxKMAIFQepZHXtZ+gAHywSzzRlAH/EZFYa5b8M9LoUjqRoIelk2StSmJIguVSDu3kh5VCpMZma
vaAGCdWvqpt+qz5EgSia80XtKkvKb7JyBupU3fwoiVvbiN6kcCp34Db6E4hOMafXfUtrVsDelq97
+x5329GXrobRKLJ1plpwi1FCdSiAI2KKyFo3BX1Zbdx+ThMUbVLKQwE87AuPxlbUB1FGeyosiuOC
WexJ5Fx/CKc7cNqfprg+m+QAEPySzABiOqzi3ASgFxLEalOzu4bOEqsEwu/fOcp1oZfXGBiHJAXZ
4AXVabAwHNeZh94Jee7y0aNEvagyYtLnb2SAcd+lTiDxvmxx1yjvG2znlAGxmkTPlE8Nl+QsximM
LmsEUVdXIyWz1hUkQmNnZVTHquqeNDveZnP20DuTvpJoSWEBXleEQ3jIooYsCjo8TXtSBxhmpLZ2
DS2vJhGSbGF6hjzBy86QTeMbJY9pIxZL3giYfddfGcRVaq3i3kbpbQr/Y1O7twlbVZzpqzHOqWjC
QXjIxYUic0bkkiJES1r+kXIdlRYqExIj63ny2UVyWmJlj6LWtZSoSSnRibJHNl4hnAuOgAzl4XUU
RhY16VAeJXBgNLm+31bNO9PAiknY7rjhGdQzL+0buF8VD9P4vRhdkV1hY8B9CBikQ6KrOCQQ1lOL
vY6THDtX2DEkJXfxhZLnD0wkD34tL0ggmSTKN61HlaapaGGWeiDrQpZyrwan2nsUt1Vubm4pn0EH
Qf4zgdaqeXYpz8gWQRD6DdUoOLO01xIWmKWAB1qKdOV0gHXv8QoYRlJYXyIrS4drzyNl8lwq70Wt
/HuIq5M6qMJMOclND63zoa57UjvWJ3RbzhPHLLghDkh0Bkh0mifJMqgD7XMqLMGY2+uZ6ED65AbK
6/cciBU6Cw8h8+yQIQa6vI4rhOoaKIv1NeoCEQb9ABtgsp6AWl9h1rCzH1uTtvZrxZB6itRbUjd7
MOt+FQ/BikI8Tju+FZrDFvDW2VX21bgvJNlyXVEaxfSZyEMKs1LBQoH1R+WypdNUU5ObsiKAkTKw
BMmCjgg6AyYX+EIFnHyN6WyjfYDco3Z2EkTLgSBlInm/WuIT4NHPnLdD8lQHUbIQQGhCVkwfUSGQ
Yuj1QJDFLOVFl8kroDG6JtMGMlxUWEu7PEtW4hqzh21ylqO2kNz8FG/m5DaFrXCOoxI6PgJa2TlN
8Wjm3RGW2w94S6sE0iMNBkelBS7Ml0rcJl+c1FwUuWva4WBhzN+kcm2PsLg11YjgNPcmAxfIEr5G
mtf6aGfoO0PnU1cUN3RpH+3q0TW/kkX6XFzSddh7+6+WBeHDNWQpZgPpUg/+fTpw4T+Fjybpv4wj
X9yaYCOEPr+wn2hEw/FiA5bUl2xbOlQC8BFyl7DkIy2m0v3FnbUeHC4trS++5CISJ2LvuPSPUoi6
lmjLPvqKUkNZ8pVysjc4RzKWKbsvT80nDW7Wayzw/6ZL5H+RkpMuwKR/3iWyuBSf4/rbz1JO10/8
R4OI+5fmmfSAmOTRDE+VDo0fDSK2+5epq47KykTexXY0gq8fak4IPRmabttwRJmqTovcv/wfYJtt
9K//wiuc3hoRmUFrh2Pp/x0tJ13ihZ/CO4ntDNfWgVmZLgg78108MY56V42zofkUkZ9tu/0KF8hO
n+1j1gRPcHq+pR61ztzKX6GN/VJAIWVp/WOui1/YsFsUj72DU7wuwWtDY3dqS9qnVTrdYeKw/hiR
vQt/5HZNQ6Vpxla5a0Sofg1/uiEMyHzksFSJlF0NqkroDwCCe/FqiuJjmL94BaCmcJgPFy2BwBIA
YA5h3zLULihvZNFKJXO2aC2FbW1N0BU2NN2qHW6DN9/VegU3a07ftlkqK/Sj7yr9qCJ4Qdw6w3xb
BLQqWnSMXtx6XUBcsQRZNC9SPf1MMdPPItQptelAELQtHINDegZU0zUvFTlmbX6mfVxQAy6ccXrW
rRXSW4On+x0c+sus+4aCF30whkHOk4GM2lx4YPBWBmNaua11diDxXDSD/hJ5xtNM/LNCQuuepD8k
fBDZpbUZQaSIiZwiOv+VysIPoIcwGp1tw3tSA2bbFKp1m0b6FlmgHNsD/3q1rC/mY67CUFVG6CZF
HuiH+jCPNArGTm+AeYbIvSLdZqvJPZw4r4pe3tPTcwbKsRoqZTvYY7nochs2h9EMlw2k5Or82mXh
tzynjwjeHWiOB9B3gPMnJhZq9oSaTg2ffpO6u079VFQJCF/7PLkeqpLhQ2ndh2GLnsKgPsUqZFgg
UV71WI1XIM0h20jqQwnt+BCEcKoar6p1eVSjOV+5afgtzTNwOfTwRZz4oFE09JlA0auIDPYGrS5T
dELw/MMwcLqZwxu9+rCf96BoRnKSCvp9SpOWrIDsNoLO2Gtocx4jMARU4uKlcDYNIQoYDgdH75a1
j7pz+D3M//+G9mkqv/3rv7xeOgQcp9O3ML4UP5tNyXb8czu7ib/Un7P2c/3+Iz8MrfWXYTgYMod4
Dd5bxwBF/MPQ8hKWA91zOvUcsbjY4B+G1rD/IsfrGqrhGiRMacX7T0srL6muKPHhl9ueGMd/+7/I
EYbfLvffbWjz7t8/94ygz/errbUdbBdfyA3ayPHZKjb951RaMMNyYZWXNzJV0c18Uz7lJ+0j3oDX
LuGvhtBv9TXd5TtM50HbdtXishk26dbZe/vpm3XovyLvft/cFk/ZjXKXfU2+ar61zZ4gtXReh+cW
Ho/PzUpdFjfTEvrOrb4sb8ItfN77+aanh3ZBy2+1DHeZXz1UO/tzdG++xdvL0Tron1FZQGRWQyLt
uX5qD81OWaPie9f62brwo2V2kz7rD6jbr4KH5MZYX076Ul9l99OqesB1vuDePuUrKF/Zaevi7vIw
fBhAsAIse5gP7mY8dM9IGJ2UO+NV35nLaD1s2oO9SW+tdbVBYmwLR8fOWQPFeoPBeMdd3hp7Zxs8
5ycF6rVXl5I4TWJ+1C/DLcTrxJeQNWSN7+6qXcBFkeu689bWFozAeFftSu/+S3eMdwhq7cLb6H7a
eXfTM0N44Bne9FWxDm5Qxd7ZS3Vl7Ys7Z+EsUCl7xFW9QWVoGS2b5RN8Yqt8VR7UnXFA83aprqNb
IFG7Yp2uSCH57SLfALNGLaBbRR+By+20tbcmr7XtjsGDaJQq++CMWd6YKDz440NEZAX35BpZ9YaK
BeVFH9KIgvdHxwoG2i+ZtjeK5bAHDrq0l8V63Bvc13iAACRfup/axwmeBHIm9sL6OB/ybfxQ7qtN
ij7VTbVF62OZ8FywhTMsyU10g2LvFu2Bvb4rnpqzcpsf3Xuu8OKttWCBdNYNkhkuw55u4o3tOydj
WwHJhXd/qbyk+/4O1rW3CU2ORf/incCuvBj79rG+w3zDCT73pHu2HjdqLZStehuvtRWx1gYi2nX3
2d1Nu7ZY+p69yvfanfLI+oQpLyru4nzrrLUFOtcL04doZhGu7T2CcOqavrJ4k/nlJ8LkRfXQ38cA
SNqFccug5cXS9sdtBOIT8mha6dYRkKgcUuBleejXg+iT518s2EWrTQRh/zI83ufLhbm8nGDQWMCB
vc2+rtunMFzYzzraRMlxoJ9td76gBrdwV8ESktoVYnBLVBziTXXOj/Me3dg7OndCWgr5iq8Jy0hd
jjcjaD3tTlA+KZW45ShklmvN/tgBo/baN0UHFg3nZ4CqsoBIRwP64mO7uH9t1s5yhLp9C+KJojz5
mSX9CA/To/UhTxCBAeO453foGaHKBhNx89r50WL8wGmmLbc14du4BDJi9/RP7q1poVgg0ojoKR9q
nxWwgeDbklWcQa9kGOgzL+J79SMZxrTbGMkNnJgI1qufXO2xC4Cianvvc/jpQt8Q2ndE7yhdud2a
el6yIi6sFsNdNlHjXAStH39ISMXqtAXBLJRCTvCNZgMa9udzbCIyVS0S1YcotX7pnJUFNBZk5d5b
uQc4t/a2H5lrmC0KUDlfBu7J3jreMotho9wDcWg+IS+xyFfDqVritWm+He0NDUGzFXUXBrSlZwj0
nvYy5URZF2juidaW6eBnwWsQZ2tjbTx28zaHyR1cNp7rKn22ec8nc+/ox+JDld/QBvoSQ7AFNsvd
AuWD3WbYqMfatZdnx94gENk8p9Hatp/bdO2pL9R6LluAzJAf4m40ma8W/vyxgyZlBnSxxJPwPpeO
Pz0ayERvh8fh0XlmTpYFi+O2PYFwaECSQ0G7ax9S/9G50UBHwi28vLjrafgauaS+HkLFH16aF/VB
RfdyLVzQyhoxtw3Fua3R+cUH5d49Nduvno/rlas+1KLlka4y56gq6NR8rO46oE10X6Gao4UnhLbu
unA5WosCL/FDB19CTO2MChw0HfSgvlJWRaB9AcnDTexnS+b0hJTUyoYR2zlCzQkg5Inv+Qg14gOM
DDSWrYHraT6AjHrVUcj1jvaXHCxn7Cer3iMzfMO2g+lgWdgvBuUDGrDtfqVVSDYiaLpwj0Nu+pgH
EdRCBfY5A1D4iZQSVPV6fow/IuWq3dXtWQvBubGgDw3x+QjM69WqP3h3aPd1u9w7mOrGr1a0Td5Z
nd+Pyw/9ajW8QiYFXnEBM/NirBbmSzh/7Y8avm5ZQj6OnVmVR/TSsY1LGJZGB7uU8sJDt4ZaG/o3
+tLiWL3H4JOJfiUcmN3imST1mq7HF8WPhmPR+eljkCxBHnv9qtgo0NXvupvBL5fVF/cEyhDlEb+F
PnDZFAv9C3+1x2w3HYI7cON+9QUQ0A2XYlLLpb3KDjApNSTjtuWNjXFGr+Gm+1Kyy/bdF+Mena+9
heYOjKL2Ir2/HNCXrT7Sp6dtISP0IVgCM4LgzdoZN/wQEWBta8QWSYQol3URbVmr6FdAEeIMWwu1
wXRTlTco0Qaz3122rfUyIFT0FW2Smrz+0lFWRQ4zjY9CAmDXHUQUxYLV3B/NfEENptvG/meXdmtE
4Na2ux7sXdDeq5cdTG1j63+FegPxmKsr9z/t8v4vyhp4uHe/cWa7b3XRfJt+8WX5xA9fVscpha8B
6gh6Ej1T/8mX1f+yHWJ1nFJKsipOJW7uD1/W9P5ycGI9Mgo2uX4oKf7Tl+UlA7YJSoaaprkaL/93
fNl/gFk7BJ5S/1ApgdCQZ71DMyJ9CoscHEJo4IU05SEYqr/SluzH3v1MQqCA7Dawn9Ph0Bn3ISyM
XnCvW196GEMrmhqM+IGEHORu93OxrVHSswM0QdRnuBlajP5P4/rDD//Z737fO/juVu13mIiwUVoa
m7IRhNW5qQ/NfO6J4BPDBP910C7xHy5H6uRXNx/sAGNjuh7AR8pE+vuO0mwK8nIiFbCQcWmHems6
MJjycwbEbdYPxUHNgWptY7awWbzW5cPYoo7ZH7zo0GQv7eVhql7zkvYfZzE3GnbjkNN1pCj+RGvw
8xC/IM6FasEB9QrEEFI4Hp/1FnpK716potU4Pk9KtZyiFyc+5MNryjs063WoX+3wAUZVH1CtT6f0
gsuhSbiY+wowSLroIM8l9MgPVQaeFA5Lmh250Wx8HfOHRIBn0tntR49Vu65jf7Zf+7GiPvCqd8+u
hZSL/krT4DBKb6l898xZXUHJiKzrug1eubsUroPgnhupkUyMxIJeNopyZAwy2Oq7g5EeZrKbBuzx
fYQN7181Epwq3wMXGwlSbcFtlJAEZJdn233W4weQB6t8TGhifVXCQ8fvAAcPB0e9Dd6s9vkC6Jmu
eIQKoMF3h9FPyueoQ/DA3gcTvm786uIN8Eso7Ujhr9T8kFFUZV2aCvxfw3M4UoIKDwWTYTgkam2W
dXhoq0NNNVLg8pryrMBWS8v4ACtTRvHI/aK1yUbemYMpy2ZUL/c4g8n0OpQH2Rsyjj2dStGWKzrU
uLz6uc5e5BNm8BxEW4WRMeAAWLS6BvXbijb5Pd0d9D/Zz5N2D0awLw/o510c/CfqNzxNUZLCx9u3
72XEDO6jhNd8ILWjQTlq0DiLGiBqmBR7+FOpFEk4mNx93b5a0YPsQLl/1f5SeHtapyid36vcJhek
AgnbEf0S9UJLHri8Zat8McNlvNbmvWz/krdcHpj7unuVS0dwWqbmc8yKl/viXUPIV1bMGYxp8YG7
5xlYmSyclvjKfsVIxIivki8c6J7k12mwL4aHilZFrAVfTn8dDGqMC3uBWeM3+sA/9kVsLExb/wPK
4ort+ikpet3BUPIAhNMcukg07PLPgbqhxG7mNLgjmjCBUSGa6Nc/BPpZ4Yg1W26hYH9h7ZJDC+he
o6oNQRvtXGc64hd6HWwN+iKZicRgVdCK6p5T0HXo/f3etL3H5oilodkF5jhSxeo/sFBE1PT6tse0
9TTlXZoz/43tSUwbRG2YOzP6UwYWENTfWDcPoUAsnIE+55UZ4yc8UNtW8TCwmhauutNcALZoPalT
TqViE5QAg5J869GDoknUBqNwgB6HZaJo455a64S8M0w+15Fo0DIIKO4Dh6SXG5BVSzFnUyemf5lO
8in+FTd7ZHGcNl9e3y3a42EBhcVJgY29bZHjhbRzliARHUT57qqhQYS4yOnEhc2hL7BoMsUrbs4x
NJk9YgpN9jjjhGbQHcCo6JTnIeDr5/Poj46yjCbLL4JTi2Pa0AzcUJo9ZwFlzkxuS0HroIVeD04W
loZJ4x9q9hCPRzi2UwjHbI8Qk5sTE36WR5LxCI1TC6OrQSU8TB65jqOdkB21Yu7GVbZy05Z1sFga
CVTtWgUDPy9N6rkvtSVLbYazP4gIueGcSMYTMyyji2qUzDdDmQj7JwOkdpmP5RvaVs45XqAzzFe7
s/xCbovx13jsvDpYzomXa4UH131NPVF7Z+6YHBkwtzxf6C2X+1Hh25fbxhVZB3V409fMZPTV1VYd
4SroP7+ceDDuS0udm5lpjEc88OnEt/XzdaoL88Qs2jD1MhqQTpWhL5sgTa2FDAq3x6BWPAvv8uxj
ckExYYRt+7rjkI1aWCzgLBMYHt+OiF6YMgqXYgnC6vpUER3GXQiGkBHlKFCIsng2GXfD0JY1TdL6
xsCjlXvnZq4LlIgrUzXYA0mN88acXrFGYcdwQ/J7+fcIgq/Nuk0xncsRbDMtC8pnir4Le34Nyh30
icXXQRX5kM8yazV4Qca+inT5v05R1zJ+8iTMt1xHluBAQOvLD/Ju+KqpN/BcrFNZAqi8gqaAPBQd
3eZcYwj5iUFk1mKIMC4MtFssNVqC5QUN1ZHLWcZG3JeUM0VltyWFthx4TlYJkzDaZztDkMw+sbFk
ceR0TbfcUqoZfgBCNIXu1ZDDfFvfBgnA50NfbcoSgUjGpOc90FWGx5E1Il98NXFM6ovZnOWG+0Ym
p1tEKrKfzglpSR8LN5t0zGmwsNMlObI1MUZyh9xsywhTxkUg7Kxzr/xGbjv0ToWuk9ZjdqgTyHSo
LlpCKHbCRc7zyUrL2MPyLSOiRBdYx5QwWKGeLDuraFhWzcbqyWlieOVdJcrHsha7mGllVOkO92VH
ycqpoT/lZpEjFXNUG+wakOADH2A6pozVz2lqUD4dcnXNtlBcdJKYMIyKPFWB2M3FNXz2uoqlYF4U
M0Bi8447SYMJ6r+F0Z3kBuQ7IVnfyveZkIECqomZeYue1NoNth3+JzrVhFzaEiYUGIt5fjZfTwzI
2xkcdoY8RCYbZdjIcZNqwXUXyLN0LFV5OZfqDlPJZzSqOuQcBhAU8k1ilGRRKxp2cDpdzBZeEIwz
9iogzwgNK305Mphyt9y+vFCrR1d/UylFywtyrrGMDIp5LKg5f+SuogqmwqpY1vVBjjuxUCyuBmwE
ikQyAawjGUpFP3sgFDmDOt4C5smXvQPZ74jRcPuadjKcL06pwlEpnWvXNYO46cp1chql1bVMDZZI
xwSH5aM8qswXu8LjXJAryElLTy1LSOYc6rilGFTuq6Gm7ujVSiWUB6LPwKeHwYE0l3k0OKY1zhCr
2rAKeLjSNGkwaTau9zlR7mOjXgGi8uWm5IPdsKFd+jrQSWz4+PxAUZ8shU4kqFCxwzyIjLUcYCbE
szNYVTUzfHnImQOxmpBVMU6ZS5zNaMt5IWtMzg/pNuAlsYqzfW8GfqGwSp15bYcg4eYjpAAV2rcw
Ma9lHcvalQXIFMhYTFxIjKCHWZeRj6ELqJuT2EiXcb5w6lZ55l/3T2rA2NRu5PjkgtfpYKDkQOCU
gC/2avbk6Pp+aHS4q3IoWzSMyTlzta/8To5KhBaQvuLQ5jSK6jP7Ts5rjBkfVTKdHnAGXZOjM4Dv
P2JPsJUxflNzEBtI3wKSaHylcQrHM3+zLh02hGwK+X3JouNrJ3Z5aHCL0L8PtiTfICgY0uUzy8fi
QpeDrCVOL7myuAlgJtAuwKRwRMuDiF1L0VA3sWNyhnMxmR0mTGe4xXD83gf7u3DPtfETdRdMLq2q
4jD95BCNkMQMHto8SKVCYQ7LshwJ4ojwjCqno7AgsZ9lOMVNkzXFYSs/Mn48cU4kPIWPs3mQ40v2
83VvT5kczuyv78epR9mzYb7k40Y/n2Xjiu2ows+etc/hPmSbukO5snhYzJqsQjH3ECEjHMOiJ08v
J22Gzaixi0NxtnBkx5OMivyyYnuxiqToKoMk1N2/H6j35S/xql3bpjnBcjRVCmG/DpQegclTQ2eA
ETBcy/NzwLF25NBtk3jT15/gmeHcsuYDxpdzUE5RsUM2R7asf/lZxdu72iYGGGvrAWXOE8BfHCGy
IcXoiYvBuDoU7Fk0v38Izf6b6J6ncB3bsendBRH/7in60eh62yT3ycJitrnVWPtUuBvHufptzDoU
JzKiOBzylIqYHOcsjUnituDayanP2/BUyq+Kc+pCHBTeiGco551T44Rgv8WhIXbgMvoE6b9+lh1i
UVsX4zKHwHCjtdE3G3wMeTuUHDLPQ848MzbyRyym+H9cCAiW70y44ew0PAg5aeUVOSFZX2JSB+5C
/AxMI+XL65Eo58zVBmM8sxQ6ldWofpFvKDgFL2QRxTMQJ7BrVMgdsW/2SXzR61PzNnEm8WZYdfyE
e0OAUK9kEcpxI2ejnKHXkfq+OcVN0QHTKQom8ruDY9i3uouN+H5gysKVQ7KF9Fo8CjlH5ACQc4OU
FG0RX2ukpCvrjCGSsIFDAskAGsdYSDyf7EGRHZc/UAEnFyo0xMlCFUBQId+MfZFTJYDnDAuPpRGz
TcFZ7gf6Bh8gQ+7cyz4xTnIGiv0tOX54GWfnkpiATQ5ixfl4A1e+Sp9VfZBnBNcrv1TiRzmJZS4H
N92KGyAnJ5fHcMr0i63kI79ftn+3aFXdkzWrm4bhvWviSIfM6AMYWsXkYIv4T044OTG4qni+v7/c
3wXQrmrYlulC6qQSSf+6ScwqCt0+/n49WWch+RdWPEtNpoCwRnxIVC8FkONXzc6Ytpca283Qu5c7
HClcGgn1GGVmcuL4f2Psfn+TfzcmyOKACCB1Iy1Tv95jBLrRTANjkH0qfnobrsX5EQ+C6Wdcrpf7
n05w/1PyZHAHr5dyqlG0aP/tf1ManHH/TRq8/vbt9RfonHC/fU+C695fNkcGeVQduhzLMkHZf8dz
aCSzWVeGSvJVo6VeA2nxHylw7S/4lKFk0EDWoW4nTTs/gHOG+RfZElp6IIO0DLr37P9WCvxXNIej
Q/Pr0iymQ9VhkCey3x0EptHTVBuSOAxRp4fte/Zny6hPJoXlAI2kRdEiPRIFUCNoU05GsDfx9qfi
qbZG9nvA4gfU3+LsRHcVLJh+jXjiMivGchtRxVLLF2dGg/unwf2bXPg1c/Vfma3vN81gkjHCiMtA
/Lroi0xtam1C2CI3DMi+8uHOKGacJEhFzPBbU8N6X4aW4RvuQN4eSb8LjEJbM+q2f7iRvxs913Vp
o4diCafp3e4z4Gb2Cgsu6CRFfzQNpxFeVxXWj5aavpD9OpX95g0wXChe2KJ3DpLb8ua339+G2L33
w+GBvcQqmqbtvPfdgigYGjpgkUQtIS6qq3I1BMqxtmZ4TXJ0An5/Nc35tb0QH1EnS8f/6DJk5aBe
/+vw9wGqVyk8nctGM7rbsl1FfWB+Vvr6rlZgY9H01FwWc2g/IXiGOHc4fdHVJDjMDdq55F4vma3u
8mF4iRy/iy7JPoj042Bq8GxnuH60GqB2nk3qNh3KCb3Z5utFCJfoZ7zRkGLd2iKgwLKin0QoekEl
1mnb7sfSe1a7UdkVVRVu0wTHvU2S+FEFD2Loub2PSw2NuOY2zALk4Kpu3UGLtdYa1zkU6bFGi2h/
qZEBfczzeXoCJb+CCdtdNQhNHqzMe267wfQzINsWDIhGjh5UEQ+A42MQhpFtN36thdaqCfo3hBzG
nY42D2vvvhrazRDp4TFIEm2jF8MG2ZWCqrzWLBsnemwTpeC+ZrqAULTcKWAT8MXhFNCtI+3XN0Gm
tzeDNW4VpQNF6eTDNsuMiiwJSalgmm9zcyqRIEm9TaaCMxnGYW1p8XFQweWYEDyO0b6B83gs4MvT
rIIGfLBlwLHDp7S/PGXmZnDNaGOZ1Xmu9XyTOtZLoI++lzXZuexRDLMHO/Q5yApCE9qCvbADfBQq
9KJDXUWYUqU3KjokR9OZ9q3hFTsnDGffaZLizhphlXJzNCwuohVSdls0/KZ9pSADZTjthxHZir1X
B7fBBRkIbWrVXW3hlho9eg22V3VE1q6+a160cuqeS9R0ukifkC73psfWgbU3uvTg0GAaAltaP10I
327HvtT3F0XfO/WUbEIDMaG08ZAh6IJ4bajwRIFHjjYm4mlLPVaGdV+ULipq4cdc7yeub70FXt7v
gMDBRupeAGh2EayhLrD2wKsf0NqqH8xB+WhqHaUMt9qpho5GiZJ7dF3QZaxMF+9PvsivSfLve47T
XQP+5+oW2nW/7rlL4eh5XNKSb8baysySm05v+71pogfS9xuY3M294dJhVjvnuISEFwqA4LbP9IcB
4Gg358PTQNtgAsL4PngqaWGmFxpyOv661Gq/r+MsX1VPatN0WE3FABE9q9twLo9uMcX7zl3/wYiI
jfjZZumUJVTKvrZtm9BfvE/Aq+pkRkOTUiOrUFEx6fA8Kid8e3Jeldkt26Z3fB1KSwU4QeH2pD9m
ymxeEKwuZbr7/c1YvzbC0V+D80Sd2bFU+uQ5eN8ZNCQq+6zDZUVqSWu3U5n394C3ka/AG6Z3sD0p
XdBtqKcARdbPA71KTpOh1FQU6V7rUZSvDfWAy6MdMnLfh//650W99Df0BX8typ1TeebncqiA4NiT
vTfr1LvL3R523ny2bkZaDmmWKNNjGofp8fqT2nnWuo+BUuVG1e+UOfkUBUVyQI6hOCE59lr3NrQn
F1A9beo6973W0cHcXvZxC5Ft4AzOfURpZZkrH1IaJ1F/2ysQmgVL14RvMDY+9Dm9TDoAOo05OhZJ
afjZmLh/CJnfH0/QgIFj1Uyq9axbqlG/Ll3UcmmjsYxyWSaBu4UFeed52lvRhcqNhTD2ze8nU3+/
sricQ0LPM1XWluuqcnr9lMnoKoRIAwezVWR6+tqQHbPctH29VDl4mV43T9PgRZvIbM9layhbmMLq
56lfcWyi1n7KQziT3THYlZVm3NBJ/1oij7lEOdW7SSxA5bpXWQ/lPKY3gzf8YSHa7/0JaIHRXpBD
VdXx5+13Vf6BVkQo91J6s4SDisHZXeabCNN5D1kprL3Qhmxnm/mCGZmxM3ZNie7r5ULr0IzXkehg
LEeahnNRrzZH+I1xoLRVUzbBru/up0y1PkHtVfnlrHarKovoSjP79MacurcwGuONE1VvaqOD37ug
Sjm0ik6nq1L4WpOky4ttzr4eYEGSqtkrcwm/ltNAuTcYB1N3gmeb5GN2sdcxOgLUVJoU4oWG/uBg
uCu0CGW7itxHCPnbsbRr8POGaq3zBmk6pUqONIusdTqCj7E+leshoTZcwxG5UD3Ixaqqh5JRM8c/
2FVgI+8MkQliGkIAAw8O4LT23gGGnFcfNAORVIS2bg3+8vM49A416au1SCVDrUI7eheG2p0+Di4g
pcnYmqmFKLLbnHKEL0ujrE6OU17IDFQ2bMVetehhkH9uqoSRHqf+vh1oKg76Rt+HSFXUTjKTZ9M9
vyuKepmFpb1zs6A9wiAMA6WWbHUE0Uz7gl1OGiQc2ra4seo63hiD7n1omvLx4sbda9aYr/r4WKW3
zZxoHwO1IrM0V9kXvUnvdcS8ekv3tmXQKMdp6tf/Tti7NrdtZF3bvwhVOB++iiTAoyhZtmTnC8qJ
HZyBRgMNoPHrnwuceeudOHclVbswkpOMJRJsdO+91rVUmNuXYWpM9gg80KI56A9WAQjdgqZvj5lD
xGIjT+WQmp8IsrLuS76zsAbk4RB+Up15KQvyPko7M87hKgzwxDo72l1/6uYZ3adhhNEZ5wEBV3Mx
07thcPrE08cB5Up+cWtHckshkwR6cIpOTYsuGfHz9Whj6iiQZaq929YgsczhmocEOfK8phErAXVw
858mZ4Vr6Vv3qQ2LLw5AQEJT8jru0GL75NhhQy3iMXfm4xop94BBmHabYYovSwSXKWPNeCucBWG5
Sf87274quOvvRgncUYMrNsKwvayuHi//vB6525P5f590LkdzREY+C58Zea79i8hIMMNTPVw2RCnm
Z3dlu2KWdU+Pj3jRghC+TCGucUp4Oq1mg1LBPyYwxusBzfYoep0seO4M71bkZ7/QzddsXZyncP1e
EJCt+/RSBA3S3C67ajhhkjkE7CUaNyOW6iUbj43pqqtRfDhWGr3AVHdUH/GCmcFxtWif5W5h0+Jx
4wbur1N+ZX/dJVMYIXgRLbEOOssP//x62H9/PdjNmLROcWrxXPj1yd/krpCFkNtWNs8OrtrENVKP
72s6cqDL4BPpDpl+FlmvNZjCtexIxDGwZssqfXOMgedf15VX3m+MvmnRxq5eT6qOrJfHhd4iOmfp
tkcYZ9O/PMqcvz3LUK35nHrwWtAB5g3968MlhOJX97IhRcYOf65wEW9zuqZH7kDrRLyYcZ0b4JxS
R/5r1NnuzsiX6YNzcQ721yuSTuTgZaW4pz2f1W7KwzfD08Yn7X1jpFbfKtaa3WCQjPH4di664FxU
dIh9S6K+NZvg2oSePMo6Yiwz2AJx/6Yx+mLlrvU96FggtHl1uwmyeUl2wj+/dX87d/Orc7fSCcNo
YvM8/6VZYBQGWzKcRNCL2uloNKQDKrV8HvGKXGej+TE4DBcrNEm1tL09a7kFRJm+QlUWavfPP8v/
+U6gLgwRFbqmhb3wr+8E3lBiQN0tBV3eGl0RG1lH+n3OfAnu1Js/u3NR7Y2uPpMZU9+nLAwueea9
mymyXxr19rXqQ+81Uji/pyD7gTvVOPmthHEc5usBm+DXdOzVdd42++YKMaCz/W9jO16biY9qTkrw
11qZ6X5yyuhY4Ya/No3/jazh4KaEhMRdRCj78yiLs3rI+n+5EX8JfGDL6rNPxUYIu8G2OItvN+r/
7HLgp+HY8gZGLRzw9qu4VzDKv3pEI16dJgNY6kdgTr2O2dOaLTtbdF8NsY43c0WTj1uwORXEvDJc
KUkQnQa0bV59y7etQK2jZAJ6ysgTmEdVdcFTuBRH7rvl4o7pyjyqUF/mbvWvAwrBJ5zn/YIGm4Ab
lTp2Hq8EJ7WNFb22AnGLF4jgeTAycXatOUuGTJl4neEuzKJd4mwmProfQ2KG3JH1u2FcFDQHY8ic
91WM34pq+DzBvt9NMmIk0A3Dqy8t+VqA3jty4iO3fFifSV/67JjoN6qGwGObHKCzbpFsd7nzTTgp
Ga+VWjhdNk0Cx37ej+lAsGheDScP7dG39NCKYT3wAuZXYp6JOPRm/z0qQjBdjbW+WYZwGb93/n/U
wn/xVv2vpvP/Wgq39QQFKrEdxJv9ulXVFURTGznOKr2TJ1L/tZ3kD7NN1+fW84yEdCo4ISIZSkx9
sxMkjbvYr5ZsnS9h6SWqlefCFilMRD5zjY5e6lkvsNqD8jxjAX18x2Zq/ZdNk7P9XH99pDEnRjUV
bGotOpfbeep/bj63WEnoVkyNyXPppT29OmgoFelHh8oUKhl4KzDFTwQSdN4pzz0UfsPyiX8+5zvT
8KPL9i0TIvlaTenPNJw3wYq2YWTb4tiNdEBKYn0/PBvKy2SOQUKDuyJDGDBlxt0+qmK+WFkIfYRE
Dazu4H/1av/mFAAwamvwztJtvH85sdKU/fW3RkxnMvyjPQInkxSPv/7WnZNpI9MRJ/3+5po3+Bm+
uVXQ30LzFvU3QkpL48Z6lFm3Aiz9owQ22SFuWAnlrbNuAnaBddP1WZzmnOiK2yRvOr+Z+W2RNzsn
PO7q5rfcvSp1LVlVWYHUVfN1vVUNK1Vf2vq66gsLmhb/LVPwelx850yV07l+lG7OZXqiSND0rdM6
8pQ8zY+yrSMxRkBerOPQbKXQu6WJkSYSEdXMcyoRQeINSYv9ojiaIEL6Y7gc/eW4elvN4PTEaRIn
e9nASVTUnwPvFHDtzx7mNQyx63lYz1V9KR5VEmitLtVyQiqSXY3xMqFBzcAvbCWzqyuuBJW0jwrD
K2+lH17dRy3NzQ6vU3OjxuYmm1tPcHBz67A4NLdqPtD7rIgBh/Xb3Er/lje3bL6l0y2cbkZ9i7xb
WET2cQ0g+Ay151y7ev4cOlcrvwl1leqaQfZR11FdCWXPAMLVjHb4sa/kiMz64vFK60ve7lWKXIRG
41aOc6ZMPEzOuZjOU3OupnOWnopHOdZpHsm8Oo31dp0jtltHyzqm41aZOoYppu1kcZLVSVo+4TMJ
Lok7JMaaRGvS8FHvj2vBg2Wr4o922mtInLzw4gQZ2lpOSpzW5SSx/8Gj5Nqf3f48reQIn5vwLNdz
WV/yRxnVpXUumbrUzgWLSulchuzqiWufXR2xVYcNb72uAizr1XtUsbKRuVnhlVK87Doxfx941XnJ
Ax4FrTsTyZQP/9YVcv7WiOEjhi3AR3TOfC/6dXvF7rgZ2flgT2nQS3dRYL+1JH9BRRHBhVRtYuo9
SB5DlYtjXy8TgzisM8oSqAUM373TlXGYAQvm0I7uhuuCU803l/reRigx+nrKYmXlHndcV8eD52Oo
zJHrEQQmn53eQjqDl+Hi1Q3GK2NJd3mr51tUErBegXGK1gyXk9GJozl13d5vjPx9DSK2O2PZ/cuM
wwn+djDF3wDujac7AyDaAr+0Tcjpkn05Dv3OnPb/Ke2TV4Jn7bACNPmaNQe0d+lyMBAMQInXBwVA
hc44/q9Hkdo2y7jUcYh3zY1bHQdGHD0qbZKs3Qp5YNEmrUpYtiltJVIlJm3qR5VRsqACiEiGTdoo
CS0en1vJKCGEMLOTKUoChSspaewE/Lw+2ADQ2iSHoPmorEvynA5VUua4zuI6x18VryQ9+LG1xsW4
1doAjNkKyVrpHzITlsohJ53JPHTdfytlGkWkJ0lvzr7RuNm38pilmBwJ96T1DaBnHtdigSR8yB7V
RYcmIi3+MJVYpuJxjn0RuyIWZfxZzOQcx05EMzy2olhXCTVXyZZyLFFxbDU+Sspk1lspnQyPa68T
y0tKmaxeAnd48ZJKb18U/18RvoM8K10Sp9/KgrFfJmufzOVWquSEFVNjGEcq1lY8W7Gn4q6LHRU7
6CHohOdxH7AjOUBuyilxSNWB4Heq/KDdP0Z739lK6n1GbBt8t2E/9Htr2hfWVqu/Vd6QeHBIJUSZ
g7Eccn1o3K2m9LA8apRsT+MJ0IKMIzemiWS4ce5tlRpxBsw3S/I2KbKEaJf6UT2K0jYZVKIeJUkd
sJJZJYGVaJVEVrJgNLOSldvATlyVEFYePkrbYJzQRCZU9CijTVL+Cu6QR7V+PK+x8GO9xvgRnstN
wxjrJi7HmLGFYCvtHwgkrrhL1FbFo2YMCFBqioMR7pWzL/VW9LioZYJ7v1XtbyU5Vz0q5y6Rh8I5
GDOjy0MdHVQZU0MZe2KrfiarIMY/GNmxHcUB5rUIskKio3jiPuGWkImSieRuCQ8cwKqkJNQCdSix
S6QNeYnU/y2hE6rlDvJQ4iWKG0dvlT/KWBK3T6IlsfutzD5ZShK0kol7pEywYNB5p1hpsbX2Yeyr
2FUxybW2olm2lZnHnAIpKBZtcCC2NlKHlNuk3IruHHNQyhi26vS/nEN+AWtyDmGVgkmwTbg5FAI0
+eumqNT4Q6Qe5I7T9jkI1uoqcvyUC7iRXeXvfYI+ro8/Lvrov19Zjsvs2GzEp9XuYGkiwrW9OXvv
hz69TXZKpl6ztl/doNKH0ccx0gCe2+Ukb1+isJWnhbda4ynPZK0/ldK9rEuWPzMxWj4h5s3OW4jY
ULQQmgkMUcOI8sY3voWVrV5UVLZvTq3Pyl0///OBlEPw3/eHiMMcG94VDWh2iX99KZhiZXVpBDgl
7ZzI0cDiEeukc4J440uxfff4I5tjRNZfqMo95/llItHcPZOFTaUN+/nTlJ6iET/pya+3CqJjq46Z
fWR4Vulj5G0VEI6AN15waoBGfWIgdrKLs/mocD3763kNz0SIzfWFUvVlIpDT2SrKrn1/DbJr12+l
oitq+iHaqm5vBTDz9jYsT6aIs+WGL9fwt6rq5+JRWf0sp+e0eg4rmZ/XFqjqU7/YND444uyz9WKI
S5rhC9qqds9qOs/TOWjOEUgI+6RAFnD0I6+lPoXjyeM3jI6GtVWnjqrfqtTH0NvK59fLT8ayVeef
LFAI/qmR5+pRS33xyEjjFwzPM6HpbG7UZXW2Ev2V8tlTrlezP5cH/rdpb5K2bnTNlxtVtDdjvmXB
v0QoM9X4+12AIgCZB2HZkJcfyrv/ORuBip1TsTm9gMZk+2wyKjYpjXtnSI/lqRPO2zKQSZX7U/2V
LdC7rySQoWJ9gXZef+pq8epkUn+tbTEkTuuPcbcd8OdFK3RrOsAgDQnBC4bPSEvGz4PB0uUMI1E5
W7pK4cQwf9SxY1r2EfZ1XCr35ygLPGRR9rm3OnlKI3omVjoe/KH42TXT9HvrWwftMzpYnKg7Dl1B
tHXWW79XNedjl0VtnO3+RZg2PFjy8di6AqQpyEzdV54rP/MxhbPUzO9dQCJdAJhf2QCutfIcoHwQ
LkrTGZ9Xr8X81q7e9zDtnnPnPc+tCDW1Uue+zl7tcA6SwB7GWLWO96IbgzAAq/ioWhncCPs9ZZF8
lo4wju0cdBe9AuOb7Nl8l7l99iP2f2RnMe7WHQ02kfu/2UYKOEg7d21O1kXl5vLyuJS9kTL9YNsU
uqn55ld5cVckBuVam29Db33w+sxnPTXppWf8ODcD7jXXf1t8bZ47MXAi90NIRSxdp7qQ2X6tVXN2
ZlISMlXIN/nnpOmrhG5jvTwuhs7Ss7Mr537dATBdL+bouh/Cv7ADdr92I04MIoHDnTKz4jfdmR+m
aOrnMV/uOhNMDYPZPNhE0H42ouHgmZN8JTEJTncagV8gEfMQoQHLdzwliZG523PXPjep392CFHaC
cDv/K7mhPy3AhX8snT7T6yXCK/VuUUhWzj8vge6vozeUIRb9GZDTHjmHzJz/ugLWQ1cX1gLF0vSA
P9BDIHxvDJuTVpm468YxdyRnuFfC5txr7oY0BpnKHkbDUy5JJ3Fl7sRsI79uxJmFnsMZWNmDdNBH
zOEV6SUIRGeCvgk28AXy5o78LdTYcJg79uPXlRsNw4ML+l3p29T74k3CdbqOmEaeZFE6X4ZqYWdh
mX8GzmA/KWdOP+yM7ZDR5n5SizT9oBH0rVk7+eKGjKL/+eVhwftlbeD1sa0gQlHj2sQt/9r6RhdA
zlieIxcCeBuXpn1Kg3rgLExcTWYFHERSN4uZJJlfALf/USxh9TMqPfwa3Yy+BlFzM3rB1jzWHP44
dzRTkYi+re+u36R7qwzBn+rgw2AVepajgYcmbInOSde3bGX0UYHgE2MbIFNYwNen/I0h4YlJbVn6
LUxfFA9c/VM4nn835jl4leQwPjs5PJjtuyodv3tRs8FUYGTp3EfHsb2qfpFaT8x57i3T5qunLM6G
kP4PZjZt3dQ0hCSQ+281frv9UHJGmPFJt6EMvzu5eG1dZ/2ZSfzXM4HudlC8LnNzlyi/juYyt4mw
A30turk4lSbxC70M3WPvK4FkQbu0xFW/N2fP31mLIW6NaXEJh4KpNoYvc3L/7DAkmaERRE+8J21M
Q9EmmWkmWFUBCS0gq76mFQSFaI7E75YBL0CNL6Lu0pdMBOVujfQpagd580UhbwY6IyNtrFMk3f5m
IzLZDxZGHNdfg2OPZWpkaewE4cmNnapYbC+PtTA1Xgu2bUNj219G5b4aLStKtDIddEz1BE8N9Kvy
uMl76/ObUaIcrYmf+9RV0kcADPEChBz5KqPCFzOUn4yRhSYl6us4hW2KRVDLVz909HOd1oci9zII
uPSZ2LuFr7aLFsbJrC95cTFZYC+BMw4Xe/uqmIfgXyYE4a/DHRumn4+a0Sel2vSRDfyyAvjzoHuj
SZ9Kz/uc9/lx6FtwxjBfj13WV8ym3Bdw15AghCfAJWe8U9EQ3dbI/jmbrjgA3Zo4rHlwh1dx8XOB
6KgpUBL6nnCeJlQaNPfwGaTT+uGE6lOntPmKW8B4bYrhxS6X5ivbVCJn5gHdUrqei2IEnFPRsHAn
DLvS4wDBplV/elyaqopDjNz3APnFMojxAteO5pNqxXFqQjJ4hx0L2vrD0QuMk6JuP025N+zbBqHt
oL8NCuZsPU55sqDliues078NHckwVSHedWmutLk3DLwdnvrFoGsp7fkSleF7UCLS8etoOLWhRQ/L
d5vYnRtuxhBGTKdrb1/r2TsQt87DL0vdAymoCpKojRq7cd5Tp3VOuBOQom9/7qnhWAyW/yVrfHHO
x+nf5i3Wr/sa3ln4jchEI/QVND+3d/5/9jXVpBpcxjyz7cGJGUypD1/5t3TBiV2vJG6n+dyinggI
wAoy+0VqE8HAnLonUAiulF7itm29s3UBciey7bd/XlvR0f66/eZnQxwOhdIz/f9jcXXATedpwOI6
28VhnOgctoZdn9sKJxZyM7RvpMztZqdJk9IGSzC42cdYEpVtjOuXPiDMsu2c8+Mic6QVLXuofW/q
Oymk6WXZZq3MHEEoEms/dNgm2zT/EtiswEXUNde1zpqbX4PwRpGIVh99YST66otd+UvSNAFKtbtW
jbgUtkdGemb37zpgypJ1dEe0I6/pGFWJiAovdmEyMvSmy9+Xpywd5SW1uxwL+czDzW7kvswH9/T4
7nGRXtbQQGCynLKakoYSWsdS1ObnlJABwqqwZnVRFcSYFoAk9AtQb89vrioNRvZqTfOpDZZ9Zi/q
TEYeOeUtq5ry2w+j6n8b9cL0fGYnoqxguubmMMeLNzmvNiLEHfl/0Ue7hH8UQbH8KHzYZ7XhfOQO
syJRWWJX24vz4a9jizxvQKtmD6/SM41DNPd6N6OK+NIGvxsTB5p2OIyBWD/1Jfd6FUXpyVepf/EN
m3SnvvvhWRyyjS61jm6RtkAqt5jolP9ADY2VWAVyRJ+pxCHvibMye4QKOgQDucVWaeEmhe8QuMKm
8/L4yuw+zFzJi6BVGHdh7yZM2gxeDRVyEBlJc3eGlDF8RgSjB5Lfd1T+lvqKFv7Jylpm9c1Ynpps
mIhdGmjQ1Y7NsLco6Ewzfq+C0eJJ0vy5zf0tsRAuGKX22SBCFPZMUF1M7azxXK/2MajK/jYI2Nr5
HARspK38YrXjxe3N5c7DEwj5Un4fNosGt/30UQn3D6LDXzsDCkTUdPiYJbv6MfV3cxlal1HW9uXx
lXBr8PKNOX4Yz1G6ZHfegvlgZCFvwzh85OXiXTUbFhyYvf2JA028dAsd0a64D3psL2Ud7XVXbVxs
6SzgwJbx5jTdnBit/LmGwUj2pkrPQytAeLrhitoj+4OwkGrtnR9F1v+WXZwxm+gKLczposV9JgLB
TgqjgScu1ho2XGGGywu7HFSyO5dGTMbo9g0dZXtnF7F3Wv3qDLr7PUg7BqrDKl9EaebXPBjW/eMf
2P6LG3TxkvsOYzEr2hsj8d95IdxD1qB+kKewnaP90rXybnRZFKOyIdl0wrKaWkVxrtti2Q9y1XHv
1cExkxxcOCBYb1ZKuCmDJedg4Tk59OFqJuj+mtgwZuYkbY0aS8vWSurMK+mftene9QgddaXO7gYi
2RGW8881q3e9Oaef08k0LwQEZTtf0a71O6H4CITzfXSekeVbz49vatRpeOwLscuRKT5PRcUBJC+v
awVgf2aT/FwtZGPZMgp26NqyfWg3Jr1ooS+mEdDUGP2nwez8YyMybEnpwlhC5sRHjto6GTZxL7MZ
dkeRDxNbZ07yix1l+zTlznRL4nYbe3xtMwc/D3FnLNnqaIo+gKsK9sppWuILOmyOs2/Vf+ojStHw
sMD3PYlGf82XCgLXFD3NZpZ4RTMkgvb1N/pVRnWtWvvLNDbOBTf1fy814jkI7WrYm2Z9LxDRf3LK
dgTL3r5jumm++6wvT0bNxCUYCOmQpdNfhpCPXBQaDHQgpbqW6FBgP7HQ9sID4oigCp32GJG+GPxm
Fh4ShE7reEQReSoC775WQNf6bCKmy2+A9jnVevPtjL/BZ2O50oe6QI7dmlFsTAJ1XoL+kvdOcQyr
4M/HeyA8VN4R7/FeyCZ7VWlzrDi2LEH41RQE1Weyzw7LbP8ZdpVmypLRc7PfJ0aN52W7jDXdrKpW
4GDmLDoWrfaSfslhLM6B+1xXzQ9d+8FzGJLIw+fUOgjehRMH+hm1coAzUg+71mmX9zmC8BBYTc+U
SQzkmXHw0SHNMHb0CzLOD4jrb/UAKmt0nQ8UChk7zdE4VcSdZNO6exyd2z549sNI3wcvKNhxLy/j
YHhoo7LnTGiUDYPVf4EnfI7CnEb8YNrxGsju2douXrW0T1J8mOlkf6SrvHHsORiGtV4amh9kz/tr
XE3uHxhY2+9mp+4BT+T7Q03hlk63ZwpM6kU0XYu67Oldks07tuVM5kj+ZIeieuVZ0D85FjGINo30
IGogmg0TGb6chyth0SArfDT5A7i2zpJvLjPX0qjSVzSI+RPwXT+m5SYuPDYY19WDF6/R2CQ5g0vt
kXWj/ZwBbZgTaLdu4y/MeshAdCJF/RNP4rV2u5XkXTqnad2PFzVXH7bRSxbhpS6vmdbFaVzGr36x
/uEUk/O1INLSihRZCxKYQNsDpEkzomagm6X7ktdup4cS07wM4RraWXZsPKbBo1Y+Tf8NZYwPImx6
+G4R9EKrDepbAVSYXdd8CtqABUqkhKqHxXd4z+PZDv32U1uOd1OWwbNtTs1hWjRIgXoa49HreSyJ
d1F44rfC6F8XOY7Hloj1czAaaCm65eAMhrpEy0yM7hj5SWcVzmvtGydw2JhnJBRlAyNwO/b9m94e
08hjLuXykWdB+L1yxi920QvOhzR+fT4vNQ2pi1ZyuIEDJ1yw0/FQbOMNKc0r+mayBAZwRuQS4BKQ
QIf0AjXLbdKD19Otrdsw7vu6PY8NmMH/5L/luXoZuyA6G46weCds+u2ufHfE9yIsnbdhol1vdOis
ENr0T36gDmo0mM27GEMLuYbPuQeRduFz+buc6MlmA0vlvM70E1rE722Zf/FT62UMpmzn1HNJrl1R
8oqI5an2VwOTRu9ew3T8XBSaJYUzCARHjwa6NVTrHqo041+ThoRLIFmA93Hxh/lskt538QcdIxrt
r/gFs5dJusZ9cF+5B+2v2iWcu0aG56eRQWysNu6u+ES4+Rm1nZn49gpnULUHoZq9vUKR6FqyGTkc
nqyxmPa2Tv04U6s4R0v2o3ZWMJPD0hyl4sRlrrq8dyUyGZd14JZb2fIWhPOtB0F+MDsIEpxcyosp
vXQnC+afdEjWJz8cw2cUdDNnxrA8Li290QYuCMIehBgGXEJlljvTImhytEaDR11QMGbulvtokPtR
ukOEnRdFb7pwTvVyele0GZYP/1u/BuIjpOXyvDKwCVN1ni2yRdD2OFMyMCB4QtX00xdW91x3EbeD
/JQhx7r8/5dgKNLjyAJVhkyuegtHgjDVlyz322vnSmPXNQzWU6v9UVlLytYJYUQVgj2d1gF8ojE9
O+P0zfdw1fQupsixq4HdInF7eVxCgxZ5UYecxyr73i+/SW3Yz3lbRvdS5X8shHvHwVyl7B2t45h7
7tnhvtoJoZ4Nq0Vww8f4tUIxwsxf/W40cjh6g/Fn6lb6JW2qH6QuAYgyCnnuOimPqrXVLiIK/inC
YfDZlLJPyWuYrr3AnfsIcm76sLmGRebeDAvbaU4KKNxYAygHvrvbaDRqZ5dksnoIrLrOvwZrW742
JnAT+TO0oP7wM6Uou/DfvDyUnObkoyJqbedSTqaLe6/9Lbc4hhu0vrb+Rr+nDZMeMx0CKHIrwlzm
6oUkaX4eu1K3YB0xQFjZ0+PFnOfcP3uB8WKNYXbneQajay4xLYDVz3sFiGztDgsyJH5cKV+UXLxL
Lv2bdthKIZH9Gi7WeIASNyGVGJ0YJbFHrLoDdywgrm6DwI0vS1faGInMnVX+WFddxG20jcAVTMdq
bLqzKdb8m7oQ4bM+532KqnZBJt0XvAzBn7buo7sbrVuK9rrACAqXq0MisuXrjpyg0f8E08U/2kCo
3dV7BqwQl1s+emlHsBocm2dJkPvfy4nN7rBL6ft+Qx9t7h0xW4yYMWV36AtfHpcaE1tqNePVHbro
4iMqGRY13KFxdPfpRKwkdN/BfVO9WN+99aRreB5zz1am9+jg04+1zsP21SBqNO4yWA444pkNEwJM
/1r855L35aUc8/HeT6TemgK8vLR8I950Eod6ehHE5MCnFurkLP73YgjINp3f16x1SAP1SP4irfQA
wV4cFtdJzxkUvWMf8RcqH4tS4aftD8e9O0WffZH9pPd226vXoiTvuhsQz7bTGh0Ci05DOYbEWy9W
zdmkRTrRm028DNZbtfVgVtP9lnfo9Uc3LGKSy/Nb1CruVZ4Ofbk4DJxKMhhRd7yzEf/NcDkM7uUK
c7XRg4jHxaySx7ezZ0AO8FLveZz68NJ12ecskDwRiD3APGBDUPUlcKG6hmMkdoPfyC+imlCFccR7
0oJpdmfUfAzsqh3IBM4+4YgY7lHg13d9X6YqRNQToObJm58BkePJYMAoJAduyFPOKVXFOC4K1G7b
+O97m4yYBYlRR2cBEK7J/tBlVMen2mYjYzr3yO2hBgvOq5zfIvB9mMNneiHIMVvvs2Ub3zfmv/aB
HimzxgAQNNnBRrsC5YstVDjmP2wAV8egKQeCRt029tYmeutpXc2rkO99Wi4vvLH3wMKj0uDfu/UL
B8LHP8QkR7yxs88Wz/xwdf9W937x0ZTZ0ahK0NmpGZ6HKgJKrBe0c743PXsaLp0a8j+moTKf5xqt
dVk2dCygMMrVsO44EXP0Y+O4R46uvzoWh6C1mL3zKIKWrvWKzKGqz/yVBBeU6/RZkgr35MnISdy0
Hu51vg7H0ld4z2lNXwoMAoeiMauv46CfIjf/NJa0u2l+58coWIIfPdiUQ9V5Oi5UiWKXrNVpbYt4
aEMD6aWHpcmZwheva8uzL/j3DY1famplf3c7AXpsCmAsIroKuK9uRk/cUnrJ/dKOg2j0XtMJiHRn
lhzQ8so5Py7DSPpkEOanuQvT17VvL+3232COPvMOf81xZR7XhQaAN5mlflKAZme6ik+lnvpjLnp2
T17d3WfahQ8zIG0W8SRkWV1tlbLaG/QtGEXt15K+XSWGghDqfHrLcjW9SZKS60qdWvx777ZUDgyi
zCGKw0adoILmc2/4+8iTwwdOKXXtzRBYo3WYZun9LKtDWKniJ91kBq5Z7b8ZKwKfNqs40Y8TD5Lx
QiiSddRV87qI9GeQhsZ9cr3mk96SXBv0rxVWh0hhx/bd8ZUlXxCMxv36OrZzvm8V/8d6Mp0nzSTy
Ym6XEDn5Lpsi/+RnC6mGdkpo8P8j6byW4kbaMHxFqmpl6XQ0mQlkMCcqsEGhlUO3pKvfZ9iq/2fB
67VhRmp93xsTk6Eg+IBUSK9TXuS7vl2aDYR7HynSw4/aWKZt0JJrKQrzUY/Z8lYOyDGXrl1OCUVg
+Ihww3TuwFQWd961Tw2CnYYy3efG/GIunbOjNh7ytLQzniCj69yFriLSG/UlU04YrmMsIJviNmOn
angyrPhsz1VzIpyiOU2yqRgFC+fFbP35PeDGA+BYqvupYqGoW2v+yPL8n0u+kM0fsQrtDAlganTn
IqtOJsXsx5YS9GMr6h9hdkjqQ56KXY3uYmjPg7tsAPgUHY2pufNj173zVJpvmmz+VwJH7eJa6Ae6
FtlKCjj5vBtRJpjjxcPCcAGYWNaudorzFOYsr8mAcDWsHw3lPHezdu6pbxifidpZW6WxvLWa/bDu
mmgZ7OzEUx3XwyDYQaqRK3q6ZL0Sd2XKE5l57EMbyj+5BurpLBB/eAXMp7BcpWOIKnLgRkZ+nV7T
xk+hkOlurgR6vhDlJ47kV0d3dx1A8o+8AfJpEFCIbL1M0z+Qzi+UcN7OpEqXFEirrC84UesLmD2v
Vci6BTCmK4Yx6Kxul/ut3Oao2nbCNYa15AQ4tqk9vzcZ4hjKoJ7T+aKSqb7kXaHOif3Z67b8G880
IQ5iye6F+SCHwn0iT4EyAeEdWlRndkytuH1zAHfkC+AUgm3RKO2vfRL618FS+TFgPb5d0B23//vg
lmjM4p41yUWv4Gn4xFZ+CjPvH9oEDU0ZC8n98DGMtfsyJXKbtqZ7Z/hgR7ywG0Jr7DcU+M9NgYcy
xzka0SiWrnxQYBxcKFQA2IaNnPSyySrkakVeoMKcLXDWBK8UQqxuqanfuH1FPeXfvoITvmVDbGZ3
Cd5SfuvKM9Bc+dqhH0DWpLn0hnmrBJ3e+KNkRtyLWDo64+J+m2agT04HbICGJVuDK5g7Xl2XDBar
uuuqjtqacbwlNBDxkhrGcog9nZ/6GMp9MScCQG/BLV3511OGEZmV456dsnhPLVgZeubJK8pawtvm
DkClrfzxbCELOBPjUR+zcd5nagwYRpchqvuZ2DMYXQL0a2RTtpscbq9eE1YeUAkv4TAHn4YxyWdD
V8Nb7DsPQ52D4v7eKLcP2TDzKEgI42aGieRU199WQH2w3dXlixVMxTZ10r8Er5n7ylrqPZa7v6VJ
dapOx+A9aGtvFRiGPPo9FoLAyy5uUZmXysxJwHXIeYyl5PSfHNIF2l4A9aXJeTQKah+oM+OJu+mS
j3jU86Un12BFsIBzJ/gLg1zriwvFsSEq8H9GPfGChPD2rDgHjt4W/sy8iGKsUW++CQ0ImTTc/X6W
TxXWh3JjcppzAdnWaiqVJBTaMB50E8tzO6cXwyYSKMORyYSIx5AFvz1PWdWdgDe2ZWXar0PZPQci
E4/elHlnSOiY6ISs3HhAregrmWAtwbtvUsH4bEO7QK0u98KlXs9HxSkrtPI1UR5PvIGvpnLEq4qZ
Dcm/TUgA+ld10mHCTu3LUoTHWYYxZv6gfrUnCJkhKcbbA7Yn35bQ2loJpArBP0Y649klzWGbBH11
rHPqNF0flR48EXIDdkWuCEr03Gm8Siswnqmqmqly6IRm2C/LYNt5NpeYdvs3sbwP+GUFQa9nexpi
YnGT4T6jUL3ypfEQJsmXhZXp6KVzfK1G57V0NNN+Dh62aqjiXfU5dYOVmTAmpEZEq3C8G+Y0fQ5z
mN2EHycNlT7My8gvafVmWOOrynJxSoFnnjMp0YSqjnz5Znnv/Cq8xHEmnouC7KVwpGLw90szQ03a
dSVdIn71kNLUdHaN0dp2CWo9js8ou+Gyvx/oWNx7me1teGNIcZz70iHJjMz+gqthH2AkZGDtPgoQ
s51TF8lLEoP8jHbNY7wluq92ezaVG+Yc9v5qDBSrOB1Y9whOKFLlulp3lPrszVzX2zgI933uzo/a
SvekDzibYSnln0UpOLjZpLzUkUeZKb1L8yKLitYJ7hMhqJKdAKRyJ0zOfB/E55XE9y91+ah9XAzS
EOG+GAChIHY2iWrau4EZJUY+ZxV5feodxg8tAV4gYOf7Hkx0ZZnzs0yk9cR0s3EZRRftEAzVzc3O
l7D6M4nTj20RUL7DwW/r5eD5OZ0t2Sgp/bXey94fTlLPgEX64/eLsNVvy6T2i7LNu98PhkPkVdOi
24KaOmN0Lf44qfMaywqDX3zXGPX4YE6AoNO8afIgeInL9NYenNpcbh1lAp5jKcx/BP7xyIDBNYzw
WMx9to+ZYerKK18TbdtYosZkpZkRztoz3ivsslltZ/+SdLnOE7Ftdko8WO7+1IASJzYlJ0L/Hb/a
wU8wG1w2+Dezw+SRQWEiBEIE63iPxEaYUEfWdPQoWoyGsV0OreNTajR17hO7kLfu1YyqtH4Jg7p4
FIvonjD/BIxfS7uVfdA+CekIpDC1D+1WbSut1cm+DdeZxSqDWZnP+PUkCbJdfJMi9JS47PREjLd7
kygENaCq5z9KL++REKka/prfX9c2cit6LFfz0CT7Ab/XcZq75S618XnWZSiQrw40Bd0kC343QErW
/TFdAKItnwdPHtRvy4KWOrO5UMYsMwmXcsSpo8VqXzV4YXCTDswTjMHdMfbYuPqyKFDVf6icOHZv
9D9ax0uf3NvA0Hm0x4WjJY+uluG6bMAQ2yDxjr8f3EES+9dS8/D7X6iYi7EeIj3duh549MsSu2uf
lOGaB897a6KXHaaCFY+Q1eOY3KZt+QamWFz8AsEPq6K7yhD6X8bat86G/z+MjWN0b3iFfY7twXhA
y0ePRZsjMIRry6PSnSP2f2R8ld884ME8QAstX0Yl2YPwdF2RqWWnZCGer4WoX7Gk42YbHfFILEkN
rBLaW3/8BrWfj7mm5TKSyIDdqjqMY7cm/SI/m0Sk36XGfG/35rIZR+FhqQzGP6M4x73OmHDsZJ11
YbEXFeNRjoTnHtZ/ObUl7qMUTXYZE73Ux+Z4nwbl/peBVlOWH00aNvzWf7Lpxtt15Qw7zV58MhKT
Y8wiaMepa07AwRQETTIGdbTdUJD4XBqm/0n+2l3cB1zXzbhmOmv/lCMiqoq7suPCOA7WUBZ7htoB
R7OP1tSfw43QJM73gU7A+TvmXGM6eQCQ25rN49iopodboGVkwnOMbW1Zoh4s/UpqhREZEmijH817
0nSyrSGGeK+k++L/EskhNjYxt8GR1+gbm8benkznmohmP7ruu5P3Ggc6UUDcCRybYm6iOK4UD/G6
vnixOou8Hlfl7D/9PjoCdu8oTdy1yS51tEntBUOijMiIq3CfT3GKm8BaLrNjUiMzjIffr+LOess5
6k+JdkDi2kS+///Z7D2blAHehwGZL/MwSBII/Zj4SuTbaUgBid2k/0bp8LcN0xFWhhiFsq3uObPH
SM3w3nZf7cYbR4WaUZt+iVSN92rMYnWgbfc0wpu/mqadnkJpU3LoQz22pQ2b7xPT4gwwfWHOPYFr
eNMTw7vRIPhAUc1XN87Udce0K7fm8RfepHOuPqWDA+Ndu69xaL9K03b3vYUGqOV1pcbb16F3UVMt
rhXz8bWRPp1Wbnb0c+7EcajEXVFkboTHvHgtXGLtlzyL/1g6I3Emm5mGF0Jo2X92Ez/mNvSW5Vph
717lynystGPd45yOX/LmkZnI3TRNihDDzrMLIz3ZrnoqVr9f1gnCpkEEzs6cF/OJ4+lnqhDphWZK
D0zg4DAZb6ZN3q05LpavdvGWiMmruth969A+QFzqYpnGYZS0E+QjxdgxT4d11lrppU+GazcqddGE
WK99b7j3/Rn1/UCRtaytZNNNVry+9XOefj+4VuWcMpF0KPjbTzmN8X4i7yEiOhOLyGTmb27SE7KU
AQT+ftlOch/iPc0N9TRksqSbwXzTodCRTPw5Cm7jeNYuwwf2VwatTh5UHtBlHE9/IN/jY9nW1TlA
puAt/fwwSGd+cABiG4/BPQz7Cz3qzbEo/HJXIFlac0gOq199fXjT3mclIti4Mwa0Hkt8Hpqzl0Pz
6mREZ+3z1e+HpmPy7XJu2MFv70PgGWztWVSnSl/iwt84pq93wYwZxZrJIRha03qkW9yOYp9dsa5w
yC6VMD9EUr+0pC1cTSv+61Ul2nH0HmuzFiuKQZtnR/qnWAzt9fersakQUxg51W9OMB8XAnb8waLv
yXNshHjo3LbOMnuo1vlQJMN7h130qHSG4M2al13ip+QCuX2PBqccqQ8bSH2oPSt7pDo5f4yH5U7b
zZ2vy5ehUuC1YOhXlcG8GQX9drTUpEctWBFqIXTHtkO6aDM/0fYaPC2QoyuHnfuAjCF4gtmz99lA
QEOXNPs8vVkFF0s92QvqAqfyvpdBmXuVGQbscsHJJc0aSngoXo2CKg7ELeMXLNOhJjRyriZ8m7cZ
TM5Vev797PdDTZPimU3lRZEtt61crGWkjfDnEfEpxWNgJGAeFQ6qIU+T71HKJ3tkxAhMgnnj+Mbe
5Y2iYKIBePfQ19+++v31IvYFEZ9UR2Xomx5Tdsy90bX+SrnVOcFFt9JGJR6n2YcIGN3mufAJk4hz
vDoVKR3Air5+jHlVSLA3T0mq9aPi9vMWea7ayjjAhPGEUfBYqvn2CS0V+U2hPvd0pc3475RInAfp
EYuwBAABywD5PeoLthAi9e2W1O+mTK51hrSv7xdFdliA23DMz5bnZcd+WKhXXWbjVKG73DZeMUZJ
3DTEv0BabCHF/sXtrFZGHKT7wizaOyB9OJUBUb1y82k7+oNeoS8ZcZTyoU8ssbEn5JNxR8yFqrOD
VwcExxpgWyZZrOZqseuOk4FwGZA5dxv0cXspzPgZHUJztTUnndOBouh0eu+GQB1/ryz4+UOZ8g3P
KbdZ5dkUWPx+yrpG2JLww2qb9zaXd5O9e1ys+7mU8bn0DYsOM97j3z8FsHzcuU/tXY2pGoYNMCmy
a9r2fr9eQhhx7cC0a2Fw7jnN/CoH5zkgmu+YqBlKax7k2bWAV3uFGLplOigrb5c2AaGvvYLUuwmx
zZVXYZJww30L+S/HZKPQ1qwaVz2GPBERA0fGsIOEAEKQB1mlj3IqrwnBdUECM0uXAOGyqxKlGuFK
O5LtN3LxL5JUuHr2N6p76yeAhBO0/P0kjK8SdUVeClY75Z7M/l1CyMxzBZ81HJBwqBCfsgrGm1aF
BrM6amp8ab4icAHj6rBRRXo1FWKsW8WGH1WNeygcIwrUXRBstPee9Sz7iLgD0yQU+tiM4WVYxr02
C9734ZsfcZ05ziWI7xLCk4b32vywB+seCpADJ92Y4JdzldyF9R+nkpsmATOhnyVO27Wvj2WmjyNZ
R3L6is9Lt5fNsjVpnx8LTNxkOxSAwl386qKmhYmceSWw57XJU73zmdEW1o+WzhukVWzemgzhYKMW
H2PBV2+jMe5iYIFgVYWY5NVft5uPNNmZJc5Kjt8S/+OCho8WdEGVqWGF98E/7QaRXEDJXpbsRZh/
SIHb98XRDA+xiEn+N3bI5KJMP7Cz+ziuA+dv9VnODjFp57HEooFLv5yPwfAh7eEUenTF8/bzmN4Q
LfRXdCeBFsB7nEnf8R0K9cZhHTZPizWvU7yGASJVG7p6cJtzYtz6DRbs4QYTK6nETA2TNx5901uF
Msc9gpZAzFE6wGwXQMAjqjfR1Ju5vYXNtFseHFHG8T9IeecSCC9Nsns7TKEUxMdvsWnBBKHe7Fni
79Kcc48fnWCbaEmzQ4EpGtVj1JUlRB2wZizxt7lAs81zZlYgH1Q5SrzuMLmB2Z8XcGZS6Ukizus8
ylOQTw+t3VQcUDAZIfHcaXmySZ6zFW3O4GKfQgWkOjusIfE6NIDnci/y2FNuydcnGnq+k5gmawJO
zWlbcZca9t4bGQhdFbxYpJjNjbwvDWsT5Bl5qdxhmke+/JbcLEihLiBvWyuzWMuMVeditrEP4/w1
Z0gXw+S6VMnZbPtPLfId+W8vs4BpSc7JMuwKkv6IV45duS+L3Ixa9spE9Qc5ojjPsETyitZz/sfj
mTYt36jEnkWA9Wq0HztKotD3fFa3GKt6ei7CxLrwbmwW64smXWgUfiD6dJUeL2h11tnk3AcD8UMZ
yV3utPW4Z0dpXHg+1FsKuc3KqA9NZ2zqGZEqsgBtU7pYyS1SFk20ZPEQqPiYYgS1YuC48AbpJnt3
To9Nba7DONvkAQva0EdzXD9N2LsyTZsjep2cnC8JQCeTc5umUYu2zSMvzCvyYz/lkVIku4Z1eERd
SMJHEyESP+KO2AkICBDP5TWBS4deuSurdFkxgf/Q/0S/QGh/VFSgI4U7ZxnWd4NIgjTc+wJo2l0e
HNTkvqe56jkisYjvYDL3TZkeah4wjt7D6h3xmWxJ3ECANb9CGhOyOtycacE6N478z/A+m+JZhXpX
tda9SYQVKXN08UxJTCsGXYlu+lP3pDwl7v1U+kjoSLuvRk5q94zGsFshdHwCr0gMjKkZs705gTcN
/TZx/WNhl8/NguQjRTbKrYVeGJ8Tabttnq4S/lTmsbeMqPyROjGPrPTZMmg34+IqHCgYAM6eHNpF
UBFZmO8KL28GlSWogxSLurNn/18hjHUw/Zncz7qj2XSh4b3ktrQWzhbl/STxvFWlXo+GcccteIXi
jLLmG7AIVZq5C9uG+NO3eTEcutJIGOvqv9L+kIq2FOVABzXXLAuwk/XhHQrUrWMl1F0IArG9m3mM
Ml2Z9luVtzWZHjFkF3gdiXTUtwfkOpkh0LcK177VbZqq+8KxpPdq6UjEoPB0rKKipkS+hXzp0eC0
s3GrwdikaXW2a9Q5Bg2Scbev3Gqje2ttW+WX5gRC+73DGRopm5xix9imoDicxdJs3ymm23GrrJ0m
Pxl+tw+hqQnNoZu+PZl59dJV6r5Easftf8pM995Oxbqz6q0x4beuJjAt/1L64rtw/J3MnxLF7Byn
wDXWaoll5MbhnVTzfrStVym7necjiJ6uqBCDNvjRAi/9BH3aUzXtuTtC2Ygw5FkwEsYRy6lBl2jS
spEhhCH6oa5+Or5j5P6ryk2eklL/NJOz4RQiA3nMv0h9rtcYdYAVK+toJ+HjYiJcTTO6MTsacW8V
pxTzOfGhAwIkbmhd2zYivwE22vgz+gWnIvQAJr59ltM526nj/J2QWM+DsX3I4+LVyzLGKc4vM9uZ
9nCMm5JJFACglFh2ccCCtK1SA+2WXx/aJvvrpPZpaenMSy8lkWxBqlFeF8+h7a/dUR7IhtvlwjjV
VgwtTZ1EIuNt3XE+2ZLqTvSWflhglEEyb8kNyNY3u+BxNsW2MYJXJbpPtIKyhreItyI2fqTZnxqi
+l0/2bqz9zDonPLbaV/Y01Y47mZOm0sfGKAYdICFQ0v82j/XGtZO/DPbGKNUscvKkDjOYZcN7lb7
7dVLw6cmr7eEYFwHF5w/Lte3SqrG2seoe1eFKlEudHibKSlv/RcxE4ZdX0oP0KPE+r5QFGDkJwsD
iY7R5c7+42QkSPumzRhy04RjqSAE5ie9mH+04wR4e5xrm9kp/z5lkogx8lcEjY3sQI017S04np3Z
E+7ReBuVMdCWMG1rM7mkIJS9sfDtlpEX0oHckOoioTdyip9lhgwH6W3zNaCHBEnbuHgNsFhZLv57
d7BWcdduXS0OrhvfljoZEbd9TnI/soovj+19lLgom/DYWC8Z4fMx4b1dUm3a0n9LmT9pzDt1PFGa
8bXCNlon4tAZ2TZp021IwUrfd/gYyPbJ1NWrkscJBc3o13tp+A8IhhFJZyh56QVuddSBC1siWRmy
+hjcEPmzkf90TsyDNiQNBa+UPAu3W9USRCutj4OirCZ77P3xLpFofxIeeKtpQmKVkiurhuwsxuTJ
cdC18DzHHk6bbxF8FzljiAlKtqIQFBQTzYaTi5/Jb16ShYrDsWvmQ49cZb10+lMr3uUF/gt+zUdX
hitfPmZBdZxHCzCLyP+UCSkemmI3JM2tzG0tIBcQENoMoSmUNN4L8pn89OxjZy2XFtNm+09iA4i8
qb5KI3toJoob/MJ+TVAjjBXlxq2F3GoG9q2oPpc9cXmBYF/WfIKy51/t1E8lqm0ysRp6PYxDkE7N
xm4b1pF+BSTFNzIX7BK3FifH72/J2D9eRwvwKH7QXtXE8JqEwE8Fp9dMfYB1ZxJfI2tBb3TyEnfV
u5iCp6KmGFUh3OJ6mQwOqIFY8/U0I9Oq3Wte+ATV1flEtnV1CpAtRnXTZqjjwemHGtO+/IeWPIle
e+Cvm+brn+lJKsWzY8gkRHQFTp25h3ksZ/Dfzs4i4VK/3I4sninVnty17kxcpxcYEHo91p3C3+G5
prOC8kU5z9QC2zwnTVPjVaI3xkNvatW2xrNF1Evb8atd9+WXaNyNVK4tO1/WomShLEiXIIHzkHjD
T4O6AYyEAciZkvwIFTdZetuYMQVMpmLQ1d27V7z4ykAlNaPqLnke6bQhQlgLirnUCOMavIWJNBAM
diS2dqe5MfN1Ztt9NDB9IeGQHD0xPJyAz8pnkmpKKJRNKyziMUrGeVIEoxSqYy3jCcO8fL1RyfZC
xCOM8J8JFHyHOP694C9rbt+DlSz3rmZTdnX+naXJzYqhCHgh1AzLUV/lHxXwCwkch8ln0p0xY4u5
O9iiu/4ScRkiu2ZxTcTIcPjZR2871RopMxuENl/nbj6XnYcY8NbeNXt5up4waauMW7Jy7Wgxhq8a
bX7s/POmu2DIXmScXH//CxhjCqyNOycpj7VXfo6Jfmzn+UTTCJshUF2WBJxdxk3qYKLZybrg3Yi7
bQ97tgJNuLbC/WlGSbWOtx8LIqRu39QUu3c4XnwwWbXrbP0+WckMZms++5h9+NdzAGHlvIyTj4TM
KogdNR1GN8Pb1/UUxQxJkQNoFwlp/q2s5PmG160803S2GWTtOHT/Wu1S5oMA/FCgmMpc+y4w5wer
ehbTsBDxRxRRHfwVMbtuEd5bhngrfPrgO2wXkQHApoby6I9Yd4SRlCsTWtRDY6CFGlZZ419nRWS4
Gh9b1RCHGboFrvkRjvWcj1ghs44buwEvacF5h7w8ODWJUd78ZuCBj4rJmmBa07Mb17dJpFjHZgxU
gvKvFNW3muOeJXz6qb2vxjKblXbpHu/s4Z9PQTjYWwP90cv8pcjgdyF1PiRiZ5QCiHoFscgGxB+H
lP01Fz647HDJazQJoVEmx+Lqe5CaY5Fzp+XNRiZHmnYN2nxwBxbOgscCcZZQ8lLb1QPkU7vKbOcj
ybkGmt6L1ASxSKQHFeNyrSSDcswBUILjU+zDrGfr8TOvv0XRUNReAjzUuIJXLd476BNSyudjXbrt
3QxhEdiGjgyznyIjqdcEP2NEHl99+IO15hZTnAOysYstqAuLuMtjvbLtVW61b03I8GbHAyHoMcG9
xfxZuu4LvDnuIfWXOWSKlq8OLpitp+0Iggq/hPgWqYItF4tNOg6pdqIN9rpIZ74xrDetw6re1p9B
5b0OeJfpQFB7e2ayQPZJT/RiXwmm5UJ49rt+UzxkLva71uGIMdOSg/GZyOU/KhtfQ+dB9TwxvfJd
ygR9iFJYgOkkXaXEnWmnR5BEkDL09L1vUJSu+3ZXLvlbO5hHIwNnB1fGMw493/l0wLSWD45oX5vb
/5UtI2uiXqnCGT+mMMKi+nQ99vfcTvtNmHMmz7dGbPIOI9oZ7sfYvfmnriaArszZaBpHPuBaTlN9
0YFPeGNBAAsCV0QAhjt9THgrdTiehzQ4kkh8cANUBb5z7w7JxkyKfWZUb6FoayT7+mBOOD4Ids/1
pzXghVH1zbN9TsebuYQQ1miwh/VC7c0NWSBRGLOt244fWZmdKwsypFMfnJJ6U47ysYo9dI4OIqWQ
FVbFf1LiwwDIMPEOPkVFoUVZcBrsvda5lxWBiaPhvHecfQOlxoHxxx3ng1YPTWmcpwZ3R+49paXx
JdGUGe6LsgAgbPNvjElAe2rrx9DxMerraQLxbDuY2Q5/AzOEPb1kpnjOg+VkxQsVS/KUYkxcTYJr
JMh5q8nh3PehvW4EimIjZ1GtGmevfVJiDW73nof6xNqt6WvQeIjGuaHLT4CqexlVpGZDModLLx0K
W+z4eqW74lAVjrXOUCxGbfbXo/h3lSyjJnx6ePXq/irCW7+UV7+b9fKmyB0svceSKRHfhWFzrfg0
4d5+oray8ehnyT/HrLDvpiY2Mk1eDdUvK2EaT2YBgUzRBpBp/87ag6rMtmndGpO1iIvDUJPzShkI
tFJ3EaX5kvXj++2fTLivRjuCKYGeud6TF9Ykx5qv2LU2sZt+Tbb6qKocWZ0tt76BhkSTlmLl1UrV
+hSWxY/Bc78ra468eFxPFSvG78+QlFg16+EhQUxJabPlTGeteEbFt9eZJekp6UjSHtQ10OI82Plh
Jgw1SMuvjoFBTDapK2hfh2HTpUwqkoRSYM5gWaGZX9skXWWAZHWmn42y/mvzzuKtd+N4AcPCUM5D
68nJhqttSwpBbtd0QIknC9d4HEQFP1ATomqx4NhiH7QP2WDEkV2KbwiIY9hVewPpTZDkj17W/mXe
AEZafm43OTHhZiHe7Y4BaVa4pquM7ar40io568D8q3KibeuBbkU5siciFGj73cTKxeCkN7R5AFiX
w7Xhesva6sscGbni4oG+je04AGaZy6mOQ5CM+q7u3gn1HiMMUOhs8vS5dbgIyRW/fY+isv6FWfxZ
xfmBZpa/vmVjf2IZmayOMu3SxCpDD1ppj2szJcGkpD5QNSniV2ZXDmL5L/A3mUsmBG+XE0/vveMd
eUMvuG4PtqIZKxtjRis9bZUt1tziOxTdx2Uh0CO5wXJOT5hLZW8XcC5HUIU5pQULceJ89A6B7Q12
GWWNtLT64dm9XdJ+SOR8RylyIc9TEEAzq1VSDiTcGZgQSE+vVoPrsru510l2PyZuMly11rs1wZ2Z
jrXrfHvbGw3UiWNPEYkR76gXAAKr8d32i5/JxfRg4g+Ohk6tMXnPW+RUU8Ssd6cQz8LRnSxvOll5
jJ/Xdh/sFOxYCe2hZ+D9KUjPXylvuBZg7Ap3TTOifTMqEk7amFe+CcRJSI/YlOkWltIEp1hROyIF
8BrtDS2DF8w2Eh+SWVdhy7tQaSqHuhEdotWwu0yzsZ4VK8ek46/OmUqCzb4y06s2deVM0eSW7mYJ
YT6cdqGoF59L5LBjR2bS9VjR/eQgDyw44SZsQr2167vK7YnosCjzlPdu2n1aCaHABSq+dfKBi9yh
P+BWZOkiINDoHjSZP30piFthRAn84ispjYd65CiqQJmRtJXN4ABbX/2sUeuhp1O7WyJwOY/SqOxS
Bvm9Hm/5r24L1OU8yyIQO+JeiUATyy1ag/VqntTL6DvWStdmu/GhmO/smwvCNbxDXZfxcSxFsEtK
dUmXxt2lLQ8T3yR7oHXibQPeF4XlAWsDC1IhAP2hA5EfDtnORUgsxFjf9e3HLG/OBMV8EDb8TUZp
HKY+u0umMWeySzTQycdSiy8VOoonCb/HnPfEpVibdmCoc1L/ITApCBSLRe1tbt41zkRow4zraVKo
ywE7J8vLotJLvnMI1lVQ47hOwPVEOF3cEDLbhuUI+b3S6z/jicWtRWjLiFXG/rcZvEPx8829kg9j
REKoLDJKZ1faFUFv2FtXvlPSbhq/osPFwpssO8KKSGgs9A1KCFC5NR3qvfRqh+gPxoHNqgnQTMDe
NY8gV9Zm7OfvoaJ4KYV7FqC9vKxFpJpAr2g5ObmtMfGt5T9o3Y5tVe0z2dqrAs/GqqLLfuinzTxp
FPQEhaysJvsRJT6NtnqxZ/fItM0u7rT1hqjjPLaM3WCQTVQLhFtyfk1IXVlN8qhGBp8qZeky+uYR
XSmyNlxmLRciEUP6hUxoFttaMbbcAhaYq/E2euRRykNisXgZLt18E6tohScnJc0lhUpFHM5IVVVi
M9a4jlQV70PHQoVfvGkE+3hHzDcP/tgh3yBMMmNtzwTNkNUOG+ugcnEmthRn1Kv/CDuT3ciNaNv+
y50TYJDBIDm4k+x7ZaqXJoSqY9/3/Pq7KOM92LJRBQOCslwopZhkxIlz9l7b8DgU1f0K6DYjNLXP
Cu9EV+gs0GkXk+0vr6oLa/ap+KPxxoOhBxB6g02qM88361uOp80znVM5W3/44QTJ0EWg72a1s9xV
NQHbCU0l0mc3ih3RjFkqy+GQ0E7o7oKurhdWnF5zFGiMSQ5Db1dowbD1BLFYRUK9Yqv/5oTNL8rD
NzeMvuEnWFqYFMOQsUXIeKwbY359/YfN70aicnJoW8R+GTkLZk2rTTfwGKWoFu0Wqo2F6bNH/gEZ
4FqiOl0203IWnK0+/28oxHeaauUC46XfMAGrfAbsacUvUftgAMkomvT+oPwQNxaCzGnenDLbZ1kS
T2hHv+m5Ea380NyrKvpwfD2iAfdGaPpOlNnJ06a1rlWPCMq2kjqxG+pzaZIhGk8vUdy+yKpchZwe
8bJyNue4jY55eKgS7L3ZEBGsFR1Smog8Bv07kG+SOJoHgxRXth5st3lAgDJT+mWXkgUe4jNacGxw
fcy66iHNQkWaKPTISV/UJe7knEdF1NWDQaAvjXfgRI6V0TXprzXENktM/PVkn3fxQ5ylT9JAnKjN
F7A3UbSz/8IoyFh6w49kEkyB0XTitIxuU5bcmsZ4BhEG+668Es+gLVrjVMQ6N7BRY4zK8UEwvVc9
/6TQm+dRfTe61l1Ujf1YFwGCnIR5i3Q1KBXm0eOZ8whp8+iptjVo4yy8K/KBbdUfz82w0uvkgQS0
gF8tua97OGwNzLOiQrnw7MYB5QFeGyu0n63+vZjCO1PlR02Wj0WWgY7Gwl20G62fuBg99Cbb7j6k
2b7D9uHsF9GKqUDTjQ7dIs0JJ6aNzbXWBwblFLVwPex5mqaVzpUqgme8CfDxJmSol3eTNJqlH+nP
FTpa1xIrLG4NpBGq49CjiB3OE7XvQnuXCYVejreEFvkiCQak/TzZqrCowwbvLXIIfhM3s0/mjF43
o25Nx4Xzlkl68YSRA5DseNrCkT44N/c8YiOTwUIfy2yP7lzt3Uc5y3Q2nEpYGYfStW9YdX6Jsjg3
zvgdHA0+b/sxquf0U9NCHduaOztAZy3HKMSkYn9A2HqKuo7lcP40LWHCVSjjZ4KvmKmwACwcVjia
3D0uHrt4xJ393pJXC9AZJY5H2hkBXdM68tbwN+GMjpa3gBG0q4vobFGCb4TjbPMxOBomHaWp4YxE
gPBUAkFXrxGIqgVhYsMKHAU9kI3je5dB0w69HdN7tsVrleOBNhhNBu9xXd9RBscLBGXczKFzMHpG
eOzcbI1qa1jpk4rQBfbRFajMCmHE9SXLNMHZFfZeVYC/y2zOYT4ORbfpXmNdVmujMeNFVJXpxh+n
dxTPj2mW1gzyje+pwwiRaEk+dcGF6XOKCkdtOxIDNr0M1rlXPQOCQdeGa++YYQlBvavtee4AyxLD
qnzCbzu2Lkxg9IenYaFM9R2b6lrS9hJutnOxHOUmWTfT+FE6NGkVGdzdbKFtzOJqhtOqjBWahMB4
imRI2RL7rzSrPnhgt9ogyzVe346m1T437RKEevfSqijaDUG19JUqV6hsjn7vEN/TINJvOoYsIsoR
TNNOxLK+GGMTH3dmvE2e81LKkwqYSIs2oetRag9Om2C0iygfikM9jlenSEjkcYk464Ibhr25g+w9
guN1J/HLKnocFxafWjoV20qrjnbrvBjZnV9zC/U53adK59lA6XLIO+ec2M4i7TKTaDh0JmnJEqFZ
HWtcyNDXTECih5sxz9YTpCTOrvXNHrFdW2xDNpRxDV4aUQO985T4MVmEDrKKptA/DARNYUzYru33
v8rWXjkzRsnX+yfHaM99Xy/tjp9iuX6yELYeLwx1YlWl7VWZ3UI5eFwqUb7iPKHuN7pbl5KVlCNE
KDz/ZWiTe9cIj4ixjlNE1RW08UIYGX5XqFxLm3sGyShNRv88FgaHyIgWSmok37vOxAaNB4DRtvLR
YgIDMJrxwZ6UvXTLS1UEt95JcQXWzyVeryWmKe5rEpAnxBD4fJt32DXv2rgukT8v8FKpnqgVvWJh
bGwd35+N3vs5EsnKVe6JKvzkR/FuaoJ8STI1flLAUoZGpxx/kXeoNLRsukdd8fnPiORljAXhBESG
JCo/T77xq2VmsQzG9J3eBiCm/jJWZkt5j8cm7MtnDwA5qjyV4dI1BsFVSMW9TfqUr9Pw6OMjfDiY
cTSzqTgbaKbEgYXSh58YAuAfj0NLVdnFmAoSoSHPi6D6+C9BXjuLLj30SY/fqXxhIHg3Vto3NG+c
SlAluS8dzvTAde+RWX30tf29QE80ufKH/xYaHKa1kb5bqeM+NQ2IecNWdfGrQHsKjpH7wDaIYx3q
byEbPILx8KiS3lmjE/eW8JqMXarlEZUUshWfZJqXuOTODA330VcFJVWztWr218Jg9CRk+4OMp+dS
mRQ8IVlkDbjwpEMPGmPPaOv6m8uYXmvlqpblre2GnwxEzjqAGEA+kGTn2CmzYDhd7ixjuI/iinCq
+RAgR/uolxSQLbGteNmGewZqGqcwXGJodkoELoSvJUuVv2VU/4NbsreOuMG1bRbgVHFUzXWISjYZ
rdgmAyfmgD6SbJxznehbzLYkzrsyWeeiDQ8Vw+yeE9VO94sHVSYwmFUyx4rDp+pDdmtnjFZGZ9SL
Uqc9iMBwxXu/z7IcpWBV3JtJfvF8jzEyoJ2os/OFl2gr2rD1SoBFXXrfXBtlVlQQLEvAY0ARnJ+L
2AVO4cMDNzt1yWNWFe7igiIsw2M6VqSz5CfLLd6HosdSqFOtTyLf0x9lXuuY5dJlMpzWlbEeYxbV
uPF/qBZ9tgebb+Gm17ZUnDd9tIV47xlLWw6muJoyPonvdc0BuFGas1VeWwz33GMsFgYnGJ67cFkn
zXvXzbFHMRuTQWo1dY+ZMx6yv5W2PIfKulQlv6avKWDYnf4d4/S8ynQx1SQEEkJLsyFcNR0dRcBm
FIhCHvQwfLbAPjJVNvg1E+43DT32wjPVkjPsLtX7n6z8EDX8mxAuqKGUmQXHRX9K4oOvMdP26Xjh
ookmDl/9xMMPgAgNcCvOTGV2LBI5xo+F6TO9RmdTUAp75d2Q1dpG+Xa6mJmDG71W9bkhg3XRIqXa
CGLi89DxV0PTxqt0gGDml5c+dV+bUAQrNOF1aLlrYeUNzEBnWlXA4xIsg/vaXKZVhAxEBI+hK2PS
6fVVZnHVPU1HhROXKK0d4dIqJzusMqZ6ndNEczPYCxRbGgQPm34iXS9UP9Vjwon/yOayCazkQSNJ
div02bYztdqttjzYdSKk24RVSxaPJg2tY1jqmL4zI1nHZR1QiKl+19rcC6GdV5z65Le467u1Y8qC
w2AcrGXAaFr3ohODv9zpbxTw7tr0rR9VNmXrrPPxhwTi3gjkuGtqHgOMKaTDti1yeFmgsEsmzjcO
DOCkustEwXS4p7vgUdwxmiNIJNUubO7FcnThwvfz2c4b72TGeDliqAODmsBjqyGm1UCEZqfhYydp
YCCDt1aAbMhDa3x7kYqO0aoAVWZoe0qrxQCFZ2HXTfaCVLGltQolqgskwr+GkJpunNZ98DYgNT/E
guBU6u1lZBf+2nOn6Yj+mi5GnHDicM2PwMzF0pLjW5jk6YK+E6R9fcTaMuZHpa0aUQXbLGm5hX2L
rCFpRnCxguQJhxwTDjP2tyji29PggKhAmuhF66aAoQTQg3NEg7GHAW11Vak1LQphmNsSi/NeqyG+
lgwLn5xy2nS2cdGmJP3FyrSBqyM/ooGINT8r+7OXxd/DqqV1FPC3DSOnoW0MzHrIxPjrJXKfFF8Q
hEHgVOdUaPF9Ul6lX42vfum8uuZbPfwqgZCe/iKaxuUrfn0Nn++jFDpacXbjU1cG6R7uKy3lmFjR
wm7Co6TdiuQgJFXYy8tnw05vftCJZcW/tRRFqd19fkFHn+yDGPoY9tsF8nD1xOioWMPHIkynYQ6k
SljfRT4dMni9p26S1tXAhwxsKn7Vo+ldq4mjsqMEOWEihiWOX/P0+WWK7AipbL7JPPkw1snShr6C
zqycXuqJc2Kf2Rlo5ZGf4LQf7hWhdvW9ngtGy2uw/TrTCBgqBtPVez97W9x5+CZube8S65qNl8oD
e5XVrxRkCPQ7ZTxple3tPl/GJkR/0L2sh+0k97pgkzFMgq6p1Bt7E1l1uRtVImiPWmd9jAlSVMVw
7rwkIr+vLU6Ej4Bnk+4e1RC6Vewtb018dGE62vOxgFl1tLCk7pxyB/ynzXZAy5AqvBcm6XcwdRZW
aXZHtMcWq1v2VpegawCStBcxyZsrLe3sE8OKNHCIz6LuZxijL5g5OMQZ5R54BNN7DTwoKHGc6Ksi
6khgDDkj14HjPxbe8FBOdfYx6gjlOwdTEkGN00Un1fdA17Rj/hU4R9wSCF4jSamIsePD1OyrjNLy
lhTTo1AKakHLbo2HQbBxVUO0tiBzbnID2c2gBUjtBtghuUEbojUT6r3IJqsMlmbkEjHiahHkM4cW
uVum7l078wsZmWBfzVE2uY3tbkGI3eeyqdHLOSgyi6FcxZWJzgz5+hrnQM5AfIhJSvfl91bL04tp
eMml///f+Wnt7ik6/vpz00ymfaZYIu0cAD1BMfba1JP6paenGYsm+kE27yOZu8gKnGMMEmbNsj7D
ZaqW5FbkJWBwwbwjflj3ZUPGsTeFwDcCuXUV+SuqolkIlmaMgmHP0YenkcYAOz8itpk32gPTIeyP
bW1gTJ4GxovjISgNmV5z+gyXVZ02V0wrxZ6nXkcM81h6TX6VdUHDaeYE+9Hj4Ns2PykEbky6bFa4
+U2vgI1Ki1QhVgf+To0uAiTtWuMUdU4burTuQK9VEhB6wIV0SGab1BBeorjm/+cBodttSK7cMBAy
U3Om7EHI+Fp0iNhojpb7UQYDgO7GCh89uoRk89GwwTO28toJgfHwYomcNV0N3saFtkS/SGR3EMDX
QaW3m0FP7DMe4HBpigmfW5zCdoUBUdIA4ttYqZ+BnxxxII4720z7Z2eASlWMcgR5PPXPlqURnDwz
7sYu3EMpq1YO54GnMR9nwlzz4vZCW5eImrdO7KUvCChVLJEz6oNcmlZF8FwEmyWWLg6TOVHVNW/W
bHcxkpwUnY7TR+1247JiGIElYYSR0fvriD86djWIw2iE3xh12niyPaY4wiPBxjT9g1EyXu+TZt+Y
ZbT5/Hji4XtqDsHVCNNrnXv1xUg0YuJ9pT+YLBorrYrzazAHFyBJA4FW4vuA5zRSlO6Y3PvTaZRF
tu01A6n48OxifHrIWsYoPt7k3SDppNhaPKxo4GMa7L27eoi7jZdpLvo7B3RDn9Tr1rfQXbVaejOq
/jigeOY4kjET9OyzZDsawicfftz9iFYJrLLxQV2kPYmQ92cLAmR1XdsOMnH4eDjOeON7WazAZAom
5P/PAKorbjPLcY51MHszC+NBt5GzTHW9A/CEd7RVajvQpN+bLspDtGNi9Hp8v+iNXCDSu9Gfnlw8
51tdDfaRvkG3qWLq7wJbRuKY7tJq0DnLOjwrmb16XWw+WGOMxUzD6eqRyHAqnSIjIGozFcHa6gDw
NnfGE8fCmnQ1ZQ5bX+vcQ+ZIFxd61kBi6Ier5RHnRgoKrD6OyIgiV5VXs7bMx9gKQdatx7yB/GPM
mFBlK4PcR61ACkQKaMDJ2ADgT6vBY0qNpGbML3FpPKCvj7efpqciQ60jyT399Pt2jV3fBaC4csOg
mYaZKTDHatvV4CcaV8yuUkaZzWSjxJfcAnni0Gz3iy3hhRpTVXWdyZ4bJToubkMPwHXpQWlmELH1
FAdDTdYJrorN4bpkFj27kVQb32V5ZO+GkY741FJ+yqTaQ+GrgJBWNDBQIus7W83dtBS1UFd2FjPt
OF/3M2PB4DC2VLZwD58vUTHtK3iTN8sqhpOdlt050/PgRANyicjT8/XmZeys8ewX5XzVPP2EPSfZ
lEaO+sEhJcRokMBoGcMbOQY9jmI+YZy+3TYJ2u6IS2IN1Cd4znMIMqkPM6cNTf/ZGLRf3Ii80Vkm
4ftJfwLLpW9Gens3D8kjeKNRPNd5uy9HnZwmFNxVYscPQ3jX6znI78RGnjnH9J5S1WVbSKCcGmow
cCD2IXiCRbwXXuKfmV0/1D63lREP44meSr9PKHQQK5r0MWbeFAeejWOZrEQ9mNdJmv7GbZN42aDk
Bdfcps96ayGD7puNWVm0lUQ1HLCGaxsm1nfebOqiVWduGJf++mQstWW9q2hE6VYQvzg9h9NhGs92
vmqF5uMLIQCTxe0UFjN2uhx4f5yS8tZ7AjNv38Mrtgrffeh1trDUKIx7IuTvCmB0bFF0s9scKpnj
bnSb0OtOx3ZZ1twTUQ44r2o+jMrO7zSz2U0Bl6ubvvk6SEFFeDXDBFPtw9bfVvNDHhCpTIOttncS
YvA1dfYAX48jc6pLCTeXo6gmD+DE7pOCekjrOVpaHe3wJG76x8w1QSeFH1Ot1y8IKtF5tgDYUhun
T65QioWEXGI7RvCSNNuuoaUghw2/l3n+ZNPgI/bYdlHiZ7bEdyfC4Pz5XSj58GhzqKgInxoZZked
ZsgKSUn6Tv3/QkPpRPTIvhklHD6rRPDW0allqfVjyAYLR5viwwDF46HNaps7PaEpi966yaC30ri5
lElVsT2MLqwbyM/+IJtLWzjGZZAgvT13NqqRU/BAbiWPV8UEwgJH1dCkXajODe9VPeJYyVoQQnXa
whQXGCEiL/0gw+KUeh89ne7cbaCX2H62F3wSqykMUOL2x0iz+AGccp35C9LfBEpEpzCA8BKsSLHW
pkluUb9AAU3yj7/W03lRbfx82GesyIsyhPdm4Y5ct+RgPuDegBJhhs+ppVkMJ8ydZIi3UqP0D6Mb
RcAPnUtrxvkpzxvEJghR6NKWgHVmKYub//Ri19qaU+esnK4GoiqirR+m5WNGtx7Sv0npC9UAeXAf
nz6/COlh3h5JL+5V1p0Kb6RVxtDzbSqYWVWtMC+iQB6Fq+aNgBn9bURGt7TR8CZVAdc3+twQI2vb
I+y7JoHt0tXo61fwgs/hGEUf0gm2itSuWfF078AzeBoUsnCorw+fr6bZHTmE+ePnKxjUQOPrp6Kq
+kVV1SVH6SxlTlkwbQyy8rElB5kGC36xgJ7MzW4UQ8IZMaW5c83kJ+KcyoBcW5xmqOlSB21Wcexk
ZzxVdJclndOTG6jp3Eexfi4T5SxRUzQr2koxw/wkfrQC/dqGjvypyK3hIIv58+YqbfyIWtqrtHU2
iG7w45aDx1y2qrgI85cMScRxQLiPpapCHm5Ux8/vwF1SJIQD8Fr+nDiQ3HxTUO1+odzTpPEL8853
BqDelW3LO3iB450z0bwA0NNnUpR3HvqgYbCbW2uwaNEdMAN7P/X14zi/chACLFxZd1t9Ri3p8fSD
NmD+bBnj7JQI1C6yw/glKUAZATopL7IJyGdnsD9qENsHTdqvzhg/UVZj50KWEkpdu41CZ2gQoVlM
XcnbYB7gQVhLtdo7OkHS3gd9982aRc2hrCy0jLF+/PwSz99pcpYIIZ1em24Dc3liVGEbtbWzMt18
qhItXI2Tbu0+efukwUerFIH7Lom6zTQO5d6DuMnk0OUBSlNrh09EnD4PEKJhvhQXZQ7/f6oU27RN
svSoRydzjiIbwYfoDY7GOgVLpYfNLU6aeBc5UbTV5xjFZMg/MguR6Aix4+aE1kvPMHAhBku+DWOy
ipsQ6omXi0NpmN3KNYT1NogMQVrf3sQorEvHfcBIw+nmhlu7wczh37n16BOB2i11ZoF3n19Sh/O/
ilxanp32M7ZdZ21kor1BrStXjSPuuANPFKrjRS9junskyHzTGXTrCX26OIb++FmaZo0N/IHIFW2C
ZaXpxgEdSTrT/+n0p+Ob3VZ/SBMxvuYJSeUa/GdJDK065dGXPCE9royo7hTZwqmJzjVm6NokNn52
Qj9lDVXEitrhmXf9CJQP98nIg6iV5a9cGvImceyvphq5kmVlT6FvHgLTK74xCYdpSC/S8p4bAyPc
jK2ShfxTtvOchZ4no59n+x//+z8E4xFiavNFWI4kJNn+8t4jb5jrraJeprorNo7Gaaqo4N55emCv
2ohrKGrSHyE+dvdRN4z7UKtBX4M72AdEZXrwgE8tIKlVhrMdhpOd0Dmifgnn7zS/1xZJLZIdW3hy
LrMBU1hn7yVc5WWtp/e/T9cQ4j8+CdtlhqkM29UdoX/JtmP5AqTtu3wSQTieHROgvBdU4ZIiLVgO
rpPtq0xWNxK3STLqEHTSZdx3ToykZxSHlvSJm9mV0WVAXb3Ebz0BQosDB6w8BLtZdFG5H23c3AdB
N13YXKdHlXglKeZwNfmX7/QoMI+Y2M1jjJhmQZCBx1mIl8orfjIfzo4qLYkN1cJ2OwX5L5te9rXS
L5WOdLUsMk6ZhA57o5Feo6nyVgqQDmsK1ZUjjG8Y8TaTpqk3a3ju22zYWSWJi6amIkZs3TbTI9JV
jBgkUk9KhURRAFM1vYOrZdI9sJFl09ZA0NOTNI8MptyhFmjXhlOzpcI42deBQTMnA6LOcwVqI+yu
2eSYmAR9ba0HIl2ZpSse7JXeduODmL8vu6yhBZWfinRKQIn7NHOSLD7gIc8ehpIpC9wQa2MQloAT
WK7xeXcv2XwyTLPuGLMhr138hPtckwAE8h8kX/QXaCXjKWH4sUzDbHZ6ESA7wTdaQWI2jsEMLaOZ
vw3RzFBRCvAS5jR8YLtbdL3lHrMR8lY69gP3atCit7SjJ1mjjv793Wb9KwWYE4JuWLatGzrtaOfr
o0PcB4kUyGykUXX7PmPQR4pIiblslcSZX8JMGfrt6JbJTtiERGpBl7yKWTPUGHSh8gH0QMysaZFb
OG36rE8/4sJ/0XXX+u5X1jHpreGXRjqIHhVoiDh2dkQo1IU/QlMc2GYaZrhMaNodYXhPFpOAN7gI
w6JNOusCGNW4WXFxtdMLg9rpoKuOMcznt0FJ+rJMPMWAXCen3IpAoNSxCZ1z8rdoaoptlioIpqoc
LkaW6Hd1WU/QDjz33bTmFteEq2zCVD1x0x+c3jMPOefhbKGDvVj/4TLPz+w/VyhTGrpjW0rn83X0
eQX7W6KPTkALuFnkaW4J9dGX7njQ+g5TirS1Ze/3r65Al+AFbY9HEZ6ZiXjsgjbyqID1nmwpxK4U
bc9d2r0ECTdokOnygmYzWukkFrFmGT8bBOOgByEhDCsrGNs7qx6Lx04ddFM9o+AnJBQG4D7UxVO0
onclNnCfNNieV2+CoxMRhxjpvcNUD3tSGdjJB640MEIxV7yM7Xs/fMMZpUg1dEM8mCK6xDI4DLrM
fkWidVYaM44/JDN/Rpp+vW6maUhL6K7NZZvXyr9dN04mkfC8OMdzwBC2mtHVXuDn7/AG0UzPNZ/V
p94+EfrRSHRauyQy5R89RO8YuUTkLBWYChpPTvaU9/3PPHqLqFqMwHpmfm4s+26TtawVYyOcBU0y
TJC25y4L8iZXDvEwB9Vjnaj1ceKCWR5qAXysbvtmVTXC25ygnrEjvErwBqmc3kM1Zw/gFEpCaseq
QbAA42Y9ig7fdgeJyOOoyDjGTLcuIenEO7Ny5436lkdmexJGsjIlIyBdV9kzNeZVi0Vx9UwBTCs7
4RSp79suvBSc1f6wDIivgU4S8IupDNYCpDTso/My8ffrjLJNl4R5L6Uedqehs8N9FWOQbWKWopKU
ZyUJN05rWJKQV4+5P/antrE/kjwC3j2HJIqELcrLYwZM6ONBNfdqh1z0j8F+//VOScSyyX2FCirk
l6humsL0t/EGIgsPBmgnAX2IYJm6kXgkEPOjpxl+aktixDnMmmvsl/uK3JE7d9IfVKbadd53Cef3
6B2nIe37ltRqUXrm6vcPvPjXuqqUkLbJMy95n47z5YG3YjPs6Qwiw8z6bA46W5uDWT87TKT30ISn
Ffa/bmGUhXvKGwyA45A+GPNMw2EFGrVXiQ9GeqDemN6cnTb+9vv3Z87r+j8fLCWUYzgAX0zH5hH7
5weuZQUYlQnff4m09ezY+W3S63YdDCXwwhmuzj7vr6rQ+cGRqd04mTl7Xyrmk3PqxVBY3Vq1frB2
0s67y/3Z8anE5fMLKFTkZqOe7z5fNvlzCK/LNNCONnCF733nrUpNno0B9BHgH3cfFhwTUzmFF1u3
jyyUzoWj65/u8a+palIp0xAO6XxCmjzBc2Lk3+5xNRXc/aYd0klND4YQ0Z3ySvfcgxGNriOmgJ3n
56csrr0LKJY9GR710Zz/2iCmD9xjr+iplxmWzdsfPov5Wn/5LHjqbO4YW5fYSL8E+eH/xTKL9XHZ
0so6a1rtQuxFBGcSrYDv3mDTlcMpIsJq70JTWZWct5vsTU8BVUDOL07BNE6nttfNC6PcDCJbKJcV
0alnOBrWeZ4ZcQyzvU1m4NzMOoga0/Aetd20VviP9mEWWvcDFQZWhjpb4UUHXGBDTW9o9/7+d/2P
hQYrkclqblomgUVfo+3KSsqaFl+4tA21JH+JLklDvGtq2NodGsPN0FbufVCCmkNkcxwCLYBm8Bqn
5qoNi/pExo956YcGYW7KlJXpKdGAInTufv82//30StMxiNjTHdPSOVn881bxUqyFXlPny3ACgaVb
hDjFtsF4uyb7lOoOr2CK7+73P1T8+5mkM2oZjsGP5f4zvqwZRdbIaoRvws8i0X7KA/oINKsg17SS
sCMOT3JjdEkBOwdwXzaNxl4O1hv0MfC8tWbQa8Jk+4c39e/KRcIgc12Ld8RNKr+cRroor6hkAaFE
qtm3dtmeYwryvU8zbz0SA7MLRDvsiyRqkCvLfT+2T394B/Me/8/HQyqKJmFZhun8+zzUNDpMU/rJ
yySyAX5BKseG6EFg4UdJJHDbXFq0quNuT8OLAL1geKE/sOuoFTekwZl/WEes+WP48n44l5m6o2zb
FY79Za90WhRMRhKSfxO050B15TaL2whfXWK/JRVBBkiX9noWpmfa1o+wJsUL2F5o85G0zrE22QfA
uy8q7ZK9kCgqwYkGG0UKkELccDQ1J6A4dSE2W7Vo140IvevQPQsr6GN6I6a5N5WATcjg2vLuGyvT
fjnlGXtH8Ezc3utkDOBG5sSh1Cw1jn5Rchr69rWYW9KfX1wbTE+qLGM3H6vvK6d219EUXBM6PReT
2LNFpg/h62QiUdXqtj9+jkg+v2hh81M6qbfrzdo//f5ztuad+5/XleupS52VweDZU192dnouYypD
+FgcWEIUIUF/DInSW3Sj365rMnb29J2is+NRgjp9cBs6ibelsu9pieirTzZ7MUeFYXEPga4CIp2c
OuLYTNxhOHceMpfmft7gB1rCSQzXSs/j82ThfWgQ+NtrI66ifT+IbzIwaupwvyZ7YIl9jqBU0lWH
tCeQNggPRT2V+7LrSD7HvLwdRw9QcaUbrKZYz92A3VDpwXaMne7mWsuCOKFXs9sxX9JfNGry09gg
fEYN0W5/fwnlv29N9jUgUI60DPZ288utaXU1Vm8ny5YqCs1lYIMk1kUKcC6og2uYoR1AVoH9Me0x
rmtx+8C0LCJAtcvup3YyFsRgjztX68Jbb4wY6ZHVcJPEaM6ryKaYBly8GQks3Mi8z4+GEdNj77ro
iQyaaKM77nTsOty8LunnAvCHCDa5T9f2837CAeGuey8zOCO7zkp4OKMKr9bOVSnzHTKDj89XfWS4
JIPRkEjtGVZd6WIHGRnh81yA++As/rDs/kfnC46fiyAN7izS7q9njEHLy7ASFVuplmxdy8ofRERS
uZywONUBw7LIrHZyGPVjkJZvhWWeO27QV60dTt7UvrbteKrUIO/ikphwqyuJ3TIkTWvOAkHUjfuR
7QO4609c4c777z/wzzLtyzPj2hzcpatMGndfu3aRi7iBRji2RWj7CHGe2rxBjmkwkfh8meXFzgr9
9lq6PWFFmmOtNZh5e1Wkaq0yxKJZB6MlAa77jjdJVvqxLnMcv8k+sXt18a24v/OnoxyRbSGVvk2p
nl/7kJyLAvs4gc9oUvEi7v2p6F4i3WauZ/7hA/qPhhhFkeHQELNs6civtXQH4TgrYpOhTiGnbRAn
/V6F6nW08jdu7L+ebVuO92HeDSsJIeDoK284EFCLnE9wU/7+olv/3qcdoaRh8mYsRcn2ZZ9WJMBg
Nhgxp7XALhlpOhuIqvdj2UOUC5LgMhI5eMmIOvzri+VXPbywgtRjeApI+sgEC/Ai2neGaVYv3F7d
oWSaCgyAl6FpodKfXAhLx8aXUGvJt9yoKLMfJ7hqBVSZBz0BDz94WnlRmnirvMa6h/hOWIlbJXfu
zULD88JxMd8owxBIP6dmVTc87qiBiDnzU0Sg7iPw3v4S5tm4TbSXMunyvQ8edRmbtdqafdEui8xp
YHFp6hYTR+eHDamu9Kn/sGipf9flCBjt+WryENrYKP5ZbA2WqsApeQmCGlh9eFdnJph2+D/CznTJ
TSzr2ldEBPOBvykh0Czl5LT/EC67i3meufr3Afurr+yscEbvJpSyu52SEJyz91rP4kYk3XT8n3Tt
hL6Jcx2aaY20mMtac1wh3w2ILdefMLN0QsdCIROCPcUwUpeNlDS30U2bb6kEh1FS+ohrkfkzUCpK
yeTNjP5ImETzI2MKvQ2jZYmInqIJYET+c5i0fCA/697RUqGHmg2f27gyN5VAzNkOkfVCBwuciDx8
FhF4A8JZvkYTQleU+OljNcBnBFyNI4xpWwzL5giMs9qkzO9cSbMhSfSBzX7aOo8I3mLCbB257jQn
US28SmWY71gCq2cQmXyz2sUwDl9uqp5muG1kxeGC/ODbpr1fbqGnYPXN1FFjyfV7q8qScp8hCJcU
a3EjTFqMtLtTyXeLxt7pBR05hnZY+JzORG6Oh7rshuooldCRJT4uGAfK7PkTMs05gSrYDmSOCMXB
Lg7DimA2zDq02/l3s21Yl82umNTwLrDXGvUcXxuVywmSoOAJQjL4JeRETSEwW87gxOCLfbDoUN7f
MZf9r8F/LIOLjL581/+1KUxaUoQyBIFIdez0blrNX3Fmic/EkDfbMLHFISujxSaR7DnNQEKhkTrU
SAAPQnsYmw5xktaFYOU74fz5KmOq75ZD3MVtfjmu7ODGjOVr86/fjP4HAAACGzbVELthj0S6aaXx
0SB78Cj1wGlA5jyuTwUgizdNZBIMkDasLKLgLJWmQic71a5yoF5HfITwyaObYul/l8wkgQam5i4J
6VIplqE/1NwADlUJh42EpnOVAGrVZsm+9rJSnEccbptwzuavrG4PRL2kr+ogyV5LEs4DEepfSbkb
79pyEIn5BUxWCJt6eE3k8BtijvxqgNElK4gWW8o0oBTECZQNIoTceqnBHx8AB9dOaCqFlw99jRjD
Cs5F1PpMXWQ3LQsFelXXfVG6KrqA59iXscnsN7hKSvDB2l7R3reXbMUUhs47YcqK+fvZz5dw4D6H
472Z6t5DOuzP5NxMrFIAMQSRerYSOz9lKOgs6N2OPkvTXowFPFI9GowH2aktVb91/QAJsao0b5y3
qKvBueS9uVPIwPmuVcpXLtij28ioKucyQNxg1Spwga58GpKtPePPH+VOe8lNpMJhZ8vftYHQS+i4
G7uTu9NgMh1U2IoRlY0CL4NF4lqtnjmpiqyu7CvFbaoMz9Y4lo8Nbx+9DGTBAQZcwNWeMvsYEJKZ
bKNcB63QgmU9ZdzTgfsM9wZ9CMJBgeRR9put1tnfKpvVXFzW+n3wUUNW2kkO4N88dP3yjYiw4ich
buI5kqetIcb20e8L/1wA6Udx8peZJSasSMN4tNH2QyedgWROXmF0Ml0jsvtoh2P07qZUPqeLEBLi
jnggFJO2VBfbbkG/G7WEsahN1U1kxTr+ExkQBlAG5Pl15DQAkm7sx4ddRj7DIQE+lzFmBvXFwQxl
mHkyNEKlaen14Q17tbr8bWp95YzTJaIJ3HTuMofYmPRArgSlIW4oVP7PavVgAKHl4tXGUD7jdNH3
yhsDhzsApDnZRqmSH7o5ATPVyNWO0YbhjmgHXT1TIqYOlcfJZp+05RAt2aajzqmgpfl0iGqjf84l
z5QR5I2wpZ7Zqv4lOnIJ9M7rOpaZwz+HRlbe/nx5sd/tthj8sHSkJ0Y7eWlT/np5CXG2x53glCq6
4kXLSLWXRN84BvsytgH5cFoTg4uif+vkumdTO86n9RAWIWq78N6rt1G9NfVy7OpbH5AndaVsGOTK
dbhU+qGBUEjetnIJ0NPeGhM7EGPVELOJgUW+WpwhB9s1w69SKGHNxd/oGG1d/4129OhnNgqtMDE9
dAP6jb/9ta86puJ5OWzjih7RUqbyqIVPeruUupYwnpLsmeqn5yh7DqSfNdcvvv/c6C9j/VLpL3n6
ShX6Sza9UnH6WkvIVjCZf8qlVwqz1INUZ/0A/Ro8hY2J526HhQul3P6SZaq9RbP4ZuppuEN11T53
H29M5HcrI8Ft0DKYzbEjpgXz23ZOMVT2JmTWbxRzb9QHAt+QSQILGbLjaB+Qm/v6kWMLdSw6+egG
QYg3p0Y6AV43jiRJ1OW5mZca7bOZX6y1dOvi55c+v1KWhUbsSs1ogO1raV+r4lZz4Z9v41rzfLP8
pcrq7vt8DKAW7i2PlXvAQMFJeU+eTSx6GPaz56bN9L2aBCcJ2RxQLbPak3waXoMiQd5gKG6h7iW2
jAd54RgcpP4gCBT0wWAwhVsqhDtrH/z0SFnpMdGPLfxP/WhW5MadAv9UyktpcEfzs5KfcTlPmJTR
yqYXCk6Sml4689K4g3a0k2tlXqb+KpJraV6H/pqTJWJek/RGRektHm6FWCocbpm4JeLWZnfKHO91
dtfHpYguaFVHHe+pfZfHu1k8xva9Reh5tCGxJp1GF2DZxTL/JPfAgqiYSHEP8dpgRCpIaMesl9xV
ieZN0NUDge0VUTSPRv6oraXkj5QvMKU/WuLOWcZMD52wLu56ck+HpeTkZ+XG7Uelxs2OAAjfxHok
tVSLblJDpjuw9yti1iy6Ju0lia5Re6GClvXbpSPYtjtzLLtzkyyF1opRiTmc9LVS7Ob2kU0gldTH
qD6G0ZEWbD4chvyQDgcb6nN8+POl6H1DjdYpPXmFLR6LHVssK9J/rXQyEr5FHeogr9WweAqLBH5Y
Kw/OiD7naZq6+uI3Ni8nNZ7oT0OYX6Z79dB1MEV1Mv9Y9SvMM47rU+sBtrN21rVjNBk2AX8i6wgC
ZheQ9vM9tK3mInXdrlJQEoUT2IsUUyDesGL6Ei4h20pifYrrRHh8MwnFXTRmy/MigzI4Ec7qsSyL
fvx9mUs/8vZDwIx1l8CketBF2V/XQ44C8xr1euC2amM+TMXbjPblUmtVekPbh7wp+WbqVfqpG5t6
32QfjBXe9zWEyuVDZRmv4Han4/7r2xo2xDllUVBsjNl4jpPYprc4E62IsjgaWFzJE46/ua6QtuVE
MfcNq0wQthOA9TEbn1TTeLEMI7mjZIwMlmBa0jl62RlgrLBsk43pX5nAEUhVfLD0fT884zfHUaMw
o6El924RZrHfL7psxMDZgexv55q5fa2+pD6ZxrpeatskK80b+F24WHbwalQz1l2MBQR6Zy1bkZ4s
pyUxTahI9FrA09UCifzzWau+v4HSpGTjgHdHNw3r93ZlLOYJjRM+1naCDlWYkEmMgGznTsYSieVQ
XCYcnItqxxnkPMaVVkybZMGGYTuTCKF4M6qsdgel0zES9qA0h+wU2778SPT4ZzyJ17aYP+oQvp+/
8NZy59dRIyBGeNdLmZGSE86B5z3s/PIFcBpY8qGOWTX6g6M3GpN91F5n3yQOAoHdRe1h78WNmj00
1vRFjjpAGT7bukI3MyfGZuTZhsWGd1Q/aAv8hw5KaLKCbELQz+Yt/n1eN8pzb8RqxxfPFNJ29sM9
yhiZWM49Ng4KuHgEMpUJ+iKOWArWW5AtNfru7APocQvNDYlqG1wb0kDohpGb4GmSlzLbXZ3vpmqn
waDfmtpO13Z4Yn5UkyL+J30Bp5BLHoow3SryDHpppUcoQI7Nkjyf0YtCQKlLheXP6kmCI1MS0aex
N8MDAolcj+3dMEvYuVVC6h9yZU+Vyh72RNLuo3Yf2F4ILJ+XY3sJAuzWKxVvaj0p9UghoibfTTU3
19yAF1Is5Ycu5iyqkXdGu4M2hh8tIqJhRxm8EF6WtkPP8KO6xqXmeSkoB4jarMF+hgYRWh+fYvr7
ZYuGgI2OjqzYFgO033auMmGWEozxcjMoark3EHHhO1KLKy33rnCIeyaGrDK3U+rwudYAx9fKRhCX
DrMIqkZGcY6qHY76ediNLOy1pXrS3Oydlbhm4gp7B2hJT+j/uFrtWtNSqenGaw2h160lGbxdHsVN
AurxMHhG4WlrkWfFlpNRI9GXxeCNhdeDRQZ7XnjR4LWFFwyeHngl21LyIAMvLbzUcKfAG9YKDVcd
XaWcsBaoyTfsq3Qim/Rq8OvVrobPpHbtyVVrNzNdY3ITk3D7pfrQa9eqQ88qlipDrx88Zgzt4AFn
8bdq4TFqLwePJEoqH7yUyXuxFFz2kBcReBLAy8Cze08JvIzwTrZWgdeTExF4geFSvr7UzEazconv
MfDybguGVbFLkDAuZCqx4OwuNcGXyXdDtxvCXRdyYn1wSX8v5BEkuJkGew1bKKot/zbcIUUpzSFd
4Z9rafLJWYK3O87aJ4V7T45ZyMO0bT0tCYbI+OboicsXBv8hyjyDxsUhrthLJSpEkbqf2i8It4+N
idwobIFRTWJWrmHw2Qb1glp/upRT357IAAvO4RwZD2Vhh2/yMPABhbAC2S63G19BfdzLDHYxI5hX
i8beoWpabZfYffISWOm35b+9PTaAH3VxpZUFhSdX2AbKZOH5vX5QjRKiaQeZIJObo2x+VRYfYtpa
0AsCLkVkRkPzmALtc2BI35kftH+xyrkNmfQtjI35sSBW4kHvyLLADyN9MMH+j9sT41KbxhFrKwR+
a5vvX4sqAbUitTqZtzMxe69bkiFaVJsotKMnA1OQTKI1gOb5UxFE5bHKmd9CuO1pPEYJWBmEipVm
4kJgovRahA3WKAODT2/4iGfC/mwkEtCvVvM/WLUo79peOJo0nTkgF3/Mx+sw4F+/d8iHWdLDR+6q
CxTPU6BvRkLltpJWVQfU2yiwxnhPDFP/yBzadpXiZR4t/Q6cT/pAfaa+/10sw6Y1qDKq4v5kLs3D
f/0uCjFrejKQQpiUdPvTsCzOJAx9Yy1v7YxUy2EXYx6KANp7cQpgEl9m5kYT3f4UX+Cynoy1BbHc
JXAwxPyAkUb9NBWNuY9NOOdqPNufSc++W7VdfjCkYADEL/fLaIhZFhNATSbBFN2L+dsGvw3ytMlH
QpGG2ZcrAi5jLkmZNG0tuSIUF/krm/FlGzPo6lFaDp02DPThoOCuf1AY6ICjjKkxxLed0oslR1ir
AHwUZMHkWY6hhkBiYxmWassBeWpzJYP8O3gJY1c1oj1qQ9Id10edMrwVQ9Oi9wDFU5jxJxow074r
4ECXJW0PJPWkqvf+sSWJiIygeNiZ4ID3bZraOG5sohTXh4RpNwdZ7GjIZdYT4Ypj4QalBGKuUw3Q
NKVxgiObAxpJuDE2OO/W56YpLrdMAMPtvLjDxsKkh69YKJjCWrkQ1olfZjKB0IRaeKtwQm6CugeQ
QO/utj7XqYV9TU+MVf7fE/FMskFfAPonvQK8J6Qi3+JKq/A6tx1SIww7HMwSnPyiWQ7m0YkBG9zl
DFCuLMO1I/iTO1vXXOqYcUKoKdUNOylEshG+dGqTedYqnaf7RfusaEDa+sJidmP8L8qzaZPOOHHr
KBm9wSYwtpsaDUB6z3rGUHpsGVibNW1xRrVuoLUFlnxsvSIFPMlF7DCy0TaCWX/KfFIh9NiPdqlJ
iziRILAtrm0gZADMOlXF8mCzrTWb+M0cBrEd1QZrLyty3BzcJhMhPzdWHdxyTVJfdfurbpjZS4ZN
MIh8zUv0JjwMCFMP66O+o42xPiqzipCitietaBm2iAy5U9WW1r4s58HJQTWhMW77I8qk7tih7zhm
eEVBdsy2C+GBlOIk/pIyqdj12LT2czL5T2ogfWIees7CGFqM32uMThofMaA+JQfgDTImOExpMHLr
v2SbeUYzWZcpitlgZ3l7sViQrD9VUzZvrQrxp0kIzCngWsVkw2gV9NFAKMOaNqGEYq8Npmchswti
ZHxr7Xl8NsmQfhBmU7BgNpFFZ91brxXDoQuC4TD+80jtxuGQ25zEZB1zw+XV3vu2nO9Wp3yT9EY/
MC6b7j+eT5vz4Bf2af1pfX6y9Y0VtdAl9JkeCgDE1k6nW8Sw5aCo3McnkzY7d7Y7CXM4URXW84FW
+YckIJnuYZZnjOUpximYGDwbrc+G8FNShW5L1dIpEpjV3QkV/QMuFuX849D08y6XFqFxYTQ0VaZ2
zzAUjb4m+SiSsiVG2oTbH40QestejG5bm9eqz5qzLS9E+kGGrz7wetRPs6/zxplqu7g3xaGq9usP
BCQg6zL28tTpihfopUnjQYEInU6fSffOXqQ82HEjt95qhq6EnQz7TJL00yjf46Cyj4zc4v5hfWou
VJ04Vg5d9KUaLIxzld4TOrNk/A6L57cxRi9fAEsLP8Tuyp8Ha/nRsgGPVIk+uN04E9hcFd87OW0f
OTNzp4EV6JjL7GeoLSghWXVdzZhSEKtuH5Gc0jI62xPkFePBBZTVmqXCPhqvqxVqwb61uB+ouVne
ZEi+UVr3F1bS/xOVVD1WGtRnAOXNKQHVdPCr6kmkHQwu2tMvVo6wNm4kfFIafDRi8XLX5h/0ZhUc
lg5k62zncbRREQ5xnsva9EBbJSCzTsmxwgeoGKpuPibwnw4zUDZkehO9w3g+rY/WA4YNVrWTNjtB
JD5ZUpR78B2NsyXVxNnnqnbIi/7FUoiBlAyBjMOw1A1TrPkoVi6gNRM1RVzka5llnyoTK0vYqskW
T5C2aUqdVvAYHrWiqQ9yS2iyjvRzi9IbNmTrR6rTWgAtMO2zdilkFF+RnDPf0CraKlUFUjQFbt0x
MCyNgJEBkvA1kThYpEpqCz+yIAdYy2Bo+dBRLn3ZFxdJT4KLAJumbGBPd7NUOmE/DDsfD9dzNPTl
Hm1Zs2E2I7wwJh6w18EL+1L989CBXyJmpsd3bJAPZQX1cqcIW6/Ism/68l2I4YM/tEWZe4BaCY82
MnC/rCwOsxQ+mQxr/xKj/j+mBPrnXjdJkQim8LWK9n7JpzFZYjrmcTr/OEiZD+PfyKyN4DuwD4Iy
hvZZLlDeBNX6XNTHGWv7bKQXtHmdsdW1nJNiQwpXMn61ozCEHIjiJ+gyx44k41Aag/9IO5mEQHAx
itQbOzTI44VU6nw7TTMhUB0oXGuW9ygbsL9aIPWlRM93qMmq7SSKCQ6+r52TONsrWTdtC6n/ny2x
GSPAqYRSBQAHPfijogUkMcS6fygCRl3IUZ0xZnqUdPCpFD2InrDianv6BdMmDxv/qQmrv+QkFn8Z
Qf6t7gOIsj3BM+DHrJNu9dZJhYOxrUYoWGMofylbu/je1DpQbRG+pX7fOb7JHD41CBmvUTqxFsJx
k0mMnP45lKDBjnFpyNshj8kdCbRvs6mXT/qoa3tFA45UwHpw0UtYpG1LgpNafRwVWtlFJOiOMzfy
WG8SetcAqfqgjfR+mWbb9I8QvZl0ZVip/brGLJS5tbg2EPi8QHt9kX7RpiBiuhhs89pyDK1mzqJV
n7o+L/n45+bCO2u7RImrTpmmwVs22srDzqnNmA52aEX70AyFKyPMv2X29KLoDNqNQAEUzYwqvHRp
FV7KlKCeP7+Q/+gsAbiUhbCQEnM7/H2SDuXItNoO6k9Y6eUlrFWPc0PeylhdrKjA2d0dNYwCG/63
kDltXFWKsIDOz+j9lOlcxfEXoJuktfX2U9GoX2SkRx8s6JX3bzY9OyRyioxaCojZb2JWtH/B3NRa
tonl2vc6FS6qZRD40mgpuaKAhDdSEwy0LI55A6bSrCbX4NUci0xMp9ySvNq2sQ3DmN0lA2uRP7+F
76UXNOdsS5cVVV6kx+ue7l/7jTAjJG8khBxk4dK2r/Cv2HxBEOgZNUZWvU4fuG1ku1ppVQwE5M01
aQ/yowddPKvLTACsCzKXXNm2ZY9NNiTBubYncYa3vgi4LIhDXR8qD2GmyE42jEwGMk2jLWlMwLqk
B6yE1iuD636D70bhuhVr235C3KdKkU1yjpHvRIgR788vXPmPXqqmaTpqV7asOt7HX78EckbLiLV4
vkG90x+7IrZIxm1ZnskPWaR9i7m07KAYnAZsB4bPq7VSaHt//iXM5R/5dcOkggymWa7KGh3S36Xp
KcJ7K1Wyhb8T7mSVjCsCLbzWqJeQpTI4gAJmNYmRErUEUaA4yHcCj9EL0THfQmWsvwOmOTSkFZ0a
GUztgI8THQyQZLXV/yqIaLpjw6iuy7j4gdNTPo7LVXPiqvUEhR9/ULulJ186pc6wP2yAHY91ebGD
jtzVDBTGtAyJ27IjggaoepKyYOdWTrhWVO4tq5VvWqrZz1JV0m7DNgVUIfafhUBu1mh2sV//VJfb
2On8h7jNkdkLn7BVOBIe/fbYC4gf2vqjJq5zKLHkLatXQTqBkoXyEkiFMiFSHtOqPg8yC49JziqP
7q39aFbmhDqcgMs/fyDKf31dDRRqIGQQItNA+m0LC7yaPd2clJASx+08B/bZ0iv7vD4q9e5uaoxC
l0p7DB17IkmpsV2qS/dzu+9tb7Q9zp12pyqeREu1Rbrs2rRUtaWYx4FYJt6FUbgCOZ1wTqUlzEcw
5JyQ2bBo/jyWxx8lB0dNOxhrJWRi9gd8JFTk7zVlKUNhs7pnSTzY3iLuVjzKpyfdeZaPJMb1yRTS
3JlWbumajas3LhmvhaAl686Rx/vJEXs8a9LoW97Dh/WGck+14d439vO4r6ODZUAsPpjVQa8O/XzA
BJlZSyVUdwzTY0QYW3ccglOqHSl02j+qmk9auVQxn7L5JIA5ESMMxCg7U9CMYuCZH3yE64zpt++U
xR6XaQ4XtkU1+esXO2/ispyAVuOxacYr3TT7UimHEJLaVR07wkgRkN3RB+2GuLD+bnr6bx3rsNCP
kpOhiOIQmymxfkEbPcX+dz2ssjMqkuy8PpLSdDoGKg3A2k8OZhF9ljJZfzKJDdyGopUf58nQthUR
Tl7FlOpenlqN9EoMJ58GeDO3ohDVbWrsygsjdDAiHapbEOh3eYL8r9tLwLDVmeQ8Nt/iuJyvbSTJ
N2TfITuiUv+ciTylJZjW8BWY0c8RfagtDl9WsbxYyHwATRPdE3n7okK5PoNtEOdYtAKilG7ustqm
A0kLEDyn8TU2B3/DfgB/MI3Lh1WvrkABeMCY2t57yLh+Otu3OKsFbVEkOkUU2Nt0zA08DrDlm17N
Pf2eyl2UbeQgl1yStZuN2SYChKndQHQBz9JEqrYzRlDRoq9bpJ59cVMy6bWdzexbZJXf8GcBG1R9
3pIPGntISt5dX5GayOjLVYOtDDe5X88FeHvwITKF9SGRnbIbxKRdegoXkcpDZk5LoSVwjMZCtLem
pfxpX4o9zAsrPkBmGJvD3Bxy/9AoB/IbqvzYD8cmRwnxIKEUiU/zwOr5RJUEIsanXj1ZzVJVcJ7V
E1VW5y5YqsYvsVZfcTFbalpLWzIpzsI/q+vR9klYO2flBUafxEYdWlJ5iaUz1ZSXSDl35WUoL6V0
puq1WulM9cgBTHLInIa/s9agnKmJ9M/wLCucvmeaFFq9HFP95K9HlF0UfS70eKV5Z8tXfp5ELG8q
uynuGTmBZNVP8ROJwOoD3E71Nhvlp1ID+3fMceyXpy442eVJ8IDdHLYw+8SXXrJO9lpqdpbXGofl
G98PS7UDGoClGvM8Jhe+X0uWmHnOzHObXOIByi3h4+c8uUTmOTChMC1199OzZZzNtaT4ssTjDhul
P6vGee7P41qTcdYEt+xzl/6sUZyoKj0T29KKE6Y2FV9bsVRYnCb/SA3+MaXLrhz9+mjVRxEdyf82
jYOGEAH9wVq0GWYyQqR9wlZC2xvdnny06BMKd2pd2Hkz11zmgJ1XAhTmbq25ukaC3wdDStYF/3FS
s2QxdAbBwlZ/9+5VitnrErGHhA9h199MEHJIcAdGGzDfWkqrtgGLX2UbDSgBt4RdBHwjA6itDruz
AZx540wZjailFN0ZG0fTlzLWEtzfdSeRnGytgkBo8HlrkbXWcYpJjoDjLjkUeYxUbTitwWqOELal
Rn5sSb1w+tYZYEHMEEmcmUF67oR4YIAdkq9MjrbG/nzLco8am5/VR1sKdiDtJtXeVDJeaNDjG4VN
6FoBOQLBUsAzpHJrJdtWXqpeq5TIotz6iZOTfJzgs11qrhzazCMKAnJPBocUJfQ11GQx9nNKnoRl
bTnNWgqwiAj1tbOIhy2HQhxCRWsF7I+UpbS1yKjHetPCOXOg5pLHSamx06Mgj50pdmzyje1tgUlj
2mb6FvaPNqGL36bFNiItMt7GPnce0p83GXynJUuILsomZac6bdip+B5dDiJIRz7XYDunW73a0vIN
kaORMKBswWaBNlahEdJODRzygKh5LVAWU+Pkr4kKXQAJg0N4MkpHbXJYd6d8ghNvkRMYJDgtRegr
RXwQqgDoP1S1Vj47jQEs3+kMp2mXameSah3Yv8paE2gS8AIRLZRtFDnAoAJtKYVMy3FLV5rtfptv
+xw35RZFNWxjS8fWw+ZzOS6OFSZD6iYXiIjJ0d7arPoSAm23cb9UI28rovyMpQqJP+K03IrEoSY+
0GE5DpTq1IPTrceRz1HlN4Erym+1FLtaCmUNrZ4JfY3lgPaiYv4mADfFAeNmKo6uOLZwlN4RwAV7
R1a4EWOld4ZyqW6tOXYsewvItNS3ub5N9a0+bdVp27bbmthxlgF8rny6Pl65jbJHmAHRoJM3dPf/
vFZdPSi/LnQYWqGbZ8Sp2Yhtfru5lVOZZkCbsXj4KigBXQ6faPaGT36tOTSaMo9kjRC3hiU7wtC4
yzWK9iaJe4CG2fe5iafafIekUriWnO4HfCc0QgJWO/DrdFrE1/9/SHvavUK82eIt6d7oL0vibQ7e
qu5NCd60tUieA7q7cnc/SeknU3/t5k9a/WrpS/n6q+Cx/0KF04t9SMN7PL006Us6vYBOFvoz1TRo
Gp/D4DkOnq35CSujkT+JtSzxGA5LxcOjpt+b5NHQ74VGJhN47bLISPqOTOspmSQCWgr/f7EZ5S+k
bXo15pcb+m58BV3LRA2YwuOfP4j/EJPhWsBgZUM00JHl/LbFl/sGnKu/iHFycdVLPNzrYUpJOSpS
dPLFgDtwnNRXuaQ/T8NQOVZV/JmOxLAlWkjbDtxoaVJAKSErjDyjJH6bbBsgBLl4+5R5sgxDv1Y1
ZUc3F4RcsWRWFpl879KZO7qdHDODZvT6VMOPDwLSKVnCoY3O0SJNR8IOIazIeprG0Xho2Uylfvxa
KINxJKru34dI2eac/epcKQ+9OrCcIVeZSMPgULeS9Wx1pPWmfc01BFbfFpixZzRl9lKPZGv++X1d
Xa2/neCmiieZOSiIJRTDv67eRlP1E7meOcEri/vc4nAqRDPtaepTo73PlP1so8VZCo3OjwpgTdse
6dEUMh2KwbifLkc0OpRubbsLQh2p/6nSwUITiR0qHUonjWlV6SDUiZNFq4NGJxx/anR6f4dGp13r
h0YHmU7BPiryutHTykWgQ6WGF1PlPlhlOn7wU6CzGN/h/kb5tINwCSNMhKf1UEhY9nyn6vCmWJN0
7cDPnT94N983ojRUWEjz6IzT8tCWP/9Xpych0L0FSFoyKF7mG6i9Tg1mw9Nk3XrsNAAWy+ktqmes
hqJ3AyKA4IVb83E9dHWKQjNOBqYTsuXVVjRc/QqTRpOq+tdWVTYlqNmtPhedK1CfoseGYsD34XuY
LjC2f55an6/r2t8U4Lqd9Q+Ix/x7VCcibOJo19g5SQ8dqTIWMenHnI8Nh/WEzfXNBgO+yeLx1Q7i
b0VjxM4cM4DrBpXclmhGCGkM1iFIuL5No3nrVXhhSSznL2ou6ceuX1Kg6zx/kfFRna1vZkObpajs
5AtJ2V/9bsq+ja1/6pEIvtRgmCbGTMcyxxAh2bPw7EjFI9eqL0qjVne7yeu/DbmSHxIdnFJiQMjH
ndI4ZZuVz3/+6NYt669fBBtVAGwAU9P4BH/X/c1RovmCTuIGyQDLASm9mEZO591HYY6Q5WXU4/A4
gOzwTEYA/VFViSqhc2MbY3Ol6edM3Ec2Wo+wacbr5oRc+bekjHLXgHANe4ZQx1J5DEYXrK8MLxEF
RJYVILqjUWdsEH/H942NWVtyrZFUya3+3bJ95WHsl7t+RUow9moU64P5aqfmKUxIPkVoqW8rEXJb
L6cNEvbZm6dhUVxFhSuHduxaJnaKqVHdIR8mRyldNUIaJsL8LbRTNiwG7Xil9cBrOGZTvSj++C0t
J8I2F3CS7sPdG6YcXjOx6USS9E8fvOva7+tsCzEZ9kD8libXIX3ZXP7rC6PkKei+ROSbclT0Z4JV
Zu3vyDayp1iDSC7yKDmXkXTrim+MrpPTelAVpDgkxSmeOVj9rWr/TsYcLlpjnMdRAY2Na8nnflhP
Rrq3B3UrFhT2EBGIXuNXEEUkb1OthYI9T+UOeNPKNAtU5TOEfPmZizmSBMxwf03wnS1GEUoK7noG
HPgUZ8B6+Xqxi03bv2FTDbumLxWnnEL1kjWQlcmcXHXjWmUxlB+YEGYiip5hGrlFMT01WXJqpb44
hGo0vpLp5sDhEi/ZkHyWDOkWNUH/vLpGev9vYkyaD/RayntjnCVjOqDrBv8CnfO7BY0V6IFEysVG
ISW6doS2lL1WVO9mhIb1Ulm9m/RdL+1kfTdKuylzZ2mnkTHTEnexlEB8kHgZEEZ2n85suUniGbWX
JR5uM0pFQVp7fKXJYgsbIGOeJjxrRnvtmfFeCC9gYiw8YlEl4VGkCkfJPrY8hoLjNrWYTHq55ZUk
dclcCr1O9pgxc2JSooGl5NmNB71Majxhu13q2bYrraWqbui7/8fYmS3HjWTZ9lfK8h3VmIdrXfUA
ICIYwXkW+QLjJMcMh2PG198Fdd3bJakts81YSlNJIiMQgPvxc/Zem7Q8viCxDT++xhR9Hg25venu
UUvz1fX7ACWF2PeclsCq7MZ2IQpm1gOYR/1jKorqYu1k3IyH9sdX3Rz4ks2h5Xu5++7Hry5cpHUv
i4G458whNci3u8/lDBz+X2wtzm9tFuYGxoZQ0HFvmvSxf35Sem8kk9LpwEeIxbzNeoSEyYpq3sc/
/63WjY8VftRBarlDx0vT73MwBGUBVhrIh8ZBPThkfirwC97yZVTUdcD7R+6S8//+pd9+iwIcWROy
/oOVZPdlY3ivRoHiudGgr/fTENwyL/6apH8pnMegfEqWJ698yglI+vHV9s+W+2z8+OomkO+HqvlW
NERMvBD9Yhnfxvml//Gl5hfBOSzApNY1V97YqPvOCW7+fIUxfkgQf1rYuXABRSOCbvzIANF/vnBT
C+bZWej/j7p2rdx03JP8gFzTMaYXH3QCLPeKGJ7RwCY/l7hPPNZFYzwN+Y2SPvhDBfresJtd1riY
AnsDPONSOIScp++W34kbmWNgE2xT193gQR+tpTxTOhZmx/EuXNOaX5zJcoEcmqFsuR6px2kT6Gl/
JzztNYDUtzcH+sm5WfVAgZ2vhHFNtLrY8zUYcIXRXdluP5wJSya7uVHWmZMQaKWq5H7tc+t5MJez
Sqv1D8N/93WgtZ1PpGK7/dI37XJRla5HJoBZEcFC+sRSZI+cSNLHQNySu1aGZQ9/3iS+3J1VfR0M
HKdqwMDR6A54cBx3utSzubpAhhTZZvUFknZ+6KqsPTiFJYl1Q4Vr+5q4MXLwE5icEc7aTOCgO5xb
g1w/Grt5HXsM34wLe5iDKcvIQNCj2oZc5BXKaNCoeKO8rPfzaIXNIJdXN5sa2h+sEjPnQkrxH0TY
H7+4BjHkxUSV9Ve3yq+bER4Vupgo05l3er/5E/jmg5wCNUSM28gVSbQne5y+pysedMIYhkskY41G
fFwRuFMkB5Rrf/4Cfrd2MGr1+Z/D8+34hv+LmlYUmegMPCyRlSV0N4Rz6r2WDnbfJVtEGJgqhw0+
l+letvoO380UZ0PQMcfCVDeZIh6BwCPC83f+8FL1NNxL5Hi2uTcn8YEtvcKWvsi7gQSIP3/lvy1O
vGiWJDplUKA2gfjPz1hKTTeSiz5EGFHR8rowG7OK6DFfdwgCsj6Rcy2X2sCE78fP/Y+P+f+Ir+bm
vx7j7p//ye8/GrmoTKT9L7/95+GruXqrvrr/3P7V//9bP/+bfz40tM6rP/0rl9mHarrme//r3/rp
+/LT//Xq4rf+7aff7Oo+65fb4QuD9lc3lP2P18D72P7m//YP//b147s8LPLrH398QKDpt+8m4DX8
8a8/2ti4TJH/7QPavv+//nC7Ev/4I1LNW5+9/fYvvt66nn8c/N023QAnToBKwAGO8sffpq8ff2L9
3UZdykcJGcr/L0BW3ag+/ccftvt3x+JgE8AxA3bpbEO9rhl+/JH5d+zsxALqCB38bZn94/+9858+
wf/+RP8GlP+mgY/a8Wp+PUMZNlAqwBG+axsec8JfTqSj8OYVhVkCnrjaNSNj89xv5L5ZMwLmcJKT
SSYJn24Bjc1ODlXLn+RpJZ4CrGH2LZAkGMPJlmfwHQgIDoy/Qgv8eq+zCXO0QwzB3c5T+qt/pV4d
OLQa7JwJYWrU9HZszumlQYQSJGLv2AyldwQwtUa8kXdSwvqdj6MdjUd2wcwHZYJHjw433GuJgL/r
S0mKw/gXMvHfLyIv0nV9+0erxKWH/fMDOTYDikAdV0+y0DhelgOlzAJJQ3wUiTtEXV4nu8KAfJHA
A9wNZfpeElrqWu1xdIMptivzrMmz29H9yzX21846l8+GemA5NjcfRqVfOmqJCelAr10R2bagEGtQ
Q61pkoNk07D/0YKrj42tPXaDeCRwjYrO5TCF1+RaaZ59N8yaOALkIZOvKz7naW2eRZFcubn+LRdV
ETu9SzKNh8PdK20JDNhBVJZVGitqDdQ0M5DNwV8PiUxQZ42fENJDGORZNyycoTpHv53jr3UW5r7M
SFir8iHbzRgOjoC3kLh4Xnfp6uOBGCovXmFW3kxzbYQFOalV682XA9mXPCju0fIKH7yGJESPXlng
aPWhXvDe+2pN9svCAdLys/PEmQletZ0zMUJkXzRh0Q3C85YVoFocoSX7YZbmNXkGrUbCWy7nNLZE
1oZwmPpd0Q1nyVCR3K41Q+TL5lR5hIemo6auJH/1NJAMmKMfwQtjF8dOcFgx2mFBe0xIo2aZF5DU
Yg+N4Dkjy2qf2ZBmtEKqs7FSp6DQn4xSb2IOC0wCAPTzrk1FcNNCyv0UnEAIBQc2s/xEsNQ7dHFK
J3v58sn9oO5c572wsyFeWlrXuOmfUqe5KJI1IXe1dPb/trj9awn5acnY7pl/L/G2ewqyGHgA8G0m
TKGf73Y1D3lauUQtgFQ261FdlE5vHwbbO7GnrKST5NhDptKMx2bOdloyfzYTDjm6ln/lv/+N3LS9
FFQNqF1w4W8Mp59fig/HqxJ+igULnYLOMhxWVYA/ayCcyGAABl8kQb6/H6a1R6yXPKHCJMwyaNLY
cMlzNANCLPNsshliyPlqaV58+sKnqiTA0xi87xrbPJzyfpcyv95VTf7QrkxFpomCy2OcoC9tFzdT
OsZObt3DrDcP2qT+woXwG9KQd+noAd5TmG3859djOwskZfHsJwQJ0UUYqN7OtbvJXa3Yh2m5A86H
toFgsoKD3mi25SE1SwGTN0NLSYrqX3z8vyp8tldD3b/x4oG9cBP8fM29ZoIzpGVaaLfvdG8+rdSz
bok6u2YdL2NhoslINpapVvpNOGYA5XWN6Jh1KONSPgLGSk8QedZ4kAQi+n+loGMB+/32dLzAsbCa
uKx8/i9Ht7pJB7/QSA6ypmeX+v1gDZYfuv566c0lKP3cQsa4vmyy4zPPY4swpJXEK1nqu4lV4yU3
nI8hqbCBa3O4LBqhZEOZ0emp02vu7ajrBgX8rWTGBb/tiefjAx1tR+5jzsw2WUAdUECSM3aTdiMH
nozcbu28tefm5ZO2PgvbKM7X0hFP8+zfklceAj8vv/leepuZ5K2pqVHEFpXfF79YaPFbe82Uy6XL
aV6tOLLS0oh9hS5CqbDrbVoAGa1wlKckPs2RaLXk1OaMjfJVvjQ9tA4f1fthLpj2gfbCijeP78ac
If9f7/lRxalZWhJgF2fr4zoOmRz5QDKBTE825lFGcaSXmr17IUdhXuqLWo45vuF8HD9yo94ywUqG
ayz1JMNNFA4O/TXdys6m1uzO/aF98KRSD0kwItigs6UYntepd2Ziqw0Re5AnKcZTTumciN44VV06
Qs5QaKuJ3es3tsvaDrtNd/pE+LMXu6V9I7UJnkBlmo9EVjNvQKxauDgH5cD0V9loqW1rITSrmeW+
ypiiJuXgR0ULBqqdkpdy6iHMqQMqE3qgQcPgMwDaHnS73pNI8efp2Gv3GnTe616t7yVXfV/qJLG2
tYG7PqMTID/8YdIecdoR5U37UBPyGeBKH7r0JqCz4HHdVO2sgo99bVz7em+cD4l9Wcien2va2T7o
eVdidA+QfEhOITiIJg5BaAWZ21v4vJUwYR5RsLeQGtkFIdoQBiPRhCti4eNpqIwwc1qP/YXT7pR+
Bm7VPc6NdddQBoR14ovzWeckZ5CpdKPEmJyC+bbbLprfOs8cuZ+F0xX7ke9ISNJXmegdmIm+DRPV
9ZdG093MxtREfrE2B1OuXNKW5cQ09Ii3Lnb+NIvdWmhcV4G4iN448x6iay3w/mmh6fjbMz00Vxww
tpdQEKQnnsvzHj6exeoUjqnANO1N3wXIxwrO8cGsyKaF8vOFl8Ike2bdkqL8lnQGYqLE5JNZttLd
diGYHpeJyjQXc3OyR58pap+RUMfcBYOz14ZjWVUxDhx1xAlAh3DtdXK4lbpPecNcWuNuVG1wqAX5
Lk7CoYl4iJjGjndoVfu96NIjrQkmWM14ZwQofDTPPxaQCm9GMjnDIMc2DYoiJxYtG78c+8pJ0mvS
9XqOCP/xS63+00b7P9S+LisokDzEPr9jtUYVGA3PvhZOnQ5zk3ScaEoZdikjfVFkMsRKOoBwkmBi
j6qbyPSAVzlUTITW31RyzePWnw7KwJWItUyPdOs1yQFm/8XL/L0ewGEIFZoakyU++DVqIwVJU3eD
r1HrFWPsavOjWFh22wFOYl4JxpQZqUi0z6qwTJ3kUHvybpaJFvU1xro/fzGbFO7n2oRhggnqxacM
d6jIf96c3NYul0ACP2ML2CQ/zIDqv3q/1uZY/OmHeBuSnMPSJtGmANkuyL+10Vu/LDbbaRoh9Ud+
h9YYTSQ78UWbAfMyWvQZMNttzBmOoGXgNgevGj/1EbRgVi5ENCXl92Bsk4sCbf+FKqQE3VyebDAW
kkwCaZ71lnEIpgD3l5X2OKcOo+6MF+4yfxJ2I/e9GJgocTKTfPom0/9p+chmMswpU4qdM7Vt2Ml2
CutyCs51MQDhcSUZR73d7zJ4A0zv1+FpWboYOLx1Msf7bsvzXeY+23t1N4XTZL1OBCMA2yIboc7W
KA/KN9fKyzBQvICMHKQoKfbQtKERketydMkG73X3iVEgob8VcX0rR4C2TZB2iAF/0/RutVBI65Km
KEUTtGH7ciYI2qJy3We013aOolCfq/QU4K47t9KHdO1Yrdmd4jIwnzqPuytNKi/OnN48Dpp+55To
qSslLvu6wgaYQkgPtsSUMlhvgWRf8giIi1otl0stM6QqBVzClhdeOgkbK/sngXeXYz0hrFmIDlRF
QXb2WBhHPWvSO+GeLLOTxzE7H2UANa3CcaKNyb0261Vkz/n1yOZyJPRSu/SKgLRIPVHA8m3jPGO0
sNMyrmckcM7hc+2DCx4KF4cmvJ0NWOxts8CpVqFrlu0p1SThC61vhraF0mnCKHSyrNY5qWA+Cd8m
n9J0BJ/jVH38+RNj/Ka+MridEY7rYCOp6VGY/nw7z+NMQJMn0sh17bcfvgl7Hb8pz7OODJFkaHz0
braQkFtYhyRDL196tXZRLh0BF8XKx5Vvp7UfZrhcW7YiagnJHsAQQNAgcS3dhUltdDaxyJ24Ybpo
Av8S2X790cG4N5yeUMhRi+zc9cNJKg+TWn+VFhI/50hW38qUdCw40jMo1V+NvkqP2C+rM7s3rzIv
08/MWV1NSaButcBZD0x7agbwWF76SyRHw2aj0Z1GnNLqKy+NAjjLLNkx9dzcp9IhH7k9en6anOzN
ZZuSVrNHj8bktdbMa+LZrOs5yO192oOT1xeiP9PmyvDguq+mfBe1c4W9GRiDRvJW4ZASbK1vejcv
BwGwIScO5FiBjg1Lw+kOHYC7dkKYIxeBWiGglBTHnDA/Vk6HMpCdhtF03PEOE/Kx92ZHyoLdFkVY
gmKNi2AdzzJDlNHU4CEyl3BVBSIiIKOBWJiu9HqBm9jTd6uyp7iR0gkd1xmRV3p3hg8JHgZXva90
BzAh/C9HBglhqW5ynPAspi1wZ+mbwzkKPEF9S+qMW+0TW5Rh2or6+Oe3neX/5lfgvttW6B/De8P/
DZ62udwWhtkZ3flNTK+OBiYs1RjPgFLIst3yCtflI+3Yx3wdmr7timKXZQYJrpX3xOF6jSyAjSGB
gUdrEikPB8CONX03mwxbfWZ8eNbItdPEW5MAWRaSe7xJkZYRNrgrmp6U0lSLA7PRo7xvMe0moJzd
zzqZb9NEPMqa1sU63LCRMewqgfqN845xI2ng67rLrfTZpYMaJS8a/SVE6y3HScfYw24gqMcgrxzI
40Fb+BQEFNZosZu9LA1w6pP2SToOzseVRYN0namcSoqnWguXXNf2NpmywAw2hsSoQuk6t0yowiRb
zvyuup+8eohp3JqYIVcKAlhZ1fTQJMGXyeAZdxUce0oCGWIh/fAWOKe9m2OEzGh02MQjWpiWqtV6
t2Q8cFeGo87lMTgztBr5bxx+wqyjuSebe7K8dlqJWMDwknTPkWG7lvqbJCNuN4AYDbW0P/cfMsPy
APFQV2DKQMwEoEeuFrA7Sc4jKepRoXyahBOYKMt+IVwu7ox2PsJlj3oDQd3cdDloMP11KVeQG+0a
6q3WINa7V9wcyOaWcx8TV8QoY5eN4MICknVqDSlk7jQ6xZ5zGBbvqiU2PasFKc6qIH4oF68UjxdG
ql1qPjZaW3JxMpKkQjKQz3VNnYZJ96ORRHVaLnlk0cma6rEKV7b82JDaN1agl6Wi349jCCMqWpDG
5XfFgnSzR50IP/Mai9VVbjf45yD8hxoyhjwri7jISOZoNAJwTe1NYcsGbhIPKd/GDfgWjiRqSWuS
KPDoi4wdQSYaiYL1cKy6wmX3RLk5ivKFgLT7VRaYFLJ3+LU35abEx0v/VQTf7Q6umVe8BD7vNjEw
8ndlnFcFUWOe9Zh0U4begTGcJtrPCU9N2LHcuSlJsoQR8G4DTlHls26lZzkm01DTR+LaGmlGgwsR
LX8z0Ge3E2+ViQcJTxgV3Xw8K+a0pUbn/zHKSysPyHaQBD/WVhFwjiu+T6rhAtv1Y25EnScuScMr
wmFpsWBZxFamqbgWRv4WrM19llQLWoF5DaELHKyO24ErP0aOdztn5Pi5lCx4RHleiplgRzjN4HJ9
DvKr9QmeYO/PCpCkiagyM9fII9wxNJr8PO1wDevqNSXxae2REXtlclNYzp0wKripRJzrLTx3YTRg
+Z1iD7i2CVf7TOSwBQwTEllbrUQfuxqWunI98ybnfcWbQf06ELHlIdcJ8DrK65U1EXO7XyIBDYgR
SF7Wlu6qvjZ12NY9VXq17ssme50Njj5L9vDjceUTTHctFHgv5ZSduA6ydZ4kJH88ytn4PdiIoJ7i
ivc+Z7cNyOwmd2bbP/DwECVSiJ3XSRNOIKwZQRxrZvNhaKW6Fm3/JjkjxGr+omOpQuJ5WLmT/GOd
Esltncmbpvc/HauuogV3406gvHCtaogbFEWsJmBlHIQR7czHUt25erJEsE3egP+IgPfjUKlFKX3I
sLh1lkEPG3Le/VT/XkgUfjIrX6qUHztn6z4teqQzBbo7EWSHsch3hLvfWjqWYEtiuuZYAsdhZayz
IvI+m3w6VaizjjBjeTPJ/GZ2XEXdbJ49F0pjpd6QFLZhZj0bWvc2dD6z0S2bWo2fQrJideZyVbNa
lQ0ZUknBB01L/uCP9pcjD7OjjSTOVCyYorjXpXHy6vQ+KMV961s2oXCs8j6EmjwPkCBq8pNh8l3l
dU81gtnR15qoXalpOUBemHp20W56Rt3jqudrvpLMzY83tKdWWg7ik4bi19duTemdLRPLLdCVKr6U
jcaNq/sr3ypyTcghWYIZmXyBNBw4mdsLzZAalm6UFwhxVn8/lCDHjbELNaKMI855wHb6uKmagWkB
K/zeCzgI0mfDZgUkit2hAeMkiG240RryFnKtBkCxlvey03A4oBOTbUK2t3OtDU4RA6mxGeXU7xAe
6tD00f8uyts1/vwhC3VGG4DWF0nVZP5ysxl5e6P5EEV9blndqlDYj2Y4CahcpOtqC3dq7k33SdE/
KBb8cCTcCjGTH5U9Eiq3sT7IgDyns7+fXSzIq0NEQOY/y4GET68sgZEPWhsOPbiRxbqva/Mbgwcr
JhGLfks7nUu7YHNp9kT4eqGbcs8ot4nAxCUIk6wpHkeTvNU52FnjXhJhHjoTby/1BLzANIEDyYcl
iIyLOvtZU9gslFl8VvNMxyJjMU3WaNJH2tUmzdIfhIkfv/CzzK60dutKicIHhHaf0z+u04xP6YFK
GgJrW0Sg/ijyjQWLdlqGVOkfoxSMeyZS2WEUbH2IBTnvuodaO4R+NRyDnkQSW9NRIzbB9052p0lP
HoCIMR7K9dDRWAtKnQ+17v0rfOIX06riGXd8XaXXXqK/KF2zWSc7GiSj81IMWCH7Io89xJJsVvIZ
JcQ3Y6FPTVcuCXXNlzxLhyEf3po6zaHQUgCSy4Tk3ubm7huqnGDFFuOmsRbAhm8CAFxmy/1siBqC
OR7qOgj7ft0c/fmdDcYwyZ7LyoIB8eRX+qvaJLiGSCe+iflCrggfJCKuwpdvtlPHWqOgENIdG4Pu
W5MII8QcdirtmbTJtYq6ilVV9rQeh9Z67qvlNcC6hnRCfJuUeFgWNn+7xm878GDridmxz818XArJ
gqGj/nBTBI05ETYKU/TqadWOs8TBExWMyYVRhIrqYf3uFooZuQkwQnJodOeOCimHTeEy4lnN9nwu
Jtzd+NrDLhuuNdm6YT6bzIfYwjrB052vJRUaJcJiBZ9Kti96MPd7eK6dT+O1XMnk9BxxnQ8N1RwO
5V1f3lWjSjCJaJ8bHTOkOzUCamCXa6tzQMGA0HL9voBUr2z1Rn4gj0zZfNNsxb3R6YjfIOPLnmkD
jx894emNyJYqHsmH3Vs7pyL8oyiKMs5ciEHivutxozULuOuJyHhhd7Q2NzlCTw0HK+i+n7olqoYv
id/magzSTxO5Ssfzlxj2QTdZzbgFnsnzYm1z6K9p3MIFoiwj1VWceMah4iZFH1v6BEcd7e0+zYzg
WQTgDB2c0vrCZ8hx9mnGil6XBKQG0ImrSvdjOOhdGEhARAHtztYs36aAtqnBOx6rnKqKYPBx4R37
C5uEmZdBiFKp44hOVMOud/F8BMgJQ0/fY+nCYbK2oBBm14iyymCbyvLjAOFy7+X5ndGVLx6Of76X
9lBXOgzxWsUZVWXoCI/kLxJBgR19Cm3akepW3MGhnXfB+mGTxGuhV9xbVRcVi0s7F1Eqj7JARjRY
Ua3LKVwBfUbTPLO2h6u7SFw9ixNPfUr9IqECzZOl9jUNnL2XsaKxoDNaN+bIauxXYslPJJpAPfPx
ZyYZYX+9XkdVLYbIWDAzm8Zt0UpUqAxHd/CfTp2Fs0lMpQV/DY2dXelHB1EwpBLLSx9NAnJEYZkh
1C0oS/N3Q29LzjnuXtGfjTk09rtqeoUMVYbuwolSIwSjGpmWO66ex8P40Yo0JW623bwj0xopL43h
wtZx60LtITQqalNw9nVL4oJpnqbBx/U2vweSxDAQJrRaVbAnhCs/02YvDpD0Hp1CXI6cUkNzcWgk
tfRJXVt9S1aSTRvdb6JuXaCnW2k8FeYYJubtolnPgctpDuk9PDshroxcf6KrdnINwHSDWGnkeH2k
++m3Ja9OOlleo8lNl8FNRmFbfFSQhsJ64mjAlQ4H/WMixXBH5gRRX43zUM/ZZw9ohHNbcGFrY+hk
3YWcXSp2AhupfOCMrfKTk9C1LMyOdUb1IW15SkTVf+Mv1mFVFDZxqg+EUelhx+QgclvuiIYJwpK0
3+YqgW/WO7eugBJjKY0UOE9e9qLzj/TTod6qsPCCe20IpnA2WCBa9zzdsjCGqaMeWc4zA3a3GmDs
FhNSokD0Q1hhyQ05Q1PEs4oSLfjJFCvhuNhku5qOIatZWuxGt28oHrrmAeWzikTjvc45aYgZ6Kiq
3+HUTy+T1dg12Nxjp67YI0b36Ffk6ayOGHlK5FFrMY9Kggz6vHsbA+BDRV29KvKsIzoiTZQC5CI4
Q49EUEWVY3zPU7qZZZG1dLlYbgnooam1Twzwsc3Yfu/6NGMvKDCsqTOd+80ojf1K6jKrATy6aYKX
ogEW8+GD18nScTI79hsunyCPzRf8rVSpyRGwhLbv1zcCncyeB6Taj7b92lcBmD2E0hS1xvvg0aLy
lsRi1ejR6zOviPQsfV6N+VOf0SKUEPcUuL1wbLe5DIuRqBcjpAfzBXiqj6CinFUrKJihyl8AhZ+5
TgG8bbhfWnU3gw5hd0yiwVkIDjA9Br/6rF3kAsN04VucNhnZpal65DCJii5qdKOPa8IRz3STQB+Q
+2HW9JdebQC6xxSrpiFGzBYGBZJYDmTxaEkoXHOR78XQX9EDMBbnu/JWFaYg42IHBHfhEA1ckjFx
GOV8WMZJnWVdBpFY3RYGr2OEh1Rq3KXFJoVvlcTTgL7jkF+WK87X0QjqU2UK+0kGwdfArRW6nhrZ
QC3eVwUxk88uO5gd9u16tadQWQ7SVuGeMezyOI2bYQvjJsqsMgPOTaKuEVzaALxqVel0jp8ZHfJp
W7l35RhYw9cf7YqmuUKm68wDTpOFvTTVgwrgStRreQHQ0dB2A13s2DJheiN2fRRmy1jbDB7Q98xR
4izvedHdiG59Mse8POAG51CUIvAnxrsKiTq88ii/aHH3ajcuKw+ck1wOFQbLyu+SnfICVoTqPsBt
R1keudsfrnNY1uowWu6dNlHdZvm15VIDNVmHf2npr8C5Ms7emVNPlkndnU122+3bdngUW8K5sDxg
2Gs0lr0XNYo2Z8pD20rUBCkzqzMUpTCVCgQ9WQXtZL2vjJk73VjeCiTgnS4KYCJA4Mq2es9LLSMb
BZK7QTdSG62Tb881hUsGjYvvjCF2i+M75NYAejcgTtbKvw92OuCWVGXoaX0cTE2FdFheTmRLRPai
qZACSdhjz2bi57EU4mNNA3K4J/DDakuLtry30euyU6ElRIy4DhlwzPE1Vtm5aem+quGWDfM12VoS
hdNkHDYcDolAWGlbPvS1/y7rtxWbfFwH6+skky3dvQ+nzUtF7uF+yB7SzDq4aE/JPhkZUZYu2xel
lk+fOHmrrfbcdoopLO2GHL4BwFs/HOw6oyPpoQvXrEsOVY+1vkzsLw1jrZRrRuljZuP23xlGe+oF
+FmxnIWWibNZy/bCYRbj5Vu2i3FL4+zJFXMQcZtYDJy8Ewsko3pBN9Ajaa2zPknxDUdjJj62dleQ
A+6V1LWjLatrbA7vFUPkvhefQcPow+5vbZjDyHJ2MuV41bfR5HZtyEloTKfXBu1bxO8XegVqm3Pt
/JENsbBvoITf0vMcyDUQb0wvYdjWybGutesZSL40FFYFA+GxZjQXU5Mp2jDRJHnOcV2uNR81mENf
eHCmkvx9ykg87nJxqbwqAm/I3Q0ob7bPq2m0L5nMXa6cLqICTb8MiuKE5wC6qrisZy+A04X9JQGm
qydXdaARwuxD5YM5qqeNGVIPYZDxD/mwrTrdtdLr8Yxd0srvPX9+rvP86NtLdoCRxP1VAkUmeyRk
FgwPHAdLbcxWqFVtTgVY4qBpP9Hlc/carPlBOpf7onYfiq7LQx+/I2vYe0se0jiTm0X3oCp0Gr+j
omqvh8+8nC69yjsDafhKp8q8su3iHan4O/1rDAg1wxnCRNaYVHkK7LqOjJmzv6MoH+UG56RaBzvD
pV+rFx+N1tJpe38dPjh4TnvTHl9NtSoG3gIUEbbSc6KuOciQ+FlIZ92P1iYI07+r7W/r/fDVDm6+
71qLj1S5OHYlpvRNHtFnr+CfvEsHeGMoLeWdT7AmmEvMF9WovU6bos/yEGhofd9COuzcKG/yJ8dd
j14FENG1eHYRhIW1ALzs+Ppw7ij/2BTP5LBmkHlAUJd9PM+AUwbZvpm6KuN+9c1961p0vJOdEbTI
azSLh1KytwHEjszswmjpg83u8AgljoYYyskoGz2d2f8VJ600BIQzccIMROw6+MWR6BHWN5TzrszI
55CzeQtHQzvPmzKPmpntzEoc64xcgSKc8+GsUHSM8zQAhcl8n/4VOSODmDlGAcszl5JtFSJ6qJnz
3m7BdnCoo/+r39MHbzUwoZRB2Z0JPpRA6kek9rBzoxRH0Q5ojctI1MRhDKlicFCtC7pgWlX7F07f
XWQrjL2KxQASMFP+fOTAAr32dqlLfFtCs6KMUZOqXoNkBhNA0lc8+rAsPO3FQ32IATt/p8rWT86k
5oozvd7H08yTBvD/yrPbq1Kv+0Ou5+oEWtYK1w6cQkmfgoOhF7adfcmb9k+L0LyTabafs5uX+16r
NlO7YplZJK2UtKHRIQd3TyLou1OudkSaLOXrgbzEO7aKixVX29462K3v3g52dpvB6aMhZHJUsLc+
X+wRr0Ong9kqAMuTMoJDngXLXWDLo2ewElszgIPWoFO2INXY4SvgcJdoV15BuzoX14Aey72mO+0+
VSV9SGBEr3bt5HjhysdC2VncF903jXzGqgotzegizaIEdIJ9BoQiqyFAzN7H4OKKC6oqMtf8vU71
u7m3h93WnmITUReWSiaq5zujwXswi3M0G2HW281XP6LRb3dFOb4igal20FREyKjRumCF3PmOmqNh
Z/baK4nEn5q3dsxPpNjRvbbp0HbqzC/y887iQDRMePpTfPkm+caAp5GPobKvaHVuIC62Gv8wepV7
ctf0upTtaaUaYQJSTbHvq5PVj9tFpkPmNPNV6Rhf1jK8BBmVWlvabqTpyxmt96eMm+fKVNmzLN1X
Ngg3ZoB4XVlsFarjEXOBJyLhJ/jUwSysC4/OVxfohEh77PWaES2r+5SV4yVafzRHIxwI1V5m2JQS
yDZGU7AWYCauB+3/cnZeu5EbXbu+ogIYi+Rpd7OzctYJIU1gjsVQ5NX/D+fM4w1/wIZhwDZkTQeS
tdYb79sqfim8H5FjEMdFeEUyefSkls6jJWk3SQo+qLZKUZ1GwdWY7nw8kDxMidvIMuPoxAiCqk5R
oOmJh2akTXlU/An+nPyo5+52tFuB2R0Co1K+3NmLSZ+dXcGFDeVvYcfu3hDZV2yAcFdoTbkN7gtZ
lWGqHCIjJuMtd4iwlqX/rZD6rVGXeO9S/hSN1HbLgPULxvZZWoKI4yrgZMpVqKiJRBhHjijxc0vO
Kdtyjo9B3iKF7C0GHcDb2gOvpYGmC57cfrz2/rlxRkZg/mxLlJpBvmYkJNiiMsvQrxTDgPeyxDHX
hENqdv7Syv6pzlfhSOQm/JRF9MKU+jw5c0oKFcHtaeB8xlnS0kbvEZTsnDt3EK/kViA0Ck5Y1buu
XdMpTJgBxYgc97ja5p4nzzC0J7cZESaP7Mtp4WUsRilBEIycm9qhdSfy041yrIo4D0E+kSVeZob2
OKhcNJd1EU6VCefdcK7lSxM6GriEpzeWoxEvzlyS8ZFxqo2TnMI0Wg4mDxkkaNiYcfr5qOe0Ee9M
CRfmlshQ7T47z52Md5kRkNRPM2OAOydSsSbcY+zhX9Ntl0zRCVz8zknMG1yH72k1NJdEEHzauN6j
6Nr7QjnjvhZeASuTGftsWjjavHI/GY0IeQafRvMmi3kqm/GMSIsTkzo+QnmWt7KbQe2nT1cE2ZW+
l4MxB/GeStlgk03GdwcseDS1nwFOetaZPpEzj7ivGAvNgZKOq4k1Rq9cRUQQ9bbS+tN3xvuhnb+i
igICc0AR72UMkqUTUWPFKCfVpqv7bD8OwZs2OABs+3NQgpDdAFs2LD2+39g91ok+eu1yxH4QnOfe
/9GnxbPlk0ysj5J1NSVZF6CXTYqOhHTEkVd7p2rKaNXu7EvfWyVb+cGEc9rEEowZ1GgPGZuEDg0h
YOxhPATPy4Jtksmz0v5Fyjm5EdPyHEzttS89cZjs1OWUrkCQ019ub9IEU8rvNpMeI+tym0eEm3Xd
rmajQbTGLdso+P7G9n+3SQkR7PDqIO/AzSyOE4rvgG6K2jh0iXyIZLIvtMDW2tHOsuAEQTiUsYDP
d6wHKN2ArndqFvleTfiMCyrWqOBsDgXf2T5aE7oCd8A7HqePuBCvgZ5PqjPcW2DR42CC0bju8mb5
xcxEKAnU4nxWM9MzGq1zKnQdBk3x0tQ5MRmF+dITkHAZQWdFTZMzwsCfTk52ed2gnkvgZXL9uRj2
d1AOjI3IyZDAfiSFHo8OsNOmytRJDpkL59V85fMCjRE31Hs7pxKlHxTa0aLoeePEEh6jmp5zX1xF
1oWB9p+rANLY7wXQFtgDen6u6YAxCCEoQYFtcuX+4pGTQeJr38r3OrBfhPC2US0/0UgAQoz5k05Y
VQouFj6YbdExNJn1L98qX5F59hxatX3q8+GewxNSOYFNbyP/Vg7Nb2dB1CuYoQRRkcPg8ljwh1Nd
4q3CuNxvCTEcoR3kztUFrrrfPhqPQ9K5MWvs8ENmeXuNagelec9nZ2UrpcPOubzovHeOGSFFFGiH
TuEYxPGKbRX4+94BYfDH+nFAZLN1evtuaPrPAIYODYy1obQFzG3WUGGsyV3i/zRwIOEMpU0YbUbV
74m//wk9BptbWnuzs98DoyEN14t/J257Ddo8PTIDgTxayK9pN1IbVZw8bbths4q0NcSwRPq+HQmG
JpgHLAC6lYO43VsZq3huBHsOkJskpskVLTHnXi7vGbguGnn3pvctgiZ4gMBQwAP2M0aAasVtPZPt
Zco5flJ/aaDmqdOoFhTIiZM9G16Iir+/i+cGFEjwdycfqmqlpGEqw7hcSOBop5eMgSF1kAEvafXe
OLY4m/Wgt40F8tUFR4MherOMERCNBoxSZRsWZuOcCoSaHrQ/jl3SeibCFnDCpZmwuNpIWcK+mcL5
XTXpMku9HnUJeb2CAvqSGBPsJeIxVcHR9M8pRz+pBfkmT+Ac2fzIwHI/sGv9RnWawI+rgw+2JGrg
M7gg2//syahBfI2qFVsGcNYH/ze2kU78VkudbdKkOgZ6od0o2c+me/DGeIA/T0EyyAQyiG0GPShD
WzNWU3sArFfwnyv5wl13GAxNMrCTk4et871tv6tEPRs4J7EXOQ4dA9BGZeF9kFOX7erkd1W3+qOb
nVPTsbC3s3OOYuurV/G5zyFpilp/tTb2HS8/6fZmAa5ZBUMZMmhAIZiqLK4+i0wjAzZrCkuVc7Ln
x1KoNwRqP9cKi21RHhTs1FFmAW2DtgkVVaOC9HMQwZkQS7718aib5oMcjepkpw0x1oxw6+9w0iAn
h4MkMWu8eqZIgBa+TbLBM2A/1bk9EpI63kU9P59k+c+W+Iv9ECWcreqpCy4m/9R3NnSa91wYU0+w
60WZxiFb0ntXU1RNP5C9SbyZjg2aX7fjYtM2bBYPnYh3AyjnFm9DhW2SrSXxbSRFo/rJIfaNcszZ
+NmK4cE2uJ/IgDZlJsIeg07oWoLM8a7fT9ObljPSdpPNbFiKQ9d/2xP3tdkomgJgM2mAiEMw+yco
fCLf/Z3RjeqKVLtOcYprw0m2UOK0FC3Pc2n8iKqFpkrT36beZDwGpbjwqGLeS7NXtYj3zFc/HN+q
MNbfIIx+G/3gIR+Ai/Cqyk1u2dtFkZWW2HwSznrDlV1jA03kMOxAXRAR3aEYErUz7B/wTyaoS7Sy
IqzJbYaTQRYl6Ao8p+0gzoAfOLHFsvJ0mGLSSAZb+kNPJC6RcbbQU1BPDlaG7pQbBVg4zKZU9EWg
XtzIsckPhr1tLZAQJ4jh7hf7PUuWi1FACtYih8CU/oM3MUe75B9v5gn2MCBDWKJvgvdLQn4PHLfN
V9w4etgmY3t0SiJl6Ib9gdyjd3P0blHe7Ek0DzKfPgdVZptiRt+b+wBSsY4CpCbsujxfgsIM15Zl
HtdAj+mKEcJxn701SLZ3yeH2u7k9z2X+XJijCyVRwctF8iHW5s4dBgA03ya+zSNn1JdXHwPyYEzN
1p40X2Cy/JBlTTkamaoeCqCdbfburg0WfsqeYIlAOSfHXi1uRBks2tirLEAN1hcf+ERI7yKf2eqr
4GBXOMiQt0LNkghXGmhqe0VBUubPRG+ic2OFZoq2NFdO/jJBhYNjmZ/sR6JPOa8kN+A0FOcAaVFI
zC1wW2W8lmnU7jn9NyTGKL5MqBi06eUmKvM7I7Jfef4eehPpfF7Nn41NMpkyF2+HArDh8uR5Prlo
YS0DsJcoqkd6F+YDyUuSzVTNgL4SYQHhwhCJgHRlvbiPA1HZgbVwaeHgZzTr4QuKgNwbfaMl9RQI
wG7KKXjBrFdsprTdLT0FgfZrq0aUT2nNSy3YidDLehfVEHjTTu+kP9mkqYFvjKAjm8aQNyJajDD2
jCTUwlz/MMBx9WEXrggbsiLqwm3QNJQ7HA8VkiQEhaOZ8jggaUlNZC4FCuZadvxw8wa5Gh+6DmZj
hh0v2ld89fWeQa5goK/ADTvkVJ3Mj+hRuegt9JSV5CzpBQCUgxKua+fqQNPKbaDxHLJkmTvdxiGS
bNK4LYJtYm2DFCcc9lHzjMMToaBE8iNdtqSIjBlcY3gbhuqXLeK3yfZ/lRErkdlDT7VZ/awQy5A4
3nxI+AVtAKhQi0mBvf3uEFMV5nMXTgZlBAyyBA/56MdK/DFhCg/OmWXHGwNdU+H7Jq50Pr/YqZew
TKxVjdePe7caUSXKijVZ/4lMHVG+IL8VFLSlFvdg5POYGeecqaa+I9mp3MKHuWAJzWNh1eA93LXJ
yNus0A1uujG67av23YtRbMQ5YbJGg4KNNTBD8MGleYJ5mylRAp2wYCU3pt06IWYWXrXrpWEz2VR1
gSRa8L4RhDDVzVyLRDJx3wfZZqTpOkwS99eUqeNo5zDrilZlAtqAWsztUH15BYDaNFbrKZvyLTd5
E5a5tx87M6zgOrF9kXOseTzWNtRNOqgGpRIBfDQbQxdNdxbr18bwbOAGNn4e3Uz+rteebPQZLGnD
No0GgMsFxU7CyXvhMmfQA5zfSIRWqHkJlnf7+r4kc7cnAePSCToyyhiNg40mqyLoLy85VvMOZgy9
izj2a9ZN5NaoUazlAOCG9Cwl+rgy63WeRYndH1DMJ9ugQxvH5kF8VJJd0UaXpKMhZoiOWaWe5BBY
W6tAIENYCAXZCWiJSqlWsQ2TcjCVYqdKcVkVrNJuUcFrx/DT9hDtLUx6hlzLsn2LZdxu3wTaVT5/
0IvaUj8T0/qkmXzEmDsbuxhtndvJUzXwENAbmUIO469MtzKubxKdmZuyRahASycKE8QEoTlYd3NE
5wr2oDQhaYKUDoGioUv2HpoOlArqiHNC7SodfxWIsEoqMfm/2GGBq94te7bDomJKK1YghTDcQ0ZP
NfaKjvBPUW+0A9DamxasB1K1MAfzqdIa6xMy6Z2vdHd2hfHQqby7cQJcbgkxc7EF5480/d3CzFT7
RReavlKnZXG4l93PxZuAbQ2Qadno5zZl6fAs3lnm6Xtn1MNOI3XC79azhtik7JiPloWcIeUgPUhF
32ylGcN98HsU3UO+PnreSp/FcDb7p2CKd30XfFfm8DHkoTEhONSGPe1RsG7pEGt2Y1TsjRSkIqk6
8KB6PAsRjMzIAwnGlNzM0gRl1SO/T5DlEzpMC8+TDq4Fz39rEM8L3KM7TDAS1Bzm9Jf49Xg0Allj
TDcK1g92EnS4EhZ7k1OJjLVZvuQqf+tTgC9MFsYur2IkQTTXiLi4j90ARgMcmkE3OQgvKiDhT2Y8
/HTnBpnVCvi6xSo9Muufslwe4kiH/FfCK3GJbhdnCbYa78Kf8SYKFlARzLTbrGqfuRyX0KCYJKsx
g3NcSUQV3ben5g8/uusle1dXzsGuItyii4M1GBqersCF2FDTkybP+DvMQ9FCAxRsFkliAqikot8u
6Kr0slgslvxbgY+jmPuZMKG4pmfZAOlOSabPvYEZJoKILqNWIHMrL0I0H3GCcF+ytgKWMwFykEJN
FbwH4JpqeqG16ugwgYaLRu4QFU5/bmQSbTpobDFSppIGdrVLT+gpne1sx5RFgQSJ5cWTRUZIavbV
JmBmqWXt3b5xcSASE1Cbdh8WmnNF5g0cXOs/KA85RyncnbWUKZNueSjGlgKPeBBHu6u5d+zyF0Jr
nwb69Ac43LOPQH9ArHfjieau1d47a95vjJ0oeSD+ttawlBvat40wpX8WABR7gGhfysR87hOEn4OD
HbEo3Qc/zaBZM3WDWizdmrFsWXaAfC0N+OQC1lq2OgTIxFfb5rDlAxwpixweU2ihI9bpryJwf3qS
CFQiGNt8+q6KTO0sKGoWBOw5Jjg04ugvXnxH7Ptib1jtUURY7t5U5u+uGZJrkZafMgJ+9FC2oRuj
Q9sIirC7gH34d02R3icjyJlPkDiXY/4ezSiJx7IkFUJ82RGm4j7gLMuKla7Nq3t6At1nmVS3mCR+
pxbojGvOoCw+R6BrsLoifg4ncpEptAnofESJ1HfpbZuWBKQZ7YlywcMkxc9EmeWW+J8+9BzKkWTa
fE6tbV9Ao4FfDf+OBkv3UuUeYjQtj45z0qzWaB6hKkdrHC+xqmhDTU4FzQLM3faWaLIA2Wb3mLo5
KqZ6zA6oY3iC2MRbNJm8cyXRDbOXQ0/hYryzh/5uQoC0w4n00mNqgPFHYWWsbl60EiFPrWzfd/L5
zy+w3OEWbJ683p4czqTjZUAO7r3Ink503jXh0mPDTnCdhYLhdvEjeWstXJCUfREm46c7y4WdLVOB
vKkH5a0G+twUL61uOW2Vdm7zXFkPQWSdxnLIafLEykXsYb5f5FvuOcYhN0WKfVKsKn+0HD4oW4RK
S0YE6+qSPXbFgAiUnt3aC1Fr7EZVgaY0pIrE7EiVjymVmkrYpK6S2MqBiTz7jUguN8SShIaOnQ0W
sQvR+mf4JZa1Aik6dK7Vhw2tUVuPX8UYzdmuZ6DJyMidXZcyN1tmmtD1yaqi8ieXxPuwIPhoO482
coa+vo5BTNC9Fs/1l0AUHKICoo4H9niTt7d5Ql7anExPCSjKwVo8by+7FDVcalgnVKI3mREZjGHL
vO3bPtsEEUKaChoTdpdTKGgpN9SKgOis0kxeJCTEBk62nDYrmaERa1LjZK35D0tqo7zqechFFcHS
SgdBCDK5Sws4P/wLm1U6tqFVkwokU5OKO9DO1QuG+AXYNGwshv9kyVJKEwqwEscs923djWGTjdfa
EAMsC2BeoyRMQiOO7iR5QtQEXDtWVj0ngdgG5n3XT9zbKvhMcxPDbRa/BlVnP3ip+THOo7H32+Z1
IPbgNkoxJue+d58DzyNXvJmoKHoKKIUjwwvglRHj1fH8pz+pCa3r/y5cVlGS+79jEPnrYFmYGi3/
NGqfZ0LM12rGGGr6DkApi3/m7L+3S81YYA1cLj357mE0Ic2fzYjTnHH2Hef9qTC721nX6T0CU0bo
hZ0jXwPFEOlkn2lR3lRinciX1r/4MXKRwG6OhW3Kt0klWyC76JeT63fy2B1E5w+OjazEUHis5860
7gKr+lWulmhQU+T/uhxuO+wJqTVRXtWBWHul+9inpNS0IPgmk8HZW6WPnGEmbXeFi2ojCcKmX66Y
28tXXplxC9Z3sCyKdBfff++gaJnUN/B98FrIcC51zRA45vZrNXj0eOZWzE3Gl8iw01PHhXfBuidb
Rd2X2FJ3hJupMCn9PpRlH21ADOtLFcd7RKoNyOBkwec7z3Jyxm2NlhaZ2HAV9oRJYqJP209A/QY/
C+36EYfC+MoEeW7wu+E2kNV1siCmWwThTgMoNLyQWeHcGWNJ6gvbYqyd93aAOW0m9q6mXHPCW1m+
Lsrdem5UP6ZI4FTSGIfWSotDm43iNSmtXUDixpKhIYgMOEf8MLB8ADjiSPqm/0TG1Xw79OsM5AV9
iDrGuZiIFGY2wR9itQ4Q9glrpIzbPijTu4TiSGK5OBymqabVV66c1+BUuwhaJowX8WjGYrwR+PcO
sU6LXVBdcw8ReMQZe80tLi3Kl5LtFNGTQw0QCndhlTvLbh+9hcI9ld+aVUtfom5dBm/u0gD7M3ls
6OCm3wUgdhwM5iU2f/l50V4Uar5lQPfoTba5K1wceDy6Otq74JLq6oNWGftM2EpYkDz6XqLKbrBw
wt+W7T4qnV9Npdt7rx9x/XkUEemp6oGtXP04ZEzS42UKwE2bwsjuAWHiLcu02UXZGTRKH13iaCJD
Zo8IQa4mlYEbFhK6rrPxebadS84mc9AdjKmcyHiIhfmK02s4FmkROnIyDoikj0auzasgxciBVkHT
US5hNM9fLQL2GzJs6qMxEraeZBD5Y2d8pE5zHFc00XXH/CGvPWtjJUZ59fqlYLVI+72fx/nJ6ma2
MCuqDixgI4We6XgTsIo1IhAHKCCWUwfiShnjZfRRlvZsPqYljhP3wtFCJN8pufMbNzuQvWGF9qpk
59bbY25ASBf7zbWQxPN3bjbsfan1rosLBOlmZDNTNWQUCxpgCMioxtdpnNP7uBxvKVctT2hh0Kky
Pitlj2/cDHmnyZSFmZlSBzHnenFlqUJ4VVPtlItk303VOevb5sLdd5Td0J2UAzfgRoG41zCApLHM
MUF/PEEqR3/Y+XhXIGlgLyJbovcBDXvX5ya6QSeljjWQ5AUA/pNeTq4C0myRJqzWs/yzi4QN3c31
hG8F/Deovz3DfEmnjtu1LN67WblnMhGA4OSNNNvpBtWIDiNvRd96FOE8Wux7kVcfhsVJPle2pNBD
O0d3TuND1o+3oH85DV1zTR2vdZ6d1ruSitrsPLDFIUk7yiPMVWhLLkRVMn3YMn3KqZQ8tZOJ2lRX
1Z3xLReSiMDw5musYYiApKDZBA6OxhqTp66DYbbT6cFxRH72WkufSxeWy1bgjU5FjH9mY5zKohYg
cRyZMIbruCBjSPRE7UiTBQcaJpk8wSALiHIyI6psCvZJBGwfGJ+USMJotLm+zyL/VGGzf61ybJQ4
ANZjD1fN2GQvpd3P4Z9cGFXA99gWUS+kOeB0ovT6BsghoROS7g+4gI0E8NhUWDlzNTEg1LI6LvbS
XLLS/6EZmnZxgzlkCbKAYCGSgKoCUxpSe9InJGtc4DU/+hFXY8RapIwh/5qy14wRC9tVam7HKv1W
tgK6TCInnAFh0Z0kTOd29kCyFjZFdjtuJYkHQfWvuM43g/bA7TLn3g2UviULqt42SY0Sj2HdY68d
ljmD/PU1ChTQV38GoidGbTyX5NLX4lctUrJ5s9/EsQ8MJAKRadlPH2LmMosKOpCS7TyoN9UWmigq
KA9hOL8MbBWwJB5jx1zGO4Fvj7uCUXiekabXT54Q7kMqNRiJxScER4oXaeQW9z+tnmYDM0+WveOj
Bg86kLk0e3YdPd45vAPZjnd8e89xB1Bk9gOyR3J9lenedjzVN04mvlHC7WYMmZ8OB7aK5Tcst/ki
ZvWdcNbiDXtLsC+8aZ0/j21DJS8CNNwFAzy6579D1u/mEk1RNanlfVr/aW6ILtZRNJzjIiI1Qy4E
3RIZFSJp5XEqGNoMjBw/BfvNuODerSY/v43V+J0WC4PxLIJwAO68OHXSs2NhciGC+xMRzqkQ9VkX
0/zeUtAAgLsABZG73sdPiRWgzHdzdaoD6Nu6OcZRU14NC1Te9DJAmjjrj83o3tQAlw8L9NvVcA7E
t7GrAiTGFYzhCjRKTtxhjLeds6rNXebAhSBp+l4RbcKdEn4EKOEG50akyakcsaykZ9dBehGokdQW
hrtNYnoKZ8jwzjKeoIolG92e2+ZkOuZ7VBX0/JZksrRK1XsUb1e2fN41xUN7iza2jec14O+QNKJ6
TUk8J1ONhwz8AE6wpH/L4sW8mvYtaVszuGxdskk6rPtNm9NC0V0NoIlB+KesnYKLPQZ82wX5RUn8
SAa6fB6QNSHWqgg+qmYCBIKFaFP7iypKjyorUDWZCj7C+qaMxqc+iox9G3HH9sNE/otTfS4mdRj4
Y7toJg0Dwe3cleIsiCpDbUoRRqBoHirmg8PA8lCafB2eE4UiW+qwApY5phUAa5wZN5o65A1fpbez
8w5tm+l+k0yKRGUGjSNbZmOYNXby1Me06+W0xoGZs3uiD2zeA+KvDgmHtZG6JldH6e9LH5ILhy56
weRc5fYPrgv4XGD/zKJyo1dV6OaJt1XDm+/gLi3iHJSBV7Kh5ZPInSH57TNI0Lro3srxp0XIBA2D
eXlMGcEuHMN77MpIkG0f2Yuun4fOlIdSzi+sa2LvYtraTTAo27ms8fnaAN7ztApeFPGrnCQ0HyXU
gqB3J88Fdbhza89qPi619antHvuLFdxzvADD+N1wiHsuN21qD3l83l489eHhuLv1KQ6x63I+p8gR
1yk421LyjKSBOSlPkCMZRoq6ZK6Z2uYPMaVP/ryqLXoNRwaQWjrIOspYhrYsi3PPYUdfQr8JpjEK
/xzphQchOhjEofTRcTH+rEyMhSgFXv2Jiyj2KlL0KbMG2wQpS0wu1wl45DCX6nvyiZcA3zz7Zv1M
bHl2NkYdQTj6IOlG/CZ91ili2MpnnwkFJG/Nd1GzFR3T0laXoVHWo1Gj3hh6HM4JegdWap5RpKrv
0lk519nNgEoxCGi2hZ3OyMEhHODP19YNBsyJqJ/amtuEWzdnM7bkTmaCWxr51KXOpr2tYutxNvjs
DF2lRJTzkxW5KNlQbekYACn0jeVJpDN+wmQPDDUiGrzVxuxcswZ9BNLU5BbdHVSFIZEU00IYJqZ/
R9TWKqPzupfWpZQzp7Sk6255DgUO4m2VsuQnbDHbRlLdOrmRBCwmmRCPB7JrLO8Ba1NAS1ZR7SiF
AeBAPWVn5F33rthFCLkO7qLkVRX5aSQOSbSj/dARnrZt5vNMq+qPETWY233CDs4/S9zVa1KFuMM/
xorc9MSHR5RpJ0l5NXMx7tvuLW3L/iaqpE2UWMRBIyH4CxsVVp138rEm73IzW313tjCSzZgYH70c
Q6jF9XMlwyIw38e+r+6NJsmPhTa7VY55P1Dn8DR5kocg2VO7FpTypksvPiXN7aDRfq9zjCXPTjOZ
3/4E+ST4A9H6iYd+fXxkhtnettmk3jzEUbvMnd37MeFCoRKRwEb1uGYKo2uz8IsnZXwvaPUQWfFe
TUX1nUbWmdbL4WTo+MGsAE0aNwh5Dh+idVH573yNPymMf4UUkWxt+AhG2JnNvytx0ZamnoeBcwuT
B/gD3x9XAcNSEtYd4fysovlhRFa3HRA4NNg3ohpTQjdPx96Ux4R8vXAM3ubFYIpEd9lY/qEbMtIG
09mEe3NuvcjNNpNFdATn165n8r42iDDCXilO2rac/sc78v8V7OchJJI0YJNDEwSG91fKKnqcwMxq
YMnZ6J605d0JamF6iE6HwI9trj3AU47vkyCsrxDVnkd1euCttYGbPQ6z0d7SXVVGVWjpzLkxMzSh
NCR2YTqA4Sul61O12C9oWOwzYjtSRoQWh7i03Lt4HNdIz/rN9Ai1Iw1AXYQD/W6XPAXmzKmuBHKe
/VPv2vWDKuPmXNpcByOJABd4uE8fceWZzQQGpiVOZewDgNuKB8Us77oS/7CN5Gz3p1wwEdoOE4M4
mLY0vken0OhVkYgW7lQfU17l2Zqty58flfanKnx1Ui2eXcjRhy6f9S1SZ1jrOpD3C34TFxH/tYxR
X5lEgqpqDHu2Ebp1asro1UJ0dU9zwqhr486Fn9r7TkX4n2+d2pl+pHlASfzf16X577QwHGukWboe
HkPSWf8Kz4qg/yruW8GGR0bAGE3buCStJACwsYLYfpHwSp2HaSDrQQln9qM47Zetn5Dg9N8v5U8T
8D9uERd3D+kkUP+Eef0ryNT1uy6dbKRIfQl1tpCgt43ZUQhFmLIQzam0b8zAsO78MhAnOCZ2pubF
crrlvYyt56WvCWjt+l81HYPbdKV1/FXMWaTOeGzd4CnDz/E/UnP+fVevL5k2AE/Sbhm43l+fHg9/
JFakoGxQTw0naEyCNdnhdt1A0Q6bAMFaTkthLn45EMyvXjQX0rbC0kFuYMT1V5Q5/UYg/D6Whnf3
J75Zog4I2QUtCF1UbKJM9xam9Z2nRLfj43jJ5YR9269ueqftrsR1/f98D9JY3xNtpBZPrH8GUJWS
OniWa8ALwwf+0JE+os28ydiQQTuZU7WBrw0mDgOvTBRWVbmrWvNXoxi7CxJaBb97He69w5Ci+Cm9
9ouBFG97ZNokGOnk6sjh+7+vnv/XhSzRgcnA5PG6/vXPVy3dBFl2S4Idh4UH0YQBjLnwxmmvrYWQ
KkE0v83dXJDYAt5sJgjso4RsEB9i7b9fivevJ6NLCrxnGISMuwTEmn89GXVRiRlb9MrzFIDuGsJf
IJMf53bHM4h2uxkceOjT5sJWaIItTc09PKx7JB3bposaFTZM7JOh/B+ICPrnNNBvS1GTS2J12ROS
wkdFE2ZjTtGhTkkUXOF1C6voqW9QqyBwxkcNHZ4HBo3NLYNMif80zmmrGpAodL5THCuu2YYx70sn
CHgI4nHwOmJ/m/zlNxJ4kwIUgDETFxWmkpMhg+5WFl5YBf29YrxFKSFg7OshOg963NXN0J3jhZ8E
x2Qs0Mggk76glbfYlj0BP3HZ/JhaDywmr90HHB15C9MD35a/eAiwCls/dwbtvTpIyJWx56/Ggnv7
76/l3zmBiAJ903WRT0kuEPnXFVJOTU2A3CJY3Qn5sPGtMGOoSzniZPLoew6Jd7yCHoBTeQp/ZTWh
Ra3DPyxDYaHXwNyyWwa3xmFkhTy8Ob5cdmkXDT3GNSdyPrxB3/2hpPIV7kKIWNN123Pll6SI9hV2
yZZWvf1oXZZGb82p93Zj3lQ3Q06+hB2J/3Er22u+4l+PVJ9xI7BMH9MoV+Q/b4qoK4qYiDiq9Ubf
2cSZgyI2Nu6NWD10nuXcJdqot8AhuHE54UPtkDxWJzK/ydEG14RYwmhlVajXsYLCyjodP2POzacc
wTeoGaapmrWyRGlTJyzeM6vMOdM1MqoxY2DRNTrrvnDCya0SDkY6ZoB/3wSDzkc7vTJbt/+jKcZe
v8R/vmNIOE4RKQObVdv56x330kBV5vOOXbLl03YixMT1T4FMh30fVLQkNpCYMwX0PKidfCeqsrhD
QvY4DGzcE9GPdZ4/95Qn3RaxA9TIw/aEfpcIPQe8FbdaiSfq00yc3ej3zuswEVTOIkXSg5kcEmdw
0A7geSioG76x9ftoQKD893Vs/ivv0nUlR4106DGSnvT/eosphD4d1GTwuyvWNE3qJlPuRywWkq5G
olAc60zjMQpV4dJrmz4QMqmmZ2fQn7kgg6I0g/l/zILmGjL996dOcFzAzeUR8v13yHMyJuNkj3g5
tJ28dvP4mqC4Jzp5IviT8Le4SZpNPK1mhGAitYSEtq0fgH3oAuoHi9H/utX/VaPARyRNGwaCuFaf
eOx/XvfYCN04zQuOMJOsXl6w2tZONb3GZD/l7zSuTUxo0A+8m2G7ZGAYPsmZKuNF58QrHEWU/CgU
N0Tv5wcpWI9FujxqwmofWOJPS44B/P8oO7PluJFsy/7KtXxHNeCAwx1tnfch5mAE50EkX2CURGGe
Z3x9L/DW7daQJnWblZVlJiUyiMH9+Dl7ry0GgK4ZIb0BzKo13SWef8OG+UsrLidlq88Bdrpjf4yF
Tw2pDc4n+W0r6tuPh2OYhvs/PBjLxvzzXXBduK8arCwVwk+/NUoiFDdpRSPKV6+moi08ucP1OAPy
jBIYwNMsLx2fxpakzwt9oXz3bKDgubCmg1F4GGoqLFa113XbHnukEW9lRyn/+0/5S84LK7ASSnHo
YhxlW2JZs77DtTZ15QZez+6Yyv6RxXJPeY2udRl1+8wGA5XQZ48ohnhMc6FNVKTjQ5DGT9YSD1AE
wd4oCGlKYiQtQ+Jg7x84B3XqNi6U2qcgE8mqN567wrv4/Sf/h6dc8dKxLkIxXxaXn1Dm2M5mr3R5
yqd5Do5qCQQEGeXtG3w7a5fBw3UWyks9Z/TCibfglXC2rs3ptisu7LC2//CUy1/R747tMgFRy70G
RP/T56GVbSRxMRjw4Ggst4ndHOqsvpsj88JGqnlTZ++5LnkA6WovMih33QNphhQzpU+BQAbXzS+V
FXo3IRnzp8ig+/EBAWFcGJ68MHowAlIq0n72L4Zm8YzOcrxBKIQebwrEPkGEi86hsFhUyUOWi/Ur
880bbJhkgtMgEsOsMCQtUkAXB78oa+u6dXBlQBhbg156RK3rE/q0Qxx/H9hYHgobRSqmxqVrn2/b
rD35FjOCjruOkkgfjTo9e2Yqz8ngg54jmy8JGZrWqjf/RPkXv7xMDlUcoXyew35ifVz87x5TjaEi
raKRpuJMXHRk8f4EJTY0tN6cRXEdGKjL8RODJDJsmr8QEGt+4+bentjm/7+fPD6M4CZL21Rsbj+9
M5BHTFFX3OmpCKLbSqPZYzKR4m2COBkA42gYVwtx1UpSCEofAAIgbXxJ75kXdH/IgBG/7j98GB46
TTVlkoazLL7fXZnOmFGadiGEvBps99TENESpKnYf/UBao/7FzAAlTMOafOTRXUc9EY993q6lm8/3
JhCGVWQQWeoY3UU2MjCWYdjsEDFlSGcq/6KsTJZSt3nLsQnuDYJ2aQYvlC/UOb+/ruIf3iBWSw+j
i1pu9Meh4rtfxTN9oys6Ewl7uIm8/NC2nXVmsl6tiA+6kUhQXqS/NluTrOMQO4JhKczIVv5UuNTB
/q4smBDQlGq3HomlQPNQi1QhkDMdT7eB3YinnpLLaHNYP1aOvtOov42ptl/sPzaYft3ynCU7CCW8
B9rBWjKSvr8rwhmtBGSTsUrB1mymxbmY6FieUjt54ZyTRF5wXQfVk1cOWJrgOyHy6B8Gl25mxIGZ
eYQBJS58yuuaSYVl4NcM4z2iDucihvSLcQ/3Kvxzb5fSKrG9fLhOVAqD3seD+/vbYol/+GVcsOFa
aWKQbPPnUt0tjTgbOhJ8iAclsDyly+0r/4kZh79RcXYj0iVku1DGrogUoAU9YeXB0diGo2YKQKc2
Gb9iI52trnoV7DFFHFjU4w1h52aGM8MtMJPc5clDziwf4SOz4rynRTRZ3c27a1voKP3mOS0Xo93g
ZAvsNjv2iSmxCfPEerEdXI1tjXVylO1hmjBgMfljDRbuozQQDxFOm5I9d+8brA2zxNrNCl5sMLjp
c17NL31inBkAl5dzI17xntX3WPjvJ1SRNbmZ98qnuuA0V5tOfuXOI8CRWkkmv2hdRge57iQg85PS
o+fmjDGcnMcQPWeTmi+GGrxV30dnoWpGMZJxhzaOttEk28JEu1jt/fswLm88DxKba5gIM4pSrR1o
xQpEZQ2OZ+8RkbfG+wI/LO/Ebl4kb40xRZsEV4jj4KuSgOo2WOSatVPN+ipqqCiMYAKQPNIOECg4
X7EEYllYpvRtER/b6CtRUN4mbYvhmr7DbukY+6JyXl2V4SZMsmGXN4vVJawxuDm6uslJZ97mQS03
fUhPejk6TGTzvTTJWOAfrx47s5WgmoCAKtJx8Z49akmCyChpHv7+kfwoqn+srdgG6N9q1j6qb/en
opt5EaKMiUVPQSpZ6YaseaPu5Antob3pEBnGHnielaVv24bQz1KkD+Vs6Au6stM6qbC4VNpE5sQD
nPp2BPLUPDoqKD8pWPTwxevVkEXlEUdyTaZI20FWWLeDN72CAtiHlinuUCGQCFFMWzQjzj5gHADS
KfNOETlE1NVE/VSpx146jt/wJMa3gO9RJXS6PWXGAUKJf3RGngyTYGqnH0Db9TkxhWN1JtDnAk2i
cZmSs3ANBYOW29TtksDMP7t2TYKQZYL06MubVodobELVn6NlFGT06OaBmqGXqT5Rb9WX0oUiYCn6
mmUU4OR17LuqW64XCgsnbIyXsQIFI9FI7OuBJWZOSudCRLnH1E4lz1P4Mvvhtl6yEV0LTyEGfVBF
bR1vfN/D7ijnWyTw1tmme/r7G/yPS440OSdrZqqWqX7a1di2kO8LQU5NOcGyscmxwMjrscCQk9Ut
5O+xUS8V2MBBhaeoT43rqSltTK++u81SWTFxkGpXT8Ux7emlIlySNzSJ5lVsY5sbIgPuWIp6w2Yz
Q/NzSoZ3MZLJjTyw+8O+Jn/tQDmupne3FNjS0WIpbr7b15ivjn1GqBh9dKgccRtfoiiHHlM8I6jz
WP5jmHPRINc+rD5iUHjZ5gbzRJP6r5NthLeywfimjGTrJVlzEp4qriHAEX4qjs1yd3oyAbaGTN8C
C8LO1M5YlMZy2GM9xEI00oCr85e+tT8L9tKPA4a3eDX8Tj0bOM6PuWZtGReZB/7UO7vP1m0mydH1
OaDKbJYPIbaICgXvOm9H+0Ds0Jm0lezW9Tr0KlofESyN26JJh+3vnwPr162HIl+b7hJVpjhJLSXD
d5cui1BBMs4klMGrQXPzVO+SwYE9xABx/hBfhQSwDQaWx7FGUDqI10gRX/NRunzkgpFDXY4K1s7S
A/rDp/u1KlV8PGEy9BSOKdzlxn/36SzDGQCxOGRPDb51Ds0Rb52q1qRuvficFfZUANB2s6pmffSK
Y7ezq+BxMuXD7z+H/IfPsSRuaHpK1JWsij9+DncyYyYgPGB2V734M2jmVRMOV9NQLxZKL9+LBsMc
tzTbRH0Y71wnhitbUZkM84Ba3bTsbSPbu8FSUAspaPalD2Z3LlHXEGjNiUZ6e8z53SogJGdvIoVj
EVBzfhp5zICLMeyyK1lvGkkCc1cNnwwIPDtC5ex9ndrnUgdgxRuFOzpr5t2ced4xz5z7XiS3HwJu
awiu8kRTqdm6XBt+R482Lx+0L02qOtVuY79hzu1LWEMGuJ6swfnc+xBifn8lreVK/bixKKLXOa4r
bQqsPT/VbWYn/ShEWMpOm+dH/eQrNFgSKG5Du5Q2a7Fxapg6dn5hDqazBuh+g3QJ4WUT+icftfof
zhofmSw/fSCOPB4lMccNnrSfX4AicvVgMm4a457pGZEGBdKS2evgyy7cGkVa7gotBB4Lc+mQJVNx
6NM6g5ZhU1kx5XvleHRXRu7XoMqHI/VMcAsJZVsbTnKK69TdKGoVIsBS8g4QrmEuHetDYrg3NQ0K
+LkXVjuJA6BiPLsAN1Eh3+Vy0LcTyCFyKYyzremoTAbIzcgo8zUAhzcHlcDGwR12m7naWduiD/bY
hrMNltfpD/Wp9+vTz70Snk1YrrB/PY7F0YhjoS4RZuVSHY3Z8U+tZUUnU1rNtMpK1gy6W8vWnN3P
k0sC0ODQGBq7I67aGmrN6B45V60a/HtB3nh7ZsDptppruKSwVzzxpvsUpRGC20076W8cPglBSfVn
O9figkwv89aEtELqtm1u6gQDE06Dyz5R8aWHhwhUyVKjRqO4NFMlLqEJh7XTXo6qORERmR3CBIEK
8nBUKuaEHUnDKY/qTNz1Lj8xXtTTbTw/zRy54PZivcQ59ZW4jH0nuhuUmO4uqK2N7Uwl6U8THHer
dddh274k6PxT5gStC+qjJEbqZIn2qQSXWSKZY+81VvEaesmFXbklkvVyI3TwNJNldFFxLAJiRFhi
BFzKc5NoF4dy3Kd0F6CfidYBPWMA5xpQtApdHUoQJhcieQ7mzwi+aAgVEIi93DPP//V/nv2H2/4P
JcKSIO25pL2y7jkfi+J3i2/hIHcsxRCs++DODJnq6PyrXaCa6C2s7DCZSY4wTnMB2RRX5zGO8nNU
TNEFQ92VBucro246IdJFYlEQ2TDeExKE+VD4t/h29zZO4OPHkVpnC5paNEDQdfKH9tuv8TJkK0vO
iTQIaBICJfhx5Y4tKZJK+rRGQ6/Ycx7pj3Xa7NUo8svoYM76Qvn6rpuMLfjr8YqRcL4bBN1ReRlE
hCrxMb1NQhdkPc7FCwmm2TmP9Zffr4r2L7sw4gLeLuej5bFE4v74KUs24RjnTLTm17hp7VofgiUa
ErLh2QiA9fmMiM9C53uSndpdG6JIyS17WSfBmjsm4TNImYoeJFzKmXhnMWhD3pMcOnD0Vz5NsCAi
kxE/B2l0c8haM7wMufMAWrTfRV0dbhiF3FdIWWqbtp5rtwDpGt7cBmiMM2fttSmGPSuL/sP8wvql
cuMX14oZpkkxKmmV/viLu83kxFQmiwYBdDuKu2I/l8s2GE82wjLUP3OI5UelDrrIwcOQJVFt/+Hq
e790kpUkU4uMZMdyBVPMn4phaL7m4AYDIJY6QRMTUKr7QDEYgpiPC2YDINO5TruzGmvzU9vPT4AA
1047ju/AzJ8KL/VeMhV+GUXp7hf4KzVexWlz4NU+AsGpVu0soKZiuoJXlq0ZURFeZKALnY3uKRLF
mzuDfFYOY++ButlhsgxyGCpyCYoF0jl2rUWP2Hgn5Fh4+X1yHuOhZx7VfxuQlm9RYtKSxVKQO/Bo
R89GF9g1V4ArVo0bAy0cItK0xm01TcPR9uEodsBDZijBG1kxaZWexZC4QgovMI6gD3bXQNIf0+hl
CgJAFZCI10kMMLL1nE86ZPCZ8J99c0G7s6C2M/4IWRhvy00smK6uOmSjK7AnJR1sCO0TpPMZem2C
OIVh2l2AqnHlIkYaZvMaXwk+5hCbNGxyEMzyUDfsfJ2FYhcXs1+YCFQ5qGIoejRBfEz8AtsMycOq
y0J4FT45XrnrbfveaDaklCzhvW8QueJtUzPECr3huZOMbTlnYiMrva0ZuQ9AyCFZEEASLUGlTZOt
k2YKdu0iMg2C8gxv6aya6C6zmBY0AUG4pJY9Sw2YchG8IAJtCVACZtMiUtTMCzvNDBFSRb3W84VK
wMC7I32kWJOgILLPpTBvFp13IjpNqkyM09lRI49CD2vdcC9mkd/EtZ5wIw4HObtvZk3HIejL60ER
ZFznT45ZvUQGu9040Gy3gc8F3RCtheTnCuCS0KTKa0FoxIxAu6EDQ6hKvqZyvG9GC6SLgBs1WldV
lo0Ah8Jsh0B67BSX1p329LzKHchM6DrUZqMDqL6XFb7mDvvQQA8YjCABMkUW1nt8v0C+6GUgfWr1
dRE/yrrM9lnH0BdHzDZrAWhRo9L09or5jsnCfKcdMNFTGscXTDBA9oQPObO1Q1kCDykN0z9Vgvs5
lnO5EzkhWrPvj6zMgs0jSvZz0Hsn8MfGlRAAw52hOJaul10G/pxd9vFtXAp1wUNvntrCJpfAspFP
ugmPZzsitc8jPAFpmGAGlEIcpSWCKy/ksU+c8jm2qBcGxmWbTq6XZdRDO8U273JXUYWnBSSQ0lmQ
JJReIwRY1IcD7NbYuy5ROV+HvbovGqzp/uRCAxsx+ZuJixM0ba49B/96BKsBhYuTn6LAebCtIbwW
YfatnzJ91Cl6waDNr1uESBhjwrWcxFXSheU+NtDEtDLM95aFVz+C1X9EfrNAwyGPeZR7rk/nJUf5
gA30ckpNTm44Znc4Zt2ttvuv9LShQeTU1zS8BMGZ733Ww2DoHA6VTuPqncb7buV09EiOd/uVGKf+
lMPVtyoNBa9D2GpFKP05Wd81GgX9GLpnIRYGaAhqwc3E69BJ+5IsjEdjSPVFHqUQSAISn7LQqY8g
gdpyPApstzwKzAvafmoPmm7SCp5DQDhy/jq6NS1wQDKg+2mjZ7Mf3eQ1plA/sq2zi3BSdi6WWIfB
ZJZ9azo7OkapUa61397ENjJhQAHoht35AUJ7fcqBU8H8HfuXuNgpcBip3083pe9CGYsl/Nq0jU/R
0E6rpKvGW1MH2xY//z3ZDV0dp5fsDo8E/zU3TTXfzUTlsCK2R6OY6Vz0TbXA0LmC2s8uo758Qe5G
YRDJdKPM4L5u49e5WFRQ9qu9uDYD1wG2F5abPHa5YUMMuz+q6bv3Vop3AXfSR1ZhmYyXZYmULkE7
MVZFv1WNJpuuKj61ldXcEh12mmoe39wN4008YiiiD5yvuzFPjlGBpRigDkdjQ2KSKNhWTIIy9vOE
Iql3AaUChgs/wQHfKsnkzhxt79CUWLr6khyi3I0/5W5mb41K8UQTcRDFYAQ4DYfbXGDDMgZgPXml
s4dqUactDqDf77/LHv/DCWzZfW2HCtOjC0GY/Y81wNDqiTTsPoYtRrpGQxgpR9J0AFVYWwdomrdu
RAn08TP/x5fxfwbvxc1/ffvmI+70S1FO2F/D9qd//c+HIuN//2v5O//nz/z4N/5z/15cvWXvzW//
0GX0pS6a4lv785/64Tvz0//96TZv7dsP/7LN26idbrv3erojdSht/zumdfmT/69f/I/3j+/yMJXv
f//1pejydvluQVTkf/37S8evf/9F1/27m7N8/39/cfk1//7r0OXBWz398jfe35r277+E+JeGgMcs
25QuTZClWTS8L1+x3H8RFcuEjD6Ww2nB4St5Ubfh3385+l+S3glnfqEosVBd/vUfTdF9fEn+SzHS
tUxUtSZHDKX/+u/f/Ic7+H/v6PeBtYwGfyqj6RF5nCNR5/JPAuHTT82FIGY45+Q0iNI+IUKotEsQ
UPLZccVlVlbXHEsx6JJB0+kJoTXM5C1v2y6NupNRJOMuKgF1xT6RZ4uSEgE7UIyOENVK6xuz8Flf
TTCa5hVJzPt4BI+ZU9JMsgNFUpElORPADmHQ72GQVluNn35FOAfViNuScN0ulCb+ANyxJ8tJsk2j
VL5BxwY4pkR60ILD8VJe0ngBglYLGrTNJshms6iOwUziRyGtw4jwaEU5RTsIr9hGEtOkE/849sQV
dMZTCYc0h0eK86bahhBKowVV6uMfWfULvjSzUGvS5UFeusBNI6PnUPbowzw1F/hpb3uPZgAig2k0
eYQEGldUkyMch1AxVAN9fuGk8EnwLxn7hLYMoDjCJKMgeo0GdQa9N5zYhREcfeZYaV24PqiB1hgO
tA7VRVFl4WHshheNWJgk0/Og7W3heHgeiBJhlcrQ1OMPTOfhoMPkPW2HB3uAp1VMHYgdklZCl7AT
JJYgXN+1Qm02cTlwTb9RaBKlKL1vcOOueAyxAxbTEQkBIxxh7ukekPUUBLC2xo5BE0OV2f2S2rG/
9bNwD2o6x11PTBk6ms2Un0wfT01tsVhmxG+u0/DCKpttWYEU8ibFdNGFDGU23S04iJ3t0f62JKOC
gj4kE1J1HLU6RgSqAVWoFyoUobsd+cNzhsc0sDF5jKG6tbs0WQ1T/8l2cx82qMckVgK71DiQ8ZBi
eGLTgWJc0EyQVN4TOIva/sYqqtdWHT62qXi2/JduiaIx0i+xjaqZN4OWhNbbyRcMoGlBGNmF1+6F
LMed24H+7j1KcStLV3Fr0ooc3CfPGOgreTdtmTzEFVEB04iNL+vohYz2a0ryNKRsZa1yk4G/y+gH
9Bvc77YW2y6Nz14HXCcLQ1QCYiLQk9FBO36Kck3Xu/euwJ2+M1hPNvN1DxxpB1+JeG2b8ykMBBB/
rr0ZG/kIYzA914tREep5ciO6z/FYw7wAYLKgFjZOIBZhLdNOTtF7ekyXifMiTLhwFiz40iyo3UZj
i8oRWY8chm3SNjj53Ho3B9YnxKSUYCMqx0m3CmQlIPuprQ4REJFyHD5rnd4ITS/IinNqDU+uM5HD
LqjYtI2vno+LLm4Q98019tGOqXIux2yXWRwhRjUbOxHCUapGc1P0EZXiwuSyxJQf8CStrQw9QNPS
PYOmkhFOqd/TxDhUrZ9uJq8iLtNL4MfJedikyip3U+DBm/Hcz1jH7v241DvXNGNYM0B+9cQMq6GB
2+P1JPsr7C9MD2+4/eTklAItCWKsxGKL/RMGWWbetiN22zDe5jNuEo+CEKjrxIPRaKSBOnxatCAQ
yfK31EhfhkBjdFUdhKhRvSXkvHfUDeVEf6roiPqulXPtU8TQw8l2XmJUVMFdvpERSoYy5Covjzck
lsXjXO0Iaqpg5IMIgLZuT4zOIFHNpCzvrHivQpIL+0VwmQ/YhvKK/PCuX1YzAn8rUt5zxC48neDz
ek6sTlS/2sRErRlWlUCTGNsKpq34HbElDXhxIYFgADTcR8NuT0kniFUBqRr5FqBTSG2LwUWb0fOU
E4gyR3QVZKb3vghm7iaOZV9Qfipdntpl8mymBL3TXUS4fNMqfzon/WMSud2uwisNm+/znNCOjxqP
kU5B5EBHrzdXN9Ik+Ck0jp6VVGddOcewn+jQNCnXiVCbvbR5cR3gaAcnCh87B+JARmYR0yRyim87
HKRrOXLassGWrItlOt8jBOtYAzoKR5i+LfB1cVulxtUYe8ScRuSy1kb0aGfVPsgpdXVER3XOjU9W
mu9zXtIAS6IWz70421YH0FcZRG0AA9cKUEt7HHJ1MFqX9oQEhaQyEsjiQr+DEsRZI792RnMZtT1p
3qq5mrsLQ8gav6es1jAYEQr0V2XbOXCKQAIZNCxJoMD0a+mTR8MHmfbobGY3uk3sKtpHes3r8qzd
jjNiwFs9oUMvBOuCLQMaLVI8Q28Hbw2XiThKWkGDgtdT6NuxLbCD9O62s/Nik5E5lY7uPdh7ql4d
XFjVeGKffHZQOa6a7uvoZ+Zm0C8psp2thmOPtLpcA5Oo10g3Lmqb54agGvj7Y4g+kwTndZI++4gR
dAxVsh9IPW9yEOQdOhyWk3RDos2dgBjJYRnLDa9wapJMmHDFWA54YsfsSbvt10CiuvQYb7NXfpms
OqZ/i4CvQwQcABFfdU2wMwaa2KhU4CaitPLY09MxoFzAsr8qDXmoyuFgOqR84F8HbdY1OED4hhNi
AhQw27aEHwg2fYHTEmASpyyO0qcjjAUtCy6iMrkV3ErCFnuc8/ljH+EKR93DKAreUd369sFIlSSw
s9gJiySMSvcYrrtwGxSuD0pN0FGJDnnGLsuRn7QCCxxY4WHACPIZgM7g73TYnrUd3Ruz/e6pmJMV
3Sm/vgzq+tlZegem4ElMvPaOOdKdMGkwyfp6oE7gLUhpMUTEPBlrJIc5s7HWX6fOJRpPkNkmo1Py
3ixiV19rlwkbM3+QD2n4GbjptQoomXAR2rB7eqQpE2Rz4urjDP6VQ2DFUAIUG/P6heVgPfR0IVzz
2HQVxzO/rVeibu+aoJpoZUHfCUqAlP2RuQEvja2e8K07xIO5+yIEMWIjHN2EmHM47NTrrrnrh6CH
T275KyJ1jgVqnDWHxwrnOQ52adwQtcH6X1sX2CTLlfCcCzhq8RY1Ko43WkiTR4J9c1nli9PI9hUQ
z226xEUoGB95wYKsXJLB29S/r+aO72s7wMw752SD3U58g/FxIUBa1NcS75+3kIXmmuBPPdxOEH7J
md9QD5ubsq3POLHupgVJ3oYCpZP8UhA0yXF+UbaT++Try0pHxcrLXkUaXxNWNy6DRbrMBa2W3EMl
2Y+7QjYsiNLY03zE2eziWMUGCkOgQDN1h7KhgmLblyhTW4YDKBKN5RBqZAazF3GEG7Bt5+mZwDps
sJMwCN3gShDwNjqjf1YuVzYLlnb/lJKbINR6iAGH1McCWBzVEvM/lwEacGUIv9YDEYkarnFxsGEe
Xc/Gq8NKtdZB8KS77FhW7kzBwaQVlPeaaN/zwjSyO1h//fTVpZeDoeHOI8qTpsuGlKZ3dKM0PFlD
POL/pLEbe/+FMXK9nUrjAjpBuSahLKTsVbBhrPLeH6JNGb/lWTGtGhu631LWEN54lYcwePFIxwxs
oGukBIK15N/JkMphaL95ot66SORAl0NhK8eTbN3PlGBUrWFzEQxWsBWFxdWEkjEI7zz6D3Dalkyl
5G22Y2xH4tCo6RM2hwJXtXXFIkn/uK7BqqYKrZHMwUN5qf0+hfSJvUhhvsYozZwLYYEEYuHeqxLD
IkBjf5MX+hBBQUCIiqFZTfEhdo1zS+PqgJzq2cYm0Nh5Ap+C9z4o4i8eXZUpDV+TsrHXFFJLWGq+
gguEnK5rHnBZv6TQrhhvpTvOOyRM22orCYzez/awMMKezR66Uw+owyz7gV6C+pLky55ZbgpiK0iS
sN7IS7sPWzpxvp6/xi+M7yJaaP7eVKyNFYh53q+IBIKsY/hoNlgM/FND23XlNBnj6UAB/U00cNto
0/jyfaS3ybS0to/NwLbIHBf9OCoxSUZPytJgFF90YH6VtA9gxpQAZH3cEXSy3ckHhxlJ4omi9IpQ
62hXDPmhYKK0HjIYGJb72dWlyWXEOo6Sc584tAvJCmIXKpJh21PLiimsiMpJ0x2ePPZIlLwTwLIN
5iYs1CRxAdxwMbihGArPhaeGQ0dwEtNILlO3cAq7JjuF48lXMHFEM5wCkte4rEwFnbi8GMRDXEi5
jS2foNimL/Zproic0/ObnAqq64p6kdT4NTbhTTXoTzaVr4yCm8GQ26zEiC7cW2uU3zDv3RsgW1NB
qgGTS84DvKMSAOaKDth1w11YYdtVzPcwDiT9sCv18NU3nBKok38JxSzeDA0Xr6vU0Senc1PQbkUX
B2M2QiOcg2qtRp+npj1P2qflJWG9a2COiYgY+XK4DCOatkV636esBXZB0hw95XvtjDdhlT0mg8e0
Yh6OehnWluZ5nD1nNQa49PuEdPoMQZZXnkUWnGJHXsal8dCo/LqYo1fBz1n569InbMsKM2OXlf4h
SwBMNx3vhoyASfSIrOTXLArclXKzr80SoaPVfK9texs3CuQ8q6A7fOHgyzqdFA+zJk+TFtXnelCf
Rz26K5EoiMh4ztqi5diWbgaXU/fo0Q/o/ADLt8DYRaNRVs15kECDPM17Hzl5fFSAq2GaFA0pol23
mYJ2yTUSh1n65N+RV+Hx+61K6fa7WAQkpwmSe6AkbXHeaqiUkl3PPuuyUztSF81tM0aE3fc3bVBf
1XUp13Hkyi0cR9aZDIg2zBTf0DA4pCk2dG9urQTrg9fUdL2zfd6z8RhhmTLbn3mscusaPke7RkD6
2gmMTuB2lvQd0tMbtE6YjV5E7n0OPtn2YFO3hxHUlurZ6ahwGne4tWpY1qr2Nl429ccRdQQVPkpN
x4S2DYwaMBX9EZA6RH4nkgDKnCciR3khZieFV3IXpewZRNTSNV/NglC2mA49DLQoeHLs8aAJx4UD
fUj7k22jFEzSy7rAqMTrEd4JP2X8xJE8h+ELimKsnT3Xfc36d2dP1x52NBthG0eMZtya5N66qXeo
R3m4PDoJDVdQvZhG/GNjkZtj9Nu5628Ha+M37r0Y58sq1JeB7L653RbH1R3kUfgLKGVXrhUd5wEW
U3GhTRo6blEeS4j0G9dtLsGHPmSgFbwx3IDaWTRW4bM5Fp99QdJVkZiryKZJYCwjfXrNa214n6tO
23vLx0ozXg85x2F4h2a6NUVFGNCinGhP3ihe2yoDB+XRWbTHUxooEA7uN4/alpHtthq706iz2xyB
iVGmF/3QHxO2Q5uacMbXWAN4m/y7UhnPVWdfd2nzThV4JVV+IvjtxvXpPdVJ9uTOwWU0XHp2j1oT
bFAPitU0biFOgU65Up46s8ZB4Skle585X0sFw6Ot/C8OwrBxprAr61MSB8eKjX+Tjs2O8aBD7Fif
ZXeVWZ1kUBHmySQiK9QnywlvCTN5qKl/53g4lA4nTIfJ9mrSBiIazsioZ8OZWO48OKUUCUl9Cq29
Ekxx/ELv4TWiLXUoj4Shydlk/6uFC4fbMEGqBtita5OQKYdwVhQh7lZaLOoNJNmOf6Kkjk8WWuRD
MSZ32SVLfg2Zfjo7w53NGDdTHMBV0V54rnpEYr2kbhQcDNi24IdE/gppYbBCjvjZjIyvg2A/dQnf
XrcsebP7tWvsc1CM5xBiFJmLPY6U7Dzkgni3wF5rEbwwaEIMJV5HLn6RK867gvyrdNqFqdqJqn3H
2Hic0/zEQGQX81Or0P/ce9m32aSBoxiXmQYfmckdGm57Je8I/iRFSvj3lGqnskWZIeCsucnJnGxI
5pa+dBuDa0UFtcEcv0fMs+2N6DZN1BdsGLDmjCMHt53vAkXsC+cFtflRdnhYUSG7IErJ58rShIGO
YW9tksymcL7BrUx2ZcR0I8QF1nwKJEGvoTkcyALn7NPHB8OxLxPjfU6fdXiX2O62F+oTwwHyivJ+
Y8zFx2CZdOYoYgky9b0o6UwC9Qg9gIiVqLYw+J9GNzhP7k3WM64NKfnhHSYXqdyPM8GrrQb95zMo
sou85qZvOERnABj0OrQgr9ucskxY9JqUDYKVbjGdPwECkzDzp/JGZ8A8Gvyzh5aGUuSY3yCosRZX
8lOdemqbMaAq6MFzRqERVPt0YfT43HEahujMqZyEuJWJQ2rL4DhjAs0xSublobOQSgUz9SfnxF0S
MxYH2fHUWKAkNPU1vMI90Vh3mCA3PSxD0utneZxH6ygoDmBXKYbLy1ZgV0sOKheY89w6jT65lTyM
lASbohnuyqzbFRbtoqaY+tfEfysWExei1tvGjsyVrqBU95xPoB4RD8uHbSGV0o/07IIcBFKn4v6N
tA7m+6B1WEBRmaTdDq4A7YHao+ONRnFtj+KxybyrvOPw6ctvtFCATZCJ0Dbtl9rlNcMgDfidarIs
4Pd5wCq37GNq09XduMGxSBDPlIeMsyd+UhdAbmtoq6OMmOX/Zu7MluPGsiz7RajGeAG8usMdPtNJ
cRD1AqNECcPFcDEPX18LzMzqiC4rS+uHNutMM4bEkBSU0wGcu8/ea/PtN9c0d1NV5bYs1achmx8Z
0u2BJ8eub2buYNzi77nWxpR6ZR+Z1d4F7jdfWs8K4s+GoZmUow/psM7cNzz+41XnSVc7nIbS2Hlo
q6Y8c9azFe0szCsySW8CbCQPdIAUvRqvjldRoCH5UoBw4CFrwB3x7bgVk7w5eUE4Jlcoy4RfqPWe
t2MHoKV0HBkMOAYeDBAMh1afPlM0uXgBD9u0PIkbZ+3sQEMFl4SU1Cpil70VpoABs6U+tQzbd8Vm
GJCO/oOCuJ9VMUQAMhCBzcz/LGpnXxvBqHs06DTcMzTBoc5DJxrzqLlp7FkZlbHBm8y1bdZ+zrrx
3LbcuTCWn6rSkwF7XnAewJA3RmqzXOcCWeBxBHnGM8QhcLLJBS+q0/SCakZuYCXeKbbqNWxuy6cm
LjJ2RKRpE7gyof3JhvUILRdBrTFCXhRBEskKakFShYHVymmWQa/me8SxViJQhDXOiY2SIyNQ2hD5
QDQZ5VqqoM+Ij6aVQ85eyN55DLnW8FLJxH7UeIOrhe7WOb6BAVfr332CIqRrxK0VW1GEIQ1VhrYs
nhG1GkKt03JA4ixnPfp6Epgy+zwWH7GThoMfzftcqQ8TnKml899aZjwDaWr/7gVlyGqJF27mJHgn
MPQQ5Zedo9LnailzgAIQs7thyDcmrUTVjNTQQgSzWt6Rfd7vbBn/qrOEoK3o9nB2rW0buUuQ4vtp
vemnkFSHmjEM7BIT/Da1LRAk9HzXHtKHyLiV1nYM7wNEFazAPZcXb84ZjcxpWmgO2gzWoG0dDiPz
p1/GLtObOJKuNTiIcyqUUHaQlm8JCwAEj7UDVCaQfzMoo3EWlEn/aQhxlXXyMNYMmmNfHgVP3wvk
7lOrQPFreUd1JTA2t1qaW2sDevOR+Ha98C61lVy8TH+QEYMfPqlb4eh0uOEPw3CwHVsuaqSfkBfI
NBZ7Yx6KSkZ7wYGQQBgvwKTF0b6r87tVj7dKgVhuJAsK7vCcZDVc3Il+QVUJmkkBX+pPJqvumdjI
Omv7B2U8Rg966vV3tmb9JucbuDZ1P9MdaAW5ctiWLPalcuSvGHb0YfRDvAh4QPzHlJ6PjaWn75pk
esFpmEYFPrsae9biQiJKl1PU1TWxPdEHHYUsp1roEn+uFT8Yi6A01IBrxahNT4wwjq1Lwty3R2jL
yPrxVyPfjzQqb5U2zpfKOEuv9G7xmizyufS7mV0KwkKzliIHjj+gAJnVTRMObutqAJy/jqoefclp
lIpVdrUIIjFDGE0d9n3pb92U43ETm5QwUFm9GeiK7PJv8KPZhM3zCVfiRqGqYo690p9Tby3bAVxg
yCsUroPEinKeufZw43RwL1C9XcR/ePb9g6M1+qqd3dtEXignGfltey8mRBZRp1OukOhmTjjp1XR5
a0uyrQeu0z7RHh2LaxVjicWAq0F6aeTWGVimJtL56Fsf1OMy9PyFPgi5clHzB8B7abCxAtaO9Jkt
38SXZBXffYx2mjUDF1jeoPVIjP2NiWLrwrm3WBTwJt7UhHQKRbEj1sg6mEwKoPtuPRr8lp2YiBjm
9H2xr9BFw4nH7wEvk/TJx4qke41CCkXvE8fai0rXOzlDoCTWvM14/k4NlS2T3xyajFEcJP47dxSM
6eS14Xv7w8YAv+a2ij2vrA0CmfSB2G5/HWgYNSggmeDtxdMJiwtOKGl/l42lwmUxfPDXUFyLWae6
tnmg2iWGnZR8SivVwo4TWFNkv/E7RacI4mRN79YCP2Vvrda9ZVaE6WLtlhUQD1iuqpC01EvsKgTA
wSIzAEV/nu2nWXQDj+PC5xhu7uHmcjjLqHwyK++HNFoOd/Tnbmk30KnYkkQnIhp0Rk7bdXPtta9Y
GxUt9CzBuysJ+Cw1zUceKwj8hVlMMj0xWH/HAzw80+ClHL2dQuvCkPbdEDwNEljklcUhsu/09pQ1
3a+yQzWh/MZHuGlf0khHkzHiarPYE1iVgW6jhEGLjTF7ykHAporZUBRtvpvLjgCi1xNDSjgK8J6l
ccvmvaA43cQI807zSLAepaN+98e8e220/tlLYo70UYF9leEJDqcWWOW6rebqPUSAWnjXYZYqALeT
aNpiEpw32MZtDPItrhgmLwqv8o0vNAMzJPIkcFRq5HNiGV+gWE07icoQV10BQaZDbVu7lou7Nj7h
c/7mxa2gFtIjGIQy6zlDuaPxekc5Oj5J3CyISu47Dqvt6FXPQx49OAanotF7Man1wkj+4tv9w1zK
JzfxGev2hTkOO16CnT6QVyKsYyKpgtHM/eUW1QEx/KfY/Tl7DuW5DidkLU2fwIT3lJ5gBADq1Rjj
HTp72jDpEW93drOLa7aiBsxz+19Vi20/rV6k571qJUI5G+AX1Q3nfpFnI++ehgKcZZXtfT851G15
NU0q8dLilxLDH8xtn7NRvyNPbzqxfDNR7TexhqZli6UOaiRXahvza2whDSrHDsDyRAQ3IFXWoBa4
2OkNyQqKmGvu5gYrtIQmsK3WpHpowTnIovJR6vHrtKhD4snz2GBjhnZLXsB4yupaIgRPdMfN/m+X
76s5cwbF2JbYEWczoNrhUN+QVb/BVtAPVBOgFE1AmSG1g0+oYesNHQ1apJdYxxeKgyO9SqkLdpyI
4nHrSzy6rhwpP8qEe0wsDAUmdT5Q0IZp06ZgAdoauAhrl5NVDP7OclmeE4+sHsjdUkumKW+bTnN3
bvGiCj3pblHLpClmTNy2GtC7XMqSsSd9h6ksLjiZn4nfFoeCR9+2sZW27+bUv8W62PKpQMMvcxOg
fouuG0/UXXlh18/PFJ46N24QoSUyujZioPaOH0WQktcNnNdPO8q922NGQ5lVEqLl7pqRJinmS5YS
lXSSbt0G6uLq6i/DhkzhHIp5enNn5qTWpbUCPfeJLdGy1xdazaPFPgh2GQyl7d4vGC4WjJ9TP5zz
VNWbytWfZMI5fnTHJ3d1V5aUvPOupJskE/raIyb2fR+24AxC5Hv2VCNyy+wPHeYVDuWcHaAzb9Le
gsvUaB+ZK9jSWsm7yXDkEkVDaefqAcbGeXJFba8VJ41tBcPEhGoVJVYErkzKeUDgTRhddqbdvoGo
hrZpI++lMsZQ0uRyH3v9d0J9BTqixpsvLe/wpVGQym84oI81pc9bQ4/ykNBnCQSC8OZXRp+LgjU4
TxJqQIhmiQjqJFN7k4NPN+PnOO7eIHPBrR6h6kTe8FilS4xYND2zlEGGYYHglXJPhRxOnbxyDiJP
L2OtlwevFPPZrAluE4MKhzYuXqv4tyam5dTTHdXXSx0atK3t+KOxEahx4AhNH4fnJ7sBfWBbj7bJ
eRY6meDP2+heXx88qvKmhuJrnthHegWo2ejdgLrcbeJ1zr7R1JGGOtBsPiNr01tPKld7iC/dZbTt
FR+bYFvAwIWcjquIKsZoF0s2e81UP0QZDYJ1Oy83q69wGdaRee4WnqZZbxTHWBihBY+Tc1x88eLx
MxvZp2mLDnk07KXprhYhkw4EwEFVgzhbFeN0nir1rIOU3jjIb6c8yra+iHFQzTnKGVUd2pjgQk5I
0uXLUVqWdlTlqxNNL2Pkv1j0xaylFjwnLf8pVnBbHRM2KdQNFK2uB7xAurdndqD9hYMJ7scgZko+
SJHekLGHcErKcmssnJ2zmF2SahK1d5aIciWGicLMzqZRxFcYdc7BZst6yQZ3ucQQbhBVdI3No1xO
A63oXwmR1eW5E1GPLNWyMXdp4NvoY4F7X6dIrkd/zDIQgvlwp3aZG2BLsMKy5pexYQER1d030/ot
Gil5PeEE+W2cHdqozzclGLfc1l6h4bFGxlsKMXp+l/Te7riuehjb8auImZI1CCgXamgjOpA2I3rt
wefddjDeNNcDOiWyA2ovxMNVoe7N9DjEcBXbCQsqEa1gZveswVzcN1z+DP4iVInDk6emScEYnbsT
l3t8zlpIBs5GRCGaTN/hbPY9BuAHbhAZv4wvXIscd6vXyNP1GkonR7MtUvpAOHydXcpbUFPzmy6i
TT107m7RxbHrV1A08Q8cSzOCsoZZT6/ubq1forH8AFa2s2ZBUah7nG3tMHsugHrvYjERYr5qPxa6
lJBNLEK5PJnrQdvhWz5NRLHmdTLMtOzNdd4oFUOlci40epDDUmDBhrrYZzETqL/aTkyn1QPHTX6a
CQfIMo9DHVQLeFVNoYNbVXz3wI3vjJHrFS+uDlZb0CCZqhEbTd4CBQhtgwraeTTrPYyf7BTzcE5K
ZbEPJLXBhPDSZjjRF/Lyord6VD8PLgBbfL3SoOnkzmHop2Pufs+4M9RpzGOEl5B3TVAtOmyTLCmO
PicosDfsrlNMzNnQsJz2AOy5yXe/4OFlUheycbrJCySNNgGrxpD0YBhhcdsmqdYHgiQ9UOtH065g
46VrT4vxztSvaJqw/uh0LYagiCCkIfCUM7yfTMP+76C7IMWVRgbIUMhAdCbhPjnvo5J3qJ4i6y0K
axjpv+2ka8hfDhLesiBgZDPrU5mBOJeXcZ6db5GcbyvglaMXQ0z2gPEmDhrQn5aOBcewnJOkR+A0
dHLX4L9mTcSwqByHpVQXapJVOn1gwTxpP3MWGFh/+AL6+TLTQcjc5tWBbZR/Ost5GkrKuDK4dgrj
RNDO8SXJ/W7fd3QE6TWlsDnuFZvbQyLeDCdvX4meAO6quCj0yWacME+ioSjXzhhEy9wjDnhrmzy9
5mx6g0FfruCHY0ZXENA1sBY/2qaePFp2TvFU7xMrgdQRNrb7BrIIEdYyrqLMoEcmMA9ll5xkysJY
lLS5dYrgBLcfEHUVGHVmvwWYL7MOFANhmie/gWBYIaMynrY1hqcm3ffAkgvSHFtvKM+Fqk78Lllx
OjcsChPp635MmCi2YphOnu+/Fuvc2mc2J0k5fPg+U1Mv2c3h4tuYRfLmdSzy9cZn3UfBGHaIgYKf
CcSO8aCBPjiOOAct7nrnGr2EwUPdemqeqCSMJpmfJpl9eDkokijjoGtVVsSOLXulIzA9uB1BCaaY
QC9sfZ944haBqMQQh9xi2g1PdBE/MxdTgmy1LIk7jAB1twAfSYiDJJ+6clM8hFWYmq+5G12NhJo+
FlsUzzb1E90/Dzl3VHLnzclCltpKX2t3rn6KerHyp/1hZSgxVbF2C3hrfXYUJ9HdaHxQXfW9oX5x
x7AIjN9jVEpb1whsa6XI+eYuW7CQ+Wxh/casdmSBWfRgMg9BWQBs4lyNX+OmUAoxNKDlKp/1WoFC
UOrxoyjcLCwbnOxpl74YdRS/pV75pJtsiqnh7Idx2uudVYU+YUQERr7tnMR3zsStyUvK6LwItp6t
lazVg+O7bKAVJrnugMOlHtRKnDGYmQi3Q8VVVklNhok/7AAfbSWxyguRGfZnuOA4U54ZVboNmQ/w
GsQwQQQO5zbaFgpLmppniKqUBvpsLJw50pnKEbjpXAvBZuzamXwxhwNd9l1AUQq6mMGauooSZ2dX
ZEVyGXEZLzwpRuXcCrfPg9Kiyly3clYZU3FjkFbQT+hSybPvxmo0brFMCac/UJ99hdjXbljBPvgF
ZMhZMDSqlegss8kJ6Ev6oCZp3mYh2wWDRsqi8Vg1cfsbhfZku8OAdcb6JhccY4CAqEyXgyCIT/42
oV6y4E4bKXGmyuJ9jmoVTNH4g+IEsP8SkyktumjzJKf0+tGOb3rMaqOc/MdBMNrmIEjDlCwaMXRa
oV0/o3uoI67/WiZFfXFTFBJryB9kX+nb1GC5hmKSSvuuOu9nJdfyLQNjgOl4gWjw4M7wLjdZoYWs
5mVIMT3ustpEf7DATFbPDRo7LqYSiZT30ibv6Q/s5vi5nyMOxvQWYIWhgEwYDXV9xt0m8oE5eE7P
dtFnTzGpYmXhHob+B/4qo7cI5u6t0juT7QKyREqftuMySKRrKY5P1/ZM57YRX4cuO85q/u4Y/Qd8
GVwZXnJCQvuAWmmfyGc/889jsdZ5l8kff633Juj8blXesrFa4Jqe31LuUfbPC65HA8uDLc2w0yf4
/vSGA1/Dn8wLjztz43YKJuJaMk6zRoDgxbuP79CA4Y60mxOSaiGJtGwTmsqbtbKcE8Ef05Ls2xh4
TDI5a7m5A9dvw4l7Jo8JhYTSx+mzg0s2rbXoIOz+ML6+R/SlU2lOOeRaoZ4s7MO8U9L6BygfTzne
FW4EEfTCDOTaMLKLoo89WYvZKej4VtLUnmTU7OK/+NSGYm/T5U57K1fWeqw3lH1s6Hu31uL3ea2A
R1MpOBMAmqUdXl9r4isbbMJMczzQjDWHFoOJ61+0nJKkdK2ZR2pJgnytns/ZRGrTuueglH5xd25C
ST07eIo96K1PvIUC+7XKnqx5FxRrvX27Ft0XHe1qMUhMBGVzCEdTYHMu83MkxT3tEaXjuMj3UV9c
CYr6WG21F5FTyCygzbGRD5YRHyjqh4mtpdxW9DQGYuJOyEtkNNhkLBPEUe9hGfTAgB5ip75UbvzH
09dIkK9/1+DCeTYD9VS1n1rR7aU7UnBsuASfPjRF+6LOHFaU7HRGfTlYY4zymzT3Qgw/qsZ56Fw8
yO5QPbX2+v31vX22OkQAvW+bnOoE5M2uyu1DX7x0g85jPNn4XYxfgVd242Q4a9u5/xU3VBxJf4AB
ZP/OpxXGh3ebT2yS1d4MxpaFUz0yYVKvUxQcgySV0evtyenVn1REt0io+WAuE/OB7O92WllHj1wj
3ebqdVV82jEPCjoSZL0cxgTfazTIb8B0Fbs360fEnzj61svomXI/ZSw+/BISQmnwlJQlNgPfTnfE
O3nJhENjOZ7LwmfI8SbvOcqaHTWM15hT/VjhyDcIXW1mwpA5JyDdPvLOVVjjYAkr0XzMFTufZeqO
loFfn3Uj7Gwj/kEVEm/cyWTRZf2M5PRjwCOQVUrfOtI6Z3XzGVVtC83Y2LD+Mc5Q3F4wG7gQ6fOX
RJvAzmjTCQ9Aum8ttt9aJFhd5vPJdpY3qPbxfjD0Q9Pozs2b5qPINQ53cfpEGg+kWlYFUvPRCoZU
hbLtoRvhVKRwQe6lZIsqtVQAlJkfOnZzliYsXIxI1HLS8EFwtdeJeIRypocuzJNDY5IyjxIi1QSS
u71KCvJtXNBVi6kQj6l+iGdWej7BOr3N3l3TuNFOyeKhED/tzuDoodLftkfW0aJDqS0YvryRHsdx
eU4NL7niEUVrVPZ1cA+joT0XFavqSH+iNDDZWT2NXRkDjIoJ1bQcWydENlaE56ZVEB4rNKFBD2NT
HTtcoPOA5XxWWLe7+RAVt6kqn6Gm/lKm8E+CN0vF552CKj7Wjetxm0hqi6hsWj+AjIig7/03TV+y
PXkgHmbsnZxUu/EdwJJuUeZoVzVLkvnDtYd7MU0/fKQiPDz4QR1nIhsnLjEt2WFSuB/mPJxsOjxO
+uTR1wtm4pCO+k9lV0yRsx/vk9kJbc3PqCr5YSbOsqcD9y0F3nmNZQ0qNp6PxObIoF8XlLAx4sKF
g8Zpb1xOicr0famR85WsgfZRU98rx336fxLC+x/zdX8L7v1PUb3/H0N4Kwbhf/0r6vbfQnjHX7/z
j/LzbyG89Xf8/grhEV7+D9uHjsmV7YPR4f//SuFppv0feEBNk6QToz2JO6KU/4zhCfEfDgQlHic+
/FQLSvB/xfAEf6BuWDrhPFen5MIQ/zcxPGNlVfwjb7kGDB3bpiBQ8AfCDICRDD7273FOUCZCMMxI
IjjWeHLUgM9IpOfE1l8NvPSQPrZyGOLA9aM+wBso9q4vbjKGOhxljn1wDe3fYKTWv/b/8SWZtr6i
8n3bAiXlrgnUv5BMUJZ9OdLsuNMGQiTJQlbB8I61Zzw4S/lAQczwrg3ukeGaOT4eXjTRGDcWdq99
64VT5t0X6poss39nZj+zzJt3w6hAxSb5uS0EdZuzhqmtsT7+8m3/Z8Lxr4lG8+90DF5K3dWFboCZ
cBycZF+I97983ZmdJ37qoBclSnmPie1d/dmWF69BfmJo3PlO/6SU/MyFdM/R3JW3ZjH1fcd8NtIe
h7cI817H4HYBGwUoUNbfaq8RTJ+YhBaikft/8wX/nRS0fu8JdFqubQr+Z/pfNJa/fMGsVGS/qFYL
4KuEi2jKhx5yEJzTtH63x4KYdv5sa0OHhMIDObbH/NEAN0npPFWMdAvjA+YwNuT98wo4eu7NP4Pw
LwJtoxy1hdVA+31Ox/nfwG8hxP23d4hp0GnBO8N3KQXh9f77OyTra18VOUTgjtccS4xjAfz414e4
tLsjERTIMf/61Oym9kVfPwiTHjc6ivghy4YoSNDemGX+9Qu1qbUvHvFYHgE1q2q/m87F6rVQKp7/
8aOvz339tFPZHEAmwCS4/pKvf8HBCi/V8lBrVnpXVdNg2j9pBCvv/vrh69MWUuMuHqqf06C/d5G+
PLZDTPprpNPLtYtHujTkNodY7hx8ukUtPORnOvLYHXJ1PrICIbmyVOmPErCP7/Whl9TGd0SgLvBN
kBF2WtDZN0VtCMX8u5Eu5kV6KEEEw9mslQPYgvS/fq4bWfvIoexP3RXGwXG1/tambFzLJRKUUSg2
5lPHjkuX7mlCmL6Q2W02dkfeKvaq+vL1uZjjrEprcZqNZLhEQh8uXz/iZkd1MBmf06pT+5TNkHPz
bP80gWDiTGJM0M/px5ngqbKr7AgNrjKKXD+YFUrirolzjFxfnx2aEnhO7r3hECBfVdAnZRRrqjSb
svT89cHRNBs1SkOabhPzzJbX+MuHwaEfN54f2rppH2RH0zm26jeLNftO07Pmh24+p4mhfafoejxY
3VDtvz5tVFnQeUP9NuuWfsis31kn9aBfuvJ1oVNpT+6FplVdlK9azSlwAakZopeWryQKIkxDQ3Ns
HGHco8a60Horg8b06xDwfPst5v5+VW3GQq/pvn19qkCPWNsf+/PXT9FbsuPorh5YbMaMmdNTZJbT
04ihDkmRQeAfnysKiodGO/j6WbL+sizhLzAu0Rx8/QYEMUHaFaUQ488LPgKaMnVWiVO92NdiGv/x
sy63upM1R2+Np2OpkfFSnak8rM6K6SRoEoRJNjQbp++7O3RP+8pwFMh12RXZGpmxnnDS109jveMh
sf4LTeMPT5o60PxVfcsg37jTXGOAXRSmkPWH8aiFNAXGhwyHWIHTyVxO0hwJ0FUTqVy20tPWzVBD
/PXDF2eLI14b9G7DpZckoO8yOzo1Tp2c8vQHPFdxZtZdfYRG/GD2cRvaMwAf5nEnXqGS9LpWat/6
qXFpO6RKelLleQE/WmqeHaRx7zwVzhrwjdtHA93PGCtqW30NF2RK5nwGb3hSNidTlZXOdTJeRyN1
GQttcYubQT96RfWr87osHLIy3o1xFr9QMcGwn5D3zUXnnbVDmUU21UoOxiKhOVuBc/Y8Zybn/q8f
GrMFkZPQGyuxljz8kD9RosvqUlW3osJ4A/sOe5aRRPvSHRa0RhoG7dGdKcSmoN4xXjSnxRvfzu+z
x+FUUDeQe1p7iRzyQ41a9WyTS0BaWYbOa0vOJ1Z0Kzmub7rYc88gVR+K0oYo7XqEGOz23jGqH0AF
okhHvvONLbf5UJcunnsowBgdMWl3aUrpsDde5zjdKjdCPojZXo2e8TSZSVi1pFDhC6THqTKGa6Ls
i3T8J9pkq1fsUCX3gOEW04N2B3CzNpif5HJvTXiDI63W2SglrgkCA4vrU5nmm5vcoIaJiuDAXFMm
nerIiZiHJKX+iej9sJvN4QLXVwXpWOTbxVAQ24zil4V7rGJTdLJSdbE0dq0rVK6hpo3yI2jfZHFg
BbI0uVdRFOidbR0JQic73XHVDhqUPPp0aPpFbdzrUb37lWgPJicZBDPIakmfjgegRCzuB4rjzg5t
fGWSpajhqUmDiSbKRzflcGIX9rO+fuAi2PJWzXF9ciM0/D56i+jwaDNQow13pDrnuDolOu7ybH7V
Z/lW0yDKusUnIp2sbw8sfSc54I1o8bCroWivnsTZWmZwSGkf+1lzwtgoD/EjypE//Wz4aWtjfxPC
unNppM9fH8rYPEQQr/DcXTSWkiq9mrCCry4b4mu9jBYMVtN+q+dpec48cfLWszx092/5NF0pq6MI
a5qdLXNOfY4WZ7oXaWoetFl70pYmNEp7fhRjSLzBuEQrCo9kziHh+T5uFBpr0CZDfK16cvayv/pZ
bdwiE19oZU/etcgEDBY6bDn7Ds6hilrtaoz6AcziT3hDNBe3eXWtyoi22Gb8FeG9bSxdXowyem+E
Ze91jG/UXoaqLZZ7Nc7N4+BPm7qjbCcRg0v3+UIqfZnnNETWw4+dj9cxm4IaqM2yRM7ZjH14VU4F
6qrVk1u7fpgpDMT1nS57zZ4f5soV3CmnGxs+DQP9SCbEstug8tECwJFzBBUtbjgbntKcyk0ERVaD
6fTo+wsYSGOKVqxdkvGWTRE080Bb/04DLinWUVW001UzX2BO/II/9w7BnpCVKG0kSo2a7WiwMTAI
tTWtu8WiPVC2co6VRNbTmjZZpYCfEM8WJhlrPs8h7pv0wqDdnCvvm65yQU+L+zG2pA3NrGbxa65h
qq5vD0XZ48Mp8jEkbX7vepeEoCWznVbxX7GsyQuNtL8Y9fIaTX3Ms1254UJ36A7NzniKGCbY5XzK
xEivA07p1IZqhhwkx7NrYPkXdEj2RvfoGF2Jv0Mr2ZfNmAMX70+K4HKPpsua3+7T+XviugN5U5wb
edZjzd5j6cRW7VqEMzVjnqEWo/gvU1LtC3oTTwW34EWUQC/rdNmRv3cDrOA4yevul5/GxT5p3uxk
WUsa/cCwBFUFNJsK9Us3U5xwNL4GCY2XZ6NqLgm0G7A/DY2wPngCHW8AhLwoKKzRxL1e2ZeOCwJg
6FpvnoZ+XZFjthPz0tnO6+zl2lmry5fabl08upibapAKMcXVpREvWy1dF8IwNylNxs0/0zKXtNwq
kH+2omv9vde2pHKT5jTmQ7x3p/xZWrNH3zOAqFV3Dgk9tVd/iv7EtV+EwKD7c58Yb6VI3b0z908p
QMqNso0bp6mS2BopfDhQ0T5xSMTk7oCFrKqxaPQl+X+tdFjmuiYAXcCqu9qgFS6qf47SgKqtfuAo
d870efrEpW2bRStRy8jEfedlbvnsR+TUkglxzwBob7rLn1gb5PmLr6oqF0O3pJuKGdM6SwYkx3LF
MU7cMcRf/VR/XbOJtzeo7zp2A7CWTmFDM9aLYIA4hKB3dwylzhpeaJwh9S/RLCWP6jQivk5ghSVn
rWsmXhyGSBww7D/dU5HBclJDcl7PYsRkfOZHvEVudfWGrjst4yC3PjfFQE4R7EDNPcoJ39HXWNGt
s0Vq7708h/Mc1X25n8YoPSVm+sgU7t0mzoIbVWveQ7zs3KiUH1ghfpJtoUvyQY3oba5PbEHNWXlS
Sd/u7DomK6HTSjsYc3uw0v55bmroBUV0yf2hOVRkn8+tsOS21gqSHuu90hDkFuuKe6U3LuzovYgS
3CY3dp6GfPy/P9B6ObEfybTtNOtHBwfgXjcinOadGlkNgaxg22xtxMAFJH1rOZDUhnOBnYBxePwA
5ScubD6fLd9MD5beVsfJne+TVmqPTbuDyzs+Ae3CJmKaIhzpS6qzZXiOVnzOGCc/vGoCr+I21W0q
0LexjpEjdi3rjiqG8dY71K7yQrXef8d+arcWen6KZ2m+UvrcXFJ5dRSHMd2T3T6VXb6lHIZnt/Wg
MSja9Ew+40MOasMmYKalv1qSEyGFvSVZN2z9g91+V76GG4eIMNNcj0Kr+KtwOBXEkyvAkcGAL+Bb
FUcU7hqkl+z+7Jm88VOqSMNea95V06Uh9wwj7wnU4M47qix7+3ocFcBTruBWXEB1tXWihedBb1L/
Otbs65Y2E2HT8lBJMQlPxfJCx7249/abbVrdyz+vMVu4jxGwwyCGgbavaUK45a1f7NqlvOLnoq+w
LE8L2aBTUbyboxOHiWV/WAicftp3pziTlKn6MSpoXjP6LHH7oLmE/+bVhk4A5JzwpOBbT4XGmIwl
nSwTb5nO6sEU0oUb0A0W73V6Rp9qQ32fzdgDn/OEpXxi+qSbdJB1totyFsZJO1YPznxxx9/Cbpcf
TubTshZjP3d0NjcQcLuWeGfdafaNng5WPrad3NOO78WiivatFd0vHBPVL9eT05l2t/7SRrK/VA71
1SZGXm72GQhDnhnV1cSzRNBl8adtBJPm+DUjuF39BgLQBj7beJcIHkQlaKySOsF7N51DiZMTtYJm
R2BqHUVi60FQm9hHAyX7A7hO4beO8JgB6eGCAfFJvrs+uEvrH1MTP37kEQYQe0H91auW0jMyxdxw
axVdPF6QOz5RbF/VoAEaEDE4l6HkWyLCjtqzo1113zjzpghO+TMhABynTcENmQ1xz9l9Bw4ov3hR
TnAOkE1PC8iVyLd7bfHmBjSHk6dp64RFG3ntxeGeHK8huqZMcOk3K50Dh+2r5tgEPlxxpzxLkGas
SbtEPWdOtH+sKqVBlduAlmXF5plY+UcsjfI5dppbPBHZnqp0urS6NwV2roWLtK177nP1mNh+Vmro
fhgEraRrBWJvEj6tarskM1zA1XCd/JB2J25LxlPr+MzUubcfCRVsTB7tjwDmI9ZGgB0r6vkuCXn+
tKU2gV6XJagq4e7sogWtrxp5AUr09XiJzYLwV0frVGkllMG1zX8SdV69biNhEv1FDTCHVyUqh6sb
xn4hHJlTMzTJX7+H8mL3YQQPMONrS1SH+qpOxTdpJvqxIZl3GHvf3uvZR1vYOo1U+d9eWmAjl+9i
l5c++7CNN1y2Rz9lrLGsgFWGXYRGMQKdxgzOSJ+bHZijAvMmttkI1scsFqS0F+1NYbqXGY/zqsmW
9VAa0zafvO+VMRxTDDWXsNXMC80Cx0GUwCZL1TE27Y+14XeXttfC25JPaSJsrSJ27kNXa8em/l2O
pfcIczwGTv9Xxgt4JIIDJke84I2MahL8ox2YoiIeMfUrGZKxo8V9PEzO4tJQqEDYRLItnTzvk2Di
Mg2Zd3q96DEF7VlInMkkrf2W0j6+0ZuEWngrsnZJ54BWGrOO/hxCsGmGHe0l5Eje3NAqAU/n73lJ
dA3TxozzaSpASNKfcdHSvLhgD7nwWDyBDLd7J9KzpwoXJaFQklDsEPLWaoDdM5bnYsaRO5qK59FI
3Us28MMjIzmVbikuUTsyr7PBDmwcMeGtsgXDbfiZn0PzFBSA7jp8W6fZMoh9VTUEVjywwaSiJ6SO
HI/gfKGQNXoULQleXWKbLBoCA3r3yxC29lOfu6C0s/JRZOajGt1wj9M+3epzWD8bxoV1FzlrYJDF
3jPL+J1E9RIWKE6vA0FI3IRdgFUlBzGFUeyCdzFniZ3IFaQxSeNC949Z1NH2wmZlIYsdG3+6G4Nj
fIQmYBqcRJM/1t/MpjgmkynPWo4ang7dSXYT7aG18zXV7Q9V5S6/N/U3oT2E+7jCsFi7vtpiXbR2
ddi/kcsvNqWrwY3wsukk5+Zdtk5zEEvIvzMJecaA6o7317cFqnlLLouKGC0b4D7iQ9HixN2q0ANy
sSyVrlv9aSv7WucFF5bMeq8IrbzbED47vzngEG7+95tJkLdh/HQJ3zPyD05ZjJfM7kjJWU4X5NZo
PFTsB7pgJeY4nRxrrzIfAFHXmFrJkOXaDZ7p0YgMVDP6cdmEqRIp9W7tY1qIRpfzg1WyiBTQfuCX
cRCfyh89Uhf7v1Xto1pYT9Cfih7zdgd3764lZ9EY6cURGKqMcigDP6Zqp+/IU5kZErQ/VNpp+uga
jeAXyaZ5Aj8QTyciUf7aitFK+oyAXVcJbiZue4t8p9x6YUZ3R8l8jVosptNemOj/ZbA1qfpEk+7S
66DJHNIoXWN1ogOk8d1LVTdBUkK56+YuPvmLvZaGpksSa8VJM4oNksWI27Qy7q78fO39XdZC5MZX
aGj+rmz8cCdpMOOgzEUyvEuFljK3HJuFVs+wBWGaaaKVHNU5LBlFp125m3KfzZ6vwx2OYzJ1doQd
emDt8t1N54zdtXMh0xYy69eR24qT8hndewoCsMjLaUfMjL9k7sJSoqLMeSgypfBbw+Rqz9o+M7Jf
mez9uzP5J9KuI9nDhcWNHQ+0i1hV8yK9ZdILyNue0NaXuTjl45rI1pagRhna+a/CrL9V+EfPvpTd
McXG6FUYKfjyRbtajdO7WzI/sct8ncapFqRNe/RqZZ+yViBczcXw7hM7wio0nBV49/eK3S2xc5pp
c/JHTWnJR0wu7JIxnO29gitAFe9Q8IarXMxf4cL0oPoHPCo0PWbxdn8GpAU5O66agBvrdHu9QBmZ
bqb/xfulrfy+ItWpx9PZWC7Ir1syHC60194DU1pGA1+6gQdNhfNh9jOqYSJHO5miMA5OSUSzVe6+
9CIzEHH2tFIG1vh8DR64zCCUOwMiwN5ewBOb6o1jAUwsYmNaRZNn3bJUJyOYzwY2NoG3Twvv6bLL
90WUQoG2OaQQWeSYZ14LOejXiHIj3C3qWAPBO7C2e4dI53yQuBFUsNfhznM+XAMiOM2jGVnwNrpr
tFonSqqLEP0pzvXmzYdWQCQ2eavG4rOtBgKEy7pFBcW1Nma5b3jaeard6GTG+SfuyiRAlYvOPed8
EDskiTeObwWiNb/+/9CkkZvB6mP/6jhGcIid1Jcm56c5XPOyNx69Rd/QGLruOtL1/hCZPQRoSvPW
ug78ObP88gg/ESWz374uLGaksH1Gwx1XqYtR9ldp63fu1dbddQu5i5k5rcfO4IvBc4mBM4qL9LeX
d1+iDh+ePrbneWpS1mnXRkCwtHOhuLyYLUQ7sVQtOK4qduNEVtsypHMuLLuFQIYp2nbRS6xWe8sd
+XeeUMbE3JSICHvibVqffvQcSFG+IgRSWJmOFydP6DNYa31FAbdj20dk1S2jhurYaS4Ne9SEQaxq
81OqyStBFuJHVcecIhnCwDHJ/9a4voJIFeRrBCz0iRHMMR6bPHAHu2SnX6O3M7e3KhJnhuy2IXKD
TmeI1kkNB1TUHUo2u17rnqZbc/uI/pZh+ya4xez4XfRx3cVFjEqi70jfzwFAUfMU7ahxTd3Ue85O
b2y1HBEkyVt5cfNj19f1Vw1sgD+nt3cceabdYtjNXqZfE60hFuBYN5CN2qecbftkKzRGvwTBoQp/
azlpGoBFUavcBPOQh/YRJ/z3OSyhUYn5EJfvswYpxVcg9pPQOvfCIJqFhXfTCjSybNQelCRV11kU
HCzHcE/XGyVgZGNXEYWeuzEhapqX99dZo58kFg3g2He3n7FELAwtvCYbQ/PSNzXcVGxlKFxW+ecN
zGbBTVNQhtMvczBY4YmX/Jj6mA4TR3y6s+kcahuyQKwtHisqDaVw+mDkYhU4FJTIpLjXItlFZqMd
yp5rV09cAm+m3nC4dnCpMVtD/58nJj5OS5N2BfWBKyLGTws2ZJ11+5mBbIKnep0yCg4Sq4bpgzU+
GIhIzcNxgkCi1UhrOSgI8lLzzZxHEnTCS0modWgkAzZ6wlrxteurG2nKXaRL66EvfQZOm64qje6h
1nPJ19hB3Hg8ZsbMdtmUSWCqhgp1AJdYjvGVtykMSyiUGrjxkd2XBWnfe5VacSg/kGjKDoPqPiF+
zm+NO27ov/PwY/2gJuV9xBe1KuXUH0YouTsjT+Q+LjIypPieEhPrTlwn/1GRS84BTgNpAiZBpjX2
W6oEoM2KyaN0LeP2F+UnldnB7LpiGxvctjhc2cEfWREXaTmnw+gL510MpQIrbgmVYjkSEjeftzVp
i3XkMDtU3NBPkSXfLGvyDrpmaLzN2Q/H8dptNVBijnYIY7B0dBgfeb6R1Desp9R/y2C3rC1FjUFt
41HMUzARKvetMxx5bRMvqr5jaDaRbQgdKTHzjTeP6c3PFtu8HeW7cS7DIGWCmw6p9/BS/VQTAy06
+WHPcUJmmZQBtNqKHr9SbaWHGRDTZnvtGmaIEaibtZOqlCd2RnRroOpkM4VQQ6Nxl4RNcx+rfyfK
sbrqc+otKF5JY1BygIk8Y1TU9UfdyAPmfaDjU46vKrHPRS8Z/CbnllvvXJCdxxMKmmuKvkQSwY2L
IPOlLuppkh2IF5JVMfy95gzflM4FLSvDR8ex+Gm9vOGe926Mn+Te6nNBoJgkyfDbKHNitLSZbXq/
bzdoQePRrz962iC3kgdi5zgqCTJMCbe0tZ4itf9gFLbB/PcHQPwm37SIdEodIVNHOicd1dG6Uvoj
GUbOQTkYlyDnegjvhIqlxGn1A4GB3zUl2+DzyXe7RXqkIugPcPM/QxU/jDrJF+DBW8clMZBRN5+r
CFhsb6tr5Evz1HYyGKqpPoG/FUFfW/diDjR9uPp1/tkgYXFTSRTeqnLe8Iaq46hRSCiuVtf+jglE
HIcBhnwsVPRWOnTd2E22k45OSpuGln3ihQStw81LddB7ZnCWI1ilbXWqEqkdJMDRdrAIlqkSkkE0
5gHmExwaUkKJlNbBEEuKrWmAPEnTRfrX9gZDsAk/q6kDLc6/y1FRd2bDczY7GAJuruptQxb0IXsa
iCN8BivksO6txxVsph02dlMfz5iMGXhAeHNt7YcgiZHQI/SoUYNXLdL91uhyoonM0Y96ruEj0xKY
Gx4u7mLB6IvZpYfYnod9XcYuknSsr6UsDLBUg2nuLKv6XrlY2KNBPEI3Qiaf4vDKrYRWAIsQDWJI
dulwqMNxbU8pXta1Q+Js0ak2ZmR1wRxSjcU4E9lCQ+EbhlvJJPFItN5dCXZ1YfkR07+eK5eB35g5
aMMlJXMfiXdUVu/eMMEQXSaaCG2vFVvHdnEa1KTxLMCSOEy/DWVaXJoEj4ZWsN2zCp01NSU3wyhv
rlkbbyrz/5Ji7dfNlDAbzvKINZ1RW1Ybw4nymIQTXFWhghCPiyJ3uFRO99/Yxv7ZkuLLH62G/BzL
INgASbF6eyyrerymkrQYRsQD9rw/HQBYxoEgfLy8tQ6vs0jscef4d/NIRwchvtWO6YeGhxLRTf/m
SCXWVCeNvDP+WZapOvPuYxtGhQoaDSYr2v+XnescPOea0DXtHce5gN0ANpKDiNTJrCMEFlORYXbG
0SiUevJDINYt5Udua2jHmZHqyhHVdGzbbGe6XPuLmJN9RPDgpc3IKMXcn9VxUJcEAFk0s3NFY9UA
KLnwsoXgCATJ0gGqhKOggSSFpRF55JplpCRbwFP3rPpb7FQymNG0NpSjmEFOPneLkNe+JYQ8yM2c
o7x+JklK4tKo0zfyOu4x8Rqxn8HOLS0i8SNjlGu1+vwoQ3yKy51JplO1riLF7mwYOLvVYF+TSfuE
21h+zLS6WNPCk0RXBqE/PKRbmHtpYwnOuGHeX6eWfLR3akycU0aUmFqyTKOCSPUk2AE3USx8QbSj
cE1iX1GGeyhsM3xmRR9M2SONrC8Sh+qadQvldyn/iOf0VneF2BqDEV9jqqPY4YFkxbHvHIbQrc/h
aEpGOiQaDKIF/VAZuyixHpSpa1t8FkSqdELLEZe2wOwjkw8iPqtq9G+xToJp5jwcMD21bkn2bYhs
KoFk/9NIQX3MRtceC5p5vmX0tpb9m60N8pF14D5qCnjyZN7EwjGwP+QhVyT3PxtJ7r62a2mfiHIV
W5eZHKOaqrv7zbYv6vdu+TlebJswanz23JAuRCSk/mJZYiICQjVQDCHlhrveYM9hnD719OD4Y5ru
c1ciZYQsM0jk0k2epTEgDoyQQQzOlzTNLPb5vipueQJfq605GWG8S7d1Vdt0ATX6LfIQ5MJa/mvj
RJg8i+rLoS0I/mB0tyhpx2+7Cz1Y0SKNvyuyZd/bju3C1H8bVSJ2kYiNC2XS+sWDejiEA3eLeBIX
hbZPG3ZfoVh49qffDDr2cajhTGlhicXZxyC4bDZRPwa8MSR7FktOz8e0JRysYePVEBiyFiJwhx+m
c7rxVozFllFCzKpY4htxyIvZhEV8DMk7dnmY4UtlOWCu9DRLVHNuu4UGA7yW9bQB1HiWjdFfNeVC
Rg+ty+hTw+vN6X62RPomOog5cIedXVZr6TluQde3ifo7aJl6601/n8R5ech6A7O46//ycFg9o3gu
NlE8UhMFwrjM/HcxM3KIbJemIot4ialN6lfwEuTIKyUbJHiaoxcjlXAqqDRDAo16GS+1mjvgrtFQ
HXWwtLoO4ap2poM1oOJkDf5vUDXFzkADXLmzFrKPtdCMe0+yfDfVgRmtOhTlAKLXrUr+PNQq+stc
vxseXvJegwo4am7/ewon/VlCU1612fBGkaJ/E9AG1iIlcaEKR5wyMxrPULSuDhZsnAAFEClwVycv
N3CnQGK0t/nstkS+a3UdNQ09wGweFZ92KKW4uex/nKhN6qVooPlWEn44Jbl2qAEz39lG703InLJU
OZjl5dDH4kLSqS8wJzEhuk45bZkvh5h69KP0j6bTA910K32lDTX6ks6lHrq8EeQecpNtinqV+zwg
NKqXAS5cuYMPiOLTw98lVe5cXyOdtisF+T6GuJ3VHYswb4iG+NimenruE8P7TSBvuAIe3xRuwcZK
b0vwTwvHsPd3XMTeeXnByJjtqc68vB6u+Z9zieSQLwzz3EDVWusxo2hr2YWbKll2LFF/a+iHOzhG
UV1NNXyMoy921jw5xxYdEaQzowJ61C9DUnGxYHBeHTrZkQS2mD0SUoqf0UDZnN+jUNDbXa5GMlBH
z60neoAhIVEbL8+uZeWnqkX8dduBIQeYsAYQVoJ7Zc3AUFyASfqBp2hKzEc1PLO2xQzDKWWpW7In
HXnWAHLyki1pILzZ0iz2uS4hSS3yh1BEdnlGIk7quX2dFni2U4FA8dkhr/krOofjsGGkeE5qC+GJ
PMsWbCB3AS6yrdDALBl0XRu5ci7cQg5dmmin1tJ/mjCmTbrskQqq8lDELS4P1fq0KllHX2TpLg7n
fD/6Hil/0QI+a8eDVSbmrp7xKI4aDNCmjJ0v6UbP2QagTxJ1CvJE46w6ubvKtwGKCgoRCBbt/M74
HSFsqFUE7OilJ5NGyzHwatpOea5Yu+aSz1PmdCVZA6w8iSgOSZu7147WASGj3Xcspuu8V/6xLdoz
mR0Alnb1XjP5zaPGOiHILOP0gptNv06BIz3qWR+IF6SnnMXkpAY/O3la467D0p4v7QS7qi+yB90N
J/iaGCLSfqdS86GP3pfCufEV63F0dLBvMO4H9dh4sE1A68idlY4Fehh5Osozyl3RlW9GqYEwq2IQ
LEWf3xlddIGfj1Zg8fSfsCrwp+gtKsNbzi1tnwaqokTSznxQon7T8V5F//UOFyW3s9PtWFQ706kD
OtaPJWrmxR4xlzDsrw66O1mrxsHGUn+JsUw5E8TVNW2e4D2yN+WO+xmhdIcxzaKBhJJEg+Uo0Bmo
8ylAu1b+voOlsvcbBrx2Z6iFN+ff/J7acN8G0dgvB2wnVDRdZ4lxJO8aKKHH/yRzJmSQOH3eZ50f
votHDGelkE1gOMzfZ+s6mPq9r5zsDCteboumzPAkUShv8TeJR/aEBmTHsmdE4Hw24zyAhHDzk7W4
6gxj6ANBmnA3xXyGMBX9q5PJT2zpkPqW66fZkxbTLL5AEufHvz+Sj8gPuoYWMmwBXgWJuB2CNHLx
WA9sYQzM2225R6RJ1ojDoK9f1cIpDofXEdC20Y3AMaPP0FlY6RTKLRqsCdZ1w1jHwb4yO4d5edrS
HCNEWj86OY9b57/XFbAlRX52hkyd9dDJQN8wSnSj+msMxzsZ5vg+tYsBnIElJzj72ZWcPSLkTyPN
8eQpROVRwB5xQ/Oa6Ft/UYpJo51swDwrJ4HP1bhgCk3R64+eK2TKhA9UZFZtSqua2GHLZu0t5gfJ
MSEwE7afCQa9nhGyq7Xmr+RxIk7UMzqvI2OXV9meR3s6W6aN4STN7q/KtyEmo11xFiRo95szRXR9
vTDX8LY2JVygsuC+BVPpiQt2qeYs+3VpQp7qcvvJwWtnt5N/V5UeGEvnYgZegpg6Nglo/smpLSNx
pzVxWtu48wJNlLiYl5FqyvN8irRo3Ew1HiiYCOmb4+LLSPOB70a92P3wLDpZ/BghzjshQpye5xjY
2Ge/Iytj45vWhVuH96YyftstZ/XOM8W6QWpdeW3YXAHV8gZZww87HxAmNEL5WAnDEwAJkBDMngKR
nKm3LO+lHX6J2DQunHwplfCaXyFe3V1kVDHYth5dhOV/bWs1fqWmGRCldeYZtom3PFu0Y64NNm//
MS9cACIzItkcyRP/eRnAcv41a8zdxuWlMXKOclWPz5KMq7R7zDWaT4lfAVpYo6qaQqdw38faeDcq
vM1eprLV+IBgE54QmqALC0MAz3OtPVNB7donfBtfmpORoToLvfR3aWP+HUX9G0SEtvWwXGzjXnfO
UDyBCYVNvTheO1Bx1bM1XH1J642/QSXHhE9DtLOpY+5QeK5F0belNtw/otO8vCSL10s09ZvOFRMD
/qyhaCXRV4FOQHr/ij+PdHxCfmD2+mnXIbtSCajmh5uSOi9TthHL+5qsKWawVbW7/0C22Jc6/K1T
snexJIuDsbz0plXN2N/j9zQavH0XhVoAGB30zNI2+HoRmYsRW9NuEbCXWwySkxNZqfYv42KCNLqy
LOUfcI7InTloyB/LOppIHVGpYZCSDx5+Z6ocUw4ovIMeCDwjkRiwywl/oFU9TA+FrI6fsc3RPBFb
bLbW1Xb6eN/1QF0TxAZdROOng3qx9jszPlmyh+Smm35gTrLbUyJAyrlWWCdG69jPbhFE9PNRHmWj
7XjVB9OzMZh0myYAIiSk2I3vOSDLRHrhfnTqYg+EFubo0Lhf/fSF0e4nWTkbR45hPXyT8asme3er
0ctyyTucyxPcbOCMXJLZ5j9aE4dGyUhmywTaCQbLCAyMXVj6bOtRKAQIqxwDMOlFMBgWDNixnI5z
g/at1wXBEb9hNN8odDVWx3tmc/gk1ueuRwjOoJPqeg9ZclmI/PJMIgC5xJ9hYtuOugy6/eij/JnP
kX7oBPABluIqSDHMYWyJp1XVKf2mKcKcNFN9zK59c+zCZEbVjXQTgm2QUmIIG8C4zJZJFch3xzKr
Q4qOBxnlnVOmHuDlyQLKTk38WngZ+llSUsXVgO+sPq9cQwuvfaOw6cg4OdmT9Y2yBvGBpBvvpoxk
bKjZpxjow5nQf74dJ3hEkCDUr9r23DNMdUVDLG9v7Q5/VNJ/V43tbxhzwXql4v7CSWIDBweRo7e3
r3t34wtQvtM0HvPW/kGCH84BkJFvczlTT5Y2uKzs8G74ZSDt/IdLI9BKdypxUIlxY9o5veWzTwFY
We3bnn04tBL17CL77yxc82lhRMJJYP0tsg9ij90ZSH+4rQzn2TElSodFXUo94+Zf8tyh/4Qr3C5f
luc8dkIyPX884I2Jpm15gHwQSFxyZ9K76ypzRvw+tDlqUjMPEzr3lrVyBUjVefdmQTE2Dwde8i4/
kqQZdkg9kJuFtLGiTz8ZHtBvwyB/NY44NnR/9PZGisVx8SZbTb4fODlQWA0hMvaC1hFI75SEH1LP
g28xjknQh0wP5cg8gz183DHxXPpewunQRvN9BANzc7Av0aqCPsfdZ9zWTaa/CYxs9A0NMdcNA/Pu
t75Z3Js+jU6dL8Qjqfp3s7CXnjfSs3FUukGVB9ADa2pJy+kjthvJozrPxzmuEVi98EGu6yObM3rR
jQpMqMidN1WgsHBneh85TZxiACNFO4VbPw61K0hjY/2y4OT4qK5k/a0PJoX2qUw4iabddOUf7jye
+ggV3JChEMPhZVyfOnmyZ07exdQlW58bO5iD5TI6OK06O++DVRXnmEv7eegYHkYjfcfEBvSzOQ4N
FLuhWoDu2lV3WZoZZZ/7GEsOSN1r4vlzANKAQt5hwnLg5Q4tIgZ1Uq8HtZ3JjjCdPQJ4oqEhQnLX
FPDwIiLrUDHvPv27e3ksGVkCNo0JZrhJM8FnOurWzVfYEPgZ6RLgdfaQrW+hVN650LM2EJOkIT6D
umlpEbdzO5vur5twQi4eTeWDT6g6FZ2xlxagAozHsOl7duFhJiExZ4s4m/U+Xd1iX0wRnoiSlESe
Irjn5LtXMuOu5Hv65fWCZc/dOTVgETesdCpfujE5YTrDZjOqY8PlaLb8vRri5oa/IKYyw//eWIl4
K7PoHRyQOoqhbeF3sxaoDi9arBkf+Mi7teE0P6hRzmiO9sQ7R0Ht4FMMQaALblluecW26EYQj3Z1
KM32J/zl7M2Cebz2+1LbuLM7sGK44iiXlzIC4zOAFDpQ10gLbRQ9/22/xe1lQM49noV/IinlqHsR
9cPTICG7dfM+Q9znYB0BD1/RfuxvlA0f+DWx0eboakotPJYeUXjc5IekgzOjiYjm7IiTdkf11HHq
s35vRFsolYG1eNI6HGKva6WqsiBJsKRHplfsX78qyfnvS0UpU1+DZsW9iZ5S9vVXyGmeEHzXoJ9y
rp2Hgy99efad5JNmdi8QI+ojri9qj220FNn03aVbXkwestMiu9VR92eCWL0zpx5Twf+9RI6pnTKg
mTs3oW3ypTPIjKq1f798/TtWCUWQPHlMIP83FqaFe6JH8pYRZqm9cro6Xb3hFmfvC9V+d7SfQ6Yn
P5QjrZNRV9rKbdA1TKfh5h+qrzpqsAn1NZN05skVOJh/N7ZsaBbyEH+temQ1ZfXBViNxRRuD6xyd
snOPQ2cym/VgAQyyJ3Pr20XGYo1JQ9jc9Vm1lq7zmkKHPB4ukU/LmWogP7FXMPADaXJN+vwj19vy
nqf0y/WMJP4388IxIfya/Hf8KE7jhHt7mILYGKAeLC8kcVoigcreloVM9+Wiz/ocTw7TYkZNLM/c
Ycb7rQvECbDsWyM0uATH7bc6RTaPGW2uTEIUWlmfk5TzzMtVschjGuyu00AxiQ+H44PDxabgOPIf
6SfwLvLdpUYGymoMXxAU0M20MLOpDVZxQEFFqN1VW+v3IdU3sHbmNfAOUO7WmF7NyEuvr18JwMwr
R5newesvQJuaRwwy62JB5c+miK8uSo3LZ41PVtjH3qSNc+1V7LjCZz5DxvIMaEAn68mLHSn2H83A
2cAyU1t2dhxd3T7wJWWTpRVPcGG6ciUXfIFtxKfcD5hBU9RnxvJSqvYj4sI3pSNR0wEZXGAIAYOT
/ezc6MJ0bzdEVXvviVyfErP/1ft8rxKjZjgf6jcKyLEsD7q/4/mLr33exFdjdM95Hb0NvUgOOZrF
U+VRclICdtmYQm5vDDzv7ZKJbXOMfbXmRJBWWEVNYHKR9LNN7+EIjJfTqzU7xbEQ3rUOKafICvTd
f941rSRJBfAtWrNN1D9dhhdeUUf7msTcOll0PNOPf0oKvoKkwK2fDeVbkWo9tvn2jdBPfICr3Kwq
28RLMAZtVtmPhCnZwUsZA9S58Pf4bsc9IWIfzvCC98Fws5kkFXV6yKeX2uUZmzf4ZMN4Jl76AMHn
0bhCRvylsXZhqh3HvJhWeZlxfRAyhPxC3ckr3DR7sbrjLuYrsbIjKZlxivatAzx0VIVWU7fStztQ
SjBrluuJPngcFiz8BoiM9iWvBaQzk4eC08aFtlP2l5EjAqeu/cvMYyOYgJYrInyvDlYcZ5gvqoj+
TMRjuHJ7xZ35s9j+29RsnwFPmwN/z9BWn1FNL8wsgVebPQXnHt9oLGaJ7tp3gsHU6JL4yukRebaw
fvuJ7ITjDOa5M/HxDuRtO/MjI4kS6FnhnS1v8IiHUiAixYkZiH7WGlZ4Ml971+VWPqRnfTIUSUxh
7QTjXfImE0B+J7tlTEP3XJh+1rnBBNxXE1HzJdKV6IQwLY8jqmWrd9j3TP1PXBhoVqlRVl7xrtrz
9mEEIt5FsKPoV1XBSLiR/437b4MEzHho8dQMT2JVOKmT8TLLhVkPDiVlKntKMSWcBquOWPtp6Sw0
8E10YxndqefeR5xSP0aEERnKN+1nlNNP1LY6MROcBFbTTRCvQswYeEcV7MG6u3j13F3C5UXWuJvt
jOIsRK0B5BxtwTSJ19kWvt3Gsiv3+Hoxll9lkPfZSJgyrewq+XAhlx/r3vLJ09IpakfdPo6nPxVC
JuCAhKmqD/b8BQwgwzitmYP9lxS2e3et3IGTi2cz12Mk0Cp6t1qjOnLt5YqC4Y2CnOVRXbRmD6xQ
ORst5UO0FnXxcvCLgPvknjXTkKNrO4zQ4tKllA+ZsxE0dkJ/mO5+2I0qCMVqT0RpSF8uTh6eHCqJ
Jo4T4tAWcmRiSAtvsyy1fuTqD5osPIp21bzvEk9fWZMOxymhK7ipW+bhLfWBBje+xTfih+VHlwKN
taNZe6AnniOj27/Sl2RDQc4wZAf0vvT7hoThcfaJ7zlFSJCPZqIArGqQ2htSRHc6Eed4qO/dHO/n
Np9O8XIodahv5mC8LiorPQi7/NDstjsgTTZ70ur03VIDaJLffLNj+Sagfq5fXtNSds4B84N6kya1
J+Z80gmp4EOEaopLcPdvLYp/VZbd3Ykn/GrnOj4hykVrzRr8IIyJnOdJ+y2sxcNgPvqZae4PNh73
yo3z1mIuXpe1dhjoa39DH4BYM5N46cnuKUxNLBIdJQcc4C7JTK6Z/WM+FJTwcLhBVERR/zVKYxeL
9hA3rQhwAFnQ371sX9Hv57Ku6cStjEmSbB211RAMGuTlPOmI5y12spfu1qVmFXg2qCVrtv8ru7TA
jtCzXhBy3yKMEDDFw7qPVMWObhNHfJ3+X58akCC5yfzWCrp0mt4mIHpDDNzRcESOcDG852NFxLPP
7liRicZVI40URmnuQ5Y84G3h/I3ignPs6OKTt6LavZ4dWpG02QuRfAGVegwBRln+xbNb7zrTxV/a
IObNznCeE7GnnXs+oez9SqDz7msbKH2RteF1Wvg+vcJuouVtcuAwGfCmuyscid0uagvv0ePxXqD7
CgmayzYE9NGs4mcfO6Sl8c5kfsUoaZDyrVLV7zTE492NWK0KY+Po5fDuTJnC0YYIZ+tOj32CO6PV
O/aqg3N5n5YV+J8rCKP5r7w0MWlWBlN0zUXjjt2/eg8yvTNHSQmwUruYIC8hl/obg4XyoIdFtbWM
LN6VMG6DicDvGlzudNRU9lOInJrLOIbBLHx174mvehbXIAs3O21cljib4A7XVtmz6qqleyKEhdH2
FbYxWegb38Qb5fwPc2fS5LaSZem/UpZ7yByO2ayzFpxnBhmjYgOLSZjnGb++PlDKzqfX/dI6uza1
oSkUCopBAu7X7z3nOxH9ryTGhFrYbO5FSzwt8TEFATJJCYxMwh0j9yeuD9bAna30GI4iBllrr+2U
TTWJA8s8VCgiUn8ncoZSExOZFs5DZHjyxFTkJUKHS75DsKbORTw4MRdu9IXRY4NAg3jyRrW54+w8
u23gJTkTc6EkAiN1jv/TxBWLTeKoqREAb0Qmix50BiktmzImHF2mV4zPxjKwKn9XTCtuY3f7MLF7
LCOo4Z0+CI/Dne2WjCCUINw7Zhhs+qDb23mLeTYqyiV8QHzSFadHstrEXJJtd2KENlGsonJqi1GV
1uTdiJA0tNsM7vYgBRwJzeqm+ehX0eX61Rkc7Ur81KNOjkI+mIzy6/YqybkUKhsC+SvR5qepyagi
7iVFfzAMYYPYpwMGjbHuyQapsfZK5SFxg+phYC49Zt2qS/SA0Tk5vxpl2yFSkXznYvDWwQCPpIrF
k7ArY91ZLdYzuuLkqjj01jLl3s6DanfrngqppPDI+2weqF+wqZcMxboXBbHvQgP+mJfTyIRFYunh
b6Q5Uwu5jlRxEhb+B7WiIuHkeATsbCA7ai9trGAcQvEh1q4r3tL20mE4OqcmGOEugdk8axlssl0s
wwblbZN0+s4oMqKPM0ZupA9AfQY6lhxvD5np/PqTanCzYuk/xHUt8NfzGVaxiqqEr1SjJuchQXwT
6k29pydFbzgU7b1SRcGpKbPvWETY1j5lTdRNpfMTISWT5ktccOYgDwiBV5D49XvbpmxvYgMVS2Vh
nuzs6porFTxn6PhF5R1TdieiCJGnc0CZycqtrwbjrkWvQyHhFsZDOS0wGm7GAerWre8qRiHPU57J
UNIlqCPIiFlrZs8Je+qY4Q7CiEi5b5oocRPk/Ifbw43bffsTXTKMRNxI+tTnvdXGATP0uYwsNNMc
yLfoQx6NPOt37hB/3iY1hqw/Ey3RV7f5bDsNaQNpIhsKmZ/RGLz4wHi2Wldie52OEmNckcJH9Ou6
KWDHlgNHVNuK33OzeImIfd7pE7sjGMBxZ9yFm8m+f5YKi4LuI8bpnOPt974pwW4Pdmmp7FK8trEm
1BTx3xSwtIynZpVRY8g1choUwvVXou9g6IblxtXpFmtZre87AwMEeb4IylkTe6s9ZUOnrTLAJfOf
y6bFywEZ4lXnqmPE6AGrqQfec6e27qom/vAZ0Cxj1UBIBHM+c3KgITSCTzF5fIsKnyx13zR5TfTr
TZOJHvEfK3ILP+0mDTekzDeYthhEJeah8Sxrk4v8bXTiRUXy5UVI++Bw3l6FtQi35NZ/151KrI0I
SRg+MjZM2guEyJQrhreMbJrgatkPY6+q37G4M8KGT0AWDlw93ftwq9CHVAuL0qtkcV9S1y09BrsA
HkJUbIpSUUgzi/r561d6s0Z0hKKirj8SRgM5lazmjt09VCVECCoxYLj5wZbaebn6JR6Yhvmi3WK8
erxZF0n7hRduD83KrFMdazq15WA6xSr3Mkrfdtje/LbAKDZD57iYSFl84VPuzVi5DNN4iBjdBpUj
6l0y2ehaks+2Au0RMSCA3T9JoFhA3IyzVhhNJTxZC0GKAEeK/W3cfZvSTtN1I+JwZjGlnh5aQqQ5
me8CXAFIXNwLZsv2oDnxEeUeXiz0m7NC76LVSFr6QusSEvQaQm3U2HwYM0LRuWzwrUxmaIxL6iZB
IzYdmXsKrDKcFNSdf8yL99u/gHtY7NGVzhCPZNuSaPW4t1nOeUlbjcHSrnUylEFVSy9ct87kE55u
N3UGrWk2RIa2CUeV8XIfj+u0fjUULdpFNZkBRdsT3te0CogIuzu7Wv/rgYslXXb1gFQQ+IMlCrAm
sTPMdMqTJZwW53Bzk0cRkE1ERHzNBjjPAp0zY567zxj7vrdJUTwJibiMjsTaQFmJE0o3T80ElOmm
h8a+d2WZ/ERW1EgUprOmj/bfWqp4oPY3VYgmniCczeMMGSdNiUclN554QfaGzADasTzB/vYny0L3
IrOIFJNprHp7sG7ucuKwNGGnO7uOJ+3WhOjoyBsowkCuadeZu9uD8DUEJtpwBVxHw3sagsKpe+ua
iq6HQuE8U1W9W6UhBrrJMklg9ZxgnZqYaukjXWAC3g7uQ42u8TA4RbizMKX//Iqu5irMddoYID0e
jZYgSTVD3WpVqVyR8I5GsRLaUXSGtdVNdScV2gWd6XyazoizIWrSTahrrwyUtWdXIXozqgBiIW78
uo1Ei7Q+FXY1bGuyApZWGqcItBmVRuYFExsGJlpAZsNUIIZkvDA0+2w4NcFC44Dsp9PrFZLumIBp
h9iYNPzu5xDecKQxfnY9wK16fOr59A6Nu9VL7GkBadULpWBWYbBmrGG9gpwnzmJhha7KgIE8xiow
vQWJN/dhg7xU+vG7NamuXZExb2WFq3R3FXGtzpjFPASCgc1tNciKmstb1ISxRsrEOdOBy6Ksvt6+
y/Opp9u4tBlsCGg6wbVK0I5Y5RDvsqQsLOZ5yza36e8x/D12vpqsDBVjimeM3aXVsgcDwU8e6vkx
0kjUtStCCNlE5TmDDG+/4+3G4mkZL/jQzqJHIRm1zvDabLgjsXtoKBuk1m/biBvG9okeEv05Rgd8
NCPAYbkQMdSd0tzdFFQIP6i3p1Y9EAmLDg7lgxn7OLQMoODGtFXZYq0bWE56q+H7BGMEzoBFbnA3
pQmy09N75m2iFXBSYnG0VSabFZaCFOr90Fje0nPNl5jGDAReXNXYFyeJu0led6fGZwN1yM6r7Gtt
0tJwHQifuiaazU2iWvXDq0VA1s7uiEGtI0DiCpmHepUM26hLVPxdJbndBs3hxrBfC6bBXW1UT0PC
4cFlBr3J3RwFOFlctEm9rSXJq7vRq5CgBas84jNIOheTqpUkk9WzORAgwPthkz3b9FELd4Sxbdyi
GXC8rOP+QT7FzA3+mqZ+CEMv9zSVmlWsMABVsvyLnqyzsAQ3XUjoxRro0yv9I21mVeyaCE46Invl
ETjEvAsHjtcZhqhqpLh3QQIV/bjoLf2pcp7p2NWImatN2WUWksje2g/Tw+1LLaLu63W6xDY+rq0D
QQPOUKhewCSol7IkF89CThcqhqDT4Dn3Di0Wqjjj0HTG2fID5xLJ2rlknPQcl2OS45At44+Kdkns
HD0yBNpVMNpy6WUcsCtO+eitJPEg01VkEF+L0wU0boz0HyNQAkJ6oHk5jPCa1laqxeumpegXowYP
YjK9DSmfUJqM6aZXCROMeoJBgsn1jTLvuR8YaBVoDmZi6PdW4wBeL5vVMK0NZTLaeE3QXkpOvzOR
uFhzyPA8uIcQZDKSQqvwCPCh9XaTywG3nSVjlOxuevnc0hEwIvwJdDNgZjzwpjXicJOP9x5Fpm86
SP39eHU7SiIqngKGK3petX7FsRsvogDgFlOt8CD68oARZmHmQMBFFj4IYWh73DVzkSNARuKItAKi
nusw11AB/qeT2VCphmTl5Iy9G6LOhtBSl7XrlBd3inmE+FsH9ZXp6xyXqXOFFLQMCsxL/t3NXp9X
Ylihf/xOkEqIRYAHurbTojyVjUkH4r4Mzl6ji6si8RloeglvSwCN57qm0+AyNiS5dZuj9GIP7+Q+
pQE1vym3PROTsDWo8vSzoqFX9uI3BPxQuuB8CNe1Z9kvUomWfcS6DX7nGLtfjBiYArkjtkXhPxCb
NLMIqNhL5By0YWy4TD20LavAPcQKsG8irTujY4lorGYuEyErPrSO35+VLNyWBiPPm1SU9/fqjb63
JuXyVKu2nBUJzutb8e0A+d1YKUh4ztzx0VcGCMOlutNbz+JomMqLzjw877QCxkknGdcrOIIYoawM
S9M3JBYne9Y5ZUkKXWyE2xwWPHZJ33zoo7M5Zvj6ZFI9CkXU255BKBrUsXq0UQnvDNSKM9Mxykc1
T18twa6n5UZ5k7/PNTIc93RZl1pU+QeCBGYaQn1k4FW58BzEDjpG80Xv0Lg0jK5Y4vpViTKo0g24
NbitiIvovDAudCDjeUIcahJKtQrvVTL5vPRcIMmMyNsp1ODOKT1/HccO466+NlCcArJ3EohXua8x
fzWbFcc0ZoxVsmmd3Ngn1GfIIKSJ9sPPT7IocNGSvn03aOmWZERt0iAra2oEuqzYP0EfzUM1TqBN
6mIeEy5XiFqBIyAzXD6kCzVcCHc9N8OlN8GQwo8knWbiO2JgREsoC+wAWbAJK+YtlTWth5Hrzy3a
rQOTCCTG5htTJswmCfrmYpNZ6h7LRrp1VFjiqk2uqolCe9FPa8XtgdfnEW5JMk0yZXnQqzwMzEe1
ySaQMorhoLesplU5scMpuJWYZOxHHZd5rbuEhSrY9RjWegk2hDo3ZyZG4L1vBM6uc54zBsWn24Nf
ie8QFDCJciPvtS4ghQREaDQY5rGdaAsy5PxbBJxaCYilmhroPoqEjS1Os0lWoA7lHf34U5aUxama
er+2DwnXdiDD4xcuoHAh+KPp357c19Gws4sujGbLZj8DEPMqXVtd2RJ1g2ZG/SHk/HZQnRD8nZ8B
dNJC9azllz7RKaVB7D7RIFpkcfUCGYy2Oh5gbyabFC1KMfGP3OARcQg5I2NDToCnfXlD3lACJRnW
Fx4AIUYhhdat2rs9aIroNyVZVKaJVGnCExS3obgZcscWVULfMk0ufRefR6PMDip/utz+KrDcDykn
+YH0nshpqNc3bXcBvGzvKZS6beJt/zm64JLY5Q4KrHgIn0FFAJ+jdX8KqnB9K57FBNLoHQScGrge
W6IKRFK0QPVo8dmr/dXR5jXnovfWijeun6vfibj6dOv8RxqlpyYnn6HqEeIhYh1eYnAgOAupWZTu
iOQvXsSNRRU4oJJRiila0Usysj364CWpIsayNQxziv8FVUN4VnvY5VqpXWNCQa6YoBxCXhWXVs6U
YuDQC6zoc4nUnDBEzHDSqVNqFGO5lYWI1vUIi10Iv9l0ARYGLhDnHgt3d9GMYZ7//Cpx7iMdD7WW
4MoW5fRllGtIg7lrbz8wpo596ob8ePumrzL5SUTxFsaFCxIQ9axDTNqwrjN7Qob1E9mIaBM/i+V5
jOq3PlfbFrEDg6Nff3RtKGcOHcnbX4bukKxlkH93I9fehRkWAstPnR1MCDIHnUisVRxE6yKhFBxQ
C3UWx2ZbYEfrmKrNTG0MABj42oZev9510UlBo3qqK6uUnDapJhSrhDYUCkGD9x/fdoX6YjSButFH
u2Cc4MfxKQ04S2UCAd3tGW5/5wUmMaDRhM9LbHJY2NSKuaICzcC51aOELTKQUugyD7evbw9hnJ81
X282kcjfhxuQLpDE5mHDR52mXxvKOVpRsP1uV303nYyb6aG07ReIFR6yuTreoKw/3k4kRu5wLHHH
Xw8/TymxWv+EP0/8dO8r+4Wrrm7U8o+MtBu0YfWfvvzPv4Kw/0Zqf4CSkSX/6zcw++9P+59/iXz/
7Yf433+9uomh/tsXy5RaY7g0X7Bsvmjr1H+krf+/fvM/vm7Pgh/s6+9/+yDOvZ6ezQuy9Dc2uwQm
/dc0991XWX0N/8cP/IK5y29CBVbmOAg5NTZSC/B091XVf/+bIr8hkITiblsm3HZNs53/DXPXnW/S
VG0VzJtU6S4LEPBV1tT+3//Gt1QTg5utgp90AIY5/w7M3bgRu/9Ic8cHIwzJHMCQqkVQBS/ij+h0
CSdqUEI6DB7Rn6XAbUu1TMYrKsFVLjvMAR9GRRvE5eaqWO2TBelKG1d0dyU844TYpmh8DxTJ+BzG
lZoyfB20XRAi1I+CS2GYJ8Tas9Ixz3FpvqN7OYxOCZZO7oveufigqFC0R+2wUduHqvkBeG5GQiJO
VznPUmTVFgQHOpLiS8ODZVHUZ+27phGOQZorokXmAXGAvq96aghtcOvzoDGF1YyZioAjdMlgIUvI
UxPkuMRu2VtJrJ3vQYTp1lUYMF4FvDSSqgdLCR8n+zGmfX4Hn59E5bxAlRaybEwR0XFWLps+mbsA
ZAOkt2gGOXl8moznc2NEpEqgyEDcHtPTUK0XPk1itEAzm+6i5JcCdTTL+0+82SWZ9xJhLE1Fhsot
PGrDPzf4zsMRl75CVBULd3C2G8RcVGFVQbdJfUKywPERFqKPapj0OFgpM0QTqFPY5OelwKvMKSVy
PhkIotiheiNzt3hiMjqb3j8vO9f1a2CzykQMtvmvNOwsNSKMhiSUBshiGGgLe1CXBu+4HT0FIyQX
sZIhx3P7NbcR3bS849kTv7Mb3XUML9pkXjMXkN6XzmxleIoJA1b51ZWOILwe6g+mYwNrQ95WM6La
CN0Ar8C7N5JaW0LuQ/YWT+0eZuyS4BVvrXafskUHAzAS77cdLzLCv/WB0Bs+iukl6JBy0J5C7NFm
OSRBwSQzIYo6bdqFin40iAlBgqFEL1WrvKWtKxuJSGP6dUeulxE9UASbIQiRBJGXjVCYULTPGO94
9doFB6e9RsUF5V1pVXMyICHoYssKAG0WZzwDMxPhZZp+tmM9Q7+wsMj9GIklcbqzppxk9mrw6U3E
8sGNFmP1pIyI8slBApMRqsVS9b5UPnZCLOvwvuq4TPhcKj/BXMXHSd9SCQym4s48Jr051Egf53td
SRog/276HILamLVFMNOaa5WeFe5I071ySbhw8BrHxZClI61SgdXQT56CjEZ1NV0mlsqNwuHTMrzl
SIMjJcYVHN8+69cjiSZOzjQrIiGqQ6WDYwv55kw41+k3VMMvn0+50nmbfZykcMtJ9VznIt6gfF9L
Y17HSMlI1su5ZxlSkZgeLwzYSxUG+4GsYjIWCTj8KrmIE0SRHa5Sfsug/VKztVF89nywgjM7O+vC
5bLhrYQAwPzRI3+cNxMSwySmrUa0vVZ+qqNoKRhShHp8KAz7iRVtaebjY670H2rZzDLAlnXZP2qZ
vkgi/Vh7OuNmnlrKtREAeBJz1YEUglTb8GDfK5wZtIVQ82XOjV9a37uc3G8uz5xs7VZ+RaDQovgV
gNm8zDHiaxR5xZOKVC0Hhhlnn1lOY5R3tN7ZqrrUuUP6/mLp9yofV4Zz2fd4Ud2XrOu51SWTjX4e
YDcN+JR8mmYgisIwAwxUrmnuzZgPYJqgXvKSOa+vMaOL79lbUQDIYglpqWYSLq+WTG9yLOfMcblX
uBatAIkwNKXiC8r5zNIhvr+G0Rsy2HlO3gzZj+9pybCtNU9jwzLEgueSapxWyOtXvf8CIRiNGysg
Tz7dqNwHQnPmQjBJ5iWFHBfVjNVOJlynkyqdBQwDYsk1rITIHtFjqtzV5ApzL8bFp8XU1+2fiv4J
/SIZ5Fy+ydfADWhZ25AXq6NCr4REjEY7wk8WfcsKhj+p6Lc+YqNY8ZYZJCWGYziqWQGnIwPDwQbI
nhxGJG9MUIpz0XgrB3NU10/8KJ/5HmkbKzvVVuQKrcq4/0BJ0iF8x+djxuADcHjix39xTGXReN7c
QlbfW3woMEODIdnI1KBZwPqbfOGmXncuVzAfisYbk1jXjANmI6/M8KeLFGXBjGMX9i2UaN5yWoOw
GMEYQ9LimVvZxZsUgTpO70VvqPCPEsSNaHT45CLWMHPXZKyJBhc8aIfM8dZ1UG57vd8IRVv2aEMY
GH7PDagqNbQceCIE0E+Xtrf+Q6nyf0kgsdndf9v9dQeOj01sCpHjlCfUGX/c/XH01IbThajQ0y+6
mwE8a2j9Fbsi1O/ZdD3/+/+fik+NymUKEjH/lB0DIFANGaCB+g0PTGU7cR7bp0F+9sm+ZWL3r/8z
dYp9+fNvp1pILR1VlZbQ//S/WWZZKCqOZgoaNv/xydso+Xm6ml38rq35NYlh6cFW+n3l4n7LdvAx
V6a4asJbW+Bnbi/n36qf/zul8W819l8V4v8j62dq3n9RP7+l/3F8G77+VHPzM79KaOsblyaZQ+j/
qKINW5Bs9KuEdr4JizqZIppiWFLscQX8ykOyVOpkQXFtG7pgtRL/LKEt8c2mvJ4udw0kAMk7/04J
rU0l/G+XGU+v2zYVvIrJwbS1P91EaV/UJfYpECfsaASKMNsPOpqkZQi7NetA5tAYInp2XgLzRk4o
4HnX/jweumfESatU6scy7TtcH+6DXSWvbk4SaVOsCk09F9Fob+BL4VqzF0bLuVmmEzeJNd5DCF2B
Z5s3YtiPGIU5opaj/yNy4juXXEizIM80vMBVPxWm9SA9Ij6Uekcr40cpQ+hyE4F3uFdNjExh3gBN
8H8Q4Mp4xtZhfSsk6pJ1QY07ggPokGuiRHnJig8dGYHz4Gn9lXSI3SgZyJRBdtCbDCGizoEZRLeE
AqUcjZTSjWpFUwVYDN1g82viqxJKVP/1Ef6atgYqSyndj5CnQMwsA269RabCj0p6jNG2QrhHbBlH
1AIdYKfcB85Ho8EGDooeFkMkKiNnkXm4OgmYMeaeHJ4Ty1mK3gRyYfcvVs4kzqBc7AhQXvGrHusK
SVNKPjp/Fb373peMVcSs3o+27J4jo5wOBem1s1HRGtghceLMFJpzc1oIyZqm01OqYkol/3YtfTRF
Y6eXhwRr3DrQ+keDCO+DdMRwMMsrJk51Y5fZ2ixK6uqRt9DyC7kccHcws8HlPdghb16a7jtXTSdJ
0eMYR/naCceXDPwRcjkcCpq8o5cE3isefKSsGP9rhW3GQchP5Vy0+qfknVgUffIqS3I+4gaU6vgY
lJSQGfTcmeGiue8hIrFT+054MmR2gBq16Y32YYyUxTgKNE7CCZZh/xzXpE77IHodTLrzwlYQZgMY
wRTxkQ/ZoSbRRc2PrWc+6y3Kttj2Psqcjt045OjUZhr9fU4hTzZ6pMT7xFmxATbwLCMp5p5vhCCG
+9lo6cW8NXDtav2ylSrWDlLK50mZysVYktXT9vGebhtJuIF3rZliLRIdIRMMhhR8mQvLigmKxOds
mwAbemXB+Wfhd8OHht4FULq4w6+M+0TfWdM8VJcTsy0yMjxa6sl02pbzJftOxrWHyD9YDo1+TPVE
rDoQRzPcXDm+HuaxEeIn0iGNpauKanaoQ86YXWHe9xXGQuJoCSGfRB5WlmzHSsAIUUNrkzFNMT1x
pRCwtlBTt0bhl5tBOE86ntqsncjfVNEzrNMM8qMDYPuHUHJpF6EzMH0sLpXJv8nTj0a0Zwzyr9Jh
tqn45aQvDoN16FaYI9UXRUteyWcPUF/nAQdeb5dbNhK1N1fl5yMH5AiMiCUhyRL5H3ZaiNVXz4eG
Z6gGI1wDrp4GjwITiUaE8SwGfbqSLC16iy4v18ZDTmTWrssurT6qu9vsRA/tDb01bVKMVmthwIuM
gppMj+S1qb0fwOyZ5dVnQ4/JsvU+HGSvHPC4jY3OvkeDRlM6gVCdlrC1DXgFpJTpd2lBBUeXgVvP
JEhC2IyraZb76djPSZRKSL5vCb9o/beiMrRVcAg8LLyh67y1MqZC06DoOGDbu3ZKACLNYaZY4q4u
S5TsvngsFCzjDNtp74MU5z6+5gUgYCOHxtrpG98bHlUXjtswByKJ8GSYrPGh++Z4fbBMKt6vtC/v
A916AwsDctmjQ+KmhNxaCdMdkjp0QDKzLEc8LcKiWEQxB7F+p0IlXJiua2M3Y37CDgGhPd/oBMR0
8lEf4NQDHnKWpZZ+9ekbExeB05gAYX+610RMNiQ3rExptvnpi0K669zNtceGTmhQ2Pb/R3Xyl125
30qP/04N8z+xPNH/ZVjj4a1uA3L9frYKpwREdfqBn7WJtL9JXdJCY5O0deiC/6hMpPjmmJYgqNFS
DU2T4p9BjYb9jRuONEYOHs5UmfwzqNEwvvEctmEZlq6b9P3Uf6sw0aYX9ofKZKp4pQEJh+meY2q8
lD9VJgKfI0wVeBPcwGsf+9q+VGJSUGVMyA/Gm70wIgzs3H1Dku9G5zJo8YJsYpb1tVoOc7fels3W
HfJr7bpUzcbSSKMCcY2tzE2a9nZWkUpbAb2vuJoBR/kzb2zMpdrAF8IX1HDcVswdw9ckT+6YdKhP
JLOddYaaoxq9jCh1Fjos+lXUMGDAgAepzDdisL6NqPZDoz2DsmLE5/moHRDn0ElkpoWdAQWaT6jL
QPrYvgi1oxUp92pvPseSbOi2pM0lI0NFMEZMWVSlC50OuUmUVCP8Y0qbyjaJleozfQUq8MUylYrI
E2y9pmiWNeTRSktxfznvaZC9jcnbiDoJet1KrzJ8cJzF8OjVSvtolvlWn5z/0teMeQcdSXjxJdC1
EwOqRe7GX4n6vY+1cJ4jOQJkQMj7FHuB7ebN8/O9mb/7AC4bxT11Mmb2D5PLH7dkJy2q/Nmy/JVk
21HgGkaWvSp0jdx5FLbqsAZDRdwxOB2m3960dneMDiu1J+HdwxmXEbiTeRs1cdeO+ajA8lwWqHsw
jTKmqMx1OGW4uO175TH6pMlklisR0EEoWigtInlC+/REqFAovgIru5ve5JJ0KdMZ3mukHLU/7Bo3
X6Vqv2/Rc0acyVWLRVcz3zEoEtgRAyfaW61+xKGw6NgQZn5vPWOv2hqa4Kzbb1qNEZkut6WlXdoQ
770PAcnW3XmWWGuFq06nW4eygcwdho3QkmP+kd3gILRTGmiAbIoBRbE1Gtfo2SEmhyJipLvmh3dA
jOeeney9wFi0kieKTWUbRIxvE6ZOWPwz/YVwCWz9HbHdGINpsEXsjekbc6mV5ZPDG2I/NONS7nP2
x2QiEgV1S3e4JBBK1x/J4IBsyUn+lEQYh6v6g4MIA5+BY/sbCB+yYNrPEpyBt6+r/gGO1yIrwLlC
plkoOX2tlpiUlQk/zhDND1dB0h8xNkYGzRg465d1Jem8xOBbffvi1iimmLkTyOKN0GV8TLmxiF78
vo8Y2OmvFTv5UoHmw70nDm1f+GuOUeCpcOgwcKadW2fpHrUQ1u11m6fznsCNLNkJ4itQAS9ahr9N
+6YZr6m7aN33oOrWWRKH29a3gpMwkkMiyFvoHHwe5JkMl7Rwyq1I63xZNUW8cGPXofEP8aiXR1FR
2+K4Bw2AXfdkxcGj0BP9IfFq/b7J4JUj03b89jIN7EWJySHA0iKYNV6dJUnflJ78fPQ6ErRnZntf
ifZ9A8/Ujx4ajGl+638QLu4LjEjMCAf6ZFCM0D9udAvhlDsHLjCL1P7R42jPD83I7WRT/QFfE5ln
jIGvxwM6LM320cATZtAYRtWFsTKfl5081Xz2pqrNRmzm8qVTHfLgdqq1rL1hnVjivm37RQwQxDDe
XFGumpi4ougjTbOtTYMzb4jrltnSxdFl28lMESyOCcoJ071rq6OZd8syC9Z20cwidGMEYc6b5J4Y
rDUCo3ULRS+GC1LJS5++mIgDyvhVyzYS86c1FljYH2qyuPBCxFwwoTi5nrgb00t1AeyCm8XfgerH
aUWMX4vRBk/lSTPUVRswslCVteWLdUJ+OWP+eaadHc2fK1pJaMV3vyf4wh0ufEy0mKNFwesLPA0I
vLYZESgFOQR2+y4TFPjMXQJqObxIM99LKpaC9Dkt+ofMJKvQ6lfwj1Yl5TrO61WuKhwEaVcrA3mY
jv40hPFKpDb2MybeIehpd+l6wxMpom3Rk8X0gyTqnYIedqwqiuF829c+RxJMHulLVuKUK58D82jD
IAj5Rk98dbgqEReSeH2y7WDZ24BnBu/J64K7qHe2cbVsGEVFH4W9xNeKTMhYk5+IvpTO8sjgqMMI
HzjIbyDuIT6l5Ef4ppMKA18VYD2ySQhHEblk+TQmSp47O7ivh3BmyhgEo/c9ad5IB5v5ExbeJH/X
RrOOTZsh8MFzXgovW7ek9iEHWwr11fN/oIIkL+5HVYcfBROkoScPKbhgsnwoU5ZD6tbWkReEWACF
M1yFSJ7YzjgnzVhPqi6ZRZY+a1hN9OQHMRvsAAZ8KKIA6X2fZFUd/bBZ2CjSiyq7hKDJkQV6AxlX
1tqoB6Ch0vkRGvH3299BEBI4u1cNVDGTIECd5kEQzEIBfkEM6BALV6JO0+1wXmi0WSOIPhApeKf8
p3bUdrjeN0MJP6+MbBBa9Vx40b0Ru2sliU5dB8zMfHXV7/iF+4QMhPS9rsGNswePY0mIRYb2+70K
nlJgsGNHJ4J8+4YWIGsHIhEEVLGCsKoGE2XNs/C+TZuFE5FDKa+J2S2S+MkMX7iDliZDpqgejyJf
BT3+KH/rdYSlqdl75Oec1+tV4hBCysGoDZ7cOjkQcbMEMcK4A/+U7R5a47s1HVYZlDQBSCRGSTZB
dA43UIpdp+Ki9+lQcHpK4ACrcbQZrGRX9hphLziXPTbSaDNqGFrqfJWY9VkM+sIa+qVt7ivlc5LW
+Ax0auMrZcnLSGmxK23V08PWyuEFVtqsZKqpp9nc4Z5Wu5XNIdNLgDl65YLTBazhdN2E2RoTwwav
xirLIko2A284GAXZHhkNBCyl0bvLqaxovxtIOtPRIgG+rzZei1CvVw8FAoUMZ7A3Toal9hBmGNIS
5wdC9I3r3ocpjhXkl2Yir0dsjmRx6iZdUefNH7oH9MvvHQEFBLQV2DOGOVwohwhJB3/R5G5L72Ob
CzXJmG6OKVDwJIH+vq0pJMF3+nMwxSwDbXOn+UHLkYklGpjv3MKpAdHV21kFx7v0cwz7T1Dc3spo
jcfC0+9ch/Y5V4Athg20Zg02n7GL2/7QpGaIMre9esE4V6u1P9Cs9rwDJNJgGef2i5Iz3LVtc1PS
liPaiDhPhYsiuG9smB2eP3zGbYWLvJmqOZuxm/NIhuGZ6nEDmeFqCf+gx879NJBpe5wYTreKsIoB
oSjG9lSIfa3JH55mf9ZpC1sXJWE57ED4fhLiQzhsNM+LivWjYDlo9vCBYc3YL6hLKHEYGe7q8WTk
5tL0M3odbsYo+sMI0cal8coaJH2v4tmMPptW22iFOa+hAsuKgTRZiHrLEzT9siGXNoMThzOUg/i8
xd7bEDXiY7Me3jFnzAafVMB87aaY9pmW5W2/auh+0xTF8pewldMTU0GTq0Is7MT47jo/Mic75HC+
uyhY1uJkoDFMsOSHPtcGlh4vLffK+BSgo+v4q9FkyQJ6xCLNXUBrAiynw7gHdNuxI8Ag4Rew4cPL
fF2E9qLI7qWjbTKlf7ImVRRdHMTtg7BnVkamSRcefQ2F6VPhk3THFDsGj9SRHjp0m7EA0SJei9Bc
6k7OZfMg6YL1xX+xdx69jTvvlv5Cwz9IFotFbhWoLMu2nHpDuB2Yc+anvw977uoCA8zsZ2PgF9xt
S2LVG855TnrwjQlC67RPeRszh31N33MTp3ebcwPx/CqSn0VuPYfFYbY4XUHSbai9WZ4hlZ3J6VbP
mEMXZ07C0haGqWvmABqtNXSkLXZG9KrFPbLiI9/Its9+tHn8Vz5wT2JzWQFaa1JIN5VVvg9S2/jB
F4/pkdw7JNIxJlOwCpTxoWgfXeRPmW8BVC3locrKB5NUiXVsJj/JIDaxMz4tkoVg4DKJspIxAlWM
nFg4xku2otbbFJkqeeyiqfciO4kYcnBcxuSnHXHkvPel9eGoEBSLAdx0Es8xzifflyDAllVllb44
y5QVRsj8Rf45kuOHANpj2S9BVKZntRFuf20Vtjj+/VfBirCgti7Cb3uc2VF2S5HjjoDj4Hkvrx1H
53oSj9Ii2Jcsy1D7zpOXVrGJZNozVzHmivDAFMfiw5twe6GDCVd68Nm2iGB9izvJQBO2N6unZDy2
jH0X3oBfKpbzYACsc4x2wcxPbuFc7eqGTu2gTRNFV7mO5uJpQKdJmtg6aSldksNICnOid2j1ym2R
86QwBiaSA+MRRmiiNfwZwS8eGxLWutF/qZAPzi4O3RhABy2uCbYOsjFzNhbsvU5iD5Ppi9M+cFly
sXAP+dEeWAWwurfWXopfTMbtZ8I0qQFuT47CUyCNsyx/A2a5vn/sqTYKLrWWw6LPf9PPmWcz4hec
4/voEy0mw10YZ6sSqlKdO9em9OGjbIgx3XCaAztt9wYb+Ax0UhMAcrU1Eg2RbIDyHQTk19fIjvaJ
ejNollL/b+YiZkF+bBTyRdf5qJKnZha/cZp4RJ1d2QHjXXkynE/S0xBJkkAtvuocgbr7mRunySd1
EtkEdb83ExVyd3RJlDL0sPigRwn95q3rX6HA8Oqf4Yshc1ko9+89EoOZRPYuTlZzy6vKsrSzMPXD
mctsCBWk9LX3nrJZj4GlclQ02jMTuPUw0AeXpmfgJyQ6jQ0p8770bSbUbIicjUE4WzB+4GSmPX2Y
eH9ihQtbVzvLdz2ksWuE4XRL7HdDUrP0bFc7l0x3//YzpUuqNlM+byH3xJRX5nQpIZ7Yxl1OzdoS
ly7/Cz6T+/xbSFyfOUG8zT4iZ1hF0WHKB29W6VZiGajRPTmtWCXFUzR0JyAKuOCPs3RXjtluJoJX
eDDW9vypKOFZHxCRkO1sCiyVZ2RJj1SS5bpt6Xqa5kxcxcrh2JnOTv4ksaYnbNltAD+We6trBRhF
XA1JUa2lVzd0Pzo9g0mYcCUTWkvZAekHNY15NSfis3gPu6I7oJj1RPpqWr91Ol8mXN8iqXeLvDqy
Coqt6Nx3g78euqLdEm5+MN36IWaK6NWVvxG99lfG0SNJWzv2MKRsaEsUmcUuVEM5GmXOM6TojRlq
BFT0b2px7la8gqniyGDevB7K4RE3OuGgsWtuhlZ7mACh6Xr1lamXiPXUvnXcbWFkj0ngnxwNV1mr
v/jptCEph/iwYjt22dEXv7hDVhSmXqO6x9gFlEDB6caOR6TZTqun/YC1Dhr/w2gD1CPq1mnxwCAf
cJpdgExCDi5Xi7avsNkzNsCYOK/qAeZAQv095Y/My1bTFziHmbmLoLtqYPogt9AsTufC+HJkxy2F
u4hokj7HKMQrtHLHj4Gz1QycTUGP4ILYJExlnr9E6mxnmR0tP+Pu/Bz5bOi8bmV+amnrA3/clEQ9
1EJcsTu8cSas6unAiugHi8ZuIDVAEkhbxb0HTXAz9926bLJTSATduLBdAYG0aHxWBNmTjnf1p3dc
YADdZrnJ83fknvQ85aoEj99bRHlCvw7EdJ8z5xAKIFd+unHkPXWW5FgTdMGHa/1gCJ50cnmmZN9I
+djAAR/12JNds8kBEAY9F1CBLKW6KaZBGJFxahA5qXWfEGrhzjCO76d2i09MVw8doVVs4GDfRwM8
qR5hyBP6xeqotXKfYORZtXrmDQMD/hL0whp0B+zL37xQwSZtK5sASxujjNEdJ8vQTxeWFvEvkEdo
LYe7Xb3E6lufqm0xUHbWiBJXmo0QpKBxDc05O4Rs0uxAw7glknPoVD/C+kFujockOSta7bEdvUKQ
7hP4dA/0/TYaF3IjboTarMGM8bcNf6JCe5Wxw80QcLILJO1Udrqg4991wwGh+nFkO5dUpWcPh7K/
UmGwSCTBK5t2Wkd8AjL9yO5/Q0jNOhkenXksan0TCGowhqFDdosq67kSCS/e84wS2bC/Y5JuarmX
Ln4rB9CLJbdO/2FjwQNRw62LFyd6shdIksUlj8YoCNBiTnZx7SAp27RR0tbvvkncXEBJm7rOn6lC
uuQf9Z7AMUXgVDx/066vCKbZ6IN7JyG5anSkkhu7Iz3vjRQqNFS/dt6cMx+LTOjRYv+7KfUqftPQ
tEcWDSeSLpkLbmAqCPnXjLoYMaJHlCsQPypGRZWoAwogcrGzIJETyadKJmik4wn4rn13HetlIEuL
puZ3n+65p8w3CMbDiXmgHVoVzZOZsowztz1/EJ+GW1smzNTC8dNNqpdAwyJM2BeXlKZeakShIm4+
62T4qdA0iZrObE7XTLBFDnaWnRjybm3HeJCI4mDNTsnTDQtE8L7iWfEbRhlahk0cspKcTugDcURY
G8awiDXrt7x0LxbZMHz7SY+T14GWUTf3ZMzubfc8xQvcghF1exkziSnFpKCFd10XgJWiR8t/ziQE
TWrgsH1Lti7KUWzJCqlall7q4RULntV8V3Vz7WuoDdyd9LSZRbmsgK2O1nM2XEyaLRH6JzOqejCi
FeANs19PPoYdtwzB1PXh3lnSTfWOZlDeAHScWKISC7ZgceVfdIInDVADqeF3tqXfJRMfzSyec9bC
VhRsG/DMX92AppLpmQuiEhfWiurLzA+4SLZ9T7pL1sCYcTedOcGbdijyaspttu4mBawt6GVL1mCP
VvLa6AXrq3BjVq9FqPbsvu5jMfBsfGXyD0AhkiU/eDlOLQ6e/FVaLwlhFUVsMXj4zIpqO8HS7vBo
mCHOU5ibZggSDmHq4I4HumR/6J5xoG7SYklNc9ZpUtmr1ATbO7tXx1ecnH9iG66QvnLqr5ihRzyn
HOHtThnVj8QnYKXHCXT0gATNJvu8IQZJGhEQfH5m96mpu22kDS+i32lIZvU02LQUJ0gey8DeporO
Ch79FP8JkteZniOUf1ykWb1jPPpaj13nJ2ehEKezl5LN1gVsRJzw2S3172iIDnbb1YfOrcdtbkCP
SJAKkMGygs2xawywy13yCpXzOJXmhRr91pgLaTlQA34jHntRYo/OuXsHc9a8NNXqxUdjr/BBG16e
EOY1kfTQG+IS4z+HWn4PZ7YQNOI8fZn1UBNW2mn5peibjmEepNZOC8pDbLtvBqFA1yjmZIjy90xF
r203D5wv+c1KiMGLQgYZ0yeRTRgP8iOX5oRRngPeiaM31RoWWlGyPVByHbJUCW6zcScwGaEEbbEF
8hc41b9ykmgajiku1JtGPAJBAV40HYawOaZ1QWJYtMsjBOAMRPS62EIDIQUp6HfsrXYQCI4WUVqZ
HhCGAMkrNzaNEjSg6o1pa1PPNrvtwRs7nwC0W6Ji8qe1A8ANzKl5yriint/KjODyUAtP/74wTfVJ
9dLPbIcfUZNQLZhnWdfJPiCOBkrjTqMYDVTqGf58MX1MGH2I0uZr4MZnTYMmpi53XRhLpLPgY+3y
jh0rqlmtV+QgoqSEpYh8ZGxW9CFr8ph+454nPzmVWf5eR9pXQshcGVD7MME1GYkGGisMtCPc3vH4
MgLTd5Y4ErOnBJyQmgZlucldhk5ts+8c6elbUp5XMGFl1VGRcrESYkEaTt1xzeHlCW2OoJLFuD+c
eeHPU1Jto+gdCja2TLkm9pKIdHMbdfm2Yvhs8mmp9A5Gz7jq+2SD1XBMQ30jNRw+ZoqjMJp4IBjx
XIhugYEFkmFlVhurpFkWCVCaaQxP0s4XuW//aFTat68hgiw77i8t9P0zxNEtBjz37Ft6CuFyeGgJ
ttv7RotsNLlkk2Hcp+UpHu18z7gf1aS8QA6t78B5GCUlTIWNnsUbkAGpAbIaeo0Z9egy4rJ9ngyw
NHstE09x0BSemdl7kCDIJxQ/ALl9oYcJT/qwRRIyXGTNVT/ZwP5wGSbqCwEY6QxsmK7Joa186+j4
OVxo1A+kf45I9qvKfyA59GNsasIdcUMKEhG6ARjcvy96weOuVTR9eto+6ZHunggtfbGSFzjb6bNO
dFcxl8CH5COWnniH/8qxjQual34fOv1vi3Ro1eKhywx0v02n5MWpcMsPxKu3Gu9P5TIxIjaIi9Lt
6yNJ46bXRqwqJhYbfZUcB/gH28YhQk+f/WNSlP1aqYwcvFZM8Ca6DZZlTnsTQ2rucwsQSzauLYuX
MOHTPqryRYaqOpDhdE5E4J9NYfL0KrI8x0ru+NFeu3ZJg4wlkg9HYFE2zpCboQdnOY91Slfb2Svp
UIAP9uxsg6SuoMSgUxiiiQVLBf5v7slzKLLukKox9Vzx6xSjSSg3ClsfayTM3uJzUcvHWV5u+hlW
rYPVVmatc/RhMB3AJn65Lh9I2FcYTEhuYHwDEsYprffMBVaH4TjcAApdtYi2trRnM0PMC9xeLk+q
zaLv5ttcaMUhZHjuO6PaqkF/TQsBMw/hIDZ1VtO5xee6D00MnSHvnOniF2Srp4a0PNjLU4rYx7aw
/sUogVOhCibOrruD3nLRiLqI83k+3cSCvEQsvcP9aF6iIPprj67w/Ep89+Ynb4X7mjjjspT+J2DO
z1bwnQaa+0z629BCTujwj+V++t4L86IkN0BSvhLxaEGAjz+gaiKN7uxmY1r8QCQHtLyc/KBVJG5R
zTlrxVayTxw2l91CHUsuqNLsjCGGG6vXKIOhoLWnXrHnQvzY79wmfe0Kvs/XtWHdkFy6bZL6NMbF
jBLFIIMv/C6a7JlKnziqgBosUP4tcMNPMi40uiHUyo7GYK7iU1hZ/kQjHT6kOYszNzRv2HoJCx8R
B0AefOlF15PmKi9sWvxb65qc+3GX7sUSphECvGdQiJoa/j8CxQYzv1t9Rpgt/zTocUuwQNsKpu6+
NbV3oYheLCQlpY1Eaoy7N+Ayntn1lO5NyFM328+JI29pWMImyGcPgzyZbJBNVypg+V7jVwBThgpQ
doo5mO7a7H2mX9+YPYtP/iEt540OjmQfduLXYkVOJTrcAqEVXtmUnJ1FSzvDOOLfF8BsOi94xQzX
ug3GaJ3aZdbZRfmXFjS/42oIxTPRFiH+HP8Iq52y9EDvEO5FONK6+8eOe5vpBCnBdg+beFYj/uVC
PA4asyof3wp/envp7Q15I87WwZ29brL8Bhi8WUexKs5E3WSGr9Ych7Sx3bTONPwVcQFoSUvqZtvi
4vbtHIfGUG9Tfp9kjKOTyLRjQc7knqCnn2YeQaFUefXkYDkGmKcdZz3gs4bdydNt8rrCpH0VtY8B
PE+OtZ7ynBG+qbFrTRxFUyaRs2JgGQecuvNikMrRtOHAyoKdQ1bfqu9A/+fRht8q3hXa/FLI/kEU
pNdaJcm5maaf+hrsWpJ7nG3BdhgnWE1tduy7ah/XxYevE+LjO8FfNkvUHOgczSwD324pD53IJ9ho
nxiw6uZDIdnqXchCDYQnEPOCcolG2hTM0NMEEbvNjkog0iFUJXE97pB25zcEJ2c4H+Ks44Umvnxb
N7iQkpTwbxFE7xr05CzRamhAztvIqGmVmE6x77jJMr/zHwxUKiZjCMT+6jkYmqfAyhjNlcMhyPA1
KZHTPyRIMgbb9qAHEfyckY+T1jHd4pgsiWG6sSdYmtc5ujoEtukhEKIoauTWrp3l2RXG3Rb+tvYH
82ARdeBplnrWtPwHTm/3VCh8xmpKeEmIu+R1Ua6XEdzwbEa+8URYJILQlvXAYHb2HpPdzs2lPJWV
e+AV1HaTT54U98w1dJoXLXbafV6T2kxDIfb49bP9yGmLXCeTRzXbRDzkIf6sXLmPC3e8kszQGTkY
9xpVFH1g8lCZurXVoP69E4sdF/74YboN8OnF89eXxZff+8HHHGd/tOJb9dBjprmaAMkuHMWOdzCJ
5Gvb1+ouJs5sFH4Ia5Z/LCfof+kE6UuzomcyDThhAPlum6gBzGVIjZEY6znYV+88TfWunkrHi3U7
v0eVv6MoZoVmNOXRThJ+9SUxxNCr6lYCVVpDNJAE+hoVLLh2Eynu2cK0oku4gAFlBszH18JhbU9I
/PKcgYarhQYZUHxRy5fIzrSDE17lgmrV65wZsdEzFvRD4RmZ/jeDkoPeOGfn0rACmJzuas0QVBLL
P3KpRDcVm/uRufMxyDgJYIaQP1wZ8hSHQX9CoZNQf6j8MjtBRaQdX6Ds92sR69Hej7ltu3jSrnYT
tfch9L3Qcqf7YCGvkfanIPbm7lsWi22y2rdRKQpSgWpYs0bCeN4ujCOKBLJAJkKQBlnPJ7B2t97Q
1FWyNoGB6aemeSxrxgJTTesYIUh+NEJ4r23+rblVfUmS+Eh2TvGszIQMei0+gw0NkczgSO5IL7Po
7naiSj5mxmv+ZGa3bKF8U6jlt7kcfyEklJsgNbmnozx/nYOi2CQBgeqKNcEhCAmTBKAq+plJnwqs
rVmO9T2vrA+ylWnccpkfWq6RV2nHIVm6rXGwcbnrelY8EfoDzrFlOuTY+RMBbPkTS9l1SsDiurb0
eh/LUd0d7iVPdLLf5goKO3V0eigim/Ag0wkII0ZBLYi+IuAYyzhTWK8oy2YrIJAcK5H+zkseUdzt
iYLJHwC2zZsMznI0TpOHf6E6Uq6RJjKY3thw+4CNY9VW9OEVIml4tXvxhxTOaUs8Av2N5j/Ad9ce
jOVLMoKsSgzrJaY1WJNfMN6acEm9ITeaurB8swRUz3//3lEgJcpezl4+ddq2bBK1qkn7Q34ATRN7
quvQ4svsgmrtxHsxPkJrHh+lE0A/0azXuYld6F1cIknpthdyT7pLaZhoorIMfbHdrANXm/ZgA5mG
LBwynfROVgBdtjUdhLrruBMpSOnJ9sCziKtrT4IZsW96dq6zt28n87VGnc58jGCwMlY3MWk/ioUp
txa2fzm6pFHVZFeLvvgzMYKuupreMJ7O4ei2Z6PK6QeYerJkywqiH+d0a+tNdzUi/kOfBm9sGBpv
MCfto6WbjefmWlqUssPQoGKrsUdG6APIOuy2pdKy49jEwb2rJSKiSbLem9OLTvzwCuUBQ7VJxnAw
UeU4jXkwSspsuyt9xHfivR1x5hYOc64gS2wqpHw455KdRimCLNwggFRrPjLztRLdvrOISlp06w9N
GZlrdG/RwxIZkZQKsvmczZ/hXGw5uP23GYjKDvWYteb5/YsTnzJtKB4SH1KdAjxkcwPtY+HWrHSl
uv2jG7ogolZBrDHgiyV7a5R6iw1DPpspuSVGA6bFmk8Sx/k9j6098m9Ub/pFNi1VGQIx0sJ7et8u
pZgorImB3hjQdCN0R4vWJ14Y20SnmG11m/qhOmg+rPySKNIN51hxFENdvtdLU+Yu4ByElHMWTTeV
MMXgjxx2ozOJSxaBVYeyeIz02tjVov4T+kJcNDZ020Rh0TTdOHshkrR+pCS/B5FWnlp0a17pVxAm
8zrdjWjIVn7H2Hry/YdooCRNmZmM5JlvbRFneyKVnxPggIFTxzvZOQswKbHeI8Bzcc4MfpI1UGmi
iDe66dcsRPtvVaXqPXCHS+PbD4494vIEmIIyIEr27Tjh0Etk5KVVTOO4tc15uji9teTS917YOj91
aj1lEnV8NS96c7vfkD3AhnSUtwFmZFbSutqBKrdD7zsboWVwNMmbWrUoKFYt96KHOeEdXEr0wjfi
ANcfyiiyHixDvZl+8UnI7UfUTa+8QEjPSXdiHC/Ok4MwJChYjRXpcCULy32xM+y07mD9mQjk5Mrh
0hxzpuVB1rmPNoS/WWhq0xUlbs2m5Pc3yoPpzGfqkdDrHcg1su8/zKKbj7VP6EmdynuoepBv2WCw
KrMvMT+jFs9kUoa53GHFZPFqnB2YhJux0tGSNWTAuQnDi4zTAGw02TgD7UeZW/O6rXV0baaenaQE
yUHYErdZGNIrwE/3GkGQC/TrdldSz5IXvQbWzn4FvDu9e70uE2jyY1IOO1O3D1M2XBunH/jXTnJI
/DfXbSV+2E+ktK+NAudWds550qG5ux0u+JCbswYjVhm6oEAlzS1ujnGCRqcbx5DonOciKDIs9wgP
VKsuSJBAhM5FeygdQFplB4B8FNgmGCJiy4KKzhtVL44MSDDbpD07GWeF478p2tO1rhLhTUsGWMM+
fpvCAltlPUT8pKR57B2y34OCVEzTZ+Yrqwq6KbE1JaZCPfcPDhKzC6LhJ+jcBtNMmvUOaPw2DhWB
q461SEGIDiYUCyVheK9rv7iMyAXYH2Vya+oDijLwV2he0HCWSiQrmfJxnozogayY+KFzyJvnDbAY
Da/GjqDyQcOpXLhzfojYV5IB756lNV3L2XG246xO7Ck8yQ98jozPqRD5NSm1z063wdhNKsD/pWr8
5JPjpWH0d0xb/Zi10yGFKfwP1N/mZzWQG0woAZMLPSh3hZ5n0N77o4AMPGbkawNN2RjVoRgBqdqo
QJ3xT7HIZpLK+DFjU6I7YoYZx2gg26g1+R8fdNL1TprPFsERaYbpuC/OqsLqnsZtvNXSsSaBuD7r
vfuQFfpPq4MR8KfFKc/AkgSrK/YbEx0oFyPyOLmp8fIzwbZ2NoOcVWt1TItC5yV2OAd9G7lVz0gk
aduc9e8otk5k8KIZk/bM6GmFOwe8T26laASKRXOQNCfmZy06YKa5A54rPnuU30xGLBWxWZvx9Gd5
F++bnHqUnv3aNHPFtsfe+DpBIzNt9F4bhe1VdvNSj9Nv1XXj2Q2t8awtX1yT4IuSCJQqmGlFKO+9
Mp6AvFsiwatC5FAaLeBgcYfCeKZcrnfWRD8zZCXXZ1eZ19kwifZM3i0ynyPLB2KoJ0/sDODl9tP0
UA8tc4K4sXZF4xIwKmC7AYDt49y8BEZ58gO/2QOhC/jgQQorrenXSjX1OMvKedQKYL3GQGhWr43X
DtP1YVDkf7Hjsraky4P77Gyo9INxUKW+HhluHsU9gIl8lsBDC6v7MHsGT7lj4D/84SDPPYCbKHnk
+BkTbLyOS/Et7ZeQlGnYHd38MDuHuH0Ph85mW+EQPdFQkNQERaYT2BK7jxLkkS5M7C5Hlkh7PJKu
uIFXykScK5x4gSvH+Qrp73gA1OElNvXJ7H85aQF3bmGLGwYurszQ17pZNYz16bcJc34V1htAtZVp
9mzSOtszW+wGFiO8yEY+3hGsSOrdek5GetYaQZTGmKOWUIbzQYsPQBkgC8aLCr/2G6QcOK8K9IYR
ADcf4NVpsDCKV6BHt1ZO2GEx0eAYacVgtyF/7B/XrK7jK2cX8aQZ625fO7tkHR2NzH4289HZtSVO
fj0l1HQI8WaIMjtXWfPM+tMnYQJUiQxo/0gygNzm30sb1xJ+EBu7POBf6kgtDGEjRDK+tV/g4Zmn
m5cUuQtDW6iNatxp2jweKrt4dRgp7QYThaaoBPsodBlmu1zSFO45OCm4BxHPVirHc25mLz1sQjOO
2gdr6E9iDC6c/X/MBmaMPkcHsrbtMY3PkOSWnQfD3GTZcSeFZvDArHlVvThwIs/KvzlmtW0VLDmL
vQ3AIXHPBUOFY0/Bgux5iSsUM+OkDZ6BGvl2jyARRTRanPiEWDvbT8yXmtpAfaAnPc5CG6NZ/l0j
74NIsxEZUhYr4no3ejBebbfrShtkcho8pUPN5WVkzP+bhoQyKkWfVgcGSMEGnxw/cG/jHI6/qv/I
O4POOM7aixv8BAXGfWxzVHohGcWzmXhDigkhYgCydqk/lyZz4i1D169YIUyurDaN8xhmKVDwPHyp
O5/eFrz3evk2jki9KRqcmRAKUwHf0MzkxgYGT2+CMif2ysHG+zqLcdP6zfcQkOJamqQrKaJLACnC
i2uyA4GIO6eNUCoZc70xIi3e5G1hbAfFrjFk70Ty6AzooqkuNTXVKZboH1pQ8HgZ1lZ8r6IqX5PB
g9mT3nmDWRGxDxG6KFVi5Q1NfzcqfsBAkWop5/IPnCC0lwWBJ7qLZ5id2WYo6wRPS1ds4jn46XE6
pAxEjpZubE3bQozglvWlqZ8Hhw88Q+3Qyzr5oNt2uh10tEE2/eA6tNFfOO2L76NKpfjqV3Ccd0m1
xKkOXBvOdy8UzBgrjDjtvspEa7ZxhfCCTQe9d+QSSzMHA9SNaBGVvlVZ5/w7BJycEB+buWXdMSwO
yal3wsLTj8WApiaap3tUEM9KbcJQU9SQxIlhyhJ08Q3BRhVHMYkRDPuyatoKY37ze5v3mCkB/dsH
kaolsMqfxg7qM/h1hM+pQ7QMdG4z6v+2hg1qr471PcRkYiE2nV0M67Bl3OssbHpJAx6we1JDXxy7
oWdZ2hSUhKH+RzezdusUAnKN/1i1FUAXM+gYRPB2u72vsdfrsqvvtOchTJq9I8l1MxtsRaUGf6eb
efKn4g6ADgIGzc0x6BvjqhDrWfILHcJr5Kb1RyGii5Up+aN87eCKZzcmJooUe3VncPd3MAuLDDWQ
2ID3lBZY+zTIjmZC/in5CslzWJFKgQtgo0jT2I0NeHGmYgEunfxvmpj3boymx1ZSA+UvTp1Md9tn
6+Cyu13XsXxSEVC/HL4S45Tir5XnaxXfxtiY9zLg3W+WDbrTEtTs0wquZ0uyGOa55C1hbOdmmCGE
rQGEG21jb9bpawIE5WTgsd5ZrgrXZj2jvDR4Sf4/9+H/iptm4Wz8P3MfGAuF3Wf+P72VfM9/eyvt
/zhCSpK2DMeSShf8l/+NfTD1/8B7IL3QNiQmSltia/xv6oO0/4NzEiAEB75um5Aa/hubJsV/HFdZ
jq4beLFsYTr/b9ZKgYHzf1grDWFLXVLMoCN3jYU98vX5FOVBg0X0fzmG0Zpt2GC1IfxrnbzGYfNp
w/LFf22RWaif/YI7kTG8XiSfi8xyTBi5myM7EW5hbhJZHzNrzyzjvnjOI1EC+Z7PWuHiyl5Em/aP
owqWv4vHpWSSt+Rno2Zp1atD746TgXudPX6tvubcORSFuqIvy8LhmkW4frrqYo1qjWvusYey0+ho
KweLvYD1JOdbl586zuLZrM8wf+7h4OyLoeEst8pjX07nQPVEpyyiLji9lfhAHEmiuYHkIBXvFQRH
k+QzVlYk9X0C0bzWdQPJwUeE0VC0NZsCh02gogrK7APRax6ot3XCnr51v9WDCbE/QN1a8Ovr/i0O
n/rCfWohUAB+PyQAwlSOLrAKrngBVi0QI6cvXmevxCrpg5i1Z5RM3B9VI/BoxIduyjdDH4GH8Dea
hWewGbe2jTyFMQIZXbeKRV8eHCejfczb5KFnvNPkthdHw1/R6/ewgVvkJofq1WAZTDE3JGtSdlDd
d0z+xNkhZJQE0MfJtWpOxuxWxyChc4aoZtpegbFmQbzpMtDsVgK7kyFwkTRPpel7fHw/zLD1IEBi
u+BCSCNkZYZYl1TJSTqzPKFQ8q27Sj8SPjUlmvCC2omSCu2R7DZF7K9ih9sDWDEvvVxbTNikmz7C
y8N2h20J9d5FpgMzygyg8qC+C0leYBa9CH6LGadQgBGQ/qWL33xrPtsO3qDeYfIYrfF7rqO6u7e2
s6XcW8MC/lvQdRARS/eHpLFxNX3rzi7rmHRZGB5JD72RQHYQdQy3mbJwfoukf5UNVqoC1537oOqS
AWH92DO3lX4L+1oedca0E84HhMqnWHzWMttVKVit7pOx5Z94zMXK7DHUGBo5WnSyEeqwijUmIsBd
VMhjGD/JAbW9FgEF1k66CK7K0M8FWTt0GjgWLW/uJT599JGz0pg1xO2lbeUzk4xVYfr3Ho9jDpUT
7x8WmIgqvdpZI4FB1fQ8VefQx3IDD4oFJCskZGXtHKzcMiAL8y9jLihZ5J/NCjufFj+E4sVtnBcr
nY6VgvCd99lTaHYvDcL7ITpVZBBlBEYXmX1woxx/JAqcBFEEI7Y4rT9DSf+rmpuinmimLz21v2Wk
1ixZKQpxARMr/56RnMRsjyFerDRvIJwQVgeOKROhziQxKIigfhlpMtadLw6QjXVneilIzhWKqIym
9VcN76wODdyamqPRqodGjo9+kjN/Iw6zZrHS1PK9yKq9MwQHTQV704BJ00Z/zPK1we5V2/E2y9pX
wghCJDHjLi6p//VXe9ZYez4kRFtqM9to7SeEa1ox3itYsXcx5DmBSCBeMj+fXMNkKk8YtSaCv3o3
f7SL0J5cpNCmVaN8yVDtpDgs+ov07Rdw+gPy9CMTzBAxrmts6sSiN+m+o5Jypg72tP1fuS3BJ5Pq
Wlj6koMV3F1Rf0YpImaiE65WUX5VQLOVfSI2hZ0PIiYs8PsppVvpO/kxw6yIWtp2oYfbXgCkiScy
YbPwjhgfaXB6ItOXHCQneG79/Phf1J3JbuRIlkV/pdF7FjgPQHct3Omzu1xyzdoQkkJBI43zTH59
H4sqdA2r3jZQSFRmIhGSnDI+e/fce+v6lxXJgynbi24T76Uf2Sy+tlI+BHV780ZcroU3EJdBloUs
t/ZE2AZd0TQg4YCoHmVaPc8E3igm3Uqz3TASVdOIm7QmfnHxP5A/Bzezb6yNnQ+fNtIz8AUOWAt6
M3mwei+0hpkYNhaDkThbZUacRLXy8ZNPbIcm7AohVJfVFKFLIXtoNNavwufXQOKY4YIzUyJbQzdp
iGfxBO6PCy1gbKy/ivhXMBDIAi/R8oswPxXjU0eiTTRMG02p/eWyhRM51UZx1GHTXU4l0xQPI87f
VV4HCzbBEx08WJUQl/DsEQjnzABfb7rvrIv0g1a+lcNaVUBqzRaXYmJjcvpuKBTHod6vxgXYFpDP
dapzN+nvZkp5ol05b56nneuO0sy2OU6d+dgMS79Lma1JSaGSaP5N78pdW/JiWFgcUJFm7ogYnkOb
R9kTSkoX7prmbeTqlgav/mLm1AILKpd0ZLrZ3I+cbAECDPh6j8Zez8ZO4O40VMARyXkWCHicJ3cx
zWhEL22tiGgVb2reLb/8TefuT+zlb+lY/ERQ/KPEmt3J+lGfW2LpRPZhNNWRFXY0WLeImHIaCLjS
U6nEfp7UftF9lnH9FZi+EXrxsLcTdowJP+PKTwgSEqwQi3eLvaiJYVvvRNil2m7M+YID8Tx6xo6J
nh+0dWt8nVrJ9nePsdDXcxzATxKWle633FnVERddHaVN19JLQkR7WYvvviWfJ2u4iM5f+fhedS5F
krSXx9h/uNaNkdjUE+a0tk6fJDUDpVG8jJgAuGcNJJNzDB3L9LpgewKGm6j30D7ROgKYNZEtB6ok
d2MhH2Oq+XDvfheKeI3pZyl97TyUMX/OCBQN85gI8p2q5uh4MZB4s/emBW8GyS65nm2qer7V2HgA
9bE5mZ9QiGfTHl65ON9pJD2tpFa+aJlx0v30NGMUsnMgCiMJMbhvOUzpjrIsAEXjy3INvJa1w/IQ
Z4WDvN/VqIdt53kkSLl7156OsUVNV+WyBZ8DNhq185jARPrEwFFm/RQM2bXRrf1gUvPhNRiGcu8M
vRIODcu/BcjGjkD5ut7e+A+h6y0/seYfi+FBpofJ9LCDsECpm5ObNzy/lCVWSTaxKWPFKfXsSR3k
3vhIPAFuAscMq5TI2lT8+HF7QHQPvRFSY7yVUfTCrjjUo+HOAEfvah7j1C5BrkrzYiC1BXlwTs38
XesrXDjWkyX7DxFI+OcCXVkdk0JLnrn3rPEVYDELmWeZI3CBoj1FQLJF8Ix6jGbYkkdO31RATsKP
61e7xE/WdvdjwMTbxCPNnx6esXlpeHNl0CURljZ9ubIvuNpVc4Yh2aMZ8t0U6QulgFuh6JxqORDm
mAXP9SwJx/LXLu7Bhvt6P0Q85dou4GHKa4RkfhiLfKpd867P02cbO9zimCf6xx4qXiStBvaRUTWW
y2NynONHraOuLNnbbnCrITy1jJq/eI65ozvrpLxHUHu3M+LHqIDeuoxSXpNfdUu8tzELSl/8El3b
HoK02vi9F6xtn6ztkSTwXOegKb8qVCpENhKn6PdzeQ07OWpj1O6gwjalU33wq+E18tmznC/aC+BA
ucNrLAUIf3tCQCQx1iU1PMjxWvBl8RbNKNDqtSOL/+egqp/dzp1u5MgehSTh1ipIPMHXsbHQbAqD
2XWhFhwDMFnIwL1kJGyLPIlXXlXvsdkAmiwcckiNmXuX84EfzAnLKUyat7DxKRTSQ08wbYxW9GpT
a2cb5BKXBr44P37KEDsaOGE9Km99RilLVFo7iiAvBWFc2YJLrkjWXUyp4p+kGLfawMThUWbz1SOp
1VP6HRXRl4wdemqx5SWtdhwz2jZJ2lqn/oDlYQ3hOq0ir36kUA8WHQyXvN1i3RrGrnDMw4St1qoS
0HON7FeTLjvDZK2NPleg9kT3xl54/nOJHSnMO4804v6HAIc1MlU9zRd2/PzagziYAblp8cOMz9FH
qkyt3zWvm4jI3XIMNu3CKqWqvYPDmbNyR/PbmUeVKdcU69KEcKqnnSFadldEggp56t68vrixRz5m
uXNLmHnNRjx5fnqmWQh6DVej9z3gZvSiZ60nK3JEiJ1a7SBNKF5eaMTM2gm/RHHEIovouW5hMqWx
pyIPOzfBj+QIH6+cOh0bf2t4iyzSFbhmaZTA46cn0yAZkhPxDXhKK4ZSkBC9q/ddTjhAM3RHrSLe
Ssd8CAPIUD4fiwQjFNJyDkvvscesIp/8Lm0XsXjuJvaywZvRUTwZfLMGoVtss9Qu7yO/e5FYxrUJ
l54g10rfLDQoax4vM0EcXJvHz0Jf9gtO6Tm6kQWA7tQv2YNJAQkIXoKPZHjrBWaDEiOfL9/lQyzK
WQWDP1QDhF5qpE92sChr70h3qJ8+eY2H18mmpsfkWW7DoOuPdVMwoGBTPTrG11I4e7hybzdNtJjP
L+ZSHii27jdkn91IDGXMh/bgkmta9W9b19AD9hSOYB/zjpj4vCVZuxQLxOahC8TBlo8dVBQ5Kyj+
Q0t/ExYsaILOklcfxWbIq12WgskRm83j2urdVqCN4dzG5ejGD1m+HFpsH6yKDrpKZuaw9ja8y2h1
WMEp7hbPuLOblxaPQfAzO/wCsLP+PQ7pEdriFPHALaYAKSNd1j7Xw6Vsia7lJDQjFTEhNrrz2mR8
aIyzPZtdChJCxyJfjCN6wBE5s9R15mI9Dk/QyJ77lXn60WNZKPr4ccb4Q3/92u7nfWUwHGTD1huc
kBKsmbV5JcQjVn5yTQhXkfMdSR63yG8eI76Dnt2rLWXomyd6jxA6ytDpXrhE48lsgLF+EZa5i7zq
XE9IrZM4uw4e4TgzBtzNVJ65FCDWNQOYkXAcD2HD9bPQ+h3/Vv5KKG7EeKmKYL5Y9lnFYK26QXuI
dYGddzlUji6Z9SPyBKFux+KX53S8GsZTXrvXybI+8iq4jlN+9LriKXfIqlpMxOeyfjda70yj13qJ
yd9BOSHknbWem4+8BnFD8RFOeGQbPsRlODupHg5DRHOxdc/qkUJcx7rqGHr1voxCb/lVYcV0a++J
PRHGfz35gNg4tMl46QMAM3O69ZOdnfKh+wIw4OPOs2nViZiXQebDxlF4hB7s9rizOgt0m+ZzzWCy
7ezvVC1sRXXI7OapIZnQdhadiR9f9ly/DpX+7iZpWHd2aLDDDlKJN9LaJ23CBZaUZtpmDQrKysx+
dI3pQFdwHizEXXdXaJuTkTHU0i3aDd1bzrbDwe+1Giv+UMsJzcZ6J7Nqby7DtKr1JISTvNV5xyhB
EZLgEEqm7qEsFmIvyu4UBdiXlLm+o+Y9mqmSlHKF3/3eYyBA66Xp3onl2yjMJ9I2GXk0N9/Z6CMg
wYR6EpADR3xkP0ANcxs9B4O9q6ZxHwudlhACm0V3XCZ8Hq5vxacmpxum9vX7wXepdldNOT3xKQKn
ER6Cq0VAypSRgFAQeAN7VaTZUQ8y7H72qS3TL3P0HmdmDZPo7zYLSKTh4p9k+cXuEck8rE4Oxfb6
DrSdWXqx7rylx2WACFYEP9KQW3vJqq3M5W70rOe4/OUSk2oFWHkhCYWI+M+rD6OdwwoUEcvZziXP
uYVCY3wkxHT+BagTVqWPoH1uuk+NwPrR1W5BQzdc5r6ki89zzDZMEGgB/0NvmGV8pZLEKSiYNe9+
VAl6UgS7u8n5bqeuAXEgLMPM+6eghYW1zENvcULotnGRuvYJbFcxjHQNbOaDKZCvrY3o7EvbJ6Eh
XqpmDtHIybZ/69AbiKaGD04i4tCJDhA7St/SgGZVrgAuzLqfvVXRR6W/lhKXikyKx0ma1BOWYRlM
697MM/gjndFTR6HktHa2Q3T0LYEUHuOUTXLDXNn9M5mccuMM8K4OF8DaQV12YBMzrDVtjbzfgtaZ
7hEtKQkl1wndKA/kzr5RrHdtoleNCYfLuPYsxRhsk6o9Z1H0GzmRjYXWwzSTpMf+Ti43yxTfvt7/
+BU2tzq1gXFSiaLHuVURvq95OHtKslzmao5Wi1h+yyZm0Wed++qec5kcmvvcpySx1khgUk2gXKfZ
ri6+FcqRTC2vvu8TV8WIf7K/3Rh8exNPJNOs94yy/pXRfmiZKytPjpIE2EKq8olr11OvN4iLdPwn
O83ucnA7wtF+pQmXX5+pBu0dd02KkE1k52lyEtZzqcN6su72JDkS+ySOSc1dqQObWxyE9+aVj/ii
sX3IKKhIfOroZHlipvMx1mEe2BGzsY0I1jfRvOguXvfuvHGcC+Rjyuvoflku8I2MEXU4C9WM/S05
/1PRXJOCmoAA4pUbpgqDhVPSjUe2Nbj/ODfsGPffSHJZMCH93CZ0u45ahGDhVSiJWMlYakBDYn+r
inOeIqrlV+pmj2Zm/6A0w1sw+4LV4syS8hKxUzZpNLNalr1VzLleE3Gf+8u2nKyf2l8RH0NP1psv
o91CVzoexYPHHykJqxiJqOHm8dh1hxFnNlHODC7thhLOvbxLFp6HjXAvNfewTlZAs6NyScMfp4ey
tfY6s2KtrSsyUbQKu/vzMFpE/OSbPg0YVzZDuZlbnIf0DXpbBKhhAWfs1uUoGPmrTSH3SYIzaInC
bhrDoDXXFbnAY5Ku+r5dG6zRNMCrVqB9Qr/3i9hPGMcKs92MdHlPcb9bmrUROyH+0rBVkwiLK6t6
NEoaS+1NPWJk1XeDXmxwhNZsJHij7awEhJAi0ZkwDQwZQDzP5JzwQO6dSDvFurs2phmLJGW/+bib
9ftJf+j5YzHuSkDWiWUuY3tIUSKf3UT22VdElUVaAICN/rUaTpFPymK7nZOWEeOrS/JD5mIHWpL8
UhO0NrXms6AgrS3qC9P5gs+hGshoGDADQDrxE9joiMeFlLsMFtAkKd8PJuIcQd+t323RbqiQor6M
kBxvwxUjLHAnxOKZDpzHgEgLreS0aG6jRbqdR1IRh0kugn0m3+r+gBWJK1+3BcC0EwKIvuzlTuue
615eWHXBstxDO+xq8h47d3mC/gQsG1cjvJ2O49fmZJZ7c0jWlp69F355NKePvKHH0oglWYPsvYuM
0obGvpQFO52FAtAGzdCz7glmvIukdY7GKIwabUKVpQPF1S2TYmPvzjAJninr9t1wkzu71s1w6jmO
qll+2x6v/Lgq4XgWHvYifoLEW9esuhqGMcx/NKe20Sbu4+rYziwoNASgCgLXE9HLHPWfg8Avkc8B
wAAVBDmpUSw3uexF+ffoJtx9XIZvrK6QcPN+yJFG62B2z1zTyWmh2dLttpR7ArTjc0A1WmYjTCvy
w53lVpQR2nVkb6bvHN9JMA0EnH1AmZE0k28pd9zGHT2bS7udhnetu/gEFVPiuqN0diORSixvb3Wv
pXC3S3UkjQUVeHCJ207YFPhkuqwR0TnIL2538z8S2luFfxDchIYWq31CPajXpOwUELi0eLcsZWiy
WUqzBz2mh82oQ+VAJb9DVsYmrrqQFIn1YHhbfZwPsLlsNfNrEUOMmRnBGJsRfcoBGpA+ntE0SslX
U5tET8yr3ILaarT6gk2iO6eDRtKdZr34bnsbxpFLRmMQ4KM86h5+FhVoysg+bojpTfEfApA1POKG
0nUtpfBiPOXqqFTfTOm/FkKwpxRhW2nDkVKJG6UXM1+RkFfrRhjVeLICpSt3SmF2ldY8K9XZT+8d
RGhHqdElsrSv9OkWoTpSijVRyGjXSsUun3ulaQ9K3Qb5fRqRu2EI43BWCrivtPBBqeIJ8visdHJL
KeY50rmvNHSw0eyB+rJJqesEf33Nf/R2pbxH1iOtjAcn95yfCmk+VRq9h1gvEO19OxRKw4eiivmJ
oev3CPyWUvobpfkbSv2HOPmcFA+gAQYEfwgBxQpguNrxXBKS0CiSQIsecLNwLCrGAM/lR66og0Hx
B74iEQRIgguaEChGIVG0Ai3349pSBMNymxXP0CuywQJxcEAdmKSVExk2kwYiOpBBZRBAdw6ARAQo
wTZCBXGar327bJj127BRVAWME8pclq8KgItEkRedYjAwvOB6accnCH9SgQ4B/rJtQpCiojc8MI5A
8Rw1dFejCI8c1ANQ8mgo9oNuWYIm46O8SEWG1IoRWYZv2wzw6rQE7C/dr8gnPVNPyXYsKBjv8GFF
HfO6FM+JIlA8xaLAmWXYK3hXm6N17RtApnHGydQ1j0KxLJaiWogRhrWUyTGNYuIeg1+6VTGIVTks
jGySUHeHW24XDmtKiBkXdEYohsZUNM0EVkP+hEfPrHpjK+bGVvQN9d3UFSkix0mfNEXoQGURAEt0
iGsbp0YvL/x8Zo6T2FiXPaH6pWJ9TEX9jIr/CRQJlPJxd/mhVYSQr1ihWlFDk+KHekAiQxFFtWKL
UiCjSdFG3rhl6+iEOHN+IsUjGYpMspxLznW2VcRSq9glD4gpUTRT5z8sim7ywZyiP7yTIp9QpYJ1
qmioSQFOFYvLbQEqRTATJYeKnorAgxRNVSquiuQMWhGn32I5J2BXpuKvcncaVlXDQZLOxJYpSitX
vJYLuGWKeThUxa7SW49nD7bLVJTXDO5VK+wL/Et1KgWN1octz/FmYWzWFCtWdempUPSY3bX1qrcZ
VTh6uQl+xrkO7KmYs0rRZzoY2uTOFb4vUrQSz4uYD761hQtyvpBEQNHsTHaaj3GObw9vPF0SFN1I
ny0Kwy0tfAf24l9BnX80bkRsZEcdqtVe09q8Nb3amRJ3VwoyyNOUYKHS7TZ5wNLKUtxdQ/hWOecF
ycvAvvOYY7popgMJtNMOjHktnPGBAgzjAjjqfDhketw39FSw612WbVCEmCkUewoL2AMFLooOJGRl
h8OFm5UiBxsQQk+xhJGiCmfFF/aAhpYiDisUaxyGBrutMwki/drOeeCHSdwlQ2Ddz4ZGRmeFOX3k
/66w+Qf0WIzEPLFXIpxM5KeaxPVsHIkEae0tjHNLyTSMpFS0ZKm4yVYRlDFZaC3LMawtvD37BT7A
WohHUeSlqRhMq3v0+D4sxWYCjKAKv06K2RyANw1FceqK5/QU2akOgUCxnnr0nf1hP4FAXUWDJmCh
LhznMOmhlkDNd7jVQy3FieNRezQoqtRTfGmuSFNLMad1k22AxvMwIMSBzf5roR8qfrRXIyA8Jeie
JfiqVByr2eifdToiwERJuSW6RgYsavrZ2lRAsJSsb9i36Wf7aVaMrA8sa3LLPvgkxgm79eELF3sz
atQC9a1LwTNdpA6H9xqjEDEFCsiN58V76KLh9xzgPeiCJl6ZtcmFA4h3VDRvRZOvonsrxfl6ivht
Ffu7KAo4+sMDAwanihB2QIU7+aYrcrhXDPGkaGJ2pw7fe08vEqgxdaJPNZAezhZn3y0LNGOn+tbS
cdq64zCin8PnO4SKNYportRfXJfK2MEafldu+xwp6nnQtWSfB6axnSfgQJ6LmxTznV8QsRoZebov
9AlwVbHUjaKqG3ICFWWdKd6a8gU6fRSDrSsa21VctlSEtgTVrhSzHSh6G08KFdz6xGJZsd200oZc
7CggAPvuFf/tKRK8Ukw4V5hN73OmBT3bZJH0iCumdzcb6JcRHXuT7UA3DNMP9vKr8KtzOpUIWU0B
id7ggo1UaS3VnfArvjL3Jn55GvNrr1h20ubSDeAe8I8i3TOQd3onZuCIDyoMulOp5Z9TcvC7xQ1Z
gaFnDg8R8HylKHo8utVOKLLeV4x9X5zrjNAVbnC7Agh//kPjg+Xbis+PJ0j9XjH7gw69n4HxL4rn
T41PV/H9EtCfh+VEc5a/cbEAuMoLkEJ9YgcsMMLlMCku1yK7I/PJqWiFj6C7WQxdZye+uspnUP9x
HCjvgaFcCHlXe5uabdDGSJh/i56XTiCepHIvRMrHIJSjQSpvw6BcDlL5HbgOkxuEBSJQXggDU0SN
OSINAt5VVqkOwWU9zjmbb5/qFzmij+VOZmEFZ8XlpxwuiU2AvUxBYvRuYIk7veKQ4ZhIzyPM2Gao
yIOq6pTw5IJ/uHDOz2uj8s1N5iQkR3Qxzg/GeUI4Uu9iV8F27GIoYfNxUH4RqZwjnI/NsStOs4Zx
asgB/NWGYyLpch78/jGz3LP0MVc7VfdiTB+iSZwHfXwNBJGFfttgIiWYN8+cgxGIcZfRMsbVGaeL
ieVFU94Xpsw19c5nR7li+L45aXucMn4fkIKsdWmYUd6y64wG0DggOi/QF+wkwwQTpbk8Cl22ETXB
rJpy5czKn0NVHoG/7VkAeK3AUuyd53MtR4R9nn37ki78FmUq8ZiwiCcCVxQsmy1HI+7eG+rq1/HA
7JLDdbAnrw72ULJLzEgsz3BSE1i8gZwJHgws2GoCw2Fa4kY3psT+qOG+cFD6z3j57jjoJW83kn7L
0ThbDXzJUNXs6FPsbf38bmB6sgzvtVQuqKKZr71qRiN55rlLxjcH8z6hL6rtvuJnnbrsoyblrPKU
x6pQbqsJ21WF/apQPiwiBMLaEbze2yIFZTeJLHM4ZLth65OvCbiGauRSySluRuKJUCpoj4cbrBeo
2s3wxOHt62P+krHS7VKvQl6uMeAnAL1cmsLSJgJmSI23gZX9waEPfR1H31NBzmZG1pTsXzNh/CYx
1Jh7b+2UGXlCbn5bZpmwTWGpNM0D9wVe+SjqJE1TEdd7+inLSOng5X5hWxBL740lN6DQQHxQZJXl
ZcTTl2PaxBsuSAYrF9Jns23PfYZ1m3EjfBEMIOGrrqDESNrknSq0YAlnVGkYpMI9MeyLk9QfXVFV
d67dzhdRn+aa+5Ufm5irp9J8EDN/4Vjgzic/g6KtT7Xum89Y7e4CI+IUJj4A0MmMrqPBKrchHviT
lCN+0YVG+vugWhRqGe35Gr1dWZDGZTkWPvO5isBjcpMyBzMKsxjhKMg8cSbF/u//7x//jAvSdJoA
UPiBnT0kbT7Idm/NmLk4FLmOSa+eT5PBu0InwZtlHA9+bI7bwRrnjZtMxsGAxNFa+Cp90C9uaxdr
PWkMcoPDfJrsTW8bzZmIkc+iUWWSOB0OEDI6KsKl09P0piNEt0TtaTghGYQJObZqZzq0brKWcQl/
5hgVUQJEN3f+czDRiLswX+cthjbC4/ByhRQ8EewiiYyIBhocjNJ4XtK5ZnPtfag7/s5OQCDdmJjm
uI35wpb1jEHqkvsNs3Y/zBf8qh2W2OVY1ZNxpFv1YotuOupGjSnIf2isKbjrx6ImVp2Lgx0k1dFw
p01gpv1D5Q7nNinQPXVUbVKd8ISY5KhE0TKdKSi5xkhNmm9cBmlpl6HTV6XDaIEitmsKu3lohvow
5KjjS1loYWX47i4mA5Wdhr8AxNm2H2+rfDgsTRe6Zgmswep1VUGurOKWSla3JP2m9glryC2H7DQi
IY+p3ZBPa5ih7/DNEiwy0DrLVl1LIn+jmTPpWJHstprEKmk5nk0YZ7Gv/exD0oO9F3Pj7s2ZBq3x
vCSRfZryNEBn8c5Vp++nMkqxJx4sB9adldmn2f8yg0xjb6uP7GFqRm0RPcildLaM9oLIHZWQI0YH
Wbx60XQ9BpQEyS39yNhJhojVMNT1Q8RugnHzBWvleGhE8zJRCLdvVfWY2041q5f+w2+ZBmKBJbPd
63XrveSZXlx6nd/ioGc5XcTJrZge6iIm7DuNtbNJ/kuF/ISe4NxswsXCkuh41XnVs/bK2aixzCax
lWBcJsx0uTg4v9wccrLP3AfHWOhkzMAQtCGj4iCq3pYx+cH/HpYG92KTkAe8wtwrG+vbom16VY/J
q0Hzl21pX1rrvozs/LAeycsste9As+6XoJJ7ATbPYO482sw7uj9uHKIjULdQ09jKrIN6NJAztd91
1ykjN9VSsm1WzP+ZjHjIO/yIf+rNzZlkQte1NhpH7loL9STrjyid9dqzc/yzgrdrvA/KKdkGC+ir
iOPP2K63dmBB6Dc5qaXSIyxXd5+CrDrrqjc4BUfGNMKB2WpMwlUHUAyIkiw0W81vVd6sF5CrobUO
TN1pbDWg/oW9sVne47ZD5UwqDStb++kMZhj1bRDmBQBiAZW5SqMRG2Cj5B1uK0VUUVnLx9DY3oIF
DgW+tqftQDClRdUbdIb3kIrpBqU9rnWg7gq0YW6uE0yupT4Yd1nTGrAaTQ+Zi3dvXUTKRf0SZfq1
Yc/dpv39bAt2ukspIOLyN+7I361F2YU5ja9xS1B/tZS/RDp6KJdcPURxNZJev1I0Nvlh6kIVpNRf
E9LlE25hteBGK65XM9kPDbAYlaysLsctg9xEKR3lmq5B8ERd0V3ga1vqKHj/m4OxIibJ3wrXffGj
BBdFj61SzGxYhsVe4y3blGyWSNinUYw393XMR/8x6DBoYv/eaQY25dS4elnA4iqn5GRE9hu4/riF
xPURT/d2HKBrGenRc+WhkM07H1MFggjqRBLPZk4cmrSccV9nxWNhqajwJGg3YOCwNc3Ur5tmxO8o
ICompbIVxF5ridqSsazyG49obhUOXgaUeQqxbwriqkk2rElGNXfmiG23MivSHhyOYaGVR6cH0K0b
dA0KkaHAqGXLekHGFJfv0Erui8QZ2YgaLy1PoNmT+NfauPajkkplHY64l9lPI2v6lVtn2ZHjR5Wr
Tg5b+qXTAbaJhfwY+PoRJ9INdAL5/VpyjWEsS42MidD3WvbbQ3bw/czY+SahsnEtCW5sqn0Vlez9
/OpC6Khi1M21XphTKI4iQfnP6hEEmoxJfsfcazHy/RSI/Suz4BIE3DOGIuu8XTXGt8C+m0FTb55F
ZDZ3pDPf3Lgy+kZsvGooL5I6DFLW8I1aDL9+KresXXgQ5qi+A40CqEvPQ6p79+OCrEOahYNfLkff
xclqVNV0KDSdW6JXO0TeDBtzke4jvxSrydcCLPQej2ABm6cFBO4hMkst2Gmc2t7S+Du7t4A9+Wau
rQaAPb8SSFTRV0EgDREqYktfnPKOE+GV6PXBss35nsZBu8nkuUERlrysfjmsmlq/dddLT+m8fOsK
70ouB0d7/dwR+JEupEa8VxrjNPJaNGtri3TV5tFIGY84SzVi8tkF1x4proEkL+eziT4JjRcLvcGt
H/rc/7Xgd5QBVk0bLxgIXFoYb48yd8OO8pKRz8PyfkfNzbeoyyl/SIBYyRxLVUSwLx8YPww/KA9T
QB1N2x7bON2K3D655EL4gzzmRk+YU7KuRXt46Eve/5m3bfnGhwgFpYQU3YIXuJDZ2fzUlfZady+5
Z20CCH9yiK823Efybtr1xuF2CWVEZYr54Zm4mhTlLbkk2dVzG8N0pNqd7+j3ZEW/xFRkACYQsls4
38bMNrGTX5rVHGN/eHOhCBa28ekgfhVpTyLe/dCV15j+zmTSDwswby7LRzdgv+o0P0Ozz5sXmX3r
5ZkE3RVFLs1wGiqSqwPrpfLcGr8xelER3xt44gOBDo6buoA+Ic4+S8GeIZJpzm7917KP97KPtjAQ
VPzJsz7LcJYEQta0UYPZWKHo6RAfVAHNmwcI00p4GQrqG3qYAv9nTOr7OOu5dNF4rRt7K2mP7AGO
eG4unUDy1Hb5WF6UicJGy0jIeeD3BfN3gLUB6ohII7iEu5ZxdEofivat8L4WvduYhHoSNkV4fWJG
K8HK0HCjR9mwAO6odfT9+MA28r7NqqNtEwnxmE0M/bWjRGuHjSH1FXqX7Pu52y30wa311P3o/O7E
2WMex1y7KwT+kMhniOi1XMFf+ymAtmoXPK4+MaMm+kWta6ATrv/Lykx+cHbIhY/0yLOOEN0hZS5E
tFvWtTONL7fmyJgD+j6QeF1rOFWNTrxk/hkBfmvdm8MIVTG5meLi2kQHVDQ9JEozybe4xMnbJKja
3RLnss1c+2MqAJ3NFsMsW44ZOTns9eIt1rLPsZjvrVFfj2os4apsttmX1qdHf87OaRvsc4NfrAHm
NXEfBibUmNBusxXTOkgAkBJ7P2qej1DKiYMWeAIf6hnW8bIDDWH7AAkgeJxXRBw8dHWFqXWBwu4o
j2ic8UCt0ab04yMJLDusiVe2tNsMCszJ5/s2Eh96MD/7Xk+2H/zS6JjrqWkugqDt1mfcM9mDEXWw
J3gUpTA+VGO9rmztVQva30YOMGqRUiXZfgJLKrqlqfdBbW9cCCwzaQn4STeuo8GtonFIe9+2nDH9
0K1JvTuVjXYohgKTLfdbrAla+Zy7R/a3p44EobyPD4WTMAwj2fayu0+YgPPBe7EK5twgIoOTMP2u
sd/k/J3SuUVSw8ExkReJfYiMp6gZT7oNmDtr73LKWQp6RCPEN+6gb5QHEDFH+NlOp0Eb3HGdUzJJ
LQSl4RpZTsCuPtGmM4EPTrGWqXu0LabIoRvudN6Oa59o/Kr87CZUg66a1ZvcWPtt8vZPTr77v1Vs
/0fR5/clNIHyu6lm7X80b6viQYrFHVoHHd+ysI/8W/N2maXmrBJBQlSpaZ+lzzHpWmEdAWuV2k3K
hNgePnxWvwH9mLnoL1blUSUU8MTrcxL++XJUmWT8U/7962n/+l//XFP5b3/7Vxwc/O+//qWA8l//
i7/+3+ov/z81bzvmP31u4Wf3+fcay7vP/Oe//5Pp4lc5fP5Lt6X6L/7mv7R0CrRpadcNKrd9g2v1
//ov3b+4ho8x0/UQYZFl/1Fuaft/IXaISknHdAzbtX0++L87MG3nLzgzTTegLNvAmYWf88/P/98/
wX/8/b88YXwtwb89ZA6XUN/UTYygGDstX/37f7JgLiPxRW5tM8yNo9oEWlpodthaCq3LQx0cKCys
tN62BumIhO8zO1kqDrASctvhWgwtEirXeQ/R5zW4j4ppsLZoWkSFJ5DZ7myQDYYDj+8o3xreeKPN
09iIkR404u0urogjNr1tCCvJFWPuWPKY3j1vqn3nJUAVRYNWT7pW8xZ4nnuMZxLZfRDECAP1GscS
u7KCm/GoXngTaUstapLj4QJFHSTIJlsBOr1qj1BOJIhLz1nTZ5Bv4GHq/+HovHYcR7Ig+kUEaJLu
VaREeVdSuReiugy99/z6ORxgsTuzM91dkqjMayJOOHTCrkbqM2qdNHT4nHZ2K43bMal2LagRo5+7
xen9K/ScptEf9sRL/xSpwuSUECmYdqeEGp2fHCdINW+hsbnG3D6M1ibipn2NEH0qSogWMfYZuPhg
YqZ33s/egeyLWquKnnFOElWXosPvp9VITwCoD1kInHo2QCxaVLwVaY2Q8H+NuCwBcxS1uKZdcFEt
pNKaAehDikFGFL1XxPl7ExYfVlwCbQC5HZoEPatzw4JF7t/7EmlnzvldB0wqYTpuQl+eUUBW1LRo
bQpA/Ln5K2DTzmGIwgkDXTeSolK/ZrFlrkImubMN+yhXh9qVevnRkYmz5cAB2YNM38wALo15/aOQ
hDVK+Z+GpYoba/rHEf41NdPPFHJxdeHO9GXkAT5lBcFFEYxvgMphRShb3e+LHJeiPlMe1gWTDZtm
F6493NURGkXLLDOWMGp1gysTDtJrmAb6wmLBPLL+BZgUViQbyzWj2kRhFpFmwcxGgtn/YgrNjRM6
QQ7KBh1xKveZl6jjrotnbRdObeHECuaBMWFlQpwWPxcdC21nnhCehvMNo7S6nTSpWangFs5miXbF
JpOjzUjvKOACWZZ5xX+Hl2lOPnptnvcpeaOSKGqPQQSiLV6W085s1SXrbZrmf7kOSLNVSCiJc0Zh
DB0h06vl5EaAydZQW5N1rWPzbXUxkuBCBZnK7bM+BiJaONkzLt+e6XXcvg3z+B3Lg3TJMvRTmUDp
Pc5qfAD2X9+F332K+FxBT/zCx8fqGktnxg0OBpCYrFDNzU00Gl5tdzVJatn7rFTArnHY+kWaOvqY
vTHTfpvr2nZJl6gJoQj32a1ixr0Xoa+wUqznO7Hm28Bi6S2GKUceIMdnYsRvhTysTT+7K8PwqlKj
xj2AKNLuMXW1ZrFJfMSu4dgHrlFoR6Xsj3VV/KlD96LrhCjOkRHADKSsS4zhaIZIugbD2ms6PoIo
0vcSQOWd3FGiz+ZOGgQ0UOLjwhEcV4xgmBi9sEiopFHm411AHpfnHFGWmbITSm0Yxct/tVzhLGot
gnpFba06VqxqXjzbPIT5i7IXJ60yaX9dVj6VIPpN/STz4l6v/i/HyxhIoDXQICUy26ustnlv/fSz
LYL9UP8/TEdTldgoN0xtYyZkyFeD5/PMr+oRHpsYWzc1NACGxottDTA2uiB34zxbGzh36DyWiXtm
fDbs3nRLuRR28CXpjcsy7kisJG9eKn91FWHokijX1U/c0CEPReq7IO5gNqnDOUJBi4X41e/qf6Yx
vXaRavDHJHvTaoO9KXRQ8OHK5/TQWuWfSiBiQXgOTtlxX4bppZzCTRnopYMpGnmR5G8zriaqeVw+
fpwosMxCJ8ULuipTtFRhw0ubyyVQhDEnq23OhE4Cpib2tt1dhkb/6iOfBhUgGjRETNysb3o6BD17
hGr0qZUkPBTt38B6mhMsASLrKoNurPJIdBhy5kNatic1CG5Rar1yIbHONdgJp3yXFH7+DpEI68Hv
OSawMMvDltW3LRxAB39qlcPsbHvccIlYkesIXWmDw+cQTK3vwX77sDQm1maCKDlGEbyeBlIcRR9c
6dgnp9FYw5exyo4+oGQNon7e54yz1jh93xvmhf7MDknLxESUBZzQMfpu7TZ8UNfa9ljs/KDml1rx
Bc8L9tYZJ0XfU16TP0m0CP5xtc3+xkh9+BAz7TG4W0LxfM3/J2SGVXWvonXgzGwzAusqm+FcWVFR
m+l2yrqbpAYoV7r0iJwf3qNoMhKD/ZlWFXVaH0rEOan6pinN17InsaJpIQCJqrgpBYc03ixaPcmC
wl5cu99gKANUGuDR6C/AnPUmDXek0tWo7YfUqxE9afKoZv3bLKGYk8zziXiDFhOdqxFFrcvg/VGW
+BbRkNDxmOxdNe19UvRb17D4jIby1nb108AeVizVAuL8CseCREiKYwmWjT2nBOtkeddq/HMx8BW0
0ES1of1GMyK1LWpETJy23x/FJH9XSb01ePFbeMsRus5iQ5LEv6BjaRMeTDVecqu+aFFqZg7yWwMF
ldk3cgT7bmTMYzKYeOufmCnfLur1f1YtPG3hQ1qhMThs88s1Bi1Rh1edWcYlYwitBCQEVpkjZBM2
VYF3yMgLtypze1uypiMaD5begHSaEcPLNKLbDkPzRgbPRcdMxnbI3I7lY6rZGyrLn9TZJDEugF3P
brEmauNI0K5JV5hbmo8oQjhVLTK8y+Q1adnwIIdH31dttKGT17om3BmQVxOyGdbhjAAZX7nUl+dY
9C8RGYnILFZAd5aKBoF1qAT+WuXs1QbsjSFpKAH+IjQUPtsHUmYa1NRWWN/adrlhg/CtqKJ/cLqR
t9OuB0Coo5bOTXD1LKrUIdAG+BvY6gE+3gID61uiaMqaBT1DXo09OE/uSuj1WSHCAKx16AwNaiDc
uw8JzaFo+gxlvslLLTdjK/9D/v5Tz2D2rf5KjvMPKpF9IHLZrSY+8ai+SHN5L+iY4C3NAGrkBVbE
YC012l2QlNecjyP2iX9r0SqnIbkafadudVM6xAAVHN7aZpuj5u1zCxR7zPwgkDtHUwzK21q0fG04
hTUDrCloNLWJj7P5lCDrrnor/LNrPN2zUXQbxQg+Sh+EpRz/4iSkJrQINqqG7h5MMXVPhJVrLiD9
D0IR9NAAgq1IEmD1B38r4mhTBNpmskDiyrW6G4ApG37F06pTCUpD/LjouBycURHHKKuRVAcXLj28
Vqj40aRPwuvyALuUGv8kacikh34PFUVH498aq5D14tbITQWpMKPXavgg/I6friyeRDkw4YGYhSyD
OWJfLJkt0g+Zf6upMZ8d4gcI4jxlOKwxNankQWpxAhajMWM3E25XsczCO/skG1giKMwkE0lmRRuG
m9EkqWBxGurQRuYwKZhf8ZSUGpuI/NI9u6h8NHrx0SRvY0rBo4/ly5BHKGfUD4TuORq24XfO97AN
zFXayQTn2NEPO80QOw+JPFLMF6SKcdmgUnuHc1nv4uKbtWSKGRZPlczziygcX0SmrPKSIqbp8v1Q
TGT+mPaiiGLwEIQb0esyu65cIQCRoVFdurGM3XFUZgI5/LdOxSpbRgMHxFw9UknDLpgPhAA45LNy
JxnsMXv6gxn2touQH31qjrs+MPadxnAHPQ6BJt0X61C23g9Z9NwMVgeMdiQo1Cf+ThcTqXIWcLug
0w/WHBH43MWexWtA0IuqojYH2KUoc4xgAFzX+d+oq7PDhPSIP7WoEbeE7yKKX6ZOuHHFoTB1jPZq
lbwCDBDc7kHFCrZJ0I/HT78xjnrQINOX5e8J8H5NSu7YIDZlCP4W06Vx3grgnNBqM6N+CwIcGImU
XExCa3RYX2xCxlc05goqCieI+1PdcH+2Fu1THKMUMHrc8V1wb0fKFiZklJdR1BPmxgDRX1jw6vQd
CQRoiORAccDn8zXe78FffHAZfvbcNndyA/GTBKlHqKVI1aLhOGh2cmEOvmbQl+NLCV9bqRv3s67s
RMmG38R7SuVs7FWpVODw8cuscGTK31MqdREaqj756+wrZO9/E897MaePrsaP05gGic5p8SqrvuWY
aHrdqsNFRyGMXDUGep+Wj7iEl2mXCxTUqp9hg52BMotcKXHRNEyFbT6yrtFe8obLAYgDpMyYrG2Q
PUPQnaSga9fz0OyCOsEI0xEaiOc1wrzOqItqp5/tr15+jxOyP9pag/qWRURNksIgt+QLSzqdnqr3
r30VXgeDrYWVLo/DkhU+4NfLZu2gg+SYs0bmQKf+RTO1/BtKPfzKtr6G/qqL6j5b06uPfVK21fdp
+W1mjeR62U4cXdNml31H4FpVQHJbNdabTCJ0nZxFOTaJMpUT39Wn387m47RLMoYZDawyMrzR3ASG
04TJQZuwaWSBcgowoYMmWlLgeNrcPE0utkRIiWX0rDpBIzKQ5xTU9AtCFsCwgFZAEtnfhEPdq5pk
noEPFB8e9TqxAWUcMHFOWlyY5iK/mfVtWhCCm7Y5v6zon0ALqJyt+gSglIo57wARo0QZwgnaRbsX
1titFod9Qoa0SsW2ssN5H/d4tzDPIEnIgi95wrhpE1eeFUvcEn+JZ5oiyBcosUbxJD/ifbJzXD+a
tA/bALVJyEtRgupoxH8BXmrQby9TOzSrMWOamISP1jBvI4s5/NE7UAdbO/V/RvVhTs05qfOvfEA2
ZiNgYJvF8kNnjRdb+8ksShKcCLQwE07oGDpOBhiiglns68lbKojP7Ui7rhSsQYY5BbuqjX8ZSHC4
FK8+wx0UFnQ7SryJG3TUev1BM+q78pDeiz75SoQE787w1Jnodz8E89OkmedjTh4t5XcKAVOGQ1w4
EHzXsl18J6bqdsrJ8rPIbYQRuVZfvxtNgO08zh6SLGXEkeFunWMqlER6lO38NAyD2NvyA7EhBnUZ
pHAiDzurN7zCIrshqTo3wXuxZqdKygIMo669VoSM7IHq/YBKJzmMMjnkCbANjUUVm1Nb8GEMBQYT
BSVMjebbzQeZpoYzqmI7xCaGsw6VIHrTFkoKKVL70X9UHORgGcjNDSwfx7v/LSwN0fEcQPdLjv1M
DGr8YLmRbbgcJcRvQF/i+p0d2lEolsp9qtwkTXwQuFjRxXitHOAGjHGG+wt8sotYihMjEuI5RvQy
EvPbou4HxB655lhdM6lEftuzykzDg5SB+NFAJrgSjH9dXccmgdiBpr1IGi2TWqbhWjvQsGP3muI/
fw5f4qJfR0uYsSoT6IW4gHUreHclv8NJoG+ddx3fT8nvLtIEORz45hycQunNZ/ndyw3IDQLFYQPy
xT0xCjvaZH+yeEVioMvtg1Sfkt3MKaxD4Mp2dRGL/wbRIjFXI3sOi+UAfGBc0Ux6miWIOEeIYi1g
x9iZVTPbmpV/05pg8iBwIJKMJvD8hzAsjU3e85Wm5v/F9LPKFeqMQgmQOMiKE1sa9f+jzSkdB1ul
sC+1ZzLsRYLOtBmgENTNC5MaMLgp7+Pgs1kbGGStIkZSjs94P0hyAi/Pna5w8tXpNcnEe2xDTJ+G
Wqxj3sxs1H/CJtL2SB/ISYpfjDnBzxfq00oJwKLr9NLTVKqunmdkrLKlLOQSIk+SIvXLX9tYkz0h
sJlmNPH2pJP8YGbI4Up73acCG3TKXscKCBq3Tf1KoW8g8cNCEGudk/QGfvmGjeOU/409+ZtqPZ2Q
kP+FaV6v+2o8JhN+3rG2/3Ll22dzYGvyV2nM30oZ4xBqE5Inym2AKGhtymm+KYiESTqSG+wpQKYj
GI+hCzEL/TuvTPLCoukJsXsRQe7BhF/bTHJjCkQsNRlbRBs3nc9ONWlKD1D7d4R2CeYVwZikyjOQ
G1SoUBj2CPeNzeDeDeKhLzgei5hThbMh8g9BzBKmMl9DPWLtW4EfKCzh+T57ZN2i9wWmf8sTKv2M
nZ3V1jcRjPB26RBrAo7aaaYyVNEY06T9ZSo2npkeJYFORNZyNhN+Fdxk3bB3BuwSqbaJzSNNOBof
SsrMNEiH92isLnqBZLhPlFeDmx5ZOQCFLOn/SJD32Cs/B7l7qXOgphOTTWCx8zuDp3zVTHO/MzNW
wMtUwc7sEnOUeckL7dHhWmRuguJ7rEbHH3kU6d95SWn+Hgk7WQbSCYZlf2N2lMByrVUoJHHPg38A
wEeZ1XH+ZhCxN/WUl04ShV4j9XAC0wXSUCQOchgq3zpDEKS0x3nSVK/RmAgSZvIlRiNaj4KWpbEH
jSuHsWFiECvJXNbVrZISm7BTw5fvpCZQXvFlJb5xycamasVgw6KRinjE4YISortXJrf/GB+SNj5Z
LA/2gK1vcgjbIoihlOkMcSA3FQdjBGYUacG19xl2yirTMwbpSHC4yGdQKDs0vZc+YKwSVwAGMtpN
i04MgQX5FOngH/TEvxid9JGVTImmooAyq8z3gX1wO3byrebFr1Gy9MDcA7IiZGsdM4Vc77SMxRdz
8Z1S+NsAagz6nrGgJ0LFPHcpb6ah5QeFxCtgN7YBDEJLdwzf8MfjdGa+Gy2xW9RN0vBhGFlyMULj
aMWmdQQFRQApEGMnFRM19RgxFRmJYmu4E7IqXEg7dAKdzPQ4hx9FvDCHjC6ZHNtBWXuB0vtbRO+r
5Xsa9Gl3kMJLZsbm8slYzgAvqYa5vyMF5qpiWdtHfIGwWUgnv2p3MeYi1ChL+vGcq9hm35qW5gDq
4RlRzbmwyF4bSFtzFVu6dEr4KCcYD41eHwAS3yVIhxK3loJ42G2C+Y+dtbypQckDj6gw/WQJnEM7
tbwaokElTcMOhTbgyrDylFHF69st1wOp0JGmK95kD5S/xTt76EqOH4h6yGbriKvPJXgyRTKQxo58
mLSae1JxQUxDdWBUQRB413xz9jq+HdprNWXSPNTlPVKKew8wSO7nd46jHOG5/Hq0KtzuFtEOW6FQ
TIVhxpoH6jMUE77Wc5GgEZu5HWXx3Qs533W1+ENRN22xghxmJU5Zq9bsZ7pAoEAdpyPK2kPv5y99
GNPjWRaOnAzN+ehP0Y4F1l7JwrvCdHyNKtyhiKoE+6FCmii+EepNob3TAlklH5JFMKpHnCE852RW
bBs2raugp9SUpP6rCxHbycFHNTHCKWVOcAFzsTEA8fia6XVGcTFKOzhkESCNEl+IrQVAGIWWOYFh
XOuCVMYuF1QwZHWkpnIY1Zud4/gfNSVwuTKZFTIOT6I22oMqKFXUtwaRbl0rq2Rc2L/agibvOin2
YtVsNj5zWwk73aZu8UcU0RZH+MSZoi9FCOCDIbJpJZBr6NZ0HrSOog3uWI5xiOYbWsoormXHIa3Z
016LWsDrrNfVgsGnreCIt1rqUFiBJtv1TVoTf2kQX4SwjbjzHPqVrnVo+Kor3tbEnEy30Tjp9bbY
IYLPSJjXJTcScePOgv6wFZjPZBOboNKN+MQDa+PLlUbblKabAAWaeoED90diI9ozM6cpGE2xJoro
xPPP8ibvfmWFNNc0jsSG2sCtcC6sIADgYlMDeoBW8VlOqaXm8m6cEoiSekRgtrCNxFEz/P1B2sPH
tiA/WaR7L583UjqfTrd5nQyGZF0kX+XCiLdEN2PAVKkUl+rRpgcvlxV/lbqjUf62s/Y98nz7ScWK
xP/KVPEsG/M+xWtfIQCzyLjUGTyju5qN/azo71WrbuB1XCWTZtJSpnekXK9NjpEWPxtpngUSmWku
X8KwVoiuQXySYjsJv4v6hRgjvb1Y8r/ZwmJ7SZKLQKdelcxhrA9bfUG9DavnGqgPI9lrgZf0xyE7
J0xKzUOH2NC4oyhLtnO/HxaF2D2lYy2wlLxoyh3Nt8lqAK7OoHr8Wr4F/WKX1O+W9TJlE6LZt7B4
KrzNJZuKlFsHQSIBKYAtcOOUuVuO7L4qJqUY5e6FcZq7tVbcchOv/MjFKX9YcDJUtHTJqzwYJ99v
sN1BxPSfs08UrQJhjkmDf86je8MQdHiZ8nNafWIRxtP0nQvyr+d3bXjk4sWajp14+vOfL1518z2q
H0USbu350xhY5hl3yQR8eCDnMBk3s300FpoK2qGo9ULrOAb7yj/M6Nizg12/1+JO2PDKqFoqchsI
yXoCvBbjSGvpxd7CoSLc8bdMCKDAppIcW+Y95VU2DmqF2urVVH6XOOclAMbIzlPz17XPQr7N4h6U
f7F4hbLHAYJiWzm3+WcY/Gt9lIsUENJEXt+Ch2H9NBn8L4908KFn/2T/oar/fEZAvniqyl3zATox
rIwrlxfdA4VK2GopJAdpYNQ4pKJs3iYWjxn50CMRb43CG8uWwEbRR4MrIbWuhokL4FNBrdUSb1Mu
r4RvGeX4aPzk0rNA3FIQQmMDGYFfdEiybdx7or1X7XGyr4THokvGbxDxuIljHmws0C37hNTfYN9r
b+1wAvRDRDamsnBn4cKLtmO01dDYCFz9MDn2pkkwxKVnQsQggLzmwbXnehsR2gqQwi0BRQAPdIbh
s6MTVRDsNSAiZnAI/gJXkj51TneZ4b9tkwPEBS0YX9P7QaA1EPSEGxUfk8IAacYH0zBzWkBMKtHI
CDSpgFet8YVagoqUR7r6GHt7Fakk31JKhSbsDnBly7Ddhr8xsnFm+b2IXhwUbylfAgvJWDUHzJCJ
gbmGgty6jlqetf2svLfqO8HZBjEolzS5pvUnKCVvNI9VgT1xXWF3pULDRRh3F4LP+uhcEbysPHC+
EuBHnqETo/bucbCjlC5I1rrp44PPGcv31LxsdWwHsfpOKjP2FqIfiV5X1TvCIPKznNrnH+z95JLf
Arhgg+Bcy/7xFVFieE0vSvlpxS+j/Jelf4r6k7DOM+PPemLKxrAh1f5kNpNt5kzabRq+xgqNFxgW
/MariCFsxl2sRE8uTsXeV9M/C7VTyDYnwZmRIq8wjM9puFoM1FFTlWR487BOfyO1tJyGrqBfUe/c
b6tB/s7ZYcP0AJsyu/g4nUgLMTzZ9D+wPsiLTZSn6WbWI1K/hgrcVHJlT+zyVsgYIMw9SmP4Hq9a
l1F3hOSW8cgPv+hJ1tH4YwEEiUdobmVEkB2ZgWKzPOUlH9LyvWw4c1r+ngRf8rgxH/lHGcOF2uKW
6H/89GTWT7P606GfwN9pMP29ltOlVB5xfg5GwHxfNe9FyIR6tN/KAVkZc7uOwOPGjZAjBgWo+vzG
486wzumUf9JHU9cIqHWqLIK5niY7JzNeRqDySpVNkPZLhnDozjnnUQZjlb7W6GPSj3mKv4b2ix38
mtnWipJA3CcTOh7Tbmy87HpGXIXfVsaqoPZkify3Gv5wpR0apBTh/GYhiUY+j5rXSdhEUmytTJRu
WvYVtX8pO5FU4eGp/qEVbZkCY079/+yxIPPJZr6aRttbclfAexLbk9C9kCLlaPysOYf7FA/sNilz
odopoYUWn/fXR14c/VboQVgvF9q6P/eM6DONKWQJ1bFgucHVjBt/qzfauuDbJKiSJCLr05HmNvdX
lBc8+HgQWAZ1HXApusZwyij4QJqTmo4ClDG7U1ALkUs9hYgUptYd/XHDY4dKRFp30BiTmMAMVLat
2btGN/PeVXrj2DoIN/k5qdPeGsC4UToV7PsFbsweEWtnlJtWe0uKFroS33OmDSyLcFvWjsGt6hf1
OvQZxcO6aDI0cGbmJsUHupKn6PM1wHGnAGslVeuY37Cm55EAnjLyL29ZizQ0w26DOQMxH2k9egIq
aEDp9BHofInNCUH6tCoYQqTJqz7QOuOK+iQsh7qEqwgsaqAjfXkZqLsMH44eP5za8PSOx2mh2bAD
zLofAGEmiMj4MuifGt/jov8hKovoTNBzSE1mKqZJgHKZPyaBAXdG0rqTYOQwzcO6+hMkqNFxDdtz
uSrsD03oq4Kmp+eihV+4KhsiMvAjDc0/hMwGilSZQWtWK2s7QOaEWBXzCg6MRT6cwrdr+HcMNypt
p8UmWOKiH8BUa0xoeqaANVpTwzw3vCOjfV/+HKhXmNc0vinL29uClrRhzbedid6H0SyFcfG/Rxle
i0qcxlXUL+SErmJKKfun7j4s6EmW4FWzGld7k30o+qCERyvJHJtHSmcd2Gs/ZSlW05J88U8WX012
DMGcIC/mkfD/MuRNUB2JNK0x1+NKxrnmy4mr8YBHdDHpXHltrjrsotnHIwkGHQItjfNKbAq/u2Fs
doJovklcFaxIGOqQxcsWX/hkTcvVEUHVyxCM5yRdtn3v2B+4q4lOgluhkY0Z7eUGVBt3aoMsIu2R
rlcISVKGkYFwMWpAviGjax5OnaFfOzvmlWTWMy4S7qDlO0cIual7bckATEX9phvwQPkCK92+QAAh
I2CntlwlGN8FSdJFH50kMz8WXXiuS3kvZ/7W79muKu+N+m/Gkd0ydVNF6dljdPAVGVxxAauVp2ga
ETGjkGJcYwQjifLVvlRlRy/vwRCyVMJco2yMqPTGDFo1RoxeJN7EhDZIKXRUcbIy+2YBhsrr4Wfo
poOEfZ7cGLeDsjmjp5Nby2mzFzr1M9kzFwuNV2GBmmI/GYwgU/vknvTlSQ2lYxFE18pfC7VnOdzL
O9H4d6IfPDyf51Ztzmu1VE6khTuZiDdtM0GxBf3P+k+fAej6iKzAPQlw+CKfjkpsbcZxGalhmOaa
MTJ0BlHxLP3h3sopVXveLlFTsDa790o12ZZmJywEx6AKDiaOak20nhUy77W0N3yQH6AmznUjXmQd
9iTZfEX6CQfvnz5vbbM5V+WusbEFhdJBiYuDGjJ4pzBN5QzSSja/qsK+AsT9GxO2IjQBJyEpV4m1
aKo023Tf1tUn8al/lW6d8wFKrOEaZX2vDPMXJPwhCwamYPEp8KcdIIWWhVj1ldpMkTk+UsaAqNQM
JIvL2T5YH1UGEFz5Uhj5ZsgrFY3PeVclxbao/sns0ZNeEE1xHnGgFP1vTUBTc/AxatqbDI2VzcAS
lHKKaoLUhV0TetH8EnVsR7y0vcfqo6CUaI51Arv0O1oSKopylTfHXief0ufDgZMZMDrQD3NBMmbk
QfgTq4x1wWcgzk30ms/cYSyFiZ6HbM1D57CFY6oyUizwN7V6MayTsl8pnqJ+MJ9xMw3yDDkV+S/p
PE7Mwj3zyZuC6/SkWhmvcr/P5Uus3ditOkboZdkF/gfyKGcZS4R/5XgrB24pV0sAbD3j5pNvNQfx
SVvZrilv1FPMpa2gF5+1sx1djTWTKVyiZ75KsJXqlRhYlCMoRfO5zsEXEFjMRrbFPzmsNLQYWvBs
1K0wHyQfuxlq/U57qvVeYUCa7JTcGzoPaRz/iTSYngvd6LPEWitvaEeKPy15IxCilZDbb5EdzPEu
rF65K1c5HjnyMgmCWmE6IqHRqSGE74cViBb9xOli2R5nGjDfTY2yTvlOGZ0ghu2JeADjjoFuHa8L
dxyw6KFUcyN3Tv5xeblSSEDhLvYJXy1PGtJOpX8p7b3BxlpF8xFN8D4JVnUY15hreLjSj8rMG9x+
U3IXkNtxy+wc9uFnwnER3ZaRQcdTIVvbcXwO88Hwd7ZyCdeoFI3rYtExHvUIi+yDGEjRv1YzfeAj
kz4i45X+qCb0gcQl+1lSzufKqcYFubJoZ7Zs9iFm3vnJN6F+zZKTiiQ13o8bMgaNg1WcW3EvS1hY
Yt400wV0mSubLo3INF6q0uvlw9C/8ssSbTfpl9y6WrKrNxsIgJCIZBcxKF8E6vRsH691B1NS6vHg
ENIYHke2lGXKaPU7m38l/aXCGOY8J0RYv8DFGuUeRn8U64MNReGWEHKg36E8o7QXP8O0Kewndfiq
qj4M5WwYnjQ+OIxl62a6Es/9DyFJa9k8xzvst/nFrE4gxzg3nSh94fckJ8ALil/4Riul+DAYjI+b
1mVRHFlsgZk0c2V35fcg3qf2t5Y8EwaAOOvjXooPc7XJncDhMe8yACIH2b/lzhN2g6N1w7ptPkuI
fWB5on3bffcUamZ7jyAD4qUH4/wSi5NabRP7i/d/DfK+Dm6Yu5ePwlvS005J/Agn4sKW7dDBWqcY
yjYkEDgJe3k/SbiO3voNuWAgEilYwf5QB/M+mK66vDosuLXxm/cecpuAYrEDUtZVDhaWhi5XHZFj
IkmS6CE9Q4aBWB11m4Xylj3OyixfCSbIqBONBNUed61X/i3A1IrFUch8JOrf/MbLmEqgXF6ZtwT3
Ix5QJd3qAJJYxxmwo9IF5gQwumT6N9evfnMawzd8qsuTlo8DmZMhMZVszBeOssP/S1FSVp9qfYi0
HbOxlb76QVVOY/Kei+u8fGKnQVzKYl7l083GbBdcSSRZmdIa2vBXUJ9oieibwKphwap2/0cgnnFZ
6QMZKkTO3dtyXEIMVjWixrHYZsNukv5MtBi1xLQ9+hmk38jD4GV+TFSYnXZti+/lBX5cZVKeK3S2
SCzH5l7m16ramWzbPUX3LJul5aGuH011rSmb3lFj9zbHy66RXkOXA9dV+xP9Iq/43HPqJt2tcYU7
Kx+Ff1LrdyQ36P1WC4WEyoWjiKydbdd5g/UEjEcKxmvQnGKmB7xfDnEXdPqQxnbM2TYpbXHl70Lp
zLsQTl//76fZ6ZFi7n9Z6lFjGx+nL4H250+b/g7UBkVo+l4wa2Vm1R4ieyPDWPLX0cZsKaSjK5Dq
aFnK0FNTJcMFYa80wXl7KP1tsQAa3HsdAjYKboq9woD2uZ6hY6G5jsWB+bRGL4iitDB2bfdPzZyq
29vBrZsP0+pLrtZIG2hO9lZzIK2dpcR7D3ZlzdGK3HzTsKByi2xNoOUqaf6adQlPtnQEig1g4WRE
LrTp84xsdzpK+tnQdzCSOgDbdJGD+KFXksO7z2nQdncr8EoZHSzLw4OZHhT/WOivWsKAazvmHnwB
PXwj415G89Gvh81cHOLCQ/Ov9JeUJzTU3xJACWO4z8eTzRtfkMjTHLDrw6f6DubvHKa4JN4W5TgN
ihO4Kr34G6dzctP8bWe7ixyVFzC6wqO8c/QjgSlomQmfhXpviXXecIOD18BO4CzvJsze8RpE66G8
aGx3+/E5gX6xvS+DmThVm2fvSs+Y3Inz3PB+nnx2ZbDrkT+Xd7twdGltDk+V0zwYkFR7fXltatdU
9kHgna+8ajJCnbglPWKTo8IkNjDbYyImPhQVgxfVHqACt0CxLG37YNsk5P+9VvrOrgHvuxy/1Dmr
8MaAr6LtBVb9yYKGbXHpmq6SPwYolfWhZRWk78FcArjQVKf/Rkj1H0nnsdu6lqXhJyLAHKYiqZxl
SZYnhMMRc858+vp4C+hBd6HLx5bIvdf64wILxJKE9GHxYzoqpOuJMbrGfKYZp6Fddwow+kawHrG1
TJJzxJXjk323rPfmgiC6JaoO0tV8B7CO3YocRmCjs2TsLQ5iFFh8EoRcxQlg7WkgfizOqeLSnk1y
brujwsBjPHWFCclyumaplq+GmMkarH2F4OT/aEjNlGh2D1zR4IDEOeQtdbkzZIU5lF6m+KSYLsdi
8mEwUa39JbEpQs32vC40W4UsRUS1JPiHy5fTIN7pzS3JXRZ2lhjk3MdkuBjFvUHahaCKVeLH4yMn
1TWXv6XAO5qgcC3VUeGHOV454PvREXnJlU1lPlAwDpwY2b4Jz7yZqOtTpWdnf8hXLaDp0zbpa3J5
PVJiWxk1WuMlTDtq1wlSIkY8Ohb8amPE6bwjFY0APZtHMk4OFDvytGFT0chkITs+1E7T8GEEWyHZ
BMmzeTDHuJXl8kgvMnOfBRsBZlhcqs0NYhoUkJhWmuwT0AsRQZ1OOwL4Od0z65jTCZNCehR4YTRe
EIh4hdFXEHeBfEuZd+Rs3StrfCQMvZa84mGM0yV6ky6nJfnYW9vJjgEByO4EIbdDPlmj4wU1SxrM
/wxCeY29TyyIj+1P9ZdwKrSX8X/qs04Pk1DJqIQQeeKgKmlt4RbNn0jQLX1flytSl/m3FX6It9aL
lTj8ZonoyPA7ordLSdBBLuEYEeGIzU5pTkSvLHRUGDUrFjUXxDP9U7zfQX42Mot3aG7RAkJHXdPh
1Cw11NgVviuUVXK6Qz5S8Tckr5ScWD3flpBcbuAK/h9Xua6t6n6ZkQoRunQS6VlkB9232dO7S97a
DJTBnKjqlVfG7v2VWW2mEHYlXhviYXgPnObBdz3chOlgRM/RaR0tvc1D3PTl1xczgIJZkpa4oLms
3MrpQZbGRdCf9OyT41JTt/MLr3svsQX+0L/mF6pt8B+QqpgsotqkOgcinzRW1QPs6kh42pM9Io5X
Vfvq4nmGLEWc+OdM3mr+QTdPmKeUcZ1ku8mGX/YOrAnEIkLmN0gYnr7dce0R8bkC8TS5zbLpRLQi
bM4BsSFjOjmSzlitmAadBJibY0TZRMozZ2XUIHHakJA5phvgd5aEiNQY0Xz2lNYXt4Eve+gO5rA3
27MS7VpMuFBO6E/SZcOb1RB41ZSQWCjb+NssFmjvPXYXYm5YYddyudEulXCOxWORrOcPUPWWGC2I
LmBKelndRdvwNsrZ1qCOI2mTTd3+m6FToX3F02+rwgYPLwgmW2+PrD2qfC+EK3IFPEo8lU5iM0Fj
R5ovB0W5DupV1+gV+FTlD5k5rcteTfVZ9l+RsJlaDsyGPrFT3R85cJlxFVYU2Qlg5olxGM+efw2s
GzF/zWhT9sBGdO7Y4qU9y2DtbWlhXRjBU4QwdUBwAdqz07Q1zVXX7PN6AwZt5wpuCnqkreV8AI3h
aS4uZUKWiQXMt36C2p9PoH1HzHtruFQZLltjqnhI/qZJdqLuTsKRCvZFK3xQeeNyvOjMpK3wycLL
rjzasKzoKWh+oYwcX195IRRQhQNI4AlGCYgP4bNs3dT8KOfjIup3XvFTqOd4YqJ+InGmSF5KXC0D
1tuE5k8l8ug+hmhb/uoL0t+rjWiw4O1qjVEJV4Ko/ANK7MWBcY8ydSQKVv4v1f7l/tGiZK6wWdZw
AnGV009sBH+6uh7wnXXbpADIv4TVpYz395klPfgNzWQXDUdNnJyIqoXv3Yfd0Qr+UAKIPyo3xCQR
IwkjA5jBJaHWbBJOa74m2nuGfA+VWCfILE56vRoYSafkqfo7WfipqS3hFCXAgfGhtApwFAQO+V6u
bor4yRWV6Yyjw5rM50R/RpDDgnCdbxk0A3VKocvKhDy4d9jzCecCYubyGY6CuO/Ln9l7F4EMDpA6
hXpVB2WjJv9K6xz3v1V61U3GhAPZmaG+AlzmKP8mwiQihdnuWXyczobpxYiUfE+YwhV+yXjr1U6y
CG38TBwa8pxMe8Dg5eYo14Ib1nJ5zhU8e4xwMugsSQa2CIqKtwtG4l4YWBaWeoTmbQda1bSHtHjq
Fjp19Ly6iCjABkcjBCOWX5ODmESJoU0voYu20/rwkp+4vLfNl9ksybiM/J2ivPvsjVapg1xkjtWU
v3lhS5MtIW1O5q2S+tCnW9U7VuMtrn+08rNuH7105wshB3iKV0G1l5RtqM2aksBmuYc7UMVziDah
fGQtpqXxHjYXViA/BzbpRaInHmmxmYp9b2w9+VtZhJh6UI3uK4chTfltXZ7j6I4Dn9uCM0Oht4CA
CmI/IY3tnpyovv4nd3u8nhD+7z7dsRi3OtMp+Q9WhVCr/wsr01VaaiT7P7Yr+i/5RBZ/gv4gu8SJ
5McACuKv9ZVlbejGU1Gd5P4No6nts57YgSPyXxgsZwD7UU8dbyz3CbRY/D2AxM6/Bl+HFFBwBFpH
6EP+8mlslC6atC9HzizGfOy4iw7MWCJBG4eMN4tukjN9nhL5g8qPbuK8dyqEWT+xzvvwnAYQqph+
rfwao+GZlzVF5mQlACNv1FW6eEs9CTwE7fGKHdvuYfJ05MRSeD0BPKg9srsAbZHsWQqQwXEtX0b9
xJrPkOyMZPLPT1IJG1iGH6l6sHDuHwzARcZgBBcULXJeZBGwVknMC63ru3j4473Mhg8BgI79WjPO
o+IIb9L441carsjUqrVNUqck0ztaS3zAsTGd6Z2aa5iISjnwJkjytiJyzTtxBnAqjBg0JDZWtq9C
45ktf+V+Z5i3NriSXtPr64oiHa5EQ/2sgFoJ+J1XOYGOgkz7NGGy+vzkDTt+WOcv6V0b2eVKRlD/
3YJLh53p6hayMuMAYFNSsLQbWfqLYwskKW0K/4LgGZmsBHj6KuozkXRco4btlwfrIhiEaK2EEWwf
ysutqv1/PxzD1/Dw04+IqLv0t+yP85Cs+SGa6h5dJknD+V3rVzEUcJBdLS4YLQrtecqHJW8Z1o1V
P65pYHIrDpkFqIcRLWre0sDjnOVjErZqSjfaMZxzFNdN9UWjEfl/quyW3aq27t+TnZYnTpTApZzP
vLBFOsRf9fHnBCmXcVYayU+/1rUTLGauu+iSlXgTf+jJcv7MISxC84qZxQ5E4tIwa47rzL/p3b+G
35V7w5ZRswECBDqXaIH3/UlMItFCfDT9ndzJFlpmXOhf5BCaDZKZT1n8YWTv1EXerrlDi3gDXYpn
ezM/zQJ1bNvuIXxxmmvJupFOSs2QqaxQT3Mkr5ocHeB+hjUNGfHi0qw3U3ILpBezgkTYR7gb507u
M7olqNt7Z7MqVj8t6eMKQAlcyUxgoF4cBLdRLvM/LMIfRNOLb0bIb4a1hy+my2NQLoN4QmPOJwLk
Mp+ydADy1RGeZyDoaZovrsHB2KXWxp8ol4vs7wQr1mbuEWVUdegtwz012iEXSypeVfVE+yaAcm6g
LB3OmA1D4TSO4HGrMd0XK+RUnpOblxlCKuknYIlUDoV1yKWXlL28Qw5yUF2SwFhKKCPr6YtWT0wK
H2b8FCi6bUifPlTdTsTJwYTco/EhnjnV/PlVoUwtKv5GlebI/KEAlST1T4mV0wKttaq9viBFnhvr
i1sKpeKTr133d/OOlxz7dbgcy+e8OZN2PDAbEJRkoyXDTChv0JVxrG4rLr10+KqjdQqUQE5LlH17
xI8VGHNa9mBj2y5G3rh1N1y4rvlh881ZLXW3M+4sO/h/1UXbsfnk/sIXT/PxqDXrIL8U5uTG/tKw
7uQYo/dpJCeW1zo2645SiWWBRDL+N8Ypbar7GXXRgm07kwHeIQ1fpNtCmonMOsJ3xX8cly8z/UKc
DB25y8tTGvzoKKyG6JAB0Bj+R43CXTV+SVrLhRMVplDNNGX6R7E+iPI1dL4HKEv8dXZdPmtv19oG
RVOnjtZr7gR92qRgQ1NLPD0HuvLP0z5D76m3d0vflPK6SX4an+loOxQ/U/slCIh/uciD/7DsgWFN
/NK8W4DhfEYHYuk5r/KKevPLbeXfgJrpMd2xH5JqjEz1GwnYwoxrBkrmCjKBSm7blFqaYbiByxNE
Tsg6YY+eP1dXQ8/z3BDhQqWvlG3wodopJ3VS5TRD8PUz6VKftTDobZDl98wptAPjoHUXx6cuVuTb
7ivENhxz5U8fNIuwuNP0e26KrRygtkk+BF5XRLsEZrutsGoq1Jn/YnNmdOkLynhvSJUg+dGOfB5P
frzgH3oNXGkpJ0u9dEKMzo8ODX65xBzFyjE/b6P6JRe3tD7m2Z/l5XbL5pbGN1F8afj5PO3CgzYg
+pF9fuHs2sTn+BZNF2PgCgfnXA9jjnvHCeadBwkDGjcfNJ9/vpBhQ4BJkK1z7g2/qJmhVYE3ES4W
0UqV7u0MFIloprsnyi7GgpMRXEMRJ+EGD4SbZJfA+Uk8DCICxCwWAI54WnXEo4HiaRgScv+oFc0t
akIoqKD0l94capWDM8AQW65u7RL27UpnHO8xFBLMMR4khbOGv2vY+flrfhNz8UikEB9fsKiBTOPx
WXHs1f5R9Tbzyj0vCVwTPIjc+QA5NddJuMZsRFj1yyo3k7CMaO6e/wAZVFSHbu5nUfh4j6x1N96Q
KpNne5pGDg0kvhv2gjRdkR4tGW5hUqrHSIA2oWhPOldVLv8o8S+wvUENb3ZItXWA0VGUO2e+Gzp5
AoTbjNJ1AG8w3WzFdphJxDntxa/abW25viLddS2G2gJHTsqLzoRm6Gt93BT6nZqURcfHH6cXpXko
dKzMUdFHU37Pn4ShfCj9PfM/6VbW60XSc0ULlFMdOalIY4T3kZ8xrYXS8vEeQmxel9HLFwLRjJLB
4uH/+Qq5SwQLJJ9Ttudzi2COWhkGYNEjsNwb/WepLskvZLLQKc2kw6U/mtUR3yMqPhLcSWpW4OPG
+Fhh8m2Wg7Adt6OAmqGoiALEuYBRSA0vfL0SGr6a9QEufkJ8mYmfhEl51Q2SwdFRLnfrjtSCg3kg
qq9u943xl4afw0dZnjHim+NaW2BQ5L8958xdyBi9EzM4/5SOGYo9hUnJkpnIRGxZX2lzG8YPjxEu
GtAcMLxm7M6rct1zsM/fO+LCGdvLDRG1549hYM1sLob2EM2dGr5z+yfrWXxH4IUBl/KhFDfa7Nc7
BCzylZnZhDoS6TIP5idPX5m7bsx5fh7V9C0or1Z/o8r3OqI1f5QCV8gC9E97ytNV7x4zn+PRElS/
FR3mDUmKm99CIlgHpympvAM//Cy5QSsVkYB5aCyk9RxV6kzm3Vuzcribqcotw2XLAO/tvOiC4m7m
fIx4qXlbQnZX6N1EIlXUjyG9l+FbgRpG+2/xhEjwNxMsSFzxmrN8V4FMRId2RWJmV9K+xbYtXcaE
odRNliTPJR85oRWGMrnEhtriVDFafWXFaz5c9eZb4oLpLzIdTMTIYeoj0LyWmRvROWdXUwOJpq48
QjdLzHGIBDoWOBYIHjW8v2bJHRG/DSysU2M5ps+WrK/N4RTIf6WxkFton4PVQRx8TwHTFEfXSAsi
ueQL33tJ5CdoBRl3AfGnAJbKiNP77nsXRobJhMfAMYUdt9lIMNN5txCKNx2hVk/sGHfqBmAZPPE2
LImrpuZjdrx0mERTXo6WpBZqRprdXBkdmwfORBFf+5yqbxq/MvKeXOfoKo61UQO8rYZ4I0BJKjSI
sHYsc5hPKtTwMRrKs4WJCGe9Cqg7ogv+B1KMZjRHBjYVFcQm05V8DA82q9McCiGS0UFnRd2RJF1U
1k7V+xLKn2rimtz3Dk0e7Z64Nof7O1xyoWj/7TLgXxrhMVl0jLvzLND2GhrQi02pPzppArcNbHV4
Jt5z7Njh35bwKSSfGTmF1Blq60FcxtOKkXmN8bVGvDRutBVZi8jPEWNg3+AVeH5z6Gr/UAHCmScL
FbNXO9uoRtxfHVcFkiS1eqpi46De08bPeS/EmWhVp3nvLKuf+j33kGlAWhNaoSo/KRU7JA/LTsiv
UrlLqn+adwSLykkFyk7qfHXPd63Zc7nVTmlcod+k8kpSH2TLMgR+AKgyzARM8pcYVFvyu6VEVxfp
yxj1sPMhWmoUJH/dryd+m9YuUIi2k34ynXi1DTtMyFmLA9iZ5T+gfsRTytZ9QJEWcBvMiQbylpAT
yvUc+ZmGS1U5Fe3B8/mJSFO9/Bnioc/IXJ+ZcU3kFguYACUgSBqfyWRX9S2t7GYFpL5CFKeil8Xp
DpKopDc9vCs9q53+C0NFbMS/O3pU49PqvkPtry+R/Wl/LTMWaTD26HF/wdxrtsCOvCJjGcu/sFIT
6FYXhJLhitigDgm7Ji4Oj6YtnQKMzYDT8bq5GfGGnakx9iNZiAz8WPXQn7XTUQ+ufKfmBCXHaBRR
MVI3h2RUFuUr48QaIp+PrluW4z8dRUwCylq254qtn+RERzIhYpNvipq99AyY2THkBaRRNEih+gH9
Gl3M1XSeubDooxHeSvk9+ZuIC5FSD457EJqYcWNM3AiUNZK4peOAUE4ktSWvqjbYvgRIuqvFY/7B
HBQjKhFvdQexUhBU+JICGGT2h4wEj/miiuhtMl967rQFxoGMUq9udCNO6qRkAkno8UbZWxBDvgZX
J4srkNbMU/O3USikIRITX/isH+xOsxaWorQKwjlq9vygVeitMlrVk6+Eg2Th4U1TiPGyR21dfwys
tOoSgNvSdg3Dd3ieG/Mm7WAx8JV4xfV+Szwtw5ltlDvAFZ3fBVeMjf6UwU6ds0zYMLzxKOXn+XlP
yOlIy4+SLz/vybnhJSg8nqUVX75/m+/lWW8CdyWPm/nLb71nTQpamLPJBj0IBSEIIDvWThZZ2QO+
RgNQh2mHq1q3XuK0V4prKXzkxM20Wy97cSgoykoOHxPcRs3kFeWOaAFhkn+ZY6dtCkZceuzS9kU2
AsseAlDAzNn1goNWKc7Y8Rwt2c1TV9ASks3vbHBDI84g/ZrxbAIWrmZrEn94TtBND0mP7hK3n0ax
n0o/qxhawOPCulCnVRbXK7VOIWRnUg9BKxxQRpaPgrGeDOZGXlRcBfOWpbeWne0xJgGMFYK+88BQ
LWYmMtZFhwMe+BsWBM4MGlKQUEZf5aWxkv1doX2IEbqH77JaeQw7DQgofiwi8lESxmQCB6TDzY8N
iKJgbL7MObabLlLpUk4HIptUjZmiS5xZlJrIfEeooEuztZMVsF0XrZCGqQTXlJDGG/4JHNFVSmD1
dgLTtURuP/2X1QG10lx20Zm3Jn77XAtQBxqBqedGBXNFo4qXKTC+Siz6CoYUa/yZZVF963I6sz8v
c2FLq6bNM1mQ/Z6uw/E2WLcRWWLQQaWxD5xjjgDsqgjz3pNtcSLsRulRVRXhzb/5SynvWoE0BCRN
HxjykQdqU7KhbcPJgMVEk0yImLc8ypzhXAWwQ96uAzPrQIgzw0CY0oKVnRPvSwN27DXwe1BTY5tQ
/tFu6YqyMBZn/0jWxj61lrzbfJjOv6jzLdYVhA79iNIES2cBGaKMQl2VwnFzlvJmqzmpRt8yiLyQ
n34wQVO9Yct2RnqTU9uUuY3xQ5VOpLeTxsAcY74bshGE4MyFQ+vU2le+JCpKrOqr9pbKHHV1q1F4
UGa3EPtbOPsJoPtNNBIgW3RAMJcDgFVhtWhseVkkK4Z0d9QOAcx+JT95ideldWz1zwpxxpgwzvmo
x3lFRpNfMhp546j55ZHvm7egM8P/BNk3BEStrpkeBA9KicMlETf1sKv5JSSbTO/wu5whO2On+Cxd
ld2zSvTMC8BPqn4p+1/eZDFxsFXLAlHZM7V2b42L5mUrkWiWAmNdpTKMThQYUN2Jm5AQH4xdcHVG
Cu9wqA3iXFCroNElKMAJ3K5z0WhVDkBns+qtZ0WYvVDTtsJtV68NjU8y/mKIDGkUD865dvBTyCie
DoWJxppaxyjqXx9BNoUpizgqiCj8o1JxGWYb71ubtZS7BmyZjzNC5ofsRTQoR/NfAvpiw+cv9Jw1
9gS7FdJNMedu40dRcphthRsGhqB3WYNSitYX7GPmJ2cg7QAPolhkAPMz2XSTQ9o7iUi85FD6k5PN
mNsuHtnvWZElkW5MpsOB0VBoD2b7aPhTJ1HnNEokiRXacrVRcCUAwJpCUou3OCr22YTW5FcOXPTk
QnWMcIQI3JzJcNUwOxR5tfj9V9VniFl+1ivBAdLlj9E6xDjT4luA8MpEvaG32/m0lqMl19GCXkkB
UwkOdeutEDVE1CXDuj9mS8v7y8X7jA5J1chkVS2tXKbygpuA304MbIlLIcKilO+NDhDw0mcitOZy
lEGiCYf8lxmvtHPrpb9SsvN8FASE9pvrykZqYy27cSsTYhFc5NARg+MMseGxmPUxKCPXEiWBjumG
6QrcMeA/Gp1u3JXGZw0ETJuC5SfbOQ/YzB5WhiKBLx9Jk3cNUCLPro/sIJsXPd/kyVWuMruVrrFh
QFyjP0E03yvFjkBPm0UoOKmrCs35Wm72/ElsKm4rH1KOwJp5Uk7eSvLtEavxV3Klzd8DQ7iNmW0s
PiWJDzMleMWRGNHz03xuNPnNKvfzB1vEK+PF8zZfAUl7ScVLIx+LqncMc9oERb4xJpHWIovokIp3
L1/Snwy8P8WG62WEAJAb3DgoAmfRqfo3usMyQgOKg3T6V6EiM7RN7X/6ykeF4DluWuTIL1H5QnT2
30cHroTi1RLJLB037G1K/l1iTiHBQgCZDqmCjMCWBuM5NpcQkxFBt4ZuZyteveLedv8EBEKjwrjU
LPPi0butGwO+4SUhOwu69FQU4mLQryq4RkHB+ly99Iz8d9Zy7qMj4YxOh0fGy56QhTlUmEQnpO4k
J2duad7zeitFl6B7K7jic78hU4LkHqlx6Hpn1aDs1y6VcAVCS6myTvriwFKFOL/Zl3Q9JxOejgy2
LF9l7b675Lz38/0omKToOdA1QOK1S/gHdWjvktZYcU2imcky19pBdC+zPz348JPPEafCBH7U9R8R
fX/BeGF8sP5J4pc4Hit0CsWdfCDUgmuTcNe36q/Cz9a8/GHpUW6+cSGpB7PHsR6veXwhmFKl6IL+
cTtEX97VtOnqYAqLP43pjtq3MXtwAUjCFriPw2IJGYctd2c6JUFjvMSsmzGVSbR4iF+WefKiW1Kf
FIh3bMuYXdjORIRYN8/DGS+vaJqRqw39US4qeYSqsbox+NNbbLDW8KnJOBKgwObHazS1rUq2mU7l
T4fJ47+Nt2EmzWYppIZmgvTrUURMTZ7VCQyu9z4qWOjipQqHGbOyKIFCfhHlZ1xsi2I6ebWLFHOW
Cwn0wQZkwpAaeplPMMP7EueIezyTs90DkQZrhsFwpeNJrzgCk+ivGi7zQDykAIhVB/QQ4wJ+wcVa
/wr7Pulk47gFE9OEkuFoIX3Qdz78Wqn+ldPZyB4Z5seSuvaal77jBMyYerB4A5Ayk9smIaqkaB1k
3Ewmugu+FoF1Faejt5JToCQ679eVvDVwR8EstH9m/YL0tzC+L5jygP/rorO/Tc6cA0FVi6bcjz9g
tobK8Fs9K6wJqrIYkavpAfxgmTojZNq8ROr1O+Avnmo4ILol/GlDBhUWOLQxXK7tcMYWmlyVFkcH
6k60gaTdMnCSx2BACGuvCvp2PgS7EnMZYmxStomkijaW/KDvdCmXZ6LeSb/hYSh/y+JXTteBcjP5
TQrgW/yNXnXolAPWQG433hWkoAh/5GLDIhil66b+nbBRdpC3ZAEqvxZuZL366vOrH641miMcWlFU
tqBFhmh3SdfGgLCI3rT/n2YDqMiQU9WMWS/cQsXFA2rLlmFI+ijNU6ieaaEagEaWYvUtEfCS1P8R
qVq+1R3BbmEKXNUpSCKqwKn5sS45ZOAHMeotEvMw6ywINUN6w5CDOxlcdWAm2WjIqtJ8K2IJjg91
fY6lbd/vCQMmL+lOMg5NVZeBY7UsbIOFxWRAt3ARMsrnEnLXFkMYJLoE3r2f6Czu79j4FwlsftDg
xYWGWIaI81XbILR+mfLv/rPcYBn4r3kRYguKsrWy0lzKub1oXwtLKqhik22auJJlAIAHZAQhKrYw
jxxbsGW56ebB6yEDP7OfsO014aMsnmnyCW6YCet52ZVcLj4dvy+ojFTxp5RwTTqzC0l7HYTorF/u
GS6S6veu4/vMXLDTnj3su+u/U+VtEek2uvKJpPWyXQvtvxoSL9K++EtcwqWcPbT4zfSvgC9OYHzK
5ppOPTJJXZHu250mUKr1JuuGwtF4Ud4Cvo8yJPqdHOV31P2JiOnBgFLlVurnlsGbT8RJlM1wTVWX
Qw3QaDmI67xZi9WF2DjSNT9GwI95VrTkA/m8dlzfEI1wN+r4rsjNFe+acgb8i5iB0OSSy0t4shig
IAq+vzN2cFfVf9leQaaCwU2Ay8Kj/26gaCeKtT3gNgKA+No+03bZWY8gegTBu9FvQn/NvP0oMhqe
xpWwLLVdIe/bFPsl4xcZSBXQu87G2cLpCPA7qltI9E04OfdavxbGVRGfdfUki9e+JjXoXARvxaIo
ZJOX2zno+KcsV8R2YaxbM8Y6cLRytDFTTu5iY5jXZqJKbdJsLzmO3ZV0EdN8FsZeIeUPwhNaCYvl
9ChoIBroRVpo2getS2CBO63/HgHuS/lspNv5D2ce67PLLOUjwbdQj5UCqHCVOJ6H4E+GSu1Qi1mu
V5CTAC9h4ww3Ubm2DzP7EJrvzq3cFMg07kaUlHPvFSs7z2lIYGs8EQunHqaB0HGHeJiGZ9tftP3K
ig9w1A5eRHRIA+nazjwxxixmwC19AUhxGug5ro485Vp4ntF4arzm4U8JjnI7Yruq3BCbvLqT5ZMV
4gjYKkTEgHA2V+JjAXlvEejEJH/wOTgCfDQT/r+pOSXhn0zME9WqVrdGKD1rojMAG7P/81IQZu1r
AO5HC6gOpM1wUXjal9W9pIOm0rS6QKgb+QeRtFYkLcJXnM1viT3xVjNtOsBySBno5XNn6r7F04WE
KhLeCdMB2KxtWH+5W+eV3aqkMx8KUZhnFxSlMgfGHIu3HINvahE4pGrHJyStj++K+QlEEkrP8DWO
SwqF/PwekYYe/fbE/1jKGneii0mOBNJ/qDTqZbHOkYppn2BX6MJqi9k0OFDdTWNZTq5ZXR0QovLC
DIRvqEiiuMF18cj/RqZGXzKRbSJaq4vvaPqLpn+8f45V73ygT7ldA/XaEnfykuLQeQTARzqHtifr
GfPkFUq+RO3QYS1nK4aviwnpXZVKYgdM1/4sJpU8m/wVJIkbOfkoK47MHN1zcgrbTa7tSwJYLO84
KRd+PelgIJFHc0A/owijLvXWfmZ+CwgakAi93MkwE1xowYwDlQ8VpkqLvi3zp+8YmzHP5C6ZuCmd
4GQ1dgekmJ32yhquavFBWtQimvtWgvnukuRVXx0IEUCquMtWyOfVTbmOVtDszcFQqnMt3XlcYPYj
ZTuL+DXreJaKcyGexOQLEgnxucCRbcS7Hvi+Et6jyPQjYI3kYpHQGZfmhyFsyPbEEY3ZeNcrJsro
DoHxr6pt+/gy0Akb082F8Bmj1ZB/J4eEudmzG2Idkut8BIzRs/MOtf5pVRvNwgzpqJJLgA2YOH9b
Vp3LD1P9A+CgNnbR8hShbkFRamvJllVhdqCtoLitF//vq5CUwA4db54cSlkhA2cT4zfIeYwABMjp
Fih8DCbSerV0ZWxY9PMlouP0reZn+e1x1Fo7pJJjeAHBWygSe5JFacq/OtkpoevnKxgWP3+kCPyn
gQO9ZDoG8UWaSr+AD6Jt/HrQDVmFrRlnr6qdSPIJVtFqwkPfIH1DnI7IxIFiiGRIbpkajQrQUrxm
DH3KgNKsXxIIKYHB8Yn67PZXoXsgrOAm/EAb6SjKl0VrsSRzTS5q7acP+YJT0GJhOU8YY7yHcHLa
PxFp4AxjjL8GX1NLJych4QXjbMxHDrbv4EmPl8xAq0b91wADzJgn1wcO9BpCnDBRWEwU6IG8Nr17
1X1b2V8MLq+Bj1KBNHEOoHVuNjQILfxiM/bvViUfHRUAGS/xhXiugImCwaJDzTChDsbVoxKKLzZg
kT7txPImJN7SvMTyj2Se9RRfMXH6ZgUCTP2gGYJeS0dffFrVuzUX7Xpc98OecJ1YXPXToXM62Iur
OH+1zHQdgQZithYxIGd0MOAndwD2aV/RVrLyDv8g1WbqRvVOE8NichuxZfjACiZV5W7SPGefi5+i
8PfBBw4DvzXI0CQghDtSLIeZY9MZu4TCzega+Z9dD0eguwoRY3zWnr9vesQpgQv+jc3FZfBn+qAC
UeCk6neV/p8txONgggADvr9lsM3IprgG+MzRjhysTb9GqJdQUMyn551jnnXxEPVPlkAzdwWdAA5Q
QTCXfIRbSzaGvkRNhaga1EKRiCXnKhTaB8i6rZfrxi2xNO7g+TqMyTHrEFHDDWIHv+IEyyUnuCCM
b5tdAjuq0V3DYy7uhvE8Sxwj7rigEZw4fUPDB82W3HsSL8BV82wjI3BuSXBh1w0tLDZEYmZI0VHT
VMZONNYUmA1RNuuTCVVrpk1trnT/e0RSEQoHrpQkfcrhFQAeWTzbJW7FlHlnEZY3s0FASMZyTacZ
ZP24SYbPNDwVwrUNXl1ypMOZ02gPwlGv+zW12PN+kCcOSq+uPFCyxC2/ypR/JqtM3nw3PXxktUvI
I2KKr9d6J7t6fTBa/rhy6Qk7zm4ocp7NZGWJy09Cj+mwA0sf9uDsi4AeKUL3JbfvHz1wV98h1/BP
c5aFoh8tnVi4bUxeHkGao5c6hvxK4BA1TsCB7IGci7pYPJvxS64/KV1dIZSaRStk8wN0orECIo8k
mmu3XYV+UU9djX8eOy28MtjopWLLnkof8+Xa77fAH4ZwxGsMyMUjR1JFVBMljpyq2VcPPFgEHVYN
auJlrBzrlkgsDq7V9OAumocfHXQ6R6QoVgGkwD8GL1zK+TPa8N+qnOCvyDRb82BcEZBhqbGQ/jRO
SnfrRFwIJiYi/9PD2J1DqnO7XzIDMQ/Qz9jwnqGrrEVvITRfUXMfJoVP/OA1W+b46kJeds9l18Om
MDYUkP/x4h0oqPE4Flfyyge9HdjB/PTpc94wuCFxJ6XiHjlwD0gju3NG4a8prMN6kYOAsRNFN4ZG
ck4j/Ivmo2FP7z/mDbjvzopxxhA4l7z8j73zWG5lu9L0q9w4405VetNRVwMCSHhPgmaSAYJkeu/z
6fvbR6ZC6oiK6nkPNLgiDwggt1nrX78Jlrrx3SSbBGxFoaMQfXWKBIphGlYj3sgAF1pL5t2IXIfH
tCEEK0Bb1HyUyHC15YBAnruXjxEATxIzTWKTyoej4cqxqD8FxWIaFr6Ycj+xAxfDwCyW6Yd+Jd5D
cDy65FGWFOXBgWXeK1Sz3fA01ERtNR8+/BgZA9kv2VjRO40VnVo/b50VZcJQv6Cc5HhmA0Aiw79u
HkqzoGBOzmNERlm05TKxd7wi3CEFQ0qALPtuN3tHFzQmbz5qJzocmQkimitqDQEK+sHOYRGI0hBX
x3lVcUlgP0LgFk4zF3wEcSA5pO11+GiSJR9fjy4UDWq9Zj+X+btEc9lVn2W0E/MpG2IBDvpPFAZp
sGV9id5abQ+xaQEW8XV53+En2SaCgiWNXB/FedCJFvQCsv02dXuy+x8kCgSPMhJfBvHyxbeWQk85
1R9EBAsj0pb63obvTdFUmz+dlj0lFpYH9EJCBUCxS3phlV1UmwMIC+E6fBcErrsZpjN8tVPnGMQb
O30fqLrrIoLbgBYweRWoQ8awmG/CiBCj+nOtxBKvb5khPmSWAxdXeQU8RsmfhK/E6zz1Tsw9hlSB
uyZEbaW8V9xedUYb4p91AzMnnKp8xOWi5BQjMCiQerGJkAWrHbDKJSpfVPVFKneKvZ3gXGrqnLIq
TT4yKu6J1Z8al4IhUJ69M282zZXsUDjL84TbiUIUkkHxwYTfWLcrpV3lzhZYLIMiBZbafWkl0IFB
kBCzsUkBSRFldlAcwoIWQNERA1dIY2nL25s5b+t0ZrNmyrhdEALyNJnvqX0vhg9yp70nZhE1+PE4
tzILTghTYo1nwumZ7k0TLVK/F6c8R54QC+dcQ+O4Y75FDYNNErk+qhsNnCkbzpxa/0a0KTQzg6rP
q3M4fLfQJNmuWB6FxZUzeqbVFlo2h7rqgkwD4V86/YhdAos0tr8NQjElLGUaFreN6w986YqKvUdl
Pov7bVBtqRPGBppSB3gHniXMXkfhq7fw5hK1G8B4opxFlx6TQIftwiwEjfchERQjsZLCFhk2B/qP
Gf+3QEjEQ+1uvEUqRu+TW5k5zdhs7jXaw+UA6QRYxWsBUFaRuZVZECNXGpQKDZWT5jD8q87s5PBk
QAJXyKPe9ggHYUdhL2/u8pCZz0XUORGIzrMgeuqvA955dbay9Y1O/wqLH1InBnvRHDqLsQQ8KiF5
UqwM/rLNT5jJN4o7hY/QQdnHQVMe4KGQND2DqJ3ly8neMtbsu02AyE2QiyRSflaiKaP2AkFAjEhr
vM0iHGKPQP9MubIlo4JWnivt/L1+yzEkIZdWVWeB8yZVCCewZZBhORoDZMghYF0QFyCz/E+R9dzi
MBd+BcqnZ+Oe7kZujVE90/65QDTU8NAOb5IPSksNAq25Zy7+zlEqaMmsVKSR4oiTrMWNGFxk+xDw
MK0LbxERESaoW2BcTfOov8qoAxRtm2IiFeEGVBSXgLUZ7VFylxIylnVTbZ3SxEyqXaTj0tbnZXQy
wy14It7JT71rzYCXeF9MX69Ddo341Gogz0jk6q10rkfCuHQd+gcTwGx2p3g0oG9Ybms9R5joABOY
IJD4O1B+4IrTuKp5kdKfyaDzThe4vGBK8aRxdA/5kpGnsC8If2uTJ7Sru35cO5MG6QmbkXPLxI3m
AhR70bWbSMQvmJzRJ1s6yeabx+DfOTIUIDDFGTY9xxlR54zom/Rgyszkpy3nm29AdpOFmDGi8/49
i7DmlnV3yNXye3BubGiKpVcfdG5WmjbhajhXioMUAVMoBH3rGBUB5SFhhhnC0nipHGmV9AQFTbsI
EnfIBYe1W/BEn+wHl6ZGGk2SgarudOIcn0A1iYdeqHB4jzLsoGyNMYFYYjqzfUaVRccBa5ALbC0i
cBovcKUIHSFDgI2+NBcArsZjNDy3wJ0jAguJsFdLGEykF1kAvZy/fXWVgfgCiJUXbL58iRom/mK5
y8XRd46x91IHn3lHAqTtHvQOrQAAlXHKQFnigjAE3ks78b/hUSN2U7cGbFQSWJksVhLB7jxgBXlf
qe0MHhpq2mKJlmhcQttuh09xsDbEOgTlMZNQfYjsW0rEHOoa6S47NLcmrgJF+RVrtxL58c3sX0sL
3jamG9r07jEyM7IvzWI2rU7zg9ooT9b4IRrVwjLcSj078gZ8w1rGa+YdzUx3C8eeUZcSWz8M78K2
LYnpEaGU2y49AKQnNtytz24eGsvUpHVT+LNa4gY4JUjUuuoq6BcZZt6mPyup3bLmQ7UsjMX4iB6H
r9vLc1SBA1UQvf1gptBKMPZuNhmNCZEfvCh39wvLjfmSsPPS+ndDecOch13n0WTCRYGK1l5Arp9o
8jggDFy8+Cg1FUYDvmqxFWxMaoaP34hoeiXUVus+UyzAx71pbbTxHZZpaa9R+hvW1U/Tp9EH9hM9
YXr3w4cmkF3/FkCBbGsHTT7j7/SYtue2eKrJE8hxsBAvjc4FyYFeP8cj7DFqwbHBrCWEvfLm6FeL
xsm0ngXP10nJ4H3v8T+ylmWJcyk2w4qrdXti6CRlydwoNB8JZ9oYkgGOZCQ7wGVJ11pH6V2+ml8I
6nXc+uuQhCB6696XWTT1nACzmcCSQFAkyjVFfmMfipoMAAPeB/cTxmDEjhWIUFWLMQzcrin6KNQf
3EW8alfXNVfaasruKQMnQ+v4N8AYQIdQ2gmruYCRUSy2Qke67sgNzMne+VChGoTGw4w+vPI8jrB4
Ka9a6mR52TnAKWSyob95DekXyx6n4ScGn+0c61CmNxNHgh4cSpNHX7yO+b0g9S2Ch6g2xVHpbr2Y
j6zE6agw3wl66LDWDzAKakrYIOFT/Rmj6/ewi/WSZjGqBBOgRuo4WbddD5+fWuvwannJXIPowW9x
o0CGPSvFtpJnBViMRdLql1dSwZBL5s2BY4ZlXq0zyXgq/UcWOdTEkKQg9Lereu4AjO7FGMzBJ6Ep
Trn+rQwkqpEppnfLgB7dm5g6ls+xvVRPendu9GNOCPEjx4yqXQsdk4q3t/MKaPdU50d2uaWezarD
Mg8M5WoWm0GC9zVv6k3a3kvs2tI05zlhHg5vklC5XIjJF7KgxG6N9gXBh9Awb16ZrQsNv46meXiC
Asgo2dc/mExgt+sI8dWGoavO8y+GRwkj2JMeSrYSADDgfxBfR1db+lRYz8R4ifF1FHyH/Slxtt2y
j9B3mkSiT3RCT521AB+q49XAKRuZlPrLUDmrzknPDrQ8GvQWCMxYLMD60Fm+oe1xaYN0QXWEMM8o
CI9qG49ADl1vEnZgVNzhUcXYi/TMGJ4HuihoNAShP2E/8gmk55XzcnTR8+AJdNJMGtfqO9Pe8gZ8
V27dUQoXIQo/CG1YRFCcUXDw3FuUZ5WwDi+uEl2HLG81VUGxL5Kbb3KDu/9W+gSFx0QmrC9+/iCd
kj/FVzizUKXh+Qmq1hyYEvGatyL9ggAHxYDUJQkvqaMPk4HFRO1bX2nBxQDaa05ifuoDnAzhzkke
xfT8d7wvQHYdRHOgWMwKpfjT1NY++VEFl4LyTqkcrcelNR5ATB2GP9MyMJd1csp0Z6YZO7zl2gmM
i9JqGdCdKnXjOh1p3KQn2+oJeRugdwogJrhBYnLUpXznJ7j2ueRRN8K/Cje2gH65mdu+5uk9SzZx
xQfcLph6CrEz2mt9WypXFfLpBFRYFc0ighCkskL8RYR7EGuXFqxlD/yeEPauiI+y5wXGVRJk1AJ1
ZlOKBmlGE00NxNggEtRz6YFZLoR4OiCmwSk0Pcum2o8PyRkD/gSPkJhBZ38VPD7wHDXGtYSWg/NY
CLBqZlhUwLApNC7A6Jw+nSkhNNJvwgcuMVzhXWxB54SdjhMU36+oK8FaiF0jvn1OubrI863ApUmp
BF5KvE+1ZMN/D9Mr7rhMhXDSSHgjZfqmlC8KfV1NgMAkJGFc3AlWW0xcM9SDO5UXtg8NjtVa/pEj
zix2THSH/NuoEXIumZrU3uR66Ucso2Wk6WNKZ7GjtUl4ZxIWZiItxgyqGzA8hE2qYIbV5Ny8Jg0r
9BWVi+c3ARM0M3ilCecs55TAkWuw5JmqU4uRtBMz0/Gde5E/QorIetuY+3SJgVe2Jh7P7SyM+JZi
FgcUowC+il4vpSkYMe/JWKFQBRVXKHMMYs219dTsUb2jE2a+Vuyxz0IDYuaLTFg9Y4mwk0yoNm5b
YmKwSdB7yMYlQAGE2ymEUmfWDQ6N7qXENYOBKVBaba3xoUKUv6jHbXtFN2rThiXWCdv2J6/dgi4Z
iJBszppVBG1L+q77ehUU8YycMXAdGOVoNJA65BcOllZ9Ds23LLHXKg8wYlDO4gQuXLbFTpeBCYyl
zgqwYD+p9i1EquIweL5wdsdh+qRZnCerl2k2dJcgwIr508ZNO6vVOZFei1LltCPuQDY5YN7GegXu
FNpHjcstxsugyh+yfZT7paRA857H9ltFMdy2rDFth/ucW4LdUR66GWGtC/al67S3qLgSSYETXjMr
cPScIuYweN2simzfOxL8UVBOzLlKjkbsnNeO/DL9ZnGJG0V3joyKRg8aEYeqmIxDLLWEc6q69VHE
TiMwcH4OsUi1K9S4SKdRgsj7KlppssUC+4ppASVcZ6qjObzVGc5yb8y1pQhCtv6TaUTbAEACT4X+
W18c1HtQrLDbwL6da4BeJMcaz62lACBsh5Dnyeu279AEPsPpxMhwZHBeczQ6IdO6+jwWRzt+6e2v
qHv08rQiHIBirUigeVkXw+ccULBlOsjtki479SjMiQ/RUQRAWfnbBdPx/DxuR2nOgsBhIKo14ao5
byJl4dkByqJz61LteSeY4IkGZE1Nz+BB7b5T7F2C7DMP3yVM4Ko7ECnOcQbxxQVowtl6+hrtA45q
gfJjkOHqXCN5mofDh4H3ebOXnB+j3avmRkUT4N0c7apJPyzUKbtEMaSftY3q9qiqC4SEGvpwdW71
/lpLKAJgIRKmO8dwJMyOmvXuK+xwWETyuJEWkVtGSxpJcaGKro53Dh9sIXnXCeJG3aHJgq9viHF7
8yZLrhBJqNKG2b4KUqPEmPcepTNi30IZGKG/pepOtiD6YKmxLYae45exEAQlkiaY8q6h04Wz/F1l
JNkGRIM+2UxMKgwZPuRwp/dLDWvINPxSNIToysWsWgZmqKDG54Ep0bQcVuUSckaxYiGa6565fhi9
COBspBgNGXtatNfyBI1Wx6WscQuowVj5NglgR0hxaTYg7y94PM9C5dDLgFCAjM6Aw8HV4ibIWSoJ
2jluScg0lOWUW2A9znpccUaLHkjLXJTRwlizBimhei023AlduAKkj6fXusZMcp9p5yS9tngJhDvU
N1LpGix3xjkLZ0lXLlojzOypJOrimtIxE+6DcO6uZzFcvVVBu62wKJkBzTGhgK4+4L9JU1dHL5i7
DPnPACpi0WcIpUqjgvalc5v8HIX9Z8D109b1Nh1XFXls2P40Nmc3cxOv+UzrR2degpm/GqavICBD
BfVBvHCMewqLtnr+7XO3hR/YiguIstNeegm1xxYSA8EPAJHfAb2aTdZle6hpqmx9FRdvwXBRppyd
tylZfFG3U/y3Kdjbb7qzlqdgZ6rVwhmJxHqt8bgVA2omyRy0wi5RrmFTmgfJgVgrnNz4knth/CQI
nMy0SJCijMSZ07+npJdVKfVNa1Kd83SI0IsYUAQu01qDOE2w7JjSAqs9XAVQ/6OF6cZTB4s/ZyJW
VCsQI0N1deY7aVuRmZ0TrAjyWa9e8AVtFzyyojwZCLRwS7d2LfxzlW80pYmXu2cZW4QQht/Y7OG7
zjraUe8kuhfckQW92e6WYtpSEQpZGaxD7v9KKYCJ+qcYEn4NU9dhJhtLbEzsnoADJ5evCi8CvV7r
RBTmX5WObYYE8Yrra2JJaBb7MtBJSZdWDxBuYOYFFpB/s8nRrU/Bo2sI4IBPAg4dN9eYYsk3tCe6
fCxWZ7WGQNhHRIQvSDtAwKANISyh6d41GEPDWcMw3CfYox9uFfb9BYrgtXbLMR6LroYKDjee1OKs
0IMXlArxx4RlIBxf6k443NVtImeHOgecWuNMd6KVXi2G5qSLQYQoEO33E39Mw1Fx2zHEVd8dNhmK
OWUlBgcxFxj2j7ZxIxCSefOWeR591b60iZufl/iFCuTC0+lqaeq08TnRtwwfZJItnv3i/ffhI4+w
PXc+K8kRDg+0zzwp7AUT3VUjQFAMFvu1d6lQ5LuZvIV128rnrF2Plus1eEuuSo+Xm+MHAMqkJRvP
ipdGcSjoRQZNhv3sAr9O+GVlu47vM0ALiDyEpluZy48EV0E8vHD43gvKhiIM6gMDLp/37CQHa9hv
5N7FeFfYvUDOhKERFOREvvpUMN65GolZXaVQUcrV9AI+Q37SMAd95zyikYuCY8vWq+NPq3+E0bxD
uFUDOzxXwV42L3XxnpXwpZbC5LB3qdZaZk9l3WPFhyVZucxtF7+qsoB07nreHjCkjz80obUOmTQj
vtVkDrkfY7hMPXYbEkO9T43hh4IwdB1bazHTdrFATYZ5rVaUDIDXwX6sn23EGnipk3jqsUwwZkhw
kdj4LER9X3MNLvDpDO6AQwmDACI4kAxB0+fQ0xnnCoubYoNIJmyea+Uw6jcLtwq0fbBDY2/ps2E7
oLx1XmymYZOFN31MVqb+kasvrE5VQV4Fk1N0sBNUoZK73UKVgkvNMK2wvcWu5MjsidtUtFwTWph+
RmrI06h+Vgq6Lrctzg6pzaF6HZS7CtekZm+H7Xwyw5ljv48UgjGhSSvP2zTBXtPfFf+M/avsbQp9
n5ibKNmb4c2xniGwtXhUvE/KGjJyEFxjcHzFOvnsAG3Dsi6cawCs4gOKGg9mRWO1l5qdQemMn4Ts
rREzlxMZWqPiZj7UI30EEoV1Kb3ZRKcOqBNdgC4dz6OKsNu5TkOUQJfRtdsgnaZpLelvKmSYBORK
lkBpk/chvxV0W/kW07S4FfVFF/gLxs+z6mWALiz3X3yhUkuKxDaDjiRjXl+RBWGHOIHlz4H8Q143
Fo61uemClVcucn2GU/UGW8gEdl8Og9OUTx4mt81aEL888xj2hwmiibHM8vuoLEb7OdepxOdcsky4
7GZjKzv5ihGmWr9r4bOav0xYcTFgkZahvkjwHoYvu+APUOy2Pibl7+BQU0KAX+stc551CpI8Qs93
uk8vYCcspoSAjncbWwJzLqdubyJK4H2WHdo+rBxAuKL+ElSnAe0UTM0OJg1tJGbD5rgbCK2usBwB
WJVahPQIrqIT9gZ+O6ClXTjWm5JQcu2DGMUWGokcDw0b6aJ/19WfiPfaI8CTrU+gFiJyXLHnCwsP
v1MCQwmwcWFr61R+IShybE4YP9fGHhhrMk9kKILAoqXC6/43cTv4SXo284QZ7D0fvxIaPjMlKkO+
QJ+FS9PuM6+ZzWvpDaMkVCJZfpHxOUlvrfU1sQokKvhUUBj7F/gJYUilo2wISo7Vm6DU2VirvvAn
yeHEY5mhHDMBhvSYsBTdAov1udcfxdgi1dJZpH6LnJBIuY3BM1xqzYeeiwvAvlOOVQIsstebjdRQ
aQusLv9KEbdQ6JvWisNBjLTaEMPOFwdPVL5qZXpLmyen7gkKYkDD+R0EXAYO0K6985otOTQ8Lb1d
iqZefT4EKR4BuP3zirG2Y+dgieLh1XgUPldYYjVi0pCUTzUAWVIbs4ZrJTIOIDwDpkdK/55GxlMi
jDH8H64/fH6GiGyS9Ib1pz+FZDQczOScyG/6hMnX8BxtJD5cv8lJsGWIXRHSvqO8CsrTCJbV0OTm
5pdDcdX7h98LB+iv2So+QD5bnrjL5wQq+uB9Z3ysHgt7MeBupBuD+xLOtF1CbaEjB2ft1KdB6QAa
MK+4pm417MuMNCmXLo7jqqW0+g3ztfMW3CPFDA8jXMx2tjHTDWb1XrFm6EE26lScqh4+Pzch3Os4
+UD7lSaQsZdk7ni6eFilv9PxgAjRfovzzmeUxLenmkdFWal0bOikEZ1UeBpwcOxV+VsAwRjDVdGb
Zh8422pMRPH4dT5UpJR1/hZIwO+YtA+PREdoiPFbsKqAq52t3r3ZvDPlTYwmLXF2GsfAmhn01eY2
pVpD/lxvepXzTiguDyyTKV4zXeJgw0SEioa0XMCcEStN8mwgKeIxfEPQhtmngqOTzZHjgFZnG0Xe
8oXnw438NKhAAd/6WwQXnup+r/f3adgqFXGNCwpAWwaII+6BUV/V89r9T9njZroE5PFK2IsMyDYx
BcOwNTDV3k0DPAXKZ6BNgBIHkuHKWgdsue6aJ9+Gch26Bb4nzjfIq5V/l/kxDi+DuR3bZdPsYNr3
cAZrOGDSftCfHWBQAuLqZ51tgSY3+lFkAMAc2Km+TdnVexj93A6ZtO/s4ARi0mWrhJqmBTQJSQrK
H8TYMqZO6KOYA+k6lER8pRlsdPhYwWzEdiBdR4QOJoGrpnAyNxHpJcq5GYGL3ClbIjpoJSg4OAdC
mdJeMsjh9bWLT2H0PkIdqWMAh6l7qoxDI0EKes6gPWDolzOgvIqsF2AeqbmU41aYtVP0DAQUbZj6
WdbcrpiKH0P/4sm3pvystUuofkkhXukQ7YttTPfl8ieD6CSh16u6xdStfH1VWmzbGLf4vZdh2/KS
lDAmkWmCWXdrNiSeYUzAsSzGvnas3wYK+gpTlnaJOgN5vD9rxBsxu2BTYWNhy5cOmxwOoxF05uAV
OCKvTbK6eT7DU4NmwhXJvo03rDKCHYGIGEECwiDeVXceKQ/yPgzhjhJTYq0s9TmSXh2Of6xmBd1w
rYDq1QObpl+OhGnUP3pUuBXzEnNcMedIUR32mAOtVO95yBetTObOMu4lzHr2Vvg9wYfrCncYWQaz
ophR/6ElKpI1p6/pfHpMJqMXO3EJajHLDbH1bsNdHOIigA8jdFvIYAWmBuG9xO0G4X5f7sN2qZt0
izvEqGZ6GeoUlZag6rlZ4BZ05xZ18vjSpI9e5SK2DLomYQ3FrJ9qKyKCHPQ131vd1UTBXlefkraw
B8HThOxS4XlhdidThUkTHUqdpWWj90QYtVMwB4hxXEb7iLQa6yk2nQcXvoNSr6/x0aR90Ml16CBI
IgXB1kVMHdOjJEVkMO4GJiQtWuGwe2l4+5OBjnOOb1X3EsUEoQIF1lj0Tdayw0G7XHbDBjMuP3Jj
69I6VD7UFwrKElSAHR5iAWRMRC3GHvve1FpqOD903U7Snov2MzUwDH3p6400JnTnbwwMI9Qx3E/J
ASJso+0N+DXWhRgCBiQ9ZyfO42nIUqMm2RLkoo+PqtjZIMwVX9ayH7batC+G4yg9JJHq/ZnYLvg9
GfSTvNKjO1wdS8bYBBk3Hq5HZ1zmnI8ZIgMNAbdzK+vruA2ztx7QAoxaBn1nQZnND56QJsaa1YIL
FP4GiFGCk/z4yh8F+cAIN5RpHfsfO39DTtqCgAWfnsNC3yQYZOgwvdzC5JXw0aCwjA7kZ1pMO6L+
aA3noXzJ+1vGjqkLnI3GT8nChRH9fRI+0mKBY63FMws2XrOSVKAZ62GbFwNYER45LQP0GeJlCxrZ
uRpcpvZuYNyiKM8kHjTWNp+2jrbRs3oGT1au5zPIQ0TJyJDvBeSLwbxhHzGuYTVkUC4IemkgSRwK
jHp94LqCBs/Ub718nbIHcXuiyum1lcTlJGwFI2Q5zK8rxqJ8JMbvmf88xi+m9Sm2LFhs9Cp01MQ/
zkr6FYZFYO1GdamMraKeCf6axBmBRsbK3TB8b6FapdzwLd1/EoCLhu+iCkV1QPOLx5nfwrj48Wiz
cblQDp3/mo7fiRnN+xCQZbAJ3TsabOJ8MWColaSYgJ8KA4tiu7qO44Vk15QAj/iTJ4CfNkEOPXOa
gcYKVRysEDxDYW6aywSjbf4VGxu6PuNafBoKmzDddU+sMQVp7H86UPGoRqG7s1xpiHgolYo/jOUB
e1750gl1o3pmypHymVqDubMhIiXutXfGmTetOe3WsfNS4rSFi4z6VWW3gjGFBZ1WfqZvLDCBZLKe
r1nghf7Ku0/CLSno7NNyOOIj3SA89N9TIsA8XJSZYj87Psp3VAJnDbU55rdiihI96v6br7HtT5a9
DdMX2VkCilJt2uElVU98Vba0ByANfIw99pmDq/UeOabk5uW5BOv1+m0rHUH1RtAnu1pknedK9QWL
35beKj9wFBOMDQ4MWbiqxbgFsbNYOD6yQM4A7YtjkA7bJyY1nNcGpqnlU6sW2y69T0CSSJL81dRj
r7ALjZsCnNIyYOgx50ETZ3GD4Zp2CGIsBd4kc5P6OWAIDQymvhqTBgZDCz4RHq1S89J322k5RRv+
dDK8iOqLD4gHhfA6YaRXYrS/VvVTRVhy962MO0+6FdZxdHZ1sTO7M0METFHj8RSq30bcsAPPVX2J
6osq34rslPTzGJwqg9I4Z4/4AxkRP4p3M9PnnusuWErTCpP5qnjN4462i7GWj3kvIpKGGaD2YueX
0T4VIP5RelbBIOHx6p8B3k8TGmpgeXz2P7ppHU+QllZ0P+h2cvkalQeRyWuQNDeBq1FVwWbGZVmB
vdzhN7pqrRcDHi/fMsdpkm7k4aQqBwJ+/OhF96alUxSuGkeE6R57qOsaCFpEpcDf4HcCHMX6EvRR
5SoKN7lxT1Jr5vX2Qa0HOsONgjm2tjbKDw0Le0eX1lYLMm+dS2bfBWI5bj86L7guRPVykjDl7X86
6YJxlx4cR2gmyHwXZXUt+mQuNTaD73YNzGp2X5j3Qb6KO7cFG28w/1rGGC5JVQOF6WsovgoNXwi3
0bYJCrpxRIr1o0MEyPxvWPmSh/T+oyve2wYcmI8OJHukcDeYasGUi5dO8Cbjz6eCDlNMLqbMraJd
g+OWzdbGZtQyaazPPl3pOGNAMeCTrK9lheYiBo31znhqavEBGUBd7RLrUzeISoHHmOymYt2bhxIo
WlbfYuxD8N7DsVNbJMZnVjPFAl2EDOXgcUs5H78PyU2xcFFH66ZT5Y9k3zE2USIgWWj0yiXo33t1
5Qz0Qi/xPbchaTWcOgFmUfXDaClapPuE6FiHU2IJQ6B+Sy4xZCa7grzjhrxlo+KeryD+PGp8VyPE
QzsOoKKA9QfnkkOmng5+ec4xSZIMWiLpI40/YJrRqBQgFlD2QGEckgeYzSGwg5VQRguZ+ZFcJhxd
m55Ur37VaO7Ybor+XgrspoGL114wOdScDpB5x93nAVwn1G+tdveAwSZwm1nTM4CnjQri24gmw9va
6apqV6SrcClyqXJ/BRkEDQ2Gh8oyVF6NkUIxvrQ4znBvMVr25YMQKWZQRZjVsslUIHYi0V1h0M29
Kc5XH86+4NmnxjogmYICQtvQI1968yZUEfIKrzB8bpiH8sn84WwOm6J8zSlMpA6Sz/ApqDVR7RKm
CPrP1eDBa+8B8U0I4l0ghL6vkrDJkB6R92MBZ+Xwj/Z59zYhkpJAU1uOI2+46urNsq65DJrBd6eA
yHAAkjxaQpRjpKQfyCoWNgEef9ZyGsg5kJCFSxKhAMlbLZELt47S13R6ZVh9mNKVbxS0ou+Nfqam
gjVdc/dOk6tz2ge4VwD/BA5BofepOobmhsUkyOaKj4rb5Nol9cyWyByHflqRL86i1RphpFECuf30
/kcVAt1C0E/BlR3XIQCATKcXOGvR+DYMGxo3Wz9K/bkfv6ry7oTfHj1IaZJdYG2yAnnHNefn5Id0
DgbPMk8O4qq4xUwCKpZNuPWbg6zcgcEEJkb09JOyzsXPPW3u6D4xZzEkt1epUqD90GsGmHRIgEXM
RJhYRW+//viPv/7nfzyG/+1/56c8Gf08q//6n/z3Iy9G3nzQ/Nt//vUZI4E8/f1v/vk7//ov/roP
H1Ve5z/Nf/tby+/8cE+/63//JfFu/vnK/PW/v7v5vbn/y38ssiZsxnP7XY2X77pNmt/vgs8hfvN/
+sM/vn+/yvNYfP/565G3WSNezQ/z7Nfff7T++vOXYti/v6i/fU/i9f/+Q/EB/vy1z7P7I/+//sH3
vW7+/GX9RTcUzXawvjBsRXVsXqr//vtPZN3QHcOxTUezdcv69UeWV03w5y9d+4tlaprhyKZjq7qq
OL/+qPP2Hz+CwqE6qgVhQOYf/vrHB/+XB/hfD/SPrCWZHjeA+s9fqqH++qP424MWn8xSZVs1NJ3/
X1MdWVcc3kTxuF/CzOfXlf9Fft8YRcVI3IqK4ggmkhTBhWu8eWUO8+6aXOHWz7KCWeoy7Rd1wnwS
ZRGpvDhsWehtXlX5R/Vnagm5mt9qz11x90XK6RtDJ70GDj4r5hpusoxNAolAJT24DYyzNB4ZsnmI
AdE6eTjDNjJwkWXTruIR1dy1j4gJQMUVBisZ9wDOe1UhzufFsjYR8j5Y4trEDeQ29iEvHVe2Fy3M
5WmXEschZEs1GQcbPdngMlhi7s+FHU97CuGYf1kuthAby+g7RDtILLcJD51KNbRn6YdE5Rw9+9p7
0rvGWyZtwjM87gmbovHJeGWnUrCjKsH9NxeeJexYjVCfiM4f8GqZvNvGVlLm/T1fhrtsSWD0tecE
JPkFiRy8wWotrUgJ1j9akcrzFLh48yGRD4SWZ0Z/my8v3YrsMTyUcH7bmT8e5FrggOyAbTj4H0RI
PE9Q9yCU1aG7O9dKmyFWEg5Ga7926V+38gptkY2PEHECy2Knwa5mdhwxBcc9Dh1h6Op0x9J6cPYd
7wfWGTFEn2ZyUId3o9kQ9uXRWzcgHM+6sc1heXuumRJRNId9oX+KjoeEUIytn1CgMNBXUAq36Jzn
IyVINmesAJhpKSCoECqf2jvXDIeXEe8UQKjpAAsH03oQ12F0ae8Ar0bAwI1tMcCleYEuSSbYzLgW
X/rPaDwpDxRBh+SUB8Wu0ymkySxRdf/brusMX8UUz48ud6NaN+YFnFmu2ICYjyn6cYq65xZOt///
EPwfHYKm9t8egvekuf/LGSh+/29noKL/xbBMW3N03ZJVlLr6P85AfqLYmm44qq04Kufkf52BmvkX
ziZNdiyVk0nWHOWfZ6Bm/MWWTdVwFMNQLY0R9//LGci5+m9noCo7ZPiYOqiqZciwKP71DJR7PwW1
o2sKcrrpspthk1Nw/NVmvzCm8qCjmBjsR2Sr6yKG3Ri8JsFDFSkY+D8UzkJGkCy3MNdC/LFQJfZ0
4CXnXSXfkjzeTnawzjtUApvBg3CB5TrcrPOkYgTf3ot+C3cqa+9W+iM3G++USSdjRKuySZ59xDse
iSy8M8hHOO2kZDnJlyg9Tt5xzJmACBTVjTQVbwE0NFtUceZImrk4Y014FC8DYkSInYKnjITaGVwT
+uPYSbRQGhG5SLAwlTFDLBGgWqrMU8DgtQipyixJOeE44jB+KEA0B6hvdonyIIrnPRtXfD2BRCOH
omMExxs75KH/h70za27b6NLwX5mae6TQaHQDuDVJkdo3irZ1g7KkCPvS2IFfPw+UpMZ2Mk7NXE/V
97HiRSYBNrrPec+7ZO1FWZA8bHEJq5wxOjRK4hBcnCUW9ODii5+9bIyNooH7rKGVViGEJ+qsDIYt
0/pNM2M2UWPq8wHnMd5Nt6EjSPBLtz6JngnmG/b46OfpVvG5p3A8Gx1Mzar4vMhRwtDuDEm2Fzgs
FpiLRybeSeCnNoTjiwLWBesJl/MSh94B5VeN2qWPYcLjHZlFcL0Hs8mS195cRVSGfbeHQ6PhPwus
pEa00pKICAtkBT/SGe47TGsZ8CEiMtkYv66f01InvMlRONyP6WeVbWqDMw9gGy5m/lM/nxxkPTdR
8lzZcHm/eZD7XNwtE/zCpOfAtjk19bR1LI5fvEKdk8JisRInPlMpkddVEvrMaf2UiSLPzjL4MK55
F6+WS24fsFBYTWdGYMfCzy0QufDbRfYi9sWEQCJ9ZlU1QPB4pm0TNBr0p2g4MQ8L7hqmYe6EI06H
6w1flAEUHODCUEni0K+0jetMhEjsdTAtcyywyfX4tF4KqNIwJjD02VgpmEPi8u0BzSyYAgMj87Fy
vpa2R2WZIZPW2IYR6DsFcAAD5kkp0zhv3NbFwa3gZTXPVXtqu1eBK+Lq39jQ9TUsrzGSKNptRiOI
K+1piyDqU2lj0VdB7IsfMAm0KptT5+vUQfJJrbO69T859lcY2GKtixcWDysXOj9ST0Z+Las2YqQE
JbujrYj0qU6djR2Qm8c30aPPLMmXtutXvG4NVJ/VPDHzEVCfMvz0PLJWG9ZAXlifPJIZ8c8EGdkP
ctoaMAC/lhvGqNtu4CLpe2b4tw69UZZAB1RoUMW0rcy0Xe/ZyFpZf51Adyjla82H1cuM5bl9ZcAE
J6IZc1I9HPgvM0pSM/HnIxPwda14dxpYsLcAQzAYII4sSmjFruP09btN/M+C8fsC0WNr/qE+/Ngb
le04jvRs1/bWvfO7+lB6vhPEHQJ5nNTaqtkut0ENtphLJHIsuZCoTXUq1lQ1/IZIXL/scodHzcK4
FZARoeQync1844Mtzsd5n25Ln82kPhvwCe/B2+qOMETmh6qFVQJJ2McCknaTgrRr1uVP8Cx80qAk
mn1+XR+yafp4Btrq3mYIzwQggCs0gwW4kGeK+DXnAfLtk8vAwsE+lW/eICF2+lM4t5i04k9hv7rp
1+Is5N1wPDEYPY/Na2Pu24n+PX0NfZgT3Otkxo8UqAORWBs/FHD21LT/9d0V/3jyfHd39Y93t/fm
ImPEtaYgPWUQITJUcBIpAs+ol2L5TMvcmXfpoq66mS2OHhfOWHOlCJL89SfhyPz79+xKR/vKcx2X
A/fHT1IOluWPbcb3jJoTpx1xJVntM3bOSBRXr44zY5gsXUCgJk4whJfU3rU4MjJXoHKvKojSew3V
vt+39qVVbnP4HvV9VsF1+9SY11pdGuucgZmVwCnYZ0wObX2obSZu/e2vL2U9rb/vaFixge3YrNf1
anxnvdLvV2wqfdv2UaAV7lkTvPRdvu1taGQeGWDN5tfvRR/2D+8ltSfp0uiefvr+GpEHcbza1Y0u
Bpq05dscPK7fK8YQL2306V/eTa7/3g/XJiiEbE2tZGv6Smd9Wr+7ttG3J8sJoaav+82SOudeyGOF
uDmr4d/g31UJ/POnV8cyX1DrBJwZoxVA7z+NIyqXKNpVcNdBzm7EgGw8W/Ws8aUj+ut1l4dZzVwq
O5ECv5ms+iVCHFkcgiR+SmW6L3nIx6R7U5j9h/GRONrzBa2PaB2MmMlqL2Cr8CnyPL1r/RG+tDm4
5as3qa2czxqfzYKODha//c0s0c70qApocwANOVzXMsLywMdTRpCkD7aX/I/j9Zq57W6c4Zwht4CU
NFERuAA5HoHWK+jS9NEZww85PIQ4e7XW18IVJDBah45nHpu1dCHXLz+whaJyZaWG07bw8COmkEF+
sZ68CR97PR4cj7Ns4FLC1Tfa+rRebTQenQx5/snuOWgRrGUumBDnCVveWjXY/Iy1PhwNyhjF7I+N
vgmbC0z+07XRxONE43r5eaAV1kDM3QgXIt47HH4uo8IOuo1rvRFf/rk1dx32BMxPU9rv0ht2NYdE
RN2Dj2eDem1Gy9LjJThkq4fq7252Z9XgyMwRnY4SBrmFyJ7X61oPlKL6vOBT4hnixT4ZnwoSV8Ie
P7lJfPU16Tt8ZsOZN0MWWAu2weCCc9vPdOixt3PRb3T+RRZRAFf8YylSJWVtvE9WCUmVY7JH4WRI
UZFJ8VmZBqvP8bqCx80EzJbJedz68NkspHLIhjHpLiNYHs9ygJVbrWxfQVES76qIYhFWJ9nIxAu7
dJITAeUtwfHVmOOUM+B4gvrDw++j3y8Y7XsRehXGehyarsO/DiHD18m+QuJWkDC9TfT1x7m881dL
zuxbGwP9UsCG+iRQBtTV7z1XEVJtaiTSbXVYj2s50rZTHtVZhg6zwfDb2q4nkipeAdbtJT8t8CoE
JqkzBukhuHB9b0js7SmEHFpqN42OWSkpFS8HP92mEQGAdUTeurPJ1gVh0Y+S49g+DGK6qrN4O6jh
uouoDfAKGNrX0X9xqK4Fk/5WXXn+1exj7klZ679IcINSwFHAFYx3QMKrWPgVH24aLoLirGrxe/Tg
xFDNMjutIuLBIo4yjx9uL9Z9YBhxvsCPzXKdfZ92B02KmETdRylCdRNAZFyfyqTFmhi785ojj5EK
K+BTXR0sydGMpwIiWY7D2qHWiB0aAuc8Du6w792s+4Vnoh1lUUXYy3pa9Urgz432Izg0ozkURbOR
XfRR3zYsl3mtqqdj0b2sTYRn5EeP0Zhx5zmvGVy39VOUKfDugI++tcvSaCeL+759XYuo0T2Hz+Hz
Ni5VeBzEW2y6P8VevIstREbLc4ZXxFoUa42dDK44XcEk/agnQhKIC4vr17L9XGf1wRkxEIABDekv
DRAbd+Jc44bVplQDXM+AdAjniTbYDQLFOEYVsci2LdEPTRsejHr0AWCS/lSYm7OU2cj6p2tn0cbI
lXK8DGCOQd3MNQZufF8TQ4SPxoLVsLYOAadowEJzNQWsTzHXWlAJcFqmstTWpyp5w5BoJ74EcAg6
nF0nvHvZpL2X9Z7L2tBkvTYl+z51JnkImJJQZGfNYe2oepHfeh79HFo7G7sz1yioSmhzs33PCM9E
UFx6OhbRMxJvb7MmIg94XQTPYf9cJZjLrXg9T33zjEPNZmgqRITFga8V26BTn5IJ9J6UUJXA3JXO
iUabtzWfwUbBk4dbxZiiY/nGzYIVxqGmpAf2EpsUQc36/wl80MJcbZLXMBzyKr7IgdXklGwM08Ea
YgBit13ojJQ9auMABooOqT8qxcg+tOLekLkYM4g4Bv1lHr+4C66K+zB8RrmaIFOMjh0V8fpdj2Wy
1485vIXeff/rw1aoqoPuQRBiyiTN4OqQeNaZX62UK84SZ2/yFBcD7Gmmee8apAPIxhhnNhLTJei9
RmFPuB66NnzMdzu7igSuxLqB/nE9gBVSZcDtjxTJMd7nEr2YSBk5MRZo9XUZvwzc2uTJ74/srBGk
xd7JzgA+9rj7J7/HioSG7NKOjqOLM1V7abFvhjVsFwQa8jil3yy2Z06AkMeHZrW7ygSOOBW5c2oh
sOKqzI8Gn5iOjCBSnA4h7gziAqvtrroFeeMq1iJo/cqW/gRPo2Ju4uVbFw3+kJAW7COj2cw2t4KA
tfFboHJcCrG+dc4UVi4ZzqlZBBWrh65giQvEg4HXnAsyNRxmY1ZkiEQGIl0c/JGo+oSNXrU/64ze
JPAoA2bZTR/vVrzDAHlmiiswQJ4EWWbMD0UwwJdlRSUWOi0eJLY/gXNugI+TyJ9rCv8OgWkbX4zx
oWJ0l5Lp0MMm5EDwsDMTq6Ur3wjQrvgchUwSCa1t1gVkwe7AItpDjM0mWRaXk9WywcDtAKKMkHhh
Zxwun5VzLB3ED1w/z4E7fPWcpxmtbo4CGnsRDcMvwWTEHT45ZPRkAzk9uBhpJHmBU0LtxFuZwaAD
T1UpPMBnh/IA6+us3S2Bey9LGPgTuAybZMEEtfjc4EY1QZR1dLQLLU4HYuMNHMcRU0sPr7eYutHF
EMFjMKgpJz0smuHjrm/c0IqaWG3ioj0viMyV6E8wdO2n9x4MxGYABkUupnhhXJ1E7Idt9r4yUauD
lEcLOl7fY0hhHccGON15lygbSiZYcrWMmbH9dJB4qvd1oTjsTSJ8n8YjVJ5NUcBhQnzttXubSPNK
vy+SYE1uSc0+10zMf/lvDYntQHQP1NF3bZPW0FJ5J88lQwU3cLFmGjdiRpEpnssZz82INdHgi0hx
VKDkSIEaXMFfI84Xy7etDUOiSZj5MayflgRMePikMGsrQxT1OBI3DP0dp95h4/vx93PgGot7lEK7
R9SkPRyjwfKjudh2cAOymmUXQ33Kex4AMq5S9PQZMcgDHzTDnZ0UkoTdzmJ3iEdF2/U8M1iHb0sM
Jv8yeHxOKujq+Ia1WrNu7+TTu7SEEwykgt59/WsB1NzER2kEZcEuhzOk4yTn8JjZFGEubJ0menBb
0tZ0+TwvbPRQvhsSsQ1I94hqAGgM8CAtsPl3HbaAlXjhXBE1kOcwJen2pT+dUaNMOHJZbbbLwdUW
aR1KoO4RCr5F2HmR4daJnEIge4/T0xDNZ0l6tmTIOZuIfGz7ORlDdvVxl84pHFwgTwXpk3qsJTQK
5b7PcTZEIE7ge4l7aosU20IqUWDDFl6XTZ3XVfcRxIvQFfuxRjPuMcig8MxajuJpIpye0y1LzgpO
cwkXK7cWLNupM1AYjOJbo3jke8pxuya/TK5HNqg/zubjEVddlgOcGDVimrlikFN3ARePwRAICFVa
gvVPSWJ0GG8NNvJZisUz8xZzKVnT8/iarufpOUEspGu8tcjFPKyygxErbXCfVtsQVU7LgsyuiGHz
40iQLZ/eFu+1ZahigxKuRRbRKIeOTNygzRneNjejJN+yM6t0+yTxxu5jdGZl8vDR3f3/dPVfpquO
AyrCGPp/mK7SSJbJ27e3//hWvv3HsXr5Fv0wav346T/GDJa2f3MDyCCe1IrDUyva5z9mrZYWvwXS
FtK2bdcHExAMJ/4ctgrxG5PWdRALxhWs2MF//jVsFfZvtsvMNvCkzZgi0OJ/M2j4ESxQDDk8PlcQ
yED7tqP0T1CaiCJX2QnW4kDfaPEMdFOEK1omp7wonu2KfX7AadzxVPsvwIH4ERP5460ZMq/4jtA+
FfiPuEGjk3ayXBmgY8E82npMPAjDYlIHdzKP1uAdy6VhXJjNp9ytOBxHnoJhTRAKadHPono4p5qH
WtjfffdV3v2BXPwAL4of8UW6BCkFcxftuz4qZ8f+6abAlPFyE+SwknvEaamFGMxUJJMq9E5BYe9E
0tB3KEW4n7sa7HhfVO8Q8VQ/CoKcKL0d+E5JRWRyBhaYtwhI5PA+ZnDHOo27RYpurTNQRandGUgG
ToUxktuexQ4Cjqa+riR8keihEd1l52J6s6ZRlTXlb9BhqBtHJIn15y0hMWrC5xINi+dH11UOvJUm
VGQSF6qAraNWuFtWZkRnZEFByxBVdsG1h55XVuogHfI0TPoiggr+KjZsxr/JYvjek33yIM7DCiEy
BhPPfheInJEwHt6Dh7vs4rpPTu5ZuwBfbLPMt75ZswK8CHuN3t1qq3xdUG5ux5LcwFrfuzp5ywqf
AfKIRa9Hsrf0YbhYxkeWH55W1oxL28HQFz47Eb7jhAmN300Y/I04pWM42yuqe03hJVvxWotlWwzU
9IF07uPUvR/UcihCchSihn8+jAuSu3tEcZdehEioqAFOBojNXeTPGzuneySEEbxQEtZCNrWLwjLS
psUfJt1EEu+bMgo3olA9P0pSRBu9VxMSGefF5OYNUPk2bIzYLJxwGCWtFsthhxVT0znkawFElFHv
HIrO5xAT9qfG7q+zgB/PTLLzVESlSI1EhRIcCQTlX60QqjEtL1KNIUWSXHQ9SyvOvGzXoYhoJHlQ
nGl6YADVRNbOaZvsJjpNI8usiLAibp0agN82WLvJOtwDKq6JR9bTCtmMMeeoBcEEMe5C8QcAqMYQ
moTlkulI2Zl1IBL5e5BUj4WpIE9ECQZiLU/YwPRiaLU8r/r2om+HBm1AdO0MrQMpjAjdbPT3GXse
DlE2q1t5Cf5IeEpYimwrLKnNrLpH1VWY+jMZyMQuwqWj1Zc1FPVRz6e2aSnJ/Phd8e0T33orJ7T+
YVXST+QAybW1AFisDDgDfuvOal/4HXnXmrauxEPWq4jc1sx2d3UML0rVRYp8qcX3YPE2OsAmy7Q4
+Hj1jEgBi5upWTZR/qhW9KHgruTJyEDHI9WMOVw3vU6TuppxPasjrjmHjpEtHnkvObSPIO8fg5LO
XPk1uarz11oji2ta5ky4PCAnW186x7/RkvQEUsw1AEbkBivpO2UCmsjrZrFuS6VprvLXDnOGgHWp
6gzumoUsYcHTCpMfwJu4eF4XdGTqC8aLTCJTFp26bys23zySvyeCQjZVlOqLex6FyEvyZKl3aUdU
mEjwDhrUU1vAckk8Bhi5h98YpqlA46gaVrNXQRhMSxcRa+9L1EOmzw16/igFyxscWHlhj54pQxvA
CPXNGTC6KhwYhmXNLeXRzbocGcLXQuMeJzP0U6FgS64Ix47cjovs8IoKp5NdoHMfrS8hHmvoKfns
PuTeIe1ImRmui4py2074xF5VPaLS2seyP1ccEiA6TNlyv9/aw2p/YN9Fg3WfBcWdKpn02qhhItIE
fabExOwcGePeCE/cU5OjS5PvRpbHDmoOvqQ86GZE901hHFmIl2TpH2VmTcijJf0ZIX+1Plrw/Z2R
v+KvazMuxxuzpGdOK+/DIX1uR/bOESWILsPLEQqo6EKSToYOSXex0yU7B7O/OxUkZ0OJuaKM8xpM
DicVp/pSo/iaa40RmqY9ndkYOCvyJH1L7JpwC8iX5P4RsMV5N3lfS7u+rFououqil9R1LvLRP3Vu
w/ww9p+6FuZcEfc+oZfqAX3hpY0cOONA1B3XmdivQsLbE82XMONLXkUEKZ3JFLKlVci7i2S+4mzZ
JT0aVmkwomTKEd5WIvlcFizSZOSIj/D0nQt9g1G86/N1h76779U6POiaL76/XLSyvE2yEjH2ou48
1AZeAOLV2t7RYgLEdsv7YM2TsRZAFJ89J32Zc7Nlu9p5Ft8JOTslET1Z9xR6IZh1H7/5ISdhNMUv
9QzCv8KMXovmdRmQCtfiOY/LqzLjoPT8UAEbpc9ReKEIX/14Z12V/VlrQh6HgvAhUlOSSbaHdCX5
4Mn3iWbyGQYd4F5F1x4Rjegzu2bC6kyM9YU3PSBO0U1AB1SyHy+9vJlIE1cVsTaa4IuCp9Um3HFS
K93COXKqoAOKaOP8Aa9AjyN9IHDeGGHtBjNjqhPmL0lbnREPgy1EyPG0mOL547SvwaqCGadVK34f
Ym7XMIVHB3uJBY/QWWIn7AZP/tCTppCfU+ocmVgMm0UZZ+MufM9dVjMWIYQxqwER0reUmxeOC9kN
FlkwJXOR1EleTF8+m0Qx5QfpTikRbMkoI4m6S5N1h8Fczx2lSnITTemt7qxdWVV3RQzZfhyn93CN
g+/7AHhsso6DF79lQXU3YJyTBOZbmtdi14Dpg4b2wP5u9F4ofLVIJ2xN54C58YMjdDGSLO/agV1y
6MUFRfIjBv+lO/hbp/bZCnwbGgTBrw55tpge4SuZgIQKr99G+YCYB5MlxLVUyqscB0i99Zurtsde
VVZ3lsivkiXWxMimj1UBlp3EhCh6pO6ESX9Zs0Pv5mwMNl+rvKJOrLhZpl3Pd04RjepvI6ziasQ1
sPNpWd2IRqyL32vdXxcDKTKhgHhgEW+7PthRG2ymxn+pwGUKZ5fpzHxaSyMoiKsbIDuKlWB5Qj5v
GQ3XycIq1TN7nFcWIPZZzPLjjnhtDohZ3kkFX2KtAUx57yL5L8Utpk3fkCSqgUlDU2GbY5UPtebE
WTzslclT2Otk2E+o59O5tHd5bUFLg+rfye7CaUES+pToGSQpwhC8AmlgXka4Lxl7UDq4uFKgHEqH
CgFxfRF01ls6AW73i4M7RbuCjMBKInTUpgyyu7STILb5A9awT/A+uRXjtWPK52J5SMORZ2OBvA1C
xfziimwenHSryj1rK4Qyftwe/Zpw3ibxGaRjx+MnJHh4EBTT0N2U8iwerQsq0FPmOIfEQJDol0gy
uoFVh/ELZio2RohIVPIg6AEe8LUs6hYnCPS2vNSwQDf9pGkLrOBbHwU3Qdvw1bTJ40U75y9qFve5
40xMHkGcVfhWnLc5jud+q6E5NpI0qcbfihpaDPom8lkVtSDaTvaHuwCRwSbteBpxNCiSnHon7Kjo
Y5DEkWTEeiCJMlglJhOlUtF4z1qa4687jZ9bIG3D7XIURiGO9LWEeftjC+SErSeCvmEExKWijNY3
Xc7RrSXPWqNunQUHsjX6nC0K6vmdN1Eftdg2ZVAi7z0Pfiet5zEOoT3++pN9DKT/e6hLC/TxyVYq
rsRm1V1b0++HuoHWTaeq3mIZfW6q8XOzRG/amwMswRA74nOaUbKjqzjCVnpHQvglCUPkXKvX/TBi
3IJ+Fe4DwnG28dpbQ5z69rB0nOMJVUTfQ/1xDYYna2HSVsyxAoTCzohjtcAe4v9wMa4tFCNqLRyY
zT9ejNXbvhI5rYuTRGfLSCFQ2/65YE/fNgQGa575JVSPGr20cIu7EsKnaeILto7LxmB6HM6bmlzt
zHBUZhOnlGqvtLKxkytAXpJVHxje9K6FQCro73qbuTBp8oOM6n+5ErEyHn7+WlypfJjbQaDBB368
knGYE3tYUiafOKCgG7JPi+CgH/SFlet7D+MjqGF83FXkH0jr669v5N/6YhYFDbkULuADqMZPLAY/
aTsTADQxiO+uXRqz2pI3v36LdcX/fIGepGRxvBXa+Jn2OPf1jLwkWq1h1T5v3JvBXmV87Km/fh+Y
F39/J97CtSFrOtxOHyrn9yt8LkTBZpiGzIbomedpPgn1VM3T12wYrpfcuihhtLk957TnrFu64+IY
ZlofvTj6GxMUAOCsh7zzmVAX5b71Ir3xjDjpOHzMZ7PnCaKcbeI3K3fva8FCryp1GTNyWN9BU/3G
M1W/CYsLT8cb2SKP773snTlDb6u7uNc3XmdX+EGkt6UOLyveALUJMIBuNPb49DUcSF9wgcecoh0d
2CTIXj0UfVNjzu1g2MSWOuiswPmN7mobSvFuPYagvmt1s7b+2k5PoryucfXTIQ585WTBtY8qguKG
4rbtfZqH8kra5hEq5XsUxe/lXJ67qPpKt/uShf559vvoE8CzAjVSLaeOwogDIzx6smZVypyibn7C
+0sk/Ze4xxMjoL2dMPjxOSRMnF66vXmMQtqCzLpAfbAvJHMLWUfvOldnUVhudIdQrommYdObYmeP
5rn16zs1+udFUFxZyLZql1vbxdVj29NUrk2KyvHay+Lsbgn13ndJhu0Eg1mQk5tqMY9BteAG6TeM
zAk/kT1gLrIYplEj9ktWVgELuwWxV/4xK6iBOTCwU4ia23b6EvQ63EAW9b3TmGZQ0ZFLIpeAjzXf
JIzLAkWxGxZcZJlgLzDQY8a/p6a8WgxfECYRyacRTgeGpCoN4MBU7v3s5jtVRO9hVezinuCEIDRf
ItNfx7X1ezlBDuui+cnFc8CHEuO46eWA1EG5+rxLyQFbMCO3sK7ryCRO/BtXRi8hZfyQ6HPZcS4E
BMogOH+nkf9GypVLRkDPQjOSNPfWWuehFmFx7VXEvDNLaAHS9CpSdCPEPNqbeCCzugOFIBX+mA3V
lyVFiTqkL2VCJSgMpUG8NlRJNe+W2BDVxYldkuOcW+l71obH0teHvAP4iiIOEMJobCTQjcZmfJ0h
xzlPllOwo9qKDpLWtRgWzLsjqqXGJG8IzSO/fO7t7jkpmlNjUyLJBo85U51nA91LZbybOUpfnGmE
pYfVql9lb41dAxrEN1Ymn3I3+GQcVGsf28f/4+L/gouLgELgf8bF75AK9dG3/AfO/fojf4HhMOvp
5KkeNKFLtruexH+C4VL8Bp1JukiS4K15Ntv1X8Ij5zfhKr3+iQb3/iDP/Sk8kmDhsPEd/kSBiWuE
TH9h9n8CvX9Ixf5ZePS3ckwKPh4Ef+cDDxc/8w3HqiQF1k69TRSkyXmPYlWSfFMt7m1LK79jLR0p
ea2d17fMaqDd4PygzvuVrdTWxzIKggtBPDAAEGRFqqXtd/fyH4Dpj3Lw+8NRusKHJ8jBb0NxRZrw
45E11lFSxlLojTXp7CzqkRq1NvJZc9n1TItJVfIJkPQPQwOsA2aa3jeRcHfKSu7rGp8Vj4QYTcjU
k8FxoBGkgWnT650T9FhLOzjs+8CbqjxfaMsvlxZRul/ONzpovplK6m2YRpDaG7fbMb/DErQq3K1d
mv4iMsk3exbTDRbtEQ7x6T2AQrRt4oxURCm+ga+654FcorthlPKmIYV7CMcHiVP4v92i9Rb8eIt8
4UrBEhPUKkL8RH40eq4ouSv0v3zZ+B9k/uXHSw5acmlGPFvUyHau24YwFTckGUVj/6eckfOaANYN
sXP+ZYZNRxSJ6TKeBaThLI8up37YBkli3deTRVx0jhdQ74RUXD2BWmN+rDRZXbVFTN8UYa9S1+F1
XJZ6gT0I1SCI5yuRdIAQ8d4rGv/zyKeAqSG9yzQfvc/LgH95HycXM33CNsL+bWuB5z7MCq/BXy8i
70e6ptI8YmhXAqQlwaqwU2td9B1d08xzW0SxpJ8jCWqa8JPLW7K543F8SHMZ3gydhJJBSswQGmTP
9YJ+09gdgas9kbUYgaR4T3TXYI039eRmZ4A/6S7MJvT5jb6dHTe71l2bX8eF85ynyJE/fqtLYNsH
A8SZiqnEvYOpyDZ3rfpsMYGNWQYvhcJQQYw2OecBG7Zyh+w+gGPugGa8z3kLDDjU981iX42MWnAv
ldUfL0rUf/5ShzVaX8r2MMnIu1yACO20Sg5j1xwy4rGvM8+vri0Qe9gjEmcaeM0pR8azypV35hYZ
pGzadZwP6ulqTuJz5gwkn62/+vgtKggoc32CC6wH02HMemjFM1Oa2pSX8B6gTM1M7iP3hjii5ipc
+XC//vqctcL/YYHrtWDVHrpNREGe/mmBWxkDYB5fojV9y0Y44eQ3cQzlbkELGPSy2Uc2rkSV7adP
sCTUp9Y3+bFYg6Njm0AINUXYXTXqMR8JQ+g6/8EsOGO4CXK2UpJyJOvsps1mFu5NPgzmVM9QJbJK
V9elA1lORkuxNyVc2tod0/2vL27VXP10cSg+ORiky4bPJf60wdHZZFp0YA3TOL64AWjNVMb4FLlz
ch5FPFI2vT4jwsd4DL+6hF+3QiT3lg5f4wTbOdsK4/uP31oG4MlA97j5rb/38VJohB16wHUknG3c
K5hxMuuID0OauVsfwP1ktRVRCUGyy9weI7QB/8WPF2+Yz2trGG7GYpof+op2yzjoqT7+MG7y+QGy
AcN9ToA9RrCaAcRdES02eoiQmISATIaPX368eE3qnVVM7C4BDq2bcGwxFNNSf9OBustmP35y3Hog
yQ2eV66dnRX4yVd/zr6KkHASW/TVnZD1AYAX7qm20t3UMO9gyQS8Sb0rlrJ6yitSNGBuOOelsPW5
yJHTL/ayirH8cdNwWp3ZXv+g4RjdoriKTpF2mLLhBN2nJsKzhMAyUaqH0a3ffv0Vq3/4itmCtMPy
5fv19Prn320/fpDoxA4h2Q2+wtSt8fBrcLNjNZPwuLRfotJTX5kkwq2CWzFW3sUfLxJLCNvHbN0h
9HJyG6xGynQ5wyMeY/0lvlf+4F99vDjMGq8kOCr2ncFD0vlQdofceR7moNsHqedeAfiVF7PXXSbN
1DLMleZct1J8iZfbug/I+tWQjZBPq0vb7ULMZvtTlE/DF9q1l6JS7ltWkb8jD11dldeRSmERm3oX
p62N+cW5RWV7keUBDsczswkMaMxfL57R21/fTvGTWoPtXCMpUJ7yXdv3eWZ+6sknSzhzU2EYNRJC
pV0GycXo4XMwxsNFoUJGWdY8dOexpHcsFVZm64svji0yx/t08KKb3sdEhX8Z35G/XsyI0/0UYlHa
0e9oipong/ddlWoBu5pZmF+Q8VNCxkzsWF3MeTXs2TwvBhCVCiOwSFXpnU+f9VCImKgQGVq7Zlq8
a+HWVxWqhfsm682mVD7GddL9HAgeESsYZ9ywDUoj+TZrTx8ooSZQU7e5b9cX5QAtkZVSb43yd6bz
ESCLOTr3l+beDjJz2ffIbmwR2mfcKcIDrDrYVlNxcuIJAXSr79Ixho/o9ReJEery44VuVV3mVvys
piDY1/RE1z1I8HW7wA2SzsHq8vBunt3kvpmX/Sw6+1qt1srtLA5kNhC2vL6YdiImt8NdZKqW7mwa
SnVbxHjVpUFNNpE92Nugtoobt8FjLYxSvWHQm3/rYMeqGJ55jYP3VTW44yVzR0IF87J6HpPpS19P
zcNEb3YdBzayo9Atn+u8OxZONV618Zzef7xUy7zHccK5KGDjYfHiqctxlup6TK1XHxLH669Xnfzb
Q+wJz8MkYMUt0fzbPz3EHi6g5dx7REg220kN9QNtW31o6tBmBhB719Ahyss8SKdN56CUiot+oKjM
zoe5rS/llLdMyMv3RhUM2eIq6A5Z4n0Oy4CjHbwkSwJrHzOkLmcsW6IA312MX9taWA/uPGJa0jr7
JMHi5+OlMPF4FiYOXlixHp5qiUJvTJbPv75kVv9aGH1/8sJQAYGw2b2UcgLKqB93LgMpsPdduKv2
etbP1fHjJUf5h6TCeQAgEtfRhLNozsgz6mK9abRfnIuEelMNWXJSo11eEe6Gv+MwJaRsY+4xDmts
5vqnOtQD4x9PYXsr49MUxuFeoDlfkupsrkX+5KeYZ3kYf4cmehjsvHuwJPBE1FXEy62/bIEjYZjF
9MVw+94n97/YO5PmuIF0u/4ivAAS85aseWAVizM3CEoigcSQABIzfr0P1Hb4ddvuZ++9YQQlUSpV
AchvuPdc2zmPJefd1AZXvaxgGtU4a2r6LQRTCArY26x+HPbVXL+mvX7G/YhnQ9aEa4JEiJP6s8we
9k0i/wQZmTkGG+s5Cz8jNwNWA4zSbT8mO3xn5UzA7ndrBD8KsuZcZWyoDUa9STZ9jjYHml2WWEk5
MYt5IH4lnr7qgYBm0y63vhdnpAXkBBt4zjYsYzY7eQeQJNfUnUNwCfYYZD/DVi2JGfKBjce6LdQ1
1f1Hqt0dUomvoLa3YY1314Kvfl+y8Lov05lnuF1YOA6CBx0U7daNgO4ocrCH2bujriDnsggR3Pus
340WiX+ZPVmAxro+pIpyo9dUpu/aePa8+qmfMAWlDiJ8TdRUi81n1XvDm6HoHYwOU029EFpG45IG
BGF3pkbvWYwvqWN094O3YTy3Ff385GE6TI2XJIRQkKjwHE3Y0fy2Wo9xvzWtChVpI8HgC6DWLGax
V5bFptA14g8r2mqh3mq7gbllyhlHLbNn060niJVzTngiqPaO8/0eFWxta7mtLXtjZUaI55OsJKN2
d2EKjq7vwnrDhO23ic/Z8IM/tWfu5dSx+5aJs7HaItqDlAzRIzm5MT64yC5ZrnTInsoLPQ9PJ3j2
PsAMJcjRColdcsgTCDpFRhKzptGAWmVpyFraDZA8dyZ0id6+6yELur1xchDZMltFWtPBgh4SM6Wf
RlXt9zgCkM9G5OS41UhKSJUd+Z+hDXfIgooECbE1Ak2nBjSUTwR0V9ZPwsT72ItYbghbXnxQ6qY7
E4jktuuhmgdBtfMEbGpFkzzC4RKVe0jCHC/6CPm3gkDF+8lqsmbRlYZg0CcwWyKbX2fdqzX8BhTn
Hb/OgehvPJ56O1cgBhgRDTk0u7ueDMp134M4Va8hydFFGWLh2uGLPns2iNO2NdvtOGr9jH70J9do
CVwYWiNjg4nt83Fw+DhrzzvHSW4vAgjjas1Ptasw6nnbFJPr3cwjpAEfG8Whs5uQKHRdjZzUAokY
XjuRwgvsyLBOsAnPUB9B7L4apok6f+Asit/wNOCYNHc96uDsWSYoNpiOhizG/Us7ystoBdOhfetC
HP9jFX7M2iNJbMLvnvUk33BQ2Z/p2P1O/A/LaKDnDUtkSG0d+vE76/Lyo+CFDyNiNgOewGNxiG0N
z3GSrIRNVv2i5mae3PKGLv/Ly2Zr8eGEK+YYS/xZiUfCCOJVHjiIyqVhnXtz/FHlCEEJr/GLK9Nd
gzfhXocchHaHXrYcTHEwNSxLi4Q81AbOYVDaWc9FPSLC9ny8efVjWA5q5TX9Tjrpr2bIiQJPAUnC
EA0iheFv6unyYgwpeag+bTkRCl9hrKq8a3GIDkPAHaiHcVfU3GkqsAXK5QgRSx2GO3wCnsy+A2M9
5Ha96edWrSNVmFvXAwYXgX9xweNPkzft5lXZYwPRDH8PlYqeysciA58WO3Nw3xQREXnlvsuj+b4c
PLGh+Hul9DDO4WCBr/UZ3vc+2hbM9SEzfpKGnUMU1O8EuAQnRjAPfOA/ac7rairUPzWA4BV+ubI1
ukdEdHeoT2oIDHpbTao/+97EM11UfAhht3M7VA69v+1qVx+8fNv7MBq6jL+m8KP32PRavHP1pqjQ
i1UJq3lllktMdfvSoNuAZY0mIRZgvu3qu5Pn0LrJyftJIeyDfFT2OtbEQFs4/1k0F2ddLXiraHpr
Kwh0sxisVRUNkHW8oV77mjvXMtj69xIeWTNEfyy7+A4Cmb8XWYSQPsb4IGcWc/bVbdSLYdQ3LTC4
x9mDbrpH2W7qwX5WJSzCqJJPfuucBrffsFOd972Ym62b5d9to+WmGMcBhdYYXyJ/BJpAYGuUgwML
miXcI3jqgmHaBYLxd1Hl8qb8ikef2247+MQ1siqELBmsd7QUbLdnrsqNyC3eONu6GQHlXjlSEI3o
DGtrAXA+W06tVmlvFKs5zB/TybT2xAU4Rpadq6Ze1P4APH2i5ovSXzMAMrfCQMsi/4hgrvdJzgNx
mGWxd+r6VHaRRx5paeJvS8sNt0JV97/Rko0YfHN/W40m5MFAX1qshSlX+TOH7WvdQ5sIex8VGgnk
KNhRH4LC64U/PDhKEuaZZt/EbPWbEGzmkOsGBQ12mFTSgJnT+BLQcm0Ku/xtdxhu2lS92APqUPsp
jeB8evARXKb+6wFWDvFE87kTeCaiCaC5obD3hgoWIaDdOo9XtqswpDidTdIqSki/9O4MyuJjY1Tv
yFDIAGvCXyb0fo3bAMKG4nwoCUWR3aln0nGndTBhjSQsLpYMsCoJpjlIiNVUfChzmqI97LNwNSSI
iEsQJQLicTGdO7rne5E7JCW2OBI7Z0j27midTTe64RJ6zsxpa3GN4cP01vWARzNj21OCocIIlf5K
Edjq1ACtOOURwZEYMVzlHMOmhsJawFYUAtYuMkxszMc2C+Z/fLGmjqOJw68q/Pzk+Xq+AnynA+2K
U109MYVUxzjri6OCOH2kr4DsMQY/wGpIbLZXWK0DtGpQ3trENzcIqLFeGtAwOLTI8sWDqx0cW5CW
oy9BDB4lJkMb1S+Abrt/T8mE8XNbb4LCB0IfjS9dO3xGTrpMLYp9Xy4tbmOQTmW4GATTrN5I9MPQ
zWC0UiiGmH30GLw3FWPCwj5oP/eODAmpH/4AIFzWfSDte7x7sA5w4/ZdZR50iXYwrB9RZ6XrPgwU
/T0Hn8dZ78t2rZEdFbxk0FMDMSrp/ItpH2kxDs9MPeFTr7OIuE9F7EGWwdhsAryM5EC82RDiM+J6
GgsTkG9ua88Z1p4hkHkCJg2jarhW8B7DXh+qpsOU4poE2pbJRwzuH4MGk+gZ+0hVnM1ckjIZfyYe
198QXVKf1Z6gHhr4A9NAHYMq7xiayT7xAWQ03R8ZezujIcWVgn+Ys+esJfDBD+2XcBruo3FAS9oF
68EzfkRL5nbiRFhHBbtEy4eIBbIkQ87KBP6k5hb9Vgs0QsYHEabzzhrb39EYnBLqrvtIdO+jGej9
NCMCZngQ09HkDdmcyTTv3bx/medVFebBXUogXuWQyQu4G/4XDqSg5yWxIlnPM2iYygCOlTK/0umw
tRDlpg7y7VpiDGvm1tlkFa2+L7gl21mtvR84O3ueUJAsj+mYyiNycxh/Rb0bINzuJ2zqxVCWm/pv
4EtlEQhUoczBaccEnOw/QhiSZzHqYZcBbACk2oV3+KUQ/OGNDS2SB/uZnbVZLike+VzfSUyQtcWP
NggtN1PgXmhfqVIXoSXZDPPINdjHDvrZ3t8YGcldOObfZNSfhjzcpTK6FoUU67TDBek2odwaIdqr
uZgvmSHeZqIxmk7v3D4hJJPPDYIERmU8/LHJqKBL+4PHKbVuzAVdnbn3dUEMtGPUn0PggVSsKORt
9rH3tYO5bCz3qcEy2Mq42o3IIQ7bTH4nlX3LS4S0A4KWe6ciYNQyeOBI/PGioKAVseUdzExtUIk3
mzmlTcgn/cdOymxl8eruMhL2+uEUpfbDbAHfTjNJGOhYi/NMSmWptH/nLX7KOkcb2Zs17dtK8SIp
46HQ2NzHCNsW9kGSWKtsHh9TV81kAjaXMYiHfWnKdZQmyBInj7rQlcd6mr8Ka4ATF3fnekGghg3B
JDpp117j88yv6W2SeT54ZhVsLdP5mJAsFn14Cgvvse/maAkq89iP4IgoOljloUuyXOfk+6lvXqqE
cPlJzpssxkNdaYtDBF9Vk5mfFu61g6EL+y6QLO+VkIyohwXjGzZA2ZwLkmq/zC4puaSAcQgsMOgL
PGv+yk0Tro0Qmzkmk0aM8pinHEWICddDmzzoGGCqN8+EUAdg0uPCn9dFfLal/iOnAmuvB4LPJmWl
Gv0Ash7co6GQRE/tqOsvGc6La9yOLw4PlWpE1KsVPxX4TNGix3HEsG0mt0Leu+lk33oJYMbwEmdb
eNlEXgwdsJ+Fw81Vxr4PGbVnzcmyxJeI+73lFt5fB7jVqnRnEvTn83zZaUvC14+QnXWwDSzcz33k
G9xA7qM2kg8q8FUVOJ8RS59713ZfMkF8V9+4K6N2Lv34Fky09/N71OEp4baAKeR1yPOcZZ4wLWoP
ccoygn7LyHvpiuoau2L+k8fDSnkGyemGuCYtL0Ml8bmqdH+YIo98bkjMXcKbakx70t5c/nMjmfFi
lnrVKM/f9y2ofGS1xqI055h7bSrnizsMeENIN5ubGgaNWaAGnZOvPC4pzYf72QZ+OqP4rzJ/k8OU
dnO8CTUpc8qycMrHCxE6ec+qfFcN/AVGR//dGnhqy4H7wM6BPrnznzSu3mO7xNUxdKcOMSDK5SXa
xrJWzew8FRAwtGEO5NDmzxk7s4R0cSfzJvJLG9I/XEHGRDwTAIxf+ZmZVbkSi5zI8LI96lFepjHU
2AglHxDGakXGu1W7D2x3I2KieFyhsfmOKUlx9LpxVGzbof9dOqPalw1gQwDRSKLbB3ENOhCGTJCb
DYuNmTVMx0OSlel+EUeHbW9Dg0qgDqYlM4+exjJ2rzV5xUEQx7xgQjlLnnk69QBGSqLce1qsMib5
ILMVHhEE77LXJMr3/omi5ikq2cFMAlvjAJQDrdCPBcUL8Ufu1tlmGKKnaH5IJvT95iTrI5Rm/Ay6
XrERTXHYD3/6AT6TMWaHcAwS1EicKaG2jtTW+I+7H0gpIMzr/qgDuWl7/ZOosdgqQo76yPxoSnk0
Cpzx6fIoils4DxqeHvGhJttCN2zXo4egNDlyvTIRMHJSleUZKamFQMX+sif1Reowi4Yeo47PfRba
pDeyi2bZEW0CjKyBdq7e6BDi4PIheV1JlE6+aUsP408wC0wz8c3soK30On/xbew3OqnGdVZH9LZJ
71E9YPuXVAxTJec7iVfnzjAbTq0rdTA7LMd3V3XEXqsVaoPj3F3+IP9cn920gfMGaucgig/tHHy/
8NdThKM9ggNATCa1WTz6a897cUG6HLuJCbVZEjQgSUfxuq7cIEV+KiJd8F1frCR/D8FsxtobLCpS
6lc9kAJMX7tcJ8ZJRpBIuYcyHvWzcyKrPTQqUl3rDH5e3BxxcHB29/OIGQUj68CW2TfgVsvxGit5
cDqsub1prtyMEUHFKgqCXkEqeYgm8N3w8iPG2zTKMBZl9QXf1fuQqYx6JL62kZtuXG1958Qsp7Pm
apu6J7NJwAsnNWScIv9sSLINi4FLh1Edn3X2mSSXdqiAqmRo65t62IaTs+JWeM2ceCQNF/V+nxMW
1DoAPSTFqDXjKcqskBavg6g1R7/Y3pDHppLkVCfRCp7iU5fP8nqrelMdqq66ESR+NoTKjmMMtv6X
gkAdjSE3m4uHdirvE68hv0CnAQRQE7XRc6mtZyjaEq14MUNnZqbBN+oL8fpede0O1xEsliFbKKkN
kGjoIn0BsDBzxo2yiAN16Wb/fpeNbJAbn4zIztsKu4l3mMWgqVthhcdCvCoN8n5ZHQkYWfBi5Gul
7ZjODTyrbzf3FQITmhNMTWai2zUsPLusGXmDE/V68T220jgM8NsHNHGTE9VbDFNLcjW6TYpkG+aa
q7MdicXrPMtJmxGU1l6LVR8DE1DALzkwFuJ1EeA2LlkS5FKFab1KXe/LTtgAVzZABAHHrahj8Rhj
cgIuXO/YiZHMCDG3wFfIclW8OJ5+K0emBVY4xduiSm9x4VLJKfO7KUIOAYcQazFDkregOQ4zLi/G
3y8K7AkuAO+S2e42hHHq0pjvYpDuzaM2zemoUUau2wRk48LsNXvvY4st4j0z419eQCKpbeTXzh99
Lvdkui8iQV5E+5MLk8o7jd+jNiQ0qLhabT0cwgHdvRj6aFfE3qlrmj+Z9VP7mOhkzEPEFq+Bb0Wk
qyUEzCNh3yx5VJma1o5JK1ThuNNdWzxC9tmOJMzunLu0i0HpT8HebZCu9LaPnFdEPH6gi4xTsjrh
1GWGD5af+1+TKwHGfGxwAyTOC/AlFyCuD+4DOysZImWH+tqjE1pyfDIEhNswKK8OixDb4ENyjSdL
jpSQMj9XA72XTpkPdMZ6CmcmOoH3FLXlqXDZvkdB+MpBylMKpLo/pPnesCsGgSY1drS4cMb6Ykw8
xdTINInhgcv0t3fWZjkSckotaGYOBsalxLEwA3hV85UOpnkclmYQd9jWG61VzMTlzme94HfJeZxb
4omAoq511LgbpUlLGQcblQDTCZuMY14x0wArA/IWldhOAOyiS4x3vqx/l3nDiLiBSUpNHFtP9ozR
xNPWXucpphzwLiSBacrZbGdxeN2VgrSkuJ6/zQDxOLoUTJ1ci9ng6H1qQbMrFm6UGscvmfT7lEE5
qY7QXOz4grp/100tz0kne8uJJ+36PH4ynXE/jEShSASYd4lZfwxGNO7bJ1s79Zm8QeZl955j9Ntg
ENW2C6eHxLKuoSUgLpvxN5LvkA8jMzt2NClFDoqtb5YYxIQXp47bi+MiB62RB802DDn3C+lQ13zx
LOMfZjE/++IwFcFlsuQhjeQT0C6KUC4gF9sVXQE3YK6RDmmwNoEKy92sevLyMhJ5e3kUmiy6enQ/
jOUzn9mL7tzZ2AaN/sVxYNx56IjuS7IgmgakSNmFW5aFP60xf1fMAFe0Xl9Y+RZoMkY8o7lO6GUO
TVbs8pBaSbkx0FifffmIvZm1YHDOB3fe5G3/7rfzXVym5znECJnM+zml8UrjM7q7V0bXjDhQKIuU
Gd2g/a/Rp1uWIf5KxPPIdll/AHAhy2nCnAjYtNnGYPtFkJQEQ7FiqBP4MllEykhk+heBHVBY+PzI
CcHmMT9FaOOrBRYSjcWNjKw0HrA0yL32KYV8CVLD17FCRXXHeO07a1zeu5xRFm/kFnvkI3JXVKlh
K2icjZfCkAKKqgMQqqt/2ECQapLkq9gdxXUI5gJfh/9TZITSBtbFzQKCKDXhfI1HucxqE91PTaLw
wEgrHnXFWRa9UfDD+qFe6SIXWnglfwcZUPCOCIsTkg4u02ba8L+AKgrfxWht63kIauvZSsutoGKG
ADqyXgro0WPDIa5GmdPV76aD8lR84/ho92zruQacJFxHzWjco0aMHlwKl4fAXPIm1UzyH/ENRTyF
RwQk7YMdBfRmcXmSlq8fwCEmxFvRYRmvaqh+4pQTyCrd9sSDe/FlRNN2onLb+E747SKvFjUeqrQY
73SHrme0quRa1bliTllRtjNUxzbc/zKG8qg8pN0ikYzrMks/qMJySSxu29/pSAAlVg3TVuYWWoC7
aUM2nRrUDyMjhWE9MCHr1V1xC321qqkKb1W5Ldq6ubEoXPdzOTADwxQMGBOGpODXsUChjpf7Nvb6
i3Sz4RK0nt5hzQJkkX51Rete01SnN0lS1XF2k/egMeTt75e0J7ArcWjaASfsE0/mD1jIqxv9AbIH
h5jjvozYSEu3YQak1EbJZNxGOM8eB0io1w77SWp99KgaDkkZSXKrq/TRoJC9G9uI5FB+c8gL52AY
DduYHk56X6esTSvHuDLrwg/YZcCL66QFDtI0WCGz5hYuXzSkBOCLw4OZufoWllN05D9P6GJBmkVm
2gfAfsFT5P+OK3pmluTEE3KcnSzXcIA6OfXJs9aGR7KYHiJ1FqTUmrPoCaF+mYKqvtFTD0+JaWug
87Pc/v3WnIn/FI4sMIj5f8qOGx96OxZS9Zy7ZCg6WflDxCNhHnWjnwMlfHSMRbj5+5txW/PUjufn
yU5vZp2Eb4OwWgbSNYjFubef3YF9ai/NTRRQgpqpPW4bGz+WIR31JGI+QnoRnsoxZjRfYBeyJ8N5
KBwuFwx43ns5BuWPkBk8n8ArzomLqdicDW/lpfH4ECYyXidNcp1jEnnAJn/ZveN9ajZcOL9JsMyc
AAMhS46x9/5EC1ONQ8fhpvka8+QzTs3+RduSxJHKf0zx9a2ssq3RT3XDqtON2i7z01Pi1ukBM1J3
LGpxqtKiQiAruh+txbMPv+NGmoYgagqH+/CBz2djsyU+OTh6ISEOhzkNnpPYxhhhuGiHOm7rUT/4
KWvllqXrPa942g4toUelfoEpVz9ldEqWde7k1L+VVlSipCRRCYCVtorhMMVhfG/VIj621E2eMmPy
duER5u5zkIJTBrFwl9hNuvMM/xZiR3hwDWhZKhmSdWZk4mzk/T7Oeet5U4jOGYr2tXCt+9qfXa6t
WK57j7WUU0LnjqrozaXcOpguNArp/lSpA1UvLY1blurnCWbywdYBRgn+U+sWtN6J8QoeUilWkQmV
M5CjOCO3tUgDQxLHmnxiepGXSLDUVrs4eEsXPf4AROtx8nJ1YQC9Ges2fFKduqms8o+9Q/pzr3Ks
sdTm4SLyEF18wklYr4upvcHXXhYpgrVHUNYney7cA4hjSNEu9nyAWzH0lGMRsvdQou83tjQSVJqO
Qqk8f/L8jXZ+5hv7TqaLJ9rbxkZY3KypLXd62WGW3jvWGm/vVkikq3Z0uBPkAyLR95Ry4aHUGA1D
VRDHQM+/baBeYiFpdrFOfobGCh7+flGjt/PrwthNSATXUfDdcFq1c8rGvfZ/ZYwR3BxchqsCVrGj
cE6Ssyg0Ov2QhcF6EmF8mLCXrXXo7UIOPMg/hCAGHhdqZRDlaEXYNeIYlDg2exl618wg6ZGzLkSL
a5yAHISQFI1iF7XMQecxBeznyIqUqWo6+lBK7y1P0gvUi5Q3GpuN4j7eS7L54qq2fxfKXi344sJq
zLfcmqYFsoEIAl/ok1t6K8tOg+PfL6VEJ23EAMEK9egXsXNTIiZqrXuPEbJsTNYoBymsZCfKBjwM
cAdRpH8cQR0RxJP3GKCovCvDZbAzM6ht/PakINePc4PUsc9IaxDmQwjxZFVXBvHemVJXz0TX5btt
sjJzFvw0W/pLhO2f8GLNQ3XLOJWdIafiKkk2dCyvY7nq52hYMHcmU+Fv0rhDwqf0U1F8q1jtpgwq
ici86iUaiBOu0aobKQadkaYiyLJ9JUVyyoGhx8JNzya8qqq33depVe6pDkCFpsbMLTpV5zmRL3bL
hm/IYusxa4mccGaYoIZNipoaY7hPRRWeVZ8S4Zx1zKI7mwEI0l2UEdUjUpj5MUaLfOuD8ahLQ+zF
0qBklkzOyicsx0eZCBd47YneXWd2HJ0qJRQzPJCDbmIST8YTahva0/Q4j84+mSsfCzcJS2WTt6c0
dak7If2ly6+PttLoIO6cJnOu2B0h0TT2zGy+hYkmYY9ZaSfWzQS0xKKpfImrZbaeOsNpUo5/HLUA
iV0BCZcNqNRgimbIO+bWSIT8um9daziDBiPXC77yvWX6RJ7kBjdlN2X7oczV8e+XPEoZNhCjEuBn
u3phh/I/SH8F0UtnFb4iLoB1Oc9zEqZrO7opGYVUHAyarDDb9EUcPjdeEz6X9Ydgy3Zx5uA2Wzzi
CULNN/2Is0fgRQCubbqH1CbTsCa8FduUfMRfyj4/zm3rkbmYcbYIeO86yz4Q5WSz0tevM1vubRLw
mdt+UKwL2TF1qlVB2GSxg7zh4qMungsoikfFiGwV5USxeQ7Rr1HWVRe3S6tLbBWge5+TYtTHJovQ
z5rx29C6E7n08WOPGeQnoBGtSVtXqhnpLV139T/rnHJw92zR/54JYVCJT7PrDoqV+srDhL/yKLAO
VRAjMCbQj7+N1FyPqIVOB8TMDCYZrkbYrUa7gI0ichz5KXo/x6zMK+cQ1KFWjc/hSJGifYJSPdL1
wPe5V+4rojfretxIk/TuIvcJqHUmktA5eo4yaXy80K3/7PXRFlFDgdzGTV/jeWN6JI7bpfedk6tZ
jEl5sxLM23RyFZkLfkGPYpSrvDNhdvpewZIt788RCNM+eApZNqrSc5/skHmUjuVXnuRMAWOlT3WE
6KUzL05FfvOkzafC8uITyY2QoN+1L91N5XfWc6RArNFSMIOdZXhg6Xnf4pogotVncmcyy77PonAd
x4yOUFXok58XzOqixU2N+2TDLJ9NAyETPBpT9iJBVPv3+VyJCwxP7PZtYu+cIgZPWY3kZ/VGdkX2
xq5fw9lfvhNRDU81NAPiCFV6KGX05bh9h/xs9JhNJN1uSGZAEGFLEKRlVbeaaL6b0/9BG6ogT9jq
nCe0N83snmJR8YU1E0BkiP1WH/dXgdDoGmRkDwa2e42d7mb6mqS/iEzrIX0WiSle/n6j7KcqNMQl
j8WzS318rtyFw5/O4cfkV3uaGNDL+Ni3jVtHjw1Z9o//XgHJjudfBZA41R2BWx3dlsCq9S/m4zpL
+qaPEBBJhC+oZxrzEZoVQTtwHNbk8rbHcDFDSAvys9mB0VTTyE2UTHsvLIA9RRA4OVJKYEiKCIpo
HhijoVlJ7NcijXOGEpZPIKdYYq4rl8lLGTFe1PaRgfQi2Nigu/cD1PZ+1p7pT8orvtYLnqWezDG+
GCPLMDUip/n7rZn+qiSL+kL4/TGKAaj0TbMr+8A7IspJ9oAc5TH0HXs/qbQmIuLT7TmuOniK4F47
4nydtH0v8HK1aVBc++VL0nBtzzYWdcnSCSkLzIWNbTPZtIEyollWL3nfuscgcVHLlD3CVljPY6fh
lJXzHePrbDdTctzNHvpVmmaIlQRprPh7nA/bD3eGXy0rOPK1bX6mDNJgm/dl+6bGvrgrs1w9VAMO
Sasvx3sji8pbx4R4FeSjv/l75dnyGvitca7j8V1EY/rKSgb/xkhibWu/jQhrbn+/BA7FGM4asSmP
ZZLnD2XU1qcMkErrLxCXtvb/C8f1/yIaJm0H15/ve4J4L0/Arfsn5X+tpF+a/TIfGX22iVqWLKXt
cg2HdjY+Og/6Qo8MBzA+fyZN2+FQhDzchGBKVWGz4QNLN342VvgiUvecBBVRqLGU18nX6t5OYG/C
Qo8uYKJ/gdUaaU0QTiQRArgKeDGWwpVqOb+aorn1eVZtIgtQN803Q2rLvib4Bvb//pb5V6+OH5BR
gbfc8S0QCsFihPzPXoe4EiJJez44w+6J3cjSb68wfkh3LO5rY5lGW6zCezdm+Gxb8r94v53l/fwn
vTJ2SGztFkIRK8QP/C/vt1kHQ1vVLSS0DoorotdylYULCboU68hynY0aUVg2gt4eGIh58pW7MptI
XloKg4s0Ud2VpiZ7CzFeFXrN2yjLheZBMEZMcfPRxcu+pX8ougw1/qSYaZb8XJx4D4n+6s3oc1ZV
+2AJzRK0btCwluPFpmp9S5zOhD1XvAWZecAYbxwxwERHq0A+ysosPTKQeKMdK57+/efx1z/0T28J
H4gd8F4g7wYyYP7LW+IouAhSmhxvk/OVG/Jz9Jx9X6ThCvYTbAfLgMxP7oUGzmTAaXXGLycPyDFt
oVf8+9fyv7s2GFCQmWCFS86e+Odrg8egkZaAYDlp1Z+x0VT2Ek9z4rJo6wh7hy7hO3MHXVj8f+/y
9/9NWJhY/Lz/Z+/yrSy+lPz6z9blvz/xD+uyCP8DTzIsTigiJhZcH3fAP5zLwvwPvFW41vBD2CR1
BTjy/odzOeC3XNfzF7OEY5mLG/W/O5dJU/RwTgRBwG6UH/Td/yfnMqvrfyZnELwoMM2ZGKo81+E1
/qt3LmlY60Q9iJ2MLg9YWJCS7hpfuA/dfV0XpwIKXxgjuozCJS2PCOig9s7RDEzAhga/DSBGuhJP
VhNkNQ1bgp2GhtdlgSlS5seDMSHId+tmoyOHmX3WWOua7XpdRP6rhFeyV+MbmkZWSsEQrIts5zgO
OgjxavtWghrINdkP/p4E7ghIV/pei/wAUh5XC/0iC/1m7ZlQ4Oqs8e86KzkjMs7ZEPcl2pnwWQzh
ntEAQesRStEBBQdUnFvh187ZgGvHmMxcwS64NyjMV30BAr71ekYhvs/sIGKBTteYQS/Sumk3KiuB
YZXyEJnkIWFaIODURj2Y+M6aWRai62ZXjQ3EPt2i727MW0zYCP4L5EJePd+D6fDZID+Fo/WWAwcH
gs6ZjvkjXNtZb93bGidMDGkTTTbz/NlmmWWyqbVTF/8vf2DOSlSZQf4rHsb2sTLKnapDIqn89GYp
rOflAJzYs+LViH/btjF0JJ5ei7xT53kjVQjaEBwTVo0l/sQyNwYSCzq3VdcEbxWW5k3hyTXbwQBr
IarRJJpOZsAWmHhmpmOnqcyvlgwAP02slzz1MCb6lyW5ePDBxpuocZ4gn5pM+gFRulP/0YoftwxL
bGQd+TmUU9KZdpJdQYumQ7cLY2tgtTaPhM/508wW6NeYkbMwQQ5dh+F3ptkfu0OFOMv/GCs7uoeF
aLN4/W8sncdu7GYaRJ+IAHPYNlNHdVJLLW0IhSvmnPn0c2jMwpixYV9JLfIP9VWd6o9qA8Amw4RG
Z5v4rCfSQMB3N8WsViQVg9aDrVgexAmojj6q9iiGESYrMNWToOxEfcAgSSmLV+bkM9RoG1OpmWCk
882G0k/V5KrIvHcLXttOaeCYw7DdogxwVi4jUp8oJ2L/K/ep5iRqV9h1j7CD4+6oSAQQJOtkqhzW
8iIgKzypDjkjXHTIwVg3u48xCLh0DuZtzLMTsgsnqmwwnLYTn30MfhpeIEAR8ryOpYmAZjonnOSe
A46BRUUdnUinnWLJmBbNoEYzlRqUecBBPwCdUVqoLiBCnaGCJgtM1O8NJgPjXBRsR9hCo4l+A3iz
JKh7Si3aIPe43zlzQmZAnM0aFCrtMCTb9skoy7Cth6fcAwEMeijeY/1NvwemeEqJqPPLvoZCRGqY
OnfdIQltqCtOQ/esdHlCbpLsxiDl0DbKu9gqrCPGI10imWt/96j4ZCMhp8OhwpgLvfMyAWkJqqcg
TR/j2oEaluciwIIrzQEG40Kw+5hRqp7FknMtJiV2hNcMSdLOnjVTU2iLOk70SiV4mcXbML9SpTo3
hfIWZJxEKCkhEsuDPSOCuZifXpq8Ez0mR0DfBOnYmF9tond+HuPmi1U4ufgRNiQAHm1lHfp0AWEI
sizF4yFISuCVCDAVXtQj9w0dYOkCq8qaSLrHyU6EovpfThURbqZOHDAOE7vXUaiwJOjMn7RafXKS
Oi9jeJlZmbeJMOE7x3bPnJ01D5nDburV32NIHvdJZPAB0xWjIkPB3Nwa2k+4gN2Pi7K2tZBO5gE4
VRFEXhWvMQsiEHYwgDWxOsv0JmW4SekybLF7MznIxLeYYYoNrQl6UMyBHVbySezqr0qNp+0oza95
Sjfd2HHziCJ8GqMUH7QkSK5cqnAF4pxLzZYpRt8z7w1iT5iFnKYWsp9hlDoVsgDq9gwfgkdKNXBh
1+IPnjB1nyuYu/LYctSAWgHC8ynNKq8LE4NL0WfPTElPU78gx5vRr95UK5KVfHQAf7G3MuRGprGu
XBChD0xAn0NeOZ0c99e2kuSXyGRu2s7AEsbcclU8ldcSSqIXjjONQCTZWRPz0k0GPFwtvIsQh2Q0
kzI1lTx355wPMLFySngMymRmQ7xHZAuToBKPbRWK1MUbV8R4wpvyJPhC3X5rTam/pGYw2dXQPxdm
EXYY6Jh7CaURc5OeSkc5vRGV74EUNsehf0V9TxjZwtTtxJB6MZoLh5jvqdMItUhjNO/VgQOjrs+S
bQpWe0qZ3jtDUdUOBMv+QspuArN3IMXyiGolf60LwXAFofJxAlDHlDSVl6YhXMRcRj7jqe5yth4l
TM3jnC+vQNvKkwSAdmgCCLPcP16UunlPlTk8LRqBPpgld0OLhi0tMBX717tYJOE+kyJHMaboRTfj
1dR2pYKdMAN3oq06T4x69eRD03DoYqQSLhQoL4KpnOJBV71oUT/GOETxnas90QDLp7VLzxVKbtL2
oTBkFNMJ7LTG6El84QZdfakKoW7KDjoiVR5avuK01aLbU73ktkLMc0t8W65r01OVIX+o1CmJpPYG
UrfAGfqMah0sMPtJ/wmiCagSR5Tt3KWNJzRTtxsb0QC/nES3jvd8KzToml0/75DkNa8x6uImylFp
l7I+fRokEfsppBZuGb5CY1JtrY7Tk9wH9DVLq4UJ0KSTNFH/LBvtihhJwbCoSi7nkpehCJP3IqIN
JOjdgmjLUVWV5BQpc42F893K8Kma6Z4ZWv1s4TXGDDm2VYQm1ilKdKnF6FTpKEH4ivNN22no4uvf
tjmerUzA/tmWYnnqmro84YHB0lZC6horCsD0QKlcU2fRsobQOowjPh12/Q9rnQAAQhiP//0/tVRc
UaOxxhHJCBIO5bMyA1n1iyJMT5HxPa28hLQTKxtTg5uuM8FYhnQCjlT0ENMIbCf1QLCUnQJMvGeh
/w1QwFbvbW1iaI325Shjc1sEHo2gpFUui2L1hPYnxrJGHArvjpDnH5wrgysZ5LaNacao2vPSduoO
B8ycCuELmMVyq3HDQ1rJmSEv4VZHomZ6b5V0wuFzHATMTllfrxMRrIsc83b1YtFMlo0HXbHeQfKx
hRo+CLRdqM4Suq7Eo1reu6lw8ln2CiF75Kxam1jRaWKQZYiCuLlVafWrM/YHYv+EjXIOQlBu4EU+
av0pmfpl7QkfmeoraIXBGjxQW+7lqaa/9uHESCjrMFWYOlL52dI+J6FmglS7hVRAEpgdJuWUlTgp
xkUwaLwzWKZYzQ2OZpWcboCXsvClLvoKnqhBYsosdRiCibMICpREqyMOU5j1OxN8XkZN+ifimvaS
egE1L3dertArQt7Mk4zXsfiKMDKMZnjqCQ+QAhyOAxVEs5ntOcgdg9CwK5gzObP+rB+3eW36dd1u
NdZ2zKNbIrJ+Izz7SN+CtkRSxxiVCkxPQcIJFDORXOKg2Z0MoRv4relr0JGfTB8uvIq4fTISdvOy
0GJYFnDhOQwv0Y9eIzCRntIYizTlmoKncJhZ1MgsP48SO6q/a0xnsU6c0Lrg8CdUQ1EJIY+1B0s0
B5x5EGf21B1vJaF3ZLL968KpFrJLbRIfTofD0KImIC4dVZ+2Aj+hhMqbKhLWy5kK8X5TYQtsG8Pp
9XSj96Ak8wVtP0Gciy0VxFinIPy1P9r0k0jdRgOHOnBqXzhpiLDJiKfT8nbRCfMkADY5jzV0esGa
o+mD2RAhrJw445qDteThtNZolRIMyWqxoyL/nORrvtZe0dHJ+QzZXtI7TJKkmdvyYYCA4GCbbsXy
MRdE9ju6W7tNQKJw0ACtCzJtMMzJGLqAXUuYM5WbqOaTJIemyuioRMwSZjs13rkaznRgWG/6lHym
iXJNMuqJIPPgaiEdqPeLT2cDiO865Xxed9TmWHt+iUSgm42ocgYUf2q+RCNGL2D3dr382ykiL8Kz
kOmh6ahkl3t8VRJrNN1AJEKEhrYhxpp9ydifF3NeGkB49NNztllmCrQkuHClr1OB3E5y5A4gZZvO
pDEddJKa0MEiwxBfT9y4K/iYwexJXBoEkLSrG5Tng2CvlpDSRKQDok8Zz2LNOHlNzlZ1Oh+NTnOF
6L3prbusLlcDPxWUbHyDgG362jzFRNajs2Yw9az1PHRYX3cYOx4Ldu2NSpnNpm7le8RFES8hjV/a
fEP8/7YChOIgNempobRmI5g5uhX5y6rJsbFPeErxJjFoqK7iOH+OBLQ2lZpdhS6/4QnBMxbVb3Ra
c03ldIx7Oh9CkMWWSKKyJSIihGc9hCxopP05o31wQ3RqpiAi0ZqTMS3PpLRD9hM8fErk9rX8bMi6
PKGOrCvCgp8Q87o0YxgTZLqmavEpCzkTXZzHAj8i/V0TU3yeaZMQ8tqJxVc+5wSaikoebUwMsa2S
LorxH7h1CQejyP+47PGw8RomUyf7WaD80GKg+2UR/jat7uvrY4ZZAq6FxfZFmJgKJNB8YRM8wtgi
56ZX313edrspyv+imiA9uC+CQLXEzUx0E3TlnSpoADCDjMVEL49yl3NCm4u3qRWUvVVRxCPRrNNp
wnVOLebHAmP8hOEmqjnfoy5HlDzPGphgznkXnRVeHi5T3xJHqAoHXTd16zylwxWR3WV+4AHhXnjD
7TwDRJtOurHhCIn6oac3PWwco5sYIwTqlWrBa26wzNRG6RXwMb2gkLlwZFhPmKhwRHyBI2baRdYR
lajhberqWRpR5nItF+i+pK8LLzQJrWii3RAQZTdrIGXqej+VxRl6qNMlT7OGe0iojdw0vKyQ4XrD
u5Uq71aO4sKg1wwYwUfk2XYyPqUJw3fM2yB9Rd1LHx9M8IU6BEVI4dV94k4+Wkyno9iu1HMa3svq
Nhn7Ri/IQ3F1jf+19dc0/4bTlfxM01/maZ/Oz6HY1Y9yugbmUbK8lipSXb+3dGlN4Wez/MkGufGO
HnWA8mTgHE6CVLgfQm4rlU7ZKD6/ku0yHj8SwkvNWei+svk8tCAeUWTK8jXpZ27BW/z4/IhRetPy
z1JnI+y3pvDiyeFzWN6jftdh6c+eQvyKPMGdH8C+1dkClug6uM2s2ZC5+MpYj0WDizxFc1g4uYWG
vE9F+Rqm73lw73FlN9holLH9Cq1nYp60cmvGb2nwFwg/IRiDUX6nY3ZjEN6d2H14VTZ1uGtGv15c
ul0zrK/t9L2Wi9CcDSfyXZv2wnitErciK666VrfXTIZ3T7V4z4zbaQoPuC5j9QDGQAn6Fc+A5R4q
xPi2HlMivPKAgTDQbiNjazA71MyUuPnLvLhaeMgBNovjLSMWFCbPWKadXKEbHvtwN3qi5GXqqRVY
Q9nTtwmusOQ1Tt8g9Wz6Ud14IrgzYYz4b77yMFvZR7RD/Q3isZmAZVq7Sb9B+cUxgWYUfNXKvlc8
tveJim9t3wKrJpdgCxV+58oPJUz9DGg1ixbjy5q+QX/Bnrjv58+w/1pZt6WEv1m6mtZLWr/NCu+x
yVDGPITxCcHb7I9t9xvL5y7X7ITxa06MjwoS8qAsMcVhIHSkTtwkKhOW8lenAa2wvrFfb2SygaPe
uag4yWNCVFpf5o9IurWmtJklGBF0D8TzVVO3BScjdBF7zt609CMLj+Dzg/iSc0Yq4StU9bcxgZr2
A+VInnaRn4RoKf95matdgVOFkQ6z6ar9FnOStbTDvkAvkAI6a2aGKkzFVWZ6tJ3SXMZb5CjCJWy1
XQWPWlfsSd4L2kEsSJqzcAFdIK19AO8UpD7rpw48jQ7WE6R3nL89d4fFeOrpZ8KxV/XL8J+GzCMK
fwLsiFy/9MqhKjwAgZb6K6m/CbN67rM4TP2EscGyVi/HwjYY98bwm6cvctXvwt68wptwmuae9hBV
cNRqEYb691G4VeMfRUz7YMQ735/b8M7VvE5jorhUqRtXk4NKoAo7lYSSXn8Oyk7uzsz4FRy7Aoa0
POcAqH2J8X6iSDYUKLabTLuyfDNhzDHgFkClhHbdlmtLua31MMRKyVeHB/9OHp6l6aL1ezzq7OwW
2f2+fOvjHVt2MCJFspNpMQYsfkarJnfLwWoQX8bw1cofeNX4GqL1Yhhkfj6Nino6jnkSEoJZ/Mj1
XUr8OL+WHNkn82KUt1bBWKNueo7bWGmsOt0W6bCtq3cgmrxkYckFnmnxqxy8tcJfNP2zuoNAjWFL
6gkFwOnmSxC9C8qtUG//XQN7R6cN3rrQBEd1qjZcm+o4WUcwF5bwJs6c1f/VxlVSL12/m+ftRFdp
T/iOHNo1A4ofBY+sPhXtXkC3Phj6I53PaUb01x1zV1Jwdm8bhcRFyHFe31fLM0yvi/wS5C9jskdB
HYuDzP2vylsSpSxhR3H80EO2uS150DH/GuTqMMsrg96XC2c0nSnz+JRZAGM80XxpEx/nhAlBMaNN
oR6l4GQ1/Lc7nCV9cRCo5lRvjUw96NoPS4g//urrS06lDh+fKl3L3CeX3lGvdwQsY1UnEoBp/dL1
hFOuYn/D0mZKPj+RPhNlOA7jRYg/OkYcyU9SNxxhrqpymavru4Y2FLIOS94U2IX8VYUf/UDJEob3
c2a+DMkzjw/LfKvV97Y6CuVu7GBA2uOyS6KHPh5LNrEBaSr/Z4S32bqzxuT5PpdPUnToAhoQvkqN
xBesx3V5DS0OeWRYkJ2oh7lXQngv+LTb+hfMxrogW05E00Alvpv9Nx63TVj905ddxksdY8mc79Tb
ciINtJecmJhOctVB20gBZZT4K300CnvpmFPs5gSuy3chfSF48d1bzZ2+b+2F0uo8fwMR6vFJ6cyE
e8rhzQ2hDZeeGxwM/8bwvQ/P2F1zaUfyDDW/5+LlI1salcPFj4+RRiFSTyQIIRwN/FAJwL7SU1kd
fDEk+exXMbDTo6TcLML9ivAZ41vl0CwkKN/Te5/uya3q9U89PZb2NYv9Ij23CbeedBWXNqOmAWNi
uRmVbTX/Yj4Wix81fKXquov6DbA1SPCTE9S0Wh2Q4ctwi2F0Jro1neGvwbqhzTk9sSkro8fz4yDz
jiEkhvDAp66lR6XBEveQuOMX1Cx0N6xPeAvTCGDsjf2LT6ajVCK/81tZYLTJ0laN9nC/peCwZori
n1HizINuZ83fXQWVmf2ZfXOuH+Z0Xc3dnMb5kfgVLKU7D/cMuoNAfl095eFenfcBIeLxO2fL4fkt
n+x9CT7IBRBNwG1sOwvvmvJPConG7aecdLFrkKWTPKP7oxh3I3UvXfo6KQTdi+dyaNp7b72phluS
aalGgmwz7u8zL11IPZO5DcRdOX8N5jaTj7RgpqbXL99MsifhJzPPhnVS9QNfVGhojCXAetTmH2KT
fLJwRIKCXO85rNjGwOkJ/KF3gq0oapzYAXHyvFJCozfehBpCwUwp7XEos5xm1veSPhLtmKwvt+EX
uo+Dh6APegf/YPAmSpnGzRhjd2B7TYs75w1F/B6nfYa7lgdC9E2acdNItIe8c+r4Ublz6KgLkaR5
y9/KFZGTias/10jKu3lRQ4NXPbUTZik8DRysMWXPw6lRSbDchVyHWt/bTaa70qza+PhdTuBwDI8W
GVHi1Px7/L4MwILGcGmJWVA6IA+7lPTE5Irml94IjLPuRnDkap4m/rKC6u3M+ExB9hl8WzLFXvnP
IDxG4nZSdaXbspA8i9TUCEBKy2/j5DbSUUXlobBTPNVTzqXzfR6/Bn4tQHSTasvulwyXvmI2NIme
UQNbd3Hcj+Mjnxy9/RGzbdftQFPpNE3TCijgDL2OwC1Ftp34n2YQfSFMrfsMB3mKleA1K7flaHO/
zUQ/bjiHsCEKhTe1f0vkhRPm3ZlESwOVDhHV1Wjy1lylfQ7Jg6U4pWOGWWITnHrD4ZWVR0eV8OeQ
QXTKcNcH07bn/IaI1mPc5z5L/NMPll2w0GrzwmzRoOmQR1y8tTmprgEOluj0/io4kzz3+bOK+mRB
ckeYqkkJy6cI1JV+NjKifDvCiGnq5jUXufohFKd+Ok3pR2MYm0jdigNJRRfZnsq+S6I8EugQTjMf
xL3pJ0AlMhb6e6V95/G73tzo/hGhdwDjFV3F3JfTjm9EL/3ZOBiUTHFSkJG0MZx5RrnHS+OYw2sv
bFvthfHDWki0WRCrkuRjTC9Jey/Xjp4HNzM88gfKyokNKb2v8h4Anw5vivHVQjihQCPyoH+6cr6j
LbXod9jdsZpsstHaKNzox+U8Te95dpf7L02BsvDZMRVMwS/0cLcq5nKXRj+27TGTHflPWe6J/iaW
TKsoEW6Tv1q0VQQ89VWvL1N8y7JHUL2Y3bGkFlDb1JjqiVfAXzma3S1ezoP6L4mdGvhbvZ8HV5fu
qvSbJPeYCqIddozEx/hHEZoNQJ7rhTNHp+4Y6ARqPyqBVMAxEE8ZmIXFb8bLMv5hd2XexEqd0KgO
OT+xp9ydOHdhsIq/XMKd4CT97E2qbOKPXexV0xtXNxlIDLHXGo0xRpkW+GPDTUZ89G3if0blfdFi
m0uTrYpP4vH8Gw5iD+PBnZ5gB36JrZeS61ks7UPGsdZ7l1DN68T4ObWzOQ4bhiPkGJ9WtRut55Qf
saTCvM2ya65KvMo/BitkLLx15VMRFs6tn7Xi85zDOGyKc508Q+HYLdxT0j/FOmEznWZv6PdoFUFt
TyT59HO4qvMhZmDC2hEpZI2fi0yDwn1qm9G7O/pyfwzQhZfP3uAzYvUsrIciXkzpBFFJqHbr+atV
fDzIXFXQ9ZczYCz+zIGSrRpar01DNHihWPf0zmunE0d37T4zC6EnaxrWKiHEXZVDpNuoKK79ey+8
xVK1mbAqlWCM5uAfXl9EvVc+8Hx8lUNew0NFMN1eG+mx1HEzrv5N4Mr0lEVMusgy1stTqb6OpR9C
hlZxlx7oep9etZViKMLWubaQl5nkhfqLmL9ZeoqbbZ91d5N2LAY8RUIQd/yYEY+T8ZJqLz0p/Jwq
5g7yyZTBjErQj0rc7XSIZOe02DNuDw9Iu+AQAPt8dFFgf2rxg4qFUPZDy65LV6DNyzyCLKPLgksK
ewd5W5Z3hAviw8uT9R8F2/8ubaZRs0sDXLo+JmzZNkmDSP0NdFgja6m8vF/qk8ByFF6i8sQvSw23
y4wP8VUoGLQObDP/eno4ee4QC870HuOOdWNXIMLqkE7MOBNnLuvvbH+3CKKDx9A/ea+MrRLs9fVE
2xKFeuRtyYPI2JO/ghr72xvnkbK8VdpJjA+d8KTkkAr2/rQK1/tEvBkkmtGiSSv8clHFj33NR47g
0Z/IJjCVjZuNxdEa0G31S2ke2UUhbi5QY9qXQnxYIBdcy84ZqYrpBasvcgxpQk/yRFesf0I0JgYb
No5f6j2+hr5mCo0Yj8TZTe9FcNKmu1Z9aAS3e9Qjbl/JJe8/wmF2c+G3jfHwESQ35iODvPXRaWJn
NA6ZgcInX9YbEEG7iNhQbD1XHlEJ5SjtPIhUVr1Xkg8xu5ijK4/fWvAdmyIicOGU3Olx2/uDzuwj
uRnFp1y/DM43zK1Gc7khT886IK/vG/pxno5S+ZARVlroLDvzIQpHWHhwQjlCcxKt1N1ivi6SW5bU
WftiSQr4RdDPsHU2rQRobhuHpBFQrgk88gW0wNrzXEGVocW+0/fycK26v6T9Uww4ABZyBGVfTFdp
tN9UxWGJ3kvShuPvzK+iZQcWwc+Ebtp8tfKO7tFm4qPYStKbuXwsCGCcIhxJQzHOPwRjBxYqzN4r
noNSBoohO7hYtf8O0IwHkcKsYq8Jz1UXU9UZ+kXpAt/H9U0qcn7l7YB/2aU4thXeel6RdRL1m6FH
W8Feql67xePliTjEGJdMLymHu8/Gu2Dtys03dKkcqJvxqsVvZLFTfV+qJ9a3THmLWjIun1XDbf+g
6Vuz5s6zNc0Psjp21DsN66cUIGog08l3U+DyLV5F4tLWdpEpOEyRt0b4PyTlJ5t1lENkcIYRR6pv
y5JVsI/GOZ08tMlP4oXJLlVlCmgcQC/yw1A/1z5hPlJx2lfVXuPEMTjgUXmpYlLAhbklSqJn74hr
s/YqLcemonDpoMW62zG8GOr1zAU2EEWS91X6QTuZPOrtWxxRvTuW+1DMKJblffd0hvgcK1nptVel
OY0Ben/Fdys7LBCK4NV/YrJvqAJgLF/7RvY9CP9mWF/qdAvJ7hnMBJRE3MjDI4GzoM6fGptK9aKE
flNtOb4iBSU1mMHGb1okaAZ12Ji5OdTyOZB9Q/vXKh9ifi+aU5Y8qIoBLhYljj7+NOl3F2RuHJ25
P+q8Co2tyQ60/WgjPpJ6y7FUsLbtfC2C65hv2+hJ80Koe1HyZZEZryJfGr2zCSI+wzP/GpPrjXEM
P9f33mLoyFJ14qLd/um6k1KLpbthcOgBJxXFcWrcAThG6GcyoQQGOkyu5ST3m34vDT66nIgGGZDi
gAHtLTDb+11QXk39UYqH0AcgINxqRu3tp5IYTpSpnsSyJGz4uXgGrX1pHOropIXilqK7Tah8FNlD
dFMkZPWgzq+rVeo/stS6iMOLpC2kMffieEJwYkR0KFhH0uKdB7slr1Nxz+us7ZA9ouVupZ/A4PT6
0CrnvzfR/EjYWpRVE+0u6uROzZZu7U1eI80jfdHuo77Vs+IJFFoLAark8pkZ35qREge76talqxEZ
h/sYuAk32R1PZ2sdp+ktWiGnOUHA6aqG/3pMYCOUOQW3cM8X4UUlE8WU+2zwccabS6RxqJ5ZCrs7
5djErm/Tcl+8xVHrH3JttpF6cGG80XLGDSckEkZGRJjHwPLfsoUzVpElcyMwCZuUX4g9obTLK19R
j7Xu4Uok/5JxCgvqwO5g+2e0dkwbNF6GCrGLt587cptgYeGwlpJ6t9uNwe/dnZykvhryL3gJe4Im
YvfoAbiIhtdsfbkZLXQT42siRHB0gcxIl2q+h6I7ut+1uIWCiyCPst/TnT1z95c9hY6KZDsqUOxs
covFpefeL34L49uQn7JVBNBpFh1fJRD6Ec+pzazYUSOTDUdjl4aISEG1Nn3SV8qcn7FD8k6Ls9PI
5/XHSbmBANXB1UEXoATRFwXREY1DK53adUMHuyMT6bRgS7Yudutjme/br6E5Vf2Tj0of0PHVvQw+
wTJvWfUEGctMDDofb4cdd52nwGmG2ZfPTzU6YNoSuAbx5QeRa/VGHwHS/i7CnT5XU/vSUjee/4WR
ibjzq3qAP/pbbn3nwpfRNPz73DVsfmPzDmJjd1B3+gCej0/UQr/mtu1qwW50pY0QIFsPKF/qnzTd
0/ERIt9a5o4z1ixf+RjqjIZxu+aaPmy1VcuXvgQeiSKr7a66KwxiUpdgub9CPXaKl3ADoSOEKFNi
ly1h7h2/MiO+hfVLK5/E8MkQYIy3qK3dCm2BgHIIuRsMzUEtvNzuNjW31W2w48TIhZ2NUWQ3AU4+
0QVH1tlWVOxU830Kvykm43jI/FZ4UQFLx90jImNlxRACst5ukaRrciGYz2oyLfmKUwYNhsgch4Ld
cUzXh0ftAhCgLsQvt2q5r/wR24s/WldlfqVkb6M1hBakm4h4kQH9pLZHGX1QYqh7lfyCLRYFhGIY
7F0fGNbhcvns99SPUc9ROjSNMaBmZkotS8IdfBsIR1Ojo2y2W4Der2p1ieb3dfUZ0odcHlR/dMXc
j40nVKbNlJoQ9lKegBpT7OvkoYbX18pRUat8ACDAf/3YC0Dl7vVAgIjBHmJ86Fj4DeqOOJZrYKM4
o+JW240G9/RNQtGY7DZnS3aLir55NPZbOb2qwh+00CB4U+ajou/1Hqvk39ydpPJHjz8VaUY4QEZ5
z7I/UrAUkfyj+dO6IDkgwFnaiTslZ4xwQqP6iItvsMu46P5hA91Edowd2GecwXdeulDhk6uFwkL1
jFv1EZlpFeT5H8oRZ31BPY8inrsNcItlvzhM3ONT7wK8rS4i8znJ70QAC1sgWnaPrlOAmLRDhqAT
V+Ui+Anbf+L0qMXzrFynXHBBM6L0tlwtSyZbF03/Tvl/uXZA4LDH8dgw32y58OJucZBHke5sCwjL
Nv8ohdM8v6uZl0H4a2BkJ9VfA/RpCL2+eDbFTZueS3MOOs/EhqBIvzJmJ6HeIgkXLOxJt2vV17rl
5yyvIjbBiLEP/NyDYDQ+K6MDeGO2IzylCAFHtbywIzt4FzfT2eSIvIv8CrZLL6r2wjxmsDjSF6e4
3PbBYSpPsG1ZkPFOhDCUqrtJ94UX+SFZbSf2xl/r3+QChiAmBe1EIf/d9k8KCwLcUqMvFpdB+RHh
+C2UCMXFRc5dVtH+y2QLG5D+GxlSTgM4qZUdClwxy3xL/bMzbpx4Gy4jkUtJCZdQFI2bIDiR5Enm
m86tXhk4Smm+wi+wq46p7iu2yFwbpprDCwJCq26fQfUK5rm86BxUKB2QaC/Wx1UwTu1mbKE3/ou1
UxjvMMbzREjYTvsDnt9NblwsXMw8qcOdpXZiy5Kss8lLG2wZzaC0X5Li1hNhNC07U12QFxJfPrtX
TOFbhnHqByMgrDcwy1nHQFobpauwVsW7SgDJV27IpW/E7lQoO51iA8cid+wJpChNoeAWUQSsJRwb
JiHhWbtPTrshXJ/gOfOjXV7s0FP8lrBkeyCv1ik/avO9Os1EXEt9z24kIYZOPb/IbmOy7ITvOqmp
9RuXUE/GVftl5heBd6zW83PeO0aj2B133ZCtRsBXmKxcpqbZ1/Tay2BE2vA1lz7bVPJQGvFhbCXj
OwOUPN7S6lipvlp+ViSr1OmlV90gPtbWaaQomWgoWoOYW7su52pN+FOuH03+zItVwPGaxhu4LOXv
vfHbGz/V8C3KziCfcDna5Ipah8bkzOFTRMVx6FiD2Ognjun0KbwVzBs6jwCPbfyjRm95f729D8lV
JZGQ+pITuxx1CKu6errPaODJSd+NHKU7NFjz3ilUERhbLj05/O0XE3mvYLejfGOjKLFNapAr50/K
lBd3FgsuCLuBX4JGOJitoMn5h4Sn0XpU08YX7WNsZWyEHYH1t7fj9TdkkDmluOBcV507M06RmHNX
0r2I0db3GrP2ZgszJcxfmHcgVg9cFviitsV5iWEdcWpGOAJEgWd8M+gxGJE/Wle08X9vQkRHeAHx
1eBwEQwjpeqdF3PaE2Pf6jyZrRAfxHjMVTK22QU+2LD4kUGKiVfuJfAUhiBH+aPmjBjhfTTw0Wff
K62H5T1x2A58yfpAKWBw/hpkP+IUHycS/3NxE7oLyhcd4pCVZkbfHG7ZJs3rNFMIQKSj38y2JP3q
3Vvis/p2L7SAcjBgfVbhy6deRVF2qH3XIZlhm9NW8F0Lh6U7S9bbWrEryywa4iGAmNhW9zpQ0VVW
fowdoT6IXtX4GcaQZORAAtOC7GjVkWVTnpnxz2hRA8VLxy2cpHA+OijG+TeC8yb5hBCC+WJj8Go0
hSONWxJtLYZta9H8EmN9Q2NQzroa8U01/KWjo88zP5qqstnbkH3L4E+lpRpi2Gid+nmdirGw5D1s
Y1zGpg8YAkooqcrFV/UaN45ijz7S2qrzRP/+v8HIb3iCkp3uZ+P9vw2VYWNBY8xPxXNWTj9KBfpe
2v+PpPPYcRzJougXEaA3W4nyXkql0YaQ0tB7z6/vE9XALBo9M1WZEhnx3rV2Rnf5xuchbv8C/eHP
oDpOrOiiY2fFD10e0tnJQSZV+U/FuiOFRLNGbojPF5yv/TLjA5rmKdWqFXu8Kj2MaGs5c34fNrDu
RnqVGyZcAOGVxIF4OtHDAPH8mSa/4NiuhFwDnhxan8hn/aR1F+UsM0eAfqFPJLx36VPJKpJT+VT9
/I8tdoBoEBdKD6Y9pz0JSQNvA6bvNHJmtEpYssn9uiGMCoErkc7omnGw+b82UXpz8u7AOMfdwN7N
05Tz4DJ0dVbqprPH+I+rQ1kTw9USabeZQMqkpFlIBPEmeIGalwUNHsz9hWNvhUQzQZg1WHBuy8H1
QVrJB+3elaY4hbFDCAWRVfmzLz5Qt8w06kAZUSyuQcNtFyObmAw7tA64ZswC1BSXDeJ0V7JYf0Ej
J3Ij/c9WvYTjo8x/VOwr7fAw5bcKmxKIvuWa1ZGpzcuuITxphyhAgG8m2Y4Zm52cPX2JohqUx+He
xEGc/nXK14jiOPVpwy0Y0+W/mkcgnYfztnz4rDDAWar8Sfbjwph2KFiRJ2p8wgj4Ae0I1JnLxFP3
YDJJ92H8jOWHSjh0nW76eTEe++Ld1JCp1STdFj9YlCpnZQQw+4ce9QnfddkuoTx8xdXTr8I+hivd
tay3YW1vPP0mZZ9quJ0aE0lvTaAeFJ6BROo6cC6zCuV4YIDh5yHvfXvBxSkQYTVErsqdY/jvakci
bfDdpU8LAoK6IldK0lmSv/FJcSILxI2MX2sbjgfVeCMCUitOyXgTf7QjPWwQhgw50GDHPISIZIOr
Qw/4yFKnkEmLx9S8siXoGJ5FNuwOdaSpfOrQ61Cksf83hF8vmFpqzpZI81g2UnqQDHnTIAExQIiS
duvUVPq5SIQrzVtoHFEoDPLmUXkAdFBHeXAL+8WkromidQTeMUIHD/EyA8EiZgUn1t3K3tkFZmm0
IHZyWMfUXa0QtcNLMRKT8zovsaQgaUa2upK32aaHjne24lcJLFoUCEIIni2qxkcNQ02w1zzRfloU
YlbwmNjEx47Kce9j+oQ8rOMPhe8XoxEC7SRgwdlJVIv7+RKDwISMPEzyU04DQVUfu+E1sk5T6MN+
pPGTLrgMgwMlBMhAYaIyOEuohZE8yY7E5R3/r2747pCciEUoKSSQXPBl8yyubqM7PpDH6TDkcf+K
q3c/P9fyieVbjykZZuSI3oPpyq6vBF9DRYUgNybwBclfcJLUtcywAc0ar4aFI2AKrf2aMg7Yui07
HFy2FCxjLvGaI4G7tezIbe2/japzxc8CwIp+TQG2bE9irie0BYeO4IRa/5Aj5qWYk2STq69SBhbO
FE7m7g7DVk17zH4oYKX1C7jSYCLgTex1mmR6CmFEvQLMSyCjOVvYtObQvKyvpPqoFJzoF90mM4My
xax52m5HrNCMn3HFm6gAPgfGHS5epkG0YNBMj3QBlaNMoOOXN2wzCou0QzOePGbF+lOWz7J0ylj+
MlJjk23romB2TrRWQ6Vf1HbtTdo8LzcNEA9s7iyqVjW/JfyHwJoWpKrAkqa4jXA3kQxtqX9qeqvI
3foqpSvKKEIbYXqvcZNyXL5plNEgX4ZyAO6gsLQsj5T46NBOOWnTSO5VMsU1mTlkorroJs5HPV2J
3S4gJMjFshPuiuhs6W4yrqycoL2SSb7aSeWmTFdqvMazwiBUEr5D1F+G2oL3ThmAfz4sk8C2m4Vk
NY5ptA7fNfurDbWZBSR59u1F4kIj+nMIIjFDoTsb4keMSsUdlmW4ScSL9amERzILFuXktjjL5uGy
05aOvfeVlxT8NOottFhvCIB7SBjliBoGUbCREXlgvqgZfKC98itAwMMR4RNi/iAArQXCcA1nma/a
Aj5rWWcnStAIcgHjFhwGdgnxlKHFAvNYJAVvySYHKSl2UrKvupWVLmMY5Lj6YQvkiY8cHvfwG5dY
ECxb56QYiOBorGE0ya+2saIqgVoy4A+ZMdvFOuvopN6sRydY9vpHD8FEalj0Fg37Zrjm5jo19yBH
8EyEavFETc4GMw4FI9PSVC8R/34iMtVsw3kYr2OdjT3aN/W6nebDclzws6C3rxd823ye9mZwNtKr
AMoetk33zhSP4mZGBJgYhGOSBnTODmdMwIAZ4Ed1btopKc/gPJwP8LHSElYaWwlfwYAlzRZPfcYC
1DG6NBEW0LlPto2xczhADFxTT3xlGHG3bYqaTgLWsHsymtEnLgcFdHuiunwO9x8614rXq6Iq1mEE
i+i4CI/8iNGyW0fDb32h34YhXZ+zbRNKFzlCzxEPCwLeR2sEQuRlLrcT7ArbGBQTOqvbRH8hmKgF
pK+kByYGrIarMLN4GhCxQnD1rJcLuJhor0gPr3yN5tdYUHgftwvLU2dNDdiGiOY9ZuIrgn8598gT
2CIn0CFMmDNZ2Y08vqMxrPVSn3XdjyVjbdpzuGK94cXt1uamM1Yl88nMXI2kyd+ckQ0gO5rhZoR9
Vb4S5jNoa43Ng+ZcVOGPRDoFqsY1uAzSPaYxTb3HLEPTVet+yMhcGQR2CqQ42Q0AET0aTC1E2l6y
3ddAzHz/iOyC+FFpoG7OYaTTy6exI8SvNXQfxE5RvYiCaRBus1kefpMmBs5K2oXrLMxoVzNEQNGJ
vaKYmH8YSBLyfzr4bDLO622an53qUwxcxQ9HXBN+RRZLts3ul/HKCxh+cDmFoTWGngiignUEptyP
EJaVGCF49VjvUBPJ9aMWX4q1eoXxinsIRdfCMDZIeBp8bsO29sikZZitvHMkQVrMyDPHwvPSvV8E
ErgoLWjMI0pwcYELyHr+smBJZFF7LxC0el+Zr4ow1lL90mLI8Q10V99deQzaZDU+svZWp0cZaWqf
019MID0a/pqDE2KKTBDwnrnnBsFendPYE10FcUQpGHlKoMznnM4RglDYu1BfvVQSMZO5agolDhWi
ZVuu6pjLkdEsLJbIX2SEEI6noVsC6RbHXE2RNrQaKKfwP7u8zIqxduyfUN4G2cVrHiNsu0h+Fe8J
vdyMjFVJlljyTa8M5C9y4xu5vcuR73EJWjHO0A9olCcVCyM8Z3PsspNLWDPFQmoKsyaO0wkEqKmF
MISNfWweIYwHaTTTVhDeufde8EBII+qpAl6V353XBhXdYgD1gUMI2i2xoWXOV+VScqJb5wF1j8HP
1L+16Eecd17YmuRsb11q17B4A6XCBmRJHGAJVtRzNrypHH1Bc7f153MEqg7muv6OHXvua3/tsgeV
pRVUO/qz75IltaZKduzrOQxSbrj1JQmEFllWQP90yNG73z4apCTmwAeK+Nzh10lIzy+8b2j8qTtX
6YF6vKT+y7Kf1iP0qkBu375sh6zSlc78ptT6vHlmnMEbjbfiI0Ryjzn0V4GEKkiPtWzQFV4HHi/p
kzOnJIG9XdO7QYVS2fxG/bbPjyyV2p5Zgbv1R6PGijBrcfvR0Hsa5Jtg/8O1XPqwDKCG/QUCU3bK
OdlSdEKki75CZGhsY04Snf9+wUPFOyTEGoBMRDOtW/PT8J8pxCC53/yOAAq4f6FQiPB5lISmikjN
RFtI3ZYzTzePlOmBcZ+EtoFoEC6vd0chYX7BKt5B5HGrTB2mJP5+3ohluqIQSV2GLBNgpSGVBqEw
VAAyauA5a4ZTQB+l2hkOMgfvYSt/U8Y+tkLDMZv8Ayo0EJd0/t3oq2HdrHv64KZ9jNe6T45dIAaQ
LEQV+VmXm1haxRxJpotRnLW/vInU1PQiWBcpA+C0kWzB+3ygCiiLY4lHsOyeAG4UydThB4BaH7Fv
6kvEVLzNdgH31a/EIR+R2Cxk9xoBgBpAebbJRlfKztm0acjW5jtUf5PG41+N0CTmrMnOobwjtHtm
fokW0a7ZMbVR0porblDRhEg/ZYWE309sVtULH9oQ7csFt+m4FqiN177TXItkXRAmS8QKAR3KAXYm
yAQfuyAKJ24h39o75PiyMIQfMRLd/maOcHsua0DdsTx56BYh7ITT78ilPCHjkqo3EoRHVjGPvczt
xnWFlEa9aMrKbJFNMX0wdYnZD3V5v5D8PXSoOPXRu1Yp5QRgQN21mHZWvK9lljuGw/HYFQf0Ky6w
sgy7C9wkJS8SJnBtfYgKCHuJI8s0CiSAN7TDAP8qNqGk/TT/VMK4kk1jr2T4xon8RZd7T8E1nq0j
JOAWHmea9uYaQZyLad4XBzKva0qlecS4+jA3GdafcElIVC/z87Nt1PDgWYg+J4Cys8+J+grsC4/k
oG7IbFjZUGM6GR/0OIBifFgLIjt68jDx9UKOxhdxnnJxdYgV+r+g2KgcUyx6nSvxJMmzgwI5XMPN
FNqP5Dzt6p3KPXY/6qG7bN0o4dxoniJTCfg4YOM18t92SdCHx3k/zIE+UOl7wIjYAjrP5ni3sap9
479cwS6ynowL7rV2L3RxbbrSkDd0YXWoqTdDFqHMKAgih/8hIPs2ejP5W70O9fiVo19UuzWLHHy6
B/vEqCAYCPka0A6Sqt0ypo6KZid+gsmag8BlR9lBsQm+ZmQbwzhR/oM3CGmPLdR1P3CMnMGWsTH5
EzMgQ3koUApwyVp3BzFXsCKVqEp2UfjrOxdVGWdP0imIL3bW5rTz6oP3zX7Rfvvyjpy7fEWmvQGY
N3HWYacnrxAYlcJMelcLWk82FUMeE2Mfy66IWsC0B8j9D/YDS2HXatotK9yMQAKxrNYoSZ3irc5/
x/dKPeflsoe85FlQFiZp4NPBQOtff1aoNtV3a86Ol1xBMSoP3dEzPYz5M3ODpaFB6Mcu1swhvhgI
yL1vh/DCHjIUTgyXB6f2ry1tGJVVvqYoQagi2WzHEKISaz3zWbyLkLczMDMX2P/GKkM+I1Y7VTxh
EmlNyHs7noq7rVVnuzmM53iFqlPf1Kt8BYzCtY/V5cDM4ClY44M5BE9Xdnxv7+QgECbx4HeTSSwk
W99eGuCFOREWLNvBM2hfjfL4h0479wbRGukiMw/NHGYRHu4yPAdLZ672zp5cC86vi8k7nSlHUd3o
MmoMxalE8MrMxJBgJKfBA5asUDomb9xFMdBQSlVsAAJMeM6s0hIBeEvY3ISkq0d1ohiH9BE6rPL4
LgAwkM50LuGGnIhLc0WAIAYO9u81y8DSrnekcrnhhJvgxylovvgaoy27MiWGvbIupaMAlPgnpyJx
jpGz2UMp5y3Qn04/CFPTgekGs/KeRN4m+8qzXb6WETmsgl81hPrlzHna2rrzUNxE32F7lLI7GEdp
LMfnGH4ajKnlVz7cezZgwVQLXWfYP5FqcNxoiNMA88sPRffmRP+KhL6unOuu7fz82/1B5GOC0RZE
pphQWDx8KNQZqsC+68W07OBQsJFDVNxHXn7pEssXqTiM8ZoBz0SgRrTsl2Q81HSAWh9nge2RlvsT
GQ8pzW9OTyw2FOFSWnSV4Jh76U9Mhmn4Izen+pdhF0qNTlC+tXsHECX1NzLfZ5NxRTOsE6Ribr3w
qKknuduF6RfxJqhphpUeHFWTDgZIFY/dLTzDHnAPJA0BH6de+xLkSZ1xRjB2m5ZLqgaDUbrBpDy3
4wNVj3+opJsvf2mg1UeWoR+Ihp2VUDs+r1+FaIhKKHhe4F1WPCGwm+xnLb+xzVjk1MqrHsQJTWDh
kpPh4xjSuvcx+FEVoQnHX/NR6kcn24jhZ8guQgSG3KjrtmNwMVEnN9LTGXdJKc+a9B4aRBhhTrt3
07vEeK/Xo6uD1ZTWvu4+amlrRlcnOSaTATTKm9dfgRdxCEAJr3VpKY4ARkYH1qYqV8Mrj7FwbesB
SIKSlz+pPw/1h4a6Tz+V8dmfuPnWRbeMcsaSfTIu4IZSBzlBN84zBHEtFNJCo4QKAKPehz1yG2/p
N6dJZsLdW/a1NW9h8BdG7z1UQou8C/iSR6QyYMFYcXX+d3DL5JBjslzwCvGL++VP1yxg7DkwnjUC
xTbldC7Pk0QEIGUlF1M7SzJtYNrcQhwvFLdJfTOZzoPgKDg5sQw58b1G0RhrF18hrX5tjctywUUC
S36LIVbYqJsC14F5TrRbMzJExK+w+4lb1OVnWAC0TqxtA+Y3o1Jgh/9Mad3VOwXRMzhvOVfjjZN/
iTVdrq+edfv5HEzD9RbAFcajCoGb21+0bCM6iws2xkHdp1zvkfSMh2d+hOUXeYrMXoX5LSgkCwxn
gvayMuQBVYg6bZwJ22JL2EHo7DQhtaCYCPptbVX0UH5WxUeLyTK/d3w1mnI/FwHdbNStgbGrzNrt
X2tY4jlXSJcKVhZ7p9ieVjWzTLMHYqqWlHIg1kbTyuHk+zzd9sLxfwmeWEJvV+iiUSZjKMTc0vyR
0DrTGUAa587uRFS7pLxwzVgtkLaC0EIY5YuH6L4lInlWYrEd1aMUXpwS5p6zQIDNPYLwbVOfi/hQ
k/Wfb4Ml0ykXwLAC2zDjxYh9ruBqERgJFaB4HQRBjm5TICsaX4gS4+dHmUTgpAdYIGQacz6v+iaT
mTtVT9lctLULG62fywxl+T2JmG0SXO4pIPjWH97GnCMPo46gftqSgQ5sUHXFiAFViCKZyjwxs+n5
WgrW4EdG9bCrgVHiR2G5tV6dCfNrfWsNJPVMKzZgeBFUlE+JooEjbAqO3F4OGHOAkgbkLdRQxaxL
8zVaLw2wQI2LuSqdOt4Zo3gHduVyRE5bzpl9y7tYrju4kSF7+L0GN0eTO/8D0+RrFIXm+h5mt551
w7nRGdRnom9NX+rlRolokcIgEYaYFeo/NgSkKDOlTF2LnNCJH8RgE66pwqg+bL0jvWU3vfj9Bezg
cKGwa8thz3PAEVqxVsyMk+qciTBp259cvnfVZyZti2YdkFwBjIm8D37UJJlh6bTmTGP+HrKD6b9B
H8wVaJ6Wo6EqeKkgceQK7B1xRoVLUZLfR+9sZr9+xbgT7w1p25ZYV5DU4C0kwphlZC7gC//mc0+Q
Qu7X3WrksohcAliGCwnmYgcmdZjoFH5DiGGP3zlpfwZgo1hxu/4hMV3COCvaBsG2ry2DZG6vMIWD
rHunfwqL6RwylhI0Y4NPI0aSta8afMd7g0olyRp1tQntZOXB3OaIjrJmQZj7vCIirEecbtkAJ+Sb
TbaxTSbU3hX6E1XhWP7smnbJTumSiVPxG9dEwP0bAxzqc6jVgzj2zVskEwvP1x73sJgZSvOTp12D
8eSnD8OZR9M2liSGZQ6nOWQ1MtJ5sKhIwpthjlC31M+NguRwTbmf/X5XZKz3NSkkMuVjc7DFlpYx
HAvxpRmvIGM5iGpgXVrtFs5+O6Z/XNTIhsCNluU62AzEjxf30tvFzhGlJh89eTgYf+OhE0CDkHJP
Hi0HyacVvIX6d6O+Tcj29DlgQdiszWSpfidsdi5ClhS7i2sSAEIJO2R0gTK0v1raXutWZO+iE6fK
jRivStuj9kcjj32nsaDLuG61cJWwNIUArzWSWiwnEEaZ36xUZcI0iOaVY3xbFu98FYHDrc35Ug1U
ZyGLHYFzhvcSBRBfNPTDAqKJAYZVEMi/B+hT2qvDLdpXp95FcBK4sQXZ5/bQeHiz2KUgB9b+qut+
++Iesn7Y5rxI3yILebhxQZyM99eN2Hh9cT4xVVfyTM/ZlRes2aRNAGKBtCEyZHDv4WW1x6B/xhBH
XaMt+vLNHj9Mgh3lkESW3zSgv2WJ9MDV8p+xKRHm8bRSwy0xYssx8MDsg7CVUs2XTVCtxfNls4qG
Rb6x7WnDs+a26lGlnry9QPgzaG3sL5QV4kDzSj7ZW8/apE6ngpCPQHAzQYGbuPiMu5M4Xz2Uf8Q5
zn8l9BR68vSU3zjiTApQftQHPj1QXlR8ezpeDBghSuQQQTXzQSuggjvU9t0isaxZp1w1onz94Wrl
G82+YEyosDr4OlmL12yA94MEsW5IcEkX4+iPtkQmEcn2OTZcXXi43cQh6VHg/87i3yeXaWvecYoW
kRTxttvVER8g7DNXHzAHfIHABXVu3fKgrqalNZ6lpYyja5FaX2ryBztvRh/ECfjI9WX9YtMnn++l
BAUV5V/0eDAAelwfRaosxrpcBiMzAnLKQr573k8wZssODyHiSl360Z2/ML/7RCJw8/O5atGS4LfZ
qG3poeJx4szsbzEbKmbiSXkXU6MWPpI5I0t9/kFbllesIOE8Hq40iRGVQDX5cAS8aBGIND/5tEKd
I76IpsSpp6uE6JAOQxtbCnD4LXkYsnkoHPRc3WHEeR1nOPaJbspQLSeYpqddzhkYcLLAtVYLol/E
DJbF6/7ECYOpiTqAL8oF0HvNngHKNS5Rt+D2JgEMsN92HU740nbcTko5AZL5ZhDW7ormL7B4/0tB
tRsPpALmGB/YaNQ33dvylktPnraA4dwZfhJwFwfAKwDItYv625uAtWvihXjrA3KWhG2EUK2KPQTJ
6BdtKGgA1kNxnEACusaa+f0HCm5pzmUE9SgMK1DG/VoQB034aizhMLXT99oX+UQOUAbWGF71ehKy
eahDhHHYIVeml60666JnpBviTyOu+pugN9Q2grA0L0P8OQiyhLNWwLcV/phkP/It5sOTZ51XF7DD
3MHUmLB6FVd4EojLVSvhLp7Zy7fA9Jo/LiseonBRRyOjvTqnfmUeY94cB7AOJlS1/jTH47TyN7X6
IS3C1WQcBJBRJitvxa0LvydEQgqZPi2KDErayPNA2MLVZdu3UPwQ3PUZUXBgpt7Sqx6qBMuiobkk
cafCuHVufXQu9l/cENCg/dF6PsTvVnTmS3MJ9PO4LBB+2LN75R27ucc98NSNF7A9tdy4uHaei2SZ
pgrSpFxFmRZhz4/D90f+If6+tTg0AqSlEFkMG432yz/hucMLBu+pWVs73A0GUGUPKqY+Ru2cSgQe
U4fSm/WqV0ukcbs6QJ5zBjZ02Yvnis1RGqBOdGOqf5ONVqCc5+Ho7IzaNIzZ5V1/dua3cFab4UeG
2Y9PRobTT8RJwev5Toc20gREQqxmYBykuPKTOgC99aVDT5TnO3ESVBZJSIsEqYs9vtSeTyLGFm89
sooc6xrFkv6iHcAxzpF+lNJ9If9Z+Zsm4oygO/3PuPwZKp9MGZ7dYFen55q9nuWThJJya8RvWYr7
dzXS/7eqAKhDmXWUzzFFix7zCgPl8L7fy+JQlpfW+Lb5g48TfW0oCBJFgF4Vu0iDcIEJeObMW40h
i9uRv0K4pqhhcxIswbts46385DYFV4J8IoTKzc7rLokmwFXyZIOJfALYw5KAB2Q9/mbaWi2GIG6A
OtBY21Xoo9jt4cdKOIHoSFc8ySJUadfJwrJKDspxZcvSWuR9GSjyTY4LfgX6Glyjd9grmO1JuRrg
+BuGeZnhKp9/2wIl524LSRAT7w8s2IjWFkFXmcxaKERuvDnVL8jrIFraL8vLyQ5EtJdQW807MjnZ
AlltRen9GCrsIu+kwhnVp6d8tdo2r84Q9XpxxTFjOV9xYvH3S8sxYvHogpkmzx24z2bps116WYf5
bJzbEExe/4GbEOAYRO7BJkuaFQgjE+MJ/3CJzZmf2cfcHEIDq+qbYUr/NN7GBCR3pJFrnkPSxWo3
c/ZaS/UYGwtrkFnuxCbkTViFtgX9JHDGdMwfTKRtcDy1ui6ifSxvDGlJ0q/8Phlr8npNm+0XaSjP
pD49LKSgyTrb4OZQ9wQPiuUIk/FIVAriziZYWl2zccKrXiMaa2DS1xSD8DSFPq5ZuO5FL34WmSOf
4c7uQEBRxVPUgbnX7ewv1j1hPcj5lsU8TAfcbJC+pGIdpwFj81st3Yif6t9t74hDsw+JyBznvYPe
24lmjonWXy0WWtK6aHcXFkgQEL9nMH5heXDpXNfLZyvRPPUGHJ7l5w4thw9QbiAVVGBigQyo8z54
FsLyY588VZuJk/jPGswGu6ZQVVkMttX4y2zK18i+C7FrPouMhUs7SAa/RM3V3oVALCVuv6vH95E8
ggilDEhst2ytfdL9FeVNRe1BPhbPFlmf9AicubwJaUK9TrAjoxYsrOnmSD4keifcCZUP3z7eIOY0
wkvWqlfMU759Iih0m5bCHMfoc8AvOHv1GcWkACLlT8WfNHZ3a7yJr6My3/vwUMDDxCunWukqNrNt
Nu5jQF9N6E/hGk3ZpsSERYyw36jjQsw/KpKTJO4ojJHIAbNwqX2QNyGOUxLq4ZwdclyIzgZHfqdJ
w86PrQfT6eOJJ9e6xCxXbMg0LZRXqDFWODtJflbdd6uBPtKgolMcIiKdCgiDwkJCiiLSD75t8sS4
JpGm3BJxHVNyW1499VBmNE43SLyHfw+8z1Xbs1dkC0IC0doZ5i9Aq19cATJ0bvpkoTlHUmCRbYms
R2Mmf4/2k02SyodT6gH4fZvjZ6Q+DblxjepDgzkgIAdYctx3TkhSAUAQ4lUBe/rFn/hOQ+mD7Mn5
gM2D4CFM1BuOZ76IhmIz4E8cFSnLvLHWwyWlYl7yaUufhfNn6jtOhVz68NBVWIU8G7MPPhlJNLCz
xCXdOY+OZsE337DRxGSSrOJFtIwIYoCS0dDOo8wJfcqCNpbxypunzuxSBNdJAnAgDscF4AIXlxAl
0iubTFeFTUMbATcjtI8RZXt7/hMDA0XoETsmBlv7UCMKURlpNJdEKSsAh3Ete63UG/o7a3AZazrm
ncYSE6OU/wlTlOMoOpgfEno8EZwlFKz4W5J/MkDHSOoQjETzRuZfMa+p3U3ImDjg6Yn1+oPWvFnG
XwjjEDQXSBbPJxYMKaF9Dvt94F38+o4VDcB7QXcmvbESfy+bnfdF5p1QpIAsQkxwFcT50+sOgXnQ
2nMFEJT+xGSajuu6YqxsbFerRc3Or+0SWer9INCcJ6ybUVigzCHkJxKQAHJn44ReUmy8Xa1io8Lc
lyHNbBA8n1Wis0rpodXarLI+KUedpmpDByySymmR2ehDkjcivDEEuEDmaYl/HSUfGwWa8My41oGK
4aDeJxVYNfn2BRE5AS9DPFFwWv8W4Z9jvKnVm+zdnb9xOdI7vWWIpCQVm66A/xxvx6xe4SDj2Jhd
OyJhXwAc5TaisKZ1DPiBg4jBoNB7AbEm4sOMn051TW2LSyJil57p5h6iWvI+hXrd6t616aoaH8LP
N3Fiqc031iyxsLMPR+lDCl7B+N6PWLV29AV3vBw8lCrq4NqmS4OjOsN679zCGmfSYRgu1hjN076f
32Hrwr8ajWj9noSXrArJzXjqKWFPs4IR+0ZcOGIQTH1r4q29P9SMpJMSr2hCmo1vWXOTqwfAAnPY
ctIAw1Y9Evtc/gy5nMe7sWvsS8kVraHaE8Xxa52LWTo1V1X+COofO6ZsdIFGd9/3q7ATyKG/MF2p
ugXOhT9FJtqi1GeITWYqAgB8jQbdXAVqI5wlXg9tXnE1bRR125NYjkaXVCzsGtxnc4W7+knGdnCU
+yNlfCzyPCdNhUBiafefNZ5NLipxL4MWINFaytk+Scjd5Twj4NP/Ua0B8BxjHu/GYF4IEvRnZx0B
rLTTPkgKqjzMXi86V+XiWBS8OwDr0rfVfE7OHfS0gWux2cCG6ViBsXgg/+9JeukBEvsKW8d0H8uN
NK479S3FzBZVM4PCAuqASXi9MjO59Rc6LwI3CfPKV85CqDwm5TpiqgRmVxtnrqid60D2Zwa08MFW
d5ib9fi7UF8Wy0SJ9JG/NSN7DJu/SoRNtCCCUI72ab1BydQVu0g6Eo49qzDTKus8QavOaWlQx4AY
UHzvWujMNX1phBsv+6pbZzY6/toCxRKC38bjq5IWfHBi7MqJHBBec8QM0ofArHA7zGyoB907ik/C
V79Sa5dPBEzC+o+HPKzcuv+qTfI3Gb0sh9aWPV/vGJzxPqBVrlCqRWi9G3gJWyLCLl5oyC2k4ijF
i3Z4t1C3kNFOn9fXHeo6u4xuMVfiTVmcMpVl6yR+gSj8oLsFLRhEr3KHEiM8GGaDIwNhizV8D+sQ
+IhlHmnsGTh5HpPUWErnGs8G6niKmJWpWAQ2/MKM1kP69xLYnDMYnOZzZzs8IOmTtkpHr+dy+pXq
15TMWIP0KF//zuqjVtwm/REgYVPRxLV3Biq0INIncW9h7zIIhc1S5wUvD41L+zKtqB5FCRrRmtSd
kRKm4vQB3lJ+C+3a4OuPFhlosocRKU7eFADcutja7Rnm6k7U7swwXrV8yPATN7TwcV75n2P5rqJ1
FPInlYcx01DYGkjXgao7uHW0CSjjOExLpN5RsbHyk4EmPFxRTMHQAMlMLCDsTbCLUoq4b6kMVjt/
OnZEOBEn+UjfPCqs2ns40UHizQW2RWvnEncQlFtdvwnhihx+is/W6TEfVW9N+HRS/IFAdhWxMy6J
rtzsj7F4Kda2JfgmeVXqehg3YXgf+4+0/pSy36h5ZQa3EHzDWG0sbqfIQ+5wQk2F+2jXlB85+DR9
DP+2RUUlsZsWYXKLmY+52/PyTPKhX/3YeFqz5m0CS2J5H/UMAuflK6e83Bn6CDr7oDqrQ9skty85
3wE4cIFn4VdleocOqUiwlcHjIyo5MX/E8W9pL6YQE+nSIhxRXQdi+z/X+Unq77axyG0CB/JLkq7t
GctKcYr1v1Y25zZWwm8Ted/dWhgL8vwE+esFP/1wQew5iY/U2nbOW4mxhcYH0JUnz1lZIkm2Vl7I
3sjHUG8FOGSgk6CxgyVLC5boKUbxtKMaKD8ilOVjcqyzrVkIxrsbP8SLiPVjBMfEwKyQRsUGQlFh
YL0iHghJeS9hWjv9h29mko8tihrfRrWn4pFYKqW4wXZqftDSVTSdZO29kKhrn3gWHwFyDNilpUI4
orFI94bxmWdfyXSwtAOGwir+TDnCCvuC6obs1RUTg66uTAuB0blr1sNwLiyUC84yLu5UIGQoIVjL
azK3/7diQZBw2KfJVuD/DceTbixF40tM+8iibR42DWbERQkZJErS1lwiluopLiHSSTrhPRixOjMx
0ZKm3Kqe4KGvuuKxEzpRwUVyfC0mg3WFNaKOGvpIfwbzRTeYGwO+LejQbs9DTkXKbjDXwskXPTTc
x7h9idL1VkKcHAeHoVtJ3crpIBpJ0UBZXPjnBgkU08+39RnvfG0nHP10qYq/uKk3trz21XWvz7Jq
pckv6jGc5hyShI1qh4DdpWzTQHLP4VUQls8q9C9A5ZG6/mXWbzApiUMaHs/qfnP/Ru4+kFsow+Bw
N4T5zbYQpMJW1Mv63ao3ERCbT5Xr1TJOODWSV04EiQwiDgBV+v+QTcf+X3cADimfyLhFp/k+qitD
ZUhhZ1i21SNFfkss93CEqO3ULQ0EMBwbBLpIGeCd5gWj6Z3Gn7lerjWNQWQ3tL+McAhJQXb5YcPs
mkRoMXsAi3uUc9FwV5l+uARrIiPjGKbfXA9B+maR/CP9y1yJ+z1sK5qqCLxXWU3kaL358qHgITYh
h60Bl+bXCJphkXGtVBfEU6m8zmQRpyrFe2fJEtNYB4uIxv9IOq/lxpFsi34RIuDNq+hJ0DtJLwjK
wXuPr++V1RG3bnTPTHWrSCDzmL3XjjqbVnya6f5f1R2EOAAiBHJtPqd/19NRzMCi7MMie0F4mibg
vAa2t/TD6JlEYbnG8jnt0+aSFTfPAHD13VQCYHUoEKmbTO1qHfbOl12cNKTV0tYiPyg4MNRM4w0O
myCELnZsdJdaKa05hDAm4eItVvJLJiAI+YYjiA/Af4iFYAJ4gwaQDD+Ft7OpxAlkqJgiyVw7DUuf
Aa4H22kquwyVyr4KIRKJmQivP1pFfLR8nsvJPA7ghVCeFuYm71wrAPRGCiS8w/5RUMU5KlcBy36N
1L415h613zLgL9DvtczGdAZnop1JBn0VEhAY57gjk/lUP0GJeemXeKBLEj0SjcHWAlqinZzaGkpc
kDHiXwnaoMM4TbBYqxGTSO36JWOIk2YSovfFSz8LMCux6+aAbBCHaspn1WIKWLXtn4/JmmKJ1OIG
xTJKB1y3Ypua+VeNTydwToOyGZf60vGxy+doh5qFbz1+v2X+93SGSf+jC61GZROB/uOxA0MlOe9Q
zvXyrne20KcjkpxSRNXOT2/9iZ/BhGnhlf6srs91zphx4VEi3so5msf8W/SdLdCw7hYxq5TUFxxl
uXDxp8MiUkdYOQ6vnLYa9fMg3Sdgzpb2GJOt75/RKNryXtOEk5qRiL8LRcrFSifKOXcH5d60j8R5
1g7i02suH3xvU4R7i+HhrAIht0HB9tbkPzHX91RfSn2ha79W9pdp4BnI7Fk2zWdU3p3kS3Vu8luw
8NsziQ2zcanN4vxDZqsgdI4mugZryKi2ckyrz7bda8Brwp0lMmyXuOu87N4xG1Aqorh5jIihZNMt
zXzrpBkYMTZ9AFRzjmh5DviFUxYry+QvWmZSzPyDZqtTE2jNyvhm5QqzBo0hNCBhGDcXvAjWNyMg
prmocsgLMPeWfavTS9J/h+MpV3/6UN009aWpNFbK4IAI4dGtV9K7U3ao2dQm3HoTK4JCuclXE/1D
uvl3dbIZ86+CfJWaTwO94bAGJM0jfQByplVXO3c72ofKKZYAb4BkMUYWfYrafusYNsanYL80/aru
jk1ylgGB5a7MCJRhlj03sH5EPjM9zkovE/Blg+KLlzJdcV9H3aEb3alGb5tAOOaVYm4mg8E6cASY
1GAIK8JLYPxxKMBMsfQ1ETae/8tpgKDud0KkMTDUpVDxsEPqvx0188T0sGfxGKsf0AYM1pB1TWXX
7+J4204bzAWz8C+pERE9O4+V1vdQbxSWdfjg+0WBPE9/JvyD9dMYfknpTuWw6EEMDteOCUopU82C
WtCR3TrZj+SdCmNZT8iRWH65wuuqYtopN53EfW1xZh/+yaikG9OjWVbC3ly2yU71N7b0UA1yYlZY
NTYxri8DNUfLC5ScgfxpLYp5AaU9T+ExZwRMkyAYHvhMhROgl4H1ueRoZW44AhVdIY9cQJzIumeP
1b3Odpbigoqrir1VnNs3mIRoEcDDFDe1vrD1L7CcW+jN51G65A5FJ9X0B9JbR+4XuSUgh9qRRTW0
u/eWijEvb3X9PlLP1xerujhcopq6hh2YMqSL0eiIQVUpXQz1Tj6Q1R7CoJqlw0enc2BN36z5BbS7
QS2DPN/uapxwW+jt5obxd999kLAww6WQMepjMIE7kJZQK8/O1RvxF6yJdYcrd7a8P1vfT+ijix5x
HyeWHAxvQXFUyU3WECdQd631aOe0J2dwYWuOLN7htzPNjLtn7HPe1QebRl4lY6ILjybT+iJrkA89
NW0j5dtUPwgH9lSt1EW6wPYsNAv+QULrEAlRAf1FvEyzFXR04ZvRhqfFmDUGQTFDEpMzdYZ13O8m
c02svJmdlHIfIdWSTiYdXIHY/GEYn8p4SaVN5uwM+F01A1KlXkpBCQ3KBrCB5g9LYHOgJJxl5qfC
KWB5H2JfBq4XdaqVvYf9EUjHm5bup3IbYypJ0O7Qei967Wy//n2A4xVL7YL8v8jby861716QXrhi
JG+PtDpTkPchZc5WomXS46vwM0e8ODJWztp7Ks4rROpSg0XmleBk7JeWgUdv5wc/gjhXQQbItxke
SEd792t5hZ7b2dYNyijY5441KxZtegzqS1ELt5C5bbFyjOpT975r+xfZzLxBEGgh9xanit4cWYPY
EW3tnBoZehUYW21gmo5jWQGISAqTh+J4O2gsyi8NL4zppvajeA4J9FQLxxD9hQxij287gKUTkEfS
ImDxeCwHHVoGhpOMv7Vce9gGw09vl0yncdDQs2IxY6lSweQUFuqUZOPDRDA8YqF6GfNUeSu0P7iS
+HdrVAhsN0L16is7nYbbNk4m4VZCz4dQBjouP28egDUg2GlGNLJiblMGDhnjsZa5WdGTTwaO0Fz6
6SbH7Wa74hitnYWyZD3z3ozPqN3YtEfDDVZkIoG0N1graawBppHjcU/9kjJ/Q+ufVCDrzywaZpwv
suUWpD3MUR531ocnGnUIUKyfFg40ZBmu7E67qOEjwx9kYbtjyxieoPaN4aFol7X9QEOD7J7XEUur
M16U8AZd2mFuqgbeoVBfIqyFE6ilVIEl0DIsBf6UDmepPcjxA73qPGDODGYq3iErDc1TPQuWWMYN
DOZEuHtrv5kzqQuWzdrWDwFt91q3F1F8pGZPQW60iI1llDDiluigazp46Lgi9BZ4Ig5XxNGGHSAR
Bvv4wdJMC0E6UI3ZT2To3FFtctKNZ5LzKlnIgeNjktwQUsD0VUGAekAJLDcQi4uYNTxUKopkYML/
9EIBr3R8aJslEyu6vDTBTLD0vcegAeU9jO0aDFSMoqmv1tZez/fW/E5/aL9NCzLWqScszDLE56y6
mFnwFqiGRrGeb7vgZiN5l5x575Gq9InIMJoxkAzPopdHU6YymFUPlcGo/NEgffDXLO2KwRVVPk5U
ibeNN56Hc+q20rgDU8vDqMHUg59mWOvHJ1GBcB3lHnH2KelWuSBsQSVy7km6FO6/4tKT5uxvuDW+
fvkkJufGZIhXB2Q2XNt/wD7kukBtWURayGdyot+BKQ8neAtYWX3DnmVY/HPA9jJ5zyY3o6E1RBm8
UUe/0Uou4ebRPPNMdg6xc+suPrMyeWrwwWmeETHCi/CNZ84bEkzfcUSwnvA5QPnEDefN82E/Btuk
onsWI1lISt2R0PusW2kDYCTYIUTVgJ7HW4+7WmlX/LEh0vTpc4z2drJDgu6BObDXNkIn84JzZFY3
bNxcH408RPBU24YAiA1CKg8sMpjHy+ohqpn0shMhdp7iDZIyfwAmxAkq/57ifpw3yGHEeBKJSh+v
pvQ9A3jn1Ltw3AoDslIuhJlZtXdFfQ41IpNh+SPuBGHD41rda/y55JtTpMvEV5a0C1vHok9DPTDS
WbHa56hSuzNZHMV4ydtoNvnsIgWYgmWEZHBeIJr/XxqtUBLx7Q0QRgGpFwvpgUu5q1bTDVKkj8o0
G66VDq7E34fN1+CsOuGYZf/of2XpUimOZrolHAaLJH5TJOq3qZiLwYuXziVqfHUfJ8+epSagAlVZ
KeRm0uzRKxqgqISYf1RurfEuvFjRZ47q257OopuzwoM0j2ZKt/eRWfmEgjz8cjMpa9u7D4+Moat0
lLxrVe4sx5WNVRRhcwaO2YwILi6JUHMHzGCi5wOwAJv/QfsOnZPJojm2PqJVsIJ0OIU/pcTRlpuz
QfpLYPrl67IF54gwuC5w7zmXTN7pPdmBdHHgdg/yuHHkuQwUYhRaP2XfNl97PoaGurSuTmAP8/Fc
kuUz6Mco2ctIbPUT4pekbN6YBIjrN9I2vLxl+Uk+DV91zMLAJ4RK4MUCntZ+IXyVef1KiR1UKfo5
NcGh5QgMmPaWFIZ+vmpoYIV+UjrWCD2kq/gDtpAEUnk12k+fKNMQ66WaImGBihivEaC3FdrGcW3E
S0l96IwCCEERg5fStZCS0QhZ+ByDDXlybw1NIMqzLuQu6556ABHeO0b5SoPjOjhYILDtKcjdAAwy
T+wSbij7aM4h5RHeHcczm0OUwaQAF4hJEvd5ip0yHFesxrhKmeCs2nBNbrBWnbE3D3T0dvUFh08o
4e3rJGqVjjWpcRE65sH5Fi12vynhd9SfetsvMuyaX7wl3rlrd126V7S7sA0zsfXjnTlsVR3885zc
lan51cv31vzyUTvkiG2VGgIzow+jXI76wjDfR5apoO8CdSXattC4CPeSXs4lf185B9bbqxrlMWsd
MAWiTlbsc6+8M7y30Ab40PhYAnOElo/cWPbZb9nfKYiSK5Vu1MA9FbreMPxrlEvoPdLfKTp+kUTc
L9FtZtNv3tHWCDnrLiK8IdtEfF4ycVSM3bR2W6Sz2sEFJrOs3gKmggjJJCK3TxOXNmtAoja7B90x
MzszPcIaiQFootmRsyMZJcuEh3SoL7K3h+4nNF0w1qij+W0h4pUlE1iyOHjU+CpEKaepvGJ7QYdi
DF1gljFQtLNSfmbSR+PccDAbDB7UaxZ81EBbzRs6g1bcwCHOcvTRW90m5eEux5tWjAZM1LTNOSm3
GdIZsMU6VfX4ldeIUJ05+yX/tydvxQLliJ5HSMNBxFH0WPxXxIwOEUcOO2ooWuzH4Wn54UHUG3L8
xcIf9geq1X7DkH9BxsPITKt1U21VMmFWKTq/62CrF0hl0XYla7Y/jrEHLvnWlFvhV2R7LSbatPjm
uQLBoURAi7WHVm2aVnCTjWTZpfxAZIz8VXMb+qy6SfyXKfAj/p5inf+D2G605EduCsCcPVvZe6YI
rCaLAOvWqEB1b5avskNjGcd97DNEjvJ8ptKRmzCEe0cAuFBxLeMNrYKHapGGPjzJ2kFteN0yKJ+u
DQSC0UVg7IVhOq4/xWMeL/jtZb+g+YGNrOYsMUAuMj+ujmDcxXBTCy8EFNDFNtrJAYKbUwVoCBwg
WYnNQqT9qs0l7Wl0WGEjWgo288INs4NhHTEuEhV799nKUc/MupKWS8Lza9GsQL+uwoekHRoPbWLP
Wv1TT1aZz3IqxAhF4DWIBklHisRETnFHk50LQ68y++ngIKkuIzktvAfGJY/XprotpWudo63YGihd
IEfaWztF6KMtmCvjVuTMqKNd0f2O1L9pdEg6lOAZ7aj1qmIO6XIzEBNEWpnosDTlVaUZGJmPhKvP
IkSrY2EKbUsPR+wl3qMyy5eqsOskDnuDHoy1S48zMtpVJkipouJDnOe9f6sM+1BL0V9blZ8kl3BX
+Zk+NyTlNE3CdUStmGbyn6Y7pyCdHqkMgKpSgDQwz1cj9GOBtGu4iKtiQ9zzQbHWo55/9dNnT5qk
zZerDeRy+dLBhCU/5eazTsGjBd3KZp4TlP4uh3Efpem+opIM5ZaVqnJHLz5rcfGDiekvNkpSsKtI
C/G/ZTG5G5gsS+gX3uT2gcplig2k1NcOy5S244GrYg7NcUlrvUT/P1NDbb8PhvbQye3BcpSVX9iX
Xk1lFi4t5++iQBuoBRK6GQyhXXwJhmklKTq4UWclx5Sb0nBU2UUiybBzBzKRtewacznQZwnWZs9Z
U8nNj61HrBqss+WI3Q69REL+OcI3B93YmOYbK8QvCuQPmXnA1MksLqUKKXaERWcOwBeHRZRDk7HG
VT6hcyF71rORXoGW9PxqVUxsgFlFNeoXh7HU9WslJXNQG7e9LO2TIHOLLiQ4bFonyARbhA+Kz73J
FmFMe7LXHF4qpD9qumwLbdXSc5YAXkOd3jiPT1Nq3zsHq0dnGqdi6vdBVKwMH7AvemQrUeZDKWJz
Chq6Ca1hgvBR2pvhVk95IqiwUnxvtGBO+p7gPhn84eBjCoK26RowBOS4XDQWTFG4j2KNkUfKuXbA
sJFRRjzxMuY1CoPS7Xk0KEwA6KlkWparKLcwnoElAm0Pt3jZ2YC0WF9MCsn1QgRUkUWjcFMqeL7t
zlX0lyR/TQBVCnH2/CgWABuLCIIanlbN0pOJqUdFoXMBxlRKLG1BOn54P6IsSZCtGOz1h1MUMC1n
tRShNgwM2iSUgbHNotxg7Qe1kb2FztxYjw5O8l7QV40OnTNBG8NBatA/EAw5mdBpQGs1GJ0NBqom
a+JxQifWwHxO43nU0uEM4F1ZqxepPlPJprDBhY3c2SrlhvNy0C6VpIMpSAl7BAri36PTYRXOh0ex
3xbtIoiVNwPDFSewL9Mb02mG09KbdmPyUU71kh90QczmIjGQ100Uut2P3jBTYkwSHW3L9cJdhuuD
YSqV8hxpklazW+f8sPArDKIbDW6BsbYUMsDYXBJbT0X42U0Xiu40fhR4fFsyyEILkR2zCWRoodTP
/SBd1aQ72HwiCV6PhAyAN49BmSfbER47CyHCuNEBuPnpokbbqTMIkVL5zkSx5VgUH+8kuDZEIUgw
8C3U1ZbOx4Z2XvxwIQ1tknM+aM+ODKNeyC/5BxYmpUpEHyokLQlpgyzGSDQZfSTv2D1GaqoW3t6I
/Zrrusvnfi8t1BC9rTcsMyR4E14BK1sXAevHmvEaTSXC7AKJQjhSlYAGUtGzZwrAVEyUKRCoTlRq
PEoVci30AhAE0Dx0fOZ6ttaAehVe7OqVskirkW6DBo7B4KI0r1XBHiz8zQEfm8wwVJ5wQfcymnQ+
sc7NRQSkQx9d8wFyuIMvrMZL2NAZ04koFmM3ZKY5yRkOUocC7boFxc6CYBxQL6O/av709GVjJRZ0
ilplHsyyUlSs7O+V5Fl1IGe1HQyvG+T6mk4YIBAlYvYthUyKGZErPZcYE+2ipjS00IENY73wwe01
rybdWQDQBuZdNbs5mVs752fVAJFosrXuO/nNjhqUFdEMMxauppw3palQ0X52ylfgwxJN+ZjPvU2K
Ka1kvVAHbCET4QC9ukuq98bEFcYaoW++eu/ZDQcnuCfOsdAeubqvw3el/ABaYVd3Kdnz8Gu0l8pA
lWLQsDDmR5pQqNSDNZgB+o+GlmDg7/Nh2dY6VwYSisHbOp3HeupH78EA978tojUxQRUzETl6JNwz
hcUDhJ/ynPGlpPFpKNnoq6/MZvaQKPciAu8KcwSrxTyCpOBlmA1yQgmQbeRQxAf5W1AtWGYa5l6B
KDVawI5HbtF7ViDqC/nuvqb+ZJmfKWroZPIWwvzh6CG6ki8DospfoN7aVoFswcwtYBgLManB5RiG
r7Bmak8kFNEG2V/fIp40UTsoHzVGgwJwiPKrxH82U6niM0MGGtHM3eT0C5cCVwDpkGcpPioVTK+P
EFW1MOGplzACu455T6nyeawCZkvfNhOO0PLV6XdzuPFJ9HhBWBmDloslArnCWWZsB/nsF7eUIF3g
R9GOCFjFJEeIN5CtN4lH+WZkPCQHq5TNbHxS4mMHUeutVd9lhfZfWgYsBBO+I+AXFn2chkOtrFcG
erZRm6WhN7PZBDRUoUEJP1omREQq4IhhIJX5LHBUNmwLDPud/wihH9Yn85Vyygw5VYu90njo/0mx
E7R+mMw1buzWDpaab+4y+l3DKuYBozgPkm2c1OyVIEYOn14n0IDJW8MeWGWoQFOIYJhQRBba/PJH
kgi8fD3k5Tqu5iI/hEbEYuOOrOLIqEqKCVM56MSw0Waka/LeoEaDWH6zUvqHfk/OzYiEsl/mW3yO
U7qEzSwqdvXO75TyRTmezMj1w4sEXg9Ne7uTcS/i6tHzTe7A7bsn1c8E7lUC+9kypjCUm3jI0+Kz
wpbi8yPnzsAviWRdCCLsw4mQDZk6JXS5UTqtI9RB6CpUuqdEBqUfolDX71pUzrXupHv5UlMukn6X
SJfU1C/Fu5npl+J/sCqfzOzf0VMHOMFNynakUAW6p2Z4FcZHVh1ay4d/ZBC0QXv4q3GC5OcwI+rt
Tw0OOomk4rXM0l/ZuqvWVz3sVO9YAJ+xdhlCGEVjuvibVMVyVB9x7ErRpuTzrf2FFtpLU0MTofx1
DL+9J6wzoLCVt+OzDG2XaQJrO5YxzU52XKJ48N3X9q7CbpleS3HNhi+dvm/UbkrxkaaIbP/4Mzuj
m+tX3pBxes+5ZrPxu0fIl5afgH6T+IrCcIKLKR90uyagm7RkdWMN95o6ICX9sNb0vc0ihZl/o3Ai
fshcPxHO9so5yS0zqr1XXsz2OyvX5WBj8KVvCTHxERqfTVz7bKbK4q4GFm/MPcuf4wgOqr8azUVU
CIqMFneZY99UTlmczs3AVZVLZ1wbZigJ3OJLZ5JutrWXqn+IuotK8T7uopJe7kBCOr+3tDc9aIvp
FDAf8dSrZn9UhTIzuFOT+IihjX2iI7MLPFacXtV1DL7T9KWka3aarX5J0XfTrBvTUW02OPA0dSeT
FqJEO08eMdWuyvYZyogd3SQ+2fnW8i4Bgzeodr23q1hVdoeiXOo18IVta1y0FpGlfJ/MW49+QckO
UNArWkZbYXhTH3MMO3zwnvJssm1d7BPlI5wO8nDVOQja8M4jo3AM4H8unV/VMVxlQszGjSn+OBq9
aJ19dax1rfjG0AQMe+j/Sd2Dsbwy7sOIxelbARaBkszXXJNlHeZFlig+hkNml31+K5Qb8UIIYI9m
hAUJ3+F0ksBCiqXFzbQ3DcMg3U3w+kbLwmFdYbjstsf2PWUj3+P4obMVelfqxnjlGUf+oopPsnMz
GcXaBiPKjBMdaUJyMqq7ZR6CCubQOSh3aYCKfzNMSCLXwPXs4BQgXyQywtGOkWHPPZkqfMUlx1rc
QvU7QMvv+7OZfAF2SPhG8xZdHlkuQ0GtxenZXQnCLrLfBL5m+RNz/aX7wA8XLYoFO7Dmivfw9HVX
oUFZlliWnJdUfY3+a4qepo03VXKd9ER3MF9RgQSwjSvO0lz7KbhrbDxYA2qaOkfL00eLkO1W7r+M
gXxoSj3ScNB25slhDMippwONWT8EyisOHnn3NM17MbKAWVTZAjOQN+6azlWTT53tfHb0g4vBP4OU
bQYKarvXu5vMvRJ9czjWxlz18STMQtZSYPSaY6HvGbDUTIoxECIzRZDwSlFQ2t7FYYFWe5dIoX6C
u6FeVe9H5gvI7zwRZXrRW77Qv4JZGSJGvnoNkS6Y23arIyz3eWpP9rDzvZdebwuF+Vj+Ofrfjbwy
esbfxb4fDhFxMd0mio7wjGng7X5NRh3mag74+Fe8Te2pbve+6qrVOz22DNEzip4S/E3KKF377tpH
JK9KVJOsNZxdkrMh3oTqg2c1Kb7raoMsb7DJHE3fciRIBEvgJCHVmOHJI8Rso4C1U84lzsmUs7iD
DQnOFlL7zITznEIPYxQ6pywsbH8W2Tazql/xgonhQdEwK9xHxi5TVhxtrf4oyABAv2ikfxVr/JCM
STrAGUoU0Dr8ZIWyJQzZlzayybQLRSqnid1v6+4DH0QzMePaeorL8NDBVR357yozbirgt7rHKsyv
adDnbZTO6KjJVN3YLYGj2q8uAhWoaXq0fTH8WtkWKntOVMs629nFYLBQbIPoJto0ftiu+qJL9eG5
24xhRWHUoRi1KvIyPNRXbpb8ajiSOsa/IcZCI7z14zvtXU75E52i9ExQW+Yty1KYHlKfrbZrx1c9
+W0V1vvyx6B/F8Z3mf+VCPqzmdKTKrgN+h8zHmYYXEV/2Eo/IvMwpQ/rqquuPuGC1VQhEsP84IJh
lTH6pyYj3MRLSpZUsvHsbdpsvBqU2Uoh0McCXrUaJrLhL018tW2G3e+Bc0geFbkLUBVlGHdI7Kjk
s7/EubYofYtvblH+8L1/yeHgAKoRjFlIxqeCqUjIMtHlxzXNJVADQihN3jgKuzdemqB88g4k2lHC
mJU/RuZ6yVo11mNGOOot9F0LJjQ1SrWt+IuSLN3FXccaW++5jqk/KnDjiHDJRodMxrdT4khgQ8M+
6o0NHvQNlZSgcMVfRNYtYkDEOTFaKFc2BvmSqNOaAtiHtNFGXBQcjIlfsEapuRB4ZUak8KH1vtaL
caGPEXoQ57NLp6djqo9CrhgysaxUp5ftdYJ1eLa5BFQUzm2aHUZ+JYfmETN1Cy1932nYRnsbbFC0
rTWNVzZHzPHtVQYVxLgxYhhxzpBuUrvcmQO1QZG7Hir61GZLbAPTkxB9IwUYQFXmSXUyLe/kFm3q
toYl3FiLQM4M9DvmKbJ0lHPkW/FLod+LIAU0oaquk3itpfVu6DW3l2I8dG+T7S2nsVhKDCkdKwJh
iIoygBASvA8eLYqFGRBtAY7WlWE0q7QjhKIqiK82lHnRXSCQrScrOCief67t9twMEDickZbbbdKr
D1S6ezXOdOgojpoAkEAsL1pK07YYtmX4KaMYSEfqWvhOrbrKwmSfEsleZmhTDITDhLqZ3dHjrFdo
1uXuikGgsI6jP6xTRntNAEQEqdXIUkeDARQ1Lzk/C/luiAsmJjUui9W3kiWipN7iaoQDNj7jKMO5
M7ktGg5lwDTZuM50DxN/PmVEI+Uk8pDnFevjTC4aVMnjpo6/OlxhjGxiMiWw+q35Kpd5glHFE9a4
/NsHhkw7WmBfif8MhiFkgkK1UpHX+auYf1GaE1JLozsCUcdIPNdVhF2A66VuXDrkl5lEfhm0hgbF
WIHQ0VJxLSOrqMmb6Uqg/NaCbGbOI75oZrEqdaM3gJ7wyokdLgFETd9dZQn7X5tw7tRmf8Hk1qUX
qZpWeUhSWeu7mjJu7bq94k+c8sFFnunKycgLpRyzrDnTAK90Uupw1uAahRQxkFMPPyGPLjLZfqUt
PZOxv0rN72CH694y7uB1DXu8qH6y6wp/rZOj1WDsbRLNLfXqJpXRr5QQd2UKeW/du87dGopX2RPT
a/ZfUZ1dC4Vnh7oUm39vt6deGg69ohwyczoEMRJjTskmIGaPTZhjCpuwNn7X8J1ako2EBl9eIHzI
SEFKyuRVVwWHCGuLgUgGChr76kAGG2jRkcx1zkWBJlYaLMlhLVtZ+N6UrI72gM5eTAgWipR+kvSK
uX/eh/FtDOS/RNMAf8XdoXb+BqW/drZ+znUDEm03N/Vp3ZP8nRn93JGHIw4zVBEytDFNR4hHedHx
Q6edwU4BFXSOBNQI47nHM92bEvhZ6wPFA06e9KV5LnAZtluGkMDokDFrh+gmBV6J9FTD8kqoDUxo
zU398to6mM9SXX3Px7jbqUeo+9ymZf7u91OFjfp7kMafoScYBYHipgQ753JlOkzlHcaHSdu+VaUo
NxDpJDnhbGVsh67nTXcrTMluGMMzAYgImyT9LSfVN2hwxPWcoFlJwK7GvlXBlkMkzQoOzVWv1hHV
y2wqWNXoRrUtoneNkCoHYT3gAfJawrWtBmt98raaXW2qEXIvtBUkn00R7VRa2jZB9YX+JLVZt9vp
dgoM0o16aH362oRO4cj7jrQpT8N9B4OkYD2CuopPaGXX4Sbvo/lU4LRvqrM8YhyPAsAn/gxnycbS
etf0YeXL0twLzI8QKFfipbOw5z0j+1bu61VltkRm4hCuO7qwyA1p2MYw34LVuSgEuPPwLyYLS7Ku
IEO9lXq7HlusT628VaLn0PFwK5VymdrhQw5qcj5otaPgKCvKd4lIN9vZnoeyEIhwOSzKpN0IKQBj
+ZYPjbkj2WsA5If4Zfos13X2HVF18otq24XT90RCAu/4ydHNzdByVwoEm8kNrRfzrOuwK+GNRw2j
pNO+lvi+jcnVA3ln+OqutaB7hND1KRAstvt69NlDu0pgLKXIVIKRGtuE9NO7bREdyijc9iAnBwXJ
LWgErINeMe4Hho2B0ay1sV1KPrQmI19FEALSxjnQ1eDP2vhSeRB/2wFK7YqIFOGeFUd4MFrv2LCT
r4ZpkdgSQ75hU0c1GqFmO7ECtJl6lqDwiYxfAlUiilQxZw2o/cRXTmoFWOcY5NskWHragfhk/n+g
b+A/dO1JzWmjmbM0B7JAK7BHYfhdDOjzwJ2Pzk+tPSvRRqavXFpZ3nsh3y3jjLdGCW5DqDAEBmjh
uRXz76r8ChlH+XHHkJ3BlvnRVOY8YXgwngLOsQDWZKlIMwtShxMocFZZYELKwgYsKzgonBP+2dbZ
9hzsfvjZaicBrzc8ZijyVsfl1WUPMdn0nYtDv6CB1hjqU9eIH0hnMlqSvFpX4M+sl89h2zA7Z8NO
gx205BzCMtHCc4N7jKqoGdG370nPwpNPHeQGBE/4JeP9EgRxvKylT/4lZC8EDzu7FVw8BX5bi5jd
ZuZwSeq1g5jcTcezVS5aeT3RzlL5NiRs69UjVtZ8HXWylbyj4r8q/U/VkJffLP1V6ldTo3eF3iuj
3NWuavjD8576EK8/U7CWvvWE6YbvaKrRjLnLUJDk9jlQwjII5yD624FpGbN5c4lsHBOMzIo4jg8D
Ki8jgD7OoCDDwCBZpLG0Bbl/vOCO9Ga2cAnxozRQOBoL2jrW7J5U3Sl5j0wmSH/8QRgBORLj2K16
70BHqlxj9l5KbjmzY7vDEBLii+tBNtfCH/1eEzaqUiBxWZdi1sZU2Ji+NECYBRM1Int0Ynwk+9OK
EaOxL0p9JE5eNfuKgoFjOZ4HublICOKpWM+ZUkJGtbPwToPGQi521uHYYsZDE86Hi66UxAXeIvY5
Q5OtDC9ZRo1wzlZLk/m13dEvjBukHySisSAmmyPGwat576CWSX0ACZsBKfa3YJMHJuxepKFFama+
SYAGtnfn0tu/QcqlKLMNg7yjM0o2/IGl052PP1qGiNta4rPytZKcJfXuRSk7ilca/crqu9LSUJy8
YUO2rrOMOCps8xDZn4UBHMj/1seTnR7xnbBCpJCfCqjE4ZdAu6lY2tr90J4ydjAj66t//TadnJ1+
+OFbrzwyYH8T3VIHByEpH5mP6/udMiq1f3z5aarwRO4xR7VybTu2MA2efjOlRUJq3j9My7X4GgKv
3pnST9IQJ/wI4vNE20xQxqTdeTtsexdI53C6+bCpGaAk6itm6eBP736O/RVONVt9TppZZBozLlRm
5myepXfCoBCjX4MUd5MEJeR9YClrI+zjdXRebS4vp1jBw3Wr0MlUye9AOkuncOiGf0ZqsPhj9T1K
GDlnkv4fR+exHDcORdEvYhVBEgxbd5TUysGSNixLshnADAYQXz+Hs5jksa12qwm8cO+5BFUxI+2q
F3TwI4oXGX6WFS/NZkA0ybNiKDv9VRGEe6QdrDOxuyCm3xdjtWeHd2zD5Gkdq9P2UZry/rAxyEZx
yKg1ttGbjruzzNAwGghfYiYPFhKqQn2KMNY7WC8/MFXCLJNj48H+5zWHpPOuEofUQfS8JuRKFdN+
lel1zrQpXYIbo7pDyD61cwCakYMaJowkg+VYcgUvEHGD0pAEwo/pzYZ/LXr3dsmWR8M2rpI8LJif
axI8Ta6u6JlJLyLLaY5ZWT9nJeelDe6KoDsL5BtOimqeEiMS+TF26yOvmszx5tgO1MpLf2rK8GDj
CuGL+OgKWCe9ITgc8l18Whd5lw14tdqcDcgmgGAlk71mUC1ihVCPse+C+oPyYN9l5WHsn2WuSGUk
1S5Hc1Mcc8uWD7tyKlHYIfCtaKBd14E2qI4ef4TS8IT76U3f3Bdxc8ECDXKkd46hTd74pQt0T0JF
8ZyGO+uiCvDggngQsXoF+5qYK0ghMoAKBwihBshkPfTAhgMYeWTFwqhdWLVhwemqA9yinYYLJrfR
89jvW0ocarN8vBgSYMpmuRsLe6hReTQl5LuM7f8s9su4HpYlvXaYAKHNFcClBr6eWaJzAcJTVtMp
XiOgnqzYffd+YpZm0/qQ7AbyS4I0ODjxelgT8tXpskMglTQ4B9kt53XB9oIiY0yK4ww60kXqWkQe
4iWLC+c2DFGus/tuQb1lY3zqmQQxsljj11KU13Ufn+lLJrfdRxPRb070rnWydxlMUqfzF0EVfEzK
s7H6Oo/J/9xZ5xLS0IWUVYrl48oMJAH841JLZgSn/12YBAUoTpbNovzPUb/djqmTMvsFX6yK2A9h
VEwK7HDzVw+TpruHTBuzg/PDXbutqNWEsJj9LhFtuXqPegKKPwuW+ytO0Wi6D6bfIVuiNr3S4ZOS
34HzOdPzK5dqRjwO6rnEu4s5/0YKdfQf8+w2axVbQjvzmvRdJ52XohyumM+0B0USdaOL26017Dq7
T/DrGEJS2icfoMx8rMr7GaRCVXx45mUQX1F1689/ZXM2xW/XOZb+S0yCZ3NS7sMwfNfx1TZ2X9vl
yqWT851LuexBmKfiLYUY3D/KSR1qklVE/63YmRUjgrv4zyQum+koA5eOAtSNv5oFRfhTwkZDojJM
g01yku3GqT0kEaHrH7kvdwujPMVubpHf7ubNxMB0DOrpunDwzRUUlG+J+6odseMfAO9hRchTkKBZ
wpYgH/sGD2J9EwqyF1DH0QaG0CcpSUKBQ9DVhBeRFD4QYcwWbPsydY15IlpZTyY0GNvE+1wU6M/9
mZz1Zz95WEsY+xSXI7BvHIhsIJBiuWH9M7EbF76+GjlCHSVZzRfHim3kjNfIudMCjd8yXmcDKSwl
bIMsY4ALdx9WZAsZY/DG/YB/LzCsw8LXhvtQJxP7d30SjT2ZxD8sxkWbao5dp58d/zPlmI4YvIIp
L5Jl5ycl6i99Snr/OIfp3k+LoxiD/azi49z1aLI//ZW2BC5Oktzp4jX18l82eajaCKl+BOXTHAe8
B26ccqj6+B6q73HC8KZ4+azyjKYOBK0eLIT5EEtd3bcqeGA07K4Vb/hWamD3IGNvSQhOQUXcIyNl
kwtuElY92SQ01g06lzpfT3XK0D77aJA7lcgqsuC3h1YYlVVP+pnt2/M6JuBR5MEo+EyoLQpLvuNq
CGxHfI/ZtevJNiNRg5ze2kO01WBYZ3PVsoZPOB5nl8n0iArln6ECXUg92s6TEm61YfeL/21bsw/z
yi38NrIhamLWLNIe9JruTKeJ/cNIyYsbMVtMZExWbJ0LFC3ejVfxKFNeO7vc4we46mhFT6p460rU
bxg5KO9G52aewQn9dGzIWg/jTf3PGym9xYedJsKTsj1Ks22g2h3nIfoV0IFbQ3SdU5y7yB64s8gF
uoxwu0OSRrtsugxLfBNrLBbedCoIzlhr0KFBJ1husIepLrPKSYKaZi4Bew9y7gMpSM3UWa7edSua
Wy/S9wUvnI54KOn1IqkfqiD4s9b9bQcUzIr7QMCGiXg0fnk9vojtopeVc7QT14xmVDKYu2qZTt1E
rlIl7rIkf+5n8bY5j/wCkaNXFjdxxUPhdthCiKj37rYnQJTeeV7dH/K7b9M2A2cWnwd35UEbYXyF
YNaKu1BAvWv768WGDza4TZP8y6r2OWUwVTv6N/M6Js8tJP4RpEQ6/YBszEf9XLUBCgqAc3xVR6zf
22BwGqc7lcBXKjdewHCXEV9dvSYTkK0E3XL1WiflIcIWpUrzNrUazAnVyvJeAW3RTnBVrezIUUQh
q8JcqNZjm+l7L+8QqVf6hgfoMosQnUnAmYYkWYoPgRBjsxk4w4cbsbuSC6RbeyM6dcUgFQUWovVk
eChCek3JDbYOw+1AI1qUZNmF1fscDIgzMv9Hx/1RZtnvIJNvqVieUnZxiftCAMBTxZu0OqC2EuZp
v4qTF3KuxDSPBLx+L2gaxoApWRXeyBUfWKlO7sCrboc7KbbPAWVnI17aBDGMWF8ThzgX49E2dUX1
O7LlKQ6ojMPg35K1V27VH8VSHIclfTJt9MaXfVZBduejiMp6xIIL2k2nglVXU+yH4XKfJNj0Jkp5
Nl6PQ6E5dVD9ZhgOhw7yIlLu3P/ONclhA7lBkXPpqvgYd48w/PcxeRCKh61kz6l7fYmgYtGpb1uz
7ilDPb6yRfOnHi/xk2/Ngy2ximHncwZU5BveNCdMHgERw/iyAnbCinLmhhNecdvO9h0pHPX5essn
H23iu4vduWK8ydrysJIiP0maORs9KwQUrleCc1W3+KiPMUDFsHmus/qEs9zJ1vcRkUKZB0c0rix6
yZVPhxfLGH/KiL70vMuqkls5MombmBK3N6klMHyBYQpdMQQrGhqEPz7HYu9/WZo5gTkrXdx/g1sd
xCLP5ezfrMp/rTL3KCd51XVsPcloBfSP8uBYF9mLGMc7dBD/sjbY+/l4NcKNj5bjzMdtJkIdRns1
5lc9SpEcbVZJupjyqqOV41c+xsclekLit5/76m6gtinay5o0LIhYeDCVhVl+FWHlWmXGOLR+aGey
Cfr0dTWNs6cguV/Ci0gEkfEF4B9B08b0yg0nSmaypNFF+6a+i0v9aNozMbJwJE3q3NUNkFAfQcpX
HJuzz/Nra5yGwDcKtsYx0biKy76xSFysuPQLtrjJRcgrb/Bh/5ZT9M/8iwg29WLmUcEtm1EB/YIJ
3y6I74clfFo3++Yo/27TNU+lNx77hT7vH3obXdzUvWvdFSvmehoNIK6QZOx2ftjEAz1d1eJYmNDN
Q9xA12tAUgWxc/RDfRadfsgWoAyYs0VSjUeakV8aYIDIUiCFEVRG/ziCJhDrfANOeIrsfg7i3+2A
FTRlf9MqvWMmgfLNHuK7pkF2HVOvZpgT8K2oAF3U2D0nKNWKGrUB2kL/Xc7D0ZB5wG3Fuq8Mdyqe
rmd20DDsxarA1iSEnuPiUAkb8Sl9mnq6iHJa9n29XgwrIRLf//QjOXH6Jm7qs0z0xTfzVeVDZ2Zm
OcvyMuRIMyfC3OPb3uDRu4gcfVLD/mqRBOR0V6MD1ZdLxylQ/YTM8UdvR556ja+v5RIk86BjXTBO
4136ViFYLNfvqauP3ZrsQMn5ZjzXtj0qtFNrERB1FcMW8MFMeLt5CI+uOx878Out5Btfs+tK9ckN
EL+0Zl9D4K/NiWbySpO6OzLjD4n51nTk+DAvPcFULl1Zj2GhVR8R6ESNAQiMafzZx1Dc352ypZNC
GyFQJGf5nm/xsahCpn/1Pt2Mkyj+ej2CW/gwZDOke6LnE/x6I5TaFcz4VnV3DDZJjlpoRCVTBbkR
F3DVFcxJ/E2yhgi7/zMOqLKQbxU0tT7prE2BY6OD7WgZg7GZLzDYCpqjmvxqm+Ognsvj78iHq+Ny
YY8JzJse6yDyVUSS1AxEpnzPw6Vh0R3nn2v5pe37vI2IajCGIUYfeH78Mf80zrRvKXK5unDptewb
22PsY+sMb1zWUMUQM59h4O5K1NkvXpGfHfHohST1DcUITZsCMfcFKTuTR+5zvYUNEtHQThYfQkIH
JgJYX53TzVeNxtGXFMiA5ATEOoS1b9r3aIjzfeBTr+e/axt++eX4UYGE2Qu32EcWw+/o9Xz9Mvv0
vZLSqxH3xUDGTxQrFKUx/JPF4dUCPvIUYg4deI9hD+SsjhnWtIDmev4IrZKUgRGC7MZVkGjq7k70
44OGBJn1BaLdqYmO43hxUq4wLzDxLqpReToEqs5226pUfMjyAF6KLeLu2BA/4lfCOxfgTpK+41QT
iL5jhQ6zDJqSfTFlp5EiP4dcPqShUkxC+E0zRdwi0ioTLhGjbbXXUaovLeZCLwpI7sTK7ETBV79E
oFoNQY5p9SIiMiscNX0D7dvPVXhUwjvEHmZlBky7mAahKZANhD/hvMFBiuLCk7RRkEOAtl169nJ4
XNS/WJvJpI8TxLDF5xg196pzXlQgAe1k9PztJV/GSyn7c7V0VNEhQgJt10uMfyuv5iveWHEsa2qe
wDzEY/RcNimEDi+dQdGVz0meP0aiPqgar74NfVr10WVdgjgAzz+gSYSAi4OcQcSExZkNPUrwQBHC
D8mK6CrD0+wJHBv9GN/WChzWCMreJXBj8RhbezJHFbj9rWlKVqYRgILMcIe4iHplGV8PE2vVvHv2
jPznh48kcgBndCTRP9mDdeGOl+HvmRhbL4Tuzysvn0evhsdk/piayAQ2ye2pCSCj+Tkfkqx/8csO
G4o0p6Di4fL1cuNEs39KmptiLOubekpPccQYuY7osbLKXc6mzi59B3qlKFJk4/uYe3NnMjifpQsU
v6kIBLNVdRRrDuij8AG/p/NhHPApxkyqd/4aTKeBp6jfEo/k8JVNkTpkud006PVZyY1eA/3ReNbu
V4tHM9xUTuRyialYjmPjmEPcmZ+lr79Hj0iOUGhadKb4HmN6t3wdSP2+qmxMIFfl/03BUvYhy+op
ZWfr6/ra7RGJRcwP+7i/FapnqT5Bwy0UgC4VjdDCcFLELAR2/hsl9E82tjhYlEXeIP40CxLtpduX
DbO3IZPfuuuWwwAS0pW8TRN8rQVSibBkLtbEU+i68uDeKLSjCfv3sPzAnfxio8nDqF7TPxGE5lrW
3KtIPyRCgNZm30ONolX5JNWViLeTun7v5jI8+0V6aVoWaSHwrH4FvDhE4TllxbKfGxo6PwieXQhz
7PpOgmzRLgKszxjNnrvR/Ytyw1YvvUU4tGbgF01hfephexcvzHT0vOCuFdRCRArVxR9ZwWhd0pfZ
g5mbs94ULSLLWWQHkxPq4fDcB2P4VXrzTTmQRNBYSZQixgmv/7ek6b9VMA8w1AVFh3iuV7SlKAea
rICVHN1pWq195CLHT9zPlGmPMUh6Ss/bB+umpvYwLhd+ct374M6FE30kcPNmiDQ6eFYxzYQv07+c
NTUXFoMK/STxmoh5/RF+74A2IV4QapYXgYrgAqtS17IRqahJktdF82Q05rMMsRmXllxYEUS3bfei
GE+F5SyQfPPtCCLGf86ppSr+FUfhzm8zQPwu0cLOQMiacJr0kmFT8yHKxRuLzbY1K59qeZ+T/iCB
WaW1Q8OGdnrKPCqbdsR7O3doKnRPtfCUqPYmCgBda2K4S1WAsplRz6ZthBZpOZomYKG5loAnrH8x
MXQLr8vvZfBR+OAA0hTkaLrpumNiIyAklKCoRcC70UPAiCLzNPrdxQ88d99bwkzZbukIio3HCjim
6a+q/jdr2vs6boECp86VB1I7mYKblneck5OZk67S55kPD8xPqKyOj4ND6n5vo71JqeBDh/1ZU9x6
TmCJVHns/38n+qA8eIN/rSbmRnogLG0aEXlI56FHVldRdjE/xbMw1di7DL1NFMsJPehTz4yhQjyD
hW0i6EXiPVx6vO9bJaRG+ZZoxJ3JfCWyDt8p8vchY+olhvGpEph9tEexUg8WJhO4HkRXImg/gjxj
i2YyTHWqoI0aoH4ROrTa8covtL9vHE72HledXFMSsRm9OA3SmyX+LDUiReM2rOpl0KMBuZ0tgSBe
nDCWdyDOIUHOZlyILrTu7X0khH4fogLT4fCk0fvAWWKzFCTte5MObMF8BnT5wxC5f1kOPMfDQMBi
ciTaF/F+stToQXHRhSGneyRQDqZRdi7Y5LSaHDJVE+1QDNM1zyVmxRxDmt6IOsaDggEXcC0b1M1z
Eu9RALxW7ngRowRbRCQIZ/V1gPiXZu294TFlO6Z2eUHWR6fd4eC6xAyPxY+cSS1YvZ6eDxwv27d+
NzAv7h155oljU2b4qKcGDPnM3r8qM9YOGJq81jm0KuL/BwINH7q3fiXOKBm+kdUyWdVwHBWk3LxV
b7PHlNYJ8RhK+qcoS5H0MhuaeXyY0TwFVVPtZ8yvFODtblkwFiXllLGNEM9gRNuocHdySCoCipkr
NmTTolhESV0yqO+9jnhLkQCQsPMBj+Ga1u5+nH5kk1IEBvO75JTqNRybiT2PHILnBpH/7DeAytc5
PKxjCwshfsxMtAWMW2gDM9vqCslGrt330qcyCsSiEEKjzJtQ1FJ324PXjO8Y51RQQn0Is0e/0wEH
GfIllUc34cT2N2U1Nlk17PiQYsqe70qXkbYnJb5tT4LZqq6JYcBsyEJrdvSt8eRPatk/zPKvs2qX
fath+l8xJgtCee6qq3qBID/q785BoGKTjbFPpzK574hfLXtAmVQnJ4x/UzBAjSv4JAY1YblO8SrU
mjDcQ860dsldMTxWbr9lgACGyid8Q8tsXjrYA4Fi042LnNghr7S7JzuqCs9nio0wQEYri/xVxn52
Dn1mlsWchKdSVyy1ZjwQSR9cpVypFwdqXFWXH34jH9bBJe66/8k1V6ajPH6P8atoO8knzUIdKV67
RqyXoXnI2pTvhsucZjKw1aIYohQt65y1mKu8jIhMbBJuwULENgXzQFCYps2I9YUrINae44DYzNgy
YFP6ZvGCV53WgHgCvL1F4zZbrcjnhg18OekO/6LBk762n1G5hTDW7Bk8PBQQdxmnu9mT73W/2bus
IeWcU8LhmQfJQDF9rGI/xTUgXryUeWevzF0+x8TKpH5wmBd1q4aRsVVc3HvK4MWi7soK9g7VoIFn
TBNBMMynO/eTLIpi14Zex3NpcFUtww/mRdSxFquRm/oHFeXjdVqFj904/mlnxaQN9d5JI2uYp5Cu
zIQPUYSEeGlbbFG0IUkVi1M6UcG5TNs6DvWgJcN3LLNttuEQvjrG2zUK+M4kxZuc8p/IH9ejO1ys
wiI0USj/Clkw0+EAmholTyTDgHqimRzGW8d298aJcLf6Kt57JYFsKXQRTYdYpjUzogVTk6+ZMKgE
De56HfojiT0iYd4Su/fKpYD3M3irDQ30UKGOxByYFg2rvWw6k4azV74DyUXQ904escpLueuQae+E
8b+MP7EmxWiQWNpMp/QPnZ6vwbX/8fIEo/XACko1cNZcLhSsQ4FP+zluUriB7IEg61zggeFLGqDv
LvL4V6xjLIGdrfeec2ii9X3Ov5y+/mic/mMsGRakCU6WttDvcZ5hbhv59mc6eBXypWyge0N7JS4w
4jxaxoNQ3j9L6cpjzI1QOsMuJ+10NDAM1egnSGnqU1W051prSIe4DLB+tg4eODcRx5UsaSyPv3QO
fSO97ZYBbitszu3/Ly1lIjJDQjsuyxaMNwZMyhXCvD1o6TSB5qs756rclBb5pk3OU9w6cquvLVPl
bjO4T1p/Ern+HaFhcm18I+Zqv0xyQK9GMcJ4ZT/NRFjGLRXyuohnk7EgJ8Wd2cF3IGMBXItXVydf
YW2IJVwJpcwLJEAMJOFiEG1bbCUvc0SWTOQOROJex/4nSsqvzvbPoTsdS+ZLu2p5dPx5U0dq0IDt
78aAMMjZa+nMIhuotj7QYJD2BXndI8yUYjxNgBtQl+gF3GRd4iQJl2OSwfJYC4fY8IkFbARqafIu
JLktICr7ktYvn2mhvZx1sS5HaGsCqUlw5ZVdhBOlqQ+Nw9sblfiaVRychcMtsiyeIX02O8dTjODa
9fFJxfHRdjjjEH29m7r5ylvmTXZgSYJk8nfcaixnwckxJWGfccLKg5lj0aTn/3/eWGQHYp6f2tp9
8TPvhQ3GNwb1m0lSWXs+bWHd/N8lnfO84W1mFzlv+e4ejEq3/JdN4b3un0sGBQBq+JCtdn7vHfu3
8VHFuFgUU/VqFnqfYBhfWx9Hd0NZpi27IPXo9QHpgNVnS7Jj3Lf7xMIEaJgQTLVEU5LI0whRtuZ3
/xVuX9l3oEO53CYr2xDCMSzDoo20otS+Ew79rbecYoeYAd/HglcmaA5cl9OKX8W86kvnwXeNmrUo
8ve8TiDXPssFH2cQVuE+kcju2gL3ZIfMkIuL5S/LTo6CYYqzfZ/rzxB7WZPjH+59ZJl5OH8vnfOq
kzI/tb+ntDRkr13wAvwJc0uLqYG09KwN8pYRVJYvMBUT9ZcUD29TzXgFvQ8z9Dd61rNCAInESQWU
f7tpwtoJQOMmmOfsAOAVLFAUEBDvtiT3XrAT/p3H/LEI3OtRTZi7KWBaCa3Am3SAExnRkDJJdqhD
rpb8MIakXkaYEbo0OfcJjUu3xPVBSi7uaPtIjfIF3+69ly56X898z5J4fPVnBGQ2+nYd6bHdgjjO
WSXXzzHDSyqx6+2ykS/J7VOBgqrvfEVzuU6ivumX8b1OXussuFZNs6vQqa1hyW1nKsaAmMJbdqBV
064H29OJV6b7Nw3Ru8jOQ+o/8IpuVIZB0YQI2yAUM78uju1qKD0mRjSLEn990kjTkf2eTdrrIlm3
KSQ4NGeOzn6EOEotUNMtxeDkZ2YfpRTJ/kyxnWcp+yiz7+GaBlH4PiwBNFU/aPfcSIb1vscek6uL
vR5nrp7Xnc9LYj6cZQei6F+kyxCTXedrBs2HKJSVPcem5JPV+xgzHBlMu7CfHpJdPRd84sfV2ff0
7LYTKfKF5cdzOOuGjGbI2PUcdiAfh4hP29TR+QchK84pv5EVtYcp4v5X5lYdf/qtAhPHLnfe3IQ6
sMk7Whnhn0e5bJQOVB0p8TSsZsodk2Wcy6L9ZwfEHHUtaOalfgkVciIEA+fW+LcJhzqOSd6ZPuWd
C/0Kq199sMS3gBBdIHR2MYPzCoxPzUS074v41MHANB3OqUoeDTQHP3cfmgCheJc68JIMYZXTCCel
gyXbuexeRrkezEBaLLWgKJpDlHcpwsLPSr9aSdmvlI9jzgN64GNZxQ3KsybZoTY1UH0NRaMZWgQL
PNNd0F4LQ8jzmKE9cnR0RWu9z2o+jlXALGQp4RXlGROjZWRbxCgOT8SGfMtiBIzNurzFXhRddzT7
Ucl8mhF5aVG6hljp9dSUt3p2nkbOsZMy/R+/Z90mIn5fGU7tjWGdr0uf75fbUrGK9TmL2vYqMdFN
P7WbwPq+ad3oumCBuZOtuFlzzqouz4Yz9eHZGciEzhqGvG7q0CqQAlVl0GnlGkRHqzm+/Mp8JC7a
1jDq819JG8cM8LGhIfw9yJLHo/CgHbcT7I6FTyYrL/ce3kG5Nw2GsyEhwqJdfmxHqTem/cPkYGpS
rDXbmKzHlriZRqHHK6ZRXweTfIzXuX1uEKOxxJ9YYd3R60DWd8Ehpzkuj/HEib8e3IZQMdt9MNui
zPJjZjaU6KvF5ulW+Bm58IkuHH6huOE72j0zhorpZ+MPmYo7ufKrcilolIdo1yJS2GGfOTOSxNF6
nHNCM4zbT8hKGBbZzqDjkqRaKhp0k+dnT4YA+oT7oXPfQVkwXdt0+Nts2oXyKirpNJsK1G9UbKDO
hSrJ/5W2HtXMmkIl6OZDylPpqysV8t+xB0scJsdwQM/P+UWWaK+C3wKl5uTwmLmFXNnXTv+Y51g0
XGAfOWobRNFJfRnJ1o0Xcay79jzW/o9tLbGANSd84hwyFT25NSkugdlQjbn7vYyAktrFv10Ecl/R
/E2zbtkZAx/Zx3ToAXqUomDxsyKGzemIe9FWZN12p07GSGOVZunZFDcVGBAwyjhquih6kbLtTyow
ezgl2VlTISMYSf4pnrSDzT78cmjO2ay2l0ybTKv12GU+q9ElKE/t6JMPTsAD0i7H2+u8JqfWd+qz
HyJ260dT7ToAbDFjY5J9KZXX+BtjVTMLqDlx9c2nCkSYnTn7G7tbswD4vMQEl9HtiWVBca9rHnrN
4TJoFPw82UQBzfg9DA2zIw1KW5oVGNZo3NIadIdimvIrHqhh/GYlECBXGtt3d0zV+OlO9EbFnL/Z
fB7OBbFcktmJjhjSFml3W+Ojy3tksplFVrCu67JbehJzlPNSGaY3se79M3cP+0DRHDKiw4e6tLdF
IHDNZ/Ya3ssBNwW5qE3yXcZvpodAHbpoN7pMPWTF/FKvMRSr1mP9gpq3iTiXbLPJM6v6TyeG27lg
IyNqPja9V4JDaR7zCk27l2xW+tx/HcPyZPz1bWrC71rQL6UKRWZg2NnDYpoIq1lKPpjsQGoLtk6y
zM2RDKB++uemkNJrnwSWCElHkpjNajcV+5JF3SlLPjgyx52g9cJKw3BqatQuiYcPabi/fclRr0X4
no+uuOkj9HieRjFfeH+4q44mAOApAxgCKu/QUiGZq5z8o8+ovNR89GPd7ttkv0jkkyFtbDtQaBOO
G3OTJQvxNzn0rQy4ojOwL8hj4O3b3YIj5hiwxicJ9aaopvVs6cJ2/Owr2SDCrDlPYHvIf8gQqxkQ
y9KgBDcj+uX1tQ/T6VTyrP6Kp/5KyZRZYEL3i1vyoYnCV1GF40Faxc4xDw55BjdmcghfjRCuj5kt
Dwl8DpOn4B/DgO1eNj2pChUqFgzTrlAxox/jM4LVSXscJKaNNUtfTC5JWqq4aIIp/9t5WjKvdK6X
LCWGvsQgQ6xhPqTc1ivDD2WI3vSorKHV08oNE2PH5MmraUvTseLdz1H6zOHan3pzSZNo4UZ3QeAH
MUFsdXyY+m2LN1TpabUMztYGT0Ws6v6cuoe5XW/XBE9f2wRXoTctV4BO7mf3bbQNKehzgxC/5QLB
jMUIIGqPoIJkxxM1ENSpCacCefBtANj2Vf+PBWN58DPnLBcPBnDCbJV+KDjTO+DMZlhcFPIx0pAX
OkwA+OvRU673edCH16go5yu7Dn9LVB+wTCtnvy70drl4ZQI7oLAcORGohedRkmXo7tO1IPEizA/d
MqJfJ4fYd6KUn1M92HacjwXK7ghw05jwfiIeI9JiaQ5+Ln7Xedcc2Do6UZgQ5KefDBFrGsIMqRgk
Y0eoUG01/i2oeq5FND86pHTshyp5V2n6lemhvPgjWRFZlKdXhdNBQEEoVwUEouGnQ8XXcsLnHrPP
UGRHW7WMhmYadF19o10AT+p54BsC05/DOPlRS3hV8jhyLun7hayaya3AeTro6FlxRPspuakDvoYX
y5s8hmoi18JnwxgBPXJc8G92cA55rV7i1QNWv4KkbvPvYUbW16gZ7BhPe+XKBIi4uQqHmzxYsgdj
cWdbqlmEeBX3FDlBmWLfnOGEqdvmPljcem9yBpcpfoDrwYz4B7nBPCZZWPlWoAmo1xYYCadoBuo9
dsE5iud6L1FwVQH8B89LgQ41DKmZTYQRlNawGzCVshDFEaU+QkEREUzesg8jbY5+3b4P34VNTpmP
h0Xj0p3n7lCvTzYpikOMsHzv8W7GCqZCVpAXlzXF3nbIl7iQ//Dc/yE4TFFVm79rEJDf5OAPsuyX
E+F0l9yhSHUgQigWQMqzd80Q7cfvoZL+UYb6JSibi8XfaSdW69iZ2A+SLBZ8CWyih1grqNyOeVrt
bazpF9veAr+rEDMZ9NYCAGObCf85oasPckIdZCkvaqLBLILldnQg4vqbJHuVyKhpK0cynqkVJyRt
jDAjb7dxQxzvp94m2xj1wOxUXyVucMQO4Oi4+DflMUrRHG1mMjKFaUrkVzr0wzOdRp7g7kp0b685
5c9lxEqV+SgTMdk8as+/7a1P+bmgxNh6mAoFJhY5Wvm29+w+h6UaCPOA9+ojkFHLGZjjLZcd5LsB
zeAC2z3hjWn1fFWnYuWZfqgmJO/WwUAzpgHc1BSZ+gjMdJOJueWQAgs0x16FIwLS/BqNKzjntGWg
LmJcA8sA7h0Fd5IR1hMgeZ9S3rdaqAan/AAztBSgFyEJKsnxgGKOMJqi1cdy4PhYrGYyEdccFyn7
T3x2R39AP9X3TDzHnEIUNi3CT9rozizkB6ISi8SQndZufFU9hCbsnvO+Hvi3RXuvA3uTXOvmMEfN
nQMwbj+Uhx6J2h5ZdYHYguuoSGp9cfMj+cPZZYYuzck1oGicoKQN/7F3Zrt1I2m2fpVEXp/I5hzB
RlddSHseNFmyZd8Qsi1znhlkkE9/PrryVGbWAQrd910oCClI2t4Dh4h/rfUtRjsi3TcxV58wKKdD
lgz33ii5TFUBzslAPUdxiYl9YDSiW7Atc2cuuSOXQ2Ah7pJEFje//vIff/+v//hm/jN+rx/qAqGx
6v/+X3z/jTBhl8bYDv/67d+f65L///ybf/7Ov/zKNf3W1X39Y/i3v7V/r+/eyvf+X39pfTb/fGT+
9d+f3eZtePvLN1vuJMP8qN/BV733uhh+Pgtex/qb/90f/vL+81Ge5+b9b79+W3cX66PFaV39+vuP
jt//9qtjOz/fqH+8T+vj//7D9QX87VeMmeN7lb79f3/y/tYPf/vVDn4L2GQznXKVb1mhlL/+Mr3/
/In7m6tcKwjD0LEwNri//sL9bkj+9qsX/KYkNEErsD3LdgPJE+hr/fNH/m9YHgJlefSQuqHnu7/+
v1f+l0/wj0/0l0rjcUuroefJ+DL89ZfmHx/1+tqk5bgORgBP8eT8UKqQZ9F8e3tKq3j9/f8T4hch
8buuaaSNJQFeRWbZ0S6b426HDsTgdB4RQ4u1+4+Sl7kHdNNlQ3ff4RVhAo6MUTKySnO8BWnVf+A0
pWolJKg84OhLsos32DvV9TZTK6ZJndR7mVRvHVWozBiLY8hRyKIrxBSeCsTJUW9TLcSh6BKaV0rm
IX1VC4a4myoGUNILoBU68edzlVKTPtQPZYS4KbXNZMRF5akSg28ps7zztHBLoTieCp5S33p9QxWl
L9tjVSWHvGI4oSrF9rBi+WFBaQwA/nED9DepPXLDmnM2yCiFVZR6J4wkzD804YxW7WRDcMdjvQ4l
n/1CUKyYqeot9NnqS8um+s9Q5+MVW/S5Q5r471PTl1vjczVfPfCz5WHwHQFsuOAO+8nQGTy5B2Kh
6bZFt2YaSQeKGzB87XJm01WCt2rIjonTK8zUpKxtii4405nSS1JFVfvaj9Edo1HGEfTX3OqeYGSj
22sYdk9iVXYMm5C1lL5raveGtDCGnXWyt9jZIZTgBCIG6sPAlnPKmRoXmFFuctS7ndMEoJUDvQAJ
wPxkIGauYtvN4gXoo2scpcRrvq1jYsZT4PP3bgCEb+lpuSWUFxj/tWVoGNosy1oQBPbYfR6sFCNJ
0z5zn2cWnjOBQmB8d0T8SQzVezUxTayigXoS6omcijTgVGOY8vP+uavD3ZSphb0rL5OZIm9Fm3AX
beyNMitgrKa0pPdBsDN+6wV3IaauLlGeaGISJ/DxrJaWrifw1YLrGgbki2YYa3AeH21fkK2gMo4c
Dk957rC6spRb2WABQOmU2/tksz6q2Yoek46Ym2LtRq6C5u8KdHvhc9eZ+s/AdUJ7nSUaFpBZGlhb
G3ORtHn/5qEnAasdTpTodWA6eQITKc9LsXIiMhpgWg9rBC7mquxvTUoZQsjNGbkebgr9EPYYriuM
azH0VI4krJzCBuOtQ7BxTOS+gvz5VOl52pW6JvCDuJb1GJIgbe0En0w9700WPJVOnHIeAMYFtwdU
M6GlYrDxEbQuY8eimr9oG1J+Mjd7Dv+PoszvtTWhC5deDEQwQIgkv7bKqJRNOh+HGHaVwXIK4688
RauclJkST67Y2r77haEBh5YqX1L2uGrhsx1qX7OjILeDk+fg2KsqlFGGRgZr71RcSewBxjVuvVtG
impLROyzGmN2r4uxdkk/Yp7Fy7o0pUtXIBrBgPsQLBl7Hsc4myyoG1rxmjVd/a2bcVw6ocW20WIn
ztC6AKtqYTTc2JKOTQ/D3hSHj4qHpStl5ERhtYsBuj2ZXBPzyBbDeFSc0nRhU7365PANO1tTO7Ax
8exF6i4e8TL0rQ23z+F49LrViI6EeYixkESETfyW6WcR7yuy5xMXeVjk3aEoHQzkPuegnjXaSEtz
QsZZ648VL7uja5TJGSsaErZzoB4bASsOFCBXN9s6W0nwSsKKQVXF6JZYUkrAcq8jehbykNCi5vDu
kbrr5Rj3SnI+88bksmQtMhe0tgQhaUwmmdYAudFI5+h4q2kvY5pTlKvh3mAJmMnZ5SvfyK8hWary
u7FKhkAQZ/ctWSlVok6AWmO/oBANY3caECtmZlcc3b1UAYAnLjNdJB5lnH4a6qtPcg/mRv9tWMRr
nWYfR0lAFFvOGXnMeoorW2H4IDpSWt+ycHmu45D2Pw7PJs3olMVlSxHlZcQ/P9Gtnqvxw0K55ja1
EyrnqWCmORjAmvqqx4AATzDspgCEXhx9Crp52BVM3BrmLdsIeM+Ar7n3v0A3lQyTIPhhOhRZ+tUd
+++xQgpyIwtYrsBT3uG0gL0cs0VAH12YkGqJpziWM2cyhjbGHom1SZf0obMt0AfruJwJBv2GUk3A
RSlgpf0z7z8MwC4ajDS7OMu/h1yn2V4xmOk6jLkp6qblTfug+lYRB7jBIHERIuIqBgqsIDJSrgN0
1lygFrwKKFvzWRfxeDABY7ycXdJQcM+bNAPFlNTCTWdFDSazvedOHp5h0io8hjM/IZceQ7sGumcN
zm4aRHNXIqWjv8KccWnSTAJyDKXOyD7M6dnXBoJbaD+wzt1LlwnaYsfMRrq8BBYTg26Eo5gZj5dC
AmDTRyHKiFM/56WLcYTC2oVMpmiqfJ+XAvg7o1VuaiSoHB8kuWX7twhBV6yXX62U7FWyyWydnwpC
v5yZxb1KkaPqpGwvbfSRRcJ+kNAQ64mEfmZB2cOiuV/WKF62iEfO0hVYfKft/pEkQ3orptVtPVwa
u4TlPi5fsGA2KCIZfe3BGc4mNKukY2hdn9t8DA6+IfVfEHtnPu9+wHUxbkwgnhTjXBoM1R0KPFjK
DY6UFablePVbkRlgfBES6xJA7I3KxuCfjsGQQVatmvhuLqZDYLsdJYTzh6TIXkv2Ml7C2BucEDwS
4qkycKlQUgtFQYW8kxaMmEYnPSddwAgzr2HKd7PD8YgMaLPx21j5eZjZQc9TuO3tONina2xlxvoZ
oYNqj0lXO8/XqsEDso4JimY8UxlOfYdDY6xD05I1y3O/6OG8moKUieaLhntaSL31Mi/fZwXX+laR
rJLuwha6rzENssvnZGdwXwbT58FNmNIGQOungtFHGYNgCihkNVyOb6ZGYsEOSvhv0l/pT/Ut96Vt
1qjsEGhNRJ6TuU9J0Iwxy7E6BctmK6Alw+NPOqTsn20MVtA1WWZiCG58xtn0ZsMN93t7O+FLLyyz
OmcaIFzMNrTb0OjSFBkmW1D1WMJ2JliKW+WVNDHlNZoHZvl4laczGLufoxptYYk3eHgg5edFG+Bq
Nat/fHBPM4Gd2wUhQdhecZyhfOyEwWVnFnat/rKGHy5jBK0ilf18G8G7m/TAFKnwufqp8Iufk9oz
Drhf2zXMDb2O7S9FBwvOPWC7sbczPTJYRnFIh3GTy6F0CQWS8nUGm6aMIH9vXJVgZ2abGTntJsfW
s1Fr9/e6G7ppXJw+K7QldKDGych7dCtSpqFDsrzxHP/Wi70bpzsMnsK/MXkNq3eM+LRDV4N8mqPw
yZcxCJ3FUHGDrVxoR2xynCY3nkVC06bOYkYOtxfBYeSvhTgZ0xl1kH0uDtlM+KSf0L79lBSY38By
c9Ry4C81tqaKpxCYF3q3lmOXUcFIMRRqESnELmFpnjYMVIfW0DJib5ac1W+Wkgyx4upbPWQKL0hE
YCEVNpd48mdDTuQUui8FwSk40mAQP9jUMGqm3GKBcTXH84VJkr3pJDaGjrW4tdCMhfkLAgAAp2yq
4ot2YgRxTLWbDLuYo9PqUPKbLl6AG9h3AFF5lC62qTKcsFwFExOSBCwv8iLtMmy9ayhkrCp7rPbL
7LYbe3QIhtr64gRjuKmY2RUx1RcTE4bBwh9t1x/SkIwaI9gdy3GIwJLLeVFF4WbVAiZm2lsId37G
OtBfklcHOCWI9/wjl+270pqvQ7M8pXJorz4YDbQTIFm4621mH7tuvo+JbhdiSp/6TUsE39bEF2yO
BaB1tRySw0IqDFZBtkIQqFQJcyLktVZHFRPlcLrQuutW+S68cxevP+IxHjbtiMZSInFFqvvUBgtk
iWattnruhcAwkzIC1h0hhqymyKczAfaZ1n/Y5wNLvHAdUM4j0Lqpgv09YVha4umNPMGFZl0C4csc
sw8C5OHGj1pzAxSCgRa10HXLBxuGC5gox3SE9HH+LNmzp62Pep2Tobk8xRmxKGwiSYGPzvZZJlaa
yVaoMxDsqjqtOOaFfdl+ifsvOsQ/OpGK5vJKAa/2D2XCSW3XZ2Fwp/YRRTe2AZjvfypMup2wRp1n
URLsQ/Tpy6QkvxNz3cP5R9q2PujGYykTM4iqa9of5y5MCCDRmMRFrryVXrifi+gcuSwSHfW09AHN
xWm2xa6LRJSW14IlOCC4hPm45Hxy2f22DY+ddCwUTPii9XIN4Tk4I5e3EpMAEIw43sRVMV4nyHMH
a2jvVB8QqWq5J8wV+qyBUnpbL+tcrl2DWa75HiVZAmsRP/QcrS5PdXD4hC+FT4MNfztyGTnkPeZw
rjrOyRFA48K4pUsHq6jo9LztR2z+ocGeukY0BKrCBa8Vy/sMbXsyWXXokoVj1pD5cENy92t+KRfT
UeRE0t2EvszMf4Q3qaPKeYYj3bUEUEcsmgeAWA9j7jMm1a1zWIPEKh+rp2Ss7JMtoB3W4vtcVeGp
xJCiZ2ODmDB6kywIJJ1RIe3J4+eoRQ4YlKC4YVlHfFY1bSmFOuHS7k5IxlAWqU6O2treCsu6ZEWI
75QuI47c9MAwjTmYBVbbgJu/rQ3Z/NTBdRxTFJa0PS3UBO4bZrjAEiW6wM1sOW/JlOdH4DAlt8v1
/lddbYu+LSPRMqN5k4VwfLmoExN2BloRbXP2ZdXuE1UwwDAFrSwe/I2ITGg5JzdujxF4lGxynXAh
fiKs55yxJSPQ4Rg7uX7IR8iyvpXAPAzZjcr97ONN8Gf8pEVre+cmnLc1/ssjq2t8oJQQOOsVuB/f
o8W294IKUUKlRNw51wsHzJTMI+xP7GNt/eSTpDhM8/gipiU/VhMC0+wDEjCgfpU8icRyNgSD8n0K
RofMCC5v5sEHgWR9w+SKjV1JAmvs5++LbuiL7lDLXRZ23uqtLU30FpVAKwQNhzgz3lr4LlxJn9gI
3XRTLc/c3ELZRsfAIkAREJMdC+IOOdcTndTptnApiywFeXosFuR+v+nUo+DRTR7tEZaF7z5ZLlUy
wPGXyQn3fsPlp3XZCka6RvyGzDQt5X5OO+h6IUhhu5F6t8SI9l2OREAqOTjb0bQtcxZ/jJayXtMm
nMUv2cAdxnIoXDNzGJ6ptFuxxBnbJ0UKXjAm2/augb8adU/+Gm3H4snWa3Xqe5XPgrNED+g6TQ4/
Y+vus8boLGDUcbzarZndI1FtLDU2Z7eYfphqILZmcv8sEvZYSFQkMCcT7fLitfTUTVvn1V3btSdU
wINPPABH/raZ1XuBWYGoH51Y0VzgidZ8qL4FXUl09woz9YnnvGln1ifCmbBNDpAsQvPYRe/RMH5T
JXvqjmyotkMQp4aGiYortfeK6+plwpNPwGF6iCZAODTdwHLh4lLmEckSi07b1j6EUUFG2oZ4wS44
GwQKFyLOhmTdix+Oh6kqvnfsALm1Z+t6BPS4O5ymaezxDOs7RzCPWYhac78hjuHT0gQobROVOt2L
MCdPoq1jbQHQkbaz6wfx2tNAs5VHDiBKT5rbyU+6s2YLztzwrUockuklyZQRU7idS46EAE7uHPlA
5Bt/T8TvrRTFg7HoDHaTAoNonBL/ZUV2UW65TyJWaGWTbj0H7Afdd4QeEAFvwilkbe4ZWgfw8c1i
gXLsN/6W6fnE7WOS6BP0dOE6ZEu5MdQOs4d+iIOw3YlWUyPkz5scBhcE/9m7/5Sr6NMS6wzpYUQ/
sgaD+Lme4FyzxByNh5KEacgHfemG4J7qkvRE5+5dnttPbFd9HvOrg+PxphTRMTPxkVz7KbfNJ8j6
fgMYAq2Thfwb6yjUtJgik8Krz+AyrixwHtD9WNTqHq+udRap9bEJ3IOuWAUGIDnAuEW7YZ11ptUX
aVtcm9Bq82p1aqjXpiWp03oz14MuOpiYQzAZqeLUk7xPhBXgjGACSxQO7hRWwdBkp8qYj5bJrrJW
d2hAhC6bj55cHlrBDSTKSNuK3uCaYOFjcSe6SVvU/lKSS7Ac87Tgcidv9Rh70/0sywNcm4R4jL8c
F0ZGR96Nn/Hs3i4uZSYyiiHj15yiPJWfJC5ULnHro3Uk5EGDwtsDftSh+UGE4rUzTq3WbJTHyt+d
noLOfVVzdueU7g/lIJi5OIxJP/Z+eue18Qdnpf6DnACbZUNehV2T4qSMR5yudUHJ1JiCrz2TyNxq
aZaHQJOJ9qMKux129YoL1sUvvR9s+v1dAa6IcT+ooDDoTkiSb5ZHohTTIBkwJFbMISzevPmrLYNz
EDgsT/3vYO/f6A3iDhjop5BTaJ/EdHcrK8Mc4kJMQei+9RwTHSU6D65t6iIBUABnG66WVzKjqSSh
2AVmfIL/qqzd56kaXhLyyZsk11tlGgvB08G53BGoq2vibs1U/+iMfFUCjg9X92sYV8duTp/rPP02
4XO6zcfmfXHWupJ4Fod8bEs27eXeJtfwXAiflbcP8KNVj34OKCgnILgBGAnbleMbTyAnZeI42PlI
CnVD9hYE7NHgWc4CY/ws0w9ji4tzPiEyYuoZUatcNMvBK+gol7E+GSylG08xeFvc7JCFL0xV441c
q+yKqMVs37G99MmaADTYR6L5POvyzE/E7RBN0yaTmglYapIdcyEcxPVKDZqHed+02VMj0NimZXG2
LklpTJWaP+LRDfauxnTM4Gxh75s6e7ZH3jBPX0TrQlCin+iWvmHXZ1fW0PtCMv6hUtbnutBf9cBE
zG3wNvbrZtgiLz8O/TM7IOz7xrNuf4656Cwk1OeFt7HPSDIMGwBP8bJNa/tx7LvvBdIv5kMSRGHA
u2Hc6XtenGQC/pq4fbLPC9qnZbZsO1E+BE5Z3yngPzn60qZPg+E26/NPjR289HysEA/Brk+4AFAU
6CqA7r2E7NpBj0AHBfPXV+6edkCyjsPG1qRyk2I7GgKGWg7PcEWMOIgJg3g7SOY1jDnZ4w0g2sPx
kUH7KV47F1SJfzgLKEn0dLORrceuYJqgDCD4cjkvbf05ieNvPrCXNhg/RNInsVTbn0rDOEkutHeU
Bt3e7xlcJPD29rbDeZ0IF0jImrBhOjYpvD8jS8NUGl4z5wT52/mG5cBzZDEXEQGO3Kb2v5BOZbjb
98dKFeQU1zhNQxLHKQDtxBk7D12exlZ3FF65zHw5PzuUK47jbjUSAweGEL3VttPdzOwPNmhXHBs1
tg2fhEepXH+fB7wRTN4BI83uNuu8V0t70KYEURNQ5byW+I0RNupP3R+Cee7gIzNDaK3s58WVaaHg
Kh7Ud5bGUQGjY9s7Pb6xFrB+bHhlflxfjbfw4aQD5WA3pWaAH/tdcBQY5rLZoviN/t7Ydrju9N/D
sc4vzHMlA9j2k2L18r+S739T8vX+reT7Vv1yfevSqv6r6Msf/S76Or/5tiJl4LkIrIGyg3+Kvs5v
3qrd8j8ZOKEb+n+ovu5vYeiFNp+T6yDyKvWH6uv+hjJrOdydQly8RIf/J6qv5F//s+a7yr1h6Ad2
4PmedGWIJP1nzXfI/ApfG9misK7wYc4J03P/KIOviw82VTJoK5V1U2a0zYX5eMnmd4ELVVbov6ha
1q4c4p0Y/X3MzdwmKkgGptk9d7ELda3EfJ1dyu5dtkgRYfMJzve3VprukC+Uu9JuVRIWkz5rVxzk
+Hvrb2X8NgXttyRsGYjnH+ZeMcUiX0B8orsMGFzB+TDgVsD4VqNy6xNxX1uCqax3N07pbOUav3MJ
VgeIMsaSPyS1aekYlge7Sc9soXna847NKL3VnSSoXY7UjbHEfQ7i8kok9UfQEp4paEzHybGb+7tw
0menw1AYYDYrXWxzfvMYRA41u9bmf20V/y1bhWP923NsfCu+vnXf/3KGrX/yjzPMtX7zXalINarQ
dzAk/WGrsH7zPI+jWmGqsJXv/3GGqfVHlvIDutn90JX85HdbhfR+41uXFZdt/fzB/8BUoey/nF48
OPEglgAYPjibLdfjSf/59LIiyAGocVAk1ka/kkqun18YYi045NFBtrNKQP7ZB7tnWu5t2IX6d2U5
1fc5JLQjuwsCRrXn7QtX93e0RnxySkY6GO+vOlKvSAhE1xCpruM8s/EtNPU6erYeF7attyNBidRt
I0rImBTHY+LuiMzXyBkT4A3J0oi5x4M/CbDbCwnBUqkVKJR24tiKL3JdVNgVIgEy5A6RJnyMaNwQ
Oku2dhnL3UjY7bnK/RPWi0qq4VB7wzXW2LvTcrRPSZy7twyhaIMi3fxAr5tc3b+sgRJCqJGXEfIC
DgojyTkmNfmEupR4nhyfOHSSu+QD+t+/4HzbiEonRzsKYZJHdLloB4pZl621ei4YZda/8a6VQ3dm
ytid5ZjjrsrcaBM6Kn7608H3u3Pmz04ZXDH/8qni7ePQ8RyP5Z1tBz9//iejjGKxgDw0WNsU1eSm
N3Z9VBJDv1b2i6Hc0GMkGajXhY6IvR9iljehVe8js/KzMDKaMaGGfJmuvWI+8pQRRHusfWOxfBao
v8NIpU1in6PWixkiB/hKKpOcRhcA95xEd97omyegVIL9EbJcQAXmZkCtSC1lHlhKlq47fo24DAM9
nJGOvJNqEuQ/H59aVjIEZp7aMPtiQ7cbLPcjxl9GF1EfRMeGOY2oVkxLmF1s2dV3pSQKmAtUpanS
7mPU32daew/5mgSCQfIwmsrZhuVMGXu/EikJ5zzAZntRQefdI27tk0Ym90uYd4dqprjjtna8L21f
3JNDmS5Gs9KJR9f5AFbTtqNmX6ka3rs3l3un95ljda4FKMrjZQax3+8mRIVza5VmF0wvQyL1KRpc
2hZJJhqW+dhCB/kIpojceeBXH6CGfW0KcgH03tm3wVwPBAuke9IL0B+w2aC1QBSIgaYau2528KJW
qge3shnz78mtkvaWbLQPCMkljLa+0bTQVQ/9OsqFYArk1lZ8om4UBdfRGEACJHdqsIZEFZkYus2r
WxJaTEz+2SVYt0kjBgKTNVOk6E/J3XWtPQY5U871rgV0z1axn/bL+r6bDAU9JpPBorRFqLTNMezj
cjP4vTolyLRATpySmyb0iHNDuLfgViU1q8sgTvAlyOdCwmRvhTNcZjIeVpi3Z2B6uJn98a3T43hn
PJQvhvvNpjPjFTAvYzo20qOyzo0z/lhKofbaYjXMhGrcRTbADT9MGVatn441qPclL1yaegNurQn2
5rb5vISAIqahqh+tSm25+GVbULH13TSMWHYFbiC8sXix8476l3p8LrromuaJZvMVLhdatRRsG4oB
4U7ErTYHZ3JxyOh0fpW1Bzw4ix5bVJzNzwd1LBs+nkPOndCBPlprupBnyhRINoCm0wgovf1K/O9j
kPNYZNrcF+mgtEcR2fFWnT2riK4GOD8SUMR+p7buf36BEACOy8Yoa5aIYRbB0C9pJG/DIb+TS9M/
NygRu0gkejWPQXDqCns/Mne6IyBOGWEkO6S2bltxFHxmnkUjSnhmMzk8+aXJ9oFK07skoAQqplfC
mab3YMWrTbLT2HI8wMewbDgrKKTNDbp5pQL/E12WH7JsP7mEEzoBAmvpIwtftOfq2zTLINGLpDgr
OFRUtegXRkTbuikvgoHWhaABftB6dS5Hlr8Jq9C6BPhHV4gQaKzj6AHEslzRP3UrNcBB0isXsBdR
X9RX2YxsRCK/v10MMeWENq47az1Cack7gbHYTJ4b3HetV1KWNT0tBfPA3NEfeEn2wUmZ6KceVte6
IUXsRkV/XzUSoolM19zh2Redf80VRd1y/a/2MMbjRPsNJo/RTMEHJ+RAx8JVXy2S6p34IRLJjaru
GSl6hred95pKmMCJEPWW7GGsF+ekyoHmKbWcu/VL1FkzVUHFW9La/pn4RcZdMo93ec/kXrd9u/v5
hhjUc126WPndadz9+zsG+ZJ1Hf2HtzLAnRn4rhdarEV8Fu7uug7/0y3DxR0Xzwv1Mx7lA7Zw5RWZ
s8EphS/Zl11J2kC8ZE6ZPaITZI9ZEH3iVkkDJs2zlBb7FiJRM1+TY+/UXH6LlSQWcZOD7PijrZB7
Gszwd74Prnhc1M+wnLlGUHLxFTCpqCu8UJUS1y6ZaVxunOXG1RjSpmDQu6bP+5P2KZ/KPBiRuAEQ
iBQptbRzqOG0zT7yGspoHOcaNQVHJWn92waP6+2su1eFY2vAn/B4TMoCP1PMGdG5afKB8ynfi2wB
ced1J5HTYZXXtjqZQh6dSDj32ZBYF2ERQCa3pHcsEkBWtFW3cb+JJq+uM2rpmYOfiMPMR6jgxbhk
YTZDiZEjHtCvgzjon9IJjq0Psa+PuN656QO3nZfO9e0j4aPPIVDtV7KMkkB/BosqdgE0t1gyuamA
HZdj8ezM932eZPfRKsYSN/AglQfZQywigiX0GAxJcrV7w2hEeVQphpi7AKmC51LQ7Dl2s6tfTh/F
0GbnNnLhBiMeEuskDdlHwQuUx4HZIjIr1NkIR0T8ledAlA2S61nEUF2dJDtXojJUSDJE7yIK7msi
uRiJKdqo3JdUk/cUTKBvxjlPdsW6aBsDt9wVa61okM7zxg/1R1L0Ry1bn0JmomSOA1XYtr3+YKK6
QCgQx0pPGblNTm8KAKi97eDi9pVSG7RpyKonyxrc51hN9j5hGERfbYDHYZy+j9GY3BVivC8r5it4
CbwHryxpE5wzcU7L2TrFsXtdQjpuY6p/XgKRP7ZKcDdp06+R6x5Nbt0EkNGuGGzVky3TiAGcnhlr
yq3MK3EExBftkyx/dkWeX8MBYXOeMXIxW8+daT5Sr0PLWBo5xznIWR4o+4xOb5/JHe053lqiWBa1
MLFDM/FAeF8QO7yPUes2ns35o8pl3c7hZ3C9Jb/665elPWbDGgXJLGs/+In7POg9GSGB/izNKdVY
T2CQwtFm6X4/N01+4lqDdFl86OrIfOgbGgYiT8B47AbSBD074oII/W1TCv9uNi5EAz8wDw5hhJsl
mc0pJkSyEzOu4LoIj+BpuRiUFVPrYkqpxyn8D9bSPCUINSfUy7sQOx0+V0aQWUq4AL9Uj6crjO/L
dMXiy/BGek0NT61TjOjYAcMxllRqltKr7wKmeuMyfgpmZ0ISB1tSVETtPVZeD+047NLW38kuezC+
YdQI2rG7THKQVworw+vMZuCmCWCFBtZIUnGM9FYw7L2paA89rz7afe1X6m62F7UVHpSwADu2W6ns
LnUqbu9pFR4i+G63k9c6G99unS3M535DOT0kuEy3n0uk3n0zlv017zEWdFUdbBrXyi+s9/JLyRXE
aqOzW/EP9AHDtyrW6SVe8pSmTOBPDTDxLVJgcrF8u5/B/dP+FtiqPIPRKOlBHKINuoHiqGMPQxoD
Gw8JnV4FLwbX7Qnna/xYjO2RTJrY1IBr8HKAeSV5ET5IcVoGeB6N28mvzPk+iVq6Z8hhFHl0Dc+z
XpZrzSgRiEz/CB36CnhjueljBqcIBdhtQ65MA3Joq4G/iSXp70XZfRzCEGzrpJCfrI7wCiriTeWs
7JjW6l8iOkr7sfnhNFl96EIcjKWZgacKgo9RSOZPR/kP0OWoEVNZwAwvH+tIJxBooj0G1P4cY7ZZ
Z/pBm606QJGGmO3w6s+suC8hxwHckflbNvRUtTRfAi+QVP6tQr7KXFzvsE4hIxMqDeinB7Z9p9ZW
tp/n1VR9dOrUvjgJp7AzqwDDNXotmxWuW0X/NUktuTNuZ180V57LmK3ADMxi1uqWaVUcnKw4mXZ5
1n+JnebRzFpQIKeQqgazenRSvW17Cnd/fqGEzHAjeYgiOmIGNuh7G5fndrEpZ6AA7KMdEyJNjeNe
gVkSwaoj6yvXEAgIXnI/hF9rqdflj7VtB3vvF2MJFtc34e7ngTUgQnj+CVy1Os1Tgfn955vV4AXH
r2ydQ9ZX57kMrlnkRacSGN65Hf175tLyUofjB+Cf4bnvjTiS5BzDYj5BznBO3fpljFzgf/6KrJ2r
hl6rlF4maiwiTRMrBhfvVHZtj4LvKfL+IdQ1ewEwgg4UIWZ6KLw3GQTMI/ON8FIJOK8ILQSRutG5
16W9HYPu3U3K4ZCZGT5fTGMHB15AUAsv+paIBF61Ngk3I5iwM9vPTUAy8rr0Htb6mbIJbmnbvF7M
JV2/dDaZWjq47qoWcG+ZSeS+bPqSTtwYGjYWVHqFryG4xNDaT4lIzhrdcGTjxUaB0b9D+nRnZs7R
3rIfOoF3tpgS+1or+SRIDWwLguIPeBy8XW5wAxVUEgZcwp05vSg84jsn9MiciqmfsfW4VMasX4hV
ss9LpvvKpOdxagldVerUQCRBdAV9R3cKEu9NHjvHYi4GyNp5ebCyAZFkCHrWCYouoyZTzuXnl6kK
1c4L2gfRObd4Yg0owrIhDl2T5i3MqoJZ9KVzXd8X3Rxi80yLu0aCAanCWZyGFEg4c6dDjCpgjfhx
rNEu76sZkWmEUNEvq6UlaXC+dMQyqznor47+GAxTfwVV/jz3gzkkDRAFpTy6IeHQkPoatkRdiU0m
HrZ4PFpjv3BDquVV0N7X9AmOI9fDeLy05J+bHqvHlA/btp7MdfBm7Oo2qZc/VuER6ciqrpdba6kB
UQq3/FA1/aUT1JMOQ3VXy6w/DE3vPMWGW2zSZi9lPf1frs5ryW0k2rJfhAjYBPBa9ARtsUruBSG1
WvAuYRNfPwvQndsT85JBqjtkWERmnnP2XvsuZaYFjUQHu1YcZNGAGeGkngflBY2qbzMB50dv+IeY
1v4WH7wqEd+b+HsOWGtnQtLYDRHyCaFuTpnf3Notn4SGNFeLFAvYMww/Oc6s3i9eZKZEhoE0pOhL
pk7UYMwhuQYp9TMzPWgNeLXLlL5zKDK+BqbYVfSsF5XvQ3jKeugHuA/TFcrldEVaACRPEj8HCPGi
2w2uD64OR2kYyZOOSVYMzIstWCj1OJQvsMLNUae/RrM52utRpEic69oAf5Z9tN3saANoueppXlx1
1f3KCCCHiDHAFjRnTNharQeWLO1dI9EdJpVD4B6MJaSlKfh/35RfvawjCHbZ4CS5DScMiICbHO/i
VBoy4pjDKprybcstkOi9yj13LnwldIkQUSgL34xU9rc8bQqcO0O+E6lrX/B6uEDWKvV341x/86pk
0AmeEtWnyU3Q65AF+0BAzokydKaJsoHGrzsksKEgi+LorpniQmtoCZrntpsRY3vt/Dq7ci3/bbX9
uO/MbuDuCcLljRjGM1ip/ug3v1rZUOv1TJ5KbnTbv7890jNq8EIYDx2hDO0pq9jWBEgSVYqEoIK8
2dNWquZLqLttsEj0hIyHkwYUtybJ41o2JGcTNgLaBP3fstg1R1bkzdepqkgjR2G556YHxF3LuktR
k7ojS9Ee7Dp5H8SoBTaukG2CbObvlmYysEBAmqHgF/wTLTaBfaz0+NbCm+ix0b1yjRlhp2R8KFLj
50DwDbuqM9yo0YabFpZUD2yvtUEWoBXib3gTmanfNCygxAujf6LV+aMz0vnAPyQi0wCDpoDMvJGV
xdayLOurwR9Ira5ceJIwIvZ5T4ckNZL4WrqRuetb/oPjieyuwU87ediZaPckVwsRyssbpuTuulwh
Wh7WKnVvTaamWymSu/4tJ6vqWzfrehAN/kiL4yNq+Pi7IdKf1E06Kmjlb1Uiviqril9hbSZksDuI
PnGA1DoW9wXfdm0lCT1I9W4pt7K73sryzrU0aOV0lvgBrqXTyqeF9GfbxYw3lKs/fC81DmAyf/Vx
OfxrUqGePcYxSUOimZf7B62NP8puMh6RET40LOPojVDkNaHuX+2a+yIV7Dkv+c1lDnVB5iZQJO5b
ja6Z57KZzFPk/EL8QAVVkSqwsXKe0qJqaHIN1tc8m6Cgciphxp36jbNcNwzCH66zRiBAjSGJsoBo
PaRWh7Ga5XOQRvYoRvRSOcGIvZaoI99EY5t7hXbHTNfLrLsyMKDDVcFEzP1R33sL7Lrhr4J/LcPT
JlxH34i+Ae4+Z1kcNPEyZ+Uz3fZ9w/Fc6+h2rRkNj4kd7BDZwx97tNwLijXYUUaqbWzV2zdzWQQC
mH3GyYRugZgXLarOXHgoyMxaBXXFQCpNBa09FhixuDbc+A8CzGZTNrSLCMJLwaEpCGw8MTH2SqLm
ubvNeX9LABuRCVjq2plYFsSXcxjk5tdeWZxTKqHBOVZfcijS6B5YFuEaaiy8dhx9h3m0oQguSxhm
Dzde8ABtX6FR0PsL2LX2hNnQRjgUWleeiSPCqZs2dvo+MdA8xrO9tDARU42aSyhvAp0lNSIXtRqR
uG5MEenpA3A9CIxqiykRbY6ja7jWum9T5xeH0DeLy3LhfzN6LM5+CKyzmsGxwEQ33txBQxYStx05
VJZqdoYc07s+esCKDf3ct2AOYP2Thukq772V7knWcx2Uczqdw9kM+tp97yYVPWmaDXR+ctxfaKm+
e9bP5aedZYVHjFL/Q/BMbaGbSqgp2UBIiwkwog4pJwzrWlrOv+YgzE9VSutqzg+vaSdnY8DcqCOq
d6HH3S1vsBvSzPf2NUTDDQc3V9BUyW2S5sNh/UnFwvy2XP6OSJKqfVwz8zFrM7+GA21uVJ+oXnKH
4HZtNk+EwH4gMq2otfX45Ujr4nbhfOrH5mYnvrnc8mJIneq7iz7iR0++kpN4ez3vbVxXTRZU9dcw
b4prY0OxbbWrPSF4jfvpa20a1rlcFhisxp7x8oc222GgKc8DYw9IiBK5PFMQXZNYG246HeSrYb1P
kgqJYqq5JF5FiDfmnkBfsoKBFgVzJoiUs4ZhJ0LHQX8wvMWSY8Wq7eQWlrdMc7JHiJ9yW2gCR/3y
tms795b4XynGhksYVeMl7wwSzem6vg1Veai7PiPVOY6e0x6x4zUmfOK3lsC93dBsOZB3B8ECZulH
l3jjuwmWxmH7cnMbXmyi/At+Xrq2McbcSO/ELVkWjYtA489E5Mlmryo+wrVamgZcyPokJbVeXe1p
6MY7s0qHSyL9p596Iw7haAw8rToRuBXfwY1uRr7aKNtEzlHKEkVZcWkm0iHkGBNrufyjcKuKfdgQ
Jej7Pw244AfTiNXFCYlzaKe62cu+sp6mPUoMUBNQ2aI4Kz+WpDcSuMkuOH860Xh3o/zV0eB9WGbW
7nFxkrsYp/5xMJt/7C5K741buac51cG2RNHDkRGJ0aJDX67p4NEttiXaLv21KvlJOiVy1ZnYkbCE
5RED82qIzMnimOmDHCGw9La5p+mGBDfuMHX24yIJP4NSmH5befIzEwUBJDUxrJENxVsI64uFs6ow
9RN3lundSWqafAbfZU6su56goXK5+r9ZU+IzZeB+lxoEEBCf/nMuPPNTH8pwY4C6YixpgjClRHOT
orm2dQYrhS7Dm2Y1/lFXbUZC1d0zltxglftb07ERDkzlRffjvVNS5rp1FH9jdvnKNEaHDPjJOPez
XdpI/D0VAWWp0+1lNYQBZDeAkx5ftNZJjUezLLmrzojxv1adm5z4Elev2QZSxxNMvFaZWsitmwf0
BCdYl7KntBKJKbaxjfYAeywRpHQWd/gwGnxejKnApDXBOlj5u4wLp6L4e9itx14pTOpCmIVwIoOy
ltllKjFhzdDHxlD7pbWVtR8JbN+YBawZ5kbJZbKzke19csmpEsV9GvLyPjZpdLH96RAZ5SeHufvz
JBilXbBRqkMUCyLRe+0bgkvu/JY/7z0oXg0yqC8GBFzmetlTCRkGvp//GXRnuNg9ciqczxZfcbA+
fh7Q1UUw5JGHfaik+4LJBtPUqvuLYyPst00qVm3U2luSyK0vEG0gfOyhDzHqwRkffSOINT7PEO3f
7RCvmZrJCXZg294dz223jglnZ6CbsvGKer4qzTp6duNf1yUf7H2SuDEAmlReSajo3m0d0a/lxzi9
avYJDZbWrej5hCDQcDmrM1B0ms93AtEo8nrG4t1w4Knxnn6BkDXueutQunZ0bZfrmxvmf9KqMhFP
4WtcP1BEwcWdZmcfMLA5NymXTVkJbvdQfvHBMsyHLsVczAQa5G08vj5vbavPu6iktDYofYOWPZKE
cog8y/cOgl8niTpgZzJToopRiNgb6XVfHVXoe1iKY0Aq3hjAmgd8bky7JRRFl3YQuzpb47KVrK/8
ZZPMkp6gRfiJb/rS1BxG6Z+9Hl/O7MTjbgCJelFiYpymGsZfy1tTyJ+Rh/N8rXp1RGDI6AbaNCGx
0VsUl/4lMihLliSJv6/ihLDARmRBkm4Vw5nlng5bKLry0f3oYPgHGB3zU6+h+55sArCzRjsy34X4
AmWNxBzaSBeTnMyNl7T+NU6sf/WWVij9H/+lGdU9Qvn7gwCcIGw5KqZJEIe5wBG7sE8I6/Tza6l1
gVTWe6y5kHNgnHT0gLmILVkait5UkunNxnDqlyHD/JSX/keaO4KKipsHBzhsrzKP3gWTQeiltPiy
oM7y7iXtRNB2hG0YMS9+ofcE0U84Ft67X6O591pFn58Q6K2ZTegfeLR260i3BBe3qyADgPCq6MtX
vntaXNb5MpuaS6iDuUfLlZ5scnXME3c+PeAfpAfrq1hYvAJCCQun3Btz6ATzsiTLyEkO6d2IiSpP
6sk6Y7y3zmFMTM/0XnkkE6HGJmN0juj1mJpi6muZRnOwJxdkpSHtRxrT3p99WioG+DIa2lwtptjV
jr3NndAHtgAWNvGf3JHVsfHBedEFIDgBUnkOsuuwvnPpubaL58Cvu+6El6s8+qZCwFzOF4wZKYRJ
u2AQx+K7dXy04cVyWrfXclk6BKjCr+llKrfe6Y5yPsCwmvvUbkknSrz0WktHv9Dufjmxw64x8ElN
XQZN8SgwVn6rMp8ZTZF/iRyR3fIlwSOGbB3avFt/iQv5BzoKh/xQM4QcChv7UoCju4Bl3Luilec4
CcOLbdfpUY/sd9yPNcPrOlLBujg9FKa0N3yIB5RUxNgmD6H1eJ+PgBXqi51mpL0vr7pY3ut4TnBD
VfHFy934sr7K5zg/KGH+mjSBick2PphFT7d186EP3cK7w6hRmbl/1eTocxzbl/WdQS9i44KCI5ec
7Z7QGYGOXnJ6VNGC9GI2HeipaZNlt7y0M9hKzbLfq6V9lq83+WURtR8GqGSvth1+GaEz7kkPJjRh
lCMnt/FptnMUGLLwyZgZ5EGnbtgWAEg2fYI63+274pI3GOOBQxfiZComF6LzgnJZnNmZ6AOkv9JC
W4ZXiR1YoW0Fo4/ddWysU6y1/AVdiZwu74gASbuIzuVycddyn9iDmsHGOiZdl1DN+iVTv5Skabfu
G+tCYEJ/ynr5giHFXa9Uz2lq8y8GvRQ1NMQhdHLvu5kYF5UTybRovMusOqwfge+Jemcx3Sa7x/DE
G+T5fqdi4ig1Y7EqC+GCtR7bOzpv95JFEeFEiR6RnDRE/t/u4dpCZMd028EMOOAJGGGfBAfncUkI
p3TrGnUdrAu3PfbwBSgZD9mfqsUJ99/SojBGZji8NzpTMJwwI6hoFsvTPnrPWmCpo/GE8TEoe3jm
7UicJmNkEur9+lcZTsekSYxtm9dgv3gmP1xHbXL6gO8epFpPK3AmirHc9qAhdqHWka2MJfcMYso9
u75m7ZFBf9P5E2+ePaV/FzkVh97Qfugy/mFrsMg6eKgMQKdPRPDjzjRTZv9mDgrZ9AT6CeIWulrZ
z8al4BHxoD0HjrNIIOaYe0f/7mAB2LhtFF8QLO/0VCgDxyH+DyQhzpnSFGOSdItd3dfOSS2ahHVB
GVZdNEZkxFyc2CF1ptaIJrpcLhcaA0TpqIpdoiMXafuw/lChDYQ1sZ9J5+4ZehtnpOsmnj9ercvY
QDPTKE5C/5xM7DSR0aY3aTIbxPnT7VuNmfes4lscj+O77unQiDymuLXbmYdqZNrhN27yzA07OUyV
xGvRqf9p/pZhRFp44RXoHfTypIho+O9waVDYHfMRjuPnelGK8lI8mqx6OJGsg77HFreOiOwCDGsj
DpphmYcIlxBDJvw7HFIysOP+RC8kvA3um6sGA4WUJ/VbUqb+PZMaGVyY7Bf3v7l3C1HiD2TAVDlV
cYRvzjR6aLS7wc0CqHX8KhLiH7y4ZChW4roB/NHu55TkDZTjv5P+FyHmWL1zBv4Euxf4MMhVtCqe
4KrJvmKPREc4qOSxjobrOiTO6qcVheWrEDP9deflejmUa33p7pq999tpZu+WFQWxaZRST/CuWIV0
/9m343xOHZInRMutCXTyIFwvkNBEMdUo/I4p1/Lt3ymfSF+GGNozPWMKgVACutFnCGxJDzRFWum5
w+LmKeIQvXCpIHhQ31yXnm2yaEhWlVOWCSboXV3v1vvaulg+PXxuS3TAZ2/rxaYiP9gI6daq8JUU
epZswzEuNiKO9V2lIvc0mN2vIfWKhz0sY2tfS84aE09Ha2AE9EZzgu2fP2UR/hJtR4sDVwIaGZ/T
n3qybpamE5Psn+nQ0OUqxR2uc4/FmT5E1kfi6hlf//vm8MGrsw5kkwiQMS2+0XXgRjoFsT5zswOQ
9bUvfBr0gi9GzjzvgHLmHYYjHgwrLDgIURGXv9fJoR1ipKDnw4cdtUVQAsQDv1e1pwmW7LYzFeEX
AsyS3bXt1SWUi/spKBDIsAztZDt+6Aifm1nYPOt8FJMxOa9WVb8UyX5Hj5HbIc5IUV7Pf9NQ4dFg
6LIt9Oq7HKdhB+SI0XLsklKSY3/G4z7dp3i6oe/Lnobd/zMlWX+mt5Q98e3SngJbs8t6qEiJ5r1P
Vld++jViJRNhT6b0GXPuGN3RrGv415M8mNCztaQdZ1xIsQbifQQNoP8xgDVt66aMbIbxZnQq/eHf
sTe/WokXBf3SyHeArwaFYAJOQ+qs04E/r6+Q7uQbiH7+xjdP4SJiWpeIe1CQknVsRH7+bHUcSDbz
rq+0OnbznI2BzbV+KzXSbSKnG4Oqd4dgcKnf7AF/fKKZ9XUmAO1qLIvbl/vYK8tTk0UTnlFzDNDO
fvGHUYjNwF6/C5eTdl2ElGCfNG5lOxTAIQk1UmIR07tdYtcNocr2e2eH6lzEZU+WwKLZa5D/nkOa
jZc0G/dDN4ubsPr41fYETul2hl1Z6gCNNfSVRo51BCIJD92Sl9MXSZ5sR0EFgfWacibDmdbQdP6U
eTwEM1sf7lhaK4gYsG9xhV6/tXWON8lXYt6VGd+LuUfMu4k8QuhpMZwjIzs5Thie8pGqpoPQ9FcN
yj2+3bYZ8xbEWyS01TORoFQPMjT9i9/wjNCBIdaysJgA5w5KVISKi0hDYCfESy8bHCuqcg8Uauwv
JJCSPrPNG4Kgo85qv5RfBnaHMjHUszVgpFHUJX/lYXPYgh5R4IR6kzos6Tpvl4eDeiB5MvbR4nc3
ZXW0atVzm4zpi7nWtJMDo6TYBRwUFczCdWmSp+1jVSV5Eftm3ejWpTNJTlFhTUVH+NHZrCmUdl5Y
zeeuGO2/X7R0ZnLchiS3pCZbrLlckpoxIem6id971yHoxHH7F1rI+r2fH1qlxFktQp40onHbRp53
xfGe3S1EUXmBjdSf6u9p5WmXxpjPfSjrV2lCkJ6gnW9yTFTvoeGefBMGTSft+CoyWz9IVXO/RKpy
U3wLt0b6j9/b/sO2TXEYuCKc9JnLdzdzvKQGOpauT51D3nv9u3TAkgErJp+g6tjHku6d4AOsnVp+
RKRK1oJedq96aFERWWa+w1VhIG2i3WtKHa67k+7RGfWLqpKYqHV4XjRMKpxQe/WR493zKmabMzk9
1xGkCxZiw9lk/dUF+v3HqEbjW2jTvjDZHb0FSYlN7Cuzuu6BezODhw0aA9j7wgva5IOMfoeciRsp
dP1BjO64q1H54F43PyMJ4QSK3nNshv6deeTBSaC8dPr4Ec/eAcS5cewHMoA1PRQP2RPN7Uzcw+rS
nnfzUqRkjA1siuG//xJK8ObmLE8bqsinEw/d1ddci+DetNz1nYmrEdzwv47Z/aY98raOR9rE9R4t
4ose2kGNyeVSkFD+91XbwrCYmO0cxtz6bfVVyUkUGvd1IdCIwMkS72ajx79nVRkfSW2J9xo+Nj9p
UAZz67yEiZmGqsT7TAQ3NZ1cNtnBSEBg3n41GgIqUaF+dhWbENmhN82qA62pWmRuvfued3Smm2mC
YNd7Wwoq8zNBX7rp+vaHEjrM8yquP/Ul1TjM51+jrz0q3fs9FXDh1r+jtHp+E6MiU9hEGD3znY34
wbzTGD1aPn1HlKA4amqgNGJMy+uQybu9SDh7HU1oE5FUoDGTmYvR3K5CNaRLJWMHJRFXmJ9DaWK5
BAlzc53uOCnUgOki5Q2N/oVMlLTnCUV7RY+BCrbMuU8fLdLhdm0+qB+wlA8ugafoojn/a1mg19HQ
rvtIqsSE2EcV3VerdsqT4cfDtrFSQUsdTAv1sIZz0wS6nGdi1+SOC5ZldJ+mDtZ6SJu97qHWa7zy
mo/m+N4xQzt7BK1uLJABPDaPcvnDCHWmwHL3bBcdEO8UbWoUx+hUpuZZm/XvgeY0pIX4ZblavuBc
mG6YVhH4JbxCD0naqaETe+pF8d1A2btx8HHvkUh5TwTkuFM77Wed2OIcFpQP/liWH1pR/DFba2Sf
suNzyY1nIzTcEskg7LMYW/8LPYIvuZ2F91Sit4f1q+3SdvjqhsyNlVGSK08JskldpLuJLrB/qDj+
mIwmeWoAaxVc7XvpG8cp54PHEirtQz3id85cPdq5Zs/hmiRMvyvPRA611gR8KxG09zldidgYv8Ul
TgcE1/3DaVpmQs1cH4HWkW3ZaYd1r3QE2gxPi092hhpAN4AoNLGT/7BCYCDAk8lejlwOaMTS78CH
nrRK6lcLRvm/0TOUd+QReQpmCeHh38ewMh1x0BUSO0R044Zo3a8K6dqwELm9S6mg7mhmQg6tKmDx
CJxrWZ7ueVJPST+22/VRrmrtDqfLPcWL0C2O+6/Lw3MkYjDhsq/+lJ0e3huphXfGUvlmwFG2X3+t
ZkCIcMO8mrUn7rVNqDvqAsYJOWg3Zk9caqvikwHQvBlF7n5Pmy9e81T9g0Np/hlbPRzMBLZIPWXv
htJ+gFUXaK0K8wta5G3Szfk5H6B5Ral2J3Y0O5rpqC76sgxxix8+sV78YUp/U6Rnb7OC2i9K4V3Q
WmNHXzY0kbnuoefsJXzBdR6OD5FrsdCsi7P4aBoCOA428YYL5J8BNQuTTg0DbPbF55ivJiiP6fLJ
TEWtLdIjspRyNOL+suj+dPbRPZ0t+uz7yNSx7XHnvFWxlX0UUVXsSSOeoT3whcBMTSqFbjiPQc+/
MzjSz3iAnMe6pMq+lrneH4UkDHEgLtWjBeF3efK1t4CIqqxPSOirzUOfmHHgu6rcpjNcv5JtgOvx
Yu7pCdRus0Se1qZOWroF3LrePeY55ljhT80p9rqLvShJO0bwTahaUBJcJcneYSiWNeXR5rfAwW0G
CC3NYH2ljXpH0U43LS0OjtQlMRugRC7rwqkZbaYcucxatq4MnfWVNdEfj7yOSrz1aOgOXFquEyzY
K+08fY7QUS1oLlosh7VPNQ9MgmkDv5TfmacWJ8WlV8mpc01xjwHjWA3XLm7U10UKjt/Z+if3O/jP
y5Kl1v+8Ih5qCsrGpS9qDVgemRJvUPvaPYqpPDP3fQ1Bu+NBe3SGhYRt9l6YN9/MjunRgJLj6Q6p
OsiZHjPika3WRM6F/5je12kTzS6b+5X+3RaKQU6lnQcxzRfipP5nWd/q1T/tqNqgxnZELAkp8aSa
qicYCOKt7ea3kGoMhskdA6OPp6M71McmJ5RCaymgFGbn4m19XxsvJAbtufb0mAF5NKTMdQlLg0/d
viE2SS5iKotl4MER4s5vUTJV2b6MfAPWYecGw7KgcnKD1KIELeZRwnBttLMF5dZPM/MeovgEmOWI
rRALvgvL9CH3iWNZJ2OAZawbkPPO8tQtKVoTgcZd1ErdgA5PTWl/mVMCmPmMuyOBXF8wGjpHYbrO
U7Pp8vhsUyLZdnWXfStcPTwULTxACYLYdqP6a+kz+e1qz76UNh6VZIQLA7EYSGzLcHidQ6xzntaW
T+pP6yD6hpFDDM40ZhJ0btHcdMgPQkLSl8zIpGGsuUzyQbrJy9r9T8ISVNCUYM4rUxQj/3eR4OkC
ECUJRgmdomYZNYwO6trQ5KbMG/OFJkQLYOMgjBNl9Q0/e3goVxVCZ0aAjesIhHA5kfZL8DKOFf28
LhWiwHMPwxOlNFPFrtzl0cgQxtYv6zJB77qAXUIxCl3OtORCdixvtrEwWEXqIc3kbV7b9ls3Igz1
rQ5Ylh05eL74uvpDA6gspU/8v23R9RWWEeQRHUG2/9+j26Pa3DCjRUW9zDBW1dG6pCr7E9WRjdg6
z959JmRHE+JrO48+tbrX/xxzlAI0lV/or75EGu3hpCyWaD7xroGXPtbD8vNtOkX7V6dKwsW9XS+A
/90H43Q+UrUbp/UoyiFXbGHNg2WQ9q8wBiuyCgtMTfwC5H0dyFw/9yUcOumXIGcXi4S3hLmt91LQ
2mwBMq5PzijrbWIAp+8KJz5Mehqfo9G3jlnoWsijOlKkRGfvI9g7V90joSaZHH1rS3M+0RJ50lPq
blov0j0ihGgT9sq9CQdAg+bhxDug7Op/5/SOa0wV71paAW0j/uCt4AN8tFPvX1T4p7JBkyK9iT9J
NZl4RujwcwKvB05SY0ZC7xFtY9f6nPXe/LW+yPBEA7kruWSlfGjMWkdAPQsqVDPBLdZRuJ3GcXLe
8ulCy1lMzOhs/229VdqMJHULcihEMdLHShXh3XHlcRLqzLQ425FpgHfVY5/OPUWG06II8SIZbxUR
IYfZK7x3OLY72rDVUbkq2YqsjoDqLaW7ZejQ/peWfxnOIONQfaEw6sdLusgG1gUvJN3sSZHY5j+N
UgyEEYz8kDqut/hWF12OT/Gbc0JpNc9QhoYOGxU15fLH5FBKmBal2tUotfHDgiiqyMhcXF+rtcru
MErWtII7fMcbzyGnGtyc5QbPNIXItT446zNTSmbXQpKm5lZ1FDjLsr4amygKorzJyTZAA++PMtro
hZsc58bX8W+l9dVIXdx4VqzOVfXPKmCc2JxTqB50BtWPjEYB7COuLL5NblsSCx8NCMsUkWNp15m/
raay3VfeUFG+Kmg+Ruh9wNf5vJ4a30nf14W4ALTGZMPnoRy2ZsXMmZ723Jyt2T7KRcm9LoTDdkHm
+rc6pNLYZK1dBqOuDzf1vwvU92CM+q3Wxf+grwBCXPH3uYctSaUeHG+2IOnc7arQzv5A9yKjk3rJ
aCOdMOccYwJwNylKDLRGdKnWxSR1Dc4V6uQ872ip6CktwFifHgQj+FcAW7/pX4tj6zThEx+e9sRb
fXw2TY06Ez/Mdewd65pFdnEq0KCd1n50cgkBZ13NhoRBGHyI3pOCUHVIaW9ibomiTBuMb6FtHqxx
mhYZPf3vtXmxDCyyxlPHSG/KvYNRhNlWDOmutd5yrkxoAWh+JwbbX98AOqsIHd25GID/th8wGlDF
8O+GFuyd10WnRzn95qKmv+Tc1DtkkPZN1UN+rABteqPnXvh1/So7+mNa+dnwHT+FfXNhmBBf0uUB
WJdweZtQCS0wswEJMQl1Y6WNx7Gcc3JwrGUbcP6xIudR2z4lClHCH7VW3RprrN9dd8njRb6AfBc+
kBULYyfpymlCueeKaugtXbt+mg1PwoqtY61bP8dGc54ewvNr5qeX9V3G3yzQjehPaUix7XPicU2n
sz6brOCt61sH18Iuw/yhWOb5q7iyy0g+j4HnI8vkQ1TTr6m+Kf6IWi61oPdi3GOc3J69gsSMva0q
OtAQf3e2Lg8Tw6GPUg/PZWq79/Vd07SLV0ZinhPubv1ZdijTHt080O021MEqcSlMxIO4G5lGyRk/
MRKq5e5KUog6sYUeY+Tjh1BWv+asBUgz4XfdezWqYWuMl+guARgDVvIlXH5NKdPbrzeM9c5BEhKj
QvTmUepMgcc5c8xdn91GsQ3PUnMB6gzE3EwEMfEfaKuPTkMJlLg7fD3MT+hkvPW5HT6pAjC2qu4+
GSMZjpXlYe8akt9ehIFzeQ6KITk6+YroqS1oSfhPqBmSt+WV6mP0+EbkvDSneicOLPxuob7go+7e
DFyZj3WhLetjRYo+ey85yrW5r/nE73g2RlFb3ggeLsrmj1YRubaqyzrtR2F20JPJfHlrZVi8LN/8
VrpIqKYBY4AtsVzjkR93szczGaw14hVAcVrwvZroTPssvs6Im3Zx9e+c9iIg5SR6Hys42RCO5c+2
cp9Dnn1x4tw+ZvB730ndiiiSlmNykQIBWJH7seaWm/Oddaj7n9TSztHQknvnlOUxTmGyOrWlvumi
2FbWH/wT4vuA93Ev8sE4plZxtltjfmJr/seOuvJEJTMHsKuyh7648IoCQlmFePmx/prrZQFIYvtY
lT5jj9ghbXJq0f5rkb7tM1WRGSlDokRCeakS9199JnNqaRNCuw6ZKsEN7ki53pmyEVeTecuVBDki
6zpz2rtNW1+ovevLPCtUk/5AqlHMtKBamKG4Mdtr4b2yBu9Fv6iFE9Jn61pZ3K6jcueEhLX/Z55r
YM4CNeVo3fH9bU5zo66hnalHXJpcQwa+lkhes3Pjmh5q6lk7miSQ/z9Ddy/2bAIDBhJAjRbfewJA
etlqDRFmF+x5F0TnsJraTu7WX8/6DbYa/dpn1mJELTRohtwPuB6HmyJRJFih2AqQZefY2k2i7pef
n1HgP3QcpmnLULLMDE6GXv2LnpcYhEUQAVaOKUIJvIDua7fVBI2MjMSpbcVQIRPIufFCGbuW5vbb
OmDK/kq02U90sqc3vguNbC0N1yKx0Md3ZtjGXhv9B+PH6gDuG5iuMcJw+osw8JZUgXU0kCwDhbhd
KBRasVjrw+wAsSrFI9YuyUSaewTegdKVQmg/J2V+LAQHb7PY73ULeLetJGmNy9t+kM1h7MnBjdNO
4a1LFM7QnBEujIwype3aMW2Lkdjx9zAbJktxAySriCW2Pm/wLpQ/4kKUgGvS/16W1etQdUx5ZjN9
RgX/I31gmm1WgvQlx3SOubf7MLRmuKpkNvZuB4kHGkjjktmQ5Yey7r4UPZ0XX0PzI2ccBsOoO1xY
2Z5KgIoQvdldt1pq2iecNSfQajDSW/8zauHrJEs6pHBF/pkhmWf4U6Fapcu1Q+iQbgcvU4Gd9Cpw
424kvhheiVq0MfGiksmXqBXSOb77WagDC6XGC0OCvok0mymLDyM6h2kyylcy1OULzTj5kUXOXa0z
zZfKoPR4qZ7s2v/D13ktR65sSfaLYIaAxjym1pnUxfMCKwmtgYD4+lkBnu7q6R7rl7Akb9U9ZGUC
iNjuvryvf2u9tJ6lnugHoKwJ5+TEegZLmT4ZNGELIz5Sz3kqISDSOtj/IhzlxHvBo6WuSD3V0HeB
Hvm/heAjYSsXybLkzhPY/ejk6QbuZWJBAIlcuPOd2qNlfa+djLy428sEnVKeEJg6NPJm0t+bxH/g
bMmOJR+oJ9fyfzf4mHe6IrR4XGTHghrBNNRQm3KeiV9jdriY/BaER+P2ZiyPFIwCGLLAuScAnjf9
TBYcpvKlkdRPmIQLdrWWZe95G2BU6aannHveI4QdO2bte++h2pqDh+FULVZmyVNNaq4y2FUHwiAI
haP2EfsMQx2j/s6NC8ZjG7xpFiliCoCKOydXFtc4djKbzkMwveFZlns/UZD5QOvPbLeLdZGQ6liy
OlKZCfMg+elE/UvJ6eMsC/dCFTVlkmZ1q9TeEmMTN+6Kui0ctj/zKUYk6+rmLEhNk3azviF442uU
48YsyJsNrQjOUc0zz23bEhgh9scycjCeE3k6GvA0rg0Zna7uqT/xiIAahvS3IDWw8+dAeQB49MW5
H0q46930JyghiG6tOA8o6mQXh0UoAQxhib1juQZ9wZHNbCXBk2a1+SZ3sPo0OqmGSi1FXXGCYggN
4aM18cep0AMxYmivOI9XXWRbJ9o/kHqFLjEcg4ck9mOfGHXbJ85Z5javgNUC6+XQ5Cagt6T3Gzuv
ccowNJyWV4ID8nFaqDej8yxbs9khduqbrknBUuuxzrQFxz1gvydC479FQ4S1pqHgWDrBvI46ODgV
rgC7NR8GiJBVAJNmt1h8lgVttF7biU5xWzOtk2yaLzTISwPDn+atXVge9LhFxrXb5bPbXUz7xxKj
ZseaXqFG1idDsx6cdPCx4vTj89yGt8BJOO+YfXbgpHdIrM59CobJPjJFbthl7GRVm7u2ct78noQY
RcS1g3NKp1Abd2Vjr9vW/kEhX7Uf6DeTK92d3vS8R9dWPkwCZdX56xU0U7M2L7oScCe1+H5CxAxL
6BryR+XQQTTSnyb4OfhJ2Sbj4FkB3Y52Mf4MXCMltxNNeu/MCQ6iQ3ICiyKeGO6lW8ex/6CygrJW
4p1vDem99uyjV4WPWhv6W64e5npEAs9qdK7Q3N+iwnH767127zZMzr9G6WbVjEcGpDmYo3HvZqX1
BqyvKld5RT+z1pffXNcdnikNG57bxD7FM1yX0DnXhhvf5TBbZF/QIXOOV5e/S+SAiI0buioCN7fO
f5cMx9SqDrHj0KeVX5dFEtq/RMBX73CxVAF6SDIwMZ8sj4+ERg6vHbGlNWoWKRmGn/BAPcYIgzhQ
Se0Z5yBTkACtjhTKtVumPWrG06pFa7NfGqb2I/6j4rlx4JtKl9akkBTW2WRrjuJuTccej/jyw1dB
2iMmsyTzNO/A9/+OZp9wEkLtuRwjexWoSJwgvnGpMTMwtCCR/9zJFGN+mxd86omq+YSqtkPdNkjV
bvvUd+Yl7ewUxJvjH7623jotv5eu1tc8s+bzQgWJIuSoKYtOyF48vdUj3C5I/pSGw8USd9qxzE36
uNFKFaIeOgGZ7dMsesByeWsfSiOe7wsVQFjymQCONiTtNTGtd2eaxenv0rWeOOWqAgQu+FXD/o/n
QQxv4MrCbSLlO+n6CQeP/g0r7oDh3csuMViAWyNoIcqAriIFkYoNrAYtzwt2EvHvc+KwqPu9eyJv
mW34+DGfVUjOFE/vm/gnUBHmZXH6yTsS6V6PUTxTyggmbI8tf6VnFtM3Kev3ui4uEc67XRaXqOxW
H28dTO0vA2dUNinJ9I0Z5IqOjHyTdTjh7dZPvZWWVPFtgF7JJHQfxdBrU2g7d93MMMyoV2iH1Ls0
gcvtVGh7mohILWmVdhL56GE/DPscyDa6zOIaFKWPlpZORXSlUjOPvRanIPsAOiKfTRyGuyoksKQL
72Gb/sCGsySAyMebCiJqBTY+6i9hHDu6eWpZXonytW1DwgS+f+X+yaFhsrtHyc9xYLMIW6eAV9Eb
EtMaM9blqyI1jCsaEqmmSDs5S05ZLaTxcTGxsV/XafBrIBH2qmJhrxCPnBDnkBZF5smkruxVdhPN
H739nsXNA9wvV3ZR3iYnDol+2ZR56aK6G/tl6BzGfXMri0etdrhMoo4oIOmBcjGmWsVA9LFE01ys
lu4C60kZT1jIMo2qZY1RlZ8Id1MdmVSQ2xwMnil1ZTTP4xlU6eNlGdP6JZVQbQzA91t4rD3eSmjf
oEkpMDOzmRZx4EgffouT1otn7fqvUOZETcSdiioPpt/NUxsNIHLMfCT66b+VmlU+61Ze3aiNJ15G
3NPXdWZZYRAeZMvnsAnx+EOUrU+dgsgEhsVIpLCnQ54U350kyL9bzXEaqnQ/GDTAcOCLeSC5/qFx
LLLMjOwxX/FOHxprumWTZh/63ryVaevSf0Z2lYwFt2wnr7PDaNCR14Ke81colT+kAuOzd8BSpiY7
SW+Ai0In44LH8RViBsNugIV90tzumAn2uko7qwV4vsnpHl5d/fw60qLEUBMsjMdiiJZWXIAn6vNr
14zGamJQtUo0m574NCzunlpKXTevbf5r7vCfFmWOV68i+g5yKX9qXLonQBEoSSGPVGFVQX6Hc+h0
Qwkcb2PThmxLyBVjXuA5BIcLQq5Lkt1rR6YPU/pRjCF172kcTWu2YNamymcT10d8ntWJL+Euo6Xe
eBzS+t/ptx0K6zz5v4Q6B5hq8VTwefRrxQCpwm2nDRW4Me4El/9wNwyflYYN+a/JYfE3fA1KWwff
dVdO7UgQKKivGtQXUqjzK9QvroHOts6aev4sC2JVx8iD8+3WizvGxIzmL8AA80uszW85tY57s4Jj
UdoINnejs6UyKLUv/WzEZ27TEI8NoVFNUL0CNvrXzrlEG2ZJABGwIFYuS4Tx6xwznUzkdygF46os
eIMVKP+WK1dmN7OZlYmDXTef2Vp1kfjRd8U/f2ZnvuQKqLQsSU6SzPXPYcBT8u/StDCsHc5GKda1
xRoSDRykvIhsRo6N9tJYBbgHzxcvDAZw3fCJzh2IRqODR4a4iBhppZDFc69UuGXhc5pd2ia5sU1x
HrYSSLXISR8j9bL0snHHtPxdBivyVkxNQMlZ6/KUy+rjIg6PlvZusk+EKSbuPbv1m8TI7i0uZzcp
GFqH5a+v/AABc3EMOb1bCgnWaFZ6dqhTK2EVZO9QTkdo3IRSS2pdLk7iYGd1nR3TaXa7eKs3sIiZ
HsXl8DFQAfx1zuX96fd86B6xAUvbn8qRoPv4VoNg2VmDzM6JYpLgU4nJLlFRZBLyhE+fedTnOt4B
UNy/uZmBicIREBXkR9KDlgLxhE08EEBl209IjDFx1oQvnKaPk0cxoW+OBM2lnK55rf0K06Q4CQeq
RcXOywnpNOb2W50AA0pLkjUGJeVH+a3UJNohbnT2RoIm6nTfuQIaXMbsGQsaxsmRuKr0W1iN0N96
FNQX2x47aIfh1YrrLUG55Jpq+XDnBxjuMwHtXaeR/1i+N+KD+bLzMQjC6/+f/IrFi46Dpl6FKmfJ
p79ZLWe2lIn2jaNBe2tUaSNt17TcsxFNS/kpWruHxYNaWpN9Pw+4AEYp7qmAPRQRj7wFTVrt9Tyu
r/3s3EvLT1956jPTpPJslSZs82e/ym+92dC6mbTweBOoDau4z7ste4Bu3dRG/SLz+Zel0yvCNAmr
nRInvTG+kVzUn2jO6rdFLqgkhyjOCHagX84ftYuoCIgutkazStjYesPWq0zes1imZxFmOyPGk2m7
LvoC/m32JTnkn8H/GIwRgDbH0tXf4x/YIqI7FPrtpE9wjnYzwgZ4yTh1AB3yVSIMQsquLinimvVO
3kismxvuUR78/xHi4nIWqiWhtdxLwm2qAIdWnu0aSuzPJnPBdW/k9TZUeb1lySq/uTh68BP2lLmv
uzi52ZkKrFKyOM8hYEsbSJFP8P9pWbLEPiayH8+bPAUmxq1KXl3K1HA4Y4JGdTxzlvTOJVuzbWKQ
vaQfMT7XQ4v/T71aFk9RqGZzoANKmelNtfh8Tg5pmroY04psT7ycZ66NCf349U1pUo+gtMtlGxSH
2XiWalylVHWaK8mIQWL6eoXgE2013n5aw/kB1F9a/uayzH5rrbzEzeZ3r0DKXn4Nve1p+LCDy4KI
I4EVrjycB4flyZV5Wb0yhoBgaDomvCnmuSuC4bYsViX1Iw6C59gvGuDwoYX8NoSXZdFHht+SToFC
KXX4RcIzjZvh2VJL4zX9KTUOoRKN/bDVT54LsmjlYh3ZMD8i/ybD+Tx2toumTe+LicrKDyInXBN4
NZ3KS8AyNNzYuPORPgLMRICGQdwxqd2NP43R2VULaDKS+63WunAX41ezg15p9C1mbFu9xMkjlKBs
rB38bTSBcC7Hgm1ALEN4LhvvJXZovgGZhYfhP//H5ZXb0Zv0tY2NRuPA3+qw6BDkHAltnP02vadd
0+2ZeDDmGkYrOzPRdFfWEOQbU8XYbLUMZQqbq2YkbVW4JbpqvPKBnI8SbsktNUm65E0EDieswbya
EWyHmiCsw/zsDdnBXTtYil5ovDA2c4P2P7t+v/2S/fNAOwtOl8oIEJnWd+xIzc4g2szvzyL6mHif
DNOdU0Q/k0GMASFk7NAJmDsCBHWJcod5yoGSTCgqx0w1j+nHIGNOySpDXLAhthPgAN2SLU7C6Pz1
UB/j6DGpsPiyZARqLpFKjNfwzvblFD/Ne+x9RMa0qp/P9HHM0KrCJ1er4v2SZnQVWWp5tSQctcFJ
D4SWDghFzskDYfy1WESWiUwFeAH4VU1T/3fBmwBMdxavKmT49XxbHnLL406bmzXReuck3BiaStK0
p5KrdfkqVkiFOVQlimwAUzVZWZw8xUwoxcFZZFf1cFjc2brtqKtLc/6MADcOUjPsnaANFuJhMTxA
AUim5B09bP4do1i9NqDXbC2RRBdp98xobHhZJ4geq/9miKgnk48Iwtbmr05al0BD/cj5RwI9PPr2
9BEtU4mGueOOtLG1N+Ahb2sHPPTgmubDjBPrAQk4QkKh3ndyoUejAB47rAnM3MW8q3jLLZV2Kkez
/FqkijzhBajOfGC5g7KX3cA3ni7L0jTzfBi75sZ9K2Gm1fEILN1zXsZoJkxnNsuXQ91rW52T98qj
meBqHlPBQ6Ls8wa3d52VJw0nmAJ/Visrqboz7lCuFEBLJyMBqRUCXMJezgrX9gf7ec20ccIMQ8pQ
k0Wo0FMpIjWtbMPnNm4VJG24hl48wsGaqt08YXCs/TrdJUjBr9Ki+SNto/wkbQb+mOjN1aSuzoxj
Co0N6mrlXt1vvJlty98Z//JKbzCUzROZos88c5DCzHQ883Abz4NyLTl2IY6Eo4lf6BnP/faeADvA
ZpET8yeM+NQSENmDUBlR0mrFjgIv1MARJC1D/Ix/r8PyVeiaT2NYmci2iXXtlcYcVWZ7hlC4WWJo
pTX9m0pLiuLO3bbDI23+E4bPYVwBZvaZBx7SGuOCC7ds09BMtZetJH3snfDeO891wjwwy8qfPLLr
TV0l/6Q0DXWbskYDMz1urmzk+ue6xJQxvcAMkNcsNseXUibU5DIyOug9s1NNYG8jyl8/hHA7lJa5
hV4V5Nec+ekidCySx6yGJn5CUILUixEHJbhJfDOT+170CCDWLDYULGFhHVZDLoZyD67QOgJ/OpZq
pj+ro706xJyI7uh0+HEHzak7piGNwIx66lL5QmnMFNe7xcPTWdF08Zpt6HLimo263YWt0d3aDh4U
7EFtV/STuOCDiQ7TR9+N3dbl0Hv31SKY1BHapt23dYMHz8vko2jq8VB6UHWqONpFvj3fh0A12/SI
b5CDozsTGpYKFFll5NQQ+e29VMbvBh42DzcQES6PqJuPsLuZ8/atsjXB/3dvB6s5G9clFNDMqQjR
QzDeVpU1X2Krs8/C+BhStGChPgaLy2DxG4xt/yeK4/pIs5LAsTsDBuzgOcOEdK4pfecrV+wksVuU
kO6VWuXi2Y9iQJ+RTjaj7U5tIuDHsxcE2OfFqFn08SzaytdCRy0iLzIZKgDcQ3WnW2h1y7Yq59TP
aZg0XrQA29XSmWZ/GD1m6bMDD4SSKnb0Fht0vqpF6x4LjSJKSMIctDhgi7tNn1qmJ2+lbKxPvPTu
auC0eMPX2h06idckziirLEvT+dXHn8DRX2ehcuj4oB+ugMSWlth9JhWX5uOmEbLB9BzVBKeTyfiJ
91OnqCcs4dPN+t1vrBISYtuul0kTtr/4a+aU2WG1omjW24Vjs08iKzvNsx/jiHG4OVnkWcE+K0Tc
YuZydZrh83Z+1dUvv/yDVIrhVwAUOlEQ2c70ra+tFFpbaQjVaK+4c+BK63NPkXfqdvevjRsAi2QH
F4XpNOV5CKn4zUlBgiZdFqufOHCHY4GgVdcHGxvzDunhCfzGeCSFAIwvzKojdsJ/InTzO4PcesvO
TT8Ii7FWk87sEyGc0C+F8r5edL6wrHHa1N5e0IQax7jXZeA3T/YUuRuZ6yPVXPoldET/EbAdWUh2
mZrALa9yNYarXRCXFZoop1V5WCAVRkTn2RAMQJLU7oiLY1fHQ3ZeDi7LEQbp0z42RvqUDS6TyEij
H8v0NHMVaQyIU50jJ9OmYgU8QKyrDhllijuMQaOklT2y6Q3yBAPpNnzKYSs8XIeNP3NWlx1lZJ+i
ebZPDHJdZU2DaTYHZJphrZi5Pb1ybzt7IFDWnJe9lymykietpc8q5quQ8QHZR9elhZb89AJGWpbY
/YzDGGUvlR9wgL0DlOsBBZQP483Jj2WpBvmp9VlTsnZchPuQEz51DG22Cp0E8G1DZ6dqgYsB01Gg
5nzaGR22iSv4PYp0+KKJoVx5F6UmmQ1WsdabMbMxPT6M7NcdS2r3ZaEl0V/5TZ3sSG+6m8G0+Ihb
0PzgLmKtHwyoGGhu1+VVmdYw/wZ7rWuCp8nsUoRmK8ppT+clw/SWTDQ8vn1vQ6Ntkbn0Lq/uuu4/
uqQk5Imw/PXcbKqCgGw4zzvH8oyt7hLBooZmeLwPQ4BHpxyq07iAJyuz+VSSx20ehLjJjkrbaljZ
0MnWrhpAksNuua9iXl3wTMvijf1AVzaCr9ZHvyq6yHZfz/vIyU//Oz/boe7mf9CzbcMi/mEbgiMD
7Tr/lZ6dmPh9h0n426ngQBwXYXYnpf+aB/PUE2vG2rcgyRexlFYN/Cf4Szi0eCe20/bWN+pfOSyc
k69nHU+76NnADHIbBczMwXL4DDs45n1u4de2NW5T79m4wYrq1PcE8DKQ6v4g1ksScWqII6KOIBq5
EKExYpbnZdGAsG/csonWS/nF3OYC1jI3VHEbikBel5IO1KGWPRwNFwuLoGXbghg1aZuiBF1glvq3
VsmJM9igkwt7cj/OuP6zxn3o1rFzNP0E1Zmk5RhryP/cIo2h/m5w6mWi5jiXmvztibeK9t3S2vCm
Z9tCl/lxuSCEePnf3xX7fzDN8Xa5Jqd7S9iWy/vz/74rsyctzQASvTUrzOqZK7c4/ju0dhaa++xd
GKCIAmT493sCMiiXzhCclj/it1F/V38rywDV5WlIO3ur2a9Z18IzlWO2k+rLjtvMIZGa+PpfTXfw
LmFOn5muIl7WpOlX2PbPsYn+ulmcxWGQ4LTBrwQdXX1zKTJZvoll/j+/STRtZdigGc2g4YLjrI0p
u2qfFl3+7/eWm2un7rDL98xGNiTPke6XP/z3zy3fW/7w8r1Id6qvBq6f4/8Jf5f/n94Rgwvyv10H
tm/7whRMJ32he4ahrpP/QpG3jLhnf2iGew1g7z61QRoti1ezqY5sLdwuD/JkHDHMAMyKPDLBJlGd
JZ6lBx9xOwAyUNkdM4Sv4Bl0fQRGA/4qxnAXt+kGt9D8EFiGYAoDsewpA+/crL46E4HiIo9+zuoK
aHApHAdv/Hcywz719zyzafjLDxuYU6wahwFhy7FybAAsOfacHwsr+8kseno29Lhde6QNL7zfETQD
+eyHQQek0tKeI9Ih0CSXM3OoAfyvjfK07BEKJWyacQ68JdIhFzUphmpYUgbyPSXx1WJXMb+VucUx
rO2Bf/Y2nXgLIw3Ghb/RJwZKQ9CNt7w8MYIBVjMhcGGU8eh0mD7iMMruTe9CDAW3uWWXQO9oWdYg
txA6U+DaC+uPunLi52SlVrq6WtnSFseYFsdlKwbcxt16A73qZmzMJ6GWkBQ8dDSbOwT1IcXBG8p+
3/jwIJx8dk6JAyslTJ1+Qyy1gum2lbPuEr8lfSc0x7oLT6Q3yWaGunh5Z+igmugy48B/VN5n4oZH
Txd/ZhKaezJvGpbleLobPFuX/EMMQQZqlT7u85r5FOPEYV8RyEJojStweHjNKpuLw8/h3NYKJOYW
sUYXdk69sSIS93MGLa/X/SP44z1WvPDcddEmUUNNU7nN41TsPRAu+7EOxt1cyOYq/GZrCDHdarfO
90X0o9BqSkRKu72DH0lWAaOEextdadlZm0nb/4Zi+NMsVGMX9NKjacf9HTQRki9+z9YSkGhNUT8C
JyCvZH5MlZ7sPTU3BKLFCLIStb+WqfG9LMsOqgtKeVVDtq1Sair6BunRtEr9VFad/RyW9IWiEwdQ
FbVrxPuFJ7wu76DJ7jZU6KNjttqlx9F1Sfwh44DPdjcaMbIn+UDlxxCB9x4whU9dyxQWgz06SMAR
ZdCLeT+IBjhZygy+DWPkLbs/dmE3vPSRciQE7jv6/652KaZnEDMDeOcC8DlALBUNmm9NG/ZIYqMr
ZETTBv2+r8pfc84M0fsPTE/65+vRDdIQnHQ0URxRjA1GthhJCjnEcygdQQMfD9PYnhrFq1qWxTZB
Cv3Tny1n54xZcqlNnyvacFaBisCZd8F78xi4rVNs9N7UwR/k0ofTODN6Q8U0wuGfIRrjV8cnbasV
nrGm1Nbce/zqK+77OYTs7DNV/pYcQ9B+Fj6NbibQ1gWmROOyjWUhD7eYEks6SKBBY2+mQLKurJvD
wX1Hh5SGVw+puDXry/LkXBbXkeOxRM8AhRWc/i41eJGIevbDMvnK3FTuBaZgQ/kOqCghMpYwcNac
T0Wy6zm2d5lR3wEujJswbqa9YGC6DrDcr3HkRzuphrxBD2fZjVTA1W4pmjHyGA69RdLlFA2/hrQ0
ni35WkoMx4DFjKuIxItFaQ/9yHXNpwdlERRktvEH2k8wS9zcMpDPUkCvwYp35SnGUpJPG3KaUoVI
LAowtD9dQ7/P36WOxFupm9POkYJg3H8u2L5N8H9eQZwpqMzt7HmfiU6w++BbNDN7BsAP8lVUtKQN
Fbg6KuuMyIkJffQynMvwW9+TqO13Bm6y07JQzKyhH3AOGCtyxrHy2MSeG3HC1BF1W8LGDbcVzrCw
zdSXcqb8yiJuuSGVT2+9NY4kUMsJQx0tuVNtHshK1JeyLf1Vyxn70DuB9zwDvJ+S3Id3kZy5KzFv
Vp4PRGfzrLh+BTTbYwv/g0OIKU+9elV7GIfIrx90zBLcgmFik1e/UXn/kVt+v5cKaGSprH6PCsl5
zPgcev/dykEtVRHjWZyI+SVh7LgH06G/9nH1ZCbT1p60H5CD620wvYZ+2O9DKqwQ0OOzbU/m0eD+
3SiHlqYQ7jSmD3zOz76gZiCJKotpxBxsBGk1cEFjF/Ogo5SZpoiYeegc7xpVMCNcQf8DXhKHeF4G
brlqpovLPQJGaHv9CwnLdAtPiij2c7SvguG1iS1SKi2PdalrzdFrDHGhIwQjYUqepxjEt0wEPyeU
LKzx9A1phZlgT2cSpGXe1UvzaR3QZg673OrOZQmPT+cGvi201lt1cDPneQA4z42XIrAGVGnh3rsm
6R5O36OEO4csjmBtwyDexag1D4jIeONxXG1AGQ7IcplHbDC2n3qLDKljibNVg6bvBDHfsPjEFDal
a2pF3heluLGGZLcIx3Zff1QRPpg5LSh05B9rw7DxXwnG6GJuwgiHVXm3hl58hqX4py6g4TOQv3SU
Dx/9dN6T9t1A7I+Oy8lxrDo42CEXrB76j2BmDghBCqpbQ5qkEzkxnIGbCHVT6+V+sywy7d4D06+C
TVm+Lnk6zXXcXVmKnzix3KOTt3siv9O9LnLzEmcW+1ORwoYbiBZ4MQn9KRgh/g10X9TA19YEZ0cK
IUE5Iog5J/ZU8cbWnGw/tMYEksPOzhYEd59Ov/sQW+DaUc52oaIdDUKNhHWCBl0LZiwxzOSLXlip
CqkwyY62MirOaPo0ofOIXvjKzLtGZFDvIy6wbi/5qcw1+hUBKos9VuftZ24naxnWDTTlMjsGiDd2
2OaPaSJ8phtAyoY5+1F35PEW9pTPpLgeceCZU2Q/vMH91dJgXdTG9I+vm7eEYDLYGnmij4MLQaYP
uNrBoZAhKNVs3jGiqQ4lE/B1Ajn7qcyj+ZR2xT0f5/E4G0Z4HtUSce409Lm4LFljvfaeHd8Re0Eh
4pG82+YvN7OV9U+I0MRzXeIDTQpWe1Rtez3lGez9g5WrGVyjqhGwhFiwKwfvH8dJx0ug5iq1UaC2
i41LnNTvxJUZVnObcc1vygy//GJmzgHRHZjnK3D73vIBgVR9mgA3xKPcF+wrzWTQCIHCzViOhF4G
8SpNytWiaZh6/KthCroLO1TzviYt2NgJLX+2/SR7tkY2kOkd7tZorWnE8ry5DC+ePu1zcPwfmuni
oY7L9K2Nil8wKikFouSjKdyAsExbbMmfMfNX5pjKITGJXeojZz668nr64+1pOBpI/AQISLyzbXc3
zmjqT1MgtA1j5H3cRorSRZ/VyiOYkLtd/qRlQILycMRJVKaHhVOFCQE2omGsCCPGWMsH/WbpnwQP
EAKM0sYhd0tAKijzbouXhagD5avQmJ2TJk1w7Iil6yoQaHiMwQ8pc4ydDfeTkr1YMpZC/6BYPd3D
eFBQBLTkrAp/ath21g07c3ZIeGdSB4K4VetEZKj9yBLPfo9F8BzlwbFVkmtczHOD0mpe/SJMD35Y
fMNTa+4SCiH3lTm/QASBe59E9npEvslq5tKtgvcUjrmbfA4rC6ZPLz1dYXpmyAd5CtmFz40FLpm8
vL2r1Nwe0Q6Ie6F9N+HbYHacDrqT2pfcaR52bhsHXc0TB7zVJ5fQnWUIOa5G7ZvJFbvzG/vH0mio
dzgJY5iXmuoTSVWHAI7WkFNHm6x0ITOIVs3TzHTp0iV5gt+PJrOxHu29nPS9b4/eNSlNELDMHbb4
tZfWuhaOyWCkoNAoN9pk1Mv0svgD/iyFDfsUuTL+1tb9CcEs3mqpJQ99q43rIp9hjYyOziOtiAG8
G5vS7QVHZvyEdttvg0qIfU5XOncw92qV9W8EBo4sGA7WeUPyI5fWn6QwrUstU47phnwhp8wgimnz
th4q883DjzVxOrxYua9vE7P/GY9auBZg13hawck0SqaG5MR2bamX19DmgWlo4Fbi0D9QlZ6xuQkx
uo/ASX1gTBjg4nWOVHUupiHZmFlfXEy48ZghASQsCwG8TR8Ji4sAgTNLKQ9SrCPYPMR8ZN+uCOLN
oG/Ku+lgMgpsygjR1PYdesUzLPidNJt+V2Na2WpeW2/7iv+QP4tpncPpQZvO5aVS/NvExKmtB+GR
+qQYlMUbiV1QXUyM+Y+RPJ1hcYlEzodGL3SqkoP5RF9WJr+bWAkPgwOKrC7H5AUrl/yNdkcpBb1E
B+Ib9BWpWL7tj28Sm+tLPuDjJ7eWF/a3yHolF/gAwbFZ/A3U/BHZMRN8F6hwsqi+2zggcCPH81Vj
FLqxpAdqPJDz2XB7fN6h+RqDWrnSPTQBy0nlocudHhE4yLYMMDGZEFDIHfliT8yiSiBqQJ77Hw1I
l7XXAGsY4ih7SWqSUfpUyPUaVS259mpJW8rykqRtccPr4YqHl3bIfAmGaKztH8ls8XMxpL/I1uj3
y1jZlSC3HQ0cqKWiE51q7IgSM94F3oyTUy/nbTpb9k0qJL47OtRq0HW14/ywaSqnvbQ2d1z1MVl0
KZrWkjPOgLvpftbSiPg8wQ+1VZCIAAaBiZA0YaeWkMzZ3tTtH0jazOdHorezTNt1OMWpu5ooIMRB
YiAYpGHKU4rhfYrUvfHw0kPtzBFdErs46S1tVXZe1y+WG/806L475FKaF7uXb6lGexA/Y8df8n1U
aOfHUPrGUxwWuybDzauDnH0KSB7QWfuwbT/ZDSZirW5TJsEdunw159DbxJXxrClsVdLRgNZ21pUQ
ijh3UeKq3rZ9H0HxyJV0w979nX9gf9cqYRZhIdnM3TyuvyKxrsrFRjjpxqzuNj1/4cKco7lQNmWR
8NuUoub2aBw0h42w5uXtRWIoVGnQZaF6ZNrVUYiVSDkKlyU0qdcKzTUfYU12KEizMTzCjoDxsvfg
aRUi/eHymuscjjJLxeifpyfdFJ5/gvKOQTsuq2vtYeCQbuxvGSvRmxOnRnDMVUOAOmeQhWdb7FjN
99HpFPFQE1ToAkA46eposrzK/Ae/YPXQipygM1GCUEuHdcHGAMGW8F3Ohn5FLsXc9QYaPUVxjCO9
GI9bkT3pUPIPHO5gDzR0uoEd+FWrIeuy09AUf7ee57NlRfWpz/WzDWXgnvU+YH7feJ1dQllKDl6E
YWHR+pVUJhwG5RqXMRlzzfRedQ8zaY2VZiMdOn/cNNGPALJxmpJNnh0VqHbTz9St/onKMb2UZhN/
WF58+o0Bu7tVXs1hoQF37VlstEwt3s15AHXBbj+WZ0qhQRdmZ+U909OezV57hmaZnuApVM9Ymlzy
rRQ6FmfZpN3Vc9+Jl9jHqJmbnMtxfNAwTU9DRsqJB1xwEoYs1oMg5PUXeWqUaYe/z3lEls3h0J6H
LzNDmuAp01Q32LLphCaJrLYc560kWPVKzA4SazxCdbwvB7SurD7TOQIW2Yz9ntKka8fGIlc+LF2d
Pj3afyewkwtMzu5hSU4tWYFUSMmGNXxbWMxNihlQwn2mnouWl6HlhMBYqtg2NPXuRJ96j7KkwdGh
x3ODRSHb4GxiVOYT7I95IASqatIWTg/QmSPGHvpku53VPBF6mc+v145H33uj+hI9JmO8v2wGwDPi
Jmmqa4/Bh/SAV0JmbvSN4Ye4crHxE1xrCzveVliBaQXk4x+bjrJ+gLmTptVcA41xWlcN/GN348MD
2bj9v4yd2ZLbSJZtf6Ut31GNwR2DWVc/EJwZwZg1vcBCCgnzPOPr73JIN6VUd2W1mQxGkAwqAgTg
7ufsvXbEL8a39Skep8+10c0sCrHH46Z57VoSdjiFE1L1+NnWNvXr5GLwC91U20Vdi7cOEnKlTR/s
OD9V0eSc4m8UbYKLhNcJHRNOJhStL4lHiI7rUtjqR50/CFgJEovl1vGGL7XVnyKleikMe4O1vwJ/
Y2X7UHyDetDcTGVRaLs616KHTk8/NyM30ZERabM4RniVGHtq4FGpa8cXsSTc26wB9P98V1j0gfH6
GAB7iplrrQG9ocvooS2UB49G8D7N0pMdaOSGgIytKzJ7u3wot53NYavJZWyKpTmw8h+2i5ac+1kS
QBlPn/lVzD1r050nJjJQxqi91ZvSJbA5P5AgWoLr6jA56x25FHEnNtHJVter0L32QI4FU6y1GEt1
8JwC+0J61JL9eElqqhRxOsOd1gFmJO2dCw6N2VGf3UzMeW70hrJEHOQxS2F+dowgB46CriKr7eFS
lIIl3XG1cQiWwycmz4tfSwh2WCuGnftdi0ib6ha28otsw/nWMscPgRdRpakXc+eqdNuy7580s8uO
5tLHpzoMLusiiFTmN68ctZPR6PqWngep5QR3Z3OqfYyQgIGU50gJlJE6H7dECMrilnpZ2+HOKtxq
QZraugeSue7rYAgOdYpeFDbZS2tSG8HN+W12tfa9LPv3VFQphki57BdVWgys5a5ENHIyU+YCloL3
YrRazl5p4FeO6N3TEvUOMdqB67op+AYX6B6kRuR+lNTW3dTqJrgckFSZTkd5NOavMG6Ss5bV1pV1
uY8zqLwFY2PsyolLLUc8sAmrcaD0zZRCr/X9rMi1o4YnxqMr7DeR0pbbcBilkielZnjravp0BNBd
3mSRsHbjLNCnKhRUgwrg4Oreu9TqxlttKY6xycyKABjC6Jshh69gpI95LlgohhGRNToe5wwHzZ5K
q81K+tFpgZVp1kwGxNTIpyMJf49hgFmSw08cU06FewafjOeF+EvbUFb5BK0QjwrzMjn9eF1zh+l0
n/D+G4jlBv3AQoHeg8kXnQ75M5Y/OvnYJJOksH0nqpQjGQVEbVQnoo2fobyFu2ZPOS1CuqdUe8U1
8HL0Z0Ve3Wd2eeuSR6MkRcSPmg58J92wtkFqssIrk/EhdPMXF0P8vlj4Yicl7Wy6/nVVnqGDOgQ6
jRkVugM0nSQhDV4xJY/ubKKc9L0EKoIS9u9c03vWh0gcYigVmEQQ7SO7xZEUYJ4rwZ0TJI5w87xC
hLu1REo81kGfWYFI9DwzmFUkaKXveEIIP9Qc1KI2gAnUyIxYI+qZdYMipjmmIE9+lmPWR7rdEMEU
oHFvHGITR5pYx6xZSDpMHjNPlx9mzpyE5eV2GH/o0QBqE3Od08hDUirOievSeCDsRycs4+wJeepx
WfhjyTTW62ByrZs6IY60GhAfr7oG08vImwkdeqZ6why90VJ8QM24z6bzWsmQizEdMap3G/zREzif
gUWuXeAyoEuzckURQxMB0SaHuaAFxY31dorz9o6qpDwIYdzjBIQP7LrXypq8q+PGGt/oR90Fbywp
ISHHF+JWauZnLcWoUuR5AG5KE0/Ei/kFgOctsgu8BrUCVKqFbaqWuMMUPFuDPktfZG61n/UxvHrE
DOyLAsJ0Hz4hNmZiJbWHVCKtycPlnSIJHqww5Q9RQsEkecFyAK3C09Kblvn/3puD4sYNRmAMYnhI
EzCVQ86lsXiEx/Mt1vssLz9Vyt8CUjM4r4+m4aKv8gTVIoH+NXFvxzYEe/LUMiO5Izw1A5O51BcS
bIYnivIc5YI2HVKgkZxXEqunIEZr3uPtazNYAFZnjjcj1965SpydRAA7CE8/9I4ZNOReBg6dOf1D
M0f5pftzs+Dx5BrOKlxYKd6o75ZRq0ACoc2aR8HOekfKlHVP+Kr92CTZpkXbuFhlc3XboL6ujzpD
bvoSd7QHf7FGhCWiDWIIuQ9sUUHumFJn13gUwAVYK1byQXsgaibgoqKB8qelccE+ToRrfu+BAT6a
BJhNpoDOAj29P5UW2ZOuYSMkmqnNxdGYHqZ4fB6x/53XTTuS+JGK6V0BqGQfKnfBuols6rZ1lqFP
Uc95CnyfMDWNkoS6trpxrHcPQ6l/PZlf3YKaMpoKif5JhMleBBD3camzEGCC56/S6FUkPcNnYkWL
KRe/uETxMbiof8STBlWQI6z3lBD7PN2mLMeJtwmS+Lj6NGtVuEeSRs6vlZZbmL0/DLldl7kHpqhX
JpyC/z2q89so616bbGwxHdUSxG7hXWcPPVwvx3OnW5ITGisRapXI50QY/RUzGYrS2NsjnJB1t+cM
bNplOBeVSwDruvQZfFz28pwaN2JI83NcBZZAH0OvtYtRdphq2vdzY0wpTKI5Ax9Dj2pSx3xY3ZEG
bsNRms5BE87c86VTeRces0iZHUevix4FlhCaeIvL8q57FWQsHKaWxE+Ag86W9goEPmWMp0SVX5v+
I1/1ziD6+S4puvqR5vm3ok3FoWEcOdMw2JVhhw1p4q/NSLDZJl5WgHfpXMJSWORscWrMZ68FldfX
I0T/WKOJsIb0NEaMszzDt5VG03aiorlj9BrORtRmh9VGEuFoZ7KdniZmRFQZ6BiXsU7Ew+Cdp7Vx
liUal6DREuHkxjel2th9tbMhOZ6kEu6GCt3UG8TcMr3Hr0OtWU8Eui4LIlGkLJRBiC6vJP6wQtvS
Qvu/pUrt60k/Xr47xHLLoAKeMq6qGA8W+fzfbX+adBTDfeF6WApFQyLctNw7Y2xdYlO/a93Y3YIv
JUZOB6LcKI3WAhNji1jW9VdW0ooIIWebTkqGJikyc+kSuONUFwCU2mkyxyE/qjbOuiLt1e2BxS3j
dsTHUO8bz+smye3xbC/jYw3m6ZcmGBNHz8cShopHzS80pfhLLCpzRhl9GPOmI9vClD4qkAUrryau
g5dP+wC5966SgMxgHdJN4czbhxVmpFbhspFa0ERWm8x0hq3AFsJlXx0cNSdcCgjztkWtblNZ4ztM
t8EegubZNrLw3lUbOHXAN8JFPxYLJbwM/+uWFB33Lknt1qe3jTtzspy7Hpqv5VAuAJ8e7eIO5cNq
d3ZBzNL1XO3PoTMeUnt+tM1C3CT5Ivf8RtHGmTBv5pr5GLIiu3jpyMaZHHrC79eoj9WJKgFSk/RZ
ezuJkPXI2mETOWFyQ/iUdcgi62mGLz9sZvUFj2oTTIhrYDHkO5IZqBjTMVtdOYaqsjSjOdIuAveO
SOCcLol2CjIwx4qJO9B4uGvrwKOj7hT7wuJapPtRPCL2i45FPhZ+ENnvB7N5gGbfkFFwY9Ivu6zO
chLc4Wf0pFq6ZfAh1lxjv9QIIZ0QVzpWxcAF8AkqT6pe6roxBL9rUbq0Vxb0o6ayS64AldhCQvJ9
SGlMMkSqGtcfd1C3281hTXjwEON1G5fAOATGeL/y1n7GSAt3fstUd4WCWQ/wDay2DLkM1g2CGe5f
04gzt2ek2NFawDmTEYWeOmjO8VSQhKxZFsYFy7uMdDMvFilT9LB3a+ryT7Fj6CaU2IIl9oNVeM8c
y94GJXXciAuEAdxewByI7AMQIToyEskQayCls+ygZwfIqtKg+RQwNuwr5T8DJDRSlCmPU2sR+cZd
g+qYi+ORoBCtz+ydaSKjdOqquw2x3ZDOQUKuPQiiKVxuNZBpqAI6LtGMVJVfSIx09nkFdcMXPUL8
Dl5RQbJiFn3JkLGA3ojt61jG5nc5W1SjaUtbTMv1aIVHQxkdNO0QW/Fj5izD3SgkBanRfDFZUt4M
NidGGZjhHaftSxfUH5pQGI+2NAuIOboNehivfIc2wnfD2DrIpXibZ87WgaRdlNg1WuK5Vl6uJjwY
GveG1Tid9TopfDpX6ToRiaNwugkjF+P0aIrt4vVYu2lN75YKN9ICrgyJrlNhEB8mSEh6QXlIlM1y
DJx4XwnE/evGVvco2RTvjB6FQ95G6o/MedsStzu6cN5NC8DmFMTRad3jS3pIBLgxK4C4HZuKJEel
pFuwPHQZF32m9dW9ofXBnUvkEypFJNWUyyuiF30mUBNlXSwpZkJdQBVvwaHmR5I0H1bSTGfOZGrr
5c4BXXGte4SyYZUAF4cy3gwA7qEpRsBY6Fwsaj4hUE1cnNq6hNT/jysCx1IV3cmYLn+vKhTyf2jc
LNMWlgUpQoenadh/1bghAePXbersUGEGHOkFHB0iiPyerIV+rtr7TOhvRdg8M88eyHkO+TsWQEnb
yM1IrK7rC+qn+dyWBL/3AxXlegB4lukpFzZuiigV/jhRb2cFE+xZYXJIBcuyIMKuwqluG9PJGpl3
OVyiGxsNM2Z0UOQIkraaC4OZ2g3+9HDIzmlyLJVdJPV0+q6RTbI3+brnyWENoHw2YCzanUfPB1Qj
t+V/c5i83w6TDfGACrb0AJi5hve7+DLpdFDVkqWZTgLRBhbodlAyvXWTy+HHo3WXaeZMLt+Z2ypZ
hKpbsW7s0uy4JQ0PSafq1W1U3clBiCOFHe7ueozXiZ4AA0Slun1FBo9bVJyOiE7o25PPkCCqqXMo
5y2Yn7BAOJZrYwNZisGaRmZ/O+uI1DwSOXbrCrFVBpCbxNCSjx1zpkE7t21yoVcln+E8476lzM3p
61HAY4LSraVvzQn8vz9ypv67itLWLUOX6uCZNnfz39XEgvWlKZN8OAj0qEgM56utNhWLxetic8vA
VqDv1xdKx/notUwXbc1pz+umM9Lu+6N1V/z5QuYu1DeoUW8NrN7fc8VRlWKpIJ1lfUr8mTf+c3d9
hNhMbqcyb/11d90s6kPa5KjTGj9L8lJsPw6n+LJuMkH/BMgrQ6ryxE8K0Pxz8/M54641sY+uLxlJ
hjHAQHpi6e0jV4V2B8nC2RqK+rLuxjAoHcTQ2Tm3QDSuz60br8vd02RUn6DvbOyEennWapz1dOmM
m75FDUPdCucDaQX1TvPikLbCTdACRZAN5iEL5+MaMbw+teYMr5umgQTupMb7356PoHV/jyM2DUIO
IXmi5/jzufVH159YkoZ5JBXk3YokjlCOn4WXIcLr0dZPSoK9Pre++nMXOxa27XX/+8PfXl93102+
QDpeH33/nHosT5me+awDk1uXDFBV3WiWrY4fwKfBSKNMbWaTAtR2fRiaSh2U0Tsf1M/8fI+p+OQ/
d3FlngZJWTVsVFqN4iP0tLhuAHvR0w10AKFq1+F21zL1zVAfBlhps3KZbqjFTDcGMngfnh1APPXc
zxd+7ibqhUiaA8xIMzsnmhtdzay5mmXBoNtEdwWiIMb2jMmt0bEulWJQXQK9/p5NGqrpnhYvR+Iz
49Oi2NzfM0vVo3WXxUMBuNAldc9+4yZf388UzNAxsnosPKgBiIdb1KZzAv5EbeYuYykSdNEeUOUF
pLw4hgAwLmuTS3pM2hWhUETb4Ghfa9SEuyBMrG1G/uF9rnIaSImEMKNk3Otz1MKGu7+/X9i/D0i2
4ZHJLh1pOEzhpWP+dUAy4DcZMmfxZmTNfQ646Zt2twAWfGKCG37XCGBtDljxc9ErxcC6gc0JODLH
bk72kRlsCZX78Uo11BiiyEhM9vTCqWmldnFkQYsyYdaN+7GtjHuQ/Mudbj6tOyb+/NuxjHaGKm6v
m1Z1sEJVqv6XuyPO4U1scYHX6fPk2tnXyEIUiDNfCfDoskadZ18J6PqxqSKUvh0swPUpmOc/nreQ
tVH1paeTV/adrYh9q7WM8pCJ+YOiW8iaQl4yqCx5KdF8LGpd7NUZD5m7TP9m5LP+l+9DCARKriMs
lynCb9/HLLqE7oyUh5jJ5jV3XfMhHDEOpnBUMjQ3D+tTEXCgSyGb9z+fSsrAOMYTyslU/VCrO4An
mPkzutOmHJRCYe1aBpxxp2lpz2aRpxNZ1bxQ52Lqtwnc600rmC7+8hIjdLsnimE6yHxMdjW4Jnr3
wCk3kcqC8xpv9/dnpFDGihKPNAkyb//8Qwmi+OeYpmF5tuW5xm9HwEsZuHS3EYcCWGeTvekDHKl1
U4ssVZGJ84/99UknjQiLQJu1cVld7OkBRIji9OwFkaNzQJcOP27djUvtBA6dWDDm03pAs10lE5Zh
TCszX7fu+oQ9jZi1w71aESKqbkguXF/45T3rk7+8HuReAPyucHedVcSHGsXaQeTd+DHLU4wvkfWS
CVNenPt/c6jUofjtUMErM4SBfk83xeos+sUxEcg5NbzBlgdGyOTEyi97AiVBQrSevYVRY5QgtDkw
vcTCmhQNEomC9iR8Feb8AAAY4hyNCa8D5xU/zSvzQCZ1BS1aL7Mw/toVMcpTuJ0mwhG4NuTVVRtr
TiSTiuRqTqw32wkhfydLJYJSrxoPUewuv7xTfYJHorZkyn5XZMlLFCX2KcrHjABlnlo3BrKFzd8f
HVfNpX89Oo5p6NQbTMfTSZUlXvWvt7aqQ6c8hAE68K5Idj8H5nWwndn3I42CO99buJBXzni+vieK
opxuw/BRTySycwfDbzh/IjwOtUuyDM+E0kKWjZP2Zt2VCMO2Iqryw7pbGY0LDAMV77prVPNyVR+E
SXF4Xp/qwtf1w/CL/O8fliXjrx8GQu7HhxELtlzpqj6snzOREazatUF3Munhxm7cPsfA8g+jx2pi
qof2Wdd7xIG18T6t7RGxxHwtpd08rW/tWzfdpE1NKrd6a5hgJJ7NEEms+qAcyxaiPqWXVq+KAfJt
PZqH7x9UmN7RNr3ifn2vW6HOjbLJOK27yzSTG6/3wXbdNbQBhAP+p++fZGmO+UQHfH1Np+d8+Ptv
3fv99sGdw3EMS+iOhZVOt3771tV/50xTWBPHVMBFdhGcrJtEiadbLf7YsTSgRoXmGLFmiriXdPjH
ChnstWyxTXAywVeyu/JliAKW1k3ywSVc7Iz51fYLbTl6cIFtE7A74mXyxlcRw/posFu6uiRUmAlq
vDTIntBLDHfrBubPeEc7U/iFkUHAVy8w7RzuGrXp2upL7NTbGFfqqVbxVw2n1XWsxdmj/AeCmqcq
s4yZfIvk4KjniEkqbmPNg2jijDepTkdZKIHoz90a2eC2T6rKr5X997tfT8MSvO4a6pHefuyW+sAR
S1iD1tW7eZDIo4222nbV8kRgS3kzlLW4ojtiNdEFzXsWhA3iKWqC2UTkVy2G94iKDwrF/pFij7vv
aQ8d2oY0s6FAtuiotGNPbdwiokjl1kCO45GcxBgNzyY2SZ1fvKKjYABW50y6z49NESNwX0+O//yL
y6z97/9i/0tZzaD6kRL8dfe/b+MvDar8b91/qR/7822/veu5zPn3t2/5lx/0l8/lv//x621fu9e/
7OwKuvjzQ/+1mR+/tn3Wrb8Ddjn1zv/ri//xdf2U57n6+s8/vpR90alPC+Oy+OPHS2pUNU3rl8tI
ff6PF6+vOT/3NGJY/9pkr8Xb//ipr69t988/DP0fgtaPrSaL8OkcwWU1flWvyH8waxTS80zb1qXJ
KPTHf7Dw66J//iGcf7gsRdUgzg+ZwmT8akvUwbwk/8EyFI6fiy2clCHb+uP///U/zILfv7d/YR5E
1vWXmz1BeagbdZ1fg+KWy+ep138ZCq2YmGOcaCY4o5R1P7mObge9WS48All8XbTPXUeETucGBPW6
A9M5EdlYsZWCnWBb8RzimrrWAf4xCp+GT+AoymF7vHXMx4SaFCludCiZRu9qEZErprtvbjK9W5h/
bET8NA+4rSZyKbBg7IrBImCpMz+0w0LjqeoPYwI3TZvmZtNWDqnQOgOijsxm07vcSMzG9g7ClRY4
t/5Ir2G57cNlT6y96qYL52A0ZIA1OalnwB6B0GtyF08g0wkeqf0B81FVaPdVHMjjYigCUk1YOtqR
S4szrc9i4t2MdA/EXduSCNb7JTii7YiPeAOh6qUAuIE9PXFZ8WIVUqUhjXLfNorCZnMxac/66CPI
jwvzz6bt3Y1hMB1Cgoto0IjHKTC/VjX6y6jv5W4Wz6TCmb5FIhMqBwRGCN8QRCVfBzF8IWgaP4P4
SEvWsDsDmjY58GZHm8q246fRcDV61yNr/3DBdDBiXTbzkKpJ+rmvK+PoDuOHydbQfwD+xV6lEdzQ
cBtN+N0y0/Nlk+3rvn03JfVHpKIq04QJbT2HJKaBoR/tyO+q+KxHSHRIYr8in2x2uqDiTlbpaZJp
uydtAB0B8GbnNTYH6zIv8VNYs8KZUu+WIQdFZAxnHpDodjSgXtsaTI4IqSTq6/Glb4BUiIrmqj5q
iHUtwHdj2j5yYfl04zYjqMy71ETCbJfIOJGCzB769zn6LJp83qWGeKypelHaDS55Yu693NrBu9vn
BlaMLCwsBDz0m4UVvVDSjo8ZUZWLERvXruuemzYmfdcXhNCF8y78UEtJv9dqT0PMXZn01gF7cvkE
d/ETEsll60UDDFMzRc1SlptwRqsc5Hp7rwEn6ABL6SZhtFpJm3+YmP7XTmhuWqxN1QSXNgtmZYw8
MtWNqVPiK8PMQLZBQ5ClNVI0H8b3VU9rSg9ktOuIbvGlO9d0/cwnw6qKa13p1zay91jD5K60QQWH
oyCWM4U2T0Fho6djvDULcgXrZngfz1bmx46q34jw2soPjpieaLtZYPm8lzTPpgei977kED86pb1H
BONHFtzyujMlNU4AX+FSMBfvBVwuoDW6Fn2qtQdzkfOua/V3JuDNm1gfn7SZeJMKFEG0dHj6Ggr4
4GaOshtyeART5dsf9KxoCZb3Uh8457KVvUa69dC5x5F11RiTy21cGAMRXgxTtO+Izrw1HXGkTLB3
HEvsXEeWBKWEh6CogJcX0BMiKvaBhMoYNY8aZw7qY6BDk2f4tgwsX8e4UsAwPpTx8pHifXLQqvrj
sNgXkbbDUXTVA62or1NOWlVYT9ZNJRcg/h35qhBmXKSFfJVYs+jpFfecaR1/c3hZ2qK8zVzK62Dz
q2Xa9qaN+0rSgbN7k67PwbLccN8UBCsb1ltVmSlfZ1TigLQJsNbwtYNFQkMQmnRhyUSC7A7Xuh61
dOeqbqgTfEamvvUG0SFJtF8S7MW5ZMXRGctVBrhpRFeeWp286ygnshnnJIXCWp9eK1BMJhEZvgO9
jWiHnq+vi48dAHG6VLumweroVhD3ltiq9nhn3+dJ9TniR07IFlA539HaqbnsPaJUZX636LG3jYzu
Uxna5ZZbj+XTIveJmOAG6wYSdzgE6uZRtswMi9Tya0riQLMpUPbmuxqzwJSNZxrv9jZhSbkD0dZi
L53dTW/qOG0TuTNyQnktdW8Y+dqMzkyOTm+9ObR5uP/V29xddg7Z3mfOMIS6VJLKUm5nkelbZyrf
iz54CFMHaYDT3hKOynQtBMXCH9N4XnOIXeMe7jZJZ+U8blqiZVlTqaAp575pjAg571cYhkTAGJJZ
rbO8erpiD9B9pNUx7LSQOJ9mmN4XBAvNWIRq8EPbOQayhN3jbrBhljBr8lGBZ5ul68/2GMcc/Dje
O1kaoJeNQaF0w0EyPAbwLulZM1MOCERvBUG9TYCAiBRmi6dLSroEn9ZbDEjKO5YE8JGZpRIGNquw
GaJKtE2pDyZUb9HsooDyVhGj5gFcu/Vssr9ko5aqIUiUvJEHvZ17P3cISaHrjCxi0ujT2t5Hu/4y
a6TthcNt7hXaY1CMnxrNkfTxezzWjdU9pYiAgcS4NxJyicdrBCe0Z4HID0HhAR8pXdEg7LYTqzY/
absPrpwweDrtFmvEgnxWw9M6vqnr3WRwOcIOoREZRIeUnHYtxiYwGeI5h6qyn8MYjC6tBjF7goJJ
G21CaEoxXqHN3FIuCUrrHSlGXEJzi63KoJhig0vctpZ7wobUzdbtkGMNQOLOWZWLGSAgCpLW4Gou
Z903U3drJhXpk3Y8fLCaBT0EYhLnvdksJGPS5kCx3/h1Y7nka4QbOak/rNXpTYJ1O2kL6PCskK8L
6q9CYOOORv1rmuW+k9pbGsfjtsSUUwR4JiUFJASrQIUW+jt0595FoADOs6mSWszmq6wdopSgYgSx
/JY03QM9qePAPpHpxVa9UMoOQiSRdH43WfCwpZ0gUuvgwoS4LHnr5yQRxwY23NFsWG+R8HLRM4v5
iFWHW5BCD5NB59dyJKqDrjsQxds/UxtbAChq9d6ZM184nK/9dO6qPLg1mZG5hsh3KS2zQ+/lR1Mb
hz33GtpchiS7QxsOY7w8zeH0kczxCQ4hyhLWH4zEN/zPiZ/Rs9+KQDkJRt040Fg41/DWN4nzOnLv
2VrMDkaN+rF2zpG+YErWX9rBQYcwxueoNfsdSXMZ455t+XYyRoccp8sib3UtUQM7BEFpYISpzFui
3O49bIgbg75365L30SJUS7BQc4tCAQoQ69gvLH5sNUDmpMzH3Jlw5l9qL341tIW+Fe5gyB9Hmeuf
EZXBoF4Yh7MGL1LkvEoFCx4RT6jx/xqjSjmb7nxjm4gO3bk66hGuSosig0S+PjjW3jSr9mKMUYND
cTL8Bc9Jgh/x1taQNxOrPmCzCiq72WB35JMH7veOYKR3847+nz4mmzBEsjTd8D9T3YWZZVcDcmUx
irulI9A071D5tJU/o3SC1Q7YGrXIyXa6+LHJ9Odh0D73gRhPHYYxMtyywCczud6Iob2vFguHdWZz
8OtvSe+4j06lufsZ1OG2mPHeDFH2wBwv3jR0YsClcilF6a2X3kSGG52AWzAVt8Y3hFD34BzfiNls
yUlx3/dBVhx0uG5pNT6RBtHi5wqQ/mTvRbUU75GSPoniYEUHQ12lGYAdxKHEQ9ka32f3xZDtBtTF
GUYSmCVqzwOl+9wyr0mMaKd1AUflNo30FGxfiAWLRka9o4UKH9AslKihRCRjE2U37goRvpAWouKd
+SnLHsJdXJD5RbLPpmGoFMEnQJYMwmY7bVn6qChaYoCmGqB7ZCYEzPUWgm6eG0hSQAKTXiAp4BwH
lKKHYeuDsCHIL1EqHnlgMpofyqIcoJq7RExFlW9QA8P6jZGoNITAMAgwqGJxfSNIjCF0frSPNoFh
CwoskHFutFu4sz7WlXxsq6y/QDnIIA5T9EBlHN5CWbx0euY+aNdOIu6vZXoRM/w3xQRBkP4QGWig
VCMEezODbK7v0GrPxzSxvuhMFAen+ODa2leyiyg6w5rQ4/LVQK1/btrirtURG4tgvqG999mp7f6Q
6N49nv38uEz1q9vbw97A6HGY+vm5Q6RFZAcQqkXfdX2/nGsC54rcPS85cbF1jVqWWQkyHf3TkmJ5
pKrAuDTWjITJtcqMp4EAGuFQxwhCg5XXKOczYkwwtEZ78ug8bipM/EdGtNgRb2q52Dc4jcXWnYvx
AfyUziKpZ0VjYLvABn2r4b3kqrTeauKKrjahoSIw741uIeI1i6FnxV23jUelQDeNjzmn+caJSn3n
Dprj5wBZaoPMFbfnj82OiHIALujt1gmJOJxHfvcxTvduRlpjP6b3TakfS69BGFA2yIqMacFbvrw0
nEbhoNssfPV34OCzbVCQqj0yOGEtxAPrkvOxoM33HIyuxCEi5qyPdRZ8amRj7loQC4UcPlN/gYpV
NaxxioHlX7RsU8tkRpDxOUPAaS88P+5H62AMS7SFSCxboh8omH0jds1yk4s1pDcoaki6U0mOkKOB
FgE1hKJYbqKQZZ0qikXz3B6aZjz3zOTO84dQQaFJO1Iw+el9r49nZ3kwM257wOMh6XobLtGKdTMR
oyGpFqWB5y4v7yA95qfA6i7Y7vgtOOqy7wNMVagg8gLDSATmEU8VR7+FoMg4g/4McVkiOS+AIXys
RYjLr7cpGHCj6Oump3zAXbyr7qxJx7EfyD3qj0eyft+D8GERJZx91RBfX07dWVeEFhaTWQQun/RH
Gr/J2caJvhk098sE84iRhO4unfELsUdvWohgw5U1kfdNd5obTvQmc48uBUtG7peQxJHNwIg6NC3J
wq0VbMZxjvyUg1O5sfDdTtakSzsNHB9ukwS0MXg26RdaoQns/tMsv6JVIEemQ9bpp1qxoRRCl0eO
0dbStJQ74TIx3KFhaMRdWUvYyzHC5LwH3wDF14gghnu9/Q1cG4NAZte7zI4+INtAHlHqe1tO5xGF
31wwSuvIAAuPaiRuVzGgQ26qrZfNybEagY3VxoW8yPbilc6nNH9sva+Fisppx5Pd9tzxYlYaJL0m
O/qGbwmWi1PmWhj+KUJteoGqjYyxU6+/eIP11rrWt5wbu7k0EJr09BuZb9YB8+4OkWTut0yNuBtM
ftWMN26l70mZWjA42xtdQ+o4wyEcO++Zw00Cgk0gnOESWo3Q5BY81bQrgwQHGYLErbEkd64DbbMK
H8fpgCutuzWp1xaD9jYL46Oluc+9ROBPtBYLf+o9m3YOQNWEKNG6L7Oev3pm5TdcSklncGVXn+CL
3tPHig9uuK2leV9W2rbC3Wa2DTnGLr8QTpFN7H1jJR1vui6kHh0omTfOFvRnT1yX37oWkoceDwOV
7w61fUmmtGPnfhDnX1vd/jJi7vGL9H2GE2AzzNbVYZlRhCaE1EbNTRmsLbl0qDSDb0Ywf2nz5FM9
wpgt7WeC5gNWoOYptaMT88RqPyhGUJMwW9Ks1A/DwNgt17bib01tRoO+z+6iOQO3wS04thEFzkD7
jwBZwJz4Ax0DgnDiF88lZcyJNQIl8+zdEHnRDg3Tmx0SlYcjDD9d+8lqLVLdTDRZOba4OZRIpft0
Q51Q2yXaDTFYyCSnPe0NDGKh8UKYzKdGuFg6i1sC3io/sZzERyptKqiT3xZcNMAg5T4VXzLq8vvc
6m+Ebt+v/dC54J4QemQrig3cR3FXm2/ZXD2DS0735CFTv5/FzVzN26VsKbSE3o5ECBwtRkHubP/c
7vR8OTcZqyIr1HZjKA7zTP2FzibDaZOcRjqSvuk2G7Biz0uWt5s0HQq0hDACbOcTw+7XrJlC6kyi
hYsR4tgnwYCsT5jZTQ/apAYKcIog/E11ypKbcDSmXfo2LtGShZjgnKE9TSGBwjptPJiViZ6960XD
IqtfXmUwYn2wjBvqUQetpTNeOd6hlAOJXN5wnvWgQkup0V0K0cXJuiOVU8AsWhC7Ot2nSDQzXWUi
VgqL79+xUpbAZvAZmul9Px/EUvVPTT6wkJsEeUoSn3GXZvYxjWkqYlsjbMoYYauBSDYRKUZh+O3/
sXcmzXEj2Zb+K2W9fqjG4JgWvQkAEYjgPIgUuYGREol5BhzDr+8Pyqx+IjOfZGW9eYtXZllllZSC
EQjA/fq953xnZvtPy+Jk5+lt0o/OYRYCkyvHA9Gtx4Q930/ylBVI0lLS1e62naPrSMMyYEvaTq1Z
vxvs1ofstS2gkdH2I0nTV1HK+rlG5obe1kBZWabgu16Vq9yCjp/sReT7FBHn5gg8WNV91g7Yw1js
7aq6IAmXuSHQ0zyaPFM1vq7zpoedi8JjM8WmN03vg2I/r5V1y7yaBt94V9Fv9enraOn6WG5Jd02e
EklS7lUbyWs9OLdu1B7ERqncekM7uBKmr5Mjo5Vwi/OKzWdSScZQ5MagSqDS6ysPDY9bY6LgnQvc
x9XcBix03a5xFcazRXy/KWE9WvDxqZrUu8Rx6FpSoUdOGpHWXWccNjuTYCNdCwdF3KTTI7ESGxKu
2NMCl94Tp37s8XYNFJP7Suvz1h9yQnwZrnlxUdIIWJJLrYAbWrU2XeJsYncZa682CJGrYW+NbjJf
xUgUGBHh4p0g7uxwJtaBliFWBwEjfTNCRIqnuQQsNFbhoOp6ILcGoS6moJvidF/mQ7FDqN83UbFv
YKCg/MbFCDPHM6P+dm2Se81Nz/R2wGxSKcLTYryhxDX5cV5dwxzoWTgnzplZd+innFInbh6cqP1W
IqdetWk/L7C5+oQz+lKXIaOEC7ulea+ngoddigvw3qTVfqX9w8igvR0xtaBVA8ndNgu9v+TJoqEG
xX+9TTWSLAn6xPp4Ra2SUtCJfTJpz5ZGq2qtMN9TOfj2ioU9hvjglYnxNW9vOOFeVKuR39umpBlM
uTNJY1MTvs8kAHh67Hwdtehu6WFbF8qc7lZ10wDjyuhsaMso2RRSP5pR3a9uf6o0RMqWfrXO5Xlc
p3x7EvwBIV6XEU3RZtDqcMjsd5hWvtqyoFnOEHEmUx7XGAmwiQ+OY2oalt3XcnWeRV+9NIvcSdl2
vqrIp3Z097pbZvt5AuSfaFjvy9g+zZX1Vg/IRJtOmlSQJA2k6Re7WanPRqijEGSiOjnR8Sy9xiTy
XVkH3PwITlbkbniv8mUnwBrsDZXO9jQ1hVfUEx1bVh6pAV2kTmqI7vFizAgeOY+3SHTkWSydW4JP
O38aKVUmEbHWzLw3sap8nc2dxoRTa5Kv2mCfG62Yd259MqozMqi4YSfnTFl+ZOAiYy2y723n2Heq
rYw7ADnTrqN7lMeu5fPd0v7KQL6lw/RKA23EiG2zZ0RF1p5LECS7SMEObFRZfrAnG9MZ5gNcMfia
WdKq9Tmbu5Te0nQVt6So59r4YKmOyk5LLAmWFmrr2Oo8shJ7T0VwvuOwuF7J5qEtmukw6clDn5Xc
3naf35p5/KWvutf5XU3sPaI55Fjpl8Y1oI/YHfcGgfOclQFkYPq6hbHW33SulexNZDFsXsMZWu7H
DvUa+MZyDPQVSpU1KY9LOp/F80AcZFyLfUXGl2f0YrpoOlY2w5R+ZE6Y7OaVBBGp038hHgDM8zh/
LU2LUVf6UldKOInibSVvbMfdgRswUvw1bZ+RDaCVTMrzptf2qWyg/ZTmodUgXxaXcFZNP297eYNp
ow6KOIKuFQ+eAcDLy7C1e7kxwZ2gjQXYbG2J/DIeOgmExWwv+jVCM1K/Qf+LOJhxX01u5Phlh5mX
gt0IBlemRzuDsI59WsFXBO96oNOTkuSetBFt+kIce6woXvViq7O4asjzMZaXuY6mveVor2ZmsHRJ
xdcA+DM2MojraXPNw+wP/cXqQ2vq9zknrM1W2GjbDElb3undQLkz61PEURw3M31hFR+uh0SKnCFt
RH2iKyHNk/ZilMMdVhJUzBQOcKjAW8TdA2r6b3lTCX+sa2OH6zregTonrgg6NWd84kMj1tzZyh+i
YrkzZGXiYqLFaE2sQWnU2Extbhohr+ymuu94HHcuEi+Mfvjhjes6xT5Ozkija5Rgg/4lL8JOyshf
ylWDKg1Vu2cPrpKN0dhET1KhE68AbiHzmbQZk3lSxcM0U6WlGrZfVXzHO7TsDFRqrHqV7zrZ6o9l
q7G4H5Mx2pQrxr1eLpaHAezRsJvWa99zo7lNzPYS+yfmZgoaT8vt16n5nm2NP0WyLKe5Dznu1pYW
/f4KzQyljX4OYue2mcs3tBX7aqiZ/4zRk1bj1kptRp9G6uxUayKE3GjuR7eYoPeMENcMBzgI3RM3
lg+9ZQbQKC+sJw4guhp2kfM2anQVOCgv1a1szW+tVVOsR3vVhZ1gLUebzI4hieZd1YlvRhmAQoB9
EBhbElcvypd0FF+5pZel5sISCGWYl4OqjUEq65fIcQfCuZ1LjVB2VwHg3F2Ow/qqLYkP0pNgPG3c
QWZ9L9bZZG+/ntfqurdwHzUuy69R5UdHieEqYw7FMLrrc5nsyXlIw9zslOto+5CDQ8qYglukc1yT
1ahZH+zoNMsGbk0pwWOQc7KbGxXCSD48SfLB10ySrU5U6kKr8mLkjR7UMjsyQDwupU04odPDteuK
U8IRo5/I5lCsxPUHZkOc7NN6P5HZFwtof6KO+1C6EWU8sm5hc5VU+mXAJZxqQ1PhthzA0SlGAylO
1qQu9Ihi/1CYZxZYfxMFIZp6he7XXRLXL47mAFgz2vvMTrD2reISpWi/FyLl+ElbbpfreX9QhcWN
H41ndS4uKFdRlmYGqNbATSmIEhO9NmyJU7fMV0tB6qdKbaxSix9bd7yeLPm0OsTEQnczkx5aRDNT
ARk8GEReSoI3doWpcaSqU68GdkRRQ7I2SVEM6uNLQdrTUitrAJ+VSZ9pyH2ncvTsyvoSF6p2Xmct
sYuxPZ4WpSeAtafaon8QNjU2HZIAuL2t21qr8i3xRQvimKG3mw2nzBi+qLA+KabUvapUudfPjuJH
3QyKx1aQMRQ6NSKRf3IZzxA+EADY8TzBk4jPKAbr3TzCZS9Uw8sm7vC8Yf4ZJRF+sEz/Ms41k4O8
g986ocDTOUC284woS8/P4y2LaMjJZVIZurbTwMTGyYOSczWnmFplfr1mIIdqbNcjq/6sK2BeyrtU
LaCfWJzxm06LA81yUHmZ6usMiCowKmakjO3tkJsiNAp0hLkSAQ7RgbqxkFBlh2IpNUwr4ATXhOCa
ut2Yd+1Dsdh3qMrvV8UefdNMXtNHiItMWQ1H0qydezyTnLmL/FXoDIfsJoX+kuhPJJQcV9apSEWE
oXt9c0IWYX3XlPe8Vh1fdunCQ/5dN91H5gWIu5T1GeFbHNiGNUKzPCRjzEgnWfeJVvtmLs0bMQNX
IuTX1wcQg/U0B2kat89kOyLWKPB9unL6vpTvWNffrGL+orGpYygnBzl6gZhEa5RRo9VaHHA3AkuS
dwfygm7ViAvda1l2ZAb0AO/nBf1feTL68s2y5KkezWWnj/pCDrGx8nn4NKpRf4l0SfsabTvoxUfa
MpxyjfgBKNdDbtr3eJhZQnINuO0Mp6Yj+kaPM2TLdJ52SFXio5opbOgdEfdFXF5VOjBWi+0r0ozX
0bFPeW69ubgtghyLjZL0Tqi7TAqZOjqwL32xtfsXrltF2LMKHnfHqcV3wUlxEBJquJrEhMEa3me1
wtGSZufg5LQopc4tuFr3Zo5t1iB2LdBADS5xnIa0oAKRzMxF2hLAh9JzaCNFcWFc3sKLh7vE7L8d
crpWcJQQdYdc9Gdp8IgqGYq91GUsKhjCT33mtVBXdob+HYiRccpK8Kbz8q647WtNx3bXkZ3iy1jV
LibQkkTGvZW1/oyCmezurefq4nes6IwZGRAfpwFxF93QKLpQorw8YMaiV8fgv4loqunjCDwK+GOR
hrYaM6BzMa9zSNpxV5UHoqC/T2VDeiIordguVOawFSm4YNESkCznP/6LugtoI9AAHOqqoJVU0toF
SHWWDcmbTr7Xbu0aZLKRmIMhHZ91Mz5qegah09V9PdXeCI4s9mpUmTtz5A8KychPmbScWOANej3R
R2dONgQTJOzNNXaMnlOK5XNcTIzMoxeqmd3ikMka1+aLOho7u43ukhrcSNXNVCYxCAee13T2JzN/
yAad9WMZn1rYoaukvySXh9EuRwz+012lk1PR84Vz+iGZQVtvp6a+BDFT7UXRKns8/LeC/KbToLc6
tBdWY1L5Xh3LJK5t6gizo17y13bK/XZaCRgaGWKOlX1pSgmFduIv5bQA6twCMB3TnZYm+dCugKlG
hq4MuxYggJI/oirKTnML76+xVobzNocxd81zsuNs+kSdi32lM1Kfc3cozeJmIBmPCYnxfYLXC504
HvcD+FZm1DTY54sadzyzfRY6kv+61AaRW3LV5MhxyFoeNbaiXbTmcQiXSydmaN9qI4uyaz5i12cz
EepdYahM4Kmxji2BooMp99DWFr9gnuSVG5hU0Tqd9kkcvhRVliEAfVTmm5p+sYzUzocP8z1S6SMV
PaN0jdplbMtv2aJctkoLLigZA6klRcBg5hoGh+bFdsWZmpnruNDegY/gkd54xUNePHe5sesxCu8x
3NxAMR5wdqpB2SnyWEt6MdyjPNFkrIXE5r1kaad4Qr9tSfjYmQLIi1TAUq2NIIK46EJLbeWjuY3y
YX0x9YsBc0EcOFvaJoiX9prj6Tv5wunBTQWJuUVCiwrbNetD8uj0g76fqvWsnEcHNVk0YKShSwWs
umJN4/t7kO1CrgEiO48Y0lew0Sis7OIZDZwRRmv9ZUPaayQT5Pg5D6NQAT86FRyYReVgubyszlCc
Z9FieI0K+g7yLqLZU6pnm1WKhrGnbMd6bWlDW07PjFTyPYGp9Ozc9UJnT1URn+7shpFpEmEDi4Yy
zBpQOumgPhA1/TZ3gzhhWdCDCeyqy2dT0GSV2sgkuhRHs8uSi75en0Rp0g6I7OkkJwVmbJUqvpT3
Yusgp9W5gnAEGPfCeGpgBcnbilFp68V9zULXMS2LaDPY9KdhgxIWlj5zSKPBaz5nxL2gzAB2qCw7
eKLoeZLsqnc5ew7SfCdZ5EIpBlRGHWQbu+KMZqow3C5FVjTUII7j41nxoXTd9DgGdmaxhCjH0W5t
Y/T/qE3ISIPLeGlokeUowv1eMew0xumO8S46J+sxyZ1DUUu6d5NSQ5rat7Zxn7kVmXMr3XPJzQ76
FNpZ94TR1t39x0jaZobj0CRxBhXHXHAM5jzLbZ56I+VfNtFLB4z0NNLCAVNFg0JJX3s1uyud4lp3
QMi6Dt+lkZYnki0Q6nBCHJmq48qBXYWAiobwfKMTyHHKoTLnc/GHmfJPPe4Hnen/0wF/lgv//wiB
P+iLD2/1JrbtP2uK/zuqhU3Us//7X3rcv6iFd106gNj9xwO0yrT6x7HfdMP9B+Hw9gJ/CIcJb/in
bquGrQpnUwLjavqXcnj7kWOqumk7BK0Y0Eb+UzqsOf+0Bcc0VdMoSDBM86M/pcP8yFAtHQe1YVsu
EO9/SzqsffTLmqaDv8T58UKGpQtUyh+Fw8KSg1IjUuJErD0zW3qbJ5sJB8Cl1PCJff1m1PrFDDBU
oU2T9u3tT5fuz1vsH9VYctKuhv7//K+PMTN//npHNRyXz4h6Fon0z7plNzJdxR3zyBe0e6LSOva6
cYIgElC0Hac6+o3fz/m7j4vvnHKfq+pgsvr4+zgC0ROcmJKgK77tNaiJhWd35Hr33a2ulj7SoLe2
ozFnVmFWagRo9wd7iUIHKcuKIFbV9POkcC8bPcJtMtwW0vBjeAhu0wWTpV0gCDwOj0tuHRlAXnYd
odBiC5nC/SEI4LOPgGB9xCrhAo9TVu6J5vR57DAjioKJTsk4MIBNT25+NdvrtwgDpaMcpRnf9Oem
kcEQysIssY/bH8e8cbLxMjNPO1AxwPgqsBKfelR7mh4fs2I4jGp7azPnGOIjRCB2f+UKIU2I+i3U
6y6IZMl8gFcaB/St4pQnX/t8DlxFPdtetLf1M4rjS3Vx3hd45f/+N++iiTcsqh7D0LY74yfFuuaY
Y18lwkXletmI2Ze54WMqihTy3zvtj6Xsg/Hhd7cZTDDL1h3D5Vj26S5nI89rS5ouCQeMDxAK1iuH
xu4spdcfAUP49UfT//Yusyzd4dnS0eN/uqtt2pr4QTTXz1T7QJTSkc/vTVb9pYkIh3anHZbSvYRb
S75vZIWlrZ4NRLMq0foYDxyoWks7N93l27QaFwuNZOm672QY/uZhYA35ySD2x7MHdc+EyscoAyfN
x2+AjNHaJDiOiWHt7EtuF7KomHImlxzNnn5zRcyPKV9//jKHfDLWO9ukYfTxlwljEBEpwS4EgfIa
6eihofXgMpEoOVjo+eK3CFcIAguqLD3l8XQ5qgc0Z1cGD+WyTIfMkXt1U9VV9bWR8NebKbCmDMoA
5ROsNUGOJlt2JLdeuTyTquEL2qVtvJ87wOK1uQnhvHqePbeMyaSHzbLyx+hVSNB0FcBWEBMHzsUe
YescdlZfp9aPEQC6CB6djYVNGQ56hfac3FXAuLWe0+qcwPeIyWw2PWKr95T7SLe/bgdZczJOxjLv
sZidupHWzvzSiqctprCxTAQH86HhxfKKMmOFsr8sh0qjGaMVIaQ5D8CgX0xJYG3UFpNmoF6GMG72
RGpReQhS1wkiboZj7kLqUbEZxTHcLWqN9NFVbubm2dSmIBueI3BBNSMFu2cuh2sRL4PIPLNNgmyN
DyOyPSqXfc6cJcOKDgDKoStfp4x3jOhWr5JDVEdIt8ZjppvhNl7aPk7cpQF5tP7UMII3CG4z4v3U
pn65hrp2NupJ2A/x13hxby1eNckU5GpMn2XCRy5DZeSVuFbZrHAaF+ivwa0QZJHaUIunF32kpb0U
iX6pibEN00yfLhFcn0c65+R4oJ061bBMBhuBdXENNQku8oQ7SwNI4ZlmSQtQSc4aZiXkKsKBUJwM
eqx6X1B3NaAWgUpREKK5QfPccD0U5GZizsIZWTDKv32Zmt72DWT8ewSjO+gyBDWNGxbUi8fxTDLd
wWGImHwi03S+dHCJFhmwRUhfLp1nxM80fLAIXQ2EKg29OMUtN02zAMWE6IAWfFvjR3Rvo5Weikq+
dnxv1ggBwtFDbMznBJcHKHOaePUZ3zDJGiDEjh6UdHYNA20k1895d+MibGKER0yQHBRbrog33vmO
js7eGufLNj6L0vFMIWxqFszI3Szs+e7y1bpbq+mSo+q1013pEMew5NzRIvAQmJ71Ax2VdDhWYwyV
HOwP+mx4837cRgfgXR7PxJIsl/YCxhb/g5Ze12hp09hk4lUwjUTZxt8iyQypB9V4NOy3Cj7BVP3r
BeUvdQPFCrWzZvMftg/nk99JtxvLxs1I4hfgpC6uyEYqzmO0AIaO/Z6L/Ztf95e1cvt9ZIkJ19YF
btpPu9Xq2NyRquL4jal+y3r9m9t1L+NU3CwxA8AEFhZfYKeTvaK2V5g0Amt2z22Y4L2hBHNuniqF
R0Vculb7wrEW/CdKW8IuvZm+uYm6G/SCL2GkJE7+hKvhqtFSz+F5jNT3FAiFk0+7Kf0y1JDhNaTD
an9UHNMbVLGb8iSoWhpNPShsfrY92KhaTzVJNnwfknsijkQ404Oc0f5q1fMARShL5rNZeU8aJbBp
zBhYdJomxkk+eMXIukKyRU5YjCrQTtAES8yQVt6uBLbJahNN8nVexSlytG+qU4Qz5Flexa95G1rr
nv/64m8+uY8b1Y+LzzaqWeDS6TB/3DuSfkmIEeTibxe6ybip5/WAcKeOhi+uzWOLFUBv5sOgFAzC
7XtQCBcxPQZ0/nBLWPf9joCGlCC53CDuqBMXar8eZiP+TTGrmX/zTg0bAy7/WNwl+qddbkoUXOi4
hEgkI8S5hb+8TgAts1MV7fV22Q+puFhWQm+m9cADcw6VPWgWxsXlcJXNzheDI2FW3vTNcOUWGvGp
I7aF0tfFeIY5m4RM0zNp7RUzk/+W5cG277grA8l+48TLYft3cwMFG404trUfzwQLf5Fb3tjnoaOn
J12kp3aEQoJ4RJivAJfYDdor3YQt1wzhwLQ2quaDkijnpQ59j/iNpRMnnYCclWQcZdx3eXMMlFKe
bWuYSXOkzy/mAUG9SG6smS5P3h0LfTp0YxFuy4hbiJCJ5cFpsEvMI0wgNiCXhcGRCIniw6blH2v2
zwSVi8WempS+S3/JWeiEZh48hFDppiCK9FMdxfRhkfY4xbmtUS8Y3QGNMZb0sJ+Tk63HMJjFxZiQ
t1Tx/7klt/qhEqikbAHqdD2IiJglcBtAJYLtpaHcBFt1wPmDXDsjBD8IDD/zx+LCtMFicx2cPAE9
nty69byPGYoA5sEdCTcgCQrydmiBhluAzvaq2mJeQPw9YJHci4HmTzeDTbVC7DA36F4e67h7SfL6
2kQLrxwNyVhDPjES8+lJ7kQ5X2aq3KPWP886eRnjuP71k7Tdfv+JBKAI2x4kbHqOrlocKo1PdWmt
zKhx1sL1I/15EXJvzLi0QBn/5rd8xFf9+WsMtPqG42hoh7ef/1zauyPZOhaLs6bhveHCT6YIR+ym
isV+1cW3ZpnSGS3Q72PmmXiQWTcg73mrUl0v87Tf9hIoKTzrqj+N8Ib5mRPT+J3MUImtL3FSec3y
bm+InqQMhwaabJochAYLP3kSGVqv6IGG855RPZs7Ax8TFjhGnmRaDhjt0HgV54sGwJM3QyhI0KfS
IyiO1T3alyx/dTp6sxoF25+F3negSetvhcG2pc91fa2RH6wwDFdQyf764n1CpP1x8XQsxsaPEz7m
4o8XT4rFWrUY0HvT1uc2XDcHnm+u0+ZVBlK3Mg8+T+DkI9Me/plHjyCoDOQf5YlwYakynktcg8DH
aN9ny2Xu5s8RigQ7SYIxI31AXrbleGROdZnCRcbjdJrcIqzLJDDT9YDmINAb+qOUnjG7U7Yceg3Z
P816Nd6EbOtlLjgxqnyRE/WIWoTbBvDra/ApEvjPa2Bu/AKb1R5J/8droA+TOlVV4/rwW4/MeUmW
phnGepfB3ycwAGi+D6rWS1XKopz10E0O/JlDvpEYOFNsdZu0TUb9izcMX7eFOFepC2LzYl4wCdvU
rCioxjQD9MZLSF564X8R7wwFqxQMV7t6SzXi7nO512kq206POoTFep4CZUKnJpU96D8/JrVou/Rb
DddXqz980QWaH6r7QSt8FQhbJRiMs4WSGeK3Cv1Vkhsa4wyZsdo7XpWO+5iYpxzOW0R5PXUz3pvh
KOLhWM5Y2HgCfn1x9b8rnVjOBdAUAmeF/unpLOwoU1u7dn2yeq6bgRIlnfaE3/GOGaRJJA0jFxmD
LNEalpPf2Mt6yNBY1SPiMlXHMnmHa2xn6ijcR0buMffidvGdnpI2Nr2JYsCqnrfFd/vcv373f7eC
GawommlrOuiX7Zj509LSrHTYTSeja5DGQUkIA/JBfx7c3+zkWz/g80LJM0hnjrMxx/hP/YKuRfzd
ayyU2sy+WJghiVLPv/4kP1iHn3+HQP1EYIej2a67NRF++ijM6bp8rnIXEU9ym3EbqgoLDT64Ah87
DrsTonPPodDueDaZCR63xczhSVAyhIZCXAwE7vz6Pf3drfHzW/q0P1QNb3aMeEtjNB471QynuL5e
N23xWtACk8Gvf92PbttfLoGh44SjNWqZ1qfLbFrkJAxE+/kAsJiXTXsiezw5sFLlcbBVxm1TXRvU
CqqU+2q0aBhkEHzFb9bc/+J9gGuES2wZgFM+fhW0jDRZSvRULud5qZTMTJJgq+bTljqSTO6CGpcB
dmUUfk4Qszsxa1WOv74a+vZb/nI1hC5M04BrSK/q47uolU4msXQZVvfDUZZliATnEkATDavpcrsZ
lmq7SfhfdiChsRtkIMd5KrfqXwE/XvXPvZTBVu1vi7dg1vrrt/h3G7v46R0aH98hVovG0VLeYVQy
3c2vFhkfUIBDjNwxwd9hPKD0/O1dsn3uz9eF/g1LFl1ymumfFizcegQ4Utb6kUFwCmPurXEi2rNx
O7PazH/5RiJWfWKfabPSCDAv/v2PbWv2VjDpNmawT4tOncfxvGR87KmNvoPh35ETTL1thduFb4C6
FLT0MlH8bqU2tuv5+ZPDsKQ9r6uqSyTJx+s9gfMTZMGg5NiaNOaP2WfAiOi01R8L4oIki2+3ZWMk
mGZCVGshS6tjr46NYIROQFAhidR5sNb69XZQdcvyqeYetkbuELs871xuNG730cCjsSmJYaH/KGkd
drfpbIjjQ+UUT5qCbVuaF85yFAuZXSy7aHZY9NHU8c/WPNsOiQpnySEfjjEPUc7JE6c378Ly8oRh
cINmF6x2pwSlbRLHgMmBZyyjbzaVnHw5pM4ydPV6nzExs7ZihRPU1j8TNEYHNubtKFfiOttKIYOb
v8HVu3TnKGT48q2wgz48NNQ+bGrRoHwBZ/G8pRT/6B/q0e1Wa29lJy5rTwDm20pMThhTjpJKbgVf
jH/Uvqdwx+omD5ddIrwSYfmUXkaETrD+1DgNUw17BYcofj/UY93M8NhqJ5n2R4AgfktxsPXJiNQ6
doM3JdAcqR2Yz/pbbyVfeGRHPG6gzTn555wBVUKxqvF86TGU0APMsCKI03b8t+4BMIAQyZFdIuZj
2dMt+vqKES6SU9dIgacvJBOpO6cLtJQ21XDfsE8QY00XiEZbZ3mwoMiN59TYwiuxJT7LMchd3j2N
Syv/XmDCqhXwAut66JNtTj/S1eNmoLNHMY5MSaGz965a5ALzt3BAch91x1Jcbcf9kbmBUYlw6z7E
2RTIaAxikRHGpYBMSNHOciZfFMZK6NvhmbS6twyk6VDrGA5BnexlFb1ME/wqIPZ7p1NuSNEIc21f
L/GhS9EDNAJPJGIzG00nZ8iIwcb2NcU0INpB8RlYGNwb4+rej2PzFHd30hrPdFJDip52Rw3PbJj2
0UoJpj21JXf9yofjRltc4C7L4qfkwKDYok4x2XoQDbLblkjCtnR03B7NLir7/a9Xkh8NgL880Sxk
mqG6IMLEp7VMAyFulK7NGg/KvnJEKFMT4BRGgzkKsrTyE8ENSSWrGuEwxXBpDGAEjJFALRrIMtEv
vlH0Ri+pJt+2pyihR4QY4bAt+FsrbjtC/fo9b6vbX98ywS4wE1TtL8zm3mkVUvB4y6n+vM6ESJn3
LUrNhP7j1hkkk+83u4zxd9WXo1qW5ZiC6dDnZa9HF+cmMcseTJdD1XEMScASJ8WzoKfeU7Gi0wOv
mjDfEhgLOfyzP2+9WNDCDwbd7pyWf2HkxAQhw42cc4XydTvpxDW3EPZnFYkq8QlWPgXIVTjd3BT2
7RSVnoFIYIiS/ay8xV35x4X8n3n6b+hb26znvx6n+zWt5vTbS/WP27dmfC3Sbz+P0re/+69JOoNv
3RC6CRUULJDNT/5AcIHM+yeDJeFY1G4Ub/Y29f2TwaW5/3T5W5xLeOI4Mbj8rX8N0u1/mmIjdzF9
VB2g0ea/w+DaWpGfHhSL12diz4SRLVsH4/lxt1bgPGOIYL2ztbE9gg1+cEGvJ2KQ4J7s1kv17Rhb
ogHpLSGAaMzETsEFwWyGw1kweTWTgu0078Ut46eOTbuv9B26ZG7ZaLX2utqGSanUN0ja9r1M8X+U
xnXeEHVtjpiNlz5/Z2yYHnDNo8GNxuZ8wGRomcAIrAG5cC2HEUEhyd6QesjhGpHpaF18JABq15Tq
cIjjYrrAa3juzAM4Xkm/OCnidme5iX02LXh/wbywMNa8r2aIlANDNDqrsrdJnV+7YBwkut2s7UIt
Tl5Vl1FZnbt8BlXl90VK5DWzE65tBd1Bl4jixqYCWL5iI+mcJ8gGTaC6zqM1K2NQTYyWLMy7+PY5
vKe18Bh7D7tswaUSwyjyf7xqK6XjV1pcetaMcDeZrH23TEWwlM2XXhOvkHBmJobdozu4VDjyyuzp
xSe9fV26iXLM1TBXc7IM4v45XgBhttpzXDAcV9JmDbYvcSVj88CY/AqMwUkv3IKEdjguc1cfRWE3
PnDfJ5RZigc2xJP6FgPWK+hnJ/Wiser0MKj6I5pE8m9SDD0CP7RtwRnLGZR6FeKLXZEzihIKKT7Q
bfo9LeOUlvZllxJG56bUu6zAErcFwtyCOAvE8szysDBXotBg+HByXGyBKGy8NduxC0olPrmNfW0n
aemZdm4T2rV4sfs4WVuQzyjv0PE3T3o1sltrzQkPjXaPLq5u7/Fh6EHZozO13PEM83RHB7fmag28
FKlvijfm0g3cwUY1ASPnsFbOqxFPhMAp8KKNmuSWiXRLbdbPcypPAxLITgepdFyLiT3PnRH0o8Td
TQTBeX3Up8HsMDpwNnlr3vDZl4cyGRw/zvS7yJwJWbGWr13RXMDRwWfX4+vr7drxSR4aDh1RNepM
UuOUEXQhRc9Jmn6jnCIs3WW+M92K2ee0eBq5icG6As9d4D0EBMdgKev5NXlO84hn6AnHoPBcXPAe
JmPgTtsFmjUGja7JoKAVoDtsPjja8XdANGNoUXi5LpGAU9Fcj210XgsTe6BrILDnO90hq3H5Pbhh
cSkvKlb0ZXz4ccV6vcEvaEZXP67kmMKnrQaM1hj3y0NiV6TFoib2lP2Kb4C7U/lO2C6ENo2RuYUu
ZqL08dy47kJ0gjAxHAJgR211mf4Ot7PelnyM9D3f3D6zZV+1a/OmtAvCNhMwQ5Liw1RkelChhP3x
UMasVd401t/qApfyIrs93RTj2McRkx0GzI17LHvwBbWaYcV04uJc4kQ3UJl45ooXLJ0nN4jNjbM8
t4ftZ1Bp7d2YULWZo+4GxdpyXnTtlDJdZz63KpT+Ma7KLBpv7MhZ0EPTDS8r0R8dQHoQ5pQ+JANm
1zlzejAVlxo3rqfzB4Hu/aApxZ0a13bw42pCLtrcDxnmDJWxguzsu7Tg/gBUeF/idIAH1NdBnWOn
07Wgn/MuZKoKAcw5DdudbDkNi4ea3yoxcBuFW2iwebbV7W6t1Mzx5+1GrSQDtXkJnGjh30T41YeO
gwDJ554hGwZ723pQJX3rWTxA/o/Hw6KmHxbnu+LGrd+v/fPE56Ll1vTXKEacXa7YLVlP621XmcBM
qpnRorNck2VxRX+n2rVEUez1Inv6cTs0XXU76HF7hgEKoBEHe8WaY3A/fIvbe+UE+b6uHTJN3u6a
awwKNexRpFDf/l/2zmQ5ciTLsl+EFMzD1ubZaDRO7hsIne7EPCmgUABfXwcWKVlZ0V1V0vveWIQz
k+GkGVT16Xv3niudzEOaOFtNMTWsXRfanRAp541l7Yk7HAbIFI8HnqQp1naePknQKwcMkTxoMUMO
/LVcRUgBX2vat9a35iIOSA0tkmtQ9Jce1PiaZi2kLhIQVo/H2ujAQNtkEQWatPaPz61J/IAn3efu
bIA+HbcaptldUbnPciIWJXaLM5esYA0u+pQ4HSHphFovOfNPU85PifP57fFOYMFdK0eAUHWqjQXv
dzW50/7xQ+Cenp2sgjCzzjPgnczmW5vYeqyk8C5HuXnsHZoaefv6CmB0EK28oKZ81HL23pT8MoLP
GSHkx6oIqhVMv2HdSiRdiTIXUTGMh2gwYTN6KJVrq+rXIug3PBUk18GyuhJP9JlKGXAL5jfRkL8b
VZQuutYwFgmmppVi3R1xDwh29KU5gsONtLT9a8X7RZNs3RnkHUUacDKkhGi48tVg6QeyNdq162BC
R3BNJOswfzsIr843uAHoo4B0ETnborAZXOGmF1BsgPMiRq/wETrozeOCb4kSHeyTz4+LL1Hsisis
cOtAG3wUDWwTKz1OfQCG0MukbV7nxsuGIF0Szcj4AM01WmsnkD1dYkhdnRf8zOfk3gBW0soS9rGr
cVoEetttJsc+l7BU953vAPFropzLVNNsPUCHj1WETxr7TrwtA63YEh5crtuJ2XWEBgS7U3MNWi7D
aRkey/k4KAzjZ1jm7+bEAhRT/K1C+uUq8XY8IEgeMiTIQ7uv017fdDpUHbagEqkQ1Qc6v32UGggM
0e7KZloa6C73SBl+T02Dxhrox8o0HNCjowy3wMGqQodE10CYwQO6Zh8tNyBi1jWW6mXuhF9DgaJ4
8nC125g6Ko3bspzkagw7NOKBBfOqSBmEo39hda5JNMxmt6S3lU5SH1MTsHrQUr+oaJqFOW9+YzNo
oOUaOVQGUe3xoDnvEdfqs6IjOnNgdvUIUL2ePwK3PFmzCsnzEXuXYuM5BO2OyAnM+Yjr53MgG2Ey
IeMHsfUkPAt2hctCqduYGYUdkkePAzH3CLtnB3l22XlDrbwVJmJtRKfevvBP5VDZr6kZFou4AZhi
9S71xPSW4TG+lW5wLzsXXkNMWeCY7ja0GGMbOaUBcWcsWFBkjz9aLbFjjdjLoWiOj68E8xM+y0pz
WRX7NAJZqjM/sziA32wXKPo076g1xqhMhT3NKq1d6F36XBJUoWDbT2IAFYBOne+nldRZuHEjehhz
hWLTBhVe/ycaa96HmjN8iFg/UScXUBh8OKwWcbbsGylh3PXCVphKuKAvfZudKhD4l1rLvRhzmUpr
y0eNRuWmx380HN48MlgCNKf0V22vt1uV5r+iilMNnUkM0qw6aIX/6k80RtrkuTXbYJ3WRIgxBfpR
i44rbAR/KhmNEZln//X4UqVtiHvGMcsAZt3wM/S+nZwSETc42JAKCb7DmBdjJMbVfAVHA5jWq2n4
GWNQO6pA7SPL/pkm0VGYWr/TvPwWhLx9j5o43+QBYo5Kh+cKcgvFPM6VRVlLDKTzR0XA/QD1LPtw
5yLOR3KHwfApYqJNJkmLrEjjFJEeVFd0auAGy2IzmqAcLIcLiEcmlu0SIwddDrwi3TzH5kLdOz6D
rfnXba2C39nIYorTYls0BIlMxV64e6Of/7ZI+3CJO9uU5tPAyb+w4Het485xlxWnDf6QLHzzgmEA
O2y8+QGBgaMC8SsMfmZa2wDYAkwUup8ZF8LEaeFN9W+nMobdOFTUuuZIA4/5MAhKELQPRJnZbzqU
H3t6uAOIJ+i/y0fZguRQLgigIcQkgxxGSyifnOEZVhdBwHPW9bzC+3lTYykmR8pNJS4WYYnbwFEv
yg/QzDSUVSDo6Ep1P7JOfLhUwkeMCvcx9NKNQStRk1yHYMFh3spgtiS+3+x01ItE7yJGzCmfiJKm
kEXn4fmYsvOYktKzhmfN4gRG1oHUMCpcBptzPS8Ug8JuvnRFjQ7Oai7RqWgcX189HhoS427JhGmL
BMC53cUPXyhc7GEsdt58mYo0EyzMOOxSrT7l/Thu7NncRGgr+EoMz6Jme5LluFaU/ke9hldooLtM
Ih7ruF02jGX2WU7BYzmAQgNPV9tMtrsiYOGNtKqgWQxrrg/V0a1iLV88WR6Ze64aftcBjkLNJGzX
AFq8okNbH0J7/MnTqC3GLgsOVp12a+bs/klO9Pq9ILM2ClnSouigHngNDryS6dgi5lJHolRzscxI
7AgCCxDNlZhjaNqBgyCDzs27s6umFkVhuJQM+k5dM3yUlXxyvAJQ50DdhxMxh2/DkuOR88Agyk/y
cKqNX+ZqSTP+3mkwuIiooUtUFe+RNbDwfDAmuOqvtsdZUUN1QtNikA/rasvWg2jzOJstZ9RAg822
WDghpVu7K6EIGUB2uldt87OFnAZ/051Nz9j1va74xs/I4uXWjVusEBtMTskWTdN+YhTH3ZxioDe7
25iXFUgNDxPhGP16bDVMjBnJdt2hall2XaEZvAWOthAVKIaJPOiuDz8bA5COhbNml0f21isY7xfx
9PTYLUcr4SnXpDiVPbL1gs+Riei5p3jnSOhPedP2qLPpuNoTLuLU7NFTmbh/NCuWq9zokQSB88l0
9WNMO7HhytYvzUrle5FW1Yo4XG54RL0tCp8cNu4ATKam9BtIOZGFmrYqp0QStpZAY57BYolnvOkW
bD89nbLnODCe+pGA1MTnv5rXlC0STXyITKENycywLfndG0FKjdHYm6DC3sVz+nhY67T2N1GisVH2
EVZhy2eKz0XzsbYkdB2wq6aLFEn0OwXr6/G8O0XUPfv4Rllm5lzFjrp2rtCw0FkYf8XJXCgG5Dxi
c1ulxuBvCTfbND4BOo+zg2EKrQ/2EUHN1QTjn6lvUIGbHVDRND93HZRgto1mgdUxWHsj+ZU2AB+S
S75Lyb1smuxi49eSJLr4ZqHUYb5B7IHZ70tD+wjJh92OpKQuHz9rnE0bGjYVCmdOZKybaxQDOiKw
e6gl34S6CdDI00c31WcuJ+06dMS6CRSzZnMA9xpZW7xwcGozdx0Okb1HcYYNWjxlNjC2x04uCANa
ZtL+Rr91SRsQqir0cZ3X5isWeD5zARRhpOmzrTHwJ/PFNXV9tsyBexbl8prx6TRX9X3sQTpqBV5c
c81my+2sl+NKZEC3EK1x3nriJpXicyrtl3YO7UsdumWtcHj6tVZbhv418ZicWIesqKjf59P4sbtJ
a1zqM2A7Is1z5cFoNXPOAMehfnEmTkTIPs6n2xZ8wh1woccumRDzaPqQFEHJ/4bjQR+Oj8eWFopW
jNOPhRUyXndykMSKcpr3y8yWhKyHK6Ot8n0aj7ho0X6xoxq9ee35BZZ/VTnY4055G65kYE1/fclr
L6RNQGumKt1kRnZt5+aDmFilWk3o0NwXoRfRMyrDJ5AHBXRS1GoentyJqlK2bH5ZB4NBF8gzbak+
H28JeR3OIhvvRshKjyow1fYHw1LOckCqrruKa/se6cR1zI8DwUNfOPIavl3u0pGdOEDvbvlcCR87
Bf3wT3PcjBykT48+C8cAexsdRWTAlHp9+a4wvdP26daSzYmOxzg8DW1a7bS4wrzsfiau2S4jhbpZ
66xfj7XGlYy0kGrBsvoOlBbudXppRm19BUHzPY3tKw/pxm4iOiWD/oUBFtcwxJqodhjHodRGnN9/
2mY1LnK9Xg1R9mOgHZBwOsmi+pYx6sS4yBglQqYt2hbqr5HhTF3batp40N9WGq7flTcO0PGbBhRO
xiWvLMU+CdUH9CuAdsvaz8uVCMvXWO26dnjpgvINKAVk4K7+Nl2xjWL2H46eyoaBPRi3oeiHLSSw
fV3Q7SwHThE55DujGnHY5119ibX2lSsVQDypXdwUNI7eER5fzW1MfK20h+DLbcgazuniwsmyMsLY
ExHCeTYIr6uaAq8h62jKE+KRc+tHJ9F8oeDmwC9/O4bBWK3x6WvRD9LwB+lJC7PB0hPE6NiQCgaF
pD/tPNH9Rt/NKhhe2njkgTCCZzp+tHvTV2/S3mpGJJ7lbWw3P4dhwA49EVOi5KcYi7urw/VMdnbP
L28l40CmAdccOhOFwUoYHUzFs3cSKJ1aN31wT8fcXtYJscVF2S07m8gBE6s0F5hko6mXLu6sI7F2
X2p2xjrWhgd2hfUbRHIgPKBO9UZmr7r12ljdIbbEDZN4TCy0uZAJPGrd/wP3Mliyp/+wm+Tby8VH
CDAAru60qxz6iMrZ8HfcIG49KTDkgzG9Zz1xdhiPSQaO6BhQ5ommYMxqfMEFOgnNHlFmpT/9FsBi
1TeXivj3Vewku8jID1asXcqI38suDfweKSvMPZD9p9PWUpCrGu8X7aA1uD5BttsLprId6ZnPEeKx
BfXwnkyFi03xsHAYMZe5NBfw4sMUzjTAZInsk/CW7dS4N1bnm9HUr02sq71s1duFG8vajbs/Ra3d
itiv1n1TQlr1SCpzMTgU8+C8fx1KCjVP8r80gzx0RrDrY/UHuBVtPNHQ3UhiAJ3votH7FdU1TLiS
DIYscb/pkB3N2PogeLvfp6m3A6Wr0YGvroFfYTPX6xtl5i1K1KtLrECtl5AjigPV8NngPVP1zijX
jZM+Ww1eYUIoVq5GD0Ll3aULIIA0cQUx3wQS51F04/xbmbb9ZHrDU9q2v2VkbpMqf6mt5FPo6hpW
DlbqgKeh7FGxFx2cYLCbxeg8JfN+S4OsoShing58irOl2sMQ49jJbMTOOfN0yyKOItDtq+vgCkHE
d4H2grSxJN82aoJ9J0Oeh5mHWShz68fFW2g0vywICvh1SCpLcwoXLhdtHy0ZVanTMuB8uJplOe7L
bvrifOs3dVi/OLpo1ylAFC3chibu7QyfNu9FtiqykgtkyjQ0jqZ93ovppJJ4k7aoYqCs+QtH1HuN
kgtzqT0sCPCwFsL5mFjqIDY7nfEMlwEboCAizsFfqpqSJWjcTeT6n7YAidUMzW008yuXfYedxKJE
9OuTRqdioWRnbNXQmej7A4J0S7nwLbWcuTO1G/3UgeKfBBHBi9wqSWDUu3VJNKQkzsXm7xvsjBqs
7i9B1D4NFnI6uM2E44L6gLXwTtNxw66ZEkvubWvwtIvQ6oOrXjSLgvzwdHHPp5ymFQlgFGOx/WYU
/tGX4b0WuCDAYGckgcUJxP3409enDL+0tmUucMMV3YHzyrSnwHf2YP28TewXMbkb5c8kjbiu5kF5
7AY+oFZzF76vfdShmR2cFoBdmGR3wbMrffH8+IMxeMNaFzli7pGEYzKDl57GDxAnufYueqiFeuSm
686vyYYO6/Dd1z7hIXdvlSF3IDroDzZU6aHmPlV9uiKbxN62QUdZh/7kmrbJD9zcr54HuDUKAxDZ
NbUNOrwQf+ei+5NZfswZGLb8Z+JrPBQ22421Y5NGQq95A6fPBHvS+sJKFvEA2H50ahv/I7T8aMlJ
ewxGOH+0XFCBmMwCqJYqGD8eHn/YQA4yxPpJwya4UKQqb9WY+6hKus/cwJdR9d8ckOWmt5kTqAJC
TcVUYNEO3Blcf2rnwOp1MVoQAeemBpXpStNL0J9zY17TGbGbCR0PUDhI/Z23KmbIoh7dR5F+tyhx
jBxnQexM68fU5jHBYoEECKun5zojW8SV2RaxZI6DKFp0SQKeYb4tQj+ko+W7a6LEg100z5DGAECF
AoPpGhQFis61Mf/dwEP8lbVX4BtgbhBSzTPqC4cTi9y+ZaEP0BpophsrukRLadIbGXQIa0SK7kNa
I8FcvYZGwYPty48E3GQ+vkxG9Tm53CN6Z0rPZUCCUBNmm8L/CfhIUfr2xqWa26BJlBNg6sZfpVmE
638bZT/9pZL4d9+p9X/OhDFok2Pp0lVkdu39bSYcNGUD3JEb5KNNX8wndlhqf6YhoxPr4jYTWC4D
/BmPhkTh1Gx1qlZ0tngkH/WkiGjpP5qDI1PSurWB90Bsm1ymqqR07DtrB5zH2mOemZ9Wxby3yem/
5Nw0g59VQ1aAQjRIHzeCtkRH4X/+DY2/y0Owz5hI1W0EuQ6aYudvqsV29F1u/Bb447krDRV6T/o2
N0TDYiKh/sh5nmJrcw+lvZGewA0iDObObr6MGoa2qcqeYXbdZxtCZ9PK1+Dk/88/ovN3PYnL847S
GYmtgebG/7viGRbr1IyuWa0f4xEyhMxtJZ70SeqkgFqY8jiJI+7ly1CCNOsJD6caYyqTSit4e9wF
yE2Z+/LRAYaPv/DyjqPMKHhnE/27Yn518V90ulK71K+fsvA3V3U+ARi8ru4enNHdU/MwJDEbNMuE
8dLsUTF7NCQPRUTm0nPGT3uwvWOhwnhlZKlz9Fwa+46zD3qvuk7J12OKNgasMR/a/oqISX11dBRb
vG0NTygLMCfmnN2PyQtv89KOIbg+3sf/r1/5X/Qrps2q/u8FLK+Z+EzKP/+uWnl8x1+yFVv/hwmc
zcRhTcnjPyxhf8lWTPMfmNEwoyMvxzJm2Ty2/1StOOY/yPYAGgEdwp2V+mwb/1St2PY/LELj5mhz
iAk81cb/i2pl3n7+U9vl6TgaiYpET/PXBvV3W2PTizAo2rHkUKu2kMq+GhZGao1r6gV0Ov96U/4v
WyEwmL/thp7poLPxPIcbChm3Lv6O/6qQsQ2jQUyf9MwxkvZGab42O9O/oVQIbn4ctbsSLtzC18dI
EjkxeVvf0d7okzMG8hjfDcRMQSu1xU1Yv51cwX/ygnLnx238FM4vuUVCkWvJvapRntRcns9w2K5m
ovRrWfvkmta9uZOlUbwhog37Lt3oKmBPqkz7NP7rJYDGb87NMqvWzbcaWGnk6+gtlDetUg7XQ1iM
1ZYFFqxaJ/wElPZDxG6KK6j79iZ7WE5KZFvXNSIMuzCKLKW/koVQ7VjeDKCkXp9JrrHgZuIsS2U6
zDewo9P0xkssLPcY0ktdxqOado03QUbQjG6Hb4V8i6oxnrM21J+9btvXJJgKu2/3tD/aW5ZjevRI
qp1geC9ElqpdY1fZTaf0NrLEPA58PKs28oo1UeBIi1wTrQD3RAZuwXCY6IYcjPkl7gd1ILAk1+qb
hUmNmOcZopnvTbgZACYHtaWalQdoWnmYYVHSza1nandkCvYJumOwE075OtDO2rOTFcvcrvaFGPOt
ocwXbsv6vRCQULV7YJjaa1sJ4y4BpHXV0She2e6Arw1KntyQlDuaQN4OUaZEe0RPdHDu5UQfxCMO
a6vp+oshQpRWa1i90YkSUD+1CMWWjhXE5PpEUF+LZIdhe3qqTUGoim2qnT8Y7UtanTqE23ctDI+1
dAQoYIHopdHlW9uWP9LA6o+Z9OURwHq9aAJ3p3qlnuEq188q7d2dRiJqC2IU7cdIr1gnacTTPyqI
b6c20cvtKB2PkDfn0OhTzWSCkrpKSc+tm9h9MuyMjGmGOE1xbaPAu3bp6F3rLJNotVS8UYTCHCM0
JkQChNouE5Bbcxto9vwi2+Yg6YCc/vNLSU+xzrh39gLnDJ3Ncnyt00hbOCgmPvgbVl5jVTuS6r+G
KjlZ5thefBrndI33hZMZyBLmoKHYJwem+rIzH8hdjiufIi24OqTX7fIeeusiSwm+tyzvIh3ECT3U
ZMfTzk5djx+UYX/SBjlumo8ObTE6+lpTkJ6alc6KJZYsBRKZU59n53QKg51PC/zYyZcIXiB8EjLm
ab7pG2MgH9kP71oeqTdmMIvQhruM6LwjBqGK8xWcBGvD+hCLkmvjXpnUkcBlxlvSjiOXZYaqHiVQ
w23oLJpVQ7ZxwchH6Tjy+2ytRZpcxH4/HIDAPrmKoDEQ/KiTPbHxmRwAUk33zpDfyxgIlZO7P0Yi
rMiCsAmtICrTmCC5xQ7155j1DHWyb4GiDh0WPVyJXzoKwKrGhf5ctExnInTGNKQWmOppPfkLI6F9
16ZhuCqkeRRx+6vRaOxUmbrjB4H3ZHI36sGBVtn4WrnJgPI+YtX3MNiGxpmeCKR9KZi/Mbuz0JUX
GimAjbaj6ZJ+kI+FwxQOcRMRMmlY7b+9PL6G1r5ZUeogLtZsfV/q3bjW9aJ6HoLhplndSG9A5sCV
wxSvV/KH3/eWAx049sDnVmlD0dmAFW+yKt8AJEk3tYJHBpf5KEor2Q+ZcU+hKdPpAYJrV+2M74Bs
h63iSdj6yXTLbVsDN4nZHJdlVXUnLzPakzLD9mRPlXes9W2r+GdZaO5fLwDWl2hnhvUUEmFt9q75
WrDpDdJ+7/sYZkPgfEQVSSoZ37LWe9/7LP1xWJPVIoAicDvV/LrZ16p59mE8XDyJ0rrqwmhDsvr4
TI84WtQYVuKwD46Rp5q7YUMVk2FCYCq9yFzIkxphoKft8GlPsJzLHgQe8mR97TXcs0dli1NedG/S
xwydRmlAa6vpj51HlF9DwBMGCQdCR2rGr4gv91bcBj+yCKOEOdkbEtsr9MjlOyIJuVO2VRxUX4pT
WPfYFok1rvoBv7+e3UIDCH7QldM5SpyXMUa4qTme+RR4Dv6OyWwB2rCnx5iKQGKobAvMeVOgN+wn
5ytHCvJG06o49oOe4HOd1FvRDdXOHElVynMCHYIsN/axrn3mppm/JJHoGB0oCCyRLl9Np3phUJh8
+cUULxAQVPeKOeR6Al8kw3A4NSbig9BOixcx0vGzE9v+GroYbv0wfM+yMJjIi5SM5i9uCj8515yX
HNXO1s4nY0doRIKii/bBzCpnquC/+amNh4W2830cp2zt9YF2SSeb07RE9F/T2DiWLXN5uzB/gJwE
g1gNKTq+trn0ENjfmwFRJeo0GiqOPIZ+TP5bl9PtgRn7SZpHJmFd9Z01roywOcWorEjOqORrMZTa
JlFJs378Ua9cwslSsttSGn1Sy7Pb40VZVbZWuHaYJ+VLN2NMt8ikbM7F/DLZCEVgMosV3StjW3cF
fZuz6QzM+q3oPNiiWtForM8u2xsAveynYZI/0KYoBV1j/PKc1Dsb7s4xR/uMKNA5P/4t6Yf8bCY0
0IngsKBYmqO0L41Vg5yrcOwqhF1LkjSMAyoLZzUFrgR319JdceDfe6Vztwokl4NBpKqtx/dJkY2e
YpZpK+8ykKz27KI92zMNe/eKOPtNQOIhNDIXPWa0yFrtQ5H+sQ4hhJ3tlAZvmqCcjYakXXNO0g5u
rf1gd/kaw2yyyQf6C34J2LX2GK5E7JwJXXPSvhKM3YaVbz2nRlA0tPUV9t5hCiwEMC3yjJF3m5w2
1FjEQGkZhL6i3cO+BPDipO3ebdx4Zw/xRBALYUGI0Yw7sWTtBuC6frRE051MZXtroU1iG/q5ieUW
TjBjDOdPtbfqaamLqLgyOGDKMb94afbWW9h0MfvGS32Kgnnw6Z+7QbTnbDgmIcejMGpxcN2+ec8L
kIk2glHI0T8rgroIKst4Dp1swwMJlyZM0qdgfklkKdbIVEuOrMzdIKJqWHlNfrO6Sh5i1/16/Kmw
s9uUDrjKJ5if0JS9n2YyPNF2we2nnDdJSxBvctFc0oABudPA6e1bAashkHcbBejC7kvzV66X67Co
jW9pQ8qBtriNO+lsqzmvooiK5kWbgaxVEJdXACPBtvE9/xD4zJVk5ya0pKP81phgVHmLrF9tzbQv
TX3KtibBlG+7lykqPy3R41jqkW03U2Wfw1a3zl7eVzQkjAvEZHpOJOG+IbMeD4jVkBKMmXo2/Gzv
GvSgK8ezrjaaBiq3ojtMmaufEOZXG27848WNiw/ZumdgE/1zSVLyczq26Hdxva9EDayTZ/TFbS3v
MNUhu4kbV/dW/ErKKL/mjVltB6Z+C4t3+Dq/sdehKeulb9UZxaEcTlpsD6dJjD9ZxfV28nzE25N3
yiMkAkmJb0vN55RKMf/Yo78fyng4P15Ga2YAW4R7IobaFQQ4a3GgrobmTjcRZeuOgRuPhJO92SMP
aV8oXCaGRN3jaixvWLnB6IhzzXlF56fsz3oQx8cgpxsBoHjme+Iji0V6zRrn4geoyUYmeVeckGu/
lLNAwkv2hNkhDKSg94W7HqFe7LF//up9a7wOUfmUTE5wN7tnVJiSkDgCs2FeHSXypG/+LxsmFMkv
DK4hKkrTA1kX67PbaTzGTj83mQrmKy4zMURi/QHO/XgIowJmqAzGdREFw7J1INbHeVO812bL5KYI
xSYlGOVsxd233RvllQsRUGWOJz+LymuNoO9azi+FM1zNwUeS9q8vxUEu2HNBCjlwRUhwsg8TM9l9
qXFRIgmc8pSX2tShalnkKiTCVsdCZ8up8jz6KN2WIJX0d0Sc1TNRw09ZqSUfWECAM8R8OjKCXWJa
Z5FGA1e0bCW6igA0MkmYbdbznIf6oBOx81xAkBnNCAOebRv3uoF9W4+N+vORtNMvEXf5rWzC+FBY
aQN+JxEfdVXVy1hO0akgc2br1sW4BHnL13TyKiI+sk1CFDiET+T9NlTeN0ZMS4nh8kc14rcYrM7c
leh16mS8+r01XDlrAii8oJlUhTRxGKNpy7S5f46Htn8WNRrmyV9oImBDJCv8kska9qhNVoZs62kV
mS8u7dPtoCv3XKsYbqsuwmmRoWxco22yqH8pBfQhexlprS/aERlRYtYG1gEX3MEYEmedyV+9N770
89U5ZCMjAOeA00X/UzAfNuxc/bIr2KVOjx0CH6CxgRCXrHw8ls9xCaOmbszppnKnxjFhS2JwQsjY
Eln6pg/N5OqZpBZUYz/RwS+nHbGm8pKOhK8QPIQzsCW8Nw8HGrfjjTVlXwvCi+yUXD8rTKedldgf
KC/NRTKykp3eSI5tamhbgA+HgCQ9YGPGUXjjPW9Vv9UnxDQuEl5IMPN5gaZNV231TFvA3gLAhQzu
20tziuKtBnsZVcqIV7ArL4mU2a0SDkeEBw86KRzvSSbOQXakCaWuGVObhj+cNCxoKRcrNrffHFb8
N315mOjn701ZbsxoMqirSmQRVQJa3Y8BhxuNtdajZG8kFqVOnchtNIj8IiLiXrzIbV4RsO643aY3
JYW1quuc0XY8Eu3exeMrfGi0THk57Q2vyNd2l9QIsRu1qwYTO+OncgV5Hrrz1nr2vRQuUlbFtoOL
6JhORrDQe+Evw6oiaKzKPaKxtI/e6fZ5rutLb/Thl6Qw0zvNGBfV92CJd79xw+WQcZOsLHjfEldv
WUW/NSlvXGFg5Ag2g+qiOSem7f4BBkHWMbpuUQCogDFHXxC6pFSjIfOWG0cY56QGqG6j01/Xpv1u
2DhyaQEByOFiI1xTothoSnyeJPaEg3ckbMx0dbLe8jdzjivQasNcNiFhWxH/4nbeqwt3GiljK7Z6
Z9wI7j0ZU4gviRT0RZipbeUa15C9iikIMwCXbUOdHGDnizYlyDCLxx/yYoXqpWryM+LFdeEH1yAb
/5hlwkw+j2p2RGIr9M7fjzJSK1gQ3lLYn4mNbLyZh9IDfWoY8/rBsuJwzUzqMrh1vo/msIERjvtI
yCluKmxezGcrsuhAftSLgo8qVUO0ShXhevCdOeizlZVo024Uv1pH5x2cZn3miFnELVCF5vpHPeX3
ZCpA+0fMl6yB3ohXm6u2vYAkCI4MwK/uUA3YhSTCYPIvEbeCoDMtQoZKBvq5AtufU92hLOADrOl5
LPT5syBEs25rgS7SJJFMYzJ0eLzYQVIfKiUCkM5rDzXkwszQbGu1Waxbrz4NbfAK9IUtuCcYuHaf
oXb90CQfZk1OR2EjxJsi8M26OBR1NK47J3wik+DN7IO9kWnZviArMwt1eQi53y5ss2G0SqRxUvp4
k2pkKRWpQ91v0SWfOoiixWSI1zRRV3/wXoJM3pXh6As7aO6DhvijX3Ht+XQdDM0lAzTqezb8ydkP
g4alKkVbXzSzDFhPd1ZHKrQadiP3I2av8Jq9zP/waKcA6/7uGr+ktnboQNxzxchzUntYL8+qaX5O
iX8FVX6Lx/oeUNydYGGfVJSyPWjHrGMi6HenqkEVUYfa3ZH9dmiJ46zVb3My3+wceruI/wxd9Kfk
iVkAR7qYGMaWAaBECdFKcUEhVwPHUmqR+htCuvYMQgmEqF5cojiWsQ+wzQz19KhXgAD02nqNe3c6
BIp4SwMPOcvFZ3xok+qsRSRi5LJmxpAeI8u85jVJcz67AjYBNMkFSGnflT05j9U9G395pUGkRS7x
PiQc9f0YN6TP8dYW1nRXDpDNtA6XYiASh1nntCIMvFzYza/U18NlK7zvSovPsLUPnh+80KPAgqdh
UYh1bGmqFkiPmxSPRskdyvoMjLwgxiL+mkbZH0iO+lYDSRElnq8lpf6UktTRNoTpxBkdGpH/yGPS
eTjY3n09v3lpbyykntnEPXQgs4IbYYmfWRhg7GiRX1nanDOYfTNlJsppQliVJv7HNAMPE3mONQz8
5Wj/VBJrO3EuskbbnKXGZ10m1UWhO9N02zyZg2cuc/KUtQYzQtwiPiDZekEqNYmrlote3UYiR+ue
RzOxsNHYd88ME5JnJ6RnSeOv6bG0S9AKydrM7R+MZT/s8j84OrPmRo0wiv4iqtiahlcJtFqyvI/9
QnkWA82+N/z6HOVlKpkkMxkJur/l3nPv1F9FKo0ns52qjBjEKywgtLaHorHHCydCvQbFzuk8Mt4R
bUJ5PxQVAPXRRAfbkTSUdCPinf7SVqRfTkZdbIX3JuaVda8nWEA3/zrnVuS8gISpHZzkLBb7byNl
ySjBYGcF92iEJIW+AifQ2I5PZr9A8VnIU3YlOeEWAY25lpz600rkrcswLoOCZfjW3mQayDreGPal
08/YaeSxKs2WA6FcDqChngqNXKFIxypUaKmYItePLdEoi47jI6ZV+1xOZJ/ZbRBsk8Xc3Aeh45Ta
p5X1BLIUZexztafSpQMC8hZMl7qX60tWIZoZEC9ro22+yOkIyZcThGaMUCocPijs6uRvsHxlsjv7
R2+mIJXseY0eO+uAnMr1KFxr3X2NzoWJFE2ccPikW3JpYncgv7vFBTAJSY7ElMJ0mtqw1kg0y9hM
gBcVtE3DPQIT3YZGAB/m5fuEomQHnPrJSAXytHFxd2tKMtZiFebBQJ0jkukPrCf7wV9aceuyDzzL
3pGX6JAFM4EETrCegywNi57Acy1ipA0UbSfEZZ8xsAqyOUebfW8DvKxU/nagLXBGGFg67afHzpzu
SvvCwlZXSzxUKxJzUUUYOspoSPI7q3nX+JJoeLN+xMxXquLE+pmqYdqNE7FhltP9DPb0ip73mkhu
Fqr8f2kx//Nz0nS5XPArJtnLmBLt3fUJxLEOU1XPEIBiGCcMwQCWgMLl8VZ3uszv6owFNOB3Fw/x
Qzs/L4H5LxjcHyDMTw15JHbWIOpnJUzSyPDQyQa0sYFsOl6XOIQBu0a+7jyIf/bZI1KIgmx8QkN/
bEFDbGZDxteSwdfWR8bCbeJ+6yKtdpJidbaRdCLUgzw40oJVDJS1Z1g7tj2oAg2S9Lqm2fceLj7H
74lVqWZ7e882Ga3mgTm7taET1sQoJjJK1jgkMwLdSxaQ4EmwCTjqMlptzNpjqSqeMtWQI1FFrnK/
AWiRVFGn3zH18KbI+oPbj8FpCEp0ggyHUzVSVbUMcwfotVjS5qdJ9mDwOpsIbfCt3sAoe6TdI5g1
tznNtfJ3VYpQMrbkK4+iZ/HV1wi9Q3O9W2RygUS1g3QXj/HBSsksjnO8dHKs1c1BIX9HiRLm+/9P
Jvi6rjah9N09Tjmg/LCrYjdXdo8PsdTndXT6vR2TBNq6ZKZWeXqmlWefE9tJlMgezzgcML8rTyTB
ETQwO1wC9vwxJbN1a53pE+vF3myF+9GUSpHRydgyscbuw6CReVzX+JCSW8zLP1sndx2WSwAzRo9J
faGGTRCeEXit+u6x8AkALu3+N5uaGAo4lCfh5Zgs09+qiEFJqmWjzOx9WKoz8JqTr83ucy6dP3VR
ymNw/9IZf21Q7wYolF5SDE/HhQQpJkYNJMpYIe6z3jGjyweXqigS849lfuSoQzsGs6GH7dGfliSc
tPdd5st+HZiKD0Nc4HYzx7AzNsPY2teMWRIaxOk5EyCIVtS/0KFEwr6FCSdTKHNv3n+vnuU8EUIP
uRMjxe/Q45Od6IvMC2ncGIEVth8VOZcv3J1jQtVyLrvynKKiozaPZVSPmPEqUj/oW9E82jZBWpn9
6JTJJbXt7F+LipCCajkMxEAdyAMiiUVk5hkgNJeNQ/jDvM79az+TuzdXN1kO8yVTQXkWlT6IxZ33
RmUW+4HWC72OnCNK4guoC4lFPCXFAgkJ/teOkszV7yqlaSvipj67JZC61AS+TXkp7p0RDWseVydf
kTtbppfVajVrtqCNxvp+JzpV5Em5498bQ1LS5WPPlPvRLWkuc81X0nfxUVtvYwNOxl5nztEYc8+U
Oqx1LPnSs/74ljjuqReACJsLTbRdpLu4DL6BIRn7Wap2kw6tte8c+dftCWueXL5KQeDHo2XLvS3K
/gXHe//iLKwKoUBax///trawzik1f6LiiprhrlGBkZwP2n+ih9uBNP7OWGY+9ab7C2/sTceMbGVV
XNCr5o1nX32P1VBsQRx1Ln4xeifLnE28DKRy0v4RwYY91OCc8/vCCXufW9SwzeIoyiFsaqKhc7t6
qe1lvRDsgofh/o2p7lrG5KLVLWHfXdBt27TJw7527Ic/ayrHa5vhQ/KZvJrCGYis1Ol7Nbl7e/KN
hyIrL4nflCeP73EjA9+6CAa1aYGXif0vtEanqZ4ctPSOx4Km7hQRJESP0vVh6HEhj+dBK19SzDCh
7Vjq5Lsmh9/AZnKFx5nTRJR3nU6WkaPiTvTXU+tyAALmZObqn82WsDylGqZ0LNf3Iph/jcIbn9fO
pGa4J5okebY3tCfOjZ2R85nPzdWnCmep91Q1VXFW40z3GGTG3jdhJXeVRl48G6wQqIlvWuv0ZiX9
r2DC7203gLhZh0WWo6dPmS63jMaYY7iTJ8uArMCLgPLrlgKG4Nd9H8bG3xqG/Uiw8tckOXREGxOw
1ObGsTTNaJm5PhSKVYOFNBGjW++PQuYTjXO3vGJVIEPSMyt81mp9nGXO9tt872vPoZlMky2oqf4w
pIw19UnoHukbVrG5x7daMBRdSRqsnMbYmV11Xuc2QPtn0OylXFZNI16CJL3LLFtSwur4YOYFixr/
y2YpHkjr1LNDKfmttqbJrAszHglMVrfuMh2/tu4CP8CyZ8zlFqfqwjDWzewTzpnHLhM4ki30DAjl
j4MY+rDyjWYX12+507GGzNjV4LqynsH8Hau22+C6ri+ZSWITSrIl0sME5GK0gQqJZdd6ubr22Dt3
bkUQcQtvK1jr6xoseBjk7ykxHHZsMAjwOoETSXcox38SvIJIOaYYR49XbAYdlFccx3y3jpvtCyo2
UqnYEBfMGeZ1Gc48rSEBriwX6eC3uk4Z08qAPrjvv2pYI1smbxLSXb1ca4zLA6WPYG5Jcg7uae++
gstU/tQC3b0i+mUeRBqP8A/EpNJUTr9x4Z3wI30ZEEFL+N1XVwb14+iaqO8W+BvE6QyLAf3Jr9vN
sImDyn8EcoevByRaU+bfAcj6TYvqI8IVca2YAW18Ajq33f07hlGch0oF57IildyKS01NTARZik7T
q65JV8OdIIxuy/LAOWVDAUJB+sSoZt4HN58iEYhLySdPPNZ0hlNu/BWK3Gvs4yL0svwsF+9NYsEj
Qtp+rDjEQUAk+3Rx73BnfWhndAryPkmc7hHUA6NuNlHbbIUBPwBbiHsXQECdf6zFY83gO5whq22h
JJ16szJDBPXHievmh6z3XTmzW5wwuljmQjZFFwYISG+uWnYYLMyVX3MjmhIpCWoJs6TRJVCDOswA
CNVSYkFcgPoQz/nOqkr0/LZHwmSe3OaSZyfWTfG6FFaPp4m9joyZnbBK2qzZ4l89gTxbNV0ZpiZj
ZAOpyF84ydu14KhaWNw9IGrARyYW/6JG3MYNpKZoqpQVqZR1Pm6kfck48sih+Cdukl+A2ukZuLTC
3PbqsLEWl40bSzqvFd+orSNrhvaR5YCGUd71EdE1aVhakmJsqk44U/jS6Q8LO/vrzy7KnTg9Io54
Y6q0HnNWxosW7s2VZOIiub33px6BMfcf6tImi7WCXEfiG57GArdJOk42IIf6Ai3N2sk2/efx6jD4
SauDDIZIm6VPJao/i3E5236zEI+8WJERWMtN1ZBZaQfiWY+Xeawie+YSViOPnt/fp2TZ2u5IBf0t
8eftDA+c89h3HmUnYqMkradtSxrxRptqn+E0fBIz6ansPOIDymYz4OAF9LK6SIuNrzbBeIEB8yi8
Sp/6PynMiHNCcReld0G4E2f+oSbvqlpikmN6BydrOVmn/3+okriC2zZ+tTJgXUWDu2ExPp7UfezA
LOPY3oOy3AIbHD1HtEDIuHGF/F/u5scsKEbIBvFkhy6ZMFGnsbOlhTFjubCMx1jSZvsjPmP2okhW
kNuMZKHqxr2h5P0hTvjVLUvxS1Wc6aJ78gaEsMQnmswEoYNopO6RqRILwqGXP9BYUYN5q424GmML
gR7sUvBpgzty+rraOcZ4U4lvoBNKoswzQ/B4dy4Eroo0ycsHIbS3+7NnmvOTyfzc9u5yFrGzGxnY
vgYDcvylgk3Z8VS+WF+ZMJZDXZtvC9LSd6eyIDX687O9Dl9mJ4uHoE1xJEtvl9fEzarVFrvUAZYA
tuVLzfg3QF7d8HI5N5Y23VZYE6l+tlqoLMBxdMvqXaElvMAkqPEZkx1crvsK7zkDafOrY4AUViW8
tEkVHLD3doAcHOQTGOrzgtWue/8WjSk9pXfqAUGqQ+gk61vCN4ARjxAarwbYmEuSIinAkq1qDSuk
SvAfanYJ2xquAYUOJLs5tl4EqtftxJsezlrOZxaj+vz/X43sT3dlYPx2ZeOdsJ8R3kcSeoz52p84
WOMCdlUPvxFBLitxCiPAgb/vFoclHdL7lC0cSlns6H2yd3+Jm2gKnAKffoJqvxLiORggZEPRPRn+
+s+RHll7MsacYScPEOT7I8aVt7Fr052JaHfT+5HvMSWNbeH8cT1C1Yz+2eGTRkgYPKa8U3s1fAQa
c1GmFlqUhH6SiMfxYUQ7QOumEBDk2a41Z/VocAFkJfGEgwkTj0CZuXZ+YY46FhaLgEU1zp7Fsvda
JXjcJlQmHi3HrkpQLyhZtbjHDHeHwQO5BZw7OTF4Yw7PwZ8/WDWA+2IYNqNADjFb5r6uMa22he5e
kxjW1dgGB1PylJiDWYTIsWDcjfrsmjXlgyLSBfvBgI0OA/gw7gpADFuzN/A3j/XRA9Mgyhq5PlZv
jPnp51J7RMzkjXkJEut9oozeNVK9GMaM31ren0mUUluzLvOra3+Ulm2/4EvJy7jF9ZV+107OX7Rl
f9Cz/FeUjUPZ5jGo8ne5nI1DVc/vizcUwDL5rWdoU8euLJD1y/6oHgu1zk9iMju+x4zpYVYds+Is
i557zG3kBscGUF7s/kdSKXGhevUfD40PzzS1GB+mCIU51Dx9uPzl5F6mPwGNNcuoE5KlKnIaBjOD
zx93XJYxDBiEIRGr2NuQyklWaNDs0eFyAKjm5LHzEyBEpvpU+dC9Vy8OGzsoaRmw5FknkY96XxDL
PLTVlcHshvPwUWXjQuL0og62VuBtqqdqxHgOhqSOfJXKjZ3i70EyCzhTTe5mravxmrU5Duwi2Unz
Hnge8NXZTbEXDbZOmRC2wgBjx276m+vqVFYswdMABxTw1s26TGqvy/RHNNxNgoI/7U3YBK78J+c1
fzTfPI75zdJyyUJQqbYD+/WNsJBDYthcMLNNIHGAL/k77fXzw+oz7Mg0ZiYyRLLMf3C79lK55kbC
oPQdXmRU+UnedeceRpJe0SeupjYeOKHpRqp8+Fxcy3zlI9pXK0dagg3qYYK66FbIvjyr/K69wT8z
/ibgybDO5BMwdTbnhKXa/KP7eDoO2dpdFTi0dcLRbqY9nJLJZSgQj0TNCyr8gr16RGZnzgTSMQ4F
nAEUb8FuqEC4gmgZ0UyTc0kguxITWNWUtKgkfYYZLoCqebdqcNVDy97PrjlwOsttuDDg/jt4RgPL
T6M2JqsmLmGPeOzti2lyHsb0bWSZOiUsHZVmP+OluIwbcJF+XNP3+fN70TNnYjnTPzf1Pb3dYRHl
B/7FH4rPbCXqFjd91CxV/jEOfLL9qKK6SG5Q4XLyfY+Z0VHxI54rsWaXA2pDVcskXDCY0//Io15z
Z1/U1cDXdp9DD/2jb+HoKaY7LM/Npw9t6e+srmtGauAXfL4gg/dp0yl+Q7RzUJkgfAV6X7YuA1rB
RaaJ20yUeYulCVZUAWNwJ6xgw9y/jEq9eyYYWLbV2Lox9AQiqUMVs4OZguk9iadfgkI2pPntGbDm
CJ1zyGrVGOym5WqhQqUqbFGpGOsjeztGdPJn7geINNbchhWQvm3ceuXVn7z3WuUfxjzLp/sSreF6
CGPoA8J1alS5eKmy1T8j5vpQzhtmkeCg8pauViPcUt6+KN3kmpfyPpNLGOe0GBNddmJipm91OxSO
AfrEwnB2NOsZ4DS3Oy4DxXViLMB8l5rFZ7JsWOMrBqnorP7/gRdVXNLa/+foodwVYu5OnTzCsu27
/ArJaVNLJa6URBY6H/ddEpgTVYW42iDL93HSPiIYc06oScjQIYrIZP1/qtXwRkayujZDR+Jgc21S
/+CbBMB5VXopFLIYesKmEhxq/ScYuqjp23S/2uh8gmWIvLwh4k8F9ZYalpODSyizmY3Wp8wQPxl2
4WPv6OBq17gr/e4mWntioMYWN1E5x909d763AcVRaJWI4jTd+ZNY9LJdWjzL0r0jVVsiB3FEejE7
5twCsBOQYbudbWbJqVqpYJPyosrpY4pZI+ksZZiWZmf0hQTaUnb09ZMXgFOUXc/BBCk2cCcAB/Ol
HSraobblLPGz6YK3RmajtZnWgJ1oS9FmcDLspiR5EcnY7jq1QvMpiY/RmszTyY5PmW9B1ftlFbb7
6Dv1c43DE+8vkMDxr8YwP/JuYNeJCaoBAJOb8W+8X0OEKvVr4ZLdUDL8E313IMHdwSMa79wgh1+O
N+veceyh/d5MpyeSu6jYP8u7DEQZHGEjpe+Cs7zoSE7qi/4ge+KUByM4wCpkRUJABdpE6AaZYwrk
0/PGKm3nnL4Yvf7Q0DlxehnhsSBg8MDbkEWZpuxQJZi3fpGnsZ8zbtYSpsHd4ektmUGf2/bkLtVM
neVQ8+vVL1okNoULa/bGfGIuDF9n8JoNPQR6mdV1ojY9VA7j/7XM5hAbBLyo3CbAm36MTZymwDMU
1MQiDacKh9BqS2pykZwmxymiCfc1TwlIOK8AYEjI0LbI/ZjzEMR9t3jMMFFTBwmWCkLZ75Ob+sQG
7nn1zSd7hItIUAKruCHlOEdQAC8L+QRzyjc0K2RNovMnHBTHvlMCnPSs7QSIhO3rLrcBHRQiooxo
QrNkmilSD9eFsZRMCfozcR1mxAVy1kkSHG1lUhTExrOLUvxEe95HM6727ehkhG2xmPG10UddCibL
bpDBmPf1IrDfD8sa2tCVLAOwD9rgrY9+wD8qXHyYuozDwcYWORnJd7CC5ukskx1sPMWofOq/JZt4
mC49xZgPa7SlAclyY97GVWA++Oi5sGCOFh9/EnC40Ad2MhDX0l1Y8/ec2746ljUTpEpbj4Arg03g
texezfu8NpisXVFj2GDqkkrjq0eYxd4MtGOVpr9knN8833qZyMoO7fgLVHLOdHQCINemDpROSGQ9
yOr13uOXWQZrpgv+EMhs7WFGk5ZOErbtPPDRNbeMqhx9mrIueUb/jNrEDHR3wizmvMi1Mg8OzyEn
7RiuRTIg1+4ZoC/rL88BxjEyoVI9x2BF/dQzdyEckf+J2iEjaer20l8/qs4FxlSsy3ZtbrY+Twjm
mVMOGhK6/em1BbAtoysjo5qbUIiaWe9cfA/eMPEpVH8MqmQzTsf9lJE+kmN+JSS53UrephALyy1L
0b4Fef9LLxQ5CT7+Ny/gox86nXLPWGjwpYpS3dDjEQ35ogL2L90Ce6CFqTasMrnJrItWS5T7Hu+k
dSdflLJsIs2YUVt+syVY8CmLycIm5fYrZ5m3WRQ2Z0TM6pDY1Vsn5/6yggqcMBOcEM0jiByOq9Hc
Y3DUs+f/bnrbCt2MjSih48uCsNojG4fFBLcFgwO6dq6dQeqjmuU7j4TPyD+N922L9mBETnUwggWd
YE3kuc7sn9UG4T/FDFVs6ttd3XoACFpkiFbS7ExE4LtF+78gZ7BuLvbeEjOEZbSuCo+s2rlhWZ9f
6aNv0FyE94LnwNn1Y5rtsCZnIeAUssPcX6un+YoQmMNHe9VDlmy9RTxgh6wwaLDhX6uj3SoE3toc
Dy3Ojo3BgnrL7ZARLrHelOzRCpoUPh1q9b6goEYsvh+n8t1K5BvlaHIIUPls88X9SSpm5IU93d0w
4eoAeFcEuUD4sb8hIMA6DVa2Ok2+n9ListiVuDhrI3bY36owzro3JtTwCSboJdrPnYP01YsOchFm
sdmT8TSkm7pY1TVNu7NjOk9C9NXjaMy3da2/6iZnxlwwjin1aR4IXFsxSqJNl2gfGaDuh7PVi5cU
59IJs48NWheTAmrMJAygkjHfZ4VXC5VHYLA2y6KSh7RqdpOHeYc5UX1i/vdkUSZbQY/ceGRVXnCg
c0ej5VyBXXbUXid4qcMDYqXj6GATtdPZOGMLhKEqnD5EwCTOjEi8M7lpv1zXEGEg8kiRa3cStfi9
Di1ssMp/W9GuvDY+l1OyJtTkIMwDaeLncj9iDXtqdcUVpig1phU8juJfBZMvWkSUiYQZpVw2iZ6c
R38zm96LyqTLXK+b921nvVqMUXfTQGsFHYVMAedJG77eoiEi2TIDBzc7VX9/xZ7cQVsPTWVtxTSr
sO8WBDteRqRZuqtMyWA/JXkVfcsW/pK5t+oTZR8FDpj60nGDXTaa+GnKwr52QxlJm1kTyQ7OQ/tL
WAgFskLKM/arP3Nu2jtvzPoNSup05xrGb6jWa9jVzAhyO16jwSszXhr2WixhDbtx96aYkXst75Y/
cxozItn6VnfAWTY+NdiHaIfSnUhixtIxl4cxCe5vL675hDAJdaBGezr5rQnQFMRM9upMQHILN3lb
uoRJmp/8LYdjr/7YJhsQX1XfFVmpyzjT3S1UPW7s/8pT8WlZAquUn5pROr5rA/gDbTidsltsgyD1
N0NZB9tGss2Ya1YRQ78fUl6/EtnHw9ABwPHbJExbjsuxlRptNpsRL70FNjOP1FK/bZd/MS4nimAQ
JfE4/9aLLrhdZGQOyR8vE3Jv3cHh6xDA7fWU2KxXqaW/p4u6lAn1ITrrmuzQDRAncSruEokEUZCZ
8X20dWSo4MZuad5Qg0PycoazWkB0iK4lrjQYDr60vwOlI+ng3qE2Kg3ndV7gSk4MwTYlKbASjI5j
rrhYqpgMJar40a2eURF+tGYB78YzLQLs9RB+L7pjXm0Gr4j90Xl3BLzQ4US3oW30mUXvBhkAApzG
afc1lMC2fRAtLn14r/Ou6G4Tm8+7GPCGevLR1LgN7XH4MXURSZ7isva3PWDhHbKD+See3m3bNqN5
PZM392WkSHVHl/gzjU9IYDBlQSR/LBUfYIx8eMwsBO/lBkANxY0yKwCBWFLYl3v/chi648rlZbGb
V8uJhVcT4Tc6zblTsKRizcsWcX9n1VLoPDQ88zusb+8S2p4u5lMFlGjhw0Xd4hBSpvE8zGht+jo4
JY4V6TWIAck10YpwgVQIPtWEP7N3L5ur3zgTbo1Qb57q/vZp04baRscHOBCo19jEe1dne/Zt9gH0
8XFxWSc0T7mc/tqjByGMXZSdfCGNfWyXBQVXWzHqKGGuVHytiBTFe8op4ASKfY7Vf8iJCUfB0sXz
geQgfGBtg00Rrw2xQ7YD9xBJCC+WD02EciRatXwRfV1vKbplSJLhsJ9XmsXRApL5e3C6gbfN+E13
y6AcCuCmRA2P8IAh132D4vgT1L/nnM1tCND6Jn3j5f6NrOkqz6szvQw/Y9kNOxp1xhcLmlyv2dJW
2+dCUT6KPrP2ucjPhKfXWzOj6CJp848RV08kmjFXnDERkYCLyE6j4c993gPxzEpSR5/eOiFtb2tS
b4pg00x/GLAzc1hEfSgJDUy7eIfn4Dr7jc3aMDvHC1MVkdtRh/eHqwxTRzBNaHxhUVtLsXFgPIRs
o34cDxI0kGPgVM0DA22UKJLVCbvDS7CCa2nFZZqT93ql4A8YYuj5oxSrv4PUF0k37XfxhJ7BYmfQ
arbhhMj6bHISMeyH3iDziQvZIc01AtPHBC5Pf2j8mIigoQExMEj2berbrMoXKDHuG/sU8P1HxzDE
K77JG6CUGlho23HbZNfUGRpYOOcNhT9fKKxjFHN5WA+ZfPTJdc3Te1y16GLwsuKvIztqM52js1tn
8PaomjYSMXdo4YMndCV7qWv5iAtccyHwjNJi/m4cJlJjYDib1n7BMAoAA/fwyFHtNr5L9ueK2U65
Fg9quhw6DwmwM87q7NbTuFdTekEDWB0QMe9KTw8PmcT4lLxU8eofPBazu9RomMzwAC8TioMWkdho
TvW2XPRf2r/5EChmsHk1H1ePkqt1aDyKsuYMc+Z3x7CdbdaBaW0NXnmfNzIbE+eRAIvPaiQsCOhh
ceQ5sWgOwZ7UZc0Ut7w4A8lhmRzhlpkDfd1iha0b+I+mo18Gwf8uqtsvfLBHCY3+OPljxFIsvtgm
YMss4RiGO8JsnYT2UI8xiwkm/BuUQ4RfexmItuWNKeun4xjBqaanN0vEcAmiCbuX2QbKafsw8Ly1
DJwxJaZuKB37vY8hm00GSBdWkz+T8AghH3yHBYBLqhvqg+xcQwXZ99X8N2tjG/lCcEzLAXEP7BWZ
uzyq3evCoTy5YkQMjLI+J8khFOUdQyz9I/Ned+sEbnKKlyfNSu6hypJPQuLKzTo32Q1LJf0VlG0s
Orc5MAB+9kOxMb0EtneyC8bcP6LD/GIYB4rOZfqQO2ensM1N2+d8RAZqqDYxj9jI+HMb8DIYTbx0
JjcAgOINauxnhjwo2/IBDKJnvFGHAgZlOGpocL62aXx6Ao2078dnpbNLGrfqwa69V9tDxeAxouXt
AExqJpjzSucu/9muqE8uxbr+dcoQ3sndeVR5l6L4sDv9bSyF85UmvmRsIVkFV8RDeqNRb40RsQCm
QKyz/WW2GGt5st+bdP93X8091EDu5hwfecwUIurYGW+0yt8WnzBdJ5FXcnes62Qmp8VB/m5A7QND
+p4Gg7035rI9mSNHr7z7tOiMMKjqT7/4avkkfgGJp/mRwOgN8FZt27hvZvGYJ165g3vErebQUli4
xB7dLsrm1t5KHQf7ufRSMPsZrJlhBOFmNFlUSesohgqalkX1MtTpvhTWQ7WicLgHPzBpN0m+1K0R
+iOjQjdL6n2mKKqolk52zDemiawceDOfkTPg3fEznubRj5RgyuAJ8JAD0iQnwdw3MRFovbnb5Xo5
JBM9gRVgMLT7307jXsFDMh9o6DjStUu4pgiZn71ip3z1joLj/uEtw0GYdrJvjSEmXiyfH1ChPpcY
w86Dsg7uikbTSYOn4W7lo7iRG3o/81i61m+3meod43y1Ne92YjezwHuONwOx+SbgChJZiaZU7Ycm
F5cst1/nkeFbls+3vrTa68hwYM2JW6XW+BOzK9h0gWwiPkIX8wOCYhuc/gGmMKD7NIFs0f7lGsKO
WkjWsmkGeRhOCBlK0J3mEvm631RA/VgeaHc5OD4fqI09ogsWSmXLIebA4uchO/NYo7bXxTqfAYcB
3WHQlPPax2agIDjY/j6Omdfd92kYFj4sx/vn+l5CudGgMsNlPkoFMxUNLBNLSo31CmTRph9ms2NX
/cFaFyJnRyvZDWv74yTdlzMTCAFS/BtG3hLG96cHLpXY2VPyyZDFOHkG0WC1i2bVx9keurC0w87n
7DJkc4075n+irqKxke5l/CoDtz8xb8YDnQA5sthB7rGUpdvepR8GflgfNeapyGMlXiWSJpz/YM+A
4wnkrR8J7Z5kHXwEWD8zQFLlnLbnpZQTS66ZTdHySOgwmcpYDC4gdSGLKxrh0v+cMj9+cP09IQ/L
7j7I6QyHzvQZlVgcQoed7qrDigQLL79muCAUQeuLrxlt5/e0FOzeYaPSA/wedqmJF+xKLbdDDckx
ac3ppKXAhRtY4wa8QTTYqwhHIHdbJNC0TGKIQG4K5ij1NbAw1ILRQCsmzKgRy4nKmmdiLCkutHHu
HJrzoCOVGtV9SCwVhk6EmKl2qs00s/cBYObe1sQ+xO1Xrgv3SRrLc4EEOkSDPuHaCdNcvBRx+mUO
DH17rzm6yUyF1lgn33T/tNb6N3Ct7aoDeHS/UQZAak2cde8POUzhvjnG1fKyuP79fD8uS8n2o3XO
BSmrR80EbVbg+RRDgMPqINCpg9GJVtFQ1jA5xAkV2jpn37bK29i0HvPq2j9Vxc//yk9X29WFifpf
ngC5JWULmh8IVRpNNInBOH5Lrz4Dx2HugXp524FZRKFdY6DjqXPpcbHp0y2r+LICFqgCdIrUHfri
5OYe+eubWw9eZGd0SJ6p/xrBzArKsDKYSOab7niXJos3qM4Vgb1shfMTsziNKhkGC8jMY2mvMvIK
41dBYtSJShcDdctNZDoi2zb2LFi6A7eyCuMvjEcDzw+wXTpVNGXBmiH7mKaNhZDJzcmaZ+PFonU8
5JN56IoJsaY7/oV740U6k+8rEhcxpXrbGs4zwlxmqmzswgIlcgtl5c22xKFPhnZTsxSK+ompfYfV
P8SbAsC2oLZ3U9SgDJto/V7x95mcdMqLrNqYPzyZPgb/S39T1umCVguzkdr9x9F57DaPpUH0iQgw
h60YRFHZct4QDr+Zc+bT92EvBujBoDGWRN77hapTSpa9dln6jDAPeU6VAq1nn24XKZaTORcjO48l
8C2ReQwr84dqGkHtWtPgFR0vUotboTXzWyok6dFMvktGfE6JKtNpolI+o+BnQ5seQrn5SdHNXBl+
DAw8adoNJAODlM07Qy6qCw8xtVYyoF8ZGb8lTQvhHlZIkSfgVML2ra1WT0smQj0lKURngkZObiKV
FryrPBHZhjFEX+z/RHtVS+woRPR61cDgLo5Quc2m+MUWy3DA8Il2MYgLHHv13FYYPOrerXMUgLGZ
j3tjpnI2C1zJ5QvzB/UU1TMx4wLRW1lRX7Gixx6L0xcM68peF2B2aWvzzPGi7gYaUKc0PkzQ0MhB
msqX1Ct6qfCCtGet5hXdExUXeXyuupqlLVszyA0eJUIONmJKchh6R6NmovFDnguiOUja/FCb1ezm
JakfIYt2RsAg1dU4RLyjHCVshTssTY03VepxEEqXhWjod4BCho09XObQVLVqcZDTINZWwlciaGp/
Mko7GZF2JyL5tUgIM/Cq9Wmq6AMw4qfYoPf43hl7sKlngAQVIMsrVxcEzEIhBZeF1RLlSxC1OA6i
pPg3Tykm3cXyFzUpz6uWfyYqYnorrqdAZoG0iPV8yqUQXOaK8PFWh4txFg0DMaZs+moYGU6vYflK
VuEG3Xw9zFX9wcpoYbz7N8eokaFgIwHBNz7TndhjV+2XJGkPElIwKBpHcbhLDQAcC2eBDT28tQ0y
MJwqxiRNAhlCZxSDa1Z4q84MuIqYbDfNoQthwnM/9XacDKpLGU88uDqDBhq09EiTwEi8pkN/hRYv
HVG6FqIcM0Bjrc2OKdnVJer/JovMoK2U8dpAEOXRHg6LwO+bUwrdhnY6LOGsHRdwITulfM1MST9S
UDhxXup+0S8yYKUO1uyACDONo/lUAkZhY1dxxY93qBFCUHaKEMC1YcFchZUDGi5DQ5Q2PHvMdsJ2
gajepiRkcE7IgmZ5kL57J2YkemQSeltwsfjzEg/2Kq+d39UmI4vYmv1uYYK2tWfuyOrI7gexQJan
IKiuhj9K8PWIHVU84jL5zqQ089oVKRGJZCvqAwZREHNb4ci+iQ22BWoCIs6n3tfGEWHnTxIuGo2Z
RjhWv5p7Ra8kh861RMuzAtZK8RhKaqhdu8QIvjCzZzBx83uf03UrUk1YlITPQmQa7NbFoKMRVucr
Jkz8s3EY/TSQt1vOvd7Mn+eiUJ4StfVTYr/fljIiXqzCM/X/f4WKbu4tq67YOPC/arSaVFRZfug5
dpBZC9U5rkdCZVN1PCaKHsQo44IhNs+CEKN4qOgLiiqMgipUnBFT8XkthS8hVv7gXyRerx0UKVwB
wFbvM8IxULTdVyKoZMm9LFy+o74s10WKLj0DlEBuaVvkdeg9qd43fS++gL637GJVgrDjIEUoh6/f
Joea2IhII29KQpG1LMDtawoojG+SuMuNxHILFQHakIC+jgfdGcdIvJcj5noihBxlloTj3OTPWcUK
pFdxQA0GZ/U80K5lwhmTl0GHdFzHvH81DZb5rNp0ViDVhPCosMLi3FgjOU4xVr1haeWgo8de5tKi
+SQGtd78ZloZXWSxRSjw2TdtdxUJi0VZqL9kzVtifixxBEzzmbAiZ2U2YpRUCBUGPBpFVb9HbXEa
DfPctSCkpcSrq4+5KnxxXJHrFEfqkX2EJLcxn+FBInkggoAliN3gpOqoB8kJ4kACJ3Njc7Yv5skm
2whN4aaxtnYYo15qRAAr2HQ9RhMiBz1nryhZzxIrvm6AGjA3h5l4sgxS8Di3uL/ZEcxvUrfshq4n
qi96DfujNiKZig7CaqDUTgIpv0j9RKKpjE4TW2TBxmIGW92NOAqQCjCAIuPNwlsYOQWfSIZGajZv
ML93DQAOhOZBg4h7nh2mS0qK3qm+TMm32atuIwt+Qx5VyPpTAGklLR8CgVh1RLYz1fesQawnp4f5
sT+JK4PC9iPWeBMX0nCq4rmA9qkv7CUGWijEcyIclQHeRdl2p9qyjrQe2DK+hEZ/4rd3tN5wR/VN
nNdAbHo7nwb8U8uNhT0Qu/5FIiOiVyM+81V43aL2QINqWrmHi+XqxS4Uvmuoez7WgzJ5k5f3CLyP
EZHn1tBGCPQLDbt+eiqlOc3gTXcVUZH9X4FVE5UzGAT402ToZTNM+xp1cIVY89swH3kDrAFjTkiM
DvwuS3gxJNRb2RnQQZ5ixQfFzW5Dzepd1KNtWOEg78i19XHsA0MedkJFijTjkNykvRgCfmO7H2ta
7vmYtmRgJZnNBuINcOBuRL4tiIQjKSgJyhvbHBzbF+S1XoY3ngpoFj/wudnqJgej0rOsR419oi6O
EqM0+BLskxi9x+g+iHbTQZwrJ0xfg4boW62YgrCQ7d2kuhZqcZ7Xz2HyUCESS4DIfZZska+RwE6h
qA+poQUzszAjpFTGmMoA7IzAcr8CZFiRoK8NoNHuJ2TUYnENj+UjV/l5kAUWqP3UcG9k7ScKDhdX
mRfP4UstE0cHyqvfEjVpOFXdA1q2Sl8qq+eaeWi2/ksq/ShLxExpZzb6wqIhkigcecRc2sa89/wt
y/QY2ACZkJbVehvZ2ZlJ/EIoE+scnkAY40aG+sEMOdNVULtBnRxxmfm6Qv01v6M69yOqf+AZ1DrK
oUKyMerfUfPIpK+e1MS+eBIZ8mbWs9z/Ixn1l7Bmp0x/Nhy6WAfA3jRaNL3/qsWjMOXoiUg64KvS
HzS/DigMOz/PKEoqADMQu3YSxhE2jOwWDi0PnBheygYswinhWcp0g+V9up8wtkWpK+Axla370A0f
eUlnxJCAdba/TMtBSV77/AfF9w6Hr8hCOKlhWZ/rfuTkwxAhs9VPLtkGRBh50bXPrnwu0KwIWg+p
65q3r+DDfFQfF1ELRCSqYXkzq3oPI5lVy7kRAl4QO8tOWCDskZyN4lmt2a0vrTsmlR0SsdERspKT
UOmX22CUvIpseN/W4FFGTnEwod4UtXNHFhnLghBb3pwFBkr4gvj0tGMMxt8WY5ZusFgmIxLTL2So
SdKfJyQIxeSBBYf6JdqScEL9ty/LLYQc8SyzvuZNJsoh3xfIHEp8lRK/h28i+0w5FiFB24OMbb3z
09Zym+VnWwf240fTD689DiRrWhyJuagxEOdIyY5GGPGmg6HTY7kJ+Xz1tfQNL3Kj9juFmfk8NPtJ
Ht15oJMqwXq0/xK2EWQH7iLrMpDTbBJjaU6ZI2pHAXt1DVNvznosaOeJTACFzrljZ8HkgZExZlDd
3bIOFYTP2QV4SWAM15bQZiGPz0ZzELJTj5tWXq5wefAqDKTv7dFJui00JK0N+pxhopzYFaD0ykq8
AZI+OIaBCd0ARBNXJQc8EHiVsQXYi8wt/1EB2TrbADEWd1zvrHj4vTsvF40jNQ7krU1hA3UrhCgB
cATJYjP1T2Vc3Yl0Q/uFfipBSaAgv8quw8xJEnYBZa5t4YiJlJZRJU0Ji9Uljw/3eUnvuJn3Is0N
EgSE+i3Es2uNsBUxiaOhV4osJnUYoUP9Y5kVG/PrljwI3wqHanwvWvrZMXRVZKYp0myZ+grDBPuG
3m6Tf9L8vKEnUnTZLNfYgHglML2upfozXJ60mSVTjaQ0l37EkP+f8q2RUq+s851KelzWY/ht2IHi
W0/DmXbiDtRnpxNyInFulfEdhgFNCcz90CP/xEYE4ojlpoFhfrEws692cFF2nSrBTRHAYv1u3gSM
4edKIfoTtXOfSQcT+cgkvYm4ZFb5OEYPwUhtAew6aZ5ny3wUSY9bu9s/beZwfbm1JXeDIrxAkmAr
xSVi7pCETVy166bLCuJCc1M1PrfbVmuTWQ2TP6P1QbI3Ad2rElQgReEDIdkxot+3ALuyTIU+Xzyi
fAjokUk8OhfYDrZEeK27KjetOovb6j4F0+CxyaAF1+4jx/jMS710AUvbgeR4VLKOIFeoVEbqVho0
Gb0ZUZZsod9E4R2xloEVeij3zXLIS/ZjgGPZ/zMBe476y9D8hN2PMr0lLfO7F2MWH4jVvDhi90Lb
3scEzFSY4ePlW10s/rvfWn/aiJic17Qa4fpX03Orf08iEseK2Yf4lPMZVd7UuGOefpTX6iFpt3IK
po6Js1YcO+WKZm6jUblFeCOh6G6WJByGx8RMXIhfThnXJ5Ky9pT2QZn4tSa+J/pvoqt2Tz7P3ewu
OoKk0rBQr82wPifblJsglXhrWLFk8MvLmGJ/aHylZ0BNtJACIa56kfsjqko/MnNE9YzMYGyaP2p5
lsrhYEBf0fPckwaCTymArCaFUu+36qWrsaAmKUTY3o143TIjvMkc93FhXCCGfcQydI6M0LLie8iZ
Q29U0wXRzblg4IwVXTBjL8uWe6fKgcAAR5uDdj6ETIZrAOtreOnUDKH2n7AqNrulI4kjcvdPBe0T
Md8cyT/UtPdcLr1Zme63Aj8VUFhDJo0m2vy+OISri0ZEwIpJdOEa754MS3ek0TgoWuQaJgMRJACc
6uYU7xdtL8oZ7c9701I3IT9gwNZfO5W5BnkR2vwWZZxT6MG27ST0kDPNpisR043Wv3CbFDNi61V9
K3GPVYcqVckfnX+sFhwDQYj0P564/NGKH0l1u8tNQg9i9V45baYS8gpV9Zjxcmrhnym+JEyemlQJ
2vV90p9z9Ze4TVcRgO3AvQP3VsFQNdZ7WZr3ySp3sym4USj8quTTFkR5h8ILGvXniVEIi5VfgfSG
TCuY/SACnhioAU540TE2WtiBVbYRWLDoc7gjl3MhkA4n4sbVE+nUxMIZIlRuzsfYUD9XujEqJvhE
nOu6eKoqGafhtIMKQz1MiU/dhekvi9urmUbHecneUVNRnULsVKn5VeNZfVq2KOeFege0H/IRIX3l
rXBkk5BC9FCK3t7XOGL4mSPrZpIQSo5l0H833SNcM8ZC1QMULrJQBXUBYj2ZQLspPpnqGjQkBeHI
1Mja0OJDNS8HbD89wZHjKvDun2hU9qQr+QLEwvTaxmQ0+g101aXWTnBM3aigIAzN6DtJxavBpIAV
1QH46L5V33vrYsXdDpLZzqDb32IyrVrgDmSFM5qal/fVnniOVst8q0fEZzV+z4Ky6SwnjrbtNAEE
k/CzbkKplJnxwGLuKBEbnyvxXlv8VevcWmYqvBUWQse+vXrVzcomc3tdJS9Eh8HDohR+PiqQOL8F
XNC1Kj/nZfkAdUpMOoWOisOSx12EaqSPoMvkYFYPYmWh9+RvSbPENxbf1GAiEe5ugbhSjOd0HJ9D
oEBbvylCf+3sStQZl0M5URGtMU3eQKDDQZXjK4N8isDJmcrraCiepq67HmF1n7+n25/a38CZsVaO
ofc1wN7qyNaGF0XEXtEadLn6dR2eNkWINH7phnLUtt1i9En6HQPJ2amNu7bi1V7wqqFzfi9JUVq6
xTaZ4CU6IhDape5cY7UNUz1QEgrS9bD2lxzMY6bfxgVSLat9S3irYWVgr/E4flYCxIVqL5vtW8ci
irzPsAPWhNWgrAtytembRM2XoQennMOLcF6F8THN5VOShfQZoNBXMnzB5cZN51fG5A0Rnimm2En4
2WIjMYphJ8uo5w1+a+Abvy0UYAg5zgTWu2uSYO5AR037NWk9CfuPmXwArDxFzPe69TBMrBXVW9c9
te19w79AGBbUm6FcVhokVAs5FPaZMjnW3XSGHBfhBGLR34jCVa9grJtuGdIBA2TKNmCrzCIKFTa5
fa+Wiv5mQJKVgzUWUemKagWSCAFdapg+J7Q7U01QxpVU0nXY28tGimOXl/DZZOlQLNIu5h2oORsY
BnmyHDlT+lpJ2j5SEOPHL6FGUS5BGLnTqdvtPtXfRolwlZKoeKCsuPbNU0apYtV3LKxkWnGPErmn
qTge8XZG6FAbTjm+TwKDiWn819bkq1Fr8GkxeP6KwoyxCwQovbrEIHqY3SjzyvanQO88EnskZbXb
1XfktwdT2XaoqNomkAg7oMW7HGoCwqwpDegYXYuBLIFCSV8Da0MBvzjaXCDKI5W8bW+S6LOuhEof
YGs5NtxkXVJ4lDhA6Wy2MO8U/OiVJQWtmQeh9KCHp2TzvYrTBYkB0AgzoPJKtBA6BZbsunA69UNn
OCwKFwnHwhxVlITWjc0uK2GpQpp1VATxOBoyRR516voUSYECcUpkk5MwWGFM6PXxjcWbuiPyqANr
LMeCY/DJUK+xaC69NiQ0MUY6fs2W/ok2QW50wF6HRdZ3ibjYbZ09y9ENSETWsm25VGAiQv0T7wYy
QUgXef02zChAnoYqOupsoFj12GVz7Eysh7jq88xrErwQb6HS06wbtqp1XrEVMiog38hrkb8WffEF
IvZzVo86HV1ehr6M88doVH+KIHsz+qwr42ul1RvL0rfYwxoVFDHmLFVQ4ZyqmaXB3un1mwVVjeeN
NC+MNbwoS8ndfTHEv1qIfKEAFHpAA1MWktdZlEmcuab+FHWPrMCJXTNcNjx2kGnxTxeAofxk8Wdl
HSYStYCpOCED/3ZlQDUx5Rmuo8Sh79bmVySJB+BCuwKoZ97htXCqyMmEwZbabd1GXiU77kI5ZO2p
730jOUmUkyNYwaoiTQ4Pmsk+E8pKrPsxSwJWU542ts7aSSDmx30zmGBcra88IQ1H7r0Bz12dhcM5
K8eTKlCD6Vp7qoB42pNK+KA2iA+l/dXGMfUgAwShDDdKmebGtURp9MYa8oY1ad0F1MKOrX3vZduY
RQsSoBIEJlgvmaYO4GdZF0PTYzgTZtFBqyd/7PmBiZRSaWRisIodfolB2eLsNktWYcTZCZ4V0/3L
aHXoFGMl25Pp88jqJjk0WKITBBjukhYEYWWm6nex/Jjbbrqiuyxd9FwkfTFwVFISn0IRDSdCngkd
x84qK9HtiuIXrsLIWV58JU3FZEhhxKKwQUvZ3obIFa5Rk15MJb1E46zupYEJXTGSsAdgBmgcWe9p
4w8IVg8r6ya1UEyHfO23nA94Zmz32m16gqIlBkxIgoxFDEv8rRfEUd1Yzc9A7JJCKK+vRkt8hoD1
Wk6YF3uzGY5CytAYtutB1TvPWGn7jDwxX1KmlPtBTUEBVZ2j6/QMVq+42Mqvc6LPPjgZPOvjWPoJ
T47WWZgbrDf2DU9jCdRHlMQXxvmvBE4ghSINArLWUCES7YtnSacd5+euVhMzw4z2rTT677qZmL6F
NZx844Uugcz31vJqRqBukoySXXfhvDeQ0ajiuCfeZrhuboY6F3FhQFaHi6A/cZA/ZfMI7LkCHjyI
nInFpP5JiNIvQOMVPYSNz9kfAovojXW5sMiX0hV07DT/Q/89BOgXY3I1lWE/zxi0pFxS7oy4v0kv
vve6Uf/kIJwhbB20QSoOY05tM6Yx+yQtdhfu8Oq3AqjrTxaNbbGkNxOY1yQp8q4LP1oNYNF+afir
2okpd7Wta/Qw8nWQ8bvOWZL4n2QILKZW7LRyvJJDTkLGJPyTQlwPJZ8UVC5yALkILMavFYRE9Zpq
UJNXoaR7TSH4tEPKkJYgLj2JUucrViheJpX23BgBvJJwsurVrcjQ3K5gLX6qjGQsaSQQakVnqbCt
Ifk1fK+nlDsJ7gzAdf1d1Ai/WzBycTTcdS3i0FESxjGIySZZnOx6ZbvRZd2/OLa2wmfkWiF7tRZl
wWHFw/5nSbzMJNO1U0YeIQGU5Pow0bJtz0UzWqq/qgDqCslq9q0evkwCLC4tygMz1o9ErIOqZiwh
ackrmnAjUPH0DgnL5bVJfgz5XZop+e2SS0hoz9Kiz3uSa+XdgoxqRM8JlhooZpsd1IoRdLhVxDNg
LkXTn1VrKi6LZJzzugtkK+P0w49b1RJzQyjkuzFBlQMKEaFunw1eWksrfnzuzTnWJUYO2bjTS4x/
KBGmPv4CB86BNU/VSe7fRwjioTJ950rjmwk3XyNH3OzCEe0piZvtYWWoaHWGN6zKWWiavQJMRNHy
YBlIOlshrOlIYJWrQj501t7JbXKw3gVV8tKnZiDJg5sheo3G3GsNBX7Fd6srkCYlRE2pKyHbgh1g
yAL/t/80gLOtXAdmia2U1i29lPBl7LgCUcgF7WM7cqnXPZWBbxo9GN3gkl68mnutyRf091zb1QvG
EQ8BOShcAmZYixPi9qQlT1VifdMfF2BKdJFw6PV7Vn9If2CK+llu0wseLCud8NXsM3Taa4194csw
rxJJvK0VkPDAUqLYReXwpsfZHpIUvp7GMca3aF18uQOZHP4wTXvOwspvEuPYSgSHuERMkrvWekSP
8tWy2YIJmmX4r3TlmMTi3uoybyQkQLduet/vZfmlWf8y+WtG7zmBpappIkPmxyEDa6lZbAzPF+mj
qKkeLoJluor0qmKamcG9b19TyZylNl87kaJsOLd7DROksheHr4y5CzRGxuDsWzNiGbLRhg1yWxky
KDGdBcjBtHVjDr8V87+o/IGGQI7O7TQj5aK/SGj8khbdcdYFkvqcxYBwkFNNfN3Y7nD4WU8jY5ss
YzuISHwgcBPaZqCkO9n8NIp9mR50zc0tOwnvSvs6myedhyresNu/pbkeakhiZNnQrKSnnGmVQOOW
FG5E1VBCbzST+ZZLp3W4gmSxo7q066mxFwVI/XCXVe02KS+mReLX8/9TX2PLv2YWw4qZMNPNuLUz
B922wqcRn4qWKSg6EJMu8zkrttT20Db0h1ld5KJBFLEGag/1JivPJbj7RYL/whM1K4/BLxkxZnED
HArhnYJwupQPDeIOWrM8nLChsYPjNRDTM402LQ9geN5LhihoyMgbihOGHIZdx8JhtVDfIANTFYOn
Hfm5cADmcV2q1ccew+apcDKV1oQSv/hJ1TeiRegFwZz18E88fbKQSLi8TIPW2WP2maJTypU33PJ7
hRajQ6S8awWR1Y8CZR3IKPPFsd9XbC/WBV+nxpiVMqCguZFOM0HPFNlupJ6GhYmGKT2tmelZ0/Cv
pokvETPlOAOCAWbvyDwJCqc9s2vOEEjOx674gLGwTiiSzADJBaa6TaGHDN5mNoVJxK4qBHXQP62B
4ben5jg66y9gNdvoaHiShusWCjz1wEmId5lQeKW1Y7K4K/IzqidTw18Q845Ejlr5a3iLE9IeUh7k
lmTJiV3RnswVKL4MeS6VeU90MiJwYREpsOPbSqI9NbQxnyWBqcv6uLAfeKqaN6N+kpFZAqG0BeWj
Be/VKtifEJiZISLqg5B2J8D3bH5fUzZ1gKpcVtUQg39TDtC5gyCd8EYhdhW/BCq8fOi5KD8F9E59
zsWJfHMeceazzLBQslfSRZe+mvyz4BURwz0yI1uWK6JPJLsB8kECizDxt5+H/KORNM+ifpkrkCIM
hVIZVVcDdCan4jJ/xAivCzMJMYsJ68MolLfQiHmdNIww0CLadAuxkB6ZKfLjVHQh7bGJu+u6qLQD
1rlPjUtPv7SK0UktHnD/PO4Z5s4gjBL8crWIvvVllMdfqWluwILjLgsSY35uc2mfwnaiu9i1ffg+
kjupZfNFr+PfUY7fjHRLm2G+w5c4WZRUsYKeaDGGvxkccVKQWASWJDwaMyDe0Gi4xRSSGOfOITvo
HmKwFdfb2CnuUKqfkM3v/UbFpKKLL0Zkeobksjh/MgccdKFll52MSAW3XbrTmc+PzXxarJRaZyr/
XxWNLUmLyAhms6Y2xUeQ9y8D4kZAL28ZwhxJ/hql6nuEi5z3+aUs6BC5U4to2Bjz7JcSIpY/ZelN
r6Ob/iX19xbzWdj95sIxVOJvtRODTk6wHJsfkzB78rodldlHOhP2wzfDAf7RDQybqGkNnubN5ss6
ZAQqHxYt4rfsRtAkxtCJoX9LQzPGJjahKogIYR4iBDsWw/S6tniE9UNkqfsB2Kcl1oeGdFIyLFiU
fIhSjsJ4eZvy7HnoqidhMnyRt65UvjpoFJo80LGYx3X+kgZQPQrUqGo6JHC3S/AEurlSsezEXfU7
nTodTq+du/JoD8TCEze6kwyT3XJyWGNQ1vVTiz1PblHwD/G1sGL+DeK9Y1BRzVHYvHN4b+V0fkaT
F1j1YDen50mld6TJEUfhpksrfjnFrkWXr0AwiA27FiwM2WlhuDhWtfYcLuyIlm8KQ4n+2OlBDpkM
1eHLsQJXV0pzNqxme2mFkaikhIK13/EMwZ2LNzJjjXKI/6ic5zp6eInbXsTdEqn/UBGUWOlR4Enr
lYRsJXSj5qykgdh95JZ5J3DdWp6QgFPPJtJxbXV4upKfAuOvTjFagphjdq1+brxv3hK/kDvkoCQ+
DrqxF4q/vpT87aUYk7e4fmg4dkqgVlGhcNxfEarCt9AWF7CRBkXxXBTXtvFYgCBjMyTfyCA/O5jH
9QavE5zIgbuTJL1exGrjwObFSmRwkSgeRyNIVNZZuFnJLVAA0NzTVw5vHOsCkHWsMMQeU8wjW4RN
KO6pXEvUwmQVPFgM6ycegVbbCa/yr9V4wA1cgiDEwZap87KHhQh0l5wQnLCRlg/IIdq/VJFfclkD
tMXQX4Y7YmGEN8GSDBJ75fqW6qWvc9sZLaC8tmBJ2Rn3nmDfn5xNYGyKB1nil8F06+JbF5uDGdc2
6QGHvMJMNUwMQbnrh/xQZMgpIb1qUuRIjEosFj/cKAwKpton3i/vEyfBj+7zfUhnWgU0ofNLhnre
QU2at3YY7oqb8ld+LejxrxVqTAAjQpAclkP3PL9gOF0zx6QUrp3mg6mAhZx5tD+i9+qZ121THN+s
Q3MDvbvD0rJgUnxCTownW82fI3QLEzc5v+M1hzMwFkiIxoXUt5zZCZ4ltonUkguLs1n6TsKK0bkx
/gmjo3xOLG8bZ7WtAKHA8KyeJG4hGcszQWe29Y+Gw4LQjsSUyQfLESAkv8UNSR3mORq/UniDfc5q
V1pctTnrjwojjLnnZ+uzYK65WXetW2MRxVmOOmA9z8iBF6Dtu/JveYdKgE4Z3wVl6IodvnQt5YMA
YCPzmfuiHY52uHFL00T8xrNLEbSjVuC5508bV4J5+AP5U/CcD6vXsCLMAzLq+py/CdUhxjsvrB2h
euCpQR6Ah3OKTrnoWpJPS+pOY6BGR8E8klfN7VcvB4riqGdu7Av1EZUQOpgBvlFQQavjB4QMz7X5
Xnn9GZOEHO464xeTr/GPPDgUsxWUsclnc8IYhf0eJLxmvUis06NzY3y3JpPT+agP8IicBh7OAbWr
pF0W5YWtcpQ/i91DqT2teWm5u2hGo0f9Wam+Zp4G7ZpVhyi7dg1/woxmHWbOcA07bo/zixbxJryJ
qVdofo8qADAGVVvIB9UfA/9UyU/CfC6g1evIgKWfMPeEv7r3ZBEYn9tFu/iJkwiBNGM2DHwUg4mN
Yh0VG9uW7EdCqQgEyHRfUBZ06gvNQM9k2jhT+KE46TQOrL0GVXnP9sAszip6fDzI0JpWG/+NyhgM
qaa0J7SZJ424tCz3cG838kljy5m8SKGbZj6aTrXfN7kndweoNlPzzEHB4x1iiOA5IymIxQUTs+gb
TDbpuoPGY0+ailcqz+Zg9+nBkPbLYyKbej1ObzIj+RhlykUT3EklsWlEiO1YnxlnLV4DPGjKM49I
WR/5dbuef/kcjvu2gmPJsouT1tfr88rrEoVnDQU1OdMHHmJUaIzD7/lbjDohPbTt9pEUEhDfVqLu
TFvbNxqnavyliWd9PhrVset8UQhMIlHzgFNdMu0tlRxlFdrGbS5RksayPPhAYkwbd1nJzSqA7Kv7
JvpZDVuquCzq+2o4Zo07y9EXTC97mXig7FBWf7kSKHIAZieEYrpem95VQZb88VXwG3JPNq6Z2bPm
KPoFbgs/T3+YL2h/axRJ8V61qMzAwcZ7ZoilfJ3k23yxRbAGrUP7xRpXKPfS6tbtL5NsA4Jcf2gj
wJBuCgqDUyhlFeCOGL1Ryp0pOVnIhtj6S1vh92Jz0L0R+JFShoJAQaxXsY206/HRUc5Yv5SDasfa
jZW2AyzXanYi1VCGM2rXXDEeRtccPvZ4xr7FwpsnIPwZP1fyPzIoWDaJWUO5q1HpyZDSWFwg0MUV
Z2+MIxWWJ3OVYESoTpia5IF6a2mHEDNoJRFe2LCv2QNfldwd+fdCxJYU9LtWZ57ioL7R34S/hBtl
PYCKoIB3+xEgyz7nRqwevDV8dHJpxj1z/RJuaM4v+ForXvq5YfzeFUhyVoBcT6RK6W30dgX/AP0y
3REHy88MeJBvl5ybFi8sGyuUCs/9pB96RngcdqR8aQ3qpsc80xeKtN1MhQDoy/dNUDIKTwaBEOiH
8LHAFtgboy+35wbREeYjEQXzSynvWbklQ2ByBvOC5HAKiN0kudJppfPCKC0RLz2HjLo8VJaZmjsz
klcx3fhptW87jg8H8EF2m5wPha5wl0XHiC/rvZg9DmI5PBSRkyMxnG9gztimNCI4gPvKVoatVRsw
T7Qam/kA8aWWvNd1+NpQDmLe7hNBs7yHCzLc2TFWtylwiDGY2E2nzbO1uhLAXeKcKhE6Kye2h3cu
j+8xLQRAHCQ2joxiatwnH7NFCP15SqjwfKScISmdqoNSpRdtpcb96USGD5KnBj9CgEXmycMuema+
1vxIRNe98I5RwPHNglBsTE5SR2lPSnzteHAYbBdP1le52EONRAa33JVMqWw7D2y9ZcRPup2PWk1I
/RhZvHXpQS5jCKxtkGJN9EWUo07QmRzUos9Hq2I3U90KFgG7/H+T5PD3LTDgWNV8RsgkH0J7UW8a
9jFwKCwqiZnUuNud9itLWE0caKH+4+g8liM3tiD6RYiAN9v23rLZzdkgaOFtoeC+XgdajJ6eYiRy
2EDVNZknEbPi4jFfRM9QL3FnggtqzFdefKvVoq1vRM20/JZ62f0IMm+oT5a8TrwWfGxiy8NDFEn6
GZ5G5GdsIsj6E9NpC9dE7fYJH/V4gRYxmAyhSCGcyYOS3G3+mHLOYoV1XFFvE3/HIsOmh+DR992z
6e2AyjO3bZaZs+GgtgguUJ4M7PsM5e0qZoNfzhr8sjN2df2J06Bn6CKxdd+AC7IExdp10JEMNDsL
spTiPwdngxDPHFbC+B1JK4iwdJ/bP3x50AO+i3rhNuvB+3SdrQDNbkJ4qDeiIhipuxv5PmwOjLFi
lcklCCWkZZsEQUHt3Jm8GQ+Oi+7MzZzh+4g2xdl4L6zvzPka6k2HI1iUjLj5j0rQX8g/gLhARHW3
BYouB+39qoaNU29sf1e565YFN7U6So3xiB2TpWfHtUCIvIl8HPvGTGecseQd4orFXiagMWBnQhc+
zugFCt4VFDDWVCXq4x4/Fkca+tQK+ApHJNZX6mN9nrwoqeW5PDnXCQO5tV/GriFWKe7m6YgwEkbD
TXF44JeQwOigqEscAF6XwKX+QP+3SNUzBapsmf9gCZ8xK87LX4qSyPnGWsGtw5uvZAuyzhJvm5Tn
UYC+pWFYOTaZU2BVlh07RP8T6+1ckslxJuqC7TnXV8KgnYzxFfc2FT3ixsa7J/EDBlQ411+Q4OyO
qeAevEfNfacdsSsEDEzaRZ0urHxXI17Iu4NJlgZCDuLUuuZYhmetvykxut+Sc50YEVyjDjWSfojR
pLyNyOBHmL2Bs+Ixo64qaCGBMBf9HmsPMba8Fxx3vHTlicfP6egsN6DDANSgE4N7tQ7qY6iSUTnx
JHjonAdP1q7oc1YB0KSm8pXHKszXFLRUANHFZvr/Mr1Zu0sOJEdycPBXxi2UMrzkusEq7dF1O7I0
WMhsbcyCOLedpTGtD5kvzw08PAEUJvJ2OX0OMEWB+mjJsmAhEH17cgFegFSk4Kc/cTtUlzG7Dx3M
WfWilMQlIKuBQ0tzy4pZVWYRmUy1329DT90GZbSTo9wE0Gn7klBlmlO0gUhs0Y1US5u1qt2otynN
Y7B+ubS7uEOqQCiMfJESTlXmEBf+FrlosLqz0iHDS7cmYxemJIa2mU8TbTCdtJLREdrKBEpjsKUw
EiUDj3EYcsKe3F2euUKtZqOpIKt+EyXxGBaOYC9fqA6h3QoabToE2V5gfC6qy1Cdh17SZxzz4otA
Go53dHbhteZkL/J/Rj0u8+Ezxb6N1jP/Jzh5B/KnYlIeFM1F/YJARvtniQacdblyC37OrbZUkRd0
W4uhWAkqIZExH31KnQF7DftR4nCs8LJUp5HT32xfjdNAJjK3gvgoq2KX1WnHPh2wsyDcsK4BsYDx
yKTJwPVYWxc3hRrEg+D0zJxTZ9ZJAgzHQ8rEhxVv3TLJVgCiBytpooBbmNU5kuyyfvghNwln+fiI
9O+8JnUiINy6+jQhuIgymWdtx+wLGh91HJ+dYPYZXIT6NHSsWF+PPL2YFrACFozfwjwysffbf21p
zRqP0d6lBzaVVi/V+Ec2Fnr32xi+I/pYEYh4S1EdQ5y0N337TM2KcWdgAQOZYsJN2p2QClU2hI8N
ZClYxWhtZUWClOUSoWB2N6n19pqFW63h+HFNj3ofL30bylVg0hjoMaez5uabwGPjovQiY/fV5eSb
9dSBLmdiI5Gy9LjZVW+hJD3HDLY+RFck1bNrWVYVm7uaAS27xz+RsxtqWn3jZJxK9gjmitoDlVui
sJ2C82FUkAIqVpTVPNBqyjjfZSyG+p1A7lGJua58hWZ8YDlKgPY8sdahnSY7BSIqq//y0Ns8esEh
cuV7BNUl8CwfFYh19Qf8CpZ/J+EiQAissJ234axVqLttz0VfpTtP8T+D5zYgSVJ+fdM4Fnay8V0+
g0DtMDnSQkTiWSClKGTGStbVYGlpFzNvMBoaS79nvNXY7TKLyofFqUR8Ej7mrSzMD1xvLd1Qu7IM
b5sO9amU5netBFeSYJee7a+1hoFBNNL9TAarcTDCJSAUrB7vRYMb3S+aveoGb5mWxHPzRqFtVlBw
R4UcXuEwGBtU7yK97M8WzldLpmmcG6t2SPeYsbda1fw2voWZnDaiZPWV5868G0LsCTqtpr4TafxR
qoHB6mUKFSwOfmugsildgnz7g65BEqh/es5MqyxGlEIJ1End+6ky5SsuGdwXpHih38Df4zUFuK4A
tYtrE/ZXNDuf7Fr2C1NM2613hoOFY3eRHvM+ual+F7MAj/dgNvB8CoqGhoQBvWTgBzLdXLWOspIK
8DDNMm3mrQxsCIJGGz/VQj2nc2rIGogU/vAqnDTe6zqp9wnktJzaFa89a0j8ugskjir684E4M5OU
q7btgQTxc9T0N9UMr2nhPJMeiqDERwDyYS+z7Gaocj+pgymSK1cjQT0OsLjXe09lHVFpmz4If9Ck
wyoHEMiIEMJaTeQNzpoDG8AT2SSYrTlcwIqSjuwa7TbsjhZDtooYKsvnp184Nk9/tldy+6R78teu
ef8d5dX7t2qY6tzmosdgxQNG/XDORyvekVK/S12k273kz5cuLcageWz/9bW1b+D8Kk53FVCcZ27P
qZK3e43EjQQ5ccKHJ1nd5ox2x/FcshyKNWMtaucLoCAWFgJrIHWhcCoS7DSM9RM//ZKO/0w4dWch
Ai6+xRUU1zfA+UdtVHhv7HwLEYD9YbEzRLCytGhbeqS0hCBpGQwGN0siY5V/jDyPvtkf5eDe8ZEa
TXMFnE7WhQLizae31OnxeYw2S4OGjtJj47LdVIHfGoyZjXRB+zF6Z2i2d1djfF2b67rhip2mYxH5
BiVzxuYmy11VsNV0smMdWuuk3ddDu0kycTYMnJSW94g0/1jFL2NCQU5rfwO1MeavrIk2kfFWG9iw
GyYUGe1ay6AsPiTIJl1ocQPFmE0g+RRyG6M/kyQ+khVVUM5c2yxj5piiEHr18VfS/RvjFt74ITe+
4W7CiRpngpUvlKdN1xCUNDLXYkOITwtFas46PeutZUkBEglEo1TiLXYpvewJJ3Lxl/jzGENaNckS
uFLM6rNEOyb4uWiRsij7EM8S252UNSMgNGIy0WnFzMdHYc+lGs99JZ+rw04jzS36cYKPWmB7olPm
MFspSM2gDrKVEYBMkFdrxVxyzAZJsey7V+3+M9x/oM+IGl+64b1MPgg9YNTT0WehyGyzgxARQkNz
IWRwqCMOmCbdpuC1g+asT7GWJnAiX6zjzFrlIMgKyaxSJcmstiHGQgYg2UFrPVbBpLQR3Eoo2kqH
Ym0C7eEFaEo4KMM3TK6Z9RCyORVGsIqsf3mOGll4jH7/wGCSuROu4RouiTpBw2ksdb/kVUPIDhqr
BxAkhkPZv1TXO2opy+V0jnP4EI/+LjHGnd63xKJI0t5yujp2cvrO7PxPDbg0K4hD0YzsTnPiwgZ0
GyqIOaVnTwnIPPSJU9YOrFPWMTGyAV7CTrKI7zrGSGANpWG9TGoxjAQksph9fVc5gdkNL7pgwEEB
diB3ljSRDFpAoMwDT8x16t0Cf+A8TpmuWuqi4t8m8qvMhlPrm2BynIvOor1psGZ3jEE6Qa8hkaH7
csupeUGEtAmScF3mORsJOllQUxeT4Wbk8l9ntjzk/SWqThaAuZkXqetAYv/w1VNNmDZn9EUfyaG0
lH3F+sPK3N8KSZAyujcKEB/jvqo7QL7Arh1xRBPUV2wQHKel/6fY3ZMwor026nc7HHdYUA8OSkvi
TqC6k9KiAIB3tEsOg1QvIAu7/SZQv0R49Ktg1fnKKV97LbdwsYFYetX77ORlxjoZ6/NoM9JmZ+Np
3m2Iavin8L5b+xBi9u97ID2QPB85xpUAaU6ETNkg6Qaw2taBpp3T9PYeZv/iYIwJ6Jf8JLsaDfLd
G6FKNN0XVj+mGBo/W6wNOAqTJtwanctc+Ucy1bW7Ffvhkx42WyU3F5Zf/KkNsuEoeBuadEVVeqbH
a+hEGgWdPnM621Efhq2BdzE3fE0GUuqfKtzTEA3zpjKAqKkbC0CJBWotFvqz7sqXlOJkddWePExC
gl99goZZ1w/QLglU77gi5ZttOcRZgcwKUVYj/6rH9sWiiNJ8bTs3ERqbqFdIn0iOIxtoyD5g6Jx7
xnKyav1bzVzWylAtObiPvfJVth9NOxzHpLrn7fhS9egoSWPCfw9rM/mW/aUh4TTo3xXauLhiioSX
HxxzdtRHnqD4HvPD7QOq9CxaOGF5g2fGGido2R+JA9wrILrkyTfJMgVCJrQr7+sKNdRR4nZIeQ2t
0Ph2e5+RYwkvJvpSGzGrIrEKguja6B65tCQ9WnZ3ThGvs0amGeqwvZEn/NCJYkApeOqV9N6M3nuu
BneLMbjGoA7azzbTnD9V4iF1EqqqHIgwIyTo3CUWZRVikHfPpPGmg1aCJQxFozmJgkV/TBYie/ki
tYHkR8cWWXHmy28n4pGH47pgxePQT/BVp6EQoAGrv/WTkHm8Q1u+dbXz7tXRs3arVRkYP7VAmRMX
xStEMkA4+aqv6yOES/KJbe9kefVlsPR5xA5eLdFWOeO+mpYIDne4X38gglBVZ2NZ2kfYuGeaME50
91AXxcExJ51FHWDCa86uuWqwJGep7c0sib8GMck2ZH1BmFeCu6ApxDt02Xcur3WKYcPsHzCgniWx
dIVMH8qh7+qTWyUPUWqbrOh4SlGT1dp3mc7DsN8khYkYpBH30r/5vvyhQELR2C7N6eMmRR3zdI+2
rbijbPoazCOixEtXVDtLS146PyQwrQgJ19XUsUGn2vijv08GHrZB/QEfu1GCCH3/qSN1pALslLTs
0OJor08pERZK2bLVaAvCe5Vqp0Jq86ST667uT6FofgeZn81UWeV29b+UEukY89GgYfac9gZpSgvb
p/2vnU8ILhdjmi14hFFb/YfmiHOu5UdzQLwJx28YUK4XH0TNnXWQDqsxwTvlZgfqikA3nvZYEnvl
MrNU2rVbTFWHvy8CeYCPBAcinTfegXTFVcFks1M4gCAyBKm2qVG+1OxTyyiZbES8eZO9KfmXxXCB
9L8Cux8UHnhYP7JdCWXfUUWI8gluHmjke5IyqcEVFyDFEAgGeGW19IvwBcK6IUCsG27BibWcgSGn
AZx1pVjV2GtUxqkZKgYRsaFy3ysmUwp2usFosdrAMIFZYqeLYMK3NFAaxR/BsJQKn27PDJYibPBb
8GAwDxqUEBZoyxKCJnZH5hIKEJdk6MkXQ0amhpsOxFJIeF+PwRxvzaaEGalr6BEKJLrPKEGywDfn
Bh9QBcmXHdZZXJJkFGxk+1PWw6JjWl4CImvQZ7UesfMV20C2TYbnzschhaBPMqR5Sc5+TNXY1Xuw
HttOBPRkPmy3CosJ62YnR99mLkfEMRUKOg3Bg0MeXFI4W6W4SqxYSfvoi7MClaeOAdoq/xymejX6
WEtYKKPwkk4hIT2W7aFZx1wvA87fxkQMzloZiZlvgCGGIYBtsu1V5KmEwk+5pRCu3AivGQ2imr+b
wpkrLMcqvVmQVcE2sEfJ6S7tIDjHcbtRKkZoXbOj7F36J4nWM+FYmd4AHxaygJOqYqTkGlmMdvZj
BA/mVEjzllTn/cD+m7luXF6d9l6W/Y58kFVTbzjj6Kv4IbRMGSeJIsECNRb/mFzbUjAe1pulXSEq
gxsRsddwYHlqvwPu3JGQK45E07oilzA8m32JtS7Z4WAgqylz+Z9OvhvVNtLtQ2C2O3Td+gfOtpVZ
/ExfppvGpdhKagT82bmHCaSDQfQZ4BLAPQuZQ+XIcuAd1t9cibNOHNA3zjJszfXXgOBJDRgeW98y
p9BrUzYgVz/jAXkm3h21xlgeQR9AeOy3E9pVT3at/S2USyPX/E4jfkD+99qnmW/09he7SKV94Y9N
og+JDS6Jz+Tl6gLQ1w04E2fiqijJqeOGy0R0JKzsGGKqwM5Zb72AVWQlT4nbPwA4IWMpjwyPmS4G
jrYnLxnVDhKFm6qIDVhzathPUfwIxEnZzmEuZsmnK8+jO/5fdqfpJ++4KbPXgIRWM29V1AJc95B8
ObgSlo6c2+PZ5pX00HnayA+YQFJMdwgo8mhYqEj26+Ep2D9RK7AsehQTzTv9A53OUuhRAolCWEuq
LLNxelUkyxAUIJlS3GjMQq1qAzCF8auGKNs4wb9L4KTpkyJKeguJlAx3J6LKTZuilC3fPQx2kfVS
UO1je2b9DrGGq6RGk5SMhxCHyYiTX0JwE1iuRaiBxuChwRMA14Xfai2C0F1NBwoxq0sDnUeldmsX
cQnzVQlpwFDPoe8xHWXrx4EW1njKO2dDG04WUU0/evARKbadv2tBs0sm2AUWvxGaggTuY6EIVcKB
cguluX6g8zFVeysqBgiMuwUgPLfv5yqTJokGbyzY+gRQLSvcV8g8B32TwoSxUeeYfL2cAK2CfUdX
JTsXFporAV5ghw2YjILKmhchZhxMyb7yXiEL7VlSX22Yr9FAA4mLlvORMRigtmQ1qixFEeVqCCg8
7uqQMSFyW+ScqzAEphAxFsQUQbRXAc9gAJPV4kqxY3S5CWC5kvVA8DAT/L8+FHQRMWnzNpFgapBs
hCAyqiPiJEJB0Gkfg5seuTGWNI3rHGOJb+Yrfc8AjTUZzciqZBkzBuMC0DsxwiV8XPOkkFsLs8LA
dzMM0PoA1XRhsk0TY13yR0gsdmOIl7i0rqSAHknpqthC+CF0srRbTJrSqIz30JpWljf9s4ngCUer
NNYdtimvM/eTY5f0612jYUYMiLIoMnJDOigoKtlZyGORFMPEJKaWXRs8SUwtyxHktLbJ0bhKrV2Q
c74w0Tagj9gQnoLXuprxm6xBXTZhBWNUWdBOrsGH3iCDrMIGfRE3fdhFW1jZ06o3dt6F/E0Tdgbt
1ZmkwJyhpv1PMGPmzS/SN4Glq84m/POc+R+i/mFhZvjfoz8JJrOr5EpRf6uE7st5GxgbAQZc5d81
jBxesoY0Ayv/aKsrKMP/nUeoY2xAl6pJH04tSgw58nxsMvCd8b8oObvYV8ywDp10I/4p9Fjh+BYo
V3VE7MsNjGBpP2AYCpJr7r4nzcVSfgIfiCkSGMshn+xdZvw+4CMKu/KG3d6I21S/ZuI9iq5d+NLr
XyLD0/rDaV6l8T4ysDVYu9YKUUrRExSkq34U9OQtmqqelUqG/LuTF0setWjdU0950deARht4o+ng
4Vir/TnwL2DHMZDPIvTQNmpDfQbovbsjrDLSiyrvo/5K41/bhBqewc6DUXqVdH79WxiSLrsiqXjQ
Hhphsh1sEgfpaQn5QWNj27q/NG1mtgmyAitcM/diniCEsVH72wQ7TrmNSSIecWzcwq9Yy34sqv0M
B3DD0siF9+G0b1ELRWaoVsagIwAAgJdma59cjoF9w4CwIBu58rCGhaBgnATziFEevUtProulAPTx
IErzKAWFjYg4oQTr5g/Vr+dYCFeqx8o2YZPIpINOWvIxeIwY9eRqjl+TQhhgOBgH3ivdmtXRezu8
WgHQDiZLRjfnYOHMWybd6Vvm0sieR2Zh2gPDnKvsvWJlV8uq+4vsfwyUW8GidqrvHKY3LsJeRDMg
s5Fioi5HdDjKEt2pnGcF1UdrIX21FpPZOk5OI+iiTl8CiHTHVaIyb6c4yQgh4srwiVTtjkA1+WYO
efDWl19cuYr9JMGNR/1fGgCBuGnRz2jcVRTxZvtrGZDhzTsfpzG+ZeLaFn/lAFH87Lrb1F0Ixi/+
o2+DVWJhJubqFRv+IOlwlfUhmOJTQw/MDKB+ZhXKq2CFJtS3OHwvlkF8d5vPDHEMgKIO82bTJSCh
qC52jmPyQR1Le1Nq7xaL+6a45tQkKSWoJ58F9UBozAtlQLvy5bLEtpFiE2A0s60rr2MnLkR9oqMA
iRPfE2Ako/peFJTaKJhw/wQdam7vUnT/Oo09drb36rNVXEcUbW4A/4NZuMgoOXW2uDgUwIYExSRl
5C25JDar6gqhjf1hIQ4vvJZcWmSS1heR9HNgEQ3vbpoyjwzfXPHJN4Qx3PZfubL2ss8KFVptPHvv
JwJFUbASCaNvJlKLJr6YzameusfiIOVFOtfA3HrGKYwv/DUJV0GxS8wz2vxeQYCjAApHVmjSpWO4
5uFBE+9MtiizZLFH1Rgj9Yz7LUYgZnzjUqjD1pT+2ZW0ok23idGaOh2uyUI5TSa/UWx7J3tM/1eR
yX4MK3bcqCfpROnVN11Yc+oORyAMQNLJnghvXclLOmJ5hbSkxcNBj9ydHqPNMO1dnxyCnti54Z+t
a+sKJATBWCvZ0WppBjGjGsmJ2gHEM/A/lXACDQwYmBaA6pYGQjEx164v2RTT7RQu8sz4AjX/BCj8
O0AD6odMup3mFkXalV3Pp5nW636yZOGHlY294oYtU7mNmG2qDJxcCezNK/bRSdQm5KXo7HSkcIQC
xWj/odfaDak+Loj+qQY6mSXDCv7vpk0ekaGzpoQoVMQMOPO10cU3ojp3Q6fsjClcNOj3CWVV7rbL
ZAK018VhSKdmjeNmyovp3Y+CS82OMN3J4eDIilwl7Bpd/BJm8Ea66bUlv7rDZiZsdGK6vybjc5Mx
vkr1bwUhW0caL1yEab6mjdbG8TvcVvYuB5jlx9l6TKytT4ljw5wEkIEe3dkBvldCdxvXzdZgauno
4SbwSXEBOxhS8ulEjRQMtUHkGA0OS8Vk9dSNm9j175aNE8/IHrreKzPdah2sz9ugYUGad91jrNhM
Bmz9SRG7tgZfUs/1hz3xYMOSwZ3PE4DwiH0nO9xJzMXh2C+7+dBJpCI1Mlsim6jLtJ+SJE5Ln3qU
6iU6KFn6tTCadj/lumY+U5U0qO6GYh5s2ay1qGILp0BGMU58k9sYpUzBynDeqjDYx+JoZuWnUNvN
CDZ9clxm08Jo4mt1Fu3w4H1JiHoDUVKzQBBVbNiXhFrXIeOBS2A81waFhQ+vkRYcqP4CZPoBe+O1
0zrYVH9t0p4SgzVjH6p/LZQ6St4SbKaqZP/GnIfUdD8VSjflxwbnMZIfVQH66HWSiCcrEQbHrv9y
q33ynrnKm4U4z0e9VtflGS/TZ4ZtpMhI7yb/ilUgawGcEpbQvnsPUpfd8k1XEYsFZhF+f6o17WTy
vcP1OXVOdxG2egnZE7YxdJHyrsvxq5LhBcPHZ/lyooFalHV/PqkkQHrafvMGdf/Qc44ZGXRROmv2
PXvTHW4Cyr5jPTo32vjNbwItrHSVp1Ddi1mlN4s+EKXA0rbTveVhsbTX1sicvmivo22c4UoebCM+
DCz/BBxYIckKVXcVU/48Gg9+Pa6LNrtB5bEJw80IOFeVgGGN1t+jOHz5LmtTKTHZ68yMc3DtGa2c
k+tL3CjLsq+XBrEXnrM2YEyniGjS2D02aHkjJVj3pOkSOQxk3Cd6AiJ1V7AWxWXAwQ5i46I2RIGS
Sy+5eMjUAhbezEr1T0tWHvNNHNqj8Z37gJ9yJlOShUGhNZs4oBB23iS4kTr5itphO6LSiU2wnJG9
NIpmNfWGIdAXd3zYTFkttrl8IWvQDmpYXoxce7rJOB/jh90qu5jtugvZaggQ4xuzRaJeDeczBhIG
BpzcgAiXE/tQMJ0gKDZ25p0RMTn30jNxNjMAJ/Ab49HCiqCKmEwXAAzZ2bEzpn3cTMJ8cAUPePfP
t4cdsF10kNoybORmFKgITY3p4ac5nnv0o4QSIc8OYZwKr7tafnSFE3oCq7Ih4lJFjNSOPhpWBNBN
RBxkiCUjkytXoYyikOjbV5x6SEPI/ItTDDRAPQ0qrRg0O4LnPGPIBA/FhrRYb7i19U0OGTTkpS9d
/RLzy7Dti2+5l7RBvQ96S08UBOwskF+2E1wDSlzYkzugdf9icu6aMtpmbBikNDe6Uh4GaAL6hH5V
8m1q0J45w7j1I+dQVD8NUl5RWtg10p3wPLwIWMlV++j2xsF6hRc7KE86v0CyXUlLgN5uXN0Qp0Sp
f1aomgtwf31qvY+D9oxU5V/Qp5dAjEsQcs6rGJKTJZJ1KlFAkspl2QzoMJZnWrDLrfpJI2mGMIu2
EXIvmv4WIpjzphdLuiH+KX8DSAVAGVkzuIQQLOWX0dmO7qfPgZQHa7O5kQBc6Ee8J18FCYPVQXQb
rd5FEcA0HseD2b2NOYf2BoRplExVkc+RAprAvwXVM46/Q0BqFr+abJrGR8jHULgMh3BX0CJ45kXP
tjVSV9rXbFmIG6iokVg/81tifyzfNONvKKNZVF/i+LPu74xe+5eWn8fsgxVIT3Fv3hpnw+yNnq9s
X463zrSt1LaKu1OabQGqp/Lmjn9Uh38d/k3Wq07+IRg3uM27oT9lDeaQAg+fSKP8gGniOPvBcIXs
9Sch8qCbvt2ByB3zN62+mxLx2YcO6KnQf1zzpvHYokCfrGUrZOsVco3sOsbArN5q+UGVbUZvpHXj
LqO4wl3oqL9IEFiXtiJdjtPIAuVgghexSykry3f+8G10gETHbYYmaWcqeye/2Q7+y2NDYl5+SSqs
tZhuarqlwvOxOf3hlViO9RaG/IlAubkBJTwRvLn8Qo1N2QsFr3lZ0CKV/KwrBxgbYvySYl+3H063
Cyj8BEcEgz+FFXa3T/1dP5xAZ1QIudhEJscGKyyeVP2vl/yoxruePkFNj0gJo4PTHIvmpHkB1tho
Zri/kevuUtxM1L8+CB7ftNisTizXORmGrOdJ70GWXsFE7cMbpJfp4+XxLvRtGKAnBR2ZoMUqM+j3
B+o7FeOq+W257LufWr3lO+u8vaz3JeBpBzTJe5D/NO7nCJm47Z4qs7wmJ3LsZSqHWrIbuCCJjn/p
LWBpNv3R6TaZt1LIoSczW25D4xa4Jwr6FAu35QB7+HaKfxptHzgLU3wlEIa1i1+dzHGJbbMMSTbh
BH8rSkbeza/l/hnyrcxuZDqFxYOBveb/pPq9oYpmvcg74DJ5dfxbqrBU0j8z6xjQNtc+OL/hqzCP
fXNmNpxaMFvmMEhrC1Pmg5dmjHFvvGnyKHQo95h6J/bdrRuQuO/88V9oHTJ3j/Aqb5iqkptzthnb
uk+6l0D7jLE017xxPQP2PEWgc/ZAXzHnYsxzNuXnwG4+65Oli6mgAUnE2mSm9cnczH6nfns6J/jm
gWwypBguXnEcOOuhukctePyvTHxFkGKmy+2kcPz57x4qYpKDUMtEyzY7pv0qtH/6/unpv7H+Zzt3
yePVM3LXXfJrsGeXZG5GtMhfbQe4q1zYNSKv8qn7BwXajL2I0GHjeFcmRTRWxvDimqBbNo1/bput
rE/puHfEtdFOrn2y60eWXhzxjBFkeZYxc7CeaN6bSC4A3xXr7Cdr/iblYNRwZuR/fgB2wH25UEci
6MMao3QYToB/jqH9W6U7MtpVJKTqJVEug/4G5JkWgW11jzPuwUevYjiBf6Dxkejle6W/mcGxxmat
pStMW4NAF3S0O4RH72Hw5xl3Big2xkFJjlH+pTNtMjFUmszcVHaUTJXg5v4KcekD7AfFe8aglEvA
9e6Ddyrjf2I8GnBrtGda/ZteMDym6uR904Cnan9MFDsMFoP9ljDsDvKZTO+BsTP1Y1WtxvbEpq3H
ZK7fI0wDrn/zil2WXLwBYc+ilk+iQMCDI4zbayw6TX3vULRrW80/s/jwmddKXAb9qZ3ABZgoG4n4
ux9LcCjQelK/sBeJEtjEOFvvJNq/AheVMkKGyzBiqxv8V0hDEOgRmkuijabcZdpUQqeFc8sU+5Hn
4ZeSVN9DmiwlxY42iF+HSnPhta8E99+s1JlhuCwXBbm/IwFyLOnVS29THvdSvLdZh+4+UCGOBGDG
XcddECJCjnZG6JVnk6Vdxs4yI6SzarKjppegqDRA7VqACBagNp9IpSQsEMp4AfneRK07odeU7jep
SkRE8LodI7SWhSkQpPvYKNiy/EH5YBsWphPqgNx4HEg22vze2GgOIx9pFoxxTTwYsRnTysWWsuDl
y9Z2U2wp9P19ygQZvfpakdXFNuQi7ozF/wtP4jZQAdYVq89wNWYIcJ0mDJlw2DxoI3w83KyQxUe5
qlt1lxKjwmjXvqhuyTqqBDozDvRWZb9uLHc4wXE1VYj9VszAuBlQ56cK+nW04/wwrIUvQ31FRPOi
L6Jm1UgORD2igSpH7zfTGn2VQDUrdJa4sbJ1By0CxyIWMsqgQKg2lkkzHHiHb31r7DM1JKAxFcyr
FeVgUkSxLM2oBunSycvkYmCT4dCHka9Wnf3QW7u5S06JIMnSZajbVtVE9gk+JBbvZhg+CwU/Sz2x
ca0876k2ir2boJUsAo6Q6fOG0r91CedGuMR90VUkjXs/DsNyNQcgZ4GWqwDg8nOPtl0MdEkRfLcd
++u5Q8vWN5CXnX7gfoBeQaKJMhs0TDBs7fdRZQ6bpjb/atfNiXz6MbN0onSUyly2argdiT5fpV2J
6rtmxE5iG+DaqNZXTDpz9d3UwHaO6BCkpe9DrbhVXV3eNB5w1srgYnF3dVb5bcG2IcpH7NmSiF1b
cMWbNJ1tkcA2UED3omSdhw2uiMpO33JUQaJ+jRiCQsPS1mQjcmpqxiJEXzofRFGtiTVaDrlDqFcX
r1hGughOpqnfdK+TEc0c3snVlbC1v1JnwiCdCj8iYwG+sivwBQ8YlfVWuVuKdwbDkmNYJHct9/KT
m1UVCZnt2i+fzYio0nFBjkaZmW8leVxD6yrHCKaAr+rdLo4ofUIcwJD9D8LAK5Y6MULykKs2lXut
Ho7JpH1QWx+9aVmvTYUO3itJec8YeeN9YTcDkZ4oqCrUl76I4eH0mLL7iDfWZLpTVGgmjBrIHf9h
6oPQPgyZG5+lHD/c/7g6j+a2lTCL/iJUNRqpsRUzqSwq2BuUrCch50Yj/Po50CymajZ8lv0s2ySA
/sK95/ZFtV9UehCW62w1gEJ88U5xCqvQPyQDwVSlikl3Qct5M9f8L34/URMtDqhlYHDuTM0uy/Lx
mBIduWsigS86iD+mEh8UMKMAVU0mnky/IKVfniemdoeiYZnsDdYfN48eKLyiy1SPQFg07pEytVhj
aJsJH5izMXiYAwAESw1aS4ZBQF0VnAMysahB4kc4bAjz+/rCVS02VppD589Xb7XvPpEvgzcgL+5M
6bPLyLARJObZrrJt4bJi8vxM7tMOE3qOlFy6mFaayMUwK4h1qWmfdHTTTKPejjY8DPS42y5k3DW6
y7BxJh+xsaw/O2csbqqaUAnX6nDPoPKHnB9vSGxBbGTI4qgYhSkicpGbMuAV7JzLwjpmLW2SZ0Io
LmyN8gxFvT90YNXaaC8Z1yGV5mNwi4p1AhvlofHZkSVm2vSEcRCDmO464+GiCB+mAYl8r2Yw+Uir
AGmbk5krdLTZ8pEmZHRZYNL3TFZestJ/5Uo7ULL9MHkGuLq4jEfN+AZ838GCUD8AvPrwsp71sRqo
BOz/IggzXo0vgwyeE9qqpzziM86yuecGSk6FtEamRPFPKzFw9TNbyQkJAuipYePS+YpBPxUlFuKs
HKHHhU9hCdPNirBgMbfg4Y5AsSBTeje0wVumk9vIsS7M3ayAp3RYNx9mdK8ghZ4HTHR9Hm1HaUvA
+S25ory5/gA+rxfhVwHb9+AO2bl2WHxZzCZQC8UPfckpYsvHVJrzzOoTsMVrxjN742MCin1nV2s2
AmqOb+WYMEya0bYQIs9b1mFvZJVW6PwKxZ80En/5Uo74JKXis7S/RsZI2ewTXQ/ZgZThbie76We9
T0czt3zRQmFWd72fOqfUgSgwEOLSkEW3UYH3GMSc6kFhCI8u4MP7wG07SJA4PlhH8Di5cVzEwX3m
iEO3VG8rdB7CMlpvIaZdbhHNERu5DdN1PYXebEmYjHsLm1IkGi8etOlw8ih3PflfCvcZgQ+U9JWd
l5XuR7F0xaNGijm59+NSnMN8/krqQRLXwnzPROs2tQjJXShjbw81lUcvZqF8DkgiOlO9U8lxKfKs
ijikXx2izhp3zaTijt93YYu/jl6xab9Lw5w2Thp/P/YXNriouHvFRh7po99GT7MMyiNC9oATkmzL
cjf3geZhyNrbFC38vurRbwVbSJJLwxSmVOb3DymqXthcd9r1AM8LfY00bKQE2hdy2+E2ZAWjHawg
K4cT9HM0sn3sPwzWExbtzDrvEDA9aDquIFjoc7m/HA6ZkbIw7I6RoXMnic7ZViV40wW565z90JBx
dl6ihe1n5PBuWtJ5SQOR3NrjTuNrlwGupECTKda4eNNYSkKS7PHLtY/uxPsotXZuvCl6sxZ7Yxwe
pkNCEODgI7Kuazx/3sw5NeOhDriPI8f9o8TyVFuupDfWt7OsP1ryP7LJoBlJcONaTyoc4j2wed4y
troze3A1BF+xHe5r8LOnJhMFetCriYqzp7EyjUmpuHk4E1Dt8ulEHdww9C5W6VOWYt6KM/ypEG9Y
+yuMA0TToZ/i7qqsl7ICXuD23X9tv0J2TPdYzv64tSkbM8tHZgTVrCbrKy+9Q6G6keEN9NkJw34R
fKSBBHWEHQa57DVcMty6jBki5qzbPsyuaanI2Uqbjx7d+Lb/RYt0uIntrajLrxkbVzxmoNMTtjCj
sr8HK7yKMD/ImppTBhQHrn/IeO4CdEk++yF7dgWXZRii7x68rZZDhnnqJbJGtWmD1zADDkrOy/cc
tPFp1mDkWI+vfOYIX1TOaNRjC8KbZGUPfh6uKXiA5qeAcAD2IJnn4cEwBcGsoQzJYXFuK9N/Gj3c
F9krs93vJDbH1DIn0t+OHqoaJV7sFsPMpEeWx16L73j49rKfMHcYfA2slGo82vk6NQhJBR2C4qP0
/VckFFwZfBaZg9OxqGtu1Qy/eA58VpbkZxlgWwYPD1gGcR4slrW5cGB7z3tMCQCaWRWZZD7HlL/9
QEPeSj4NR3V3k4daJYv1q0ccPBEEjG4w1h01RR5EmdHGd8I6gB3kyawpxAU0lbmBUhhYDtPk8CtY
f1s10gQsOa396G7r2fdw0WCJVSjMtmWRP3gRk8usFA6/qK1N6cm7xTVodgQhf26OyqjhIM8ymnzW
vaTekKvrzt9gp7BIxE5KuA0dJzKSyG07Ulxi+0C1D17JcUieD9mNOhC22h4nhyBHUbpY6tX85rrt
c9EcOPZ3ohu/gwKudnyvF0AsxkeHqc1wlJV38RaSwttcb3//j3r9NkudPUbZ/BaMNV2Tbjm8Hbzz
JZKDKQK3D2KcrY34GJfwM5acsy1T8RvmtEtYcVS0GHPnsT8hf+GC9cxdAbjYJr1GNegcsggbtWXJ
l77CRuPMFfXX42ChvYv7od/YonlNGkq7tJEklhbNte3BBNm4c5qB8EHfykjnkTigrBx6RkDsZ1li
Kqt1dvVpW9Hh/Ctn2u3kJ/SCcd85AA8TusmebKfVgAWrpvLPftBOUKIqtScH/NRbw3R2mwTrukHV
3fnMMkNkGOl4C6Ebi0EzXsXCpbBoHxzsMiJNd4GQ+Lj36tkA3RXLnuZzoakYvyLG83GCaqnlUZBY
yP1gDlc4v4b4OfKNYoKa7XtVZmjZczbTqUEEC1Aj8F91Lt7CCcdNRUZTH5QP4xpsExXDe88zin82
mpdB8kG68zuiaSoc9qIAAB5HIb7ceFWw9/5tLpLXLGE2OMUtwukaMz+kH3a8o7V36D5vZoMYJ4pf
3Nx6tyIc4mnsIoiz2RK3bvDlxVRTiDCQImnAmlME+4QhxaYv4uygMGBa2rvE0B8ZQKCu7FQY3sz5
6siR1VH0C+y05krK8kY4y2fd04ySWcNMxz+rajioaQRamA/2doASjUIdpalCeYO+sYIEkFvY4qB/
X+2aGE52EZqz6MNeEWnEiyFQliQnRMGTsDI+yjzEHh8n+wwSMGqvINyZer40/VCdy6blIcyzYupv
QVTCV5Apfuw5KS/4UAiA7U4uF/GcMYHocvCspFMNmCi85GiW4r/JoSKOfewHc3VOi/G7IrZyE7aS
NOn8IW+KF1t2zjZ33tBa/dFpc9Wv5QNVyUqrgb0/J8iaAhKnGFbuxwBptRMSIEiH94wY6yefkhh/
f/eqWwa3hbuVfQBsOstXBjSnADNl+Hb/Kq+6kV2wnzPvtUG/tWTWf0GHfNob6kMlUVosghO/IXKg
THlCN+Mfu2baSvg72IjOGo+99okpGRBkiZnKwiV5XVlkXpRU0wY+LaNui/WaE7a7WN77FTTY0XZv
3X7Sm3PWJVfadfCncZpcYsfdB00m4QZjI4gdtiLpHqMgxCzSw5hk1O2jcW2cNKOndvDXZt4e0mGc
8i0cmJYryBJWS5DloGLELmYLgfVD+PWwj9agxA6H4VJQczjD6+AktxzyIkaqYAKWjW7naoS0oImK
eRWqeYxmhkoR6wBXeBL9MTXI3ELI9V0ZyaNdJHCsNIlPEZjhVRyHlxRjjz71PgJXC4qJpmsZ6xSn
jqefF6t/aJD1WQ6hB1RuDLfK/zJlmPm2t2aIv0ct/pVkLdnaxxIA/yQrlqut7CvwWFqGKsFSZKP5
8rr71oA681OM8QWOqn6CLWh5C9GxcnkaCqpqIkpZRiXh0eE6oVS2ThZB2WKCJZxTz1Vt+m+Ik3e6
Of4NqabD4BzVoj61LuoYyyYgOck5+8aV5lLvY5uUkznmzxpRtLGA4KJn5Gep6aXQ7X1mLY+rEK+P
J/4ONAPZkCen1HpoGzLzqso7Z/Fw7ULu91YN5S1J2ZtaOWyxgwDBzDSJm6pBdlvkKZVGCCTSqxA1
tPbEP5OMqTYPjpyM7yFZd9pyn5Y13lXJ5AWHIdYBjvXW6XweCRUeNkkqQiB1T2XPjUVZSzJZgeDj
RZZJiqY/eUxXrQFWo3y2x02w/kkh3rbMkOYXKev0TVoZTKRSm90YPreaZ4RuXUIcxHsQcwR5ziep
RLie24sbZ5dyGv7xiMGxlmPKYHZwxA15RFD3FUXmto6DeBP05pHPIhms95AgcA/jMEtSSIzYJwHd
lOvgkBI+zia6pLhAmdE/xI3cz2usRtm8zqZ60j0Gk1Q4WFftjygRtF6Kv4zOm33bTteAMCPm2jxd
Zi6Wpu7/Yvhst2RgfqG8vHYadu9cYXFIJdFmi6TKyRST7WIMdpZp4q3+bur60bHUyQssxDs1sS/Q
+p4UWpvVHdBvROSiniMTYywCus2xe3dTuZy1xCZcjSAZwLpChRApY+jxSQfF0WtajIUtFflQrp7Y
CUs2oQ4eiuut5UT/QpcBUTjFz5ZznFN5RUnxQ/CF2s0jvPqgJyfQRYedkG1y4zE4sWJa3CicoDM1
rwOe/esyfQUqZmcnGA3na3DIxGbW6OQjc1OMTU25MGBm1K3tifxm4sSAnuRMZUz8yFkF9qIMoHMI
5FttI+dNNYR/kllTiaUwbwuh9vHOISkY8SClREOMijMDQx1BYTERJnUjgy7gZl/G8d0bqe1/o8k6
5GSrUZDRe+t7b3YcPzHVuiM0+FKmLuc1zxiGzFsNRmlyOJa8of3pjNwwff7beyUBETzhbTbeRQer
a+0hUWuj9PikCWHY7Z7HirA+DDjpja/MaW6QCfU96xHb5xlMhbrOEDcAHiBNKrCTEYqfjbAiyIMk
QRHchreAbqYosofEcsdzV6zsG7NZvPmflVUfHnMi5XonpZALLnhfDWp0hqb2m0yHf7kI3vw02cAP
nNA8cQOqFqhPiqaafAezvsUScAb86E9BbC7e4ukWudGWmepngcyhR/CksThKNyd2tg0ppalcliGu
tpHiMSwa/2W0lgePEAEaaJDU/nrWOQcKOQPTJHX3FZqc3iMOoSN2ABT+OdLZX0njj5TVJmBqZDsV
+lLtFGFhpkTiWkZ5ScpZ+j3J/DXo/R8VcQ/StfcVhv6qfh0GhdWc6lsawDODhgvRFiFZGusLaSbw
K6p1J4r3j+0+pFHbx8DhyYPdFOUubJwrflg8CejCqgXmAd6tTBLklI7OOeOT3k8+OMkEi6LKVlYh
yYpzivlNe/A0V40MaW4/04LTDPFDuMBmFxGytiYU9Z5c03XwrOROip+pHN78qHyuSJaXRj6BIs7u
nZHYEyuA71rPIFHzbnl2koh5T7xO3+HPJudl5ogCLBtu2zJ6d6fyPcoQks4RI8AVtFfGOZTMpPto
CXQqAuAfuJ15/Fphj6+CCjPLkHwsU/YJ8N2Jhr/LUnTo/NnHkAy7UshA1TiEPT8YbkoyRt6z9XML
VUSmC2RE51z2lX512M94NVRwo2tErA3JPy1zpJ3b5fM2bNifVC41T+PBdO+Gulv/gv/m2X/vCfXA
9RWz+cFpQcx1d8gDkNrOsrAhzv94LUPBQAWPpm7QWFix3Cb20QyQO8uwju/bXvU3VOHyWDvotfIM
N32FLBn9JMJrcsnSoyFgjI+S6zNyWufUV4woZxTWsDfZT/qzAnTpYqFH/goHiUTimVLVqm5EDqOq
mGYHaevZIPhlaIl2OcOqyOCUt7bbGgUqvDYyvIka3bExyznR031bs10OTQjBTrITdkp+u+NCqSCN
ZBIwPVoictHGC3uPQXJKigF61Pxfg+Czqud/cs3mGi3Qfov/wr3yn5l9gZK3kNuCNWlJeOAxa+Zr
LXFfDhMKtbCAOVe5AROQhgnksVV8B7eukh0aoaX7HpU4ewBX7ZjliR0A9c6A1liVms8BJKVA5nof
lfoj8stiV7gsECqLAPmFC7RL6j8wCj7q2oCpGpgT8K40VkIBO8Srl+5REVHAhA1rVNmBcukk7ueF
fcOmJNQ39tQxNA5ASgWwcPCenb7w927ActQC+l5whm7sAn+duB87x943iggenwrT77o3RPwE0eir
leNkaJcjI+Q/ReCDC8NvFkwNPDiblahd/RdF49nxKouiko24WYb7nhZhzGkdtTWR6xeAgCpgqkDK
wAySbgmZazeZNWCg1HLdLBuSuZ/cwX9vY2ZgtgXYLpp9MoDt9tyZ6TT4oIDhu1bb6aeM02CDqD+i
oLMxbbFitF6tZtF3PZnYWEWnQ+9YRwZzj9as+03HDBHbPfmARJZtXAtot4PpnDvR3slgfA5CB0pX
hB44mO29ky767JRIJ2tWW3u1ijaqAbfI4jK38LKOnZ4iyRzkcIDwawVgOkUPrwkTVG9IGu3CmnxL
vxVMuCdr27E+vtia0U6NKqFtz/1MYmYxmbW95e4s0X2k2Uj94JWEVY+QMEKipsq2ZgoBNcuxWaJM
wX0hHEzyLhngcSKuZcVt2lBEFoEyWGTzp66O3CdfTzdeTP6on6OUZhZKWE6A4pfgLhJJ6WbY71Xw
kvzA3zVlXm2dLsp3Y4FnYQTkYjnSPHo4zuf0cZw9efQkKYseQ0ZmSb442sQUU+uGqDa1Zz1ldnNU
UNBGrOrnZK7ebF2aU+HXt34EeMaxPJJ6bIeoiknsCNAgbGRmrRW31ieTvJ++hFqo/OaflYRgpNro
VQGdYSLAm513ZOFqLoV0mmGWygBSe/rf4IJ3SYT/ZQJB+DW6zmbESIPEYA4igPVDOu+8bDmONMKE
NclxU2FASEOBghreqLMafQowt4i+sXzwqN4iabYIyCtc+UFH/rfJlglMJ/r0pWXLU45Ey372E+eE
/HARwRG3xYyNBlFNy0fuAa1LvM8pu51mjkknGR/g+LIeiB+G3oXhGgocZCYGbGXYay4f3twGxEK1
bwQw+xtUec+1WzyNFlkyIrH/9n7zRG4VUwreMI5s5rHsaCMmDpCHgAWH+brkjta3Z2n+pd78nPRI
17VbPc+T++LNi2H8BYtm9O3XwStOFPDsrQ2OyhZlMX9sFt3RmUPYRzdCQAquruWpHcKXzrxbZFr6
/nJLMom8YXQH0wLA2aCY7upgMceSZWviEeHZ+dhPGoiR0p7PTJpitvTkBjNdpBsli2fwSRKJmYqt
hrpJAqFYJiTDzcEs8PTkjWbb5kSGE5PIbbJyh2k+1ADSMuTb5D7zgQCE6TBIFOOp56ZcQDLa5Z+E
5VFUfMdhd6qG7L7lUdz/5CHndzAw6zDspjrrLM2gGbwVcKW6epuzLD9QtfWUSSg2amsncu8pTcu/
URm/swWE+2HY7YZonaJ9TENv1MK+jCkZ8rCYP8K/i4jQq8PH0JI8P7HUOXLno9PsqFOn6napX6cG
L6SAOd3Vr/3ou6iU4aiGRJM4REdHitgS1uTaqf8WeHdqaiBPj+gVp7sM5n6JXMlGeRQzh8kBtFaS
/ypwxFl745WfXfpYDIYBHWZWDDADNTs5rdsUyw+Zesxtv2ztHImsT7jBkQEtA0ToNLE3cn0wtYrZ
JQogvv9Sz1uGLTcCFP86C3Qgn/c0dSOtaUdnHafuBhOrs0sZFZdhCGqAhXCTHitibWHyMir3B9pK
xlbsoNh9w0RFSeiOkCKpC91/JMRsDKtAQQON2Wnb1vbGRetS5huvZUvULMmX9hgDV+FhWpbhZi4Y
5ZHTYDbUNI9jhu0rJ7GcChDWZEKILGKFwmo98ps8AGTW6rk/dGHIoe0fW+ujwSTbmwCLR7pvCCUr
ANvlAw16k9+viewhQtlJ0Dyp4jzgk+PZdkvDovmM47sY+YGpPkVw9ZiOFmtmqioJJko559BJCxwj
9ndcCXjHqn1XenAoX+pw7zs1dlF4npGx6a8jVDJhnO/WXNU13M/H9SsAt8wWIl14wBkDTKABJZ19
YWZcM9Uts2ec1e2t8v4iQCs95ZMKizYy5tGWEUTi9Pjhw5xoaty86yMbnwPQB2SSc/9hN/qPjHgs
5l7wILXzUWch1Hybzgi4SSOl2CQOo9WiSdl1W8Xr4Dp736q2utIvWtDDODNYQDdalfMHT4KaxEbY
ko8bbpus9l4lYWiy65M/bo1J1B9AIrDMtZ77EtnOVJjldvFQChvfH1AtufpckiEK7gUeD2nftJAh
x7BxrM84G8zVMYBm+pEeZ3rnsBHD/OovWfz0+4IyfL4YKrkosF6LYkruRTBio0Ha/xArcJamnG7Z
krSXxYbGFFRRdVuP7LpmZfJHtsfhTR/E4qCsziN2AArHEuBeVtmb23Tjs6WVszXOHJxiY0jynLz7
1GsUaqSmIeCBT4FhTHFuGrQ/3Chn3D/z3zCQio/WGc9BPNSv688TVjE6iHH9aPULJ/l/0byIW7b9
5hQQ8+lkqv5w++TZ6h33qdYlFjf+79+fXnLfJ+mkVbvUDGy/dNPSeGbJsfQQlPeMD15XVEpfleRD
OkNwjgV3iOMv+Yfv1uQttcG921nznn13/Z4s1bNjB+qRbVf7OsLz/P1pJjbM+RtcP1UftBtHJurP
71w/m6LqONYYdKeAAr2fEMhjCg/hq6712Fx5O/pqeFbGkvsGddNLXcMX751Ac+Xvkilx/5NTw7BW
afWchohMqokJm+7T+CHQANXHweluRDh2t3pB7tMRFveajrm3UTgxXgKN4sDv7b9j72b3jNsIKXBn
/1syo9OPIvTEk8q78CHru0dPgkjjT37vUmDXIlL6VuPX6oqRRi3u5o+0Wb4aL2kfmf6Z57acH0JO
XDdgPb3Ehx4uCOSu2bldLAVrzB6eC/KvtsryPpoWwW9ZYY1bmi4/KAe9joN6gUbI6i/QZW5SEBTH
GVH5i0VWYgCPLLGb+tRLPXHtwD2qc90cMj9+WRccx8BNwrs5Gf4Eju4vLdZWeEzTGUhb4sX8ipbW
/cCTPGe4eDfnhSbecjrPfSFRRaU4hErrb7GMfOVzZsAGQz0TFw9dCF+uG4hiGYAnPOQloPKe+pdk
BYDfvy9lgERoyUt1oPe98wWXvIjkePEzs+zjRYHG5wp6nFz5FQNr+5yQ/AEJdO+djOBCpqgs6YLI
uU/xWE3crcyjerPzo6bgOpHubd00yEB8sVeCoMKia/9MEZkBcoKKvsAAnTmrkhowb5dOhAEICb9k
XPaAMOAZ2+M/3z64FdXhzZIG+4UV9064vj6Mho9zCkLwadkhmUfMUKn+dNOB21/l8yXxYSDDR8k2
C1Q3ceM3XX9y4LwF67I9YYS1xPV9aKNTp9QGhmNBCejYle9td03slpSqzIyOTZggEhpMGqBkQ+c6
ChuBzCK7HXX5sx6r+G7ywWKrghK47OYzp4Z/DnIAbEmg5z+o/PDLNSnk716GIMaWT6Fld60aTEi9
Bvjrq4KRo5CbkVn17Txzjtejbi8O3EhVRgtloaBVkRYCsRpsBefZqZ0kDddsXwI4a3ijHkJ+bJRE
YOfn8JZIbtJ1oM5AJKp3hmNUAbn+M4ChR6DLPBqop9Ulz/MA+6kfgnqXsLdkJSz0JhM25HJkvs1U
2i/SQTgYcz18CVk9FF62tWbk0q5njXcZtBXWsIi1+9maGGe1iGhocvZ82+zcunun8f1b2ntMuJYM
di0fx6lw05NWY/8hHdgbApOFxxMChpBX3KkVUOOv1nbYBVVAPx0bTX3ipe2RoQoyE0dkB3/O1LGd
XLa1RnTN/ZyAT7KBnIH76Njs/r7gpoAItVQo7/6yr0HYz276AQsUR2oxQxjTBZKt9aXXbNStBWU5
yhd1dmaA1oT43dUFks50MBd2ZvSRTdYR7GjEnSvSp6EZ3WMWDPkdrE99k7Rdvf/90rXy/O5mcSFC
OdwkNwvAyVWnycBCMx2sAklsodVfsRC2j8rD9merAv8YV+tj4NqPRHXjXwp0d9Hri2gLSFBCHtO2
9M5K2dEJCUr2H6QArFxdMT9LNAeHsXf+08L7yruyvYShrzGShIKUnSqnJulPCZXsFhiRvhLyPh5k
ozVLPijdbu3Hdz5KhZvet+yHUDrwpgrCUIYwm+/LSYK5UPt+8tR3FSEazeVs7boQCmqsI5KrFmfZ
yzfUTClD8C9JGzlavX/xZVnfjwP9bDg51NojLi6AG96tho2ZdjQ7g41OLp8q5lNhTwixL17DcZUG
+lCkaxrtc+enwy5Nasw7FnLEykIMaAHnG7rwUnux+9aQ52QqrsAqmqHDZPg0lojpViKBVw0jzti6
Q9YU9+JpiFbNCGG3wtrXfsmEyctstHGkQyV2ftE4oS55G+6HKhrXx9pNJQKfjbWbX2LL5BdhCr5v
Sdsjkfu8TR4xO0tp10cup38aFsz9JJmu+n0JYj/n4FNuTfh8OJzyWg0vYWM3j5GvaAQT6vg8PtME
JBe/YNFUH+KmF/cNbdlL2VT8VsKrUC3ON2oM5EXLaLooiyQ5DdHr94UVAqkqTGsV4/jbmFlsAyTj
DI0TwDUpX/aHnHT0pAf74rmZeVmhR0PiDCi8nOios8vAQ/auYVbCftBUL6olzaRKx0ceuJcF8+Sd
7bYStx2THHK5itD3L0tkgZNaX/j3oFNJqnlLvLTDIZTRyvGQkdvUYflWt8K5LdcXnWavM76kwyCS
aIAvzc/9/mo2lgC7suiJLq9aHa5XBm5A+6EB3P++/P7874+0XP7OA9X3//v53y8dsYYQyYGA7bCL
WPy2bUbSI6V9mc/qvodAi7s1O9bS3k1mNLCGeQLUFQ0NybsSC4pEQRFx+yjVPC5+jKV/iZL7qbKQ
oy+5XexUsSYo9CK5t+EO3v/+iDcgvNh9D/6Hh0dGCXbpnFCc2Qt7zNNTVH0d+6i9cS0odom5twQj
M69f755fuNP6wlp52asYj0RqquGuYB7bxpQ93dBBUK2y8GHJh/Ch8lBMZ2HAM1K2VxcX2zE2751v
j2ery8czc3MB8qnw/hihqAKHMILpkQV3QRF9+Dbv89gIDW4ieUI1Rim8foK/P9Lrl78/6iSjHLY1
oAr5dzarHbIe4pOQzQKqmpciz/ENL/j1UvQXsZe3fB8tHn5fQIbise3dyyzEyYmj5ohx1APyH+sz
pMGm8Jzbbn3J2q47CMlqy/OqnzBzp1PvNRnIHPnjZo2+/N9Lg8v1qDKbFOdOGbEyTpHaQR8g+ITH
Gm0Ma+ShD79C0ZNjwYGCTfRnSmP5FjAg4xBY94shabUhZtekwb+R9GpAkhPiEbJb6zVdsF2mCaDj
cuxeVoXNQCM7WdFwMbPw7n5fWK+kO3dpoaoscfkPXrFPWMLAFltCOKwI0uVc2qIqmTGTzUw7kEnU
i69/CnqurscQ5Kuo2geoJs6oYNQty9uzKul/ZVc/NJ25zzATcE/zNM0nfE/zODOk8R5QGcNjs1BX
uEUSvcyoODdSMx1wCupxYXnFevuoax5WrIJIQYTc8dkyX32OfVBEpduDJBo40oBtWDUhIQuu1nvm
JYR6CQ/iqeV8LGZWl64oQhTwdGo4LMGfRT6pa0HcvGfCabhvqHM6CIYlEoQ9a/uzVvDtJyzhFk3W
1q6g/QYgvLZEBNEqOso+iXsR1uT1urm4jjkKD8OgKZr/tqhhNvg60nsfRMYl7cQzv/E9M2o+yRmS
fsQiB0XKrghKyE89Y6kOUusugpm5q/pbdqOEdicMPRqYlWXqA1IMBI6LxH5mUrK1m+C/LGzpaUzo
PE45uU1R3heEbsQeYXwO05bECZ+ymqiHcupoq4Rzx+yTDKD1ooDsU7EBjTGRGj6yyJZfbsZAaWSH
m5kpOjpTK++qQr1k6Uv6HS2utQsrPe3BNKVvgr/GrloE6dzkpe0anYU8OTx0TNG59v4ToVpT81bT
W5Vc41x+GK9iu13Ia62gTyVEo56nNTbYl/VZD5iLSikegpSuza3IEaGqSw5ZTstQLhhwZ1ZqEgnL
zvQtQA9FRmQWut2dChFk96kSkLMGmuHSXIXERS868hIBSFZYwBiHJK5v30dlIe9biShviaJ9tj6S
JEO7EEU4olaMQXiIYC/J6m+ROAlOsVBtjT9Md2hRampS9KRLcsQdIHZjYjWnCQSQlTprYIKePwpL
7C2rtV/iyKx0qJpGBUfyPcLCJ5CY5bG2B8gwQ5xeRxOgxGjT4xgpxt2m0PvRDtJXx/4jfCNfqq7O
XsEAX1qowzeNJuUaQed8TWYXKXo8/iwO1H5Ua/LMJg6JTQi+n0+eKm+IhkM4JPPWKWCbhWHN7CJN
nOtCNw2wibVQMwp5LRNUolXLqNqr2a9bP2Nz5yayf9CFhXeuWB8mVGeHNBXZsxprBpeJKLCJQIlB
4T6dk3SYDsiwMqYBYfwmI9gPQJ7jfT8GDxPrjWdoF38i2zJfUqxNLf26t44Llki+h/3AOJQ6cKet
wtsbNDhg44lJDRurxrVvSHcx0zcBouZ/z9bfI7SxsNONI97bQvn1Q1/lPQkJkbX7/bKci+ahfLdB
Au5iovGo/GymltYj2RIVKAcv/qhIG1JLhBd08A+9W/anRmHjxntFQAEVCA0GDEMZq+xerC9oQua9
3dHqYWEEuutC5+jYPj5npeU918GTQubG7HvCkeG2bEpkK49hSUIhhEhEKKghEZT19ZPolrditMYr
z61vMYEBMV4SHyvhxC+BdbMQNs2d71bfYfMaOPi6Rlc753yyKPzWonNaOZThzWLB74IobT1G/8Pe
eS25jmRZ9lfS8nmQDeFwAGNd9UCtRTAY6gUWElprfP0sZGXVVNZYj1W/t1mKe40MBgk6XJyz99qZ
h0qyxz1p+dpzkrl0dNP6YhWwo7JUVTZKhjKlNFT0wAkaTq3OtXXrDtdwaKyDbb/4HtJlfSD7x6oi
Mk5lT4QKB2LqguT4GMNHEXbv6BCt29gmKwfW60qzhLuKKz96Zkrfk2VofvQlYSKWCZhioFuCjqVA
+IU08DmTVoKLmoBir0uHB0+ptkjH00XAEXJdkjP46Jcoubyuq1Y4mpmdxwqrVddzPgtm77YK/FHA
YD5R4qXXGliEcPoBjiStVTe1NDHWBUS/QgVFh4A9z4Z8qlQd9mKQDXOrUYcXMEXBYJSHNPQrEHMI
LoswRMMSwLQFiqsDMNGdT7WqxdYu+2ppxXaxVDxwJBOw/ugk+H+S4I2ssbUjgCFgA+KMDls8EOER
4Sy51L3eL8zsKUOyBzeECIeiqiAI2Ua3tJTW2XiSU8c44NfqZVRyn0NbEvyBYpx4+aq6IvlEAJpT
Jgoo9TvZRWUMbB17shWW8kHNkSugz6w2vuLrxz6Bui89X5zRjOgL0xQIVerwztFXARYniqOScbfr
pUngUZX5h84JP9OEhn6fg8Ol8gtGqOJAatnxjQucnSxRFctff/mPv/7nf3z2/9v7zi4cEnEhVH/9
T/7+ybUvA8+v/+Wvf33MEv75/Wf+8Zw//8Rfj8FnmVXZT/3/fdb6Ozu9J9/Vvz5pejf/eGV++x/v
bvFev//pL8uU4sdwbb7L4eG7auL693fB55ie+e8++Mv376/yOOTff/n1k4SCeno1L8jSX/94aPv1
l1910/j9Qv3tOk2v/8eD0wf4y69P73Xw+Z7+Muf9/D8/9v1e1X/5VdN/w8wnHMdRbSEsXcpff+m+
//6IMC3d0U2TZqJu/fpLmpGL8pdfhfabgxjdxuAkpYZgxf71lypr/vGQqts839Ysw+ahv3/6P32L
//db/SVtkgs2wLrihdVff8n/9mVPn87SNcQCumXahiYNS3IO5PHP9weqaTxb+191rlCe6ul5ONgv
yoZmxdWt3123mFn1AqjIoK6t/gZEKXQ251WSPzjBWadX7vqMVPg2SkKQBsVuBYaTTRmoeDLyJ3O4
+91dHU/UIhu4rJh7iPYK+zWCt8G+yuzTtk5ef8DxbWq3/xmo/9ZAtfhquaP/i4F6zNL6O/32yuxP
w3T6ob8NU139jS2t6qiaFBoaKwbjH6PUZvzqEh2bpWqOKrgf/j5Kjd9MoUrLcRg9/EE3/3mU2sJC
cGtphmYIRvF/Z5SST89v+fM4tQ1DOBobHt4JN5Hz53Hq1m0XB5NiA2vYTakyEO8UMlJktupzS2VN
tyT9DYvsJvmUChJo/Pzq0F9XoH3r+G5amR8Lg1VFshnNuSkmyjVtOpAwkZre1bxYmxJtpxdmG8/2
FXATd9y0Jl0Jyv+xEjzbfrtsBMI9jz1c3cD37Gr2GGjDTqNSyFkxihucQ1Q1+DLmuqPSOVa6fYaK
soiNLf0IIsIsdu5J+FInOREtrcouLbrItMcumXw7DmbizgX/1KnOIRrJFEuCbB3I7D32SA0lb2NG
JXRn9Y0/Nx0WjcDOXtPqtQ+iBxS7E8OigFAXuCTCAULkkPaKBepdlNWeSIgXSXWkQpYTJK+eP0lz
nBq3WFtAsggB4SRh+wrcF29+MYALpgwaSjRwwBX9PTzOZ69OXeTg0IL7tOnPGnb2FVir6li7Vr5x
8/Q2aDCz8urRD6I3pUzvBafbOipfPQf3e6Oo6BU7LqYUynrk/D8ECrVQzivO2BL/GWpX+Mx3jHvI
2lGazNqqCs9g+xaqY2zdhglm1FzUBcheZyZnNna9MMP11n6lYZOvqBY8aMjEiHl4MuSHJUkrtNAj
LArsY32GkMopSBUeOTxTCH1QeJaG4iDoTeD9ESyIYES2GxvZ1FJZaQh858nABDVa7wFBmKpZHX2b
4pMniHGwKU04CaHdAZZxRDhyUbvxpz8+yyAhFb4ATE/Ygt1pCB6j/svoKJLAbKVKY64rDhorPQgE
n5BEdyM7h6VUF7H4Zh+IHhGRXF/Vx9TvV1VCpK7uY30yxhdHpjtPoOwa4ucEywMvmm0zL/K2vvgx
tcjB/crBb0Qx6df6Eo0QRQbLAUaRHAeIrannPvVVhENe1l+5ZpydmoN5hyJOAHNp5cTNzHEJqVF9
L9AY9EHWYs9DoVsY6ctYAWfx+8cMp6sF0Tzqi+eSBcJWkw0UrqPTu+9GbJyGAqKSAMkYokoyQgp7
oVA3oWj2TapEmEZ1zFjGPhclxz7UWbR85xhEP9uRHbeWvirSwiuVj5w82fZ5lXcsMWTkRfyCvtqc
JVnyLiRACnIdkgrZPEgwhCHKOJveTBuPt9wPd4IvCDcTtX6SbwCWyzfV1y9lxNUMRG5QT7Y/Osb/
sm7057BG8AdoJne6PVipbnCJvnFWgeghSU9a2jTrv21KLJYPQs0+uEWBvNW3AHM3e4FEuRyveoNZ
gHsHXcizEdUQ493XUld+vOlFAnbPKOjWbdXdQ7b2meouTNRMiyAqNGrE8kI9rl6OOgObdsgXHs1K
QPoO6uqmJO3JHtobGG4o1eO71nKphv4maFbDJq53IqaxFDxz8eoEoGlBmHsWt1uttz4cFXtimr4n
qRxXSqm/V74HNiJvtXlXlkjsrccctpPWMaojhzHuJ9oO/yufrjq3vYX4Y08B5JhgttTo2evKzlRp
4sCKrK10R7rS0sqgzRLiQM9obTveSSArGIp1PnkAYrEsPG8lxgmGFa4Hdg2KQfx0Wy34+mZ4+mcV
9qwa/ELkLDx9oLx30eWwqEKPFinltqClFZPMhALfV+npFaTbFgqo/kQVZpX0NMyyfOMb6q4f4Xrz
k1onlrgnkBLRLCt9DkIhULFgL7VrSGiowBpXK2ctukvjFXvPJkrLtdVUC36/SDEP5C+9ypnSVy9F
oKyRo+oIQWdmF5xgICx8mGEpmZ/4Ljetqp/VditoL+ImQxc9FU8lgrd0I2DujCmgfhIdp2vS5GRS
+hJrAPWZviaQguQ1jn+lVq6nl0Nat/SI4pnkCbvRCJglBNoo6OeKeYgxNyBTnZE6c3TaHxdnuwwB
LF5yqjRi8B64zReh2W0aPdsOGcQqw6IpNcwyJjOr3aFGYgyomzLsyEpkAck9HMQYWblart1vk4LE
Xv7fKv57Qx4Ap8d6MtFCtJ9yoD3vrmKZSAjMUlKQstK99XlFjAgJYuFzl0K2K7rVdF3DiofJtZyu
8+B0yx5PpoZmxib8lYL2XPXLpe6fs55QAAQpeUaQRu1YQAL0fYEEzB5ynMmIRCEmX0LLO/mphs3f
WZdhsdSUr7Ffd5I4H5OT+aDER0TDajxufFIWCmYinQXSNslezLLmnhnxiwHw0Ijrt+nvZZS9xHK4
KKpxdqXxnGfKjW9lbqL3LYGe1H1yQTF0iVTvgZ7OpYzpOwGI1p1DBjuHkPnHkXTTysEBlg93K4U5
oxu7KfpoyOPLBBpJJImCPrFtfXsfbO8xYhKNARMS5sXm133VA543tnfF0i8Umw6ehUlXZsfRg4Uf
hQmYCIiz2rNKZJHef5SSIVaj2wiqt3qIPxy3XkynUuwwV6D0eviSpsoVJJRltQ8N6SMKcNXB6B8M
XkNp3ZuB/aSKlJP5GQzQmBtSCXt0tZq6CzE34A1EECPYz1xTp1yGpOghxpuLaNg6pJkWY8em3jnI
GNRvshM22JOqeQBmWEAXwfkND1/ENBpUkpWDK37i3Ri2D6MnmES9JwdlhKy7pUM+tKupSxFl+4Q4
acgExMytMr56dUy/1Vc8kw+YQU5pbkHAHN6F6B6oDQR5/a5E/rMuJPlFUT7r4Nkk6oufL+qo3hcK
ylqSBDxzkR29fKDaqDwkVv9M5O11umekVhFaIb5dhh32yb2vapeCSKixHPfRHJP+rYauDubjaFv6
BwqrHwQGCzccD3k+PlEDfo6ceJeI5i3+vYeJekk5dEZ6DCZOmjGxAoPq4MDH0BjcCEHX1tQmyT0k
AJzH2+oUjupL1u0D510HHzIeXToikYdPnL5/0myzolsWXJR6UB4GoKylilcEZVZMehhbG9SfSbYv
rPSIS5jkNaQkvWierIi0wbjtfzARU4L+IGJsVdLR1PY93JbJkzGI5lYp4dVTx5ecoK1Op7nFBgaB
PuoFf0OHdd6UxofovTWyv8caMinlFgy4rcPOOMS5zOI4iuYh8JHFFja+SU8Z5xgo56JkN2AkKPoU
K/oo8nsHv0/L0p0ktIVpfJQNxFG2HTDkAzd68bAdeVV+dmxjWeXVoXIfRPJudBVqZL25a2XwEDTR
ZSglnWdU6D5XD16NWmn7MTL2kVOeKNSfBszH6HPQuWJOpxsQ9He/sMk55OsmkrKCnBy797hS7pls
76LnpkhrZpefylduNGpRUSsEc1gH/OB3JpBb7LHbtvqtxLcrdfcWjvbNd4Zn3abCrceUo0AS6mzZ
wuTSd8wdI6mPg3eKO/gFaZUScp/DhjBU8LT6exewhTTrXM5H/Bo4P9da9ai7dMKSZFLbYGgvPZ+E
9pHH7GspkPKnVOqSMDpWzbVrNlHmf/lDkS6zwZLomnJ7EUYCbz/LcFWYq5p6Xx/2A3Fv7larrCNq
GK7UuDVjdJfkWqSeecWxgQAzI8u3cGFA2flDb6Jl75Fw0SKC1I3YcQgnWFyAU6MpcfQ5aHLKtNB3
A2rBQOkDbMOEg6IHjIeiYa+DwBPTcrBQSlsh5g/JL4K8viWOz5GwgJjPrRXwj1lrFgc21t0h7RAm
u3k/LozcwNXPUCpToptymP+uedAyohGyrhW4fc65V7w2podkboCXEFLq18t7j/RhxhGU1pxnLC3y
J+emGm+E2d0rmYKF5Rap0+SUZrbPOiPtlenTEA2xiJKJTF1qylNwqUnjUfSN4NSPFCdsEScroZX7
VCPsgoPXsrVYkGuFsw1SGDiQWvvuwnSk4buvVHrzKqZw3kZGZZx+aR5JKIYqASDVZ2Waa6MVNObD
9FRH3Kx+27zSSSOtRweS6vA1h6qNeiaDIjeqxTsqALYVTnzsGxtwmTn3EzwOPYt6jDV2oyJO79E9
z4OGYOCRuy3GWhFMKQwYL9om52act3rxFLrGj9b636qrQryQwH1xZDHxdRyHTOsyWhNfQhlJcnf0
5BDVXnoIy1JbdjazVDiORD31OblV9Q/I3nhe+sV47hwIYXwSrJWtpa1zwuVWFrASvt9uKSxM7gjj
+03Z4yHmUEJTA//OCkEzwW05Xkzb5ZybFEKuKiqQhsEcWkLjPIsh3uQlAb6Wm7Cfoe9F7Ceq2AxE
Oz7DYF8Y+mPcUn03+KyLMiuWatF2h0B7kBgu79nkiY9kD0t6rEjUDrVyZSZDRHsKEJgFTpfMminJ
KR3A/IfjpGX+IE7XnRmG/HarZh/bVbWDqQrVKTFshjqcHonqCgo7Am6T7cAM4hJjyBuuGc3lhWf4
IczioF+oHXqlLoIaqrsYDapuGXDbaFYUH/LA7WDHRl9e50QLk/6jrY01IkG72DSRvS10PPKmBvRG
pXxsA3X0HIfzksZBL/LuY0s1wQD3knQJHVDH4fCoQ4O3kZ5AC6uhGXg1gbF0/ELfR6JKslBt0v3E
HB/pI6cqJiDQsgRXJky4LYoJmkhw/dc0Rap5k4SQ2bv0vWmznTUCh7RYTvnukaEUbX5kX/lD6ovm
ooNt7YC+e4ObLje+2zb03wVyWNt1SLkjcYK2RHUOXQ6oBRbCldVn5qGLgoFEqeCbOXU4822kHH2c
VUEocoPMqByktSvL6o8/5bbdbDUNxVFlB3z9yNBqN21vA+Yk8HhYrcLMPbT0pIHHKgOSy/RiGBh2
4MKB5pzqKvAH2yczLVeOn5PCm3nayq+i9hbGF5nY2LQFYIzeyD5wwZk3i4gtFd+ug15eyuhTyezs
ycOU4Onl2Wds7toegZVHO/whyEpqlYmnniPCfuCewobOHZN2GKlcG3uASzz1FwDkhKQ5qp/emAAZ
wpZeZ3pCaBaRIokfOvth9Gs4HQLmnm8cpRZ1D5y4dgMe7a2iF+PKSSEUOMQhhF5xV4Imv9r692iN
ypWXxo/EnEGqQofSweVkIw0k0VH64PvPnZ5LnHD+Z+rEzqtpak9G3fffhQ50qR2fpBFuB7C6UqJq
bR2o+SZ5KilZIqqh7wPfgeQhUI9hxZUsDlmgsEtfF2r85ufJN3sdfGPJW5XET7kIdtzeq6yC8Kxj
A4oc7YrFdF2XxKFV8TFqScvyCawxSuDlqbK0csTWYmcjOwLHMFmkCG4sEm+VWDn7A9MeMCpVxUzP
zE1W8gIo3Mx653FiwE02pGvY25+ImQmlopYcVt/aSCKlOsHMALwu8gQzf+9RUCZYKJxBKIJOZYzE
wVRsORs6LMMBMDGtNaYUFPA2IhdnI9+Kzl7FWfCjONmb3Rt49o7BuCji9ssBoVnm5QsLx1Kk5tYT
1rYo41vcb9rBfRtcnLUaxSQtoe4APItX1b1Hd+zPClpqf4wJQUDTD7XqUaG8MO8nw82kwGy14Zj0
yQfMk7VOBleQgYDmnCtxRx0pRi3d1N2ppvpcVOtYCX9K2zihxZ0bIFOVlGg12k1qSKKqAl5Hc70H
ZpONEsZvmLFxzlbYkTxqIk7p/3QTNJtFFSix+zj93yCZpKm9hzi+iiz4kKjOSLyrjxiVMOMWk+qe
e5yQM3lyrfhQmRW7pfVoQpkYVglnT4zQSOE/cgQy+NDLFyTstlbeOzU91I31SCHm5iigHbQpedU5
2uYZaQkc4tAkfK70flybUzMAVvzI61imxLCMI2V/bBFpwOjJ4rc4qzc6KTuaj5QswpG49Er/Qx/N
bVBxEPbcCERzt0AzcNKg0SGxt/Bbg3Ev/WSbILpdOOodkMU4GyEhVOPk1E/ifF6m7aOiIuNFzQPF
NJh6rjQrvX6IlgZ62nlQFEgOwenRGmRgxbexQRinBjc/sPCz+4uiRE0Ci150AWkpYfxhxO5y+qSW
Azg4KG9lUr50cblRPOdLG+Rrwpc/j1KAg5bgxE6hU7cfe4w0LZeqKbg77AzOa0ZpL2s/NF/Ztwl6
Sq0lHGA16ow5SNqSZC/ZUZGqkuRAieDTyfhIQ+5/dJ0JXG74sXhG23FtUliZoLy2Gc6Q6c823iDo
fXPYeOT/FMMuLeVVJZ8O2OdE9sGSE5jmRiQpJzn7fWFX3XHESxXAia9zdoqwkvCSLU0nWlayOaaN
cXVNeapTUN2NvSjhOwYqRkpkf9tU96AqWBhAo2tkw+us5ZK2rsH9bNPIh9w5t3mjqSDByeA3d2kK
YIx37U6+tDwn9yz2HkPUt1lH/5YueJaY2zCgHVpo/sZPkYRZ1IOdhGCnlJEaM0saHUqg6Lmuk5sr
Ysrd/XksixdPZZSlSoLo3rgSTchmtp5q/WBfG4+LgwoBHjX+FGLe2lkfW1PxXW4GmBQ2HeG+5/3l
vdxGkjNYlu/wP3yAK8AZrtBvz/mZINfieSs+PYnreOSygyQpBntFv/ZgaB2tfgwquNtPNVFE8AZr
NK/xZvDRmJuYJcq8fhmq6Ecqrbc0jPQJL82Zetoa0aWt7zot+tGtZtEp7bHgwld+/GPUqYGxCCSG
G27rkrdMruHBV8xNoZbE4zrfmK5pARTpxbL9j+ojyVQ6GwoHRmcHj+DD6+1TYMRLUY9P0FpxBgPK
0V/V0FplLA61o+w8xdkVTfqGhuxq2AqcIhe1MuN0kNFHVTG7Gn573Gc1k0AXGLsYckCuKcsQssCs
wzJHuWGuiPjQtvLUuOmt1MWV9fDmePYW0P8KRfECNPxPqWbvKO9nJWO6H2mzhHXx4pJQu4bC+vED
Sc+oER64QtkNEaYPBnOs4luG7Imbq9KvtpBgiPOGgBe8Aiion7XU2SYZRw50lRk8WTJ0ENt8xahS
WmA7vW1uY9fbl0P+Eo7dkyitU09qT+VCEuhti2OKkV0MTpIy6J4sCgoFXqvpYtQUQgnz5L369ANC
ckgZ08sSTvdYpTfREKiaWSwi3OIpkIlM+WxrRu/QxwejQNWCGbWwgmMdJrugRR9uBgHUjtfE4LyC
tuOp9T9lU0Yrq2IyNjr56Cbd3tWqLU4ZdAKTeUop0MoYrGum1h6Ux2EQp6zLbq0vkSkhdwnk+t0r
Q0KqxaagFEEEAak3MTlrkpxADXmo9zGMGr1YlsvebAHEd3NcLafckNvcsx8DaCLT8g0Y5igCc9Ol
+pU5nv2AzYyptNsEaITpZRctoXCr8lKBl14G31gPdg2OmRQsUTLP997wzHaYe1KCgWiql74wvsA+
0E4rGL0FJILUegj08dIqQ0xx0iazEMNAWiPk9hZuzwhIC3NjKrxRAuCZqEUQLHFlYM2jvkMliwOW
tpwiPRUPy3nbRkQry0eJs5MoXtdi80QwBqhSfJ7Q0URfJZuKyFYzc6sLMTOBVxGLmecdFnCoNk0E
tdihqtNyb4KvIXwTXhMuRC36/p/+8r/TX9YcqaFC+K87zKdJuvDL8f3z+ytLg/d/bjP/8bN/NJqN
31Q6zYZjCEOXmqXRyv1bp5kWtJCCfrKlIfS1TIvf9/dWs/6bYekcijRHGIbpGP8kiFB/s5H5OIgl
hKQVaJn/rVazbvNS/9Jqhv4iVQlGj8a2pf2LJAJwl9HqwuWU7PTLVpLG5XXYNiybEMyEDl6Jdos2
ShdewOjvzby8Dwquyoxcviak06NODFXWEaUmoMDOmnOj+G+mfqJleTcxOLcW8bAd/GJrivburRXV
onIgHY+7t6AeLl/ssTjQ5qtVoONJjLV+8Pcm+Shx4lYrIAHHadPrdPQgswh1ZkvTSpXjsrGoLsVO
f4IwUv9e0S+D6rELIV2orkbUuhnxWfS8Q0ybPNU9Hm9TrZWZEuLWwW92B9n6bgxhsJCEWc80psTc
MK2ZAlsE64fziENn7g/ap1qQ1mnqP7ljXWm39TtMiEGG9xmSv4s1jt1gBpnOBCAoDMCg/gBQFD4R
HesgtbDzTkC4VxA54BbA6qE7gX1mIu3vkZn17mtA2QL2MCejPKC3RoRj3pG07mPwHT89L2QHIftj
gPNTolop+rieq2SYLpRi09X6kwHMl65cdY4Ucirr8JpqPU7l0r4YqGJn2WjvLU75EZuCNGgvoZKx
ew8I/1UCZVkJEIxhyvHHMJo3abXvaleSjdThqAHm1UU2qxJrAsDCx7Ap9nUbnWPlTaudJxNlKsRz
cgmDZ44cH0XgkSbTUaZJIbnjVbSxcoBZGMzxqIVszvrSO7dVc1BU5aBz5k/C+Efk5h4v5anVLI8d
F3UdFphHs8DJOcpPE14+WcnAhAUcU6XfI5yDZ6oKdojeUZm+TVVUl4QoJF+IJyVNr10dX+uOArQ5
CHbNHf3gglIt3EYNmQDnC3KFa4pnbMSSe95GN2nFW2Fq46yu1knfXThQUifK1UMzofjpYN1yHchP
ROMib4xJQLpM/IQTW2ffVMjpxP1F8FtCNP+zqmZ/1ekkE3Y9wCp0kTMCmG8pUOgk0N5SA0RkXu1w
XuHpxPOyQHlOpjx2bJeYtyBp2d+QBqW03TPnpudCFwuqd0TnSGDfyTpKmscm0KgfpUQslRurfa08
IF6R9N7hf4CRnrLRdfsjTbV7YtGApKSF+7p9NL2AnZfa7cy2XZeeRBsOewhsNkSCkeihND1XPpID
WYhPhdYqSMm0RG08lwCi8PLml8zBqO11998fNSe+aMUBVa9gCRpTWoNLvE/TJzvwOnixUvWrASzp
2+7eR3QyE1W3y1V7nuvxB/7lV9Vuf2wxfATc/tSe6Eiy6pGcSpc826WSgq2IkouHJoK1vD9P4M5h
F1ou7QKshGW9sqY9eCv5EKLhlGFE3G1q24CAJIXEGZZJ6x7wjy91s7sKqzqapBVpqr/3O3WXU5k3
W8QxT9kINMzXI2ANgt6Ud2xJIhNxMe8rMLCu9kSLAS91D1pm6lCnLT4Q1Kb0FclVWWRQ6oZGX0D2
eca0jM+dX25DBMGJtEnG6e7Oa3XpKnT4ReLh6QbO3HvVWYdDHKOgY51HiUI3rBysteMKdjhhYgFa
apeFw9FzpBSMw7WcsegTvaD0l7EtH0LLR9WsTnXJegfxh25poz5Fns1ZhE+HmITovvFU0SJdjmFM
cRumuDfkd9sJ524Q/+g98Jq+7+DIVf0ykTr0iqm4G7HZwfy6sUaxC2X4Q3unZ4IuDk3ORqZOIO+O
IK21SFPmJVvPuhq+M1yroGvKB7ptenFKWhqHSOLJd83Cc6qD4AFsSARD2i9llabrNleh0OO8lYb3
nOb52yho6+kOXbqxM3FGU+jpPReaxGuD3XXWF6+pa333qQa/l9gJELUQuN7ZTJPTi9adCPizKsYT
aHp6Tna2bz3Sq3DZfdc4awl7yNnz8VzF4AbTApW4eDouI4l3luaq8y50rgNsLOYmnQQBSdOM1kJc
2YCwMvVjEG+IhaiQqkNIKz3ci6Yl+SCn9Ei7kpUkbmgSAflCWSLxg5J205/oBDDzp+q3K6J72sY3
UBlfgx3gleDkXnYU8FnxgGLxWTQcW3Nbr56SUWorsxaHqOrvMf8BNgimQQlI3BmDBycnVjRX+zX9
S/7tdkKyX2wdxrubLYkjLudtk6AdKJRH28SSx7TwqhVXlRVgnjtBB5LtJUyw82UJsdMuR2A9hBJo
GfkNMXxBe1TdVaZ2ZvGj0OvQm3GMD7So6UL2wlpUkq5TgUBXtO6J0tvBsBkxSHuIAA0PpWsf7Fp9
V7zis/F3eCy/reJcGzhVIuvSjOBkIClAGC3eNJPcdcdMnq2mezT1aF/J19ocn8o8edUceFFtjD66
r4AaJ0SnKvlj7sZfuuOak83Yh/dDElfSBxQaykMYDctCSwjrA2fi1VNpsc23kMjvlqd3zPVckaDq
n0K/2bQV7cTMqr6AV8PXzlT0nCji0OHoNMbojUt75qkGTHuZnlpJDPSosWCTF4CwHhg0nIB3vxrv
oTBgZmf1oySD29U0jmFCnHKvila2wbmgjcWxGZJoVkh25SG5wx2Qm3ikUgsNgaA31/7Sib/gyJcF
xNPR96Kk1gH9NQhGc6BiqAjOqVjReiwzulIatHZmu7M15R4AuaFhYfZvtVT3cKUlCbypHvJtKeDl
a+PYKmdvdK5ehgJVMxlhTds/OYn+nZYurSw7eaDQfGS6W/ce8iikSpX5ZGTao5Tg7hr2Sl69YHXK
Lf8xEdRFSl9bO0p1dYW4h8+Z7WItzilTdRJvRR2DWlWtnd2TWlXbHA0juwHqENZnmh0MYWwfVsDe
EnAQRtveIZmqPHKWeRZRoa+tKJ3jlknmmBP3HSbyyhXbIim3jjaubQ10hP7y+6YsmRcQ3H/POZm7
ZFZkebKKQ4LU4vIrMdqHXoXyIMk0c9P+s0IXXqhoW4royw6eTPgoSRP+1JVZzIGGcRbLSeAdB+q3
ARIrSBFGUjmEAlFOkfFPGPKNe7ac5nwoS0VoLOBLkkHvwYZO9eJA0sZD0QDtTHCFLGPs8mNY5Ft2
eS8lVuWsUdxlk5bdDA9AydzAWuYRteNdOsxpcU7ftEZRCMRx0ZgmZT5bvCoiPGu198PKNwtLGh+j
nn+4jvbYDfl52iZimgK9LR9RANEfNR1mD2BQMijsGZP0R5ixkHNWmEUJpVo+33KI+7vqe9QqsMYj
tRjFrBZkVJPBVKNubAUt+HrSzfjjt11SkOAoukx9aIEG2Mm122cPFA3JUkk4H7sWhZKsMR/GVmyV
3E/ndkzYvZuHzxYLu5ZC3mvjte40myqi8qqMxXc/KMHSl12zqqHosQB6kDoMJrExhZHI3pfCpB7M
dc/FqWm4r0qYBMugJLq49VUILlWG8PpLs7oSrY3iLOPRWVuaxhhoNz3w12XDbs7yRn8BaYoUDhM7
WJuCCPdQha5yagEj+exo6aI40Wa07eKZWtOyDl19W0KmwC9C8iCYgIUSkzfrddGj1/foRFxSBWt8
+7k34ab7/GGg1znrG2rZlTZ8KT1EOS3uT7R51mkIGwh91NFhy71IrRL0jZtsJDsRJCHh3fPdb8vu
50j/coAcJG852msyMtKirlikfcNCyg6FPkS46XPPmY+JuIEbmKKKjAg1jacgUtyUOrgznOFrF6Kr
oi8N/ar6WQtSZjyTIZFsbMzvqF3YhnjM5YhIuNdoNkU5NXDRJsF8HLIvaeHqaHDUlcaUXQl4Y0VX
YVw4brwuVavZaNFOJ99okRjMw+ZAwdcIC3D1iKOm7WlTDvXcGI+9O22AEnSUY57PFcxvy7WK0mEl
dKDAbLzuVYhSOTMvMChmNBxJgqjXfWnriNO0L3jOBv0M/OvNgKCTDscgm2sEb3Sg32DZo7qwTL9b
N5X5ahojM1LJPVv7BJSKQqP+56vLcNTv+shKoDTdLkkeBoTAhENJDogZt1sjXpATX6ldXgPfM/DK
6IjHIObE5VuNGX/BsGLTUd2mchTN1dlIW2EuCr4XHf2+Qh79nMUSy+tkYnIyGBlK04DtI8tJU1Fv
eZL3CwCgoSfqUCyLwBEVUwS7rww95B/q1CUs+o2DfLVF/FcMgcUJVR6MxjoVzf9h7zy23Ea6LvtE
qAUbAKb0nkwymUYTLClTgvceT987VN//t5Slzuqe9OpBD8pJpQQJBMLce84+KBeJFehA6Prsr8xj
n2RPXpvQG2/3IPNmvDYVNXJXJeS13MY9M3engP4uDOVuhAMckYpHac4EaWNqkIilasCUdFpK151K
wDe1jfVYgFudENmWHRVcK5xQyXrsLbs+3KogGYkskYWnY0AW0ly3hmKLKoY0ClSdpUqChNpUICC0
DsEuQS6JY8FbiKJ9Q1CTmeYBQUVaswxNsQwZaJjlkcAh5pvlTdXOvCy8Z+KlGDN3MY3pOchM5C6h
4Z8rDk0Zzes92gZTdDg2RbNOSazCHej5izjttAVmtoch4vBbJxgNyxF5HPXDejFU8R3xJQXDGmHJ
KmgBmGccVXwNI/HPv02RjpFDg6bjoQiOPRdebTMGrMkUcbO0fzE6zUcuCAGqyMAKErcGSoBzEDkv
yNtZ2lLCPVfkLE2zJNWPZhKLL2l+7HTeqMI+IXomfoZTdgZZ1GiSp9qAmRna1drwh2IFskVB8Vse
4ezDAfRJaFA9sfI7KpOIzjlpudM6gsr/4Ld+teNYnBk1ka1WVL575YMusuKu91Cew9ElQdH6HrTu
NAN1jnr0HpP9GKos0JXhGahMoBIqyveyrB+jSm58YiRiWlv2xHHx0vUGxylVLRGjzZMWgS7JYIjS
9Yz0ev+5Fj5CqTYkWrBsr8MYLsLOukeJ9mKI/NqoKUwzYFFd6T/UZfpuZOG72dvX1LEPjWEdh6gG
yuB2D2jGVjpCCLDV+c3y9XvO1EspbBOrnGmltNwsQ1qgurL2HYVyqdKsZJnSd8aHqoFyAvzRWvJG
LWoY/Us2b/TEuuKCfBSx3FgvlVQZlqNpX+FoVwwRYGkgazaZwzYJt71FHSTBAJsbcwl8CjvUx1CW
wpk66C9DwPztG2XGHi/66pB9ssse9JGGu6MaPxSLllumWQTvmKRNaUTCWRwvSz9JlkFO0FKD3KzD
vmeo49HWrXPIQbBEBcnIw67HRGjlr6ZN5JdCvviqd/xvMV79spqQebhvDR1nWiGnZjTfsBm/ah0p
wmbW/vCVbeMV95gzM77Gr0GP7lbH8zqx1sRpj0qZ3UchZ0P079t67FEgJPWGwwmG9jNgUzphhJek
APG8KH90y4KIt+y944iDxEJqT2VjQA1ffSjlGkhZ5A4ax9VsWmYUBtgNAAU1Oah0OTzkkLI43EsC
KiPQzYq3UtqzlXWoSH02o30MrJ5NMd2YCAVIENibugIiiluBIg+BOopa8eib25CoN1AQ0axse+qI
jr2vI/rRdkkzRAM45DVuBmF6rBd5lJYbz7PvVh2pK73HG+684zQxT4lCdFlBGWbEIorWnW0SVCWa
EEFIjlotmDEpTYrcNrc08756WAt2qWoe9Dw16TSCxyua8b2LFcAHdAYdyCq72HcfsTk8D8gK60wY
CypOHZjj8qsvqh+Tbl9Mx1hpOMIXbsycXZthMQ9aTzZiEOXQOW4XjY312+IkhTKUszRMiXGhEF7B
LzWB/ZajXIQfNfMoZBJUTMkp7Itrxe6vRxvTSvkTSpBH0dpftHoi346CPti4lu2fam7j6hbXZXEF
krvNKocMkAbtRuwy/4xWZa1t8hxaQ7zbk1ssM6966sxgWRkIn2JHrM0+9+Z1SMPZGtKHxBmtld3p
b95Y1qAc68cwGL50Vp8Cuse6Vg8eAc728ELyQ/t/2S75/6ATktq7KRyK9f/rFsAe62f3m8Hsv//Q
f2r/2l84uAySo4Vm/izX/1L7V02NUqZhCa5iStvlf9X+jb904ai27aBKMDXaA7/azOTP4/d4yU1V
N8z/o9q/beJY+1D7x1dpaK7l8CMZ6x9q/01XOGZqkjJjpM53g1bFIa3qUzuqUN/1hy6ayvcp7TlJ
u/TXimpnOC6LF1XaNVU+JjRbbOrEWQ0kna1UpaOrXdbHyiEXMRqMYhVmYb0GWPYtZftNd5KA0Thd
0E7Y0sTr5aKa5Ufr5yLLatvJZRdPF4hiEbSzlaDKq/lQLEsyPdl3PdMTSA5R7/pbexpfuEGcLTrq
J2rJ/67joFCSKtggkkWfAS3h9PNvMRlfM02LYX5CzRsMhf1DM6V3FpdGASvjXlR3FBR3OJNrLtMr
KIiFW8KB1QNeaWqGLQEAiPqizYQ7Ya9o3s3UguCsYXZYAhA9N0njLqL8Ve8Q8wnaIi75eeA54YbL
UNLStpfsEQiHTjoAQhWB5XIjFbOj0uXWSmePNcnNViG3XY7cgAGqXmpyS0ZElM+nZZuW9MuJXRu+
wHALvcnGhuJP81Fu7gx2ebgUmO3Z9jlyA4hcRSxhK7zUOfk33L4ZRwydk5TdaBX3NHyCL0tYkdxY
grLapj+3mnLTSSoW8Yjtnu4F7fXiCcLAMebwh2CAJmSI/roq3dOkOwdWNRvFJL3ehOFjoUIeNZfM
Zt+i0icMZa6zg+GcGBK5lmI36zMcCKrcPI9yGw3ouV067KwnucUO5Wbbk9tuD3i62dFaRyPFsYW9
ecEe3ahvUJkpwMcdm3et+WJSPxONsUQbZsxS9vkj+32DfT/0A4SO8igwcCZIyGDmhODVHUcF27zD
0VZJbuUYQXt/4cmDBYKdfsHO5tXwi35tFJYKfKSc5tTdRpt0hfBaQpLgmLpx84RWyLSgHcCGO1kk
6bCC5LgmgHdhdcqhNpPtGBIkiC2jjAnm9YdbHKbkX7KQE/mAiyNvi3NVVmfXKvaB5yCx6Gc1nmNp
seGgtIPbcHIqZz2ReQPoZZlbJggcbZEkj2zm1qSIWxkhAemmdPIlQa4LMEXg7Oq13eSrLjkEqrLw
dCkUf/S6bxVRoTjo1jpRca14CdRyn4PrM3JnM0J1NZD/qX50MAKUrA1B71p+7Kvg2gWZ3MFiWkDd
lXOScONna8hIUK0XSUTCedavvBDAseXuwogXuR9XHrpbnRaN07tr3zMhiegcGklW6dDNAO2Ng2Kb
hEiCPcoSwGis3D0BU9kPWbdS8RQWtfQrONvcIMFxAC/QRYeG7yR0lkzi1r2yWHTBl4FTS44RM+Mx
CFddj6rDSXTcSCKoO3a0tTZ9y7mKX5K5922rXjr4oRoFXq0uNjp3q4LHI6qn0bMIrrRWXHRDyXMe
0oMqtf7ghMOD/PWULZ+mhA+j6W4LT1k5+murjysjUZZ6a/z0Fsl/pnWxIvMLl0m4lh6jKgi/au4o
TzPrkJ0YqM0F5VPdLuZd55IJRDqsri6wONE1q9b0RmjeUGQEvICY+UwpnCyWuWe5W6X31n44bg1K
1fJJ52ih+iDfrOTtgPmyaBN74xqEq8TWReyKpNi4YYYAkYcxBhxVvtYaY8+mlcDFch9gjpibQ76k
Vr2N4i9WEfJktX08WS/yUxJwgXSsXtNHW5G/K+lwSwq54Ae2Sul+t1SmtCBcu0N6NKxtORloj1Do
DPbW+NZhTKT/tbOzFC+JfQNVsZA+nHIiVgqWGlZfugO08nogTMq0Mexh0SUrNLwHqnzLtkmpAwzL
gZ2crXNoSMVBIeCmUciCjaqFPZV0UoHfkDWjWbzeAxIXbpNeECvBIYpz5JSGTH3u1qeEMOENik1x
KCe44/wUI3wQYfMqh7K858ZgLXDe2SYHH9BcfYBhbBVlq1JFkxncNM9dg8VYR5FxjrXiDMN/g9D3
VOTpEb4QCvWziRhsUoIHHzNBsB9zRlFtHgCMXEag6xAQzooRrKcKa3WAK41Id1J3+8nAFAz+0D9B
sl3DBtyapB76sNjY7MqS05KW25xIIvnLdpkuvcTZGBHWJMB8DUDsVleO/DXPzWVHWgirmuciOcNc
jOUk7KAVIABxprVHW7fwp2eIcQs5Ecv/bomVsVitqektGQj4aJNFzvvog5LJ8uTIgroadfIwhrkt
DYXs9+Vva5jhRNHz6qtHPVbWSRNeKq+/cdo9Q0n1upjcOXEgQOAwoIFz3XRrUYUkIlInlk4k405R
3XVcDm+0dudaHZ6sXj8Hmv9kRBj8wFrO7KC61j4VYN4GMs1IcqR2ZW8DclZBieykeSbJ4YTG4uDW
9tbhflnE03ZQHaXFSLPLdWcwT8fOzpwShNTWN00RqOGES4OYiotg3uRmJ8WzNIv2IBBdP4U8g0en
Hh7VfISqSR1HBcC5KvnUTvxNgV9cNMWrYtNxOzmYZnvCYGInoqZwzWLqtTDZ8iC+4K949c1sTVgT
yQfhtZ5IkRtrc8VctzMXhXCXSjyhTizXQByf1Ny5Et0F9p/in8+Q0UgKwSXmjtcKfb1rHvk36Y+s
VWXpTMrSRKXWBu9KwyTrzATlSRdHx6C+J1jYytycYxiUBm11pJE/ooRkD9QGS29CT2atBr1Y5h2P
JFE3akcCwBgCz8m2vlLskEmcq6nf9mhC44j7GDFRSw844R5+XuwNDiNxMLHy9MvmjIR1ofBSFxEd
JOlopR69ijVjGXPeJb3KcWlhOpS7NKxqTETEPo5WtK5aZ1trxircWGS/jn4PEXXc+KRzZxxBW75S
joA60e/cFNjwyD/wJmcp7jwbuTKU8L57MAgTqACfU8adwVpFqyVZBjYGGnjEEX5b16VID3idXw8E
hbLG36aeO1fGIx1pZwDIxSjQ6u/SclrDyc0pz8uRg7PZfS9a/Dk8BZsEbV7NuVXjhxXud/lhEqfY
R769wHDf0mO89UG2KYfxWCshgsf2mo1EfdK4fqm+BUl6iY2IVuKko7CvidXlZxY2aOfm1qTNXQ+U
BzMLDnb3ZgnsLEwGgeau4QghUUDcBq/e/y7HNzDFCzKA89QGz551gTeCwg2hbDQ+2G14jd36GjnW
t6Baiy4+edgBjc7dF9AQQpR6musfOrGWHjjbC9ZFPKxKDQgJ2oUqpMGXlLs0tze+W56FIdiJp3PF
+p5GpDPqMOBY42nhCNW/e4OBFjeZuQy93M/muRYdsvFpwnKl6bDmQ8Jn9XFbsylpJyqJfkf9hzVY
+PDUR0x45rwKV9E5cmap9ayF3bWMMCP370pg4Rni4at44plgiCj3I+sQ5M2hRfNWUlebJxQDlnGW
7GrdOBtjsx75yGN1UEpkrYl1qOJ4kckMuKw58DaS1TzAqx0WVNKoWjBBTFkGjhcIE/1UM8KRSj2n
ajE78AJNxkJ3i41CP4DCCBNzpKPGdPqdWmILJtTHKZMXXPnI/5k+6aaQcXT1qJWgkykNZ23AAox1
EgjN7hHIzEze51Fxr1lybvrunBn2d1ENCAcyKoPFo9DZlymUZCLtfcjgfecX02YkYk04KhZBmbp5
1hW0CMiTngBErfFN4PLBfOWmG+m9TPvooZziLee6uduNKxUiEklve5PQHHVyH5WQm8AOX2EuNRQf
+6WyHgHT2aksL1or+n9HaDW4u9lK26jlewwv2Qq/zbUb4wXBPBRA/Ce7psXf1/6FFNZFW9RvZpV9
ExGthvIqjamWH9yd/K4hWBEwz4VCXLxNbbxq7zXmXdIQR6bQRJIUrZ6i2tid5EKY1vXdw8rL/eun
fdt696rhTwzitaTxawTqc2zGL6PvPxZ9fSPg92QJYrL0B7vJXow8vXQg8c3uEJb+NZhUvEiPgdB3
wu15FbwnywDZlmbfTBcEG82h0EVrFrftTf6GtDNy+ijAk8bBDnfM1UvGe+aeo945SIOyGqUvYNxv
ZVocm2LECULnPz3CNTxxt+6gTi+a2Z7MKbhmBPCN9oCi4ceYK3cssFP1UD6TpfqlL+NvbcHLFlnz
oUqPncorE/uPcuWSn1N+C1ed5pZi7eTH6vNxJ/zvHScLYg0eAZQ9sOO9ktNOJzldyz+Wqe1d/rF4
9O4NMhpLqY+kRq7anszshIQ8N774DCKvE6+BNaEVaq7smF+KpLo5kbfPevgQig9zjsjisj1VdXO3
h+Ye4thuzYkda8gwVx5E39y6OLnkhvZNHZub6130YMA6GGBHX9t5+ziEE1bR8jQUyWVKnNc6PrRW
RI5O/5xCh9fZRlRew076DUDDJu7yLyM7zqAh98h6SURLBVcDEe/cbKvbhTbObuRabgIpQXkoK+uV
o/Mtw82KOkY32oscFNLgGjnOq3yMCoKnaRgeKr3kFHMZzfBi6TYfbiBju3+2SAno9ORYVF9j09to
bnvrWnHibb7rTguef3gIh2wXoG6Tv+cSquxMYBiS7uqk6cWu/KsBUyDAxecnSKer6NLUb4Uujn2T
IQrrb4HAD6FUXyYouHN99J88kbyQgo5SLzx0xvCsmP19wMTLk73a+RqS1DHw6lPYKmwEnRtOlpPe
as+KHRx95ajo1tLVQUnxwdtUuUWld9RC/0l+KZC+u0rDs+QfeueajtGlSn1i49NdH7Y3uliFpu2L
1L39/PmViw4cNYR+r3mQ8iFPtoxv7S8aI3uYahDAb0pkHOWlvMlCoaBdptB/LgblTiH6pLnPQcd7
3zcnW2VhgQVQwQKg5XhNe+tYtbSOiRGTw6Z0vFsj6pO0G5OCfVX4BkO9ik7Jyc9whPN9VTgfGT5S
jlWv8n/1g+miWMpdBSAkmmFHDPO1SIOLqiO8q/sD9kYxMtMLWq+1U+2Aryx0IqREdnfrC0cHIvGO
o3uWX0wD3uFf5NbUGM/qG4kodxaJPln5RbLrA4oZ3jluXnJyyHjLvH5BpYd+u/IwBD6iFaQMzRUB
LL1x8tawQzsan7GzT62mPNikXuot8L6Az2WIk828hb38OeaNVCJxCMijmzJ/MfnqxcDSMEVLL1af
U17QXmU0MINW5gnA4TyG2kyV/d6zMyi1+ubQLGFsbpuJzRWDT44omMenymqeoj4AfJrwLnoX90gq
3qtnxOwGd8WIrsK7gVa72Uly0dEByk8/jpAFVMh7hnaWvx9g4vZT7Xkw85OVXZKC54QdX5X8iaZ/
zpzpmfBBuuPJKQ5ccJzqZWwahD7TBvvIMjUAqhjVI2ypS6WMz47RLN0BKU/IXdBi5cuo0u6tS3hC
OGMhK8i3dNLH51HtrsQGzNNU3Stmc21+VIn7MBXBC3Ynzbs0RL8UQbPANfrNBeXQg3SQq4MxfCMu
8JjxI3RKLxrF7sin3M551U8cyJPKfnLUi1I2d/mZAtt+NcEWy8qMY5d36VuX31GO7BZvnOGOO/mu
EsiLWULfEXLB98Q1PbJk4nPFzHDLAFlkAC2wipbgLWqGNhLUqwH2ogZ/UYLBMMFhNBSltFCOAe1Z
3t3A7i+Wm74UYDQat/pi9j1Fo/jnf1O0mWbshIkYLp/DqjpqEsgRv0wUdlj0QNIA7ECipSvvNRAP
i715mHHABu4Bqejykzzggv2o2P4kYEBsyQMpoUNQON0UgEIMiopgQyTHQW5Qh8ZcNOTsyBk1Q7Hw
8w2Ig7VpUvKMu1U+BgdVf8pjhjX7QTloJj9Yk+K4RMk3jy330XTYV+vj3vKeK6oQTXuyG+ULpsOt
56tr+c/WGRZZgtIqxeQEr7SjGRPY4wbB4jLLdr0nZjEyEcewtwO4lQbsSgh+Be/1Qk6dOVgWJboU
QFrcaI+oExHasQDgEuP5boBTNHW1D83zKDkvKsAXpWHdEhxxiDjelSBhXOx5DVvgfGhOAk2ngjiV
p0JNxD8h2VqOoGUMiZgBNROCnAEav3dB0BigaKZu26r6OaN6Jn8cr9+iAVyD0+2kSZINL3wB2GYA
cIPVbxcWLwbYm0osugFIj0eyK2UnUbwG5uOgcqwP5vI+l+WD6QcgPMK1VuFzIgqeMt7cotwo71aj
8lgS4ljBo6R2dfCAJ7FKoS6b+nTr9f02jz3iTtC81M2hpBHt2O6j/JPMU36Jw1xQ7uKWBlRBQSUJ
jKTNyOmM49RInluthuteLxcFXuQYqFAOXCgbSzaeJ3lPetBDKggiQetOYHSqQRPF0k3T9as49nYD
EZMIWiHzHIWyGyzlh5eVFz9PvidhPCxjLV0rpuvM1bp7VrpBO+TQQYnwG45QI6K4Q8rjUZRqCSRv
Ca3WI3R+ETirpJWuOQcKE5X4cBiWrV4cQxcVJGORQn68T4sCmHzkIzdybdgLpcb5Li4w6eWPludi
fQ3KpVGjxKbiR6aP9QBCvNxEEfa2wr/V3spzQeF6tWUs2PGsLRlu6OX5IlKzflFasT8vDevRq/tz
Hbc/2tALF/RpHbJ86ZzqswLwFqpYhwyaBOlP0b/Dl+dfVP0bVDs0e+GX0RU3vwaigGUucI9JTomI
sHGHdL15Z2hIN2nyA22bF4nSzjLF2cQTZ2kl82SyDS5103hP6uiHzxHBH1AKJ/XeugSRgpxUMpfR
FCE0QTXrpeqzPbUvZRc/h7DUllbz6ogyPeJiYHNh3aIYMkWhEe9XRfbMt5V4kxLW4IWGis6EomHm
NiAL+BBxC6Oi6LH7p8zRJi19ADCr0gXvMDZin2uJMfcVCgm64pDEyd1oDNXZR4R9GBGEjEFoOK75
n+I8frGm7BbWKH9xbI8zz6CiEQxvZlYkMytAKKaX8Xr0Kiz8fk9HNQIm0UcowFyFGKGKCnyqjOhO
0Yxj0ey2ZUsEYyogyvT+pnL1YpFSUJiCYppHJk+PYJplJZqvvdneY6dfmx5CO8ExdKbdRZ8jsSOB
mYV3mMdEHM1cy350i94m3t0ldoUIVRHkkhaBJDQfb7qAJ5OX5UkjmrOxWwhXZbGuLWL8dIMaYWom
74xKyM4kt5WsX7pEDIhk+lFp411BVDpDTazFJcL2Gl+Xg8W1axuiuBCGDZT/6l49Wl18xF6KQNOD
cvj/zVT/O2Yq3fysjTpj5pmwpX3/+aN+Umj5///uoCqO/ZfpYqASMkbYVYWEbv5tn1Ic9y9dp2iJ
3QNFk2PzO/9poWowPF3+mKs7gvoPjdL/bqFq1l/svDRmOE21XU3F7vRfENHLr1TgP/Nkf++fWpbE
3KJq1Um7IcdBlQ6uX3GyrR761ADUet0ogZz6l6JoiQeZVr/cj/9c9ldsraR9/k9q7X8uwxaVPq1p
WZjJfr8MzHRazNNYr1tF2bcS/YXUNaO8X8qoOyT2yAVSc/v5RfU/XtVSuSK8XG7nh6vGfDXN02Vz
yYJAQDTbMqjbF7ce9tYI9sAFoSOwIPqcW3BV+4Wxdh3r5HfBhSdAOi7ACjdqYU0rZz3Vv4Yd7TM3
/NK2ytkb1WtXvNGWfcbF+Jgb5VahF2nbNScF5enzL8Lg+cfdc4Uq0a2msJkkfr975FEUIvbAuCWs
6ITQb+Gdvn5+CRrv/7yG45gcHQwGAwjx36+h9chGB/Q3696JvksP9E9qQ6MPqyZYdyhmiH+gNCEc
/pajOfXwpGtxQa3bDQ8mM1lRN6upFY++XV1LShI6/WAczpG5n1A3mQok/nDfFvACButBj64Gxx/u
tE7A2qyZIjY1+VrEKsYd11r8y5eTD/rj8MOJiEURl6BwJCv311EemFbO4lbWa5GwPOb92cv3Wlut
DBE9Fonx4OTRewzi2OAx5uin0qg/dmQJou2bdWaxTR1Se213GSq04JJ25cQC6RVYAMJTkJBue2en
CYHoHg9PYpWv4WCunXjYI849EStxDtzoVe2z0+df66ex8R9fy5DvLROMrQrt96+lWLZhJzbPDEma
1AVjD4R3RT8O21ejtSfFImDd0rOZwVnYToyjnhoXePYRMTOGSXQLqhpK1MRafP7Bfjdk8rapqqbq
8q2jBgtN+ON4HfE7U0yuOT0sU1bydkT/VTzWpTNPknEVq9rfy9LfaOQ/TC/Gx2ns5xUNHWUJb7qj
Oh9Gr2hwOhBvwZar55L64zSpr7YVQ4aIIClMK21UX33UTPAuAlHNp+jBIHvEmIytkid3EYY38CUb
CaSC5391OjQRHNWsRJvb5B57XnR1gSK4+SHGd2CV7Q651sr1SeJRxqe4QYRnWpiirfbFC8u3z++m
8Tvy++/babl4aFWdv0zjw+jt0WlUedtU69ZpHiunnuUVndCtJT3UtovawmTnacleA/6mYdJ0Yii2
YUWOWMnBP60y4sKnaJeZyXGgxtUZ6Rmx2Itn1NjmyJTXMqeYT1L6qXYvLWzZJVBTXHdOvFOjyuAU
gML08++k/emBIdyBXK1y8uKR/T50VSOviP0sKrD8tN2IINzkETLzto8xRCUJAvxxBWgUU54NvcXO
Mwwv8RfFfSk9ju8t8oox6M7/8qEcqRb69YWSw0hjamftVTE2mx/URBYB1AkZi9WaRhLq3dQp8EuQ
AWWYz5lG6GbfeofQI4crdZpk2dNZTxxANoFwlAWWzEOfYvDao4w2LoEJI1nD7KsTXDYPpnI7EmK0
6GIMWfTYDlEScRKJqmQxjoQ3ZiIgHScz5hgAPOydFLozrXpvfPx6GrNSRvrkTGTtlQ7Aq+iA7GCH
cZZVBcza1qjyVLzV7mPgUnHQoHNg8vRPg93sc1Elswj75qQ5X0jd+Z54+Qb6HAk3VkkR3cGf51KX
D695NtkInwso1vXXaDIsxD/2NBfRiO+yRc/iiCcr4FinUXQX6aEX6GHDH20FnQwUTOsRddyl4kus
CESb1EQXFGHWcCa/xlAIAUtceztFgGF3g+xDAHcaCFbKqvSLqmAMjWmDU1fM2eMq7XBxehlxHNpv
VueA3qAPr+ceWlXHjBYkRvCKzjQfCwasNOKVMN85dvgetaC6w4Pa9eiFQ3T0KF5mJUGtkfIFUeax
FngzXaJbKjmzJ0Nxp3mui/6dJpsovJuojBW6TU5pCVHTrbWM7PQM8DvISdYquFJkV/TY5TGRzGUc
x/MavMRaU25mKdCyqAODIQajMiCT0DofbFjY7tO2kSaGDlt1BJipDh485PKCw46Xp/gIhxrr15lo
twE1DEc3CFMSRtfQwS/2jUd7sLfz7VAQw8shw1l1xT1Tnt2o0lc6A0xULWVZGkYR5/mxQ4KWqvE3
3x/A9noKAw1Rq7XB0b1K8/zr0Llvceoec7XZumRs0AyjzUrdSEz+3LGXRvhMivIV9wGQoxApkhxe
YwUmnSP9VVO04+cvnZy8Prxypq6qJPgQ/GP8YyLwptpqEpVKxpTZF0s6YYvEvPnsSNH+XwhOff/8
eq5cFD9cULNMdqImZhvBBvj3mSdPWyfp0pq8qRI4ed5n3+Ne7IzQQvpPZHGemBe/uBZkXqol5iZ7
DOmMBeROexEmeLtYlgTG5CRaw7CgRzjmL5qt0IMlyZZQhVkWZceUzLI5flcDxMaiddTbNBD/pVAw
bE06ELWJgaqNDj4bb0JiaIsbyesQtUDzfJLfyJRd+EDs52pII6TR732LFr42g696APCzrlnM1c4j
yySBBm7kGzuMXjOE6UIp33RFC5nU+6Ptx9/bCGVaC7m+UfTXirA94qmnmwZIMozDHy5Yx7EfNsi1
K/PaCgKJMpzg3lkbICmFG8V1T7Ho4Fd6r1bKwXUMVqiAUTpU6OKLyudQnSRvUxhd45AXPfSvraVD
vS7oPM2gZGHmTHDMsDma6gnnNEEBs7Rq758/UO0PI0izbMvQTJP5W/+5fP6SiDH66gB3MKnWpVk8
p/2IFlmZlw4heVk3k1UKJDKAulpnV3OvdffYgxNMHSxKdm/twPnWs9KB5tMm3//lk/1h4SadAOKC
pqsO0ku5CP7yyTQX4V3jTtXaV/O33MRcQhrwTq2Vh1YXu8SI716hHc0YfreRrT+/+B/uCte2VdXW
0GOxcfj92nBcIppyPZsGZSSop7srrLGuiA5mHyBTMOHFf37BPy3pQtdZ0W3V0nS2fb9f0eo576Ia
ZEm3i+91MMzUOrhIjDWhXPh6QE5Gg31iHZNU7ek0JevaQC9uWN8bjT+Qxv+yb/rjHTBMeY62dVv/
uG0SZBHZlcsWo6t3anZS0NSzvs/N2j1FZPD+y7fX+XYfphWhmyZhqIih2dh8+PZui6MPKmC1Rn/5
GrvtMurzg8GAmxxY2FZ6tbXkue/TZycNvjVDuCnw0c4//xCGfKj/+BC2xRFRIIgmfen3R6BpuDfg
nJXrGB8n6ysJAF3bvcdEpeaFNjdE0xLXqG9LYd4iO9mgpHuyo+xrRsrowtERpXRRhKCDEpw9qlty
Q91F2Wm32EmeTY3QdsuF1d8RE+gTRFYhPJqgg01JczFCAADQUElBBn1XJlQQDYXZx+Gxf/4l/zzO
XAS9gqbiP0/1olUKJ/PpF/iFeSN1K5zhrb+VqEHq7tC3cYJ5iPxSswjeEFhfWLIexciQ9xChBdMp
1zDUfP6R5JLxj9vuCsPULVWzHSHHxi/vOenTkUWWFokkhBM2br+2aAGW2DSjOH/tG/BMCh8SCd+/
XFeOqY/XNWyo3TxsWWCSw+GX644CFJNmWeUaa+lOL/PnMur+5RJ/OMoJg5mLd0i4uvax9OCLqE28
qUf9BZvcyTV/YQLWwNMi04bw97Qhr3OSGtvP7+iHmKOfZ55fr2t/OB/4Lh1yDi7l2s/ir76JTMV3
8mdC5pq5NQEMpm1Zq7BkQqGdw6h9q4R1qkP8zbaFSsfAAyzyvl3SXD13Ru0iOew4N5VJtbScGKGh
gVOOBmtFTWoWeeUCuCa0aPTPSup/qe3oLfQx65gmgk3hnVsrfdIbdgjF3MnHhxgQy1wb6mOZcm7x
8nFFRNrr53dAvqofny3+CnYoQpPVuQ9n+7HWMtJyWl5lhXc0GUColCcrCh4+v8yfhu6vl/kwdJEo
IBBou3JN3YRAeWRqeXgbpqe2S5YoD5ZixAnQt9BoPr/un8bVr9f9MHSxvcOzHvh6VtddMqpCA+pR
it7kXG+xwK8Cp/qXG/rHeePnVtO2qF1p2och1duqHphJXa5zSNK6Ve/yJsCezsHLWWv7zG85hAGR
qbqjL/KXoTfWcVxsOidGIgX5+vPvr/9hG4pvBgCWbeGd+Wmf+fXd7Ycw7NWCAQ6Hdd52MAuYo2yl
P1YU4Watg1o29fYKJn4EAGDoKhvdh+qw6RoN4CtyZmtiTmUNYP6CbPBYT/fy9S/QK33+Uf80y/z6
ST+sbHnzP0g7jyW5kSyLfhHMIBxqG1qkVmRyA2MmmdCAQznE189B9lgXGYxhWPdsWEWJCMDh4r17
z40HMwrRyY2eWlIuXo9hdvX3S/xRqWXjxiV8bgTLp23o8zD9ZSYrnM4cJunKrRL2rqCf2LQ6B1my
frO2uHc056Gtg52LMsjqrZ8RSceLETcIXv2F9K4rnP+SGOkycvJF4PSY3sXKEtWjXU+PY8OLXEfi
ZqrEl7wCITlyqORFqvTkWIu7v3+TP2pyn9/EZdrVSYFjU3pSQgD8zuF6yHmu0vjGhPPF1uRGmujV
QuMqnyBPa2CCm2BtT7ig7ZGOHt2pEOEbPhsdsW/Ncda8cH//Vb49mU4oEGK9Ip6OIqhzMviRQgsn
lQUNY8nN6nPnNgqpVw99Q6+qcW9rXOyeiwIl9NG9wFRBgDPgDefM4nn9R4L4cl1P/sYmUdUUtVwW
lVKrKLImiOKbVOmclFQTLCLBKdUoKeMOrgTojJ5VTyB5qFqhbCm/aV3zWCR1uerJ7ySaCSo/bgJd
cZwfWviqRHQQwCS+uzL+7hniPTELFHzBrscearWIJoxvto1Ng4gfjMBurogrjWnvkrYZZuusK/du
msNRgO5UjaSt07tb4jdYEpS1d9REbSORN05CJSatN3k2XWfhiDtTo90I6IhUr2zVQJrf2AHeXqM4
FnFu0vb2y61PqLbW5a8BKADZFU9RApqApF97AR4iQcuc9Lu80u+mAdaaQ9FIZftB9TtTVY9S+Lze
NZujmds906lktrHtdhEH5pUFjK52uaVlBbVAA6KSyeYjtG1E6+Uiqqsf2MxSourNLr1JCufNNeRG
jxTPqttlGtK+nrQAn0l6EXdfwfCohRHxBWOHf64bLVgcGFi4Wd2eeWgZ9nzhLKESoXoPsjQWqsUU
GEhCZgQnv2d1iur2Q5+VH8Fk3bIozKCLN9fWwhV2rU2QSfvZw0xcNC/G5MPYc6tX6Fw8Tid/UUFK
5Lh7RBEhl/hf/XUPjwiq/NFqYPaQmnGTU/pvAu0tVM7b0GewkwW6K5LwgAt3r2CoPtK6+Aib8MbM
Z3RXemPRn6fktkzMr1nllhyYhb7OU/Va2WrOTC1XDRZoN/phiKRaelFyY2gAkC682mcmQozVvD50
5UCR6Cdr5eAHVdBUFlm86H5laa7HRGO7B5JtmB6w8N/pubq2OuJU/EeP/OXveKhpo/AKXfgg84VO
XmYP86UHW8nQ2f6dzMhEAFh+ro9yWxow9XLXPXIMPJb1vaztYwC/yFCvJSDPsSsPEo6vNny98Anm
6eL0E3DenmUF7PmZO36fr124rVoS0bs2e/s+8pJvJcJX2YonQ1XrqAg2aewRbSN/IBq7cNISZ851
hGiaUCUttv82SYW/rRWijrIxpZK3LQlHXw0px2dqETVgCP0OLMtraMmPEkd4bTYfcWzO3qlj5lAr
ab6PuDeRdSzFq9m06SxAB8sS2egBRF8vShE+jMr5SHTkRORxPJQ2zCdK1ZugMZ4zwDnGaPorO+s+
PE0+6lNmHUknegiwJhxE49SrInHmlv1VXVHxMzR7z0DaxnqwCMxgjVd13FaJuLa0kczoGaI1F+su
PJlzd8cyWXxYROk5GSeDdPTydPT9EFWBzK9GmfyodQ1liE3tsim/ORXocLt6NG0adeP0dQqdgzYT
V6BN+/IYD1a8jLPoLeOmXThJnPtgts5WFqMui+NnGeeXJV70FaDJDoVpbiJFyjgVye4GHSG6hds+
tMYLN+LM/hnK6LwAIxSk0Hey4FmNlB3J3+VWA4E8Gdm6rkB++9alHty8UT19E1hSOft7wnDM07Mf
NJGqS2pVQloB1tDFyFnS5zRJHtNUO+QNMRKTuu6wlyIoE9eQodzaPIr04gp/7o105v2TbtuWhy/7
97eiSJPMtwa93MoaAnMQe5t6qO9icbARDo7IpsdyXKsajGaRqAs13M+t8x83waaxOh/JHcedn/0v
zzbF8Um92ihhgwDbj8LhaDrlTUWkiDKM21JADvOzjxkMLoL+wsXPnGA8tAsWrXEUFn90x7qRhsbg
+XKb2c6dlkDlEV0+F8qP0i0RebqPVuVg6NO/XXjTzt1xFBOOhzfeZRd/MsLsnraAJgy5dUPQRUJ/
icHSJ4CJCKzaihJgtqyMtT0iCcTv8eXvV//sx5/ccppUtud7nkk1Wz8p9aRsVRq7iOTW7+0XimCE
YMjxlkr7naopK4vGfkPW8ew0MMC/hiZcK6kIqrfAMtBgGjQV02a5H1FtLlv3vXH0FJlpAznKypAj
V9l6qKY7gmXAfO5k5JsbACeUUw2ck9I0yRRsXl3BhkxEJMbb7ltEYRZMOlsbOwmWE0C6WBpf8qFg
Z/JDErs+BP5OtuHGStV3o6kf3dR+89P2Veo2gi9v/MAgrTE53Vop0Wpx39gLmSflajX57CTKkQnc
VGRIaPjkVPccgtEAuyIH/CIOmz2FFovusE3TiQ9UDP7K6rovmBJ/2Lq1jkcHw2ZcPf79KVhnBt9c
7UM3Q/XFdMXJbGtnwpEAcJnU3NCgtNa+wO7SCD4Beam8kCJUJokigfyfBtuyr82VzIDry1wtDa15
bSnYoRnzjrqEM+nV2t5uJQ0/3X6rp2I7aW15bdJgDFvWE73rOBv0/i0G+53jprecl74Pct7KShMH
A52AWLyFY4mVBrVgnpM7OnpLVTAkjNbFkla7F+b0c6cdn3qXR36WEBbant9f/Da04yitZbm14vyt
i81DKoD9VvUzDYp0hbjmZqjiG12M3+RMxh0c50HqwVVU03K0bszaGZdNnmsXPtaZjrmB0AM1i+84
js9p7PePlWWDDfLMZj7KXXa8jXUDro2ECbbnY0MhNDTEW9XjCjNsCOomo7HooZF59BHWZMh+EGh2
befli+pptI5PEX8cGOpMiNk4JKmsyo5bqafe1mz614nMioNS7avhUCoYXqoRA5TIOn/198F2poAx
7/YsKBYIO4B7nEw4CGzCyu0wa6Y1yCkb9FpclvUyn1xwWnGySfvki5OhqlXccyPjFB0pRhNKkC9t
Zr3EIp+WFBUu3Owzk79hCHahAL0dRDanK0/ZOVXrQ0redtTZMjPYGjEbClo2yzYC8Zzo+7Ckfz0u
2axfKiN9bmd+mwYtXQc1ImggCiAlc+76rysPWq7IhoRbbj3YNpjPYVOBYzr0wJqNiHMHvEpC2a5y
23pu58KA118QDfxRyDr5ACfrbkXRMYIrW27rtDvEhraQoDyagck/DxZOZO/x9fynW5vfL3na8PIw
ZUQucYTb0lfXCVKjtGDBLZsLG+2Z6/771ma+jiFMl1WG6c05OWaEeu50VsK9bYNq78H2RZrLbdW7
gw3UCiIKCvThi9fbT0k7vuRx8h2x/0547iqptr4G7yMrn+0sXhY49UT+euF1OHvnTcDzCKBMDgQn
5wBzghHiGQk7r0w7eKDpGsBtKCfgpGD4CLS1jm1c+f7dVC9iI0Hqbq9qAjTGLDxGabkRzVVeNBu/
ebvwwf7Yes73jT2Y6RKmzpbyZFKUmWoRAYTltpLaYc5uka27mWJnFQ3VfoavwqEZC3t2kz9VbbX3
m+S1bO4HJ32uqYhe+DR/nFpPPs3JbUo0jcgd+jWwGOgw41yrUcpTQF9HwaEcnZXlWM9UCu6QLeLe
qTdRXO6qWG6r498/yNnRBA0ISRitKbRMv7+pIbnOU5/6AJS9t2gkDqmxdq2xLklqNCQwWVRL9MX/
fs35u/0xO/xyTev3a7ZGkbu9cost+cVL5ZkLRxHuglO4QRz//7vUycsS6AG5ZKFXbBuIOWXPWQAY
n6EezIsNsFn7e+Zb2Qa8TKhMVJF//1aW6GTloM3YTgOr1+CBrqiHA9z8dVR9J0/2VpQkmLIGwfBN
oisiQN7jajymgMc7aH55lr/qKvwxuPbGml7ZXENLCJ80NRJ5Xl06kJp/nPvm8Tc3dJhGTN/1Ttbi
vGajh4K1gOht7zD0b4c53zRtNrLRj/Mk0lf2UgEDjrStq9w9CdewXzk+5yYIg9mhYq+yKMArrb6E
xBbyTo02AqeJt57YELJZtGSjBcHa6ii0dd2FVffsLPPLxz8Ztm6fqs7MGUKOTe+QcjOhsKlxVKrY
FXq6Dtvpv3lPmHGFZXOi+qONnoy04bIkKLYl/NJZjyw9cVMHzUFaFrARe5XTHyBG4tJs/0dDYn5O
tI1pGOpUdk5HVYOECKkRXzSeQ/8cJ18DTzDC7mqCMk5WxCqbt9v2Vwrc+Bmi/X/8+sxDxEORbXvI
gU5OkOSBp4MsmKW0YlxnoEQCnmhY49v3ugsr9plJgQQ+A+ErRRJi4E+m59AsDWdKIqbn2cgT2JwX
rR1RhetUcy/V3c8sBYjfaeHNqggTWNrvr6qg+KK3AYN/7GK8NwDea4CqNA5WaC73VsXaCielI7K3
KLC0iPyqigjhCLMRbI37mKn6Qr3i0gc6maY6IUWvD8zCVexQ6XFYrpsNIsaHvz/Oc/syXhqKInQu
6VCbJ3vVDDmcEw+MJpVClvfjfKGX+HliPb2JXSLlWJAWHtV0zyy/TvmNSZ5uQ1Pkwqc4M6Zn3wX8
Og8YnS1O5h6EWU4ejBxPQsIU6hj5MXbC0nutQaqC3DikSMJHRNKhwKHmJ5cuTxXoz6marpb3mU0j
DMpEvz9/xfG60MB7bolD4gubaDGL8naYUW2tTUhLg5QGnamxtXIiaQ1+UK65a1iWJWlMoaieNOsx
UJAo+lF9MaRN+FtDw0Ma1hFjg5hNC9NKM2BBGBUoFPO2rbxbcwpIggKOzx+B+ZnR4sxHOvedtVdu
9EzeG/5B+1r4VQno1N6UPuHps4KqHR+L1F3DBis2pWUeDBvS11Q/R9HALstbZVZyIzuw5604Er97
X+ZPVFyZgqVxgLMar8Muu/aCFAZKKvCCY/RIa1acOn4SOaLJSEY3udC/56b5MkRltDUNQR0itPbO
oL/J5DjQ29iOGB8bC/KKLpubsjMxKSPU7kbvcUStuJZ6cQWxa0AVaVnbcLjOkmK8TpvoeupbqGTY
97ouiw7c8R9kFSDTjh5zq4RDi4dzB5FXv86m4aezNczkm6XZ0b2q7jM7rYHR/XSdlnTlDs71ONOt
tOzdswnaA9o0iwHYPBV9gygZ14gS8Czz724KXkajpELqarKpa+tORsJbWRlxMoNhrqqImNCu8g52
3e7txtBuSZb5EgcDr7xJCbhBUuEQ38imcDWUML3G9EvVizf8II+WEWa7ykpeh4HYLEWhG8YFjPex
+YBL2jbFkgydZKZ1qQzUYMBvwnl2fII21m2C0W7o/J9tZ3/AyHU1b92lc7FmaNXC6aB9TwMcptJB
jVvGxP8Fw66boNYI5601XoKKz92mM0idU1vn+TdxgDogntS4lOB6mww5G2PgreiXmJ4+yPYYrhtL
fyMn8DlhJ16M4tBp5U+ZEpqkku9ZUL1pO2NUd3WrreLS+Uay32vUP0U0hhZ2weXC2KeN6AJyIu/D
DYx956aMFS4r8CMvkgFUsGM/xSU/0Qkv1Ir2MdaCGzvOQRVJ9WrMRJYuxn04dkgwx9Q+MAGje6Ux
bkkaIZJn5AcI4CyrZoYVKV32keZTSrc5nwIah4Ld4dTTi4LbOFO5H9PgiqgCtLGh0a9a39gPPc7S
vGzFQacegxR/YZftXVqn75yVkk1uMF6qHBGQrgym2Pg1sI0rHbxaVtWEZKYZYk1oKfAUIYETyR4h
U9S96F3OImeV2UutErdOjhqBYKKiJ0ynEmRu039cUGB47IKIjO56bfmIipBRoETRii+OloAXTvsX
yPx3ozGu9TF9KmLdWbsTNsuB4d/7DTRp4qn2VRxcla332FvDQ2EZpPw6r/4NnBWICQyoGXWUzKm5
vWvf9rJ4L1xqCZobvPkYv1svfS+K8uBU8DNHDtrAahqwkda2td+7LF9b9DuMiuCKoeuvPzVoVkA7
FtwHGPVmlpin71FddNQD0PYbbf8VoT/S/wqouFPfqxCv+qxew2hsh96BCuxz3DyINkXl7nrLqIAn
EmYMgSFPHzVfbZ0WnRtHb5IPgSSgSe2WdRrdloZ3cF2M6UovSFMujgb7iZU56gNhRd1dV9/UhOIS
6FMk1Mb0FbP4TuYjwxJxkUcO9WYiQ36pIADxLcfrSqO84+sBlU2kB7rnbhpDgKmq78xEtEv1ZO2c
Dtt63jXH0GvWLqSRnGzMoQ9Xg5cDgJq2Uw23GlG5sXGz/D60FwPujhXlFYOswH3kpUQM8BIbvoLt
YkK2KrWb3mYIEUegDCJy0fAOFQsAjjr1r8nDDNPvJRNoEJKmPskv/PeLxvSJQbYms3Gw3mgW7SAP
QNepX9WqcIw3urC3DhwxR0h/b5ISZLVDirMXapv+VHpNtpEcVV3fea99SB6UONj34nENRh4MDh43
RsifOj4HOYB36IdWZgMMWyINXBBucyfjxt+kY0wkgDmtWxdrc9zOs5W/6KL0NXWJfpF2DZ+6gUbZ
YfMePf9KpTEt7HmWGQaBN7wk6ZyxiFSCdivkvtb1YIWMIBUMIBwmsFbKogQqhwsN2ukyLPlzlSyP
k9uNO9kPN7EB99IayT+yUmLIQps0k3qNqKHf9jmZUbYvSJbthImMmkB6syRauGs4OZWgeDie+/pB
i0W/wJEGljtn+9aMbXpNNgp0p8wli4HMotvOrwLgeLzgAf1yOMqROZv0qo1D6X+ZkaS6riwitFs3
uTZYVQ4e+POkGj8mo+63DawSVmcbtpNJB7+13B+1lrH8uLxZVF0p5SvS5MW3Usu+lCmyXcseC+D3
NBrNZt0y/ELuXxQW73nYPUuHP5ExF5k5L58lf7r+yhtmj4Y+3Ja9A3piAG9g4PQO62dJOj1xwnG2
8uB+bhoxv26rbgCZmjR3DYHJSZlcmcSk60Zx79sjTD+f6ao2XfZzYMUNx1s7WrT2cAAuTMddhYjH
kVVjs+4aPCHN99IH+FzQhqEJ8qCl4kVSIt4lVrROlfyp+6xIymBCNrq1NLpu2ZrmPmNxUoF5H3cM
8pC1kq1z/OFqCC4iSzLDlAELXU7Htk2/o+YnKg30Bdz25NpRwlj4XprtMEAteqklu943vg3W4B3j
tmFMv6PXjrBD+ETHNRlSK78Zt6gp3pQ7KKAstVrJKbD2fTwB3RDjlTN6LI46dV4P4LfJsqfq+j6J
2o2VYF0l4480kdS96vlLqZs+jyPYWKP2fkZ5vCcknW1Pv8CcOK+wa9Bxq8J+KT3tzoEZ4XmY2NuR
C6emwxtF8by29Ne8COBOIqJduU5661S8El0m73UCNVejBYpp6psvdVu/tERnkAh6pYL8RYuZRZoy
Pxp98xQ2bK7SoVqPY7DKenuX5zFv06TiTR1oAPvc5Mntyo+el2Wp27DJFL2zba6TqhdPQDMnJlYk
LVeBll0BVNThNR6NIhoPtSf2BZ2vpV34Px2i0jweBO4HaLQtEo16VE9RmPsI+7bYDVmogWFu9GyA
UF9os3xSLHHrIw+2NFCNUfnh58NjNnNy85Gcj4H1XMh8x6kTwhxHtWXaDZtmkrAvcSuua1fCmZmX
EWh3cALrnzln1WVvtd5q+HBlCw0on4VIQZruRMx751bZAYPHFPGsu3ivjSxirjE56J66pTNlr7V8
z5p0xkyWRE+Yw9HISMuZy+qlyu6EhzeYOfer2Wctu4yU0kPYHG2vatZ+xNY6MhW7DAdEZ26Bjc1+
+JWSVFqiDxsS/QZOXMvaBg1jvLOThrfTzYiLwwdNE57MDmfoDoGdfAyN6MnA/rClE90Q7XcN6GaZ
I1/ScaPupy6myUXTPMkkNITWAfjo+bDxP/tfYkW3H4OuAos/QssyV51DxuKEaJA07sxYDf6zyzuH
iEYdymSQN3GO9mdqai6ZybuuDNqdx4a3JbuVyas4xiihFlDnrp0ooEHiflh+8CgB64KR/gHwj+Sk
kDJrGA0jCqyDX6eHPlcH0yYVIAw1QqauE3wqCPtQoP8MgW7udHEn1Yfm3gcEC6araSLYFjfUAkDu
UN5V8qkIvsAzHa0fFq/lHH1hlS8QlHJonc7bRIaiS5xVIt/NoYYbZeM4S+n/haDu+0WY0H3svwXx
FXYvxwIJM2Hvndy1EebXXlfsRzCwsRvtQ8fdZvo+aZpr3Gsri0Zd0XhHVvmbAToEMvlD6YP/N00I
rsXtYD6nk7zNzPbgBNo+ilPi07s9HmaAW0x1LboJ9AzD/ZD2tOmiDQB9yuPmtWFF4HUMMnDLK83Q
thaDDVkAXSNzb2h3nQIMQ+iuy6mLGhMHY/dApvi+MBZTQsCf4R8bMGul0LAMfrCccmzVNoQnrzRW
VBhJ7AoHEknSjSxKcP7Tui4xoBG0nFvQzQRBMsJ5jBWe8WLmQ4TkvLe7AIZLYIlNp+Zpb2Ma9i6F
wROEzROAJLerPjQVYAG1bkM7fGwVsZclsJYsWFquOnpTdhBV9Ji6CcStfD72ENzWL0dajaCpQH+O
D5TFr1qT2UsjCmLSzGfLUseuNn/4bfta+OqRrQ155g9SNddWFOzzKENOlS79uHsQTnWko72JhHkT
2yX5RfuWlwxsyr2ym51ncSJ2vAeI1deJaX8lOWXvevIQiuB1qvOvGS+rkYfPmmd90fFkms95c50S
sBfjQSnH4RBE2i5jzQxM/QU3zkHX+ycEKeSbsovxk302uR9+oO9r29pW6XQflNqubTpmTaK5iLKb
SR6kgy0tKuRBbL5L3Zt5onBkvJvRn1ZjHF6PXXSc4uieCiZLWYA463YoOW73+tLRtA0EFHI2CZ+N
rGUg5FrlGEYsaNvMhYODvDZzjxUgI9W2C4j3iEoK8pUABUNQ0gmqrG3mzCpb6uKnbR5K8sCQY+xp
bNMFTHYZ5ESjnvMrmrVoxcYX8Mu6pfDkZ/gU8fI4Z5msPWvdG2QMmtUxlay9flY8Rp64U8Bjphzo
MQFwkbbve4nEjYhtWEEgLFbDOD4Jn9bFsA1Ic8g7fWG66K5wpxFuSezcW1gVYGJhWfLR885cN1q6
hzu3btFREQePLAUrsquRMwWcz3aB5PAhwbQIRfSE2ZH5oLZZGR5q190EXrNvWRBqStIi0tg4rsBD
b4zavTGM5OCAHDCtYp+U5rFO99ijD35kbBqt3tH72RL49WBZ7tPEyboGRt032s4buSK7sTaEMaqh
uhbJusfPaRXZrojHW0eylWSxRXFgw7fS142J7YBZLGCNrKRDSaDdk5u0cyDwS6PY2Y21GfF9ypHK
hxGtOnXo/F3XwePB+BPQCPS07/r0EwwRUVH4wymd1mBtkZASAFUugAwhVSZ+E9JLT0nKq82dk1Qb
PU3W+pUXzcdYbTXjm+gnbXM0Lks7mg51zcFGyAPtAZyZ2gqr3UKp94jNQcp1udFgJBFCIERoNc61
8rXp3RVyhPXUhmuClNa0aO74Vzam1W0H4sKcJFlpfX6ViNeGlz3goce6yRY73LmuRbwjdZxgWpd8
ojyGo3sdZf2SE/vCDF9Hz1jlwEYbZ1vLfiPZPgcwdr0WFC9ZsqX5kHUZJZmG2MmYIAEzfyGMbkuG
AqRb+upqPOTZiLqh5YEwb0TFQqQ2RF5tqXnDIkswWrJBnSprkxIWl4QOkoGQWkG8wp4dJU92GW7I
rEmmg8I9qjn6uoK6hGukLbZJ6q+MiTsfA1wleE5zyYLLzbUWUDkaze+4L9aF163rvOKeuVuEXK95
Xt/pm2SkuK/fMNFQ82lXdT4hKLGJxTNJL+As2aVkLBB+NgLGIIsXIDIjFB1QmMPR3FuED2nwSAuC
pxviGPCirTq/gC+WrX2uJVn0tMohrD5d1mXL1rDhyG3sCDXeeBpgcQbFBP6nIqJ5MpcCFeIcO/E+
WrDpoHzOwU8VptRgfDCK795Aqhje8hAUQKDhOj8qy+ej+iv9E4nwgAU146hK9MIq/ZF30SYe7V1N
tGFXUnUhp02P8000SCBq1lKHy2Tw1VBZLgpizHwobhWu7Aw0FKNgq8titnytXcTNE9z00Io3ZqUv
vUEcJByvUic/a6gfsqZgq6wEKn19FcFEHhBiplV8lYbTfVyZWxOeSifU1k7jJyMHqm4a+xY+byeH
18lzbnsElHFLgh84VobBRkO+3Qi2tjGqT31bGfpG1yU9TRAFHQseDbCgjbe1AbV4BJNMZA+0VxRN
KFHK6Sqbsp1jwcDFSe9WZIflSwO5dyZIuuQqhh8s5wmUXeYVYUdLYTBb+qQGlQE6dWTbCIoDGIew
zIuRHA7XgoyyUWN/0IOfg9c9MDrZWXibkfBSMcg1W0VgUryaXbxSrr0OmdfX0ovXmnLube0VW9LB
yJOdNN09ESNXTRofc7p6IdGKppgN7OOyU7iSSGcoNk5CJWOqNmZUIYNOD6ouH/uBU1ea6pgfCLYd
vY/MpWCcDDcUkY8VAaEGQdAEUO0sQVBz9U1G3k3a9auISnsYBHuwZLusmJldKFV7QWDbPQBKjwo0
vJS132fXFYHDkiQEzjh3SWPsPS/fqfaDLOGtVPmtltrkaEX7mHK0UvFawjX2u2IXNADmJDQ00s/d
6pil414m+o3znlT9jc5tC1kLe7DsuBU3gRvdcsjW/YHNEqlot6A5AMOuk/Ca2v5bU/VPUzuA2OvW
RUOqnshgsAERAxQPShZFrSLsW64NUNqe9aCNkOo50XckASgrXptkMLSt3CQYBq2yv0lGzu1J3z00
taw3TV/Lwz8/1KkuD56ePiqjrDbYz5pD7Ee03ub/++enUZSDLv3n5ye//fkbJ7/2+c+MxfS//+Bo
6j3Kon///PO3//l7F3778w8CL8bVNjp7CmTq6Idpf/z8v39+OPk1GcS4hz5/u24pOhhJTXTiv/+e
mHqqdP/8/P/8d07+iDDJfMFOtTv59V8ud/JP/etKn7/4+XfirNL3I1K1f37p8//+9eeog7dl2CKm
yFjtnOiqEvaL0dvd1s609srs6vvGwnVcwQpfyKD9OWrqyeyp0P+9mXSuczZzQSDSIvNF6fp7K0fo
UQVmBrkJKaZ7z1BL4H7Xk2b/5/1mGqE6EAq0/ZZ1Kl2LklgvmpJpQJEmC2SCTQjvULqIOfuNMGvp
bF74Yn/qymZdJFwZpDSzhtmdlRu/qHdF6fTkzXDJPuw2/tAvgsBj1iIdLay2EcFlcoJaaeZ3Hmtz
r/qHuPSI8RzWtXqbrPFS1+xMz+zXj3OKhinzmvTFlhuNfPEoK+SnFXaktCARRO4706W+M8utKVQp
2gUeCljZ7P7+rM80/X/7CCd9w0YbtDonqwR4QXVrBbdR8upNLO7MVhWxTObQHv5+wXP9Ug8u1QyI
Q0tH1/T3Z6ADVjBl1sJfrnMyMxER6wqmVPYlsfuNW0wvcUeneqrR80Uu5obGY2p33Esm/jMiHa6O
scITFqxCb342vwyFgt1vUYAJ2epmTP5iyzm/qvzvhBReJV3x2AHUJ1fha0Z464VR+KchEqYjjgWE
QSbeFt0/GYWkfap4qOmIZ0O27mxCfzQSNMPISJeeY4QsE6u0xGZmZfauSWeFd09QcOrROZvrImqU
j9PUspemiJOL5K4rBC4rAtunnESOoI0u6DTmTvmJtuiXz0vE4++3SmoFL7DLrQI8v58l54EnLmi3
zigVZh0Io4J8GaxHJ4MinJwqA69Rbu2xPRYOJ+AbSxOkh1gXLnRGo4PtEluggZpZuJ9i818ee+74
dRT0zABeWtN9AW2UivuSjmHVhEd29hfEHmcvBwzQQTsM+OVUEjSxr69TgWYSuNZyyK7Hslj54zNn
pxA149/frDP30DdxsEOZEgKx/sm0XRNQMZoRr3I5sWGbAk72kEK7n7Ut7v9+pTMDwjdRS6JHNGbr
ycmVhoy8ZsmLsR3iOZGFho/Zek//v2uc6AlCcwAU5SOTSXDGZfQBsJhdmH/nj3kyrvkayHBsnDOs
QidTAIYvNmZKK7atr794ZfxDSbGL9FG/8MKffTCII2aXkgPI4eR2KVpig+5wncKdXlSevLGq3Mzw
PUAi/9VX+udSJ3fNFaGqbInoRWaE1k+pWvWe91Tl4X8+JXDL/rnOPO5/eY20frQGt+Ir6cK+113r
XsujS5LGs6PMBk1mgUvybfPktnWjUzt+MAulXPKFAnOHN/O/eTK4+nyUK4Q4noqWpDd6iDP4GhUp
DGwxV0FBxMb4zlnuwjp7ZrlBtI1fCOqkzVc6mUN15RcZEwRatyn7iEa1mjBwi+gIpTN3nceqya8m
/5Jp4+zAc5EzW6iTjD9kzUYdEKpFUjaMOflYTbR5Z3OWlRH1pi54k85dCkuW5ZgMCs5N88P8ZUCM
mQmEJ3UYeJN/42vUCEIDhSP0vqR0Lii7zuxZ/HkLB3TRBfzjnr63fZvZfqkT5ZS95J1xJDL3wZ3C
uzS8IGo7N0EItleEcc5e2D/2Z0ZdOqGtZoFiflUM2nvJsTh34wv+qnOXwd0E/BaXK8/qZGzQJcm9
kJbM1nKhK5bDsqrDpWPVl+wL58Ygc5CBK5HNF6ba359RVQxMdgXXaUgk92oqi1yLiIIy629whkCS
yo6hHhNfwOWbikqY85MTuxLW1uwIrq8wrBvusbcVeYrWhVfx079wOhv7wuU8gBwU6O/JlDI17eQF
GYO1o6hMRpITSnD1EG2lvdGo2qHYhDxooyxyaHVA22pe5xxgLbHpyyMgyoh18BaiyheTSY5ZKVfs
rw9dIhaDFR4Kjvmam+5q5AJzsdMTcvP3BetPdwhWxF+/wMkepoka22tmvFWosKqwsaVnaW6F+WOw
MApZ5kwTWAuzvrDsz/flj/tm4//ULTy26Fp/f6qamXfw5XnzrIiARWKLNfAaGs3mofxwUWf//Vue
G6vsn/59tZMFJh+BO8mEq4nO5NXGTtsRm+c8/v0q57+TRVmXTTIG6JORWkRp23gDt3KwCbWGHjXo
EeFpV3AdlqXjXhh65+YugBz/vtrJfKJQAyWy5Gq2/THS5nWtcWtrL5F54Vudv3c4eMzZOgpm5vcn
FSj6GbmkoORp41or7nW/hM1Q/Vff5p+rnLxHmZr05n9IO7Mlt5Es2/5Lv6PaMQNmt+8DSXCOgTEq
9AKLSYBjngHH1/eCqup2KTIt1d33oWRKK0kMkg734+fsvbbrGAWKwxcckCsLCDwusUC3/j/fzpf1
XmH3HxSRlzSfSlRE75nxYtfGb9bbn64EDG4mjRWBt/PLXYlD2xvY45eCpt1p4w+TiMBSYzZIpiRZ
l7/Z8P90JfzXq31lMWEekX078mqR1QZT5CP4AgnqGaxy7zdf05+/MeoBXD0Ih78uBqcWlSkcxXZn
vvQxjI3n+Gl5loi3/c1H+KfLbqk8/vFKXxYEEEVPDEx4iWYzNnI8emW/Qar5m/fzpx8dnEnqaQ5l
ACy/Lu62MGVY9KyGrrws5wsslMCsn+I2/1+9kIXFQueXP7igI0u5heNy+mcRCTYlMYsRg1kCOqz8
N1eQP35FsJ11egSL7ROJwpedtU240EF3KHah5m4XYHYL+LvDKhluGrf4HxeIvBj0McF29xOA/Ovn
NxhVrPcGG+vyYmhlnoas2sWke2nEyOTm2WhPBRzdv95n/7g0eFFafY4QtgHK4suOlM5+hiEK/22Z
zoFwn4HIXuft+JsF+CctH17G5nRyBDUwV61f35uvo/50c74ydzXZXZCXiKsAUMvv4ozWI/QPEyUG
AWqQu9vftJv+9B3SJgAUIQRr0/j1pWuYYoQd8ph12oJ/xjuPWy8fp+B/8UE6vAjmTA8ny5e9cLRK
LYoQXxCojLKKkdfMFEgD+vvXL/Onn6QNisQ3aRxByP7ySaapEfrhkHHYGx0qHsZ8Ghb3+a5sCBDc
iSHezPTN3B/iuaz/529Rp3XKVkXPFnful5dOjDJL40TlFMOgxUvtzDcNb7f4zRb80y/xaz2De4CR
uAUIHE/h12ufmC2tlamX7+ooF4ikrHU2VAxtp/JGE2gQMD9dWfNMLGQDEym16YhZsiVspEIYbiQG
Wl985J2c36WJRz/1bky/e85aPpfW+p2F6Y+7Hj8slaePvBZK49cedlQMmex8ogD7xLizLpZdbWjY
3xqh/M2dZ/l0v34qDhUek3xr8Sx92V6Z7GZm5po5pGTk+57NG5aa/ZsT/Y8XBN3WEZfQHAe1QDn5
68PSeQk2jm7Od4aveEqfVW2j2/ieCxSrqg4MZBwFWZl/vaaXf/TLO/vlRb+8M9otyAkR2XAHB5gP
+8C0RxSiiDa4hvi13DRl+/LXL/knGzueQp5V1jP8/q/EFDR9whicgZesmjVxIbvQnndxwXCVHOWE
ELi/fjl9KVe/vkXD4hxx4LPQNflSziq/jcdG5PlunHMi1dwt+pKVgEJtz3WAaXXtEp6g1L4nPFWL
fnfv+7N3+6+v/mUL7J0qnek7Au82x3Ul0eEPUyCRbETYKdLc+fs+8e+/RBS0P4NY3ktssjIiy/vX
//y/u8/y+jX/bP/P8rf+35/68oeu5DtfXfmj+8s/9YCzpsy//pFf/l1e/R8/3ea1e/3lP3A2yE5d
aHKqu8+2z7p/Bsgsf/K/+3/+I+3mQVWf//Fv72VfdMu/Fsmy+NcgHODD/7Isln//H39v+ST+49+u
5ftr8xr1r3/4O/9MzzH+houHjY8y7WdKDg/CP9Nz3L85S0+FlQoHheqAZ+if8Tn23zhaQRHQe4EV
hdfvv+JzxN9c4XKvIZ2C08IBWfHPd3/799X596/tz+NzfnZDf1nEeDRpG+Aw4wdA4PyljHQz0MtW
VrdbUTk7Cw/P4DewLN11rcXrXqpTmINil+gf/NWQ1re6PhGOSaYkZ0kQxuOLdIvDMNvHMjROWV5e
K9OHTt3nD2Hfrv7lo/3HD/9XITxLR1dggrPoHi4Xhy8PHBaNyk6k32wXnHydd5ekSndmcVtb0c1Y
2wDXbztX2//1i+p/2MmW706nMe6AqQEVxlfxrz2wFJWcGkGWbA2gyJqOj1Tr8ZOeI4xEWeoc264P
jPY7Xu1NlR6N/oo9/d47OCaiQITInXDQZjjQ5X7zcy39o1+/OX4uYpcwJxGj9IfBwNC0dqN6fi4y
graqj4I80q5RrIxoCyYoZrMcDpptrUbP+k1X8Oei+PrSBnWlw4AIftnXNCS7KpsEIAbyA/ohVdUd
cKFiTZc3sOKztQpjlHJ9HqgqDBzAN6s67OqNtJKdvRi+/TH+9BR3Vw5+7HXtxVP1TTKOd/qk7hGH
v5Sfs90/Dk57lfhEjiK+zdtMW7mm8WBiXSLnfK2BWy0csfZbpN5CP2El2IpFnZr3CMT6nfAfpU6S
jBevnX4x41abYXYfPWXjwnDX3kDwtFMTODifgOPscuXsKg2Kbmk/8tfvQM4jXzoBZIiJnbY/7LY6
qBguVemNJJAvoQKEUReCGFWnucFkfMcP92R1yOuMEAaOmlETqveoNabVUNXb3keLxJXXxQeCb6P7
Tavx7zSwX76RZQYhfAA+PMIsiS/HbQJBXc988NWDc6fSQxbjfL5rhpNNSrjckU3nhkwfEcisWCFk
2rVYItfqyUmD0g/gUlpiHXUropHUow7TPH2ANYIqzHhtEDQ/c34CLUTWoyHn0gPY+jqkKPJi+41v
3fhH+Ny4gYj7xiGUJYQlkXY+gHuN6jpIiiwwqu2Ufwuta1LLV2IMGgIo1Y0ugxwRu4wImbhP5VVm
rAf7RuTvbb/phnWHBn1CbogGcI2GICsOSMRjBtjuwXIPoX/0u60qzkYSKLHNOAebtQaIKd85CJzG
zZTs4/IWE+aUHKx0q4lLI9dVfOjLm6IgpGDnT+R8Bih8wpqND+nxthZMpFeG91BJ4PY7ozkyD0Nc
e2qIS/a3ZX2shk0C8cdb7CGBiz2I91NFyJVPCQbH8E53d6G8YHYknhzgbC1vWHSyujbAUfl3zfwt
n/CN3kfyQPz8ErAidZKOZEh9f55KY62RAjjAHnXlUR/pJAEmvVbNyRm2prXCKtR+xMg+f9cpYzf7
upcsywcICUfR0o35yraYorjnIgBYWtin1H92x3uftrBHIoSXYZLUVg7WvhQBWargCiEJNDCRGfOV
HbV3sdJuZiPdDbW2cagn54mUSAx/fffoeAJ24z10dgwIxlbvCH9mR2whsYzP3OpIH/6sB7SSJmh/
sqcJPu+skphEsVHQNcCirTSiMOtZC0zW65R9ispaKXRyfvbp1iCwScOc0WyB//RR+imdOXqGtabb
ZMjt0mAwdnlD9OVthrfM2mtFvCqiS9K9zYsA49ooLhOJNy552NvJIxnrKkWPHgXYjTA8IN7EI4Bx
5Qa5FPbYTSzWlqWD8rI3RmFsR5zLpn9r+tdDeOu1+xKTSnaZ60fR3Vvq2UpvmjBd28a4cu1nU753
NRppP9mMZHDYxXwsHQyqiD2lvY+XsM3m25STEE8K1l+fFH+IRmOLdn3PYEAA522RRfx6gkl4orHt
5vm21ubXieiQwEWzF0isk5gZbZCb6O+OlkSwWuXiRrDtbSZ08YbAEa0rdTbi8iK66crv/Tc3HIA5
p+OP0AbK5pjAdNrwHcPJ2TaAOZkoUdeO+z7KwQsya052Xdx6gWfurXHI1kWiol1f6G8aiUN5q8W/
uVBRJH09r6mpTIN5FfUR/YE/zH8TtmZLSl9uiTiqOSC4TvaaD8NO6+INHpUZSfRHbmDRkIMAWT2V
bFZhjyASdLHnVMdhSvLNXLL1V/aH1+HDLWvrTYv1K0Futh+6C/S1Wbv5PKGBJZGg7nGVLkrxyL0l
jdxdUSStskI7+An2Ed+cycAt9W0U+gRToa80XorIcne2U3YBsiC6/DlPlAb0h7EGY6N9ncDdq9uz
c50hEVsVqOxXWaTtB7/cCzd6mNsY8bBdB0M1a+vJTKy1b52riSeKFnu21Yd0XouSPVuEQNyiPD/H
KEqDLG+uk7RfYYZ4EHkaoMMMMd16uI3MaVvU/JGuMIET1yEMmGqUsKcepdecynnQji4WzZVmNyEB
Tb523Vj7NImrt9JQmBDbytvkWeWvfD2N74mLvRiaMI5elZMx42vZqSt1JPYQ7h+UxKcb9Vpxco23
3FFcrIWX3NmJtilVE58Zh6AflcYtcyPjlgbUoxM56b724+qcFcMQuGCPVpAgkB0nmQULp+G4trxk
nZAoR7t/PHT4mY5sQltntrxLQoj97dirp143zwXm6IOyG66FztwFWR35AT3bm8is43XO03Fxm/bZ
zKE+TGZPFq0J/rouO2aRdbc24s7f1XW8g1eZ3sSGeIzMTH8LVWuf+YaIkY36o5XuS91sDmElhnWc
VBjul99NvaGtoKZDtEnIhnI6+VksqTlaGYq3Lk3UIQuxJMB9Q4+c6tY58RgjZEX0OZALRWqTBG4U
4RVzjbE+17hePb6MbdLTjHXL+FV5ysTb6RTbrI9V0NkO+nnPgifsp+vczx8JBfaOFkgBHANNvisa
/yOsIdaQzoZqO922VeLv9FDcA4g5WnndbnKUtkei1Cni4IMZDc84Ey97io+RQ2TVAjUMlP02Z0RS
zUiBzS5+tIRSm1in0CtUcWcPqBXcUhJiTZjJzhxNc1Xa0cEucILoOkdC7peXrAqJFMr8a9OO3ogL
xFo+0itIxqnbcB76O00WM3HbnI5xsZEZhUcRAgaewos1WSvd4ByQVv/c0nUshJ1tKn94GiOvDjxt
caCgkh+07hR7+nnMOD/DlLSplCyGWNXNJrRvtBKKfRG1I9AYnzTpEm26lny6Xs/lGkfvphjNbVJ9
1lghVolJNpKRNnuJVX5jZPoPhVV+lww9humlrMimOUDGpeNaGZujLO3mmE3GrZGh7lZ6j8PRMPOT
3Zo8G57FZlOl0c2EDosgOfLsQsOmkhf5G7Sv5uTH83TM0qHFwgCAFMHWSJjetT+w/aRNzCNpoaWB
fP0xWUl6yCcXb/KsHctBnNJy1oO080nGU/jWSu0pNzCJmUtcit2TuJxweBYhcsQwHO6qRuE3yze1
S9njlFtwE4eomeddmPtqG/UcGYgK97FpJNsspGsuVYKcr9apyZt02pmpFTTEx+/LfMDQE9XPnq2F
R8+0TuzXOqFnHg9Vm2+KKOPYNB8SBPFVWD8PqaAyjjDrflppbBM5F740eUs2xWidwNL2kZWvtbln
gN2YT2GJ+Bf0cLzjKVUEB/bJbuzIcEodQriUyZNVwu6bswnOx5wBskrrIJvYJMeWtAy7oQJMKlp6
GjzRrjrWxVBsDYwOiQbRpOoqlEnhiMaGJZCn2TFOBF+TnmynqoKIyZ0CPhxNgQxyQlWrbO0YvMrI
eoatPe+sdqGei2bBcZDN7fedXNntaQ7zCj8EGhHhQdeDkoT5owH3IJ32w0s4YKPuwR9IgNZd/Ldp
RzWaOM2hdKO95WsvauiAOheU6M3YUiXTKZTVIZE//4V5WPdNjj/CR2ogtccifpwqwRh9nLzAdcdn
tm2wnHHRbCSSkg1Xu60xdGqP2N6EOUdKR44KXjGUiKb+kZIE2+aUDWvNkov2sCo3jgmHwZ77ICoX
3pVVqv1YuCcTIF1kwEGYCULDJGRcfI+27oxZKpnYknOfAQvw/VUDbW6DOOt+6sdvmcK/4eJgrsY2
BKYVBYJngd2/OLRmBfWraNt13ukP4WBshTbErM0PW0Vks7vzRTiwlbgL4Zq1mhc1+2S81ta1O91p
cfw+M5EIbUrH2ME8O2hcIcfM4mPP433TOe46GbI+yBqXm6PMxSpK3WGTl4YHx+YqzY0Q2PawFc1i
NnMFnoCIdEqXQ8MfcRplg7WKMwbWS0wdblt4cWfZEM1Te8Sb9MAuNNmSEpqSZJGjfu5x8Y1+dxhy
Cz8nYt8C981KaV14iIfBuYrlKmyFeWVFmOon8LQb8lBxAEQ4mxzOXy6eFpahs56X87bPsIbEmid2
nhV+bzCGYLgd/T3MNGq0T6Fn2n2icXnI+FhXZaQdcWW7N5k9uDdwRp2TyuQp8dBJYL48TJmnH8Nm
1o95sqSJk7pGU16PT5334SsrPUfpHJ66D2eRqWtm2Z9//o46m/gB7ZbUb5113rns+gGWB3EVOhXe
0So8+oPAGqgcFcy+dgcJqzkVpXiIU0McshID3M9fUsrV66gemq2uE2KusnKix0LGWmN0uIeXX37+
7ucvdaIeJoFewJyfaqvFeVOU6oejBl2skwZMSNdkxmlsiNz0ay9f12DVt50AAkIdtBdV6B1Clchz
0byMpGtcGxJWsFVgjfdKN1y3lSG27pJuHqsiP8YTl9+UuIXjHNZzYNR5ekDxHjgyLa+qxiVHIoZH
QRwX1t2EI/cqXn7JSP0z0qg8xzmitqGOYHuMdeKSzXgqxcCN1MeCGUVJc8MbvQkTf9iTnOKvNdJk
1q0FRMFVmNtRE14yq28CWbr+fdFF2pVbxadEU8DGy/S1952QoJSYwRuNqX0y6vTTeTylN2YPRdou
rJR6ePGi6qKbVeBNhXFbRoV3Gv3s5AGSwI9Vj98FkpZLFNvtSq9G/QqPWXfNboSpuYIPoURygVDf
PWCUsXgHxXg0e/ct4zO4qmpCVieNrdof5wPIi+iYF2qiJ2Z/TLTF937ZzDduzny9M8oIA7aEEbNY
aVIzXPsqSqmWMs5vO/PPbcglU9NEuQY2lWzsuRivZ6WdudHNZ7eywk2MBzhIm/kao2tzjGIs7hP4
e7fRm0tq+2evdim/Ru0tF9iwehV5V3nVulcpA+V9kpjfe/Viz14nuVqySKrqxIdk3TVMEe8KcpA2
yXJEtn1/k9pW89B3ijUezltJUu4mV9Vw39fmQ1tYRNlndeB2dEz6MLIw5WwSiacc4oB/XZgNwJ05
OhS0xCj7Q1RybdvCXZJPpjtOO5lgx/IHumNKohvuufVOgr0ljJAp1uKJ2SA8s/h7mtbRYW7kXlM3
xECo9aTru471DhbG2NlteTYy95E+P+Fmk3htJXWxUM/zVDRBj1JIjLd+Z/p7EarrkcirwAxPoyW9
DcbZbZzlh4Z4qYLYci7n45bkbGLORlGtKD8JucaJxsO+dqL4qo1ESx9xuSW1+nbGerQdu8Vf4eSf
qSfLoAiIWr+0+m3s00JpEotMwtJzVxTZ5xjHm3LLs6rrFyO2y1U92puyxIvMJfV5HlpMvUZNlnEp
+3X44vnDJaymfFVkqDPmvKIBpfTrSXabcTDxpmZaFbQDiNzQ6n5MsMBbHWHY4O3aznszG/XiGt8i
lZZrJrZU3Ia8+IIbpx65n8MIs6E2Itjb+dkYAAOpjLCDWO1bkz9i6uNZdO1+JpI3iCEMdNnwrRpL
TAomCajp+FTpDsS7uLuN+Kwa7LLsUf0bBSq5omtbdC+UfEcWCml52B6mlnImec6K9MheTXKbYbwX
ffcUGepcFNWRmdSbqJK1nOyVsiJ3pZz6wrdJz2sSZ1uWEXZ0g0sF4KfGCIxJThuS0u6Jw7z0Y30/
6+gjCLr8lG2T4i7kCMYgB49kOP98aVdhpnTznauRhTtrC/6rWH4iInt5CIsXKmUcgoDLCqP6MX/G
i8pOJPAKuto+jlT5c25vEbLqnaCxzAputezimHJc5dkjqKNvibKenSjJMcnibozZGz1vI23qqUT7
7E08oXkO00e/JgPkcSzy6yQx1n4YPpK5vfcqhTkWq+84lXtznB9MPfwmvey9m3tqjdkLTFv7DLsQ
B+eMCCSZ3w2r3TBjeWtG635iGNs3BXzwqnky7fRS2TA2cju+J/CFMJFhfLNEce6rYji2YX7QKPxX
ifwIXXkJdfM28+TerJoSdMlMlpL1bkE5IDZ0MVfG7bNchs6jkRQbaB941C0eZKdc1xFGppiGXxG9
QaYjCbil9Wm/JSavYnMJ1/Lh4NT8IDh90os+loFn4EJCH34pfZmtXdExHEy4jdOx2M/1/JapMlz3
+r3vl1cWPWGfkiXLu3G78NTbhcth5fgV25t5vss0MHvL61VK3XgepZoBjyJVOrcn573MtYtdPgEE
p/85FDeaQlSpRcnWbcazVw2swM5/BNZxoznWrR3FD3bHmplnCy+9a4D4nVZWZF4nLamvufXYtzyG
VeExWsc+CYxcBqI07gtO7ziPLVJChocmlhcdFc2SybiAc671pucvGdlT5VRbw6FsRhhJ87tRzEbJ
MsCEa+oAqPqM8ia2nCewfu+WhzGyNLqeLNobqbXYpLP6LAzwgrkYX83O2XSA/5yYDKNZzKtVyGwe
GD49Vpl/o6tekArypreUlp63iLpaTGaiZuLsMCjgPN1R2/Zr21Z8j/3E2wDRm5YxYa7meCQSXYLr
sHd+Wt5nmXzgWCu3M3lCpWXcjTogS8S95yGPn6NpeKKc/9GBSNyEw8j7x4o+juNhDPPHiZHPSrYQ
zPlfoo2YbVV665oWt3yrIOvIuXYyBDh5i9C4y1sAR8mrK7RPXRLDG2k0MYTfO+uIsYQGoSNMOhZh
0Qd9TLmZxLDIjDg/S1vv1iTTr9sZwiAyw2jqoKeBN3U1HOqkKeb0VYzrcW5qJiQxgIFU7dgSg0kZ
9GlwrKsMtmEJuDBtIern3hOkHpKEy/nt54ceIodK2urWs8md7tPoqlW2zjAFshd7hO3iVJeR42+T
etEtVdZaRBNEn0hdC2OGEJGYF08nv4CfJ9nBvLa49TMssUGW2dI+FiJK2WUtZjd1c6OQMAKm/VSt
9Up64arA21Bl2tZJaXZo7jdnhGXm9x8QSHcM/b8XlvxuD9es+mM+i3urdJP1OH2XhbiHrXtJC3lj
ueCOBu/VLkAK6OlI9efu9EHtopRYr7BZ4BEOJbeZZdcplFjPrN970pyIU+P6kbTH1A2fi3kPo/Iq
whO1olXLZXXJPok/OmOBfimqNb966kP5mbS0yXpqxjZtz23V0T4EmuMV5Tce0xWaxtdh5j3GY/HN
iNHOxcmxaqzvTqv9MLvq1h6Z1rsDQoFmnLutq5l7v6o/YaslRnzUZv976/H1bwvZ0CjikTArOAKR
P70NU3cN+D9bGWZabKYBbv1UWvB1WuPKrOmZLQOYCGaFCEW8yuJ42zT5MxJLugVGF8MXMBTiR+Mx
qtoPclQfE70+StmswwGDvYwAqoh7d6pYacQLYuAenrVRO1faA1IuKC0WN2LuX3tHFF4wC+fVQcuz
TqG7bWk4rmsXI3XxHRJDByPSYsuT5ttYIV42M7qcfoQL1K2/y8bfNJNR3Vi1OE0jtkF7BrOX1WBO
hzBoQiaJU+CF1lMjeeMpDVgDWZCWUEiPaUVPxmZbkExqvMS8heR3p3IuiJZ86MbwPBVxFKSVQ6vR
JxXd9HJ3DSMlb9tdWQ0EgPqMbz0qr6YeTrqKl/7etB3IUmID8CDNvFkKoF9s9laAu/3g9POP0Stu
Mmd8qbRqT2ybxLNeDxviDjYlbUQKk3FYK7z2K72d73FaXWFpIJ2xZtrgufZtItWbXxX7xigPcQsz
wvF9OoKana0XnIxgOcRheTep6cPhZrtkyd2FDtPMfKo3tfWUpZNxg/BX3+iYWoTbPKeZoza6VI8o
+Um7I2ndCsO9M2Qaabj6Q8SRv9ay8bVFgxj4HRGhyhgYaTanSSNwbAjb/WC58baW02eRxHcWoerL
fjJoqVx1CTBAp9AMEEzFtgXHsJrr67o+toaKg97yT6PWZdyvwqcworUpmI177viQhlx17XYcF8Dp
94gVsAa3MfJMkyI3hdGxktVwa7cgYqrsyEMAAm8AYunU41PZt8+usJINDJRog1sMdTBEL0drbDLY
JBwc+ChpM94Mlbg1OwGTNsFWET1XTcFQUcTPQPSuPO7fzCiGe3cun5cvLBxoFrZFDchXCyJ7m0z6
u+smQUOvIo+KOxnixeQWQSuxSrcWgOqo9kL6kx6UsOTVH6sfavCGXSKYI4dDd8xNKnh/ZtGyGl/C
6N1Km6uxbexNrVnd1uh23dSWQR0ZyIBch5HHlh7WuLEIGS/cJmKHdNvjUFK1WXq46irwXe6sndwx
xPkPXG4uF1gEEMPJTX8M4SRXdQNCw84HOGMf82A9A7rKS49ejqBxPRnREUnpQ1KWb6LeyyS/dwpm
Hk764Yb10UYKv2Zhco7AJpAyTwmd67ep35arMWNCZVmfWrsQXPI6XLutejQnAvZGGusutYDmePKS
OwQxd8Ow9iv/vl4s1n6lHsFPkeSAgb7ZN2NN+981KDd9lr1g+s0MedOMVADyNLXRjyIcA6LPXm07
OichsSlJ8ZGb6tZw0xR1Cfb3HsTnUPc3TQOyJnXKs+W2Dz2BZbNTAKVIHvrKfIsHyIt8nPADXPpg
yjlnvfnY2QWTNjfejR7xMjQo3NzUjyZ0SoJqVOtuTJQu29jm1OptSQXPPHi0gfWNAy1tzXwj6/yK
LJwVQslXjQvIZtQT+ivUJP5iZdZ/JFzGDoh2HRfqWM+1DDMjJJMNwTlqBq07Vzpcr5dQNuZVN6vt
mMlDBvcTikp0EQ3p1HbJwTDCLl4XTneHk/mc6uKEVe5j0EMuEoRDTkTfNFr1EPsMm7M89gKp6Vye
JxATuXDeoqk5D7H9apNMTrAFjXchzW8UE4+JrzfshzbxMAbsiJgmejmlq3mgH1nTPEWTAXKiVc1t
2qv7fK7oJcG4Xqdp/u55sNO65EffVCBGi6GBVUTySCeufIYnq5DspMCMePQVnXxt8VZrI4cf+ZBr
4FvpCu103gW9A85+rq2PwYoukK8sG2BpqBXRpqQqJGaw4JGPCMJUM+QyyzgqYv/mIowDq0LEPszj
ER2kA9fNpbnMIl5J3PKDDRKyMMXIiHS4H9PwxaFAXPv6dKfa5qOfOIFtq3uesh2Kme+zzDsWfhhv
aJ1eNV7o0O5P2UzpJ4+Fl23MBm6bzh19S2eKoeicm0Fuhkf0WDr49qi/TZTwWUp5eeVB6kB+Gl1s
j6Q3O+fqMurBKPlHRWvf2mWvXUee8eg0OkfCwAzQYL8ELfzdDpP7Jgm/FVomwdSM9ZatixM2i7do
061l6nNuC350gKLVbh7MA4HqV3PKqeKUTrgprK7fazw1ARs2zjtyqejAb+PU4kse46MVZq9OU71E
QKPZYobrrtau2WIfC3+8TDHdnRSdjEwfSTG8FUbobICAcqkQCrh1Vd3GevTcjMBqitQhEXf+VouJ
Z0nTP/qOfo/y+KJDHaTL6O1muzpSZgV1nUDAaav7EP3gljHOykvr/piE1dEBl3lwDXA9Shj3VRb7
67wsbqVW30azqoDJTpfEzM8iq9ZV2ruMhTmAnJYDPWqgxbdWiBtel1sxuvIqsZMGUmDyrotmS7fC
uyoijgFSaDNpTFCBxAVcN4OdmMxNcD9hFwm65NT8dacCI82Kc+G+5DKWW+bhJ5Uipuj819YE7MIo
czv46VuhGHblGPMntBWdn21cxkQbl8SldRHzEOqEwqxmlUTrsQFb7mRvXSEJSw1NseH6lAeM4XYl
zda6op4op2+OGMFt+e63JTKxgKObaEEvih+2PuqHZtS5wxryI5XJo9NHMKI1E6aoE0EJLZNNO2v0
XgYEEzRqWZSO5p4GmxaSP/OMwcUNKpmkICWaDyTWPyCgFTZjEAVXcVWG47giDTEKPG+vdP2KGio7
cDqmARnkfEkNx+2cXQsNVUSo3+b1jXLJoC1jkd/Z0toBk9sgAOGxGfS70dC+VeFI1JIRX3xAfcox
jnOk22x1aDIncYVkAC5OVJu3TdU0x6nU7iBrvSZGc0rtbDzp87BcWCLomKz9StA/75PIO0vAc8Fc
dVBiDSQeA9cU0Fgg/0w2W7OR967e0WydyFIk3NXispiPYwfJDO1PpL0SEiJhhfkO+r+Gap0M5Shr
v5cDtPDZnB4gTIu1YZfmlZHC9xgmyfkAUjS3yIqbW+rQXPc3pTW9iqEkdL0bboY+3KDCVEdV3mQE
3FO6UtDq1mtbJz+ijDMhAVLdyN54m5PpG+OrNK9AM0wMAKVFMtBgy2QdV8mLXjjDQSCByTvjVSGR
IOp9uWqO+j4saEfK5rblCzxbmXkRCcTmjppqFMOb58prLBbRJhJ5SUUavuoRgFRnAkuPeeLURMRn
x28mWt+9FMO81hDqK0ljAlvWRtlau24+/WR67MZEBtJ1r8pQPrSwDxAGn/0CtKbefitzm2bVx+y6
D0WZOwgSO0Iep3sCJgFPgfwl8c6915T35pFRa5r13o0RciCZmFdI2ty1nrjdTtPUUXfR+hEQHTMD
epgdOr/hNMH8mh/hkyaVuvPBZ2kzmKipaA+ER+4MTT7EItGYX/4gcu+ui2S7szSimDQV3jH0HWJV
Iq5Rewt82b7O3YuYnMD6T/bOY71xJF3Tt3Ke2aMGJuAWs6E3EilRlN3gkcmE9wi4q5831F095br7
9GpmMZuqNJKSJICIPz7bU8XYai0x0WF3dgHULWPap3hJNzEB5OvRTiqiABuO4UbaHYwZ0eFAwmOH
4+yILG9csyRVi97s+mNVmdwt37+MGznzGJVn/I4ZAx2xnG2bqhq/2z4PvsI+is8V7YBbWp5/VmOz
4jL7W1P1PRgTAjS3GxY+73SOypukcN+SuWlJ56sMmtkYmtEAgh2XMWaBcOHX1njyZzq8Aklmc+B1
5rqr85+caseTTMWqTKt+h17FIPgOsIB4y/ZmYg/1mki7dmxyHKTDo1cE+IZMYzXIMEXZHoeHLofT
F6l2JkthuEl8/90Lh2IXEi9MIZR+MzTwkr2dPgkLC8NjnM/50Y/9Yu2WWb1Nuu5HO9T5pzSyR/qe
naOsUjqM4lAcAmJRVzU5Kq/OkE8Lfx7jTax5Hjq41L+2SFamomheYmCIbC502mTt/OIZ/nI2iZlz
JEme+GnNlS12vR4daFbjUpYqA9Gwi33eJ8muFnsoZwaOwWbNi38mDnI/L7v4DkGg0wGDyDGYoo6I
eX1nWNneiEhNIet+N3ST2FSxE6/FxFPg2I2xk7n93CXmuCP1FAtFZRBa59XGnVZyIgnrTY0383Fu
u3jnj9dhJHSU9MNg72YQ/m3V3E20N5Bibn3ZOVOCmRMKDymhr61E9yhkDKtdX3szY32WkfIwIjLJ
u2uZVHQBhZpL2PjwUDZtvS1qyztMDAkUi9uPUIJM1qX54tnkhrFA35K/QxCMTYLehJwuKDnJF/VH
kdEDkUL6rG3hKnlj/QbReplmLgfhWiwt7jMFdYK8PqjBtqj41Jz5VBEBsDBjwCxBmJ0C+28SUgKr
XgxHbi6wXshFolqJ6GWAcoauR7naP3mUge/Txob2c2ZyQGHj+93E6e4KcJagny5ctkd/neT6uLH0
Jtq6Xmre5ASPp8giJ2Ll3kQFau0lXnLWUNnZBlOMYrYp0q4+ENBBy49PTZve9rM10C5kOttwrvrn
TvMZ8VuiiDMI3tXcWv6l1bp7I9f6V1mH1togLmfbhu4Kz5f5OPXxpfQ4hZOJiPTU6FBkDRP6kHE4
1RpOrL5NVib9FruIHeyaBKQLETZxySqvWNeuUT8WUja7CDZhZYVIhQRX/ejF9X1rTcUmmEzJWTLW
b8g3BwykdduyxoYcNy1fTYP1k0wy8UR+e5Mm4datieCbIqdYuAPPYqLhV7alJGkfdnyenWvNXPmo
xW61yJ3aOGt1nOITkw+65TfnGrhRY9w+l71g3ippi7E4+7jYNzajYyeLWhREjXpVuZtdVgjAjnjH
QdjhBu/CmzF5ikY7/0ylQyCw9TWNZvoWx/O5nbjX5zEjjLBARjpisLqQML1obeQPM7vJxR0lvRZO
fOjD6qbLSMmbS8IaWyNrdrKffR7MVarH7YsTjS9DLa2Vn7AgRUEGGtaM3MFFoR+1/FtOa69zu29X
lL5RTFHyrPZsXeTzRxaZgu3NALJBxEER76tRrnrNss+k/1CUzkvTcqKAg9BjcmYGXsR29VkRY3H4
OXTemlDSeZfn/CcO0YqO3qcmUB3pkvGydxHQebI5pxQoHqfvtHcycNaDYMfIkeKduKPQg/Gm/N7q
76SejAudoF9qB5AOkE+uWeGq6XT3VIT7OA6QqttesC1yJQCvUU8VsIUbTWg6EqDiCxvgR5f3/bVy
hmgPP75IB8dY6L1ubLLIIHoXQZxrg0Tnpkwedbsq1loOCmF0+bzIqiZ4mOhOO87ytYE+9GnlIF4g
2/slCelm1RY3WUdAZcNkqBnAJaYdbLq2k2gAASyLKDZehwD9AEqtLZfLX9KE8dp6EghGhl+WLu+h
186aP+e3yNI7qE7/2cxmFXd4Q994sgQJq05AZjsz7gitBKnjFGoBM2YzBw2LHN84uYhcJpcpKBHE
Gpy2vv8sz4pgR9rnD61yyoPwY+JZh+DZcMtu63j1dUx97XE23PQ0NOmXd5mDubj2btg+cF7yDBIJ
Ukngbd3/cCcoKhwkq2AQJ83BECGm8MZ2gn7bm9OPoo3tLToNinDdwr+vh9m/nx29RgQFVN6lxbT1
ZtJE7VTz770c8YxP28WhtuvgPvPRXbhiPGXcYm1BITmQOTC3g3glsFIiLlITza8RPHdtYAGmBeHt
929D6kSd57Bxujt6Aqpbc6ye29LYysyzXpxEm1dRNzh4Nizx4mflYgyL2zYJ+3tb5IjeElku+7Eg
t9/aNUESr6ANQ3JQG++57eGtmyCwjnrjOYRTFIR6FmZ2n5k3vkRiFE0EGs91elv3ybzMNHoCo5Qs
R3Ma5zvdu5ZARFRiZO6eA9Gn5U3VfqAG5gbvh7OZjrSFVPu8JuSbxQr0pnrXih7dySGcYo4Yen4j
jREzpVH89EP0NEYiDoUD6illyMQuiLt1K3lojfkg1LNXNfZG0hCEe21fW9b9UA+XwuYGoxu8XuRR
/lS2inRL9HuRutp2xgYCbNuhW1FIC3B2LWt8FhronZnMuyg2mbBrA/IwmwxaH/yt1OunMjkDo94b
Ca+EZol4LavnYQRo8UZ6b7yUqVWX4c6Oj3iIs2USJt0yHhDUiFbexam4rdwAZRfSoeEc5PMZI8g1
wiup7IOfdfCY5S2zxPgQO+57rXOSq4ySPLmLPoXvYWBDwWIWqKf6GcnubtDs+0xPnmkyzYHayqeh
a9Yd7PLSSr0XAoSuWoYWf3CSz84G9Na0cSOmweMwmO4yq7whDvqRvALYPW24z6wfU3KeeC1V+wZw
ZRwDs6uWht2hYSmD90FLb6ckLZEJmpRH9+0XG9pXIAp0bKO/D+FBMjSJxQh+Bf5gUoBIDUzrX4gV
2yUYoBZ1nOWLJmTD1D1idesYqWYEIdRQOgBCzjliV4+sUWASqyrqfyaldrVFhlTMJcw3rbGp1NZP
2esfdT3WC527qTOakwYg3rUuiDqjcpII6HCG1WVtNitY4Q60PSEyvcdPmz3ZnXk7M7ssSSO2a9rP
viXpf/fr/c6H9g+f4B/dhH9tAfyds/C/5yX8Z7ZE9Wp++6///dX933QTqlCj//mrXe9PZsJ19l8P
71n//lU2v7UTqm/61U2IZRDK0cD1JagLRjD5Dzehr/9imDaLPE23KmrAxaf2q5tQ/CIE6Xg+0j78
HZaB37lFIxr9r/9hWL8YNkkspBR5hsBB9J+YCQ3zOxDqdz4kYfq4jZnlTTbSP9nJXTGPkzU7IOx9
cO1E9lFGLG/tM/W2pzL34uWklNe4Ik/dGOx7LEF5D2sdgPMpkGORJlkOB03IdA0IpY/Wmr4pf0v+
9zKLwOilVreLPkFfk0XhhoWO9IGGBPhoSOUya6gsbuZEqjT+w+C42jqJTY0sbXw2JWgTwwHnxy90
Zy2Eq3uiq0MNfzz/XvBaOF+zQPXdNi0lOL17VW/BKo1PVTYTxwWCVs77ZXrwjJovINgThtHdc+Rq
IUisnxW9FbRlGNHH99+Zdfg4Di7iKNIuS9QHBB2nG0m/BEU6bMhygORInHXeIt6ss9FfhgU/KamM
FYDtqs/8KzrRhFUknzddw2sc5MF00nf1ssauAh2gy36evWvW1z4a1Ho5RtPeKryrWaYfiYFjx9Ur
conD6kvO0ZsezBzSJCJjMr4B7VsoynBYYw0Zl/QwfEQE0odgoYvWR9CrNRM2nvzN4bS0aNzoI686
3rWVnM26v+Z8+I0ONFra82dQjHgPUKDS1NNj4GmudRU+c3oEOcmAXoo8eaOG6Of3n9R+/KmVr3Wf
5ovS0l9q7pU87C/hDBpcUzQoc7FvNMjyWmanqQe+6iKElaRV0xAmlpBSe9F0OIkMByg9SDdOpL+g
bs/A/y6lXZxGl2CmSBobW3VVtdQB1r5js/EFX1Og3YRtka51PbhzS1BvD/4vF1cCll6MvN6bCDBY
GofHJh28ZZO81l4zQtsTwm/5A8p0/knwWjyV8B5mHqyqjECtyR8vYUZDwqYzs+bk8dkBj1PXMe2M
2qPSwBr2lmZijwuyPSDxfAxg0pd2xY5e1uiAp7TJTxMNNxTfibtmPpqcH6GIsLTFWngZhL0Y7Bnv
fNke/EmHDWirj0zd9ylZS4sBEfCm5Ji4cNMLUfgghwlB9z7F3TMnCHZsM1tELRVTiI14xkJ/b9gw
+Un1U4f5XdBY0KyJbnjtbfI7Qt94zQyjWCMINVdJhgehIjnvrmytB30q9g0RQYsqmRPU7cYd1P5d
N8Fuq2ZURMj+Dbn8zjJiiFjUlJjj37m3WxIHch7RpTM8g3U9jx187qinGHi/ANjGc6St/WJn6tEX
8TAFGN287yiVHiOsKZYM9qgS+TjSfG+IAH7U/8xdrI5Vyi0c+0tUmFzxvGIGxLI4N2uS5c2VniXl
vuqWFBsMt27wqjwprulFD44xTLdtxf7nDJyLuO4NLQa2xuETYWTrj3R4+ZyZ5jo/MmtxbCiBRYI4
um3seMVVF4umyNA49eO1YCVCaf1iUBW+I1cGKLrPv4Z46DdaW3pHSdtiFPrh49DZi0YinskFgu4e
mtmALl5aGMFQqfe4x8CzCUlI6ZOYU2oByteun8jMD9vr6GTDgRmrgRFbNuqC2LHpPhR6RUuhax+r
EPdO3T84PfFoej88t2nw5lrbSibn2MqgSjQW3a4szAWE6GuR3oIXvk129ooSM1zVIfH5GC2+KStq
T1bDiJ5dnXa9IbiaI6fUEpjU31CS1GAQteqWegnRf8Rh2a9oL3bWXhIaGx/HlN6jV/YQHQBlUWZW
Qx6KWNhwhoS4e82FRMN8aYHYLrTIsvk+6iawpa8GEEMGE4YfMdb3BT3KK0Lp0ErlX3pP3kdh1NfO
YywSqDeitrfgP4pHgi2GpeF19158F+o2XhEiPValhRZL4ppx4mIRZIxy2bq3rVPLmWiZm+Kn1uJN
BXjYiEHGhFPM+6q1OMOBkQoUIiEo9EK4xROyo+DGieEMSP1/bQv7rYVkXFX2iHGvktnq29PkZzEa
NEAzJyr8JcYTuasyDgVyyqO7eCLJRUd1s5giyc3JDrXRfpQ5daTvKS9HM1NtYfo+N5FHN3OEDNiu
fPRmgopdmXGP4hHFNAonHh5QLW6R/vF1pqQP0kF2aSOPbE0piJEO7/BZLazEOgw1RM/seD/dvgX4
yLziYCNPXiJtrODQlqmunycxPdR18ekwHptM/lpH9IpHExIZ2cE6xZKaDd18EjPa3MYv29PsMdIa
fnq2G5QTjCdyQ/XbTVgVwSqpaKSvgFVwDTcpLmfTL9Ggf1XmpUMjsLejVNWBJPtwSKeHsvVfklFj
vM77aCtpx0plbF7maQjQ5tdITyenvKQhBykC/2mNyNkNuxOJIo+OUYfI7zWsGCgz4xB5g9Oh78vs
dt/befYEf7v27KXLhgaIWj+IuETkh2cOz5vZHmnVfCMJAQmG3vxsoJT2Dpu6nY/jop1JSJHSX5u9
H+1qb0y2qbfuScWlyaV+bZL26DfLHneUXWkbDbv/YRAk/mssclJ62x5CFu4mvrk2Tnxqy/RuypNb
PQ4RAebRK91/WGNNopAHwzjICGl/pd2jQt9OmvNV6R0uQzUkUImrjWBzI+67dQkBpxBYrIrXfi2S
0l7RfBieCmp4O32AHtXYi0YcyQZNqIFxMIwa+2a5mrSViO6mwjunDP42p2jFVPTrYLQo0piop/Xt
m44HeTXKEDecvLED+Km+QXyM6nrZ15uepAX0SM1mNv31VEa0LEWkc2H8rTAYhQBE4nNsB2ObLVBF
nPq8uphOXbEdOzSdJd2+pFaqRH28ajYSpyd8LjK2APnQ0IfH0Ok5jlHQ3Rj+y9xYUP8XUFQ2YTge
eqRui4D463BoB8JbfcSLKUNcz1YMQr5yBw4yfX+szUlbGvQdNDOdlHaEWKfs9nBXOMFDRE+uZtar
3sTW4Lb0UJVhDpeQv5odRGfWaeAjlZ6CxgTFbpJ1SiwhrMIUb4gxd38W+s5pI/R25CncDQ7sZMDY
uIpTCP+mx0eU09QCNODuZPDoYbQ55jrra1feDkk07A1XFeNZG1N6X0nCZQolq4p9GqvpGhbC57xo
HzGg/tRjFFOsTDTIJsEhKCL7nI/GSSbzngftIquA8x36q7x8nWHzWyTr44CwLekLl7ol82u2jZ3G
cLYKKOiN7eaHFwfHUTYtdpGxJCBQrAabHqKQMbaXKn0gTajuEdPF7PGe0e21iNmchjj/8L2elR2Z
zbYWPb6x+gi/+TxkqnahhaoOKu/SlNlybHj/UIBCDKgXrTeRZZ+Nfm2wMwTm8GV4jOseNi2mIHSs
uvHgYvKkdOKa5AIQCEmZF3MNogyvQWjku0E8htT6Lq2c0jYjp50oaczlgB9LleFyQzTWeur9TdXN
t2lo/vDTp748lqO7qhwTPYLGnZ8Kb+0LfmCAOgNfarQK85IkAJNKQoSlJ4DZJ0Au9NAgbX7oPctz
JeNXV4PKszLvYR6TD0F/6RC4Oz870XZ3JnYj3kdvtsPZ2evPMndPPdF0+8RLHxsvo2+rXGRaSfhP
KAXgGS8+hOIKukujdzua2OpFiSNx0dZRTkeQfutKpz+NBgr6kK36YKC3pv64vzGiXjJ71+j6ZUqp
t/NuZFF+y8Vc0YN33+dDc0WCUW11m8XVdqoX/w4VUXAIPVfdOOPEj9C2RII84QpxbmG0lUi/1Onp
em3xLyG26DXWcXpXtJ48gUje96650QxVDcg1XsYtE1YVu3v0oddAcAqIEpSOLecOv2Wq4hlLFlp/
OwTDps/INPLzY45GQD1oyVIM1nOJ3lydFfAXAkNa06cIqX8NWGLsiFOWh1Z17YX6hxFGXDbgXvy3
EaMGMEvqerAZEHmA+Ci4Xa0HaLGudaB5Ww9QLQhHHTdY7q95aB7p9SantOxOAoqFNZ60GVTYCN94
mdzw7Up0Lvvg4G6aoYNHroS2jp2DjgySwIr0g6CaBrSrP0et9NloqZXEYLYTovEZrqTPx8TqyhtP
DFpaRcTopJODnvqUqxq1Da1CDRBT6g/v1DIOaaFY6VP9PkZP31+LVo96HvVJ9HVHaSRspRZ/zAG+
o3I4UgNLnA7HOqdiC3ehP1uOh9/fg2iP68DX5g6OnHDK2dtqHIZhOsLcj8vYN/QDHorPqrhkZI7f
NwaaldSyDrGx7DxUIrNG4YTRaRPTi6mvHSP9gBuhlWzq5TrqsXB0AOdHCeiD+BMsrQ67i+TH9/pk
rQNdpJQEaXfZKPJ1VoFRavK2yVNzCUGacfHmR1F43v2Qi5vc5yLoJom4nfYuEL+fZ5pETHTlj1WP
6RFATE+z6ZbUpXWtuD6tK4yVZLLVQ+2T80K96Kbs4/u8KT13P6tDlW/+/MfnTmnpE9LAlGxiyk47
Xd9DHVMvLZtu3dDjuXD96AFx+aqiUBdZUn1TFUXKOXQrI8jVyT7EejTvQW4vY7HE/I48j9Gh6Pwb
O2turYGje1LkHHcCRBZiMktK28x9I3lOJiOgNK5unJXdx2ymgzWdyiHljOE76XZ2wnAXBivXGDue
kvDFmfQAc/yNPWNZ6MupRwc9H8aZBZPsoL0f8+GE0z0ElcQ1VXD6soSzRwIuF405rqOM6Ph25OmN
LhmQBWX2V9jm29Jsv4bkywCYXlcKOulN82wP7luZc8tweGtXk3sTdZRwEW61ZN/Gcqhz67SgtDQK
6ZjgHIrK53CTQNXFJaItKJt9jnX7+/72dEmnM/67Zcu1WEXBqCx/gq9016UXnRnRrlbAUxFCRmec
PoBdTnMB8iAGUtWakNdEkQD/oXvSTJBxdk+FfA8MrKZ+JO/sAHclxwOLvSq42lLt3Oq5SAx+Z5o+
6KaN2p5FXoEWSeyclNYiGG+/HwcKPKi1brMPl/oGk+7qRVwn+7hgaZJjxYuaeBuMQFauY0flfanP
2uNr88j51NBND01NYPQIeuKhAEFZEX1i69tLVfXnGuaznmATGoQ4TTNlOJFr7/Nin034dhhc1M2p
7kvd5J12YXcHElyEqGAVEJPMpzBNNrTOz4Q6cMgwOQUShZIsMFq2SATsfRB2txohEwtdTz90Bpy/
vZxgdjiGqFUJeKfqtXWuhiRWWAALkiXJrV9lHY1j0oaTdjmFJQJ0qFILQoPyg9iDHOvLspcs2TLP
Pib0AYuwpXsZ60lUlGw4kTeTNsdaWE0vuQETqD4bzWKpM8VLrdRNesaa+305hHrNRXwV0nqvPV6W
uhB161yNQVs6uHLrEmK/NHA39FT4kJz08g2ZJTk/7vvznRRiNg9I6RNCdnKYrNEeL0kWYmXJCUIQ
6yJ59uv03Zqb+ywes5WJW3qXedSelj71pvYw6otBaBlLGNOKnvYo6xB9rGdtunFHbmJnhEprfe1K
SNPfFsjvhXsMMUgH/afjAgY1I2bnfqMu//cWMDroynyEvt9farlcFZw0d4yjO0EZ7H6yKBvXgiE9
iJaDUakn2GVFWq9SUYQ7lnMsgYZy03C5xwgmomzspYiAzAQmZmtfs9QuKHtE3Tr6Vz3o36uqfUwr
9qHfAMB/EXlmgfX+PuVLWIYhiPlVIXFAuOrvf5PA7zRuiy5QEJYuuGsmlO/EB7gUWqfUiqP3doru
M+aGE6N7ihKerm/QkDyFq3plWoFfLg1f1CKgrq3wMxJNDrCxY1Hf1YkNYcfuKLkrsXwqONOvSKoY
ePLtUJxgMC5msPjXb0lFUf0eIuYd2Z5uUmri2ATT/P4dCQ3VOxodG82Qc8qHnPkdZMyOPzrX2Jaj
fHFSwMSBiPp//e+af/UPm7ZOUwdBR4ZrWb//h01C8icOQXyUDWLMIGRJsE8KBu4UHds5J8GyrFYR
VXZgqC1fYkjL5/iDmgkO/P6rxfgwodeNW0Kdu4U08x9CDTeSpzkiFctrSnR07p74wg81M0xkVf37
ogTrT/Gk3BOuIRyMbXTPiD/GrxH3ghF6iu3NgDGOk7tzUs/4gMKS9kLHSz6qvjlzz+/rmMfXTVnC
auYOZ4oB9hg9BKtDTH9DC6zrUgmVlCe1xKeswNIC+1WL3GR8zjZ7ZkkbkTvxDdavgxBBpixJ/LzW
8h5ogAOS1YjZcE4Rs8v3Jfv/NNG/CZ00FXnzz3mih/e46P4L+Vr33sWy/S1X9P2dfyeLHPMXLIE0
oOiujeIe8ucfZJFj/YKIxieH1/VsB3KIv/qVLHJ/sU1uAR2uiGxlz+OvfiWL3F8EeZMk+FIuZlsu
iai/clm/o/z+OnrS+2N+queQeEyTjMl9TIqq9YdYKqPwq9xErrrSE/ckBmeVhNb99z4YemDnayEv
poa8qZfPYEBIUOXDTHcip64dAgqqW+m/zNzV0ObL+L43/SUEbexk1EgA5DcE4FRAaAEFi7Gz7Nnl
QM0usumXRSBWGRLLUY6oRIu3aew2nptdjfAoZxtOuNo6br+cU+2Hw4+L+bWf9Zc5dzd+FVP0hOa9
R/uOTHdE1V7Sw9kO2XrCK07IMZFt2gNCihvGo4VWsfHAaAmijhsLcsNC7KpVL3PX3+pOd4iltgmE
sYGjQVM1PxZzwmmfqsbBeQwdcepnuXKQ+sCZ4zgBjO8PmoN4UmVXmMP5P3/a/nuM6z/9qv8HKVci
Uv/Vs7RD1SOb9989RN/f8ivjCkFqCZf0ZN0VEK7qyfw1v9X/xWI78dSz4tI1p56v//MQCZI/yOZ3
CAx1dVV18etDxFPpYVeEwv0bUyv+k4dI/GlTI2GEtBbfJO2MHUH/Q8sMeLrMIligDR3YW9mla0G2
smlDiI7bdvQZWv1dW8VI+lwgvfJGZXH0frAT+RFD17kj5KHCeyuN+BzH01OUt0uM6Ld9cU+MxppS
ehso2/SSuzyd1uEcP8uhf7Wb6mLBDwQEqXh58FYZ86sg+ChPm4/Sk1Cy83rG8tRygDaKp5iuS3q6
13AVG0Daex89CN4c6md/NOO/ySb1/vSBWLgnXJdwXOE4pN39YVWJ3XYwO6IVt/HUWMuocbObubcr
VBCnONTNrzDIhoU9iAuHyhC/RVHc6TaKllS2Jy0xXLx1Yfxgpwb59cjEicx5GsEZXxPdfmXpsZf8
RHQuKKMR7ifeYrI7c6tH/XycdOPsBmO2w1/iLlJRNxcj3YR43w4WYmHL+GnlU0/1pnGXJXKA5BPo
u1pxgNCC4xHBoUmn8VSUgOHiQEExIiltH5CrukQumWwbtPULsorsdZkO1qrwJ+0A97uuEqUBtd1o
hbNWqAQ4wKS+SFAkYQ7opGNccgfDE+Z8/7YOdP/Wwj5vV0504rXctBnUuUUKyaHWrfkQkNazagBy
JfZwMnWcfk+8B9ofF1DYqYjYlFmYn2djfo/i1rsxHdwdjY9rOUx749z385c9am+WExjv5dS9hC++
ihjU6hsNiOXfzHTij3sItVskV6JpUCntpvhjO17LUAIXPQYbZrJqOaZvZYSfVgYpeVJkgWxG4qym
kuDF1ixfPRPcNE3yN+TXmy4bqotfCn1flC1yySE8+oX2kJOs0WayvYtaBu6uK1yMd/OPXv2ijL3u
ZMBoT2brPxCZIUjL8uuFG8LLL0IHG2GobdHkESRrdusqirJNNTvaovY4tLVUVNNdlG6FDo7fqWJ3
BwDi30zXf1G4RMw+RwaWBfU/tfL89sAQebXZ634cbRHY83QOYbtCVxBuNTwbyLhxraED3/b+1N3E
GPOhasQnEbjxqV4MG7jjbFtKA919AetVTdWiG+0I+sxsn0XUGTdSGKcgbx4bjQjYIM9ppvc+PYWA
2A13Mo6k1W+W4784ATGh/8W8y1kBhScqFdelI+z3b4k6WboumtBCKIDG2UofujTKt3Fcnx1uw+3s
mjh4kXxiB1C/zOcSSt0dx/UYB+KYJx5hBJW9KJENHLRxxDCgrAORMhEkyk5g4itw8Be4+Az0boDd
UOouTyfvrPTvhWaWuwx/EaF65couzq4ZPgxOroioqqXdq78kwc9QGRzMLLvqOB58o9snTZysK9in
otUv6K9JUHg0rYmUxTY8JNljMCnbpoHLah71Q1Vh862HBNFBiFTTarCrJwmdxLgxwtn70B33oVI2
jUoZNjKcG5FSKcQAhFocXHsoJNjLDqcHvMkqktMNLADrRHZNXPcWrUm8DvCItCQrI71zcI5waITH
Ro1a58xCSY57IB4+LOIC0yLk5I39JJrFjDM5+gg9WLnWxZHrc6OMuFailsRABdSXhX3fDuQagHjc
ySi49WJh7IjaCdDMNErP8K7TOD72MZyIldGLnifgUlW87JSJJlF2GvrRJtw1tbLZBMpwo6XWR4MD
py/dd4fUzEjnkFXP5wqV7aGRGsCX1Z/TtlbW8fdAxy2H1w9NLsEsYghRGSrzD+K+G0vZgRwfY5CO
Q6hSViFYh7dKmYdG5RdQdiKtMmNQ4w9MhDgUvFn5oDj2QNcmYEWeMiWJJn4QyNx7ZVdS+QrKL6Wv
dGVmSpStqVcGp1pZnTxlerJwP5nKBpUpQxTJiUcx6+9dGzEazs0hLUgimZuw2/SjfgvUfq8rg9WM
0yrAcdWb0X2tLFgjXqwWTxYkVodcRqy6lphz8NbLRNYWYshzHmGWaduN3xUnr0aLkcOQCmX9ipQJ
bJLWrZfuh4IgaP50oIIZK3FuYx0DQCj1EHWI1311MfSXpxMcnugD6BOQaKUcaIjN8o1UrrRG+dMm
LKIraPX7muIMSkhxsSXY2ZIu+yosh8700Db2ZH3/DPJwM0GqL6t92QQvtnLGFeNLpZxyBZY5B+tc
qzx0yHR1lLz46uzso2/w2U3Kcad/e+/CCUTKq/Hj+dgXIydf+SgPxtENNzmST4mJb8LM13y7+rD3
jdj8yNU6Bhj1Nrn7aigfYIUhUJSckwMiyHYFZkEMBWxwuAdnbISp8hMC0hNsUAJyRf6tMrdhyf8s
YsLD2iZL+JMEaIm0Mwze0zo2BlrYAtDdWvkYPb9aWkQyaejwhaRLw/HbOzOv7gwtA56xxUPvlrC8
o57tNcmldye0adSWcAOFuB2bh9po/eNUGeu+Jtwq3eVGFx8nE5eWzGqSt0zxFdOUhozHeOmVW1ND
SpqFybNbNHfGQHBdZJLDnpapu2qi5s4ZHvXA9MAwp7cmmO7T0n2s8ujsYRKNvt2iTfVqYx8dsZFm
tY/XlyPkJmnRWQA5NsUUrjECyl3sazBHyJKWvq3dksS8l2kDCZWG4LRheOsqH2tQxSRjQ7lK26w3
LoWrC2sMXwVi0hQbbKj8sDnG2NpCYVDO+mNnJhhVO+tOIN8jR1tfC2y1QvlrDYy2rnLcOsp7G0+4
cAPlx+UYCc+MRbdSXl2ChHKkAfh3TSatRa88vfh0iZDG/IBt30EUE97WygFcSJBZ4lXeUE44WIRN
yUuvE/kV2fPFVi7iQQ/fjGF8yJW/WCqnceQSa6e8xwz/HWsDHm+mO2Y4LMqT8iqPmJZNzMumcjGX
6uSmfM1FpRzOyus8eEOxqsm+E/G9FrlfnXJF19ijfdrq8UoPyjSt3NMJyaaYz7jQ89gc0NYNaxI+
JVMHWXrYry3lw+6VI1tizfa9Zpva5WdG4+NSyo4RkxSUdOzuNOXrbpTDG2NjSdekToJiItdD0G2V
XpPUZZe4qyB60gf7JbL+N3nnsRy5km3ZX2l7czyDwyEcg54wJIMMiqDmBEZmktBa4+t7Oau6LcXt
TKvxG1RaqbwMIgDHEXuvDZYFSMu4a0zvLSyIoC/990X7yyPtNIcEySY1G4a1zNr7bOIh9LmCIwZ1
D6M6pLyL1AzwnCHaKyxnhe4Ln6x2tzewzx17pBRakvPKWbZBJuTRSF+LssNJQf26AWQVs/Tjmlrl
sqqJe0Oib+TZeI5r79Pop4OP4X7QxnvtwF+w4iss+QHWfHCb7+mIhJxi5HxgORBYHLShg5+/GVNn
SzHKVHt4aeLNEIbWwY2i27Ds9i5IgFazAdJePkzuJUBfYoVs+Oah5gh0lXy3ZXav4+6Qd39KgAMJ
4IHBMXqehRHgx8ALwZ5YLBcpT615M1jfY00vsMEYuFb/1oTzZgRv0MQXNbCDccJhA3rScRXK/tQF
e9KxVmzjbl8j5qcnmmbzofbYxxDdecfAn0MRuEKSl8ntkBRndo5Qc8SgOwjzwddEhgUv7mosPyfN
alAxaDLI0py9cBwgL57ZLmpKURUVuZ/1oQb64AB/iIBAtPNeevW7Vyf3Io8PhYVGC7wEK8t0b3ju
U/DpL3PPwa6g0CqG6D6GZdOAkKz5E50mUbggKYwyupyyylgRy4EwsUw2g/ZcNjxPKPDCkyGRjXXo
f0BdxDH7/VbTLwJzV9MobQfNxZAAMvzwm/Szl6mzcsBVeb5qTLs7FJpuYkEzCMBsuOA2aMNXkeZv
OChfLIAcviZzcByY0NuLUwu0QwHvGLz5WzlvK8OHWo2CSTM+cmAfuH9QwA13aV6mZ/YcHD2wIDiT
KPmefE0L4UWItQmASFrOVBDdXspyhD6D+GGxeA3gId45Xhqt8e4k69Dtn2IxP3q1QK0QI4v1cZva
GJO73BxuRB8fzDnw18Lk1QldH9Rc6752iv+kBqPZmvFyb86wX0M6AeKBniZNTRnAp3Sao9LUB8O8
MpvGp1Ist1DHrLM+gbyCj4CeTfPmk+Gc19DJdZePBD4A9KUeT4MXndlwXDTPBdJ5smo044Xm9s2I
kUV5lriv08ZYh2143jqwTDQhpmrMB3M0Zl65/VMEv74Mmb9Vhmddz9kThjk+Zd3vAsAznibQzKBo
YpA0rApp5Puji4J15foUN51fzmc0VUCui32qwTYAbnxNuuk188YBfmMBwZl9BCBWwYKt0IQcWhc0
ehwtjeKtUoPR0V/YBFbHLa3P1jXPhaKrGvNGQGv6hmIQSwSGW6PEY+yYyQmCCNoW1h8xYsQVOsuV
ZXa7CKOxaLyVLWYJyBp9qlB5CGQ/PHbggBawQO5indDO3JRdK3eJLddj1deoj6xkn4d0ha51rDVl
yKy8RzdcNjx0KRAiI4VGxMtC90HADg1xIYuIvqMOKMW6VwXKaGmTYjV80Y3AHKEvhBCoyUclCKTK
2yzIexJNRnI0I2kGluRoapICnyQ1RwkwGF+DcR8AWMIL+WSOPOpKs5cCb7pLu+AiWKJ1BJwpFkCa
gDUZZfuddumhDlFABx2jQLBO1a5u8qcU1ZOKZs63SbCu42VngYOqwEKNmg81alKU0MwoW9Oj+qlD
2DK9W5orlWvCFDb1j1WjqVNL7L3GYKgysVVAqYbW2Rf4dLfGiPO784HIN20DxMf4zFyYG6CtBCJg
PMjPvWZeIQWj+0efLOrn1E4/idBp8FK2lx11U6y5WR0ArcCvHjPaPp52MKogtnLN2nJJCJawt1Dl
HJFXqSJ6LkBz2ZrRFXj5Nu26b2nTIQhGNK1pXn6jVZt9X68ce9nBn656hKqdT5CeAwxMAgVLgIMV
JAYx47ork9cwk6CJoaAkwMTs4SoHLeb18nXxoe6CHHMjgdZTYwnpcJAb5qDJMhBlE6iyDGTZxK+I
bBiEGSyzXFPNyFg6FDVS+nRmHzTgvRqMNtm1ASKgOnNuVUXEyuwtV2lkYX91OntFgN3FTET0Fsdh
uBWRS9ZxfmgVKciBFx1ND5WfrJubHK+T0Ei8Sol3bHrw2tQj1ZrHYj7czRUKw3HkL3fB8j4BexPp
vAs0/U0DFvD4WFdzzPthiAgX0efJSAu8UtTAmiKn8HFHDlw5oQFzmjTXRXz9A/A5X1PoAgY7dkJH
JRb4dJL4jalCBmd08Sft31vRQbMraP9qoQlPLNM8XHyMKqMVfvGb9IuFp6F4/KvzaKrGvHoojelc
WlSZljXfO+jo1jV5EqU3Pfag9ui7LwfN3guFeZIspTvXKlHpxvcoUO8m6eyU5vaVAPwSTfIDNe3j
EZ2gzUD5axt4f2EidmlGzY8AeUZ/U5+1PZp8Bwvq2nDf89gqiEsrn+s5vfU1URAWBZ5OB8xg1YN0
7bw12T5vXxd98JrLRJMJh/S6siAVOgpmYQO8MAZi2COtweDGL0ZnhkxYXSReP0PE5vAUQBBLYIgl
UMSpBM+dG86VBS7R1NxENnK3eTLcdyK317CLz1Vn30XKijcN0MVS0xfziqcgB8gYA2aUABpzQI0z
wMaZ0RxNHgxHkSdAGNwblF3XgWU8mB4PHXtO2vEEkzNq6HYoritNhvTFI+C/U77439rSFhsc9ntc
3+c8ptcMsd9TzZicl5On2mt8g+eKr8DpgwusuSOWQeTcIdoGqz524i7V7EoZiPcysfdLAtXSNaGl
FD6kSwfkJTEvHPZTBe0pvS3uPNQJixgZfdpaITMd9M8buI0WjdIEqQlNcl+B2MRSDwODJs8I489B
UzjnoGf22PVPM0zJ/VjVYlUX39tGcsZoiicY2r1PM52rlF7ue4jcmKMlPx80/5OT9hK29fugyaC8
lu5KVlGrxCWraOkee3A2RAfUawxTd5bnvAswowRMppo66mv+qDfHn1qY3msyaTyV3xL0dBbIUoIJ
yn1OzoCJpxNd4B6SEDwNazUBO3U09HSWV1n+1mkWqq+izzqMkLKpdQksFY0oahENNwKjCtz/OZge
3DwfyRAhPkbzVi3Aq9AATDCsY9tdTso9pGPIK1iBijM/SrCthArTyfTjJRPsF174CZYM2+O5JZ+g
AJ7KWnjnag5sVvJfJ6BhidTYlJoVG2lqbAQ+Fj4EfGbcuh1g2SS37qQmzUL/hDnrbFvXfnc1izYq
rcuI3IpV7bW3kAng1dKyKFAUJMi8lwBtR4gTjT08Yhj7FiiItyno2/jp60cbkHEzTcbt5Xzwk/El
bWDmAhWs4RgWggcZMRdW25uSLeEarNZjp9B219S4PRjerpsOs+byLl27T9oZ1TLEXnAz+0kzfCUw
3zDL4V244NrB/JrgfpXm/uYyvY00CTgCgEnd+px45kvTqXc5KBj9sIPxaFjz+Mm8HEAT0xIGJKD9
s7Bfj53EjlMB7NQsYos0O+Rmw63/MmtWcWphGCkaxt5F6TIVlWB4BlSKhSrZBrQvE9DjEPjxUs2X
MuV0JuITWWtEBpkZ3paNuLU3UGipj4kmHDRPedZkZRd93qxZy9iW2g2U1mMAhrnH1ZNqLrOnCc1V
q/20uD0aOLXMRuwtCNTzGawzOF+1hl0/oLim5pivFFCIfWLONwERZD2G1yoUTw2oaDeY3shO8dfg
OR8ykEw1UOlW06VRpu+a3pxXnn+NbnbfpnOIZP/VNDWX2rTgIVB5Cc/Y+qVh7muiSOgz4OFrrrWl
CdcS1HWsmddNF+abPkt9Kqup2naLrVaFLW7o3+RhaQpx6cByNydl3/aei3Fs8S58YkLWjdMbj2Mm
aDUW747jUG6bsOzvF7hFqZjfVAc0LUZMfcpx50/TZ5UhBMzzZeahvMnsjG8lSHkPtFFEXg62jmES
yVNp25gECz9Bqy+Sy2rm1yUEZFkzqen3qKOg/yqpe6yY3jPrje9LoWcBZcQ0ztT4k8iMipsw2Rkp
/TgFP3VILev72qzrteoicwd1pL6vysLYE1SzIVYIFZmsjTfeu2cwVZLvRAmvRW/bmj0SXnhwhjkh
j00YJJcgZuZTDqrhclDJnVoHGdumnE38hlQiwdjEcS4Tbb72qvwqDKbxI52HXWAlVniWzsilVUcc
QyiSw9z0qF1hcfg06UwYOvPEhEFtJ86yiygGtz7MM/PMbIwelMUEdlpieSlxGG2i6zphezOKEfhZ
OS639SDmfe739V6miXGbGfjQvNZyvwe8b4z5X/9P0TjjjVhOYTTl58ypjC9J32OszGuOlvybqYy9
OdXBwW1mRjSeCHdhjb0jMrMLMxg5zmuMY85cVJc2LPdDy6ycUUt2FPqPr38X1Y0BS8cjxIWpI56t
q1GZDF7bIMKhIuBimNJbiG84ybLPr9J8zK6//vDsIacl73FutPl+MKweL8YoTujIm4u2TT5xMFmn
VBovmOWLy2FCfAanpT1vZMxNxfl4FJG4+/pPX3/MTnTtD+GnHDVziivJc9IDte+1/d80xVkd6j/a
6g51ZLo3R9XeF3P6Zo1VtXWEgSC1gwfIChGYQT9Hey/Vtza/S+A4MIjbknUVnFjYAlZyVDNa+7nw
ww3OHPgN3ci5gCWcMKiZvzLiwXPpAXl6ktS6btJ+3CAhrFbsqYZDGp5cYwe2uSnS8SpPR/BtqWxW
uNE89n5Ls0alP20I+MDxZ+U3hqJDWkxQXgswlCK3/G1Wltmzl7jfY6yGW9ug4lwcbqO2RmeEOysO
lvZU4y27gM70yu5lxe5CHHk3mteKcbY02wW4E0kZnjUlewXwl+BEWW7cDBkumESyhRhye2mlLpxo
9M9T36G8irIdEylsvkUdXfWYeVRXX84t49cKRnmBfpvMBgbUPNgnzIN4W1Q+k+QUl+wRODI7wjUO
5B2vhDe2sI05m6OaQTT2jhvkpjibPG9jiyg9oFJVV4Qu+KX5XKnQPbih7Rx6Aoi4mSJ/LV3OS9pq
tW/q+bxmMHrBTl9hFKnuRVPIB6oOHI7tdGUthncWhkawyjzLuBqc+SIpZbEfyQzZJ5bDzWKq/aL8
5Qrr1GcP8ooZCXg6D2fNbliYo/XhVGLVqT8jvrEzDH7DjuEpJV5Sz/CP40uzgsY3YYIcZcdovu6u
AiBsVwSN5WsvzGzEpOW2qlNxCp2br0eunqb+WDe4ZBiiuWuXN+WBU+rcSHIyC1hjoJ7NTpT/9S6q
++XCi2qEwmNCdE0RTcfMr3ezWuZ9qWz/oB0aZM8Y1dawiuQ4sbqcmWBehE1/AGwVvDDMOkCNxJ5m
jB6UKM9YBy0GTOY2w5Vfdo9fVKt2bD641uXFMpaPnetq6eLi3WCEBFmneOtXxEhUJGL5Wf+yeE2J
oRcHmCDZZ8VGwTi0DQYnRzEDVyVzyED/AfFvvohoZ/oZ+i7ISmM/Q1u7/fojBZ4jeIMTDHOIpExu
AZh6V4IbuKz85hLswyacbPOMMFfeW5NzILzIBrCwGkL1koNmhvL3kEy+xYbfuEZjOW5E7OGYGuVl
m1iEF0Bk3ycNWxISWbzdFwwM4Bk+nuaKp4JDfSzV0fLNblXhyqUA5cidmLmAPEGmGsv+hrsDPXRe
M8GzwVsV0JyuW/htI94PpADCvsAZkB0q1NjjMsRbZyKSJWfragoD4ok938Yz81z7arTy+NO9du22
OE9TQ2xo1wjWcMIDmW4kszTDWtB/7Vwh7iN7aXj7U2kGSeBu6jHKV5ZViR37GvrFYHH2Ric+e1F/
qxgabW2JxJxO2j3gxL5DwB03uXUykZDu6PPP28w4sni4TssmQlybbL6iz4iDI7nrnAWuu/PhZq26
VhUET1RYOPl5fcYG1OZ223oW6cHEvm3r1o9PJS9je5Y8glJcSoVrMS4xsw/sFOgeZAPhvUJUglpx
NEBQoq2CZzSdA6SRyE8cTqo2xu4APW3BJ8lz17Cd6q3tFMnsWLXxa8m8Ygfn0drB/b4JHCL2TGO0
1wlRUiJIb3tQcoeO2389JuIxm0H98qY+m0PvzpXyuulqXusJMuOBIjsBrTPlNejUjmGSzQKKn5+c
1/VxMKireDbHPGUi01eH3Oh3SZYeJIShjTRZIw/xfLsUhGVUkLdaL6fU9c7awbwYzb6jwm2ReJf0
b5LRcO18ZBbD6kgRNRxmlxZqjUsa5UfXgJbXlANjN8uVl8QZsOK1x+o05fkraMM1UWH+R9sk98QJ
+U9+Y86I4yaW3kE6Exg3NfuwVSt4i8NuwaF1qgmRg8vSQawfiI2q7QRU9NjAOTdxfkqxWmxhnbk9
pD4X5z/GzGwtsi7dd+jez4hJyp/wbxhkaMDkzwLlXCeheZVXqf2BB+4sZvpWlmlwX2STvEgqpMxJ
ydSkWdr2aNthxkZo11MOs83z4+dlISjHIw7UFulFCOymStAuxJULgK4et20/VB/8uk8LuXngXexT
xZ1yRn1ARimWcZeF0lZUvrUTlrb+y4j5ohwnRtE4ymiksgJfsprwSudBa0OiIjzZx6wKZLEbbzt2
0J2oWZ9NdXocDeMyyOfl6KKJX9R8sBus22iw4CJWA56nrti0frfpFmIJjN4Y13HdniRiTBwPQ79m
qUC0SOKRa8DIkRpWfYPm95FmHVWmls7zOJ/nVujsSCoaNvMUXMw4G1dDTqMyJIN98Ii5y2gzmLcZ
t26O8N1DblIP45bDO1j3/VwTOegyLJD+g5qgZfvdTiOVYeAFxOlYlKSeNHdhR/JyGQXJyqC5EM00
7GSiiEkYRijTqR2fzzOzatH7bxU4YSTdlFNSdVBs2UeTRnXmTfK7YKHrMN3cp6Sf+V7+DSz8tsmm
c3Mp75Tbvm2MBNhtyEMC8ZHDpl+mvQc/66yteAVBXBu3Eacwc8Ew3w4GeUlxVWXbOpzCiwFPxCqk
vuIhivG5hmplN21y6zWKg3egQLIn+N0zJ1MTDd2eUSiPoLm2Goxg/vhkdSVjXjsWuyWSxyBhvMP0
nwwolyNbUG7FVQjWTd66k8Q+5BsKhmDjMF9GXw0fg2qiOa+FR16P9DnaUE65wW5JRvPQ2/B8QTIe
e20STtSm0qZhoe3D7HvAQS/5ztbWYgePca3NxjWuY6Xtx4ywXy1tSI6+rMnapOw19Z2rbcueo9/W
mx6l3GOKrxmuED4jbXUetek5ZBzJCzskCWp86PFF517BOiTHRkdyACdydSokvKqiZ2GnQD+ccnPG
s2dFu1ibrovWfyb+b77z8GPb2pjdaou2roNxbuLbrrWB2xlXoTZ0c3UuAKNpvDOjBm36zlwbDVEE
AUkbwmttDZfaJJ5qu3iCb9zTBvJAW8m9uNyH/QKuYNxXeM0nPOcJ3nObQbG2otvalM6Utzi42qg+
41gftHXdwsNe42X3tKddm9tDbXO3OMdLbXw3tQV+0BtdE1N8hDv+s9NO+crGM29r93ypffSjdtQD
vjkLtMe+rdpV+lISBcHepC870p7ZUZ0t2ppPgjG7Lm3XL7VxH4hNv3e0mb/Utn6Fvx9WGNsObfkv
tfm/0RiABh4AbKYXRwMCGB0GlxJmAGEVyHeYRzO8wf1J/5niXQOJANkY4gD+Z6JLR++z0TACz3QI
66BRZlgQMPnuwg/OIeAFGmNgYyRde/GNCd8gHhhGSIgHoUYfSGberYYh5FARmKwzKoeT0FLQJB0C
xnFubz2NUhj07KrTeAUPzkLAoGLjDSyhSoviOHGrUxQMe4K6HAY5jDh8jWwIQ7YHZgTRnePf01gH
SK3uJtKoh9Qe2BOXSDAeZo2CUP62K421gBABt/4+RBE6aHTEoCESev+b1la3rjNsdBmYiRIFHtyJ
PD3KuHkh99EidnbAmyArSO6wKly5ayBXMMN8is2uQuVzJwThfjmMi1zDLqgOvLtaAzASdwUQs1mJ
qR8PQd7fTxN0fH+qX5zJYvsN9mEkAoiwCNnuG8jiu6n38QWzS2LLGu2lz9Q1pH3KRBU9BB14STmR
j2ZZIHzyikBGHfFXdOWe6/fcKBAD0D5qjf0QGgBSQwLxNRIk0nCQBWkEA+QcQ3eeHBoIIsgjYDJo
qAhFXbPSTetlU3GTAoOej67GkCzwSNzgxTCj8Vh2q0XjSuoBZVauOYOEW2cmYSw1qUtJgIvD1ZMo
g7dYGX6fVHhnxB39tqawwUcZNSgl8rIXoLnnqAILtpHRd1Xsu2wLSHy6Huzvvpnfjhq8kqbqqQ7g
BmJ+tzWaRRjBLdGPzHeBthhJhNkFjguWJEH+B1sdG8ZLCuuF3WayKTLEoOjVzwt4MOUAGCbWX0im
YTGpxsYYSrz0GiRjQ5RJNVpm0ZAZisFPE+oM1ce51BgavGfI2bQPFQktfjEfXA1vjbXrOO4FqrKw
R9zG+anYoEoMci6XlVKeFQfxmRw7h0EjcQZmEhGMHGlOSFDSIgDreNGH8iauyEBxvZB5SaLXd1aw
EE7AOBMxynLBDXKeyH46j6oBbLMydkwUl7g9b3v2mk7j1Vc4DBtWNu5w8hlnMmkPIF5GvK96ykBJ
CeNV/Xum0UBxiyIDYC5bDJCxbveA3JYpPzwhD64QIKt7T4OGDPnNZABo0N5tWK0dEWl+xDKg5oFR
ZGtYUQi1KKvBKxRwjKR/yjTWyInM59JFgZTAxZYNbrcWBlKgYUg4guW2QuCGJAfaTnIFLnmkTrDP
3YKKOFqsQxEOJ3extyN2wLmNckAJz3MJQ2/h8ngloQZW+Dr2wtp4c5Zd+DcmYjSndK3nSRk6qzyr
UV5ZsNnBlR9jsz1Af4GcAypra6Y9O8uiuiKwLli3brpNI7xAi3T2un2+FPby0I6kOma9ybQ7Y/9M
+EPlJuZ17Rk8JGpiek6mBN1dgEijyr+ryvRvW63O43FEz8wwCIlmsDOl8a03Kc9JOje2lmUi2AN6
seKO++6N1qnKiKBSdqkZSeV8OVFoEbbKyyIxIzzEyTIeI2jJQxM453PcU90O5Cj7SJ2FziA2EN+c
VUvXHMOekVfk33L8y31sm9Gd4wO5yRomoQa6UmmjpotNHbjVVpy3U3JdNd1HKeqXlMCzFOzzkayG
Dflu7Y3R2t8EKGq8jQ2N9Yu0gumeDTqhnflOFbG/JkCmXePaxbfXimnjs5jE/GHKNa/4O1qc+KYv
rOfWJWhKDkQVk9HoXS9+emqcsr7O4kPPYmxl5m65iYLWPetMBxFY1cFda5ZdOfpPs2eKy8qqFtxi
wAB9tEiL2dXktygSdER+SDr5HkfsyEKjIX6cjfNh6MuLuCqMlZz9Z4AXyxYJ9l1shdZ2wXu4ZZU7
KnWo6HgdeMZPqLlWEWyTPyt/xW9SflsKm8bX5D3oW/gff9b9uiXgI0oq6rAS/246XRgWX0MwqmWT
ooXM/VnuCYWhNDBYvfSTucMDt58ynXWSAG+xEt5Msz8/M+0Xl4JFqG/2gJdqBN//uXXmfyLPUGg/
6v/fqHbzVrzlbz/6077+wr+tNZ7338KziAZUvnBN4bj4Z/6vtQZ/mmNKjKLC8WhYHSTh/7bW+P/t
2kiTCWGxbFdR9GHw+Le1hn+eD8ELvLh0fWTk6j+z1mgj6o9GVddHQy/1H9hrMBjwq/6opC8cz29x
tdgb20VoNhMreYZvFUmFXVGeeoCTQvcTx5e5AwGN5N+Zo3UdG2zJEb7WvbrGf4eNenQ/hl4mF82g
NlnCG9D3icEh+/tgONWLKwmsFt6QbVIjsLbk/jEemMltnIMhPXPD8qleumMfVSjm+pbZEVJd5BHI
UXrr3H5XGmgek3EOZS9GMGZTjy2KUJuMpXg0jNGqtJG+BVFkncWS0hccjHFWzO49Vf34F6m+MO3f
L5kSlmfbFo4pfdF+vmTkD+NJDny5CSVnZe5XJyZwWMw75wUrP7QOZ+tLRCdI4xXVP/s3Phra8hDi
7641UPoROLHsJwu9ML4ZYC4hsgm48UnRCTqw2tmJhVK4DkgaZ5bSM9ebKe3PIqVuamI0ylB+MIIH
y55P+1mKR1FaH5ZC8OI5u9S9KQ3AMX1urhNVsYrThvqc1tpQI1y8WZMoyT3a1W73rUZxLxKH1mrZ
ztkWoVQGIbZ/tbUuENUn6lMVr6kcntt6ulpy4EgJVXaSY9+vUEwDrXE/fLG8t7GR7GLlr0112ab1
KzMCY4/P+UIqcFldjAB6TqynIJ2SdRyGFPN+8tT5QbpBshj45ZkJJwvOCJwP4915LFa9yQbK63j9
NL59TFu17U3j3qRaKkID2M9Qn8whj/dEzThEttwDpuq27aSwG8zdh2veJDh/Su88bLNNlJN5YofR
G5won+L07ofHnW5oDsvif9Eb3JQ4Utv//V+WPqJ/foaAi2qvm+35vqV+vSGcBgw5a0BuiDImGzt2
iVUPo1sVhfRrRY0BKkuf3Gi5M7zqwvdvp4ISajayaC0MYgCrkQaqcSHMdKqCVJOy3FC84yfaeGpZ
Y10jdUXm1aG/v7FT0V+CgP6bo0Y/5z//Di7nk2tRdzInApT6800NQT7XkbICkzPKtrlNSJJw7X2j
6je/lKdATftYI/K7bJkZH4a31Thvp6z+jCc7XE+UUxVtB2s6Ak1B3hA4eQAm3W7K4oOY+aeR0d+f
r7r4/RNrm4zHxtLmqotfne5lVHXpMCmiGmag2K75CrLis/VI0HFiHkuzeHeNCXagxlqapJSVSED9
qIn/cuV+//JxF2uLrz7ATaiqP184NHFB39WMprBKuSvWKM/0Qsg3i7/9oK9/0s9fkfYxW56iORDS
/zIF/kBJKKohLJzF7TZJicjJKFS4oncDgNK8gsg7jqzx0VzpGD6rvqJj49MgsscUFoGCAMRaMhVL
6fmIs05m0rgL918FAoThfzY7i99PRo/JDjM+6XA5JKDdn14mATdQWFV9t1lQ6s/tS1RKaGZVXcHa
azAIp+ZKEX6wycyGB3b5jDqErmJ5LOT8YcQXf7lBtGPq1+vlc8kk2yrH/e2baY0QJecASgcmwKZn
OWYG5dtUuxiTgZDObrDnhdQpcIZJyfv9/1UA/3Ak/P5W5SQwLXCgUts0f32aYmMczaKPyfOWCxuE
rixX3MIL+iZrOWNOCSWPGj135V+MoZjTf/2dlcAn6AtLOSiC3F+qyX6y27ag5N8oC9rmWO+Gvn4M
i/LaE9U2iLB6bkJ3PDBuv8bLcv/n31ojln+54vx0nPamieldcSb+/P17VPApnVOzEUl53Y/9fTXi
FyLda/bVDV7W71G8nAK/eBQGYk0yN9zgBorZY50Ist+h8JX1Xz7SbzwM11cWdbujKKgUF+WXc62F
7ehxuzabCaEdAgI0E3IjUc3RSr96Zvcqw34fdSRmQ2h1YUEZc3LsrVufYby+i8E19tTdw1Ddy/hY
zta5nzGA7fr3uQUqb2fXmTG9IzIEi9vuC8ZMnar/ctT9fsT8/Dv88lh19JlDEPI7eEgHrMK/8fFx
8U3v//L16aPq5weGn+OZFiNuzlNeBj9/fa4BeDDRaFk/bB5VOZ9UthysVWd3+xGHs1P7B6qN7zbz
H1xEa5NWHYks2X/Qc4b3bPHZx5t/u6P/8UNpcDcPky0t7xerJ5DFLinZ3GwYdKOF6XeLIY9aMwBZ
dNNZcHjSfp9FxfOcejf24K7aqL+fB/43YmRqokqn4sYYquc/X6t/uNOBN1Ezm4JlCvf7z5fKLEF4
j+agxz4YH5fyuZfi2GKlbqZ28+cf9U/PNEWmj1yQ09/5DemS2CT11E7fbOK0Inayae8rp1A6RZjN
DDNQqIbePqsHzBtEzOCTgAEXK6rOv3yO389TZUlPcqoBsrCF+cvt4TdCuFPSNhvpBzdixvS9D6d7
3z0aaj65UfPe2d5hiOT3P/9c659/ruvBH+CH2t4vp0ptIGsP5qbZhLPz3auK19zA6+xF5jHv62fQ
hNfzVF1D4Vsn68VjJGcnrxo2dJZZ8DTdGgmVGRHxNU3JJ7kcZ6JtHq3JGf52fX7t5PVRg2+Xq2Mr
Onr5y2PaI5cx665uNkHo3wjGyKGonlmIILUMzvIWtX+ENb8XLhhfFqjAyx4aE7spkdZa+PeNzBtc
zCkyCO9GpP17PKAI+vO1/IeiSVn21+sQxTkvaLrRH9s9XAOwuLH7b0hGeWDjKaV5moV1nEV3X4nq
EcvXfNYb5WsDNQ5g/VqvkP78GeQ/HWc2zBXaYtdUPD0/fwZOjxzgMyNTPOLfmpExGHM70jWJz3Lr
9nYcBGIzWRNsV7QXLCG2uKSuQ7JfmRTGK1hht4xnYZ2bWFmGRGxrlqTooCF2GoJgapslYnJLIeTC
4Td5HqqA2JvGxHC7W8xqxxDFw1ZqEii1bkIPADp/01pwtzqBXP/5d/398PIVwkGH2pDfU3yBr34o
2UxVeBHB4GJTjfaDK5zpvAzJ/fPVzmOlQb6TMf6tBtPf4M+HOG9eV/f0ns0zY/9yddvRcjHSZYLs
D+TyUUXUkrO8hZiyjUKO1CKEEFvLeJtbzoQwsPW3yooul6pmFdXUuz///s7v3zXnFh/IJB8aBI71
yzmZJMB9p9Q2N1k0XHroqYM0vkpbGr74CaXR1Vy0dGrEgwwjc/CFofA0XaVYFeSZZbWUTmb8PIf+
LRPya2f4iNisn5XJCJgmc57ckGqehe9lyoR4IsKqa5v3rHbgvJJMyZQBvKrEbhB9y4flXMXdM9TE
m8FXF0VKmJdHdus0nLqQs8FcMF/D7HqIwuuq5RKl2O3OplHBOazTx2hk31J14NQweC0hDjkPDnfa
nCd58pjV4c2fL5uGqvz0JXqAixjKcNt89ZW/vvSWxLJkGdUL/mZ2VhmeNzGZj2Hvprg/MAYb7CLr
StVn8Ou+A3119sReasaJDjry/9MX0L8+DegXRpSMnr4GIj/cxVHeJYNZgTsJa9LamHQBgkPPHJdd
j/89OYxMHVdLhU1VYEVfLyMK/kF1H3++KLpS+/HG1p/CJoxambDNdBv087HBZhxzH7iLDUsO4oor
sF52vguneocA9rG0V05TL395fsU//FDJoAfGClsGGmP9gP/wq08VSycHr8mGeM4Hr4FS4mLKYWx/
id70ERs7GqN4P7veNyOfUWaC7Gy+CahocvIzyE3ODBWeRPlQ3qYClOSfL4n1D/eJbrXQ7vMpfd47
P388B0lsglYYKE2OvwGze+yHp2y6A5u7q1JGCqOJuWc2YBg0pVynvsKxQiSwYe8aMyCdaLhOZic9
y+p3d8nf2Os+dTjxziwsY8AOW9Z58vzPn/nXtyRfIx0sx75nm47tur/UcxNzjLYIsZi3qSGBmWTr
YArtcxR4z8JXTyoGeTCtizny/1JF/1ZH8JMV7CDdqPswQ7xf6pd0NvoO/Oy06RyUN81SYIy28mfS
GWR+O+ecx4QUkaq9iLcOUSCggS1M8XeC4Z7t/0PYee24jmTb9osI0JtXGVJKKf1O+0Lkdgz6YDBo
v/4MZr+c7rr3NBqoNqiunSmREcvMOSaKFvLBmx0mQ1Zhs0t/Hd6RLsw4bDn93x/QP/r875/ThrvM
RU0d/v1M/q9nbuhc4ZH5waLEoQ/px3t7NeNiylkW0kC3zoWQLEBhJO2iwaUAZeI6O2Q9DIfK8M/0
/RjbNqdewz37X+oH2/3HS2htQ2z+xcW2dbb//sAxkVZtMyMOJAf0Lw5fGN7+GJKHYr5iVXBvJlyd
8KEJLLHIeHUw8prEKCdtX+cJxxSuNQS0U8PqRTnJ2OMptmpp7Q0oI48u088CdzxABnmfyvStlqL6
bx+u8883miLSCgEKeiYX038+BdAGiDUbjPHYo0gYLcQKnkFLTlCtG8g8sZ3ybwWKY1+lqkhQ85q4
ZdStpTqLpVYaj6gwWf6hUelzqU5mxgrbKKdLKwCj2SSSNOM4nbwIcBIb0F5JOPOqHg5gkxputfPo
yN/ITqNzp6s3v1yCZK1rfHebilGQVCOnThzz2Upmt5oJ0m0V7wieZKXys7nBwPOaubnZLbjMto+x
qNrwYHbmA4rqaNdGE5a2HF5hkEVmkpPFvCsYBexTt4UlIQZc0FN+7TA+HNwS8HuY5UfkUieGqzfI
mvudr7wn01uhOy+k0km3/DC1hS2dlHtD/PWM9hX7IKL+qvntYTQNQuQJdo2usfhpWaC0ZmhA7vpD
pO0jed3vNSwM0hqsq7YsZ78WFbPwYe8PZDn3Ds+EzqMHORekJ3ktmPvAPhCwNh3Wjd5KvjdyRBnd
RSnkVPRuKxqL5sDULzpCz2VxhxXGcNCHRs5cUNGaP1mQP80uMqG54kry3PkyIOI/+464qe3wjogX
Mq5LFr122qp7T5sIcSsUbRlT1tRkN+kagh+v9Mdj6+outntxzjoYfB65z+ANvDpm+IFhxW/zo2Uv
X8PKx58ubnv5fno0Vrk9MWsRekfVxIPoIRpbXgLSY4qDrBne/8tZ8Z/znsDkQabpYLLhRsE/LgBj
6ZbCQ/RxJFdpo5m+zCr42Qbyk8ia/ey7mMgwuxXmgVYiW4xf/+WP347Mf7+TqTGxe4f80bYffYPb
/tdRtXZF6JaVGo9GNQA1nx0KuMUjVzk71MFDXZiIjYXXXqoRKPaipRVLC2EUDeu/sH7/39Hj9xzn
Hz9JaKLohWHHMu0/Dvc6XzET+tV49KIlT+rluKk30nG0UdZzsveZCTgBOY+AGfaIEeTTXI6NEzpn
a+HvL2seK+Pspap8wlC6q7bHa5hUf9/qPO5k397lqsTkGqFq7OZ8E+dbPDwRts7AgyqbO6XHxtv4
0xNNtPvXPzjEeWwPH8Kd7eT7XZ1qzdHsiHkPPbpNYMmx2B6uk/BwWq0En07igSye4c4fkizLO9Ty
Y5JP5pzk6K5ZClRgUfzhDEvJeYzgelhTeOnaLjrKSHZJFvD+uv2Q/5ci/v9xIbkc7LCp2OVh8fX/
49CniFkiNU0ka1hdiohDH4Dc3bV+y+Pv1cfCDv9GhShPBFPsi8n+azLFAGzphyh0u/CA6qAK3fls
TGjrmwko3P/9FJJP+c+iguonpBLjp4wcitR/v5aElWoQ5wyEOqNzknRL7DDSyt6qsIbtOYEthv8o
sQPdOQp7DuAMHflTgrdlevHyMs71YN7bqTPfBxRTrpqr23l1kJpZZYL3pd/Pm/Apw6tMA02JQA1o
zV30Y0IHjGZZ9QlkJLWbmTmdiCyNsVfL2KSa2OE/c05LXX7lW0o4w0dS2gcAe9u/W/UCKMMBwFMu
+M1HUFrainC6a86UCCM9Pc3PBRgU02pcHBu+GLBKusmdDFZohHKf6qFhV7ZdweNQ1CgC0GQWC0qu
GpVqPzwgfUxk23aEgVLW4YcHJeE1aZyWKw9NaRwC0tPufKguQjjiAcULsAFDAn4OXZu0ymaKq+07
tFCymDbM9DVCMCNa6qMpqsh5ydO7rnRPGUlMXRpBynNAaizgoCp+nVpBvG+Lubtt29EE63XB9Cm3
9KhgP8jwVfhUY9hsEbn2NZkrctQXUp9+r/3B9Cvr2tQhcWYzxr8VckfX8PvaBUOTX52KavDqVfMc
QYYgtvXgL4V1R+DL7Sxz994boEFmdfsitzu3pv8MFBrfQYTzLuKKAxZBYGmVVdUxs0nl7JtqYomc
1eclTccYAsvu+48rFP1mE5mgdBTqKQ2hZ8nyj5Wom9JbHg3b+9X0qMCCGWraoAnbbPmasX3m4ZHb
pT+xHKPnznpSiLcmqe02rLpbvFl595NBXfNSjRi7Kkh85qI/S1k+jGg7OIrqqpp5Esz+tiC7eq9y
ZJl1i/3GXZerWH5DrYOcD9lqBVEXZrxUWJt+BWPhxkLgBwjd6aG2537vGtO97a/0un5D2BVy1XPu
Zs2jphsJgxB4k1m9WhcPk8yVhYI6AEZeD5ynX+QImUBfHe+rwqezm4JCH+HGgsBZhX21OjtjUZ9i
McvQ0YlDn/vFzVoB0GRHui9svkuaJp5AIS6rF71OLGVXzzXOgsxtiiaQV4IMsleSRZbJv/qV/1S0
rp2UaXssItWc+Qeim2RdcawxyCY11ErHHXYeGO0f9RQOF9WYT0UXPLbeoj+atePPi+5CP+fPIbH8
iWE29YXcF4Pv/DDKzAUSVd2KDImW6dTpFYePQ6wpusy0Q7KkwNfqroRrIwL/NoUkclHb2RpC3+Hx
8ce9BuFzaAjL27FMqC9lZ1AvJeVSGhDf0gdkS3xRfi9ZA1gBRc7yYa1OuIPlRoQsag+IGsaNO6zk
dCwsJQtHXDskyVOUuwB9dvYUMcxK8T4JB2077Zs4g8z5qA25nDzI3hcYaMlKSZI6GyasW+O6GeMo
K73HbpkRTfKK8y2JRyPcwG/CuPMm9vxGiaoJNQDI0x6A1vrO4t5+GiaTDs/90c3teJ7S+n7ETHI0
JvsM9k6daGevhDZMJ4Gyyp0gavf8Gge/XXAJeJk6exiyvv+b1ddv/YaYcHomL9BojBRFeQOam0Uj
+z+dcj/yguxLdMgPkzXsWk7jJyQB57CmXyZI51LQScA/8nyyCDih6uEsBNH1geRQzbcKV27JPK2Y
SbwPHrB/t/i+yffWDt+AXJa7avH3nc569Abt6bsUW2h8p4JSMCRN6qiYHCBrG60TkR6La9ONCIEb
xBGfykAwWOmbANfALXrNGkEC6BwNrgpLHRyUwKnJBNGndeQXMbcMPC2mLs7NNMOF8BUti33V5jJw
FZNDTE929ba/uHl6HaO5OYnO8i44I2Ky0OEyjmF9sprMv6UB9W9xt3q3vyk0PNNeb7NAz3epz18y
VgI3aWne9hq9X9ZY1rnjwHj2S8u5LvX6qlKk3G6EgGI0q6dMwrognnGIv//rYCI2XbpaYolthkNT
ZvJDtcSrGP156qPhjnpyCx3ozdjlfoszmMD7Xl/0dKszCrSCsjJZJSWGnjCNmdHMtVIKYw+jZj+l
yIUGiTrfHshDKdIuivl2nIrhatnMD/W6Trt23KLdI/nYBdlriDkgIQvEPRsGhL0MVTAZpYPcD2ER
xGJFO+KammguW5l3tjS+uMeSmQ5z9VvvOOHFQF+R3s7FJfA3PlMOj9SYxjamL/9IQ3K53WK4djZj
DYl3EPgZOtPQ27JbiCgs0vVC2ipFHRs0hXhaS4TnXXPTWi/1Ah8R0VK1z7cyf/GiZ24o90DqxVPh
FPOR2T2yWKeZz3MOKQS97u/Qt87fDYo9jkQuby0NoVD3tVW9tF7y3Z5URfcyLITBMI9xyWdkKlmP
ifb5BHUuII+a/mOF4xGwcZ7gJd+AIxltsIG0ZRE9tbpFygJULXWC/HHI07K9lj2JVxqjjctMNelX
Cpqh39iP5TUa86sddU86wF4/eWm3r6zfXZ1d8G9yEnjGyQ8X6zkn6HsHbVsn1WTDXtLYNtIi9NHg
5NAAnqKxPC0j3ZWSqL85ofdeGlgJObMIVD1QUSx3oK2W0xU591+7723ipyBBdaQzpr4HlgQKWcHC
27H7s27Xk8xBdjqai1nWJRBWZcQTkAiSGOnc1n7FnxAs5T7Q2BcqeSvr5lVny1dQkTO/ENm0h1nN
mLUJoBxJQGKulSYF5HbUMEw7ZDrC8ghdVLkWTp3ZWq+VQhpkkKFkrmZ+ncfuYKoc0MtodrAb1FsF
2FJYyNAgSoYWWhXXZJ6D6hkjboRM1+iv2HjoB/BrxLK140iBdPYJUS8VNdGmYS7cNy+s+/vvXjKM
81JTFNUKVZu7ksLi/h5qC8CYH53ToPtjrwMe2M29RP3BAmv4EljpLvaGvTFnQvIcTdY1QvJL4KVn
otjcI+Po+tDXxBQ1qJ0QmsGVzu0O16dTnItivY5VsPeioHgCpPKmzMDfdeNGfOza8FQb0AgmM3vP
+t56kB7UAyv156Oy5svUg1UsSxXcTelHW3buyaYrTwDGIaRuLs9ACH1wWss+H2CwarnUPLmruned
8hARgXR07Z8k93HKZCfKD67vfsOY5s34mLKmjQvCv4bAaJ+XENulAeiiJTztmJU15trF/UM0ZX22
IWPsjbUkkHAaENQS//mvbiuIcubHPoT7efMWWH5Ojt1WbNddue5RG19FkbIzah6rhtfKfJ08A/SK
P7WYwhSjD5kaeC9di4X0qTTy7vr9JtqLN+xQ6JV9e1nGPBEwovbe5jI0pgKAH2SpoRP9c+u+FfiQ
GXCIm+9ZRKD5e9p60gc1DU9ztj63gvSXxqruO+JwOPltJNpgByO5XoOsm3dDqIzzLPzlEiqfl7dM
b5qhSkg4JSdqYCkrw3KMHR29+8AdmYP0xXUwCFqxKzfcmcoX4EtsNpzDdD+3kn4JAgkWUf/BXgZu
7kaA3ZuWJWH2F91CKI2unZL3Xpg7F3gVf5Bo8/vV6M1Ujk5AbuGVCz6zMBL9iWAU/BplfioQNKTl
fWamzon7NzxExaJOjfchg4qleumpeBJmRlB99GFM5GIhmK4fQv+zcwfMxGblJGuUIckeLnYHasKf
xcKh177OGJWuBNrgq8pWdIjhYO6CcblZeCGPAu/MjpqQUUBnpCcwjx8NZHGMGC1dh5TH3nbd+9ao
TjBLj3x2/hV9aHgb9fnH3JG+hvXIT8g/fBJsuM54uxACTgPXgMGgWDEkJ9vSX+J1hWBKscbFVQ5P
309A5zandNGYR/VPKxs/m1yo2NlmfZXrPzv50zByRLS6nPdtAOlmyrBUsWC0AUY80PspRqqViKP6
Z+Zk/uPihs7OoW+xJGYLPZevTl60l1qeBDz8Z7FxpNppuPfRbMRrb5+tOX3pCtKuEXi7u+8fKZIZ
SY2d/btc+QQbmGdnMKOnV5n33q1wdLonxKW9TNi1+IRkhsySuzNsKuvsrFg0hi5ZlZGdF7/p9lOn
sku+Dh9G66zx2DDOMJv6LTNYn/kjtkerJxgnEDk81WJUcauCRGJA6ynn0G14SISKZ0LycK9kznxq
MZAHyzhdDJI6T9lBC0fdwGiCLyEYx5nuGLPu4Jw0hH2cYfikyyTfq/26pNjM2dAcvHlq90jYXqs6
uIgijB5xb527QlhHL29IR+9EwqUd3BaMah4b1dxumW7Hqes4qfucMt23nce+QeZRLc1hclLa7lYQ
POObj5mZeTehkb4vsigPg3BeEbNSRa4FDsaW0fcYBwF8A0Nmv1KD/shWmF5Rp2asXmdi2qLugmbr
K63LMtHe9OVijNnNqi/Bugb89h4DSaMIEya/zoHsnNHTxbWHTFf6VvPDsNfLj7AIVSwjGHFrM+5U
nd2SsftDV1Ebkxz2OSoFg7gx+8QOt5I5yp8Z/PwsRi32Ec903dufvnNvum11tnC37eoBsuEwlb98
1ME3s+TRa/L5pYIsv/OzKXjsJ3HmGZxjSMIMQYEDP80vTFVxvsC/3AU+MNfG/8suUd+wquxjSO7t
sczmGLziPrDdFYwtdjVD65gUrL7gW8Jo8zAONrS53LxLI/2kVkXFWdQd3tA/hDnqvZu9D6VVEO7W
P4UKkvfgZ0HcVfphxZc+yWK8sdp1xmoBIcLX6j2Tbn+EPRgdy/61saVIspQdobs+cjbccDWY5DQR
BV6YrYBKjnFF9OCk1meniSbCazdIZ2tOcGVHsgwsqIoa1VPY9bAh7OFkpUiZNct/rJn2OTBMem4/
Bwquv1x4gInN2mSP0+WZzhVwkOXpQ+VlXLbmZ9iUAYMX7y4KSe6rRISqdhw/K4sqyvdJ1jRLhNa4
GcFtGadwcB/HyPNv8ohCaJDgGcx5Omfzz7ron/uxtOLiI18wCSJKoub3gw63sH4cc24Za9GKxHMr
CQrjxJf0E8szn0pdA3lECTDI4sMH9kKDVjuYm4BDoYnfyY7fhms0BHvywNR3wtLGIDJyoaiR5/e6
dCbWuAo/sOoIenBWaEswImJ2ZmCTpDGciTXdt3Y277qg8uO1Gt4bgOMU4jBfC7N6scMB8yUymsH/
0MP8HhKo91DEjmwzploDgRZbhEhnLceShhrewwCrZMxe6nmKpQGElSpzPYSzdbNKE8zOxm7DgAUK
OoJxZgafGQNPbJcdcxZPWQDm1EeQGogetWngJy6rS64IwSr6D93S4GR9fnIkbp1JgaUbZzvA+ser
PhvqaI8VZ6AiNE+FgBLbA5FO/lW1mbkfXepx5fh7aKZFzgBndE/cuZixGUjGPvxiLsQnZ7R04mSM
sQovuEnF8qNa/6AVzx81ZMIZUTvvZxsjRuUsSrmoQ4RBaG5NnuMtsbPCZkRQ54C+3GBYUUSHRmtM
9I5M0oYsPiNYntZBJblwn2iHPxt/vXob2UmLu242T+amFfDpW8w2kVZ576nwlj7/vrLDK9mzL/aY
EddAlE8jEfc7/RS3M0M8wN6c5+P02rjFU2aztkVCy1sEsQTmdPbA4vTD0F67C3L56VeOfbIi0rK/
+TK4T0ePUyFl5+bq34arL2LlJOyoCXf0Oa+qpE4o4FkB0mYrk0+Mb5lvpODrQG11D5PQEfA0xAa9
Ucxsqvw/qbvIi7p4uA8e29p9r0qepT6db1LAVQ8phbkflegFO2jKGJnSeNZgdXJNocrGbKczUwEr
A8zKOuTaCsfc29pHggGPsenrg4Pq5E3Pfpf4EzliqwWChqrB6FJ9zLniz4QEQ1BwF6yZrHa4utar
YUbiWDNmP3WWfWdIAvyIMtvbCwyKfpAlFr0M3+V8E1jpxayDgJhdtoxJ73cC4MCQwrpUDFDXGw+q
yr50lZ2MEbzmwBwS1yBTemxYl1jGbzdL/7hWM5LoaUZ7XQW/ZTOT8xiUz8u4HObsxQyz96qiU6u2
7FBLtX/djamZPszrIRq76JoFpXl0Zt3DffA/Gc0QCDuULzp1T26kmRXX0Oj7zuE/EE4ZOu2S2Et5
ctXmJdVj/cPOnF8B5HTL6+1H7dOD1Fsh65fmzzO0lovVDvdlx0RW9MXJZ5uMh2JK1onqJijhjjqc
ofyetwDB6OZKtAqEHUYxqKsYKxIk3XZ6xZZIgkrUvTHjiu4BaP6ZfUyFkeYyAsrCEZKGCoy+F5J+
MuCbBa6xz8y6vHfnOqZNlHhJI/GC3346qm7647GhuwQBjnxB0uBu9Zkf5yxBWNG8FaUc8a8PjOGN
/G/q58kgl1uAwA7Q+PavMSKjWJNqpNPSbkXwGySQA9NPwIGpd2FYJ+4Kzzq6QSbfaFMfqxAvRGMs
rFMavIAd2cMefpwmT6zF/Dk4cC96QQUVwOm7jNNvJvPtJSPtB1ab1XMDjzaQ61HPPMmDccoHmEwd
2z9vY9PqAJ2ACoAezMWKp9pIQlfqm9CaPr432kbEDCqCv7HPOuPwXZFLpu4JcyvsSGV6BwYBA89Y
kPLuT5+A47DnireUVK+dqGGoVgGBLhkv4E4o7zFa4Hs1xlE1fCHWBLdhrofEq8afsyEJ7uTkG7ue
xpdBhC/okfG4QzcK2UGIpwi4Hsto2WJ+duUE86EkqpujqhO4tAm5QDHqdvzPUw9dZ2mPiOD4aj9D
manDmts3gWITIWvZotXKXizFx+rSpbYL15TigWEKVGLgnmM1PBdKE7qqGN+NufUgWvd3xszaRs7t
eMKhjnZRaAUbSp39JxDQXVZC/QkXxiOp94VHoaYxnz5sDPutCUS0WhCjNDjz26lKijK7r/HQVAKZ
tmFCAdU6JKjDly8u28kbx0S7WQ/lD26LB1WYZLPiqOcUNY6c2PMRJR6dpM5Y581+MirgD7S3GuZI
mOm/TU+EmVTgH7K8vZTeiHhmYtWDVjEeyo0sy7yPBbt/ouQImA2EMAPcnqvVTXHodCiwyKtfsmUb
7DJKrnKbjkp/GkqTtW56fCHtYHBxBT8tpw+OWfajTJs6xmEL1dz3Lm7bd3HlUfCYA0YVR4EfryRz
lVxffWDiR1UjrC7aso+b3sPRVlWnfsWXJwb72Ff2tsapESvyA9gZuBAmNgn8sXc/72cSsKqnOiDW
ZE2LKu45RizkbOc+EC8+4rnEsN3qMrQ/IMi2t8ioAv21EBFwbfPy4k7jeGO7D5VHiNY5U7p/UeAB
9ZALuEreYUoj9TiqBh3mSKNRAXMaA74d+lt5Xh3FO6aZ/jUUqyHn2mAb8bYfPoyOdZkr49PKTe+E
1POrWDOS7ipW6454DvLCPDvesNdOthBNrMzj1PL/hu2upUPCC9KbbAp/11OOZz3DQh0Grfdle055
mtZMHAMQt+XkcsUx2IEfRdEEPY3dKIw6q4eYsmavaS3vsc378UzBa2XyAgUpRPhQQP/WkXP21wcj
QNuWtVV1iMiswJC+vswOmw3cBRasY1Lnp8E+ZS2w9BI73YEb/Hc1KSpTjriJzpTZ+YYU03eirdvj
NjRYLCe8rtb7wEAdtq/PEWINwdVONWQL3V7GvyaRehYayOe65V2K5OzuStuxbz3c77vOzX67/NyF
ai++aZxsbrCkBJ6w03ntIL/mn+O2a3a0WueHjAZWJxMaaIePqBtcEasAQETef5YRNCHP39f5xCWN
vXLIqmdLTx1wttnaB8FAVnN1CdFkqAXVmqGZZmFgf7F9RDE1XiLqy/1a/x7yGcClRhd1zcxInlbd
3lWiOy1G8NutAfebWMA0HW8t18NASvneY0qNAf8ccg4flm5qYke0T21V0Kln2/Q8/akVr9NYphMQ
94WZNBukcwQ0eNvS5O0I6Sm3qSFMVlEW2nqzoUkwKvLBpj6tk3Km9GYC0VMDN4iR2PcxOcwBYORD
c559+gA8Aly0Fl9sg7XuIIme3ruYYfcyCCaSSzX+DzmRLR19ueuUPoKujgdpRmdtBJSrQty3pgEv
P9cOs2RGU1HYGvFYg0voPcu90YYlAfaRCBK1d5ZhUpNl0tzkJMNelHb2sOFVg94JL76RHuWYGxek
KrdeShaKsbxVHT+AmrHVegXergYqw1GEqJm7wciTcSb6uibdPG3nhxmdo4yEcTOjDoCEkQ7Huig3
BIp/Mlfb/AHY45UOv88G73HgaU9riwewZRyfdlN5jMSSYhtI9SnSA+79unAhy4MZKzxKRM4vC6oJ
Oze2cBFJDikGXNGYFAtuQTw92U1enrvHQiJlwZNx2Zzx4TSLu2qkbHctN26toX1ZIGu2qgd/27Wc
NXn1zD6+uIYLcF3skWLDDXRe9vF9WlS2T/+UhuXeGPITNHB5k9UffR+o56z2rgYBdZWS80Mu0MHN
IcEffim6/bgoSKcO5OBA2OwuM5bjrIIYZRG6lyGF6IM2Nq36K3dh1EoDryK/8lckw+om7wHfFJN7
PyhBykyLsTbCrvkdeX741mlUA/CHlUen6aoKnVKgY3MhtcL8Gt1YLp7DFDFj4RrMJ9trogSA6hv0
hVcRte2Z0u3LtSZByW+d5QIIgYEzr4+Z3xJrJ86BKqydZSm9zR7jCsjew7LUL3yj/m3mDXTcMM0m
s/wA7bF975C+W9sqDsRqOUd/bfWhXwyTtJOquKT/GqEB12lG4d4jSIPI4WkPatVMEI//KbkC7x2C
QoDjdd4dwOlm0+9CG2eFXC3133Kh43E6MKazDG+90OK1KisWO1F6+O4HhJr2wazFxWzcrxC2i0Gi
+N5qKHz6Hp3ClI0WuKWAZTp1lM+If39f2lN3cv31vZ+58wMbEF5v3eEOy5NGB4964eGwSCbbc4sm
6cIvZxJXtCuUey0lfMOoCF8apnJweim70p7xn5M6hJBy3+0GH0KnoTcCyFaGzrCqrGIZjlWZxUAG
URkuJhNsrqWsXQ86MQmPji0VJmwnmntDFjy90DyGdAQfDS/SMco/xJWxDJ/yN3CdT4EYnxdtzjs2
5x9Vnz+UDRFXZWqg0lMMj9OheOtk+aZd77I0oX2Y7TzOxxkLt7/sfRgzscg660ikaVyTlLLm5Q98
Sd0B5+3fWYImmobmxlHFS+Z2n51HLl+Vv5lMAblA8a3XGQtXn1+3z+ZnqwUYs2SbtyVzv0bpvrtd
cDt3zk8NyGSV6NNJWYTN17PuKCx6OynO5ux7ICEING8q51kGKxHhdf+LexpZCAgcNJCQfD3F7hSw
Ma37JY2Cp7r2/qogB88GGKz0yEJBGTKMLGYrxCKanuRoSHXfBlSGzLKtKj9x70YHAb6rbAZQ/0zM
doZ9nmrrSWblczNxo5oN2UCsvRuiZnZ2QOhLVSIj0IgsVqDNkA/JWUZcvsscFpWuLU4dcF8n6GBK
pc2PzHKPeg7+dr54MxV/7+jMgr9NDjdQM3hDeb5NvqvJJ6QuzebD2tf3gryNnetVP0PZXyMbs4Ho
LyZY+xtALT0f0bb1qm5xhT3lg8WrDkwg8dU7KaP+rW7oQrWwDnOJMNoH0BmbMjIPyKISsqTODru4
Hbrg7ogtHmxRNd4bSHJ2UQ+rxs8zxGVLksErcaQ908QV970dPUFQgrrLcqJ2+C7rYmhQZY9q16wn
2B7dwXJRpkhZ3Lv4nw7f7nnTWGFhkyh1YNHBzoJ1P6Ov+9l7EdqDUO2iSPAcE2Ym+yLiLXedw0vq
Ud8Q15CvC8j4ZrmSfBLCvx+qBhWINXNR1bAesf46CjWPAEZgjd2NHLH6Gy2Dq4wRt8U6f18bFCMg
XOZDYLEdvZ02CkE9FTtS4vAN9ex/JCOpKguYOMmyO6YD4SoA63aRzYyJP48GGHzUAOVt2NLOUtRQ
2dK/T1RevR8YJBFsKUqjEBwnqXnISI/Yr6EfDyaLX4tXnSrGgt/IT82mwdsVDo6Mcr84P5glBYyy
2P8U7mRyGkfXnIbdEJIemtkOsNVhP2eMocWqiObRFVOm0WBsM+mzZTdPijT6XQE2iDfAMAGQZcj6
mJTejRNJahXkbr969YgJp1hE0uD/zZXx1IEAQNK5MD/udNyo6k/kOP7OeZp1E7DSqN4NTLk7+guk
Bpm+y3xqrUwT6bhcS9ouItnbj4Y0KOE5z4a/r5oiKYmv7PPVjs0IU668WGzVZWX+IbyBxj2i7UHr
gM+7Hp/y1f8TzANzh+Y0WoHa+WH/y98ik9RZ0okzpeJInT1OjhVRkVuR9yr8AhqETzQz+y4w0ak9
vWDMevZEd9dgPttlIHzIUMtvlU+657g0NyuMq6NXqoccSBQaqokp8TapWdeHgLZ8FzIVt8ga04SG
qHtZ6Ds1yLsCA9bBr2mRUtoway1xh4qTqOVtk9KwjHxVgJ6Dw9qK29Bbh/PMMLLoLFprj1VO0HCY
he/tgDKr9QjjqGi7bEYeg0RXxBqjvS+E3+9AqHac9IRiLNVtAc1st0jnq+zH7DwUOB4cBPkSg7zP
EswqGpPDzS730oOoX/YnMtJ4ZRoe9aoZf/fyJazZb0EyyU9BboIyI1sDLLrZkGoolrMocYcjkYuM
ycA6QaoJDLFDTqW3jPTMXD/I4GV/hKtwhz6SrCkgGbzEHq3xkD/bVHnHvgYKUHU4sdy8iUubIh3/
YMCIFWyfoFZV/A6q4PRkg7qnFvus+rHaceBwUU/qve7Gr+/6QbKubdnbdSaq7ajC5NPCjuHlrYLE
0b598iSdT2kF69nW7ODyYJl+h9zdy0g4BamT+8bp/viG5bwHPZQMjwSUH5j7VkDRy/ogsQQ6PeWJ
miNSXIMOU1XbfTRdAEQT4W6sSn3nCe/By9fbpqdtSVFJ7dGmoFrwKPvtyUAE7P4Kff2J+v4nbb0i
jWLcuwshPNNCNxwMvGQsOXVa/KzabI19OAUFeYwBKeA7OaCrZi984ix5Mqf5FPr9D10WFKsWHyt8
63DVxwzW8jFgCz1N8l6X7mfTFSc9r5cN4G6H802WBgRrRN5D4LYniS586+BJjoSrtc8lo7H8K7fD
X8LhgomQUpk9DO8+kN4eaW+SZiZxNWoinQJAaibrpHE7RitbVCQfwzEc9JsN/UYG1iEt/4e5M9uR
G7uy6K8Yfqea0+UAtBvoCMY85BCZyky9EDmJ83g5f30vqqq6pVShZMMvDcOwVZVKRnC6556z99py
H/DkIsZhUBx/6RL3pq/yz9UA31h9lJp1V8/T/8CUtwZp86x+vMBUnYSqEL04Hn5/KcF4EcR0aet8
7uaj28ism17Wp7olpyQLGCWX/osZJCvbjrwu483ZUpCVI28R1jUPVu19rLJXnCr1rOiJtYV0jwhR
QY/D6HdPpAvqHb29z8z8ulKARHXt2grh00kS/ZTyrTBVtnnWs0KzsB9d8pscoobYG5Lqrp/8zG8X
DKZUfNfU8+WwQxYdNv7zkDVbMIDeWF60SkWE33wJpXYfBe7nclRO+cTUdjSOUyyTreMG24wQWpWN
Czt6ea4asz1ytgD6G7GXpuqxVLUN+b3oBAf9a5VCgDd6w5mWZqb5mPBcXBV0ARuQNtuu0Rk22UTT
7a08/eP/UurD1/z2Z9p+BSwOsiL1MYvXA8oSYvgg8JOtwBq2H62SgkvL7tQACkRiFe/GhN2hdlww
xK7+oIed4Zm5b3uhMVem/RuS7OqpG0L0EqTsrIhccJFu3LIzXlC9s0/Xsu6KfGU4z5bi7B1mLSJC
uyIQjHdOne2VDqRKR2EPvdXKDgbRyXbZQEMMyGYJtNZd1mrxYsDqcBvea+7YKktJu9upphvXZ/Wt
64q6yUSpaLOTcTSRsZzJbiNmF1AUArnLe6EzTUtvMjNgAG+gg9GIsaFKYMv07Z/xFw2h89oqm+4Y
T6scitUC5wbcdHJkYQSXzQaVb7MABHjlpwT62YgoqD0Jq4mJqSsiO0GA2bD2dxl/HJBi6hjBi8I9
Nwo5h6EuDjFpNrTesg0j47o1rofg6zhImp2Nrq3ICChPJC+bxmJqOh88UPJqZyhHBV9gcjoo55IE
XmJ1PBL8HtAzJ8s2JKwliNnACFtdsS1OPN/KcI8iKF/GbHxUEFVGXlBDoB+BMTTcVdrATRdFG6AQ
G7WAFdhLd1wZqXZtlO86KlNMJJNbSsxK1iFqp3idugQoVUG1N9foZu5CtG3HJmsR1oSdutYRQk8N
CZMkviNFrl9CKN+itMNDPqccm/IpmUGYJWI07JCqVyqYYXKMP5jldwaprI9cHIZ3+vBuCM2/ql2D
QEGiUBs/qe6YWd+3faGs0KRgxBv8WxoWbLPa4jVM6q/xML7YHeSrpk02Kk/nMnPryZNOiyEVTXUn
MZfLJmxuMAIyyNPN9y62aMWKQ1Lw9JmiXAf56Jzz6dGS/rRy3OgxTPANDANZToL5XDSRkzvpECXd
6Ct7cdIxR+mvtMTQeQLdPWmXDG8xm/ZIYTFtpY/wOrkpnbLbKrnqnIqSVQ0Bw77v9euqc92tDPvR
wzYC0JuZjVcnRU94i/bGHeh4v5kraJ1vTCYTdLb2+jQi8XRDhI4+oyklKFhQOuANtlCGpQpSxIOZ
tGBOiF0buxECiGA/Mu3ZhDjNGto03QDmtG/TdjV1BNfrqbZXtZ1wQEuHzCU2hsqc2m2GbINyl/5E
cMoKy/KUWpwjoenbMHLeR538Cd5CkZfRADf58LGmvVIK9Jx4TyU86Uq4p6iQ/rkrdXrU+UFPKadF
WHDnUVodpMHEwgAHRRWUgqclY3hBV1LfjbF5VzKgK/suv8QYHm+Ghh/qqVWpyq05OeyrXubJTrRR
tjBDf9xXIee1+YwicPTKGG1/JtKvKd1RMaoTmN1oKxZpwY1rFuWqrMdX3y5fdOlYy1wLkQNoRPpR
fXi5QDXuSFSRqdtSFVcgJ8EM0ogSzxLBSBSJ0UPTDBbdx4A3qZBbIxIvO1S6i8yJno0g/5KW/q2u
4Voj+1VhY1bHl9rl7Tg0+jMBFM5qrEzEcuaYLmM7fEezra+yKbzRVCBXLWUvgU/bbnIbpo1NwyCf
QVYU1OHaJDtSYOpBn9Id2X94NiSlfAi2DL9PFeFfy0zj5T2ZwGGb6mUkdmqpkIOqoSNbzVJ7w7ot
+/qt8PuUdjLFLADH65rxx9CBUJ+SZZzg6i8YLvfC+Zx0JNTWtUoCudUeWwPVdR7RcGwoPKOBFTYu
ScpSm3yjDs+MwulKw+zdjBrNoNh67TnLmsHF7gUhQg3I6iDChp60LSq3Ca5MEM769TuUs8mqsJt2
6SoD0RNr3JDsdCavBAnmxeBmN7bOFRFpEdN6xzbTS4t1xtSXUdNOG5T0OIrQx5YmPzqGYb8fJ22E
5M/8n3YIjr8+BcZvqzSl0MJO834oEvq0HqoHlBCo94y1xEChTvlZBOWrrVbIMMxDY/XxqtUmFz9z
fUomImp7DCT9QNyRrvenlNa2V0xQmqXDN3CDe+Z8xOyG8aLgggxBtSMKi4ZZRgCV5D6btZYNCzod
1aRBdVqdu0In2KOKaZMH9TPBZntMdClZPByH5i/1JoiGlSrdzUDRVJLCvFYnJVqljXI1togHgiJY
VVmKaEfIa74njkXIyAk1oAqdjnK8pVc0mHQhGICukiF4U10A2BIYqqUSC6GVO8FptSmdMdZMzaKX
PUMZ030muRstJew1AgiWVY8LIWiZxKlW8t46VunlmZsv035CQlhdj4lgWk1W46rvhyvpj69lIZQd
LHCNtRwhSixUc13HnVwSVLCwES/ZzEiXgT/eK2lanZy+ita0e9ND3dusvUG/78VwDSW+W5tBfWyn
txk4vVALEbDmEyzeiuQIjh8VQTax4/A1FWs9W0AtB2HMBN6HKEyMd8+dT7d052a890a25bR6p42o
+L1ZGEmKn/qr6OxDM3TaHiXyagS7eyFtEptKwgxKnTHKwh1uawsSe5Op7k0rceoGkxHs87GQazJE
vW9Ctcj3+0tVkDKHACLjrQEwNTj1vEEnweR5rPGP+4DpzEh2a+TFTzEe/LXho5se07cOWfkyoUOL
xIMUDNE2N7pAR1Kj7mng4i50KOee1ulnQkhuJkVgrDCRAPv5W9RdGNUALgSt09C4W4QTKq92cLWF
QzEpx/TFkMMuZQyiHKU5PMHMRof2QFev88JMe1DMuWtuSZRgwJPt2bYwayS/6bbNsUNvORw0B1gc
ncUaXB1DPMQuMBrxLow6/FulmN1DFSlfLLkSg5QVGzd9PsuFU3nsWpou7F+WMlBUEOgCqQzPfZx8
lUq1FTVj59BHSREOwWvLcNOusqdMC/YTFavfv5FFftXvNSs7JRb5fm3V3QxucawiCh0yUF6ieLjF
8nXALfnZcpSHBDsOaKVAtXABdIeEzDwl0O5qpX73ygpjUV9NbwWr5VIeQCzWayWr6P4N8mVgq0Q0
aeCAZGeCFLwoGs0x0SNxQSknlbvWfYpCwpO15nUM6ld1UPemRiyJMXBvaAX4NpgBRBAsok7fCB2b
1jdWRoY0bpro/XQRF9IqlHsYvYvc0RZoyjZdqh5I/4nR0CSvpk62ddu+Wyr73hg/hc7QK0j3ARmD
utk8AkFlpMP8iPTWtaOb2VKd7b/UEWzpxnD0hLh2xFtEM8gmWFPViTvHlnCjBTYnRn0BJ8K7oawf
h0jcmrQemolAk5C10As1PECSduDZpanOdieysk1IBvmizap4Y3Pb0ycC0CyG7nZKYdTNZ1/pWFgC
rjSulHiZF7HYEEhKzma9goQBibemXYzjLVrnFssRNcuWWiKoqc8DVImbKB8/w4w4V3FUb0kdi5cW
qn/2vijL+zS+mtTWPIi6v02Axp4Hme87Hf1DZCu7rtbfsroL16IvmaUZBYV6P+gLQldrZpIbPwsm
zxi4Wx3HumXhwZ+UO5dqzLNtmNKsCht5pRukxEY1mdL5JDffzBtKPEMzC3GRuWPtMHDR+6tzWOPd
RHxHBpKvGZqLGRjLbWySNol8qqSDTUgMTcxvApxBcd+1Suk2DKZ9bFlIL/DKrQaSLVmvaLLMo464
4ys6DCALTWrbPHFxnufY2yOVILx7LQqdbTMr+fOBDE3yAFNPR+a3dp3AXClu9KLTr1tCxo55mcxJ
tBMtFLNA/z34DD4cPbody7Db5sVEG1J1V0oHituld+WViE29CpP8t1dNXzrT1uJaLlrBRj9i23Sg
XgQ7H5K9sxfEUjBukPbabhWcKwoRWnRF1pViL6OE/dBYvSZdCo08eyasnu53QCWhDpOykrTVl47G
kt2aUb/TUvRtfT2Q1+GOPOUJfZmECFE3dONVlZv6qumNO9L7lIXTRgXbUZCnpTIws8LmptstQT5K
vnLxGPJ2lve+QQ8vYhq60gbzMAVIZ/7aLGv+THCYEWLIWyzbUmcI1I9W2V4xMPKoerUijISYiVzf
Gz2hbCzPi94OvvgdYBdhH33NIXAwDz0w7+9DZmJLrXEx0iG8J9jnTNtkPf+XNL9+kU4PpVJbp7pH
sBl07Noi/5aW064O6ZsjeF91Up37lNFLW5fYfIpEwX3CNq6xAmtF/8OaZ0OmGRHyol+joRCEyOT3
Wh8Xe8mEe5FEebghrKjnN4klDIbkF3CQb3CuH/3jwiagQqdja2C10j6cFhOVNlFXs5atI8svLfI5
+aFk/1NsJLKHrFS/TgQceAI1gDtlZ5re1L9ZQ5aLnT6UoMmBGtHqL8D0WsnMCAnLZdbvQoI1alv/
0isFrGJEd/QwYXwhvQDoB14LXbeRE3Jj1NbXpDRfTaGi6IlT9mdvzsw9yLFZEoadH3xid8au/oW5
ewbYfPzeEFRRIrgmX/sbnvw7B7+hElk+YV9YtaZ11qY549cJntvUwVyFgmlRST7DX9+COPJ/Pig0
IRDWs1/fcqyZ0fHdQW0xKbozj1CC9jaryQdVMU2O1T1vdeJI8R5AWlgosrutfT2nMawf0pSihdxZ
sq0yTAY0BYh36xam7vBqzCJPISxZFdm+U8lSVlWvqPV3pbKkZ5PiBsEJZ4NZE72gdkeqxYkeu3EV
pcEq9e1u3djGcFuE04YwI2WnVmgIg+QlSMqNcJkRUx3LtT0+4pl60jOmiSOV3UK19Zw7gR212jQZ
Dd26Av2L192vNQxEgzZ4ovE/+2lJtK2bHYPqHqiZvagc4wJPEDOVu4ZmRSBzF7aM8MtbZk0kiSbH
JDduKsc+tHDKlvUD+hiiMlw0TeNA04MSJOSGeIuZ4eJGwXaN24qKtAm8cFC+0A2I9ZIBZUFvxPKv
qsw4uDHIENop3Qrz15XdK+dZagWqNSERZxDISSz7ePYn2/1s1eR2hC2+GhmsZUFufKSxgynyJ0Xg
ys5b1Tko5sOQSvbXNC9dZ7CWIYl7nTnCdBmbZwSk8r6uj399z/zEWLYFDFe6F67GmBR34odbxh0L
IJB9VbBMIKMfcvMUFMmD08uCCV/YLBwdM1hkE4gwx8RVQbKjWtZh4FT3Y+zFloGowx+2cY1aJ5P4
i1LZPNmJ8dpFZJH1A2kSTJCXoUK0yziRDlWGxS84Wj+RZ4Dm6DqMfwMhJjTSD1+h49+UEV3ulZi3
KSpKxsqsDn1JeYRB+yKUCnoHoTTfztx//IDGkP/1n/z5tSjHOgpY4n/843+dotea3tnX5j/nv/a/
P/bhpzbvxfk5e5d/+UN/HgDww6/l6L9/Ou+5ef7hD6u8ATB3077X4+27JLjp20eALjz/5D/7L//2
/u233BEc/I+/v6JSb+bfhlov/wHC/90NNv/23//W/A3/8ff/rtuX5w8//Tuw33I/ocIjgJCrZKim
NV+m34H9tvpJZXWwWSlM7kFMfP8L7Nf0TxbXFvojJP0ZOgyBQhZtE/7j7/wrU9ME0m3zGzuJW/uP
b33925v4t8vFWfj9z3/7Djb+kXRhWYBQdcfRVEuHBvoRMun3I1l3JQZWKYNbKIu8Lq17qZbbFC2F
Hb75wn3odffhu7PzJ0f9WDR8OKr5gQBS9ULaBD/RE7ftrQbFqej2/94RPmDBsj4kts9iQhjHWPyr
A42axV8f4ScU4XzmDOR6TOpV1VU/rPAjO2tVMqn1JpRvBGashqHGgPsrZNxMNPx+Qf12qr47zHwq
v1vbzLFvSELgMOOgLurhXlt+LqBb/vV3+bhq/3YQYTkzD9YFKv7jQea3LjNADlK2Ww1jyfTKaH5B
bzz+BX7XsP/8UPhQIAwREvHx0qtxzPLlprankxmQZqCTmJRmNHMgjyzcHFk/a3CMgdY319JSSRNn
jMwgS3lVgleVEcg88Mr6E3K0kOyCppLrXn9UYJG3BjSlqblrSMCr7GOTn9LxglB8owzvNlFk3Zwz
i5yAwgl2HqEtEHsy+zFXqqNSs8FRol04wUKJkU8AzRBeXZKt7n4dSXjRyERXkK63bX9tOsVzX/KC
TeEAZf46TIQXSmQd1ltHRymZHvtUWfjHCndUAu5UjN1KNXBqQm+VlK0q/QPkeWSdgdkj4sc2lo17
PWQ3JlFuGVtGWj+GPNW+SpKpA2HBWHacD7I3txnundJfwvJijJVsEvg/os/3+WSyY0dAjGnfNIhx
Da0lqmqDWUWUxvsZiOnLtyL/bIiTjIFgkLTUo47Ay8I3IkN1rNm+vOoaKoRTa10345cgOUxwDBTk
zKqioBZD3KOhUL4k6b5jvFJ6rbjAM95QSKBZQHUXJQ5WWcFp6phdaIcGBAAm8cYlTkN97IxkaVT5
ikexF6+iZGjJdj7O240vlqNZbgf7i1ncpOJ+iB9VU2xKaVOmExcSLn1YCBmSQKchBS9eJFVNXBcT
FcIxmv4RTeYqrV/LrdERcUN1GymvVowkdsqWSUxMhebiZcYfizNGVqNXpzmy5kckD9tesa+L2D+T
VPTcDzdE/S7JxN3YtnGfAzywu3mXEVteoxu3RmLtQ3So+JvIp5y4qQgORDOP/Utl7DiQYDF/IN4z
B6uXxwkpWKa/19o9wyJeqvth26nROUi6vYSRZih3dVwyricehfEvHnYzPyrkIZRZ4bnqiky9A/qk
d+BOHr2uFbFbB2LZaIjo65YUQKbToUKuB2pZbUAblIs1to11nY8HHWSaII040pN9S4+4F+mylM2t
VuuHRm1JW9cPwAO6+rOOKCK1uosatIcI3Gndm3hnIRxELa0AeTVoxYa7c680JCM6Ci4qJlpOv4Yh
uHXAxMQdSCEeDhOL7dg8RKKGDPEWkKEk6P5pLyJGTIXhTactZSL0iRCQKkugPoRTEcnIHM+gvk3M
dFs0plcXjIqTXjmGEWQoYkyCFnUjN7zWnkp0MEoJ5dYmNZDZOjTfJ2NGhmvRuU6Z35CpZfZEJChk
nGTcXApjQIs2X+L2e6vOl7ZXjMGzOiVsogkrJAytnOyDOSEnnhA1GNFOMzFK2IgObAzv+XgzKF/t
sN1pKNfgOPoH3wo+2zs27zho9VPlDF/0oW2ObD3XI6Q62bIny/MjbAPPwbGvpJciPuBPLkOUBtZh
Sm4ck+e6O4D2vcrQvfp9uDENmn30ArVp8roqXaEZ9/DwLO2uXA6yXfZ0h/he+96xsRDw0GY3CYo6
08cuOiHANpH2YmAYLvNlyOOzSF7azl2SKbqExnewm+DWHdQ17sFFjCxGXQc9Hg6ISnF06n5JJ/7T
VR3M7B+v9g9rLuM8I4CEY6Pm2nZwX5zfivZ/qfT883rxhyr036tO/x+WnuAlv1vOfyo+L83fju1r
9EP9+e2v/FGBqp8cm30CHBHXcEzbosT4vQK1tE8q4SwuZaYDYpytxP9VoOYnNtqmgxmF9pVwbCrH
PypQ45OtUpq6+szt1KhP/5UKVJtvi+8rHFcHtabTmNNM07Dg4v5YfPRY+Ow+ljB4e+Gp3KZJ/Fh0
t8ojOgYe4UYIhrQBycDqL6qej6XVxwN/KK38AQgSmx8O7F7B0GIHvAyUe6tzftGgoHL/+SsyM7Ln
bzjnmYi5KPquiIsHEWnW/BXbkRGucG4JZdvHRvC5dEDH6awmRsQDr1wAIV9bbXjrgOUb5polzXcA
1o6l1sysG9Dm6kgzIMXplnFWNI9fu0jIueps9y4q3VsgMFB4z4RwrYQ/QQxGmUsbzKpHL0taEJXB
JleIwB7ivSRFkZe11/XK56oLH3OaJMYAyaj70gmC4qIlvRzCX4KHEitcr8dPyHn3VjluRMfwvjUW
gezOrZ7BOCF+g8yLWdnn9uBUfHkobOVz4raHATcQHpS9Xoht7JpbNcmOvc8ynIWrug1pR7u384I5
JvU6dJtDTMZXW6Q37JuOYwqVAalZZUh22VV7FnKiz+UfYxspdmUtpz64SDeg9+zCXgdIkIsFIHIS
apOXd3Rg0x48xFpztrEjF4EV36gyO3LP30Jb85QeVrBmbi14k2Vh3zzOUkmIJlL1MG5texW9I2Mo
HK5Y5ElTSgLW3AVpnko6ewDg/oZki5fhPnecuzZomXXjQgf16ZTYXLBUEe2ashRUw00QnnA+ru0p
20aWsiIp8pTl6ZZq5Qlp/nZjJu3KJImaom7pM3nC5gbIgrFldeXiseuK4mhFGUsBiMDJOXZOwNVN
NvZ4AfvqKdQquevj0bIOMYyXJnmWevI1McInBaNaUu6kWT/rLXYdLj0e0hsCgzdxqBzJa9znQjlG
QBASzp1lgjxpOXFo9pT4xoT4PJ+pAhVp0ULjZV2paFCTThs5uMPV9jCqcORIX271dpeoxbVvYnFy
BmwZNMMwCFlMEYUpd5swRolWQo5B5TjbI1wdExcFDeTbLtgW3G0D8V5pCswMrIXIhrOKyMOMiaKY
8wxQ0zZ+segJ8O1CMllZ9EGC7zCjnWmYMvLdQTXzpJugsmN2TeZwbC2Bjp3nv2lSY8737Vh1h8JI
sUFCPSiMfZb7x8nmyaJCTzWDhpfroRY+Gsh3Q54MjeHHfMvFFfWha20l0+yEqaUeyB1D6j0utO0w
XFo/XGlat8IceyOA3bUk1Aj2T7gmtx1+mjCGOtFDVsOm67A/mYZHGwAaMUJPnZEfDbW+ghWA4I/W
WausoEp7Y84pdY/FpIIyDO866rhU5eFTMh66YCNsDApadKu0OOASsddVZdVFYptN9qU2laMte+oL
yC5z5Ex2tkrtGu2o0x3mJ09ABA4EN0JarFznZj5UHvMcae6REfsyAsk1UMNbWr8yJmozPocNOBni
gJfo5cYgTiwYPQOUox4DWwq56aPgVEnj9du1ddzVOp7atV4Om7lhr6bBugXJWA4kLqCCrGIIKEFy
AwBpq2jYMkuYTEF/pkDbDJbYzt9p1NqdEsmrRm12hsX8viXSNVGxcjId8FFB9XgEYir0OD8yLdnk
ZJIWzn2Pc8KproHZW4jvwu6qMUYvLXi9EqXuc96KJN5HQf9kZ5cyCNaVORDuZxi8Hohz7m9m/8bg
x08ZkRaL2rfvpcRPXojl5HcrS8SoXINN2RTPEusHscqnvDZOcHTfbDXYV2VwW2b2fZI1O9r814FC
XDDi0VznZoqS2XR4dkhwUw9Bxyuyio/4AzaVzvDRQq0ORyzm1VHX5EqkTGR55Fpq7IH/rYM7NXFv
Ba98owcaTkQgIX9++NUJ45tAD7+G6lGZtTZ191JbQ4qLwdqlmUkqeYhimOFHXj6Z8gyyxYtmLUbU
80xy+5f1c+NXV5GN1ALLBMoO6ITWFvDmUfVBUgUdNLgGxy1gEB4VouIOIYrChYzdu5hZeUJ4T6E8
WO1wzpibh7yZJwuuQsvZoS4tNb4Nqv1Lg3BNi7NjmnIHhu1Bi6azGiVHNelfGkp6M+zW0FrWnIzL
ZCdb0avHap0NyjbA/FVm/gIUEtszEz4ITCWgsejaV6mtn9zG3Np2el1G/VnJZ/Nkv46ucAjfBFDe
IGlvdb89t31+befvtD62Zhg+5QXLj92j1ae9oJeXzk09Y+I8lPHNqCs3iutcJIaVyUlvYSbcgBe5
bmNxEs344iyAc226Ur4oynhG/HFPFEi4qN81t71YObcu16RNv1S1eaoC0nWxqYdyF7r2XeeWV9oo
ThMtbk4RgXzscVxm2yWsjfRSamgXRPMSuPEXNVFQFCBRq0r66VNl7oHYn9OGaw8naZDp1h+mzWgH
3DATk2h/RYiTLJ6j1DzZUXI9DPKY+A4Yhn49qv6q6Jx7YYcrPQpXTjMdav/dmqw3KoA3V9D2IPRA
y0lhSrSnXNCVr3cTMzMlfVbbxEPssFEwrFZk8MUSyhO1CVmSe8A/t729yEi6CAELNcbdgMl2lrI3
DjgUONhtEIBAMLctEKyWKsdNI/SNvN0SosV9bPlTt+6jYgGuHQ959AWYlldLcpqL8rmNLbkoQ/oO
iVM+UdKQq7g2r4JYIuRxbjumD1EkveR1vg6EWV/pIH+6Zx8SShe6FMvkr/1LO49/blvx7+xP/j9u
Pf5q4/Hf9M2D9vlvz/nb3xbP9Uv79uMehIb4s2z+8XeFbQYtcJu+omFr4rdtxh87EP0TeCSdLAyD
bCCiHNgdQIr41ui2P9mmyvaCqZ7jkAPHLuiPHYj1ia2MA4yGzjhNazrn/0oP/OPGldm1yhhICDZA
KrPLDzuQNg4douPoDVEibDCDHMd9esyP9lV5dK+Uq+QcXmfn7Fzwn+rs76djcBh20cHeZttiX+zF
oT3RofTkCZbbqTrh8D0pZ5oep+aAEwbgibkrt0CS1/422A37aMfMcV8cGdgc5TE+oxw85uf+aCyR
dx6Vfb/rd+l22JR7a5vvzUO6b076IbmCaHiKrvJTcOWf20N8Ck9iB31qB8Bj8911/Cf685wQ9n4m
UwYG+rbufNivpIPSoiXTsb/1E4t+vO7zX/W1/+Sc/3CIDy1nzRhGkFEcwlaIHhCoS53iF/s77WOL
fv4a376ETWtbU/UPx/ANPY+MCMuZoJZQ87ekyfaM0gSOKUqE/lSJ6DlL6Ce71brT++vGbT288DvR
vIZu/ts75Ie52feTlp++MDYm02Hao/MIcEd/mHkUKHoRyyRsYHpcgSna3En8glz+0/flEGzy7TnP
k1b+x3goBeFez4ibrd7MEmty/OXBPNNe//Xd8VMuJ9t1ja26jaxlHmmZ8+f4bjurN2HUZq7RU2Tn
a0eprvKmewibYJtqCaM6UhRKqgYSA7pM7O0+OFuxf6mlem8k+dMvPstPiYzza4AEMoQMDslQAKx+
/DB+5VhGmvDwwrB6Q6F3cZrqIoz82kTdPaln6i6MgpF5hkUIrqXZjEx8MdjQxAZE2DCkTu3oHh3x
pskNID4zOGZtDhjgFCRYC2iG2PFzc52HwUvVy3Q9ey5SrCCGVOTSygG8uzBbvBKgaaJ2Sz3WUW/L
dkFkxmeLwTddaAdqgYv4Vxu+8HGgHk6Iy/i9WiXZ7PU7HkWGt/6Bcrw2YWSQwc7cHFtG7dPUtBMT
preNbxudgFIbX33HBkqrTF9wD740FuQOO+TzxubAFRCLSu13SbM3reCJreoltOsLUM1uAQua9RMl
CkrWwe0ubavDWZndHoWOPvwQsCeF1u62gOevQqV+mgobhsWYGF6OtWzq0qWYjDeilDQy6Qr8pzCZ
+mRgwNaNcHHs9qyNmBYqNtsYeDGCaNE6jvknvc9RhnZOD7EB4dIMTmEKQb3i7yqDkXkOymbQbaWD
EdtmRLswcpjJSae+0rL2ipnt61vmDTZo1WnKZVKhuyYIw6GGEx7ktRLBS76RvXnJw/ZCrtt90RX8
qto8EN9xzibYoPrU/uI1+fPzhsKFR5mMAB2rwcdYVn0I7aJKisEbFMp3YoPDIl0ndvmLe/yn9tH8
vH1/nHmI+93zBmczDxw5HyefZbrxc9a4y9C0rgsgBy12XOnUB9mG2zacjrJxlh2vGTctvITQ60E8
iWKjYU4ufHE9ZrMBL3l2LfrGlH5//TR+7Kh9+6A2LzgYgGThfTwhRcr8qlFhnkPRmbGiK39S71Gi
LgJb/YWC4+fX6fweJdWIooHe5seQ7EENHdpSZo960l3KpjrAIP7VIX4KoJ2/j3DRVuiqTmSF/aEw
QCoWR1JB3TovIIZTXzVufYsuGdSOexnw9qFrPAVY4IdywCbLF+77GLILHkRch0GdziEt7xPnnLfY
/eBjgShtcS27L+zg103qX+ZP71dwzwa5DULldsq+WH76LAbtyAlG3FuSBNCZnuP288htKpYA31dd
UzA4hDlimemdnldXWVUf1Gk6Zlp5sAt5ZXXJuqmL/dRq9zZIUL1/GEw+kRvvMwzhoZ++lwLI4Bhu
8zR5RlW0h8S6qMH5iRHTKf00P6OJx0M6yGA3t2SUljYL0zgeTK9Nda8eOm/KW2xBF8cIl3oOcWb+
WYNwihLIXD4yXLEfppGXreZshqR4akok8qOC0SB69YH/4d9fJx1zPrRHeBxLRKbhLV6adIx2eBY2
8xlXjQpEiHY/NQQWBT3BEhVuDl3ZBMDTGVS5vXrfzWZjTWn0RY27hQXouk6s68GC9+dqW2wih0CE
28ZyT3Q1N8Ivb5M+20djfeVrIe+qzN3otHqquSWA+Avk92NExPEstx9oM1VP6ONnozqY8go3QkfE
JNgYUEoi+8Ls0suw8XXKfBuqx2jU7zO3+pKO51JhcqPi+lec/Gka4avGC3fizMjqaqCgmqPeeEW+
znevhCg0JbSs+qNlcC2xM/LGwQ1XruOqf5DkkAZSv7cCpr269trL6RT5FE1MJKP4M6yFdTkoF73I
CJ8S7YM/MGd1HDhizmlo5SEdylvQ4uuyD2+hQSmqenRy5eRqwS4hkiJMue5lum4JiYloN7BOP8/v
NLV1rgmQOskbVNtu617JtjkopTzkTfzkQJl3ZndGDIINcWW0y6eaRA7csURgVuN47IRKUwD9tUEO
R8b4Wot2hlbexrQfO3hScVhgye1JLOXadsGdzPltRZ7u8zI4JwaXCq9+R/PY6miZ+EGF67l9qOpy
1z83Y7jTeaUDb1TQVorY69rgoIAsxrJ7bRXGfWpOJH48Rkr5ZWxgKifmPcY/hGv2W0Kzk2bhgLCv
WPgqwY6lJurlxGdQOoPGLv0vIkxB+xVc0GRvMmzl5IitllqwKWkpjigG0r7/H/bOazluJdu2X4Qd
sAng8ZRBOXqKIsUXBCkD7xP26++Adhuyis0K9X05Dyc6WrEVEgWXQGauNeeYj5oyFQsAxovUYQyM
W7ML7udvrNrYz7rT/XTI9C0i+fvrnDDj11lxT4r4rVqiws5kfRBOtCsd936iXNclvTc/fSpAXuCn
+0xLkFTbyc+o5Ls/qBdtpz7EWrfvq13VdzdTR3QHH6OZYSTadG9m9Trsm0OtxXvpZN+DofhhN0+m
mb4kvrxTOhcUP+/SWN27LZU+6c8iyDVkihvRMHswDkvOFcriYy3bx4Jii+zYifBWWyNOTAGvog+L
b4ab7x1jKwNcdpN2YYTmzTQ0B0DTF/Fd2oJfL8pvGBWplqcNAbljeRc0OULul8p8kOWdE5mXeWgg
cE5pXsesyt1IPgoWrp2S0rSmveCDwSewK8Jlln0zk9yb/4YNe81Pkz2LopWttze+jDfzT4iecAly
cEmx2ddFsccjenCjiWZs6o1OhTiacYkzZxL5VknyDRy5V40CB4TxB0Opr+06/e528tDXr+gctzoG
gXlmHaJs70T1tWn7l10uHxXSXYU7EwR6/OMbP9S/Amu6EH6IMCSlAsMpAhL8AvXLq1y6u3G4rc3Z
oBD/7AqcFAngbo23rMEC1vPvEhDRc3MXpH6xfkGewhsqmcIt3odypPbP4EmDfyyZ/6iY8f9TpnjX
bP1PIr//hbWMeXtI0efvDdtJF/V/wNGDvntXwZh/4p8lDP0v1KIGmcza3Km0Z2HzP0sYxl+mzgoQ
c4VjYhs23pQwnL+ID0BoSluT/+DP/l3CcP7SLCobLr84hsUW5k9KGCd6VgcBoWAXBG3DNFVqI++X
iGo5qWZoVgJOWLSetMorbJWydUKf5Q44WPASKMZGx7WX8XpWJvYtKHNz7IUkVZAcEirWC7t/dqN0
20OVJMQiqZfsMJepQ5QL9vM39/aDAsNcQHjb82VP5pDvhkIepIygxPD+dBW1qypb983VgGjK+RZo
/ULzrwpnYhH1p+K2v4/FSpHoIXA3x4ozhPIowlrAgRFvFT5CEieXxqAsQJZZ6pkF8LwSP74uUiCp
NeCJYFl6tDMeJBE1jR0R+AERU8LGz4L7xN1RhUA2QkLxhNwrO1PmOFl0C3APXBategahdVxYYGdI
VB04p9U0YIhe+DZGq/xhCG/+9JFxEKGh6RLzvv94hIV1Rs8iw/YTmxcQBxTMGQak1e4ig5h65lDz
439/G+djsaOyhKqpCGTfD49xatOskjwyo2QHDsbLwuf47GrFqtdLWqFXBtBbPuCJ+UXvL2DJZzZJ
ShbBW/WrXT86UKsLc9PIV9l/ISjBzOhbVuwuXxs88ao1Lur8kE03Rs/zwP494qJztBUu2XRaYdT1
X/GDp9kvC7jW2GV0Hlcx5Mw2uJXwf1vAAErzy7bNFfhreICwvobYC3u56PrXPDso3QMKJvtBBv0m
Cw8FFphKftHpsHQ1Zl/lu/YTJ8pKyT1b6Luupa8V51ureY3ocH5+J3/7TI7vpKUJEPVsT3lw8+B5
s3Ws2qS3rUYD3xDr97Lytw1SMZaK0NEppyvB1kA56Q4vgTte04HeFiBa2bufOQ39dIzOhS8VxayG
444X8f1pEKpQEuUzmrRdv6iURFDObeoi9LTI8lS2pk4IniBNDomzNGBN0n0tnnwcMAvN/GU2FFNi
Z/jadvyJQz+/Cu+yYXzu3exmQntlx4GnOu0+cl4787+7g29Ona/72ztYxsokG3cySaljCUNaQoF3
z+6UReMFVuNRQiVm6U5L2l3OWiyT/VbK1edP8fSr8v7uza/Lm4doVIpTQeZEIzeUaxf0G/1otUR4
p1JNxBdVotBs4vyPv9Ec1UAObKk2JZ3fm+M3R007c1Lrhr0nhRYgAqYBLDp7rBQT3SLiQn5zLnST
yzgZq2iQHdOh2kE25PvLHKFyUpGtuEycE8P4lS0+Ps5zyvDTqYfL+tdRHPVoKIa9aYVw+RiKXbgK
fprR98K/zowLEZ+5nI8ORFeDYxmaS2fj6HIo/YmxT7kc8IOAWuEfsrlq2VhrrzXJv58PkZNyiLBs
5lFVZSmiY2o5Oph0sz5tO7Kd+vp7HwOqir5+foC/izfHj+fNIcTRjav6LGsMYn5IkiMZsqQSwbZD
k6HntwpCXCQjWbgJy9BzwE/F4QjjSaxqQd4AGm4dtl0zLoK+pmjsrzvk27kYICqZ+1RryXpDoxOP
98ibvNGOLig97xXAeD6SqdJdOnG5a7WN2aZfbMknviieyQxELhp/ScmNztUdEP44O3QxjNTQ9rDh
b/QgAXSPMhOqZNn0SEPR94QWYcs/C/8e+I0XkisI8ncVvAgUroJdnZU5lwDzdjYs/1Y0V5mvsTP3
19R9iZxBe60n29ZvbnVnXGngBk3ZLCLzOSCNIm5tD6L1FoE70vNsOfsOcE0Ss5N7aux4JW5Hg0BH
9rtbpc8PKUbYIW33xUjoE97ysBq2xEjtp6zd+xwiTpE/4CaorWFVabcueQ9TY6N+6jw9zTZCCZeh
+rXAXQ0/ITR+ZhRDo6IAO+VsVQqoFpF/I5ZlfEckarFBkXAeDWR1EzHk47Nvw1uDpQdn6Dqehgtb
y3d1ne4iNb7IAnjPVGTCTPWychOE5aGE/U0NcsM4Xg7sMh0ZwwVwrifX3tYC8HsjNhHqWkwuu9jq
7nQ67zlxhkUEeUZfX6LNv64cd6sY1UrUYDk0mhM2D9AmmBC4XkvcbzzUDznoJFf/YiFXjr4k3bUd
Xo8FBOfsVkfdBTdhvB+LdpVhwHa4PJYh9iqxv6s12nRSqq0al7AerLrxclYQw/tdqIDk7W++2HbN
VWHeS4tMkEZbCPdHAg8gUWi94elu7TVRlwiDn8ssQPWerFWE7o52X7HUKcEXYCCndmeKpaVcg3CU
VUrQyc18XFvA3ar6nZWll9hWd67T3BragO8PjTKJd1bfLh23/jn6AYb59iKyt7nKWwC6LVSSX7IQ
d0MT3ljdc9SRuuWqX9pVZcqlkkdbbEWLWqJdZ6/sRJvxQm+si3wi7dsiPSXTVl00enmOMqnTPaep
F77QlrjFPAMzedWrB0OLDhSOtyk3wA3p3+fxN1O88qguUDtAWmewarWnhT8UMmakEVIMQyZPDEZi
jhe9kd9R/tqMw/AaI9/pi/bKUQnlLZy9CMXWMmsiHOiuaAImlrseEH05Wb3Xq3rfOMg3C7nFtg/D
JpDb3CEcELcrc8p1A2Z7Gr8IUi4t976aniZqd0U1EhD3aKH3LELJLXb2xcwTDWvMkQ3CnmFjIXM3
4CtF+6L9ESfKmWXKiZEUp5ZNp5C2oYvo9SR/WqUwQOWsZcqr8jtSNy9qyMtBxVs131ul3QJjW8ux
/FI5d59/Xj9aIL058vECqTNiVasSQHQjvoyikawt7gJSnUAHnZnWT5oW76/ROlrP2NDI5YQQi65K
BcUqXFX4tgkL+28mpH/fytnA9nbNMiqRidAMXX9QvfgDna0z89FHN4zHIUzWKCaLyqMNr0K4nFla
MdM4bXrVU9R16++j6szKS3w0idtU2l2NiZW96tGkNxDW01coj1bqNHpCIZpCKF7Ke6KZ8rmFRxjb
yNDEgOhvWJGsu2oGPLks/MeSL5mF0i7S1g5v35ybOdJ4lMr3rsq2zkQuGsABXyNJvkH2LDFDTOsm
Vtd65Sz1guT6PIQDTBiA9Q2f9kUHNRhW8oJo70WM4tMhtw5cFprNq8Ef6UF+CaJblUpkHw2HjoBd
u5feYFpezVpVqy+U8rFhN4UTOY/1vel6rcPOB1lR0LcXrrgKfNr9iPeaUkVBI2YaGEnlyd++vP8r
Pn05Yx9lfP7n4tOsnnn5UTTvLKT8xD+KT5ZLhWk2GQrNUJHQqKzu/lF84o/YTVFNYd9v6DpsxX/r
Z4y/WH3OqhrVNQWlD37qn/oZ46/59w7IOnpozCJ/5CHlXz1aubNHcPm/SWFAnS3VR/t1oYgynFRw
MV3hrtLgpSM6sjXEtq2NC5WCejo3emH6QWWBlVzxuUG+i55Tt+LXAuksawrte17azPG2vqUsvhrg
34Pc8eDigGsoWD/R9RgY2JPEuyOK69L6GmTiJ9WdVdyzpIETuQhl+DOx1CcxAF5jca/8XuSoL0i3
H5xq9BRin30wTVOqrMcgWUYNJprKuFSCHMjLHJ0ArWroNm0D7hJv/AiIyw0kEZXqLqM5lFiPrnTW
qZJ5VQNILquXSkgLPAQm+TuUaKeBIFHc4WaC4Gxahdej5cyEvlYBj0wQupTWWdmVuiD9x9NSbV0P
NvhNMFiaetcNd3DqxGK0W5TvVIObZB2xqoRN9k1pDn2sHKwiu7JNuZJQYaySkwVvbGq2V5oumDF3
VdEHiyttpXT+OgAL0dHPgWZ4z+/5TtiejMUagmcRhZcTeoRigHhTdxvNpeJRpDwO9bohKafeQrm8
Lg3t5+i0T2am3iJ0XOSE/PQh4vHuueg7Gh721nbj6yhJ1oI/JmEhXlRZQ7UeqJiJYj5KdGLJUtNY
kqWAgJzsyJ4QJ/sXdPGdgGBjxM5FUWp3TRHs4ai0lFoacmecQr0Be+XptbknPWHJipwNd3E/X6lj
fsdSv81giKahypyM9Jo2q2n4e23yyePNrpAfrHxJDqwLEX9hJfZm5jWQ5PktJjQSutjDfM1tLh5J
niKRNduRRH1nEDXn1DshWuh8A4pllvNA26D7XkDIWgHf1zsAbI4cDhWrLCBaMaJYg5iQ5FB103Xj
ZJt0jL8W7YiOyEGsQa3Fzu4mBaIvY4e2/fXIrmx2HczranVcAtslT2zwhpr1vPrVqm4qFL+QkO6n
qtlDiVhb4t5ioJXKlek/NAFchxCeTZtdmdLa4F4k0qS4TCf/uUIrOzp3ZuvssA7i3CP9Se+3Q0Y1
IkjZwyBs12gLO7CRfeLVGJ7zMUwVCk7q0sCU66LhpSg01BQwWVVnlZDJzbH18LWEEl6rAMQY7kiB
Mwj9cSuJcDCJRQSC0ZJ0mSeQJAZ0Yl/KqdvEXLRPWhrutOtJIZY1JuBtvIVseGnMo2lw1hHSbzPO
CNcmVyLwEdLwnKZmT4PskkL9wUYrvYgktBM9JUwi8p9zmLfj5G5G+UtNi/vCVS8CfMMl0QxIS/Z1
WHqSqdKA8Q1Jj9AjtkWALpV8ybvFdonC/doX4zWhPPfahCBPeYJLekkLfYUErYYAaYe3Zj7g++u2
LndNs4eDYfiHhE1JBiUiccWmLVMQgt12Sp2taO2LTi2fSW6xzPg2shHJ454ok/FQSxA+rk77SAFh
P8FPTA8jnpG/F6z/N5uemU1nhcx/nk2/hD/Ro4Yv2cu7CXX+oX9MqDZ4BVoumg0NigqzJYx/TaiO
+peJF47EFkOohsWf/WtC1e2/UIGY6mx5E47NJPiP6VRX/8L1qPL3qfpb7B2MP+nlaMdrThWoAPwc
W9Xdv2fU90tnsxRdQ7RXsdGN7jmGXbMP8w7SYKY1V0nWTPsgNMzFXAkIW9DbVYDtSjiFsjMn/OI9
hcLFmGqLQNIKYptDck/WKmd2ESfSmPkkkcrauPjnztZx10GSglmPFozr2kLsR2ya7aVVhRPedKMr
lA0HWVHn6dWcooBk1st1MVDaSddl3lWrKChRu8riLpsiFSi+pu/ePPGbv8tSb9WWJ4Vvzs+iGUbI
qmXQgTvefxRxNnJELd/wieqX3KIW20K21mPX+KYker6uw5TkMkFFSHVGYldj3NeSaNMrwj6qXZS3
Z9REHzxVQdtEpx4ogHEf909yPg0jHMt8E9Z6QUVrfM1S9cafSZqOXu1DnFN/fx3+o+L0eIvELRAG
SlDToSJIa2iuGb4p4I5BROhCQarRhMp6Y1u7NMVJwd5bdwrjzP3+8FisJqk8wrelpfn+WOTKlFWd
Q8Nrm9RaN2FDBiw6ZTHqPGbfPnNl86v7rlTMq8Hmby50wi4RJ+ybXifcUep5tnGckcKi4c+QcPVB
LTOaKV2nbkuKu27cIslTBRGSmkJuawkoeiRJoyz5JWoCibbJbg/TBD1LtcdyTTVoFgGQVsTGcgsa
J7+CmTWeYWCcGF5/nzwNX3TrdFCBuLy/VwOqh9YSlCgDy7lpJEjXIg2RFeHLnnQmDinKy1HB5aZH
DxZKrxUwimz9+fsxP4+3xVzEeQidNXR6mkVT9Fipx00tHCXvGRvhWK7UoFkMY3YTJnJb2N1uwGGI
8bbRzzy3k1EyHxW5HlwwDn7yUppmmbTAvTPCFcEooDYyVtJkqZMW6kpLZXjmIj84HHsiOvagbRx2
T0cvQC7NINacIN3YAwtUtXgAnWAvGn9TNfa5h3oyIg3VpjlKx3J2EjBBvH+ohuW4ecKSfdOKkbyU
EiKW4h+muLoh2RqIwZwlo8mflhRXmWyeazdC9+ZL40zB4kSbzYNlE4ZOgclIY1I6ehGNSMrGMdNk
kxUGnbJ4jcJwLbKXPjLA9IdfRwHbR8IOwX3IPuCHUfU3ymRe63709PkQO737TK6WjruD3vRp3z1v
4Vr2AXcfThnuzZo8uEoxspuhIklAT4Ofnx+O3ezRiGbzi1CTjo7Bwz42cZC0ZbY2UYWbyjqEPlqo
bN0bh8isD0MUewmWtSKpznz1Tt8ijjnbyPF0u0z/Rw/d7Guw1RMqpDhKrusomsEoW+KSvydt8C1K
xKuRGa9/fpk2ZYD5IhnWv3mMbz7q7TjkAo9UvOnt/OsApMX9VSXZNdGid5o6h66DFAkm5cyzPJm8
DF3YvLzobG2sC8dTCc0WtGQUj3ENl0tW1poZYV4bSLnTm2e3evjja0REzENkKSWEcaLYKA0rdl3Q
n65arvGJMngDDJSxscs7G7NZhCAOekg6sc7//Mi/n9j77yJuF4EnYr5WvlJH9T4NLHA8WnawsSEv
LSnJ0Q4/mHotLlCAyj5Hl1+MymHQXuPASdf4+t1bp342oiSg16VUV01ycBu/9RQwuk+jbNdDdwNf
xZHZpTlUzZU9jv4qK0qKH7n44ZuNu4j6QL+OU3GhWHN0NFgWTymNjVuN4lmO4qot/K2WZETvOXBt
Pr/gk7fGdlkdCBdZB/VNxvH7z5bVTcFEWGC9IS4JB+gYEyfWp9dgD5XNUOYXtTvgek+rG/6NM4c+
GVPvD328giz1RslCxa82CPN0A0hPrCwrKrHLG9vwzyxXT75FHAtVDl9G5AeucWwSiZq+KfFJVBsq
FfsEqW49jry03T7yz3yAZ7XX++8QhxLYZ6lJo7jQjg+lROMIR6aveL7qE4qmJ4CzxBhJtEBm5mW+
vW+T8l6h8YgWHLeKQgZVhM46Hskm6Kf8Ncv1VdE8MT3TEqHvYCoJ5PE0dFbWKH9UciC5oOm3GsVo
E8ZMqPUQX6zuRSPpbRGGxawFwHetWdPt52PldM0/X9q83qI1wgxzXHOPiQ/OpCzIQxzjjpOjxVYO
OFgz+26Q1X1cCCjtoR8vupJYiqGDda7s/TnddYy1F8Mf8wW5ZNM6SHmtPj+3eSp/995yao7JN0q3
TQyF867t3Vq3CSclTZRyg8KHunWceXC69T9dT3CQeVsoHCquOtDb9wdpHbTxE8mB4JvLH7YPaEnk
NP/SmADp4Zzr43QHgwKCrxCxYCZl3JOialdbY6NGJUdzQAEJvAMuZDMh6EcTkEkjwLGDgxXAkVDo
z2V9cGFhTWB1q+PwPrdo/eA7gf6RBggiRmSGx9OOZZT9SMe72jQ22br93F0VWMFXjTZdt418znUs
AlPk7mYf9OeP9vdtPXq2yC7ZYbO95it13IPJrFJTFQF6QJ1nno60lEaU9cpPbazGoeNphXMpHUtd
V77yzaTHiiKdRKrI/BYYgGOmqgpXlh9R+yPRcOF37dcCr1qT6O5yyo1ynwSpue1Hd2eUSOrlcOa1
+V39fnf+LEkoHLAh5RowrBwtyeypbdhOgn/FC+FViZXe9kCc1UKFlmKyxA8U4hASUuQ1kOhV6eBx
QJBmllMCBy7Sl4ksHymXgQPBzte0JEan4NZE9cLGdau63UKjUAe6ZdwR6H7NnSAwShCoXHyxLXmV
M51YWr7Ve+3SzPnLo6C214MNrS25SzRCWnVaP+6AIEGxANOhi9cXLlXsZWfeMtxwE8EOt1rlcQ6J
MUL/lzGah56ig9Yhh1DUh2miedxW2QhA278keYtk2xYaeGb5Z97A068rEzO1kbmv4VBiONazZbXV
N9Iyi41ZaptC1y9cUhzp0PM15Z2AMAD6w02SBHUPSQdgw6GTjHyLe0MCi5+eYuKn127sPoTueBVn
aokZTlyD7QbqahHtZFF1LIh0aDN/37RfOzSB9WwvG9rhKSpVm2jh5EtGXgeMkVr1zoz0eXVxNFLY
rrCn1Vk3uyebiDAL8zK17XwzuDSaodNjr5sWot0OQUwjQLZUfOFcCL+29lmqIWyP9JWJ6VAjYY8a
ZXRn9gTnTcSew1XM1EMBpWJh61hce6M+M6eezN8sQFGcgi41XFMTx4tfw+9UhWDPfGONrrk0MvOq
mHKvz9KdWRkXfkjW1+e353TjPB/R/r36tSjR6UeLMxicMbo/0lRG/ynty0vHKGIy3oxV1rHdclpl
RWUHYoptQvRAGOL65X9xzTNJCxGsmJ1hR1t3K9T9sNY4A6UIDGJyeCBBr9wQRvY9tyEe5E50jrB+
Og9w1a4w+AXENeLbo6se1AbbL57ITVgxGNqEzsaoxAddMIa1JxIQd6WkSTa3i2rN3jN0QM53+dei
9LdnHoB+Oj6Ra0OeNamtuZzR+wkQc7/Zhu2Yb4Kc1pqi2ptQN3dKgjrF/zU6yk4U8iXHFCxDbWum
16b0b86cwslExMZ2BpbR0GR9rhvzqHyz/ymitGW+7PNNyTrDrLqf+hAZxIqRa6u39SGN5H3rDIce
3zdovS5Yuc++NT4lI4+qsid7MQRjt3LdX27IcsnIY/YR1XRmpH7wasyFHZP9i4bc5viRdWTxySkZ
8o3uk7XFOHxIQyo8oWVczY9IKcTV57flZH07d3/fHPBoXEbdNBDZxwHt8hbVBUwrYzunz5jjtPlv
jkS/2TKZiSmVv7//qRlXgxVypHZjZOSgZmT2CRH8Ss/sAbWPxho1Zj4sM+6Y8sn7A2Hqru1a4VWz
SJ7savcgUgiJd7BLXfJh1A04tBtk+NqqdpyXqcoXQyHOncMH32PqprMGnZ3g/CDfn0NgR1Nuagq5
8D76M9gxGzUG0BPoVyMjjmiSg9tZ0cZv1ko9/vj8RhsfHZx9BOst13YMqljvD94BDEjykoKx7B79
ANxr7GJ9phF/42YFqR5oS5zhR6uJfYJHbUk86FMZXTs6amlhoHubTQ7cFek+qiRTYjLS/Iumv+0T
ZTXBuQtc+wFBF0h4jSi3YHrSQzJjA5SNIg8faVO2Z+gEv7cH72Y3yMLU4tDzs4TWT+5mL8scS0go
yMUYiRCup/GysTqsXDIlDE+Tkh6hf5/JzoY2V43k2XSrXCOtyalz6zC17lfVLPc98apjCqq1K/jq
lb7IvUkM9iEKdU/vlGZHUqazneCRDZEML1xDilU3Ea0zxrG4Aivr7D5/UCdfJC4L+zfzoE3dAC7d
++dEeHKlTmUFj1iaOQqe6VVO9RwTiokmLPEbdC4LEDUDcxGQJf75wU++NPNmlv4VL7/L1uS47m6I
3kyHSbe9kSjDPu03baLu+llErQ3lBbDadPVfHJC2ggv5wVaZhd9frV/ldjWmHLDFd+IhUiyvJHMB
bQECWOkP7M99CD68QpsQDQq4fHWOV89JTtyE7Im8cipASUbuEh9kjkgK9euqm3N5relcmfr0ic68
GZ33npKBCbz9/TUWtpmHVo+COe82ej34SzlhpLdrdCmZvxEIvkyVBfc5QgitQv7h928IMxuuFx2x
GZDj45KICqWhiTJ98IoJVW8pCSifiIgi63Ba6G5oeCQ8woNofZR7JOStcohzxJ+hf1DUaqXnOSwo
M/cKYSHrG2p51w7pdcuWbl0XFF5Nd+NoZEboLAu3mtt12y5GfxLJAhtLmaTrQYvnnORhUyjhVzIS
ctz1KpxHfTIWxOUS9+1Y+7aXxY5OIxpjAzmPiKdtMiToXQiF9nOZXwlReDtDAd6dJ3W+KiTflDEZ
sl2iE1Jj19NDbxrdzkyLZK0kEZFtL2M9bME8Pw2Db+8qM0WPrJMC7Q/9Oo4Vexe3BWoAnfqmkuK+
Jsu3uM2VHr2IKIZdUMd0OsPujmLsLcAxuSBBlplfcWBt5ILsOhK3FnaDR584aZttkYqy09aXmhhL
LxmKXRoW8jqV05YZZU/fCXSEJpAlh42yy215W1hus7DRda/dgTJNGMAo7mKFIEDDuE7J+gDMmaOB
ccjSy/s1ARZZ6u9TulDwsZRxG2tkFVPD21djt/StSr00evSBY2nhY9eiRR2a66434x3rFgLGw/ql
a7ofoZHCE8csq/i13Pp3Ti4H6oPEkvvDRUjg7I0h1eqqS7plP3/rrNKi7hO2BMNWXLDTklqrBeyF
jZJA+RF9dpBnOUS8OYZsxFs9FuI1TnJ/Ewf9RT/ju9wI5aHQ0m1jIjGqWpKQRMiutXmqExWL1GCb
G4AC2pRT0o/5RQ9Gf6HSjy7i8Dn0HcObRqCZ0U2bVuGVSw1jJXDgr62CQCiqBXuY62tVZYkmc5IY
hzYJL93ihQdh7uJuABKaDwRKETmto7Zf8xxNdMikivYjIo0S8OEk+q8CG4WPd0BHrFjo4t7Myt7T
WrdbluYYXRhgQBOUNQwdimudwF5uKt4gKpxbSkkSoe7f9DpWXMWtKCj7sbqKE0l2Z6t/Tehb7EY1
8Rw1MnY6CpHQT1JKPubXwtdwRLcyWMoI94GNJNu2kVYVTg9Y2vZTD6shCc5U0ZYCOwtC5aFeuZIB
AL0Eo6Wt3RQut6WZSHqz7GiXjkbqNWPx2rbk8ro4MkmfXYJhdNGSD9RxcqjjDaVniD6/elW9AdX/
FFjT49jbu74dqRdk04+0iJpLWw8I0XwZ9QjWaJg/WEZ7b8d6tjdT1ixZXev7nmQyLfzaSaQzg64t
GgVMTtcvG70d983Q3v3pVIHtxRb0Rn7bY4/nplS1BlVvmt4LgSstVIq9CwLOsJ8apPcRrryvp1ae
mQ9/B1Ycf0Kx3CJpnC25qmq9/3Y7tmzVhnfUy+I5msWHGz8wCQ7Qf7zUAlGUgEigVmFRVol/KrmD
jn9aFQjsW9MA2vpIftG8n4ZSR56kpSAyr/0UfmiX4+oPlY3VBQcZV1etmz3U+L8GrHytSQHJ736S
Dg9T1w/unYB/v0TS1jRYDCEHkA+ovPbNEg8N+nojJfVKD84UR05nyrksS1+Iq//AoZmqkzrFXcmw
x9No9l01x8I/Fn7crQhiy/X28fPneyKXZ8nBGgAJCCsP1BbiaGeq5SF0CydD9oX2Ezy/s9Kj8Ztf
EGtshwlY+jFS1nbXEY3eyYVumGcG2Ok8De6J/zFdYn49ketXbp3wakp0JWbZ7sxO9Vd5SBFqxng2
0Z0eyuSAByTg0zueKeqddP64dLolLL6429QUjzZclVrVyRwhhLeH2G/MMlqLAIfLf3T1Xt1Rql6P
pXGmCzevO47GNlWhuXs+HxfQ1/uxHQRACzqzRrRoMa/qNZNuKZB7nnmsHx8Gn8WsTmBxefQK0e0K
Wlbag2dL3C8O7VsW63jFpanmy5hN7y6ArEwrXS6sIROXNQ6NICs8dcj0627sPemKcfH5SX1wv1n/
WbY9o77o5Mx//mbbDyEkqWmBDF5QDYStKuMGdQZuGWUJezrobW0VqcMZxc6J+J/xrUM4Y6cyKwgo
Ob4/aI0bxK/duvcmR+ok4pRLhybSIjjYLsWHwkoeFADLxAim68ZF1CsxF4U2lJfaDRFYxs7G1KZH
/o2UZRxz8TjF+donDJ5ti0mdNfimNk+qpmxDX2xkIy/JNJDwTuWSwFb8+CMqV/0+o3s/t6xQjKDY
zV+q1Fa9cfBvooy0wCbjbzYNZeSKNVoN6YJy7cuAWwElL7KmMoOKo6LFLLNuRUEWilAOLDP2b+Rg
GBtSWJ21jllacXq8OYIisC7qbDEmuFiHLAGNzWLYYwrTsTgUq6q9JwGZIIEIlVlhKMQh9K9OD+Tn
8+f9wbcM6RItZ1R6OPePywzJwFjTqqz34qyB4JNe+oMbeZrd/OhMcMo0l8487HlQv3u3qKBYuM4p
vhI9dCKWkkWoVWXlstXHTYuzKaTBVdf3bqmcG8ofVjbYVFA6BS9lqsfVockpqaL4drbpNAp6WXI5
pHYGXCXgN50lt3rjL3vTfWhJCiRKY3py8GiPKVy4z+/xqVaEa0YgR4udTQc9vaPvN4M/ZlMjESIl
IlqH0CQJRJw7+4ndT0vVcfxVUzXFRsmDtVbSV2u7n3ESxRe1ZQRL+uDamdn75MvDCaEu0DHLYmk4
6Z2GrWWVhRZlG5rgbDvG5iWpqOx/ftmn/SSHyhwB8rP209VO0o5qFT6MIsJsUykJ+YRqQ8UQHIaV
AMSPzO+1Y48LCxwM2kWo8yZBeb6DuXz6YZHZS77P9DRqOgacopuWvR7gMVSyFGW4v+3o7rq6bPe2
SwXAQotWZWd6BCdz3nzysz6UvTB9yOP9d2xpZj0GSsoWjVAUNjFEpSbJThjj1zHdueOwVPTuMtZi
+8zq4nS2n49saYwXGqzmCWhR6ceRUG2RUvumK12YAdLrXLLBMl6ryL9Rpf2UAQ2a7qY8OccLmRMv
jl9P4s6Ik9Ip/6M2PRqqPvTiKEDAuaGtezXkiqdo+nXhAy2kL449/8fQPWEII5bAgXAW3rPp0leD
S8zqwL55K4zKX05QD9zu1pigRn0+pD6+N29O72g54IdG51QZQ0pad6KeLn8PWyUlNarqb0vdXY+4
b/VLwrrPPZV5Djr6btEIoUZKhQW+iZjHy5uJsSaDnKadnVKNlfeG60Pgl/ZCK6xwT4gv2sGlEjmm
Z3UZRPhU87RA9eqp3ylxfa45cmIDUglEg6KLPAD5mXrC5OsjIsaTvkw3DXG8va977MkxAgzdSzc2
7nIAjd8PwxJSosu0ocEGtaSnK/6acOybvL3Ohxensr9rbQYa7C6s+y8QIn/w9aEbStA8WZSROeeX
t/ibYVisg8oOmJIDY6F3zYtiVveDBkbJdMNbFcnQosjCh7779fmz1k+mpvkqEUHwuMnt02Zb1ds7
Po1tx6YHtE4bc2IpYM8ZYL1z0/rLkOg3fm3jpYAT2iXpN3WynnkKxqLRnL2R0YPIdfvB1hWFXRAA
bFoT5BxVi0GFDE/IKC4KnZSshB82r2Sjl+TXrSsFqzl7zDOryQ8+/7xKfHB5UPwH+on3FyI4etoW
AkZQjOn3/xF2XsttY1u3fiJUIYdbggRIiqKiZVk3KMuykcNCWgCe/v/gXXWqRflIF7139U0TAlaY
c8wR6hk50+LxCHGuP05Y8TRNc4zG8WbQql3dw9ce4s0yTY+Za4Iv61721en/t2F4v5jhRSNEAvTn
cMYw+v0TuVZUeHJEc272p3XVH+q0RbjUbrtKKbeN5lxFwtL9kX10RAxSJS1z+9bYFNKydhWpJY1V
V0ERo7GP6jXvIvuuuTSbTmHKMGV0GKhJL7aJG5mEI7n3GgmjFD0WfuqpmjyW8XXW6z976OhXc3Y0
WtM62kOzlU2q3iopSllvOJSRi1NsJM+l4/woes/aYi/2mGQmNs6u+rL6XwZG4txl7RDj3Td1vjk6
EXRM7xdh8sTIpYpJ76lGN6YB44k07nnX9J3YkJrqHkZzR7ux8jqUzEfd1O1mrFEZY+WMRhlFl+qZ
p9lG5vNinBPdq8Jo9l7rWP7R6vhNRiQsS1q1Y71MXrBY7k8OJbi95b3WO1roxdMY1Fj5bLEXED7G
MGKLDqjfEQbSIpySYR9hqEKtka0pVjMNb98/dWN5W8i4CUQyjDhbWsRPTe4r57FLzdtGB+mS1R63
qXXneL11R+qvr+QBF0MoZOT9tCVatutBHR7J26mO6WRihSujw4KE4DwZYHy9iupfXk/u+MMcU+wB
ZE+afNlHYYSnmpYlt/jG5rCcJuJrIIZvyqTfLM74O4qU72Nh2GFlcA8v9nyqihhv1NSmJ5vRyin3
HbnDOxME09ddee/0EO7sDEtLvW3P5eAG0HeMa4nVTCM0jKAxFGC/Ipuy9Sv85yak9bnGKiNJI9Zm
CKWO86dUBy0gdoBEdxcBdR+1hywBIvXSFdRrxaMNHEs4DVF98/hDzgQYNNBRdmSpoO8ar9OkbHZV
Sgy5Nia+qTVn7OHCxavRFlkCYWGNs7+9nyP4TIZZPaRxCt+zm+Mdnhk/kBxRgImXLqvzsDad7JCp
10lzLNdcihatFBnQqnDbk2NhXMmC6EgOFBwhmaKhKx8td+vFuh0odD37LOC2H/cYEZP9QHBG1brl
bd0P+3Qk07tUnZtBhaE3SIWL3mTdjU9LAW9GTXHSS6/N3EYWDU9ppwxKKC1kBqze8xQrNP56Eipp
v2908633EJoty0Pk4nIh+t92jZWCkhnf40R71RJN32hpPOOzzExfRwOZVl775IyadpQV8Xds9HIb
TwnxChjwjLqW4yZshnnulI9wGydk8hyVRj49z4aDmyDkXxrVElaCB07XVzqm6z2utLaZUrbm3V6Z
SufYLzo+joW7m55QnhFn4lrhgFaGtWi/uA5ZPEjbTjVrJ0jllAbGyDwq4XYFUnmZxzwOGsZypxhC
HB9tjPFidWwtOQwp3sXSKaJd3pRUjlXxArS8VUfSIStPYDqZZN7W1uP4kAn8nWs7do6phx/HsNwq
pdwuVoSNp3DdkJA4x4+yyNgYffOz0hIZRLBjdmPT6r7a3+MYZV11qaKRk4SrcoqP0Ta1opcoGaCt
5ml6I/PkCnY29tUbNRP2zoBWGkbR1B4Xw3yeeoxTVZ1wbmSvaTJwALRau588E9dlFYlmp1X9WcJ6
2CgrHk7Q2A1wGmQitbzvim9JgbdLUSTzyR4t8zxClQn6fN6Ujjtvkpr2sZ45XdvSiHdl1Y0+A4ka
gN9jjeTyAdTd3CnoWAhnGoKmj/pt3qVmiJXtcpaD5qymo95uKJk3SZIvFFX5JtOcPOwYiLVl8DOh
PEIwPOwYkCF5Tx2CZgjmRhjoXI/tb8UFx4t/1h4RWbGO0XS0pJqP8+uzBtlrzdK5ribFw4RrDagR
dLviV9QExWBG6BsX4nCHXW7HkEs6gsn6BjbN4lGCxIRE77JXNyLcm6Zd7rpcREHRlvdmg+kKN4jL
kBWNg608eZSbYIx/WgcXONi2VpikXu03Vm/8kA0aCyqq4ZzaJh544Ghr8lZz1bmNvRs0Q3zPY+2m
cKfyra7VuxVHS5thO2aWElSCQ80Y+0ComgxzhFAE+ZjsazZn20cZibQdXQoEscys5QtZVFuHoE4g
zYV3p2BqhtHtaDOaqEfA5sxx4JktOWmK2ZVnVN2LWyxocztiqar6Xmmp6k2RPk5GJ66BXtvAg5Gy
JQYk3nWtOYZWIXIfPZOyNSMT8LsSO4ZD0YGYpOxpGYgIp6W8VgdCXF1nJHUorfFXq4m0nE0925UT
55RmRI+dLK+sfqzCwp3b60EZ0aMWS1Dqs/MV1PWxlgM8pP6hj2LO/mF2m7Z2nhRxGwX6MPzsRf2i
UwbUppdvGiZ1B1Fh1C5/VblNqCHTic1oSBPBXavSVhTT1k77nVtAw4T+eZUn3lfP96EfhtKEiM1d
yTbQbS9RkAjjFckhCBFeGDeyZT9OBq46nxe0/4DM134YkAt6NPYnly3luiUGp0nSEGLHDFpdNw99
EZ/nSWkeQfZ/xhpHsD54bIWy9Y7KrPhQQTFgr+ds75HLxk7vjRvqtcqf4GjuEFG+uKO09l6G0Liv
ZEPdNaCAL4rqzgGk2vYeU7uE2Omqq5MNBRge1Rz5uBRJiyZOIxe0c4v+wRu9E4zP9MmS+LdbxRly
/LyPI/Wn7hXD2UnqL0gKH/pM5q6AMrCcTN4HkZzvK9DFKfQqd7s07BuP7CyGb1ybhEWsBh2ZwoSz
j587jeDTz7/BP37WMhg5g3kANUL6eP+zTCYdBqpzEi7McpikDgywetuFB9HgqUW4ny/q+MZIHfuL
j69/6B8RoZloWmHzrKxD/aJznRzcnwiBSiD2lqgQV7ehqi+mkzHOd8pgZlfzak+OcRYxr+6vqMue
ioVIvtgoiM0YKkaNborqJJqZU7E0bWICdl6Hznwx7kqDO4kRkXVooTbi1dR+8fQf9wezpVVziyUF
5hiXSDVzq64zuwQJPZ5vBMhlqb8AEX7+bT6KDWHdrf6tTLOIE8EC7f3HwYKO4AWrmAK7kSezjX7Z
GhQ3U+8AF4TWPeiCgIHqQYsjK4zy7GaxiQnTCoOALJORatTIGLxWbpLYhpgXJdfa4jd9NT1C49T8
AfsHRhbRz8+f+sPJtj40pGcN5z5YVKr+/qHNKRKybxUZtMw+JoU8qRTpEM2OeNPJH9zUSvmVy+MH
aIqfJIeDeR8oAGSYi6WUjDlQQzbJQFlsRuHpi1mmUJEH+yHFOr56xsUNF7G6/MouVP8QKk4IANAH
dw4jC1DLy0EUs9VUNSTV7eSQbduxeRpF3RqlWwftWrMvWB0NOoPqcZx6fM2Sn2LoloOwveeCEgt3
iQnlgJXI64zRfjAbTM9jG2y/WYqnbplW9oMqv80Fk8S8pRXAbzSnaDDTA1lo7Q4T5ys65ejWXXLd
xynbUjT1mcXhx1rHpCaFnN4bg29EJW4RlJBwJ7VpZ4qJpES6kW3j6mRiRFP9o1gwvgbQUyptvmmk
rt/P38gAcLZdDApM89mS85gzXWqzObBshg29uZDVJRIriCJHx9sdi0x3UNvbqveYUnSTtcMlHIwh
cvXHqHw1yPxgmBG7Qd4z6qxNWV8plXcEtNDfqkH9LmZjXzgZukCyFPc26uxNaxv3PYqnk9rqzsk0
vF0KeBBohJF4CWLqvs7icwPB+oC74r7KuUwUS8hjY1IIRNVyjiG8HCaxRDQ0b40Gn8VjkrTNB1n7
aqYt+0mCkmjDbTpTa1SObuF9wkSt7vnbSCTknog2np1/M0c8ZKpoMDb4zN3l3tgcVLXce3mLBxIu
clbj3nrS3jcDynNO7QJ7lv5O5PP9ICrtrFrybtIh1cXegt9Ho54LSRq0F6GoMcGEcSynkbNF/cNK
cI3V6/6H7sKZ8BqV+XFnP5FH4nfJQJCle1XmPkHkyw6uPCZ9ZacfnYRy/9qE+HEfa9Eh7iAGZB3H
kmNJUCooKlo6m4cG2jTZ8PyD77+fY9cRoCCgTV3sItBheEBVHaZ9JdUgFemyjzQXmdjsHHSlQb/c
GmHali7/UaXeO5HtGwAaZ5VAey3BbcN2hvrAgeUXmZpt3CYb/Q6Zg+XOcPn1pGZ3zMq3ckwODInz
oyvx3bGdPFTia4doH3/Syf3Uk1O3Mj6S2YsORiH/ZFakX7nZkN66dukR3W6Qr16a8D2+KVkSbfJu
GTf6QlMct8lT0hfLnaJfj7mN5J/ifKekQvmuPwiYGldR1oUqvjFxpyy3iRaNW2lrAs/cAUUJ1q8Z
sa2hI1G2mHI+DCxtKe3oYD9oxTpRntIxpCP347o2T5SNIqwA5nX8wDaeNv2amNYd51hLrw08sjBr
mXzNcamCR2xoRGmLkNyQljA8k9UdNYzkEDurSfQjaduDLj0QLy+yN1YBFOI6eRIAAXR+axW4z0kB
sLEk9FslWZaZiO/ZwwBCTJn9qchJVJC0YkZyBRxz6w12fZvm/lCLCh9LrI16fFS4NaNw7CeGDCmB
U22WcVEs0ALyeF7uytaOdj2i0i2QF4YrUNF5JvOUJH16rQnyZ63kkK6So0jrjY2Aex+2Xw2a/3L3
/wvEIUpX1+rHoTBg5HyZJNWSzDd50hFBNgx7yN7ljlp8Q3hQ9kBaGpZkLRJFN/kVzeXJWdJsl0hj
umbWFJJESi6f8jCrFm4Vmo0TSyHrAHtu+q781ZY4RXZEGl+7U4yPLtaZm2UZFzz9myYwYHRyjfRP
AkxUh/67T3Fj2PVKb+/a9Dl2h7OZwWaDVvNTxP3L51fmZRG2/tEITpHqIGYA5L24MlMjL2fUTSKo
HueByyIpJ3YOozPUOcB8qVRIKFlIuf/8Z7UPohZ+GFm8xf+BK6+mJO/v6rzE/rQwGgGSMj7Llomt
AmrJcTM/a2TpTkWkhN5kV+EICCY6XYTFyujFhQmd6eLee1H0EHNzbYg8ISi+w4iHCKR7RLORr9s9
nKLYYqhXVWkoheoGfdMFhv3iYQKKkWKKDaY6n8zB6DdFhsEQSm1zV1V6789W7G2qpHAwkmzX/AdN
+LlC3m5jQ7hOeyc5NcY3Qqpwnaqb30MR/c4NNDmpqT7JYjw6o/3TNYrxXNvedLKkCbzA+TEINywG
qNuxE+PKpWCq3U3efVPaBobi5f0QqdMeF4Gw0+D5xhpJTuyZ/Jg2S6i2ghALSUJCF0UpQmRUUm4j
d8qU0MJH3mumMqIfhjrbevbSb1SsND1s7f3KgHCD2/et3kbfR7u+ny30NY3QGZLn9a7lA9ybY61v
Rljpm2ylkLEuTxE0MNxsjxXzBIJSu8NgKUNQY6u6NdtjDWLhNA6xLi38SxiUWWKCcJrBtBh1ONMz
+pbZCB85jwwTbIJ32jx8BzCx/cgDSWpNeWOU83Dw2oOqYDiGqcvi/plLJiR56vFn1TOsgOZuyvnz
2mJor61KWkG1ZpZYzfXaQh9yo2tJzjC/wfBWQeqpOWX3sESVe/hqpbIQL44FfOiYbjADVF1Yru8X
qoBjnoEBiaDI6nmTDy3tIib/21hVDqmZ45/eZBiQwpmyhM43632inpdjFmewSdX950/z18Llw9NQ
/zOzpzRncP/+aRJhtdhMjCKQlis2Y6pumkX/7UXam5OlR6Wq8ZoVTHiNRks4I+14r5TuTTwysGlk
93Ncv2y8MVrlGWurXznc876RA5i3dW9ya8VFm6B0jW6rsvkOL9XdQtV48AA5+PPFbzdZnvtEJzrW
qa/yniRhx+Awc8zVEit/VtP6Z55Uhq9+t0Viwj5nsqJ26bMFY/Ama8CEhII18oBIoz+Uev+G6v4t
6bJHl8BYH3TxmGvs2s/f2aVOhCNmpRf/v1d2Mbsqx6jvG5sjbmqAyCfD7yDm5fGtqJMfn//SR7Gw
uwIKNlxaT0Wnc6nI9dw2M0Q8FaE1WfrGHCpJYWGIm1kpOKgMuZzy1D7r3Iq8wd5GoFaAjA4jgNIk
Np6jbC1PUky3TYtnrGZ/dep+6B1dHXrTyhNcZf4IE96vHoyOWTUNsopUGvAji6M+QnrIne5eYRSx
aKTzygHyhyfls2JNz7a+7KAI/Cbd+9TjlPsFAmBefhrab+4Ag/RGHDPg1V3MviphYy8wWFlYKfZP
p5fKtcVm21aRMu5jqO8N+GSwQGfe2bV2O5rd98Qp947I+3ObkRyeepEfZ3VGwNH01EXltNfdTPUL
4rJ0tVN9ApHzQO2psk2LhK+eA9zNnfjaHKJq62Io4VSsXLO0wmwyX62SGDlvRhireXLby/KB5Kuj
1GumRhKpr1e5VYDuRZe3a3lV1M2mq9v52CfeW6aL9mnJxVfz5X8MLKHMg+ejslDBqi65nXo6Yk6q
1VlI8h52C9Jx/ZxrpzXImKoMIv4WHFj8rGPOl2gHep6DgQsdUeVYO6U2EGfCQPqLHWVdVg3AhpCU
AL4Jt8XW6fK7QTqQTjeD0SlunO6KqN+VRGYeU7VnUInPfahE0Ge8NDq6senu5EitTDFX+2k0Y96X
4OAHCTjEZvzPlCrndrCbsCelhUbTAvXurJesctR9IofAKnrb18zECPkg3qPd9zgCTuPBHebuPNrg
c2Y7PDmYTtsWHeTMGMKJLe+21ehKEYn/zrLVgNMjIryblqfBHvVTS5Y1o5kue3C65g8c6GEpppfZ
wgG9FuKW3sTbDA6s3RaIFIhehpmqFBhPYxeBhDqEqpfd6z3/IpIm1ODCfbExPnAr/p5Z67zdYqa8
Hl/vNypfGZynqkSQxM6vklWOnxTn7EqtHknP8nW42L6eK7thxLlJuv0X98wlrLH+PiAxWj54DcQa
Xlx6XQoIuaSxCNyMygz6+nqQ2T9LxbhTbIeLR4sZm8aPNu/+8zP0kpPGLyP9B/6FCIcm5NLDDL2Z
oAhu6yDCZTRqOvXAvMeXblN/dbH/428kwAFTGVaw5YIZvX/Htixbzl9RB2UpbkQ7f9Pr7EdtgXir
qR37o9H7sOMGHOlshTDVu34FWqKlBt31zmAdWzFzBhW6Vl9VnXXrwF9a67b5i7Wg/+ONoACCHQCu
BVHgklLeAFVzgSE8sp3uVmfuYrbQr72s3bvEi2xQDbenBaxSU9JdFyeM0IvC2FolbTV0rR+T4s4H
7p+dCobDn/JqEUSyRRghQe+DojT0uzZmMN5l8XRY/TVM7Su+zuWbRtSj8g9cJoBPgP2L1dxWRRP3
HhKJuu20XW8Xb3G1FpG1fZwwbMPSVZ99gAgi1eDt3bpZAtN8JZMk2LOSVgw8HJfC3uPrp984GBzc
EIgagmF8uSYuEcT1SVeSC94LDEi0S/YrzBChwrUcg0JTj1Zn1Rt1tsxA66hm0t3k5vJ2ytv7JR6+
izE/0JrbIbkO2NmBcK0GAiojP5xSGaVNdvQ/H+n/r7fd5e39v4eD5Q606QFzXmxKAPK8j8ABgrie
UbQw3kDwNH7/fP99EJz//VD0hCufySFb6+JjuVqMyfyIm0+9dkPuNLzNETdIUka3XZ787i0lbOb0
JqYjkCY8i0ZM9188wvqH/LfIXR8B7w/DRNtHgXBJfNZSIxaciUOwem3deQOwneei2mwiFbyoK+he
nNu072K/Wh3BJ7Lxvth0H/iq6yOAqZrwRqhOoP69Pxyy0o6bVi5D4MzGnTl3kH9qftyS8VXbmXCb
mfygaVjSLQa4+Ku1oxVa5XfHmPMvds8HKP7vo2BmaKK/BzS6BHpVCRdFb9ohqFKprX44zHAJ4MVJ
TS3DqVdeda8OjA7iCEF7+iZJjfZkVNq+1+O7zITkqjX1b6ZLYZVAGqiLhVk+UOLAyDVshdj1izLS
GjtfkifXavLyM+LHBkBuqRgkXtL0ULKVqbAyVhLD+kMCHRx+CJYeiQqUtNTXQkO1Jj0AhyG5ynw5
WAa21F9WK//YNnxJpIVk0oGUX56fxNcqCwP2PoA3iNNfulEbJfh8xf77J/DoWBlc9IkXdezgLHgV
qGDxWTG+5sjy+878IlnnsuRiFbAUXQYycA2xHb9o/DA+FpZG5nFgmeW1m2bdRp/0UxWVh3bqdqM9
nlCof3EXr4998QFX71eaGdvkNLi8i3PHibl6qAKGnKD6un7L1HFrpOjQHFF+seP+8Qq5G0ADTKw1
4IhftCZNq+QT844uyKbqjyLQSzpl9kXd+vHvgV5tsAjWisb+4OhmSSVJS5pZQg0yn1l3FpQ9HBFa
+nirDrP3hT/ix0/Gz3Gb4IplWxqjzvdnSKIVXTfCZwqK3P3JSOIqJfi4UIxdCoCzLVO52irTXHy+
FpGrfPhsmoVkhMEdNnL0ehezO6FmXgm22pAfKglgiDJSTSpTbCe4BJpdjJg7EyBH2GognQbSjeeS
iZEvqBCZbyJuSfbZ7KjhkoONl7AOa31cNuPg2LhxyHukTkAIKcFlLZ4ATlfYJNTGZA5FXbmPaySH
JBU/aoCZuJMS4J5V3laNevWm9YrlMMbtWza27c3gRH6LjpzxjlefszQOPUW5TpFEQv8fYr+cyu6u
jjV/9pRvSh7Zd8tUm0GpRPfTTCge2jK5rW1GA3GcPUwDwWrG0Dzk4zwHg9Yz16+qq2nI3IOithsd
/4KtGSvRXeQkw7Gfq0eo6o9FrO8IjTRI9jOyXdRGyWlIxiuvNNVrt061a29gfLckk/26WMqb0evY
56Ku9yO3CNskhisUOSmcXMUIxp7fSbXkWdYGWhKCgvKSzJvIa5s9rEHFz9UkDrR5mfy4I5MiltCU
eb5NK9Ux6Ht8xPRCEdtiSZwNk6YbpbdE+BfZ6ix70+nuvVqO8ph5yuoCBKtqpApcdWdYX9Iki/Es
0i3ynZ+jaW5tata8hKrutHwbO+F2KLvkdTYiCeA5VkGjJPhFSTJEyNZIOk/528Jt+2bUEA+SZrW4
cUNgAS84pQ2GqNulUBpFf6xk5pOsxAuAW7Ux9ORpMhkALYZXQJQcyX/Vg7xyal4eLETd7e/oZYLW
5JYhI7fYKDmQPh4IECFs3tssx+XByBB+ZpgWA4zCQ1Q9cq+LfD+TRyw1tzprjVBuBoVooNzWn5GI
8tpc0dHmjuR40q3NQ4jbSOFrT1rKfHEa4huoCzAqCqHDyivrc+FG5zx2nH1nFcZJ4SpUqxDCAVOt
TN9ifThCLnNrWmj+4wgfb6ch6vexR9x6SUjAdRwZ7d5wx73orMdl6ZV7Y0Hl13r5dzJ1Nb8Wvb7V
rOquxvIkaAC2qtGIb4m3FXNq+z0+qrcO964tIdkhsZl2lYwYo4JO4aRGQAS7GZe7XheHWM+HW2Jw
X3IvPmVmUh4YN2ibnmnexo17fCR0JqIDU1O56FdEb/7+/AhZS7z35z4Tf84ORGfc3tqlFwAxxaoH
s7gJXLuJdstgaRtVjK/uwMr8/Jf+cVTZGI7DuoSKTe293gr/YfKzn9o6x7wriAvxB0WKgn6SMZRd
NXLzQyW1YlC+ILt8AFRo9ShI1jsARx9CbS9O5dyJRpEBgwdGXxQEd8h70a/7pEPp5pGVTRe2xcxw
8M3JyXceSjOzSWArzGIKgE8Plf4V2eLjtYRhL4gKkKGlQ3y7uPpgqnsiRukWaC40aW+OXpvuPLj9
sZ3r28/f9z9+CiSUspnWBkz78kaXUVlhZsYwg3P92Zmhs4/G3iTYkD3+/PlP4Xj7YRnRrHKNWkQE
q6u+6f3HbRy76bgD0qDDcpxgsoYs8rnbOVYZb0lEQVGutSSsOc1eteU2sXqVLAUJQIy5URvZryYx
HoFqwZ3wZGHsqualnmxtn6hVvErjRw4R0V55Zv5iyaI/LsMgt8Xqq5Kr5sYoUhd3diwMEpuUtChb
TQBSRivqKBS82LWXhnGva3Qqw/KoXklIUGTL/o9Q0rd5hraY2z3D2OS2zgxi2HAZNGOeCe3oVpuz
aNsa4oeeo4KVayC9lFgI5CsDuFLUABfmjdpar3lTx8FY5rcxpIoNREQ3sNUfCM/eZvoKzmZNBqXa
HRWopTtovncEO2Qg5pvCtkkDmzJ9kxsFJZ5Ifg+ZfVPGSBImaFqnxbAI5traQGvoXLC+aySBxW5e
2oEq+r2IkwHqembukobQFy8h2Rgnxy3qnPzQu1LZNkWztxPRXMu0QgQXO6ek1jCNBxbZ4SM3wqFx
lb1hPul5zETJLrQTtHqVTqeELZ4U9rHo5Q/R2HrQYTRwNcDTOpQt02bO/u8Ohse7Ih/hG8Q7NlP6
remSjI6+eZu1WN9XSVT4dgZuUW4dt1bvMxlne6I+tc3QEDni5XV2pEKBnArklaPt3yua+avn7D2Z
osq3P7ReKI9OzUmOg+DZsptiW6njdWXYbCFhKGc8ux7d2NYoVm19mzjbWbdi+DHasLPuNcfpDmlt
vOEXMVw1toNpBOzOvYFqoIjdlVAzuSe9nV/NUnPZLTpZtmbOmB/FKYot7EDj+BhbOLMoyZRvx5lU
LocoWzt+nYqlh8jf3PXUP1d6Jw+dAgtBuFFKVZMjTK9vXEbpW4qImQGaMINcx+UQoWd7R7ZdiXxf
Yq1bmYZxMCrlXiO+x43yEwLR5CRNDfvNhdo4d0BruLHGbULbxwu0d1W5sDXQEm3StKBUX7ywTu1y
RzjiY0poL0E4JgWRMWAPLzV24aitppHiDyciFhyFts/x0SGHbYYEkVYHuqkh7Fp9v2ix2E8CDZKi
QBStc+ZtCkKPg4JFZ86nuRZy+RMN2nevFuW5blXarDQednNKZLFV/M5LsexShpY+pda+onJC7mid
2J/kaFo9piZiEjCV8Q4yXcULByKDu1l8KzrDusGNA9l1bH0luP0fnvPupiNxgjk0MMfqbAfk+P6I
igwoiGbW5aSooIrJLXYydrxlqC02pHkCXAoJTadVh2CK43NLfCJMWA+6oFrzP6V13yWWeRB5clDr
rgxbFXSaw+xvXu8tVizpZm4149q2NvCZXtjhvOVOCdLF/cWUzRdF1+5NRWNs6zonSEokP8NWOzRG
jtUcr2zTWdW400vveppHceXU6TManj9g83/sTOwoKzOkON0hgXVxXROHDh7ZMy9v8SrN5g4qdPLU
Erx0RSpou5FNXF435WEkvSmc8MG5Wib7JivHNwtc4LAYy6PijvqmdCtscgC3z7H3R+07XzGK+mqK
6nrfTeldmTm4yM1Lt/eMQ2IoybkefoA2PFld091JR3mIUgXFR5c5PhRDRpSTmm8pwYNyGrpDVqfB
pOXeeZpmHFURJm+h6c07U+kgVRZpdZN6r5P3XBntS0ZV5njNcrBj/d5CmXNWMxJM2eVt4JaFe6cn
+PCRBObXjZvdRBTei16GJr341hyccxEl+U01e/NmKWmT66ztqL3wB2oUN5zt+KfEN6eGQcax1m8b
/DO3y6DC5u2KHkZ8Cx3As7DYFCSZemPibkpjVG4VNV9B8RG14bBcQ8uHjKOr4ey04liqbhRiR1w7
4mAi0fjC9M760CdjjAbzCWoUY0ZSWS5XLHaZ1uK0EPYQMfmA5COM7ALp4cifZpTtq9kn00Yk/JtJ
iCeVuh2KwtP8qFSeDfZXGKlhYeaen1ZdDMVF09BJNJYvElQHLfdZj2cJkOtwLFRBdl88xNthqu81
WNj3SVcdHYlFk2ZO3hGalnfO5ppJVPo4a/lzgluvv656QixvltGD22u7nb8MZbrtjD7hnJxw0s1N
/LqUSjkgF8c8wNQ25bSO/erpJuoSGzL64nt1c+pNmgQnF2BDccXpMNMXfl6k/MNoEsk99MnVCxx9
Oik27wrQ3MobfD6iJJRDhpuiO3j7Qh/uI2kvBw8t5V5Wy58mcW/7hS5rSGxz00ISD1tPvWc6EYWf
P88/5KQGdGhQbpuYRwDoy1qwg57XDkYSZnZa30P1q7Hea0u+bNGiXYvJ5i0M9cqW5t6cm/5MaCda
uba7I6RJ3cvRITkrbWb0oDI9NO1oPjpmmu/K7CREpG7MjpjpRVFU2juv3Vde5j6gFUMq4w1XRS7W
btQrHyOnY5vXMP6tuT3pq7AKfuarJ1txahOoHgbByNvP//QPOCdDRRhB2PzjEvAXSnv/KVw7ymBh
WElY6vWrsBQZVgvMbNJo4UU19M8dDZbINERtZXdlm0nzNMYQ7gbFuu4X54Q0hPPOVVKG7KzgTEUL
qcNMcWPtPlETXH8i7a5o3ezx8wf/gBXz4MxoqXIZHKx17trk/KeJgYlrlZ02kC8hUGRVVnKHZ7jf
rhJSiEAEdY2DHzXTc9Y6x85Dq12639Dcffv8MS6btr9PQXUDmYtlAy35/VP0uaXTO5fsbwTCWgcN
tvPyg7u4X/zOX+r3f+/M9YcwZGE+sDZs7iWsay7xqEcdQ3t+8hxb8JrIm3l2a+2bYslnBAuQNDX0
Azrql8at3S1HqL4DHt7kcpLbfMwDGy2nY+By0FiY6Ag6q0rDIcsZHxX0HviCo30ewE44wvHYUqmN
POXWrNPdwKhoM2iYMFhafS/+SoBwgTd4w1PHXdgU9Odakq4cwS9ap3+93xV4xQiAUR5N1Pv3WxbO
sPAFs1AxR8Tmk/cNKfZxXsXXn3/IDxOYvy+Y/c8JsOZrXDZpHDKQmEmFDuNm7h/qiXiNeoef5f8R
dh7LcSNZFP0iRMCbLUz5KlpJJDcISlTDmwSQcF8/B1p1UxPSZiaC3c1iVSUyX75377l3VnJ0UHlh
M6Dhv3LEZwK75ZyAsvvzn/B5YLf9BVxkVBWNqMrtfLvZ/WtFK6MlM00n48NrundrFegdi+8tyT3t
GgfE0NKGyD1wCLCx//zCv+eAba/MmuIejNH8N/xMJeJeIijP9yP6z6TBIS5AwgQk0HoRIXaRlReX
Dq9gVHOMcSQtvs5flFdP3hS/0cZ61xRovAntRNvh3vLnv+7z2YvmAS2GZZEZwR/324Mu+CeTYYFl
lKNHkwKnj88o+2/2lP/3Ksx5Nk/MNrT43A5wMZJao1U5pFwmL12VY8K1//pWfvuGeSsMEtmtsL+Y
v1FH8NViS84JfARcDiTcw4CkphRWmnaXFENGl5MSfc5vpTJ9/fOH+HnEun2I2+OjGdZGJPncf3Fn
MiLiUiHEsxEXjpzZjyfT3DVu4u0HVY3aFTT8n1/yc9fj10uiLmI9MUbRPf2/y3k25nShY2nvJq88
T+aCzJpmpjNxoYu7Lvrzi2n/Z6NAZMUcCCMbba3PmKyChPPeVEHk9mr3VKa8m7joCH5ynjU3e2j0
Zb9lYNC8gxYooK4xU8n72p/mpcNbDWRpcJS/7F2/LSmXGAF0aaTZoOjA5vXfD4AejEzVdsThNUzv
UuEqzyH157f929f66SU+FVIttkGK0SmD2Lt3HQ1OSf+RWBsnGb3u31w3v32hn15se7//2p+wii+Z
U8vNE9vCxLTvkbHtEZKdZ035+ef39f9eipGey6NiQyT+bI6b8SenVutle2GvV4YZJyrGr4Tmop4X
T39+qV+/69PJSuGztec2/yNbx3/f1tKDAYq17W3NSZRYOQyX7J/e6k0m/g1NJEy+qoutp+TwCz0d
QoQxXigOh77Cxq90h5E6+tIO3j+j8d0ZCT5I0QHCKWdRiaIjOwGzx3AbBDTL0UQlKttXahcu9SYr
VY1v7paZaqTqzp5owmSmuGZGfjOXErFgi+TX3GJBh3UGnVqvIwd7E+Sx60ReqrUk2+KjIL9n/MsD
9ctD9elj2SZZ7FYcvTRDt6/oX992V3YESAzgALxKjXKdJNaOeFU6+QqVlB87HH89XRjuZt6djR6b
BlrWBIbdhHyOBbMf+S5HlHmN65xhWD8a1cwBXm228Q4DqJNBZql0bNu9c1LmZGfnDHI1R9yhOMbx
764hwLSX3Bne845R00znUgWFz+iD/Jet5Fua8ql3lGDjgjsjx1WOEHwHQfEv+9j/qwwsVDTaLxo/
S+XTc7wFPKZNUrEYJabvZhi5ALTdKzTcLky7Ng3lqGS+NJu7fDF4Q+ZAc8gd/5qC8P+O6S1ASd2S
HdGSbuHc//5KBBw4kjardJ8JIxoNEGJ6lXORJFAaMvKbteJzqOI0jaDBfl/UfDqvfB1eN2tXwSoe
F816TKf7yiDA3rGJenJI6Mhb7xkxzXQGJ0UcoZlMB6/BXYGa/05TAYTxL2xpXMsSYWYp6LyZZzWn
IzpYF6cf5L4St3kbIg30HVsmpGFrwYFlMBMsCGxhnm4XiL7bJbMxHAcF2CvIbCKKvIvEo7FfIvgY
L5whQJBd3oBeaEuolhsPVpnORuFuNNMqOWtMm6AdGvMOFdG+WjjLEhGnEZfDl1rCMWu30yUpzKDK
kOsPuHwDV0VNCPVj5B0HA7F/gKu7t6JavydGdULtXgVTLmLGEImLASb9bsYwQQZNh/8zQT+Mp3fN
zOlBT6rwlwoKF30KuBeV89YbpklXzW3DN8kkweeCgFRJZBfwZbRxh/JYZvIpmcF3NflUQ0LG+9N0
dDZWBEQ5P/Y6xwwAhT6k8w/VAO4q60XdWeqaUcRL5qLyQ/eSB7dKH5xkfhkK56f9Son0yiA5xD9C
QuvknMljGbSy3NW6eXGKsiWOuJh9Jk3trivtVzMjp7ICvO7nCmJnXfFozc4M/JuCrCc3YVNZKpKW
24lhS9vvmfhxxViqhGFzUQQus4q1gZ3SjWxXyY/BVsEonVxzLgMdJ5/JUvGRLRLVJpvv3mJ8+6Vt
zsz5A/9K7m8ZHZ2aH3lmQHNa3amfkg8l649T7z6ihCLVYTjMWMHY35QPImKyfWdUXvSzmNc+7Pk8
fW279BR5d1qY5/hD0T9lcZ6FWjFcSQtb/bKZ1l1i5t+Y7u1IwyLOnCph1wy0y+zaGoHTlwRB0dIa
RsrZ1OrSoIb04xubApxclxidykFTiqh1QUIPi7lfKboD1pUOIQGIQq+Q8lCWL6KMyYaznJso4Dsr
rt77kzllmM3Vr0NR7920p72cizW0bH4M2e4ESNIgvgoqRiW8Kw1eYtexlZe6enZMB96B00tCtFxI
HDNx0HJg9mWxjKvEuYoV+NEAGY8e29MyiKeiG94LZCPH2a4eLVOZT1I43S5vlctcPsixTT8gPN8c
iH+IU+38cWqac7eY/bnvG5YumA28qUV7lbgIGWism9y9MfazOSFErFRzL0xuPbZ6Ax1rRHPjLfuF
cdw+iwty6NcXzc6+Vx0Alv6BWvO7wH0Bxh+z6bTONPz3KTPHw5T3H3ziGTYq3jvjW2evNfKLlbdw
7siE9dexE/vF6kRgs2tFs91+aVlbCMIJ9VUZqxwSZXrvpAB5q0AqhMnh+dS1u9qKtaCaTlTwzrGd
H51YawNPe1asmuwc0DhGlhfHbKoDjH6AKYyEJy7Rn7hNu4ccnsJ2WkN7NuyTS8j2UC57kTY8GTFO
ZVt9UMG5XTN7vaheYRxGDwZDO1ztLovovCMW6HD2SaWToe0plk+FD1R6u/7Cqed8qgLMhxUU7JHj
malYoEuu2rPLdKd1X8Eekfuj0s0aEH/kWF39xtFwdXr6zR3ts1pmSB7KVUfT6HQBZptgQeN6GMH7
6sWHJWwa28Np6F9K1ztRq44RBmCdGDsaVAq56l5cbLhv6oeGoZeG3bbLASZpxoq/0BrvM/GkJON6
sGqwaFVhRWvW6RGO3PwFx6sIHc+vPPVNG2tMWuweIYk3YZbnHwWhon6bljhu+lDjvxngsfKZPiT5
EmQYhU6J268H3Xt1jPQwuJU8C9IXgrgfkKgQVKkvGtysXN7BSn40jOlF5EON7ZSvQq2bg5ZNoHLQ
UouC36XlDLUqFXslruK+cMNMEqhuNQI20+Ls5xlLFsBtX7rAdh2IfJlmcdCczaqmabmBbgy1+Npq
bYhqM5ILgFEdyagxqbY/TuCpEXj3e32An6q2z3mXPnp4n/BDp3R1Fcm0f+vlqXlQDvKYmzhohXXU
lGic4g8vM651M/ws9XlACEKTiXbsvVungSM3cJxdwmzsPHefD+musgoRTeYAcqTyFYhVBPOR6K5K
QrIbUgFH8xybxLV67AO+k5fHZVCIMprJNiA4kLlFG5C9RZcA/tnUBcMQ30a9h9JWZp0vchPe/LLN
eLC4WLXx5JHxxWe6IqJI6o46E+EmBbTOqH05iarJb6nmjEE5ZtZOxpHlKVDHVvlgMH/crRWGDfCt
32QiX1cNQlS1cNKvLQdUJtfdKJrbWvRqyMcWKM5w72jeoddjGWxbksIEBXHjh7q0b8znHpAeWKe+
/I6Z9q3BDhOainXrK/0icpW/382mEPh/4K434h0iR+Ttrpcc/JkDNNyynS+G3jschqY8d54Dt710
Q6m2Tx0m8sBlsNXEHAQsZvy/zTaJUcS7JN7WVuUDWs7LXBf1TtWyU9Hbagh0ayU5KXkwrDyUKbQh
NVHAwnA7i5JMt4MZuQUGQ0KWFOkmIUox715VzG/N5JAZjli77QVIGMUh9E67W52ijkqbEYqTi4st
YyZ/dkEQ6uBaQTl1SdCr7UvcwAhzKu9+0QQjg0X6tcX8xQAkmDDImKgHFpGRCJZRfLS2+aV3Ya46
5OyFygrXyDzFeSoPjtFFbjHcTysypcp2un1NVoDvMPXxF5p8tPZspndHyG7U4lhT3DyJI4Kne4BV
MMnjNLtamfpmeLUdpAqCA0zIdCjV/ikxksNkU7bO+diGzUq3L649NRBGws25uY6VndMdoJ+51uzB
jT5gxaRJjWAcaiAbibZDxKfvSX/rsgpnl4MXnZl3ocomWIrpp5n2aeB16j95QylHLi/+bt3kLFs/
+gowusG64zGEVqcmF0e5Sad8GmY6Lo5bBbEKYmkQDFikOeAnndI11OpEhKqq33U954RCERhoxnSv
2g0sEIvnOa5n/apT9CrsrtGQW+cY/htbIWwioizHa7Wac0Ac8I2qpwkzbMCBASpB7bDOjxU+aOwq
ISLomYmDAjYJm7BlrePOXWQaGu6LkwI3VnAE7Rs3vq8qJ9u5XbYww0koB6yVqXRpEnJjSvYbrnfM
3U+KUHc9LLUdzex9SqatP1rNq7t54mx3ovZlGNTaUxTbsT939r0J3CmRmhsJ7kzR2JpVoJutuStb
gjSqPj6gJ8iecqN/1FZHASZYfNTasInkMYCuekoHLt7kNKUJO94KnHmWoZHqStAmNl7RFDNFP4xq
REohSuqcUTZKLoRsghA+jzobQJNZhLOrjIxViUbIWEM+BHlQOGU9nUuNG1ahI/aokQ3OfX2Q2ar9
5cL1OymGez+dE5OUa7qg9P7+e8/hN9awIlRYSUX+EWvLTs+3a4M0PQZrAIJp7YcLcsSID+XI1Vzf
iUmsfPoDB+F2nLSFCEZvybkY6+NhAWpB96dF15QxTKvpiZdvGgBBODHu3+LOvc3A8p97M3gbOoj8
8ejTUD196pLormgwJEAuNLDHQctIzri1lIOLhw4hAKDO1mNFj0saLYV9Mo2Ek4hHd2yfgb0UR0ed
kMRxxGHXd+2DwRcGz/AnKO/42At1PPXV4jMjLY+TXjzAMaQE0rPJN+IvjM9UzvoUrIdGesegA+xQ
UoRWEyV/qgQbdeKaJnlU1OJN2TI4UrN77+2YV19jJ0wr5V1id7gIheKn4t/wDXt1iB7u4IHMmL2Y
6pcHIqTGg92uNM/WWR7H/GVIuvJcFL0TZuOcB8mYXgy9Ua5JqdyNkgouN+tz4rjKfrU8JIfVNPnw
RsAx8TD5bMc/Mgr4oKmcj6y1bljfRqgaGiNsHRnFqspjG2+kCil+2JNgilaML81Mxwbj2b5c9G/V
6gGddZbxtDr0cexs3muZIg55eSuy51wlJTDJBdeBbg7/3D36LKUD6+xs3HAcAgbqvc+qXwdy4qJm
WbyTRmeGrEnf1Drv2neoRDJwuP7GuFKruPrbyPK3DhkvjE8CWPwGU0Im/t9nRCk8I26yIaZfvWY7
U67vcTu4tOOW1q+0Dt8d2lEyorrxxsjnqfVEi38H6sHqXWN7FgckHiQ/S+VJidfkQIpCOHGC7x1i
/3zqHonpWssPSFefFAqx2zo4yWVcGAW0PzRlAcYhO5oeBGfBYkCqVEqGUBzJXGgjam1Im0xQ97lu
/G1Y8VvLkzcOvJu3jXWVscWn5wt9qKRX4HmYqIajWncvmWos0eAOF0vJf65DLf/WCfvtgdaQ0tk8
0B4mA/03taQnJJoa092laOD8ZcjIPnK7v+j2tq/rv7sGIQskLjLdM7DHfW54Jp2WcXHZ8rjH+GlD
wwFqkLDx5V/W6/bp/PY6dMdR+1saiYGfZkzA/kShDaW7i2dL9QkZrv2xlX95M7/SGf/7Knhm8UoR
4IiJ5zeOFXQVMlPoTmDoGoxd2aio0kfnthRg+yaHesErqCIcNaF626brXvFI0yu/1sJDmuCStEdT
kljrsQoqA91ylVF5FEn1g1pz3tOP6756s1eBNYFCmAEVPqhDelCJnTpViC4SS9uZ6tLcdYU3/e3B
+6X1+PTmDEej0uAbY5Lz2YbL5UXEraqbuzyXPTiK9Mlu5zTssliiVXr1qt46spxel348QcNKseBX
73G5HBZnfIDwRcmWJGhBne7KI1sekhSfrpxJDebg4ALpagEdCYCuuGYCt1bf8Z8aAZoMta3NA1K2
ErET2FFRums0zPhstVY1HjsvtsJxLJ/mfgGK1dCHthIeWHg7j3lukTIEzx0X/sRYvKbAcHHPhE4J
4pPudnmkaCftKi6SY4ZsEizq+HOUrXXKclxvZopWY0y85nUkNDjkmsUdV6f7XxjXgi7iHooqqQ1d
/nVoSpQCq/Uhc3p8apkgOrLXvcBI2plJg1bO6FDGCK79TrCk5nLKMrahUjFfhNUiivUep9xobkSO
3BJbSQ4wy5AOOqsZOCY1ulO0kVjtCkuVgzVt1OJT1vc/7OSEMbx+noR2VjyqZSvhQg5Anw+u65yn
KnMrH+iOH6uK8qjL8eIQ7oX6bNibnWftTE98d3ET7ukyNpsCYqEITsd7R2RvWCJe1rVAtkXrNfK6
3ogweuWBSWUcZHOJ5FI4ytnCi43+ldsGF3dCe5r4bZzVD3oZytlNXfAPPKiwK77lXdddORFfpDXQ
DfEa5WDmhDdNbnKVML92iVqm4GhA8bFrNxziW952L/cOheZNddJX0a0qA2GLwKG4T2jMr3mUTxCl
GrRScmDkoCOmLCyUaIoVP1dbNlpeS0hjlU3KGAXM3STqG92mM1fQGD/2igzAHs9JnO8Gt7bI6XCr
XZNryXvnnFPX9VFDlg92W323K7Z8pZ3Hq6VP8lJIA33jaIIzsntExFhvwAooVbAmDbrGamy+ECh8
H0sZ+8Zgdz5zSjXMGpM0JHOEZz5gFEBQej/XXKXGzuufp7V4N1j/hrdUeD4tyupkjxTJOZkNBgLO
/S8yKyBuWE6ke5QK/OlmJDEs753YxFCycg6Sm9IEcdLeC+wbJxoQw+gkd04L4EubzTKcnJhgGY0O
aLs+ddg4EFAhE26G5lbZdEb7b5jT028jAqDTODVHepdMGmqnPoD9qyKA2neU7dW3pHMjekxFlNVZ
HymVkj4YEoyP5n3T1DY/xGYLkMpcGzSBjEGxgIy1pX/1YJK6NErQZnwdyaWj6jJo1NP46dBdlb3W
EzVp7bViWoKhw6errDV8UuOVBozmT7FlHOhk55Gq5CsJ0o67c5LkrYfKe0JIt5tRU4K5dFBZq25D
urYDYz03sOYrZbOjMkZcJtpkn/cAFoAqYybqPGNfTRn1oc1T4KB/zGpVj+yZHBd80Kqfr3n13Bbr
bXS75aCs8YT+kQ5vH5eXFra7b2DYOEyt6wY5BS9ttnGbDmpQ9G32L1NOgri5zdBPskSUF+upV+lF
NR7SIcC9uBaX+77W+QjaTkYimY5CM8qL10weOdvGNqggBJYYVhOosPrTnjHPjM2KENFjN+rWzDzQ
0XuOJ/nQlIQBpObWY3fjnWe0GH+41/t06/oDuclGqAv1S9W66YFcnnAZEvbeZXgx+lg7UgosjJLA
Ojd6HyY692Gr9MZ7Ka65/rBmI8A2WjZFRdaOWpjpjj1nOXAJW7iGZs7dMtXFzSAydFt+5imtUTmr
jMHysvFnSOOXBoFem6b5savZkOOWS321nFD04D3K02szCOOmmuIizKNXg6ePF2g/dPwg2C6MIhqj
fiX6zVb7N2PczLE28AXXHqonJ/1nLsXi945JhxNmI09XgZpsbt5ddTronaMGresg96xZ1RTEX/5c
C9u/l2YISHDMo+tViS78Nb/618hwRv6jLS6xq9ZstMGyLD3K9vbNy5lO0iZ4LrksnjQXyFIaC9yo
/Zxzn1aWR6qiaKF1v49LIgVrRI17ABZDZp5UpXkdgET79vhcq7RXHAsovZUjBqIaXw4k3BA6NId8
/N7ZmGc+KY2df54N4zJyz9V0ozqvQhv9UZuGcBSQ70vpLiddS5a9MsU0hQuaj06dJKHJvQHP+Vlt
9JteGfWlK2rzaCC4Js+PDEdBds6qsO4nevRmBiGZjpETIb380k3W2wBzPDLk0NN6ji2WJL50FFZy
l9nz+6z03QXscEKV/iyQAvsidra0hkGepymOd3/+Logm/a3Sg1SKygTEC2BfPOX88399GU1m6UMV
G/autPWUmRzMvI1PuIjCPfT5aN+AOE+bomZ11js6gCPya0Dsbpt8U1HyQNxzf/AWYMnbiwfuuVzP
6NhxOqsAxAmb4J5h54W4WGv7XWsx7Eyq3l6KwbCYqtQ1IPv226Cb15KWxn2hq80prkL6TxredQHh
f7K2cmX0bi5to6pLxvAwkoMTTQh+QlXHf6LUmK51A0rCpNUfXO+KXYyfLXSdDFMcrcyATmDnl+pM
8wc8oFFAzdWJ/fX1wXyoJZVIg7E+sisR6Yp4whimc4hLNSRrWdIglkdk+hp8OB7KVjZsQ850b2z/
08TIOutWRyMCwsZpoAVyM2VmYB87feIPzxSSHBSC+toyuVuKBKYhmj8nr7pnp+3eEZlxi9JTTqm+
1/eWALirmh+42TRk2ozzxegph/xQ9/pdrzWXVrfkvkz7khGhZ12X0dup80Lrnw/vbp5bnlnsGP4G
jj3/wvWOuTmC+NYcNoICP/dqxFHayI6BAwpMB4/cbmAaXiS5DT2surgzpr7coSPRI/FdDPRTNQEq
wdCiHWmhWMZTo+7c9EGXjGIUY8CKyPgj6LvpXjdkKIr2zGx3CekRCQCe2auio5xp+ymO6MwzNMUn
kIj2os7OvdIvJluSmp+yBEwQrU4yipZKiZgAx3BpdC0aS/VZtZKXhXtlhBjijiSIH43xj+OM80Ur
hB2sFQpUMtMTYSB1MBmfZYnz4HZ6vcs3ZxPmvZQNWHu26s3UBHHk4PX5fs35hUONpl8AgdpbNf7Z
1S4OgFsvdherO4UIsyBFlhMYjpfdXPM6r519AC13L6W5XEXJ8uhRZNCojnqJaIOsFQr0wtN202go
uzQrp50Rm+AxLHogY0FOdzm8xFBIjrRIn+GEaMe44vsR+r4sbOH3dFXPi/wi8e2GRdGOYelkBMPG
7telXUkOXOo41DPGVZ2g41qJOX2ql8nY61n9XU2Le62f4+fima5lPwV2PFn7VTDmcmkO6aKHvImj
8CwU5hduWj9khMIHZV1X95CVIE4pWWke6xULbEbYcOgkqRmqEPrGBl5yU1bV1Zq6S+YRLZBhbT6B
EZr8ITdOVmr85CfxVdEmNgs3aLmi+nRJvT3RHDTiYfQi34dRXbWNvA7GGpbG+CWbmb6NtftTSt15
JNFkr0j1PIt5OqQ4gCGLnismd78eJHcgxEbksUbV7A27xliVPdYvekbQioO4c56ltdqHoVHgs5N0
ihEeCEPSMx8rQX5TBFLWFibVQTUyOy3Tc8EL3UxTHFIUEvwarjqLrjTRvJHfm0p9aNjDQ8cqymtW
9SduaupX6DpvDqnDQVN0VmjMCQ7bjuAKr0q1L6m9b7f2fE2Gra/EBE83lYn8MePljXJVokEMRiSG
5L5VRzsip+uxXChfXAUSM5/YS5bNHG9V2u6Y/4aunmJ3KJVLYeTjXhTR5vY+pCt9udrSjlmPFjfO
Em2frMVBlw6poBrRGUoZZGr5SFEf4YOrz/U4ZH7qAUTELDPg+CHkwzCPca6ZYVKpzU4rPZ6PbAZU
O1eEKuRcqBMI/YUmX0Y0sCf8sQWcqkyNjILA3s40r82mmVgEYRA2wk/gzfsW/mGEE/3FGUcRIDeD
uT0K6cvEfrTqCRRdBTquWtizdYGBkGlMqxKbM9NSnxYQs+aA41g3AdrrjhVO2WK+ZFxHNKJWmICS
FOit+oqqswghXz8TYecGs9k/tT0/TRYQp66pBPS9K2ZEOPKyGgM0ab5Whhx2yClmzJkVlFnYGmbN
vEtyY0/4CIFMxXy/WCTP2mI8g5+ceT8BlaV5L0DQPSxNcbOKFy3X9eM6V/tmtirqQ48iscGLY5qz
QEwid+pOWwB7IRChv9wuH3ELnRTlfx6WM1fKpxo551fGwSICbkOqHrOUNH5qzE553+zjmFgZnI/E
CrUdlwYr+6pqKPNigYF+wlfv9E5EtwuPpDpGKVpCfmzw/VvJE/UtZT8eGCAJ4mOl2xsJ9DdRLvLL
CBwWNClmM0ID3zmZ1K9lvARl0ao7onyWYFpMhwnvTGYk7RQfLDUepa7jNTJxMTTw6Snf085dtS92
2b/2BaKW7n7RVxGatUJQsRj21tB2zDPH6tKv6WVsrQcMyi48WTb3xa2Jy6bdXInke6Wr9U6fpyTE
k1MFqXxrTEMcOuJu/FUlFmMdXtxq3E0V7wgbOvcGVmW6QdyXioOodQvXX8acGSQhLpo5fOjCgnRb
saRtZ9575BsXhbcDkZzsmDhDqFJwWynoL3IMB1fTqb3zlENN3PZ+d+EDXGZIsXnr8hXETGDWUntU
pgGVPha60I1VK4ybuuS+Ri/i2eYg3y0pBVIJCoTyE1SEax0wK60BJvMnsyifzNXszpmGYbCHqOxn
+TpzvrPhNhX4hvWf8ueUJtlNOPbLYhffF2QWPzhWvnpQyL/0U++jFoOJmnvf8qzR9va6+WurDm/I
olUPHesYRbrKAm85Nmgzh7YEEVwvMUHwy4/GGozXpu5fmFzFD9zZ5Y2IrInyc5cgqXtYUvtEx9kM
x6bEwY7q1Eet3tGE6NCMV+Pe9VYrrLhFcRlDEuOllbyn6QANCpcom5oyXlLRXeACV2GnDGEJ+Wpv
j4CXXXLiufvJ4Q7Vk3fOZ3RFioX3LdMkF0PR+eYLa9o69h1usi0hezLxU6fkHN9P3YM3fNfKNT5h
/bzJFDxA1drvDzMxnm91dt+1XP+Bp1pndck/Rst7EczAcMSOqIZabury0JHHdkGuc0TlBHO/RjHG
81D4Czh1n3steejgtfYQHu9tdbIuQ9J+c91Th50hZM0OCOIg4MzYgX0Q2ca5F/LSc9fA6sQmSTzS
Yx4j3mzs+zoeLzqurjCprfyNmDvZmZE7dequImfKL4TICQXTyEhampDsZx+N6ol9TD9YgsGZFWMN
6Mbi3nCmc2qYM9kk+A5rfKreXT8jDMyQbpyXrGDWTx8eEgQ8aJEN0CPY+nHPPOYdbHTXnpnVU3DW
oj2wh+o4mLVQTs9SGsmTBI77az9HQgROIlauVeHtvVbyuFNOudJ5ZAL17PDY0ffqA3TR1AjgNx0D
si8tqz3zzTGqVSLku9wJSSfKaD2VNELixWeut1TZVTHyV6OiGGU5Z9wPyIbFE3QBIOTSFwwdwck3
rBNnie0yuWS/0CbMsHimo7p3i0vJ8sLLO1hggrWvxdTNZ9uq2bS9mPCX2rGjMq9f0K8wWE48ZkFx
SkTMbDj+EMeHOevbW6+P3aHoG5zA5TPH/dNa11PYFRxCXcHGgSDly9LD+GAgRABgzTZaGE/8/xKM
vUn6t9T8MjPJoNGlG+ZiAuxrGKd++baV3HlNlddM8XO8SqzxM3KRITV/Nq331ZxgnGl9EaXYou4r
SSuxYKDa6nF+Tnhcy6AVZb3Xquo86P0Vw8T32mGtDYYAg06uSWgawOGLtdqatz124G3TTAn8rs3m
tZrSn/NqOXB+x2VXaF7gGRPCON2iLDOevbI/l5KlWk7cUCdqVGqOs6lpR93yxiNjgdLtI63qj04L
1KaXWP2S9ZuVo6hFU0TbVyYvWvM09Um9b0sGxIbhdKFBMPduTWjGKrmGqK3GPbOKmmoLBXM3aAM5
SUh0yvQGCKbl0VpoU3Upj7bVOKcVb2AhLagoq91ekmnZwo9e7bpPbzbi49MoDa5BDaWt1Yt/Etu+
X2JpRQOIMX9uC5uy/OcmeNovPWT6UiYqN5JhPJIgrgBY4XvOpmE52ugsi62kSyr+aylPfYxgrO7o
DnXjQNZUf2/EpMiNYvqLiP53gS/qb4vcZTxwrgk065PU2R5zbnCpZe+gEIDdNV7sDmq+mfeRG08I
v7zkhQ6vF5IPVKVuTZOu/cuMCU7Zb9d1SwXIvQ2awE39pnjvKz1pGDCqO67XFDVmOp/XFU3TZBlT
ZKAqgyxGM3g0bXzSm9dqWizxErO8hBqp4LbOc1kye00rA2GP/rXSwRHGRpoccmkQzJy+kap6tcck
e+jK5QHvaRcyVU93Mr+JrnEf1ViEWUzarqLlxkOcxT81J9mZYl2Y0yaZTwY09JdJ/2cBMZ+UVf7V
ruavai2RnOrG9Ji1WXOkO5PsqemP6lDKR6tXfpSGh/l47F/aOC4eDV2+1tBVxm78psdoDyEgrRFi
YWNnqmWxE3q9hh4s7gOBqt4XZDlF+JykwsbyVnJEkanhtbXqr0Nhcue3rp0LOagAy+w3bnvo+9IL
p3zq0Wsmc8A0Ax0rgKt9YsXQ9GMS21AHXdJeODfd3awSCoKTpuFwU2e4O9O0nBvTL+dVuZR1vmLQ
fKabJs4V0h3shvF+8go+ejv/x+hZ/5my3HRifEK9pwqAd/y17JtvsFNvPXflh2JdjquXP6jm2t/L
Oj16RsrW4conPdWX3TBxn9GV4aYBhzwyi0t81SnyXenEya6fUWOPbbVCAhjN0OJspzj4H3Nn1hw5
cmXpvyKrd6ixL2YtPcS+MYIMMiOT+QJjLsQOOFZ34NfPh8jSdGVWT2na5mXMpFJRJIMRWBzX7z3n
O0RXEd4gXbH38cyty8nbaAzeb0WhzjKM1k0xlCtR6Go9+4O5lONNKLRPPVuEpUJRQR6B+xKkNhVe
075OlbT2+DNfR80g9W4Y7bWsCEQywRSsPF0g3k6AUeTh1rH7bunUdLXSnpwkNpC2gmlNr2V8cs1C
26P9WecfEu7UF2f0jKX5pWqi5KNipHyJNfW1jyx0CnMPYpLaARVatYwd82M59PnJMKW1QbRVH91Z
IOsQZ75qeDDsWFTK42S4455Et/jHmpqYDlumSD6Nk3spHe4BN2Q5lWhVJrtt2R3gBABq5WzRa/uQ
waeV1dHN1tqhPDvqyZAPTTnI7eC7xSYgbXyXRkW5dH16i6KyolM5mieoMcal9g1mUr12MxolDqgO
zaVX0tv960adMU9cfx4n4mJlRuo7DJcZ6M+T4T/06SLbbAHhBtMm9fVwmWD/g9b75lgTgXbBetRB
t4+y2RiTcUkr9ml//ef/LCNguZu5szxjUPb+mjjk65Q+Se5Mm0pnHiGL7lumE3DUyaoE/Di+/PVf
+7PXBpqiQZ60RRQUi9mvVgqht2nr5iYzYU2xTlmDvxGUQGi3zo1WITqV9OMb6+pC8T4aY/ixC4DV
I6QBkeYIsZ4aMAHQMsSCsU66EAaizwoiZafp0SqIBh03iK2QCvEg7eBlWk4mD7jtt5OKh7VrMx6i
D4JgDOHdRiXRMSOqBL3v9GRTQriCTWUeCEI2VY9Tot/nU8PjWasdGgnuW1/QrU87LjCOT8JVJl//
+vgwQf7T1YC1I5idvnjZ0H7+YvHIiTuL8IjjA1ChfvSVtywrEDPK1fLzsDKSAHFz4oIRsLQ3hgNI
TBGXLGXviwXhdy5ct34lR18tSSq8TzAudfE9jBIIagWT275PCJ1silmusipEeO0yVHX2aH7DAPoe
jwlDDLpvWHQm48SW86UxOvVC0g7gB4wIq95xHkzl2K8tMfbLUgy8fEoEikAoW6LxXSBY+dxWaf+x
ffAS0v/iwKn2IYOeVat5x6aebhGS6Uc1y/oQD4xMjbTwNDLHWkk7JmcoY3KpPFF/NGVkLAjZzZcj
mrudsn15aOy3iahZsjQz45Pt0LxvjL5/iIbWpVwuiXEYqkepguxMriM9j7pODsxUVmNWEeUTsLj0
g9Hvna64jiJqViKzo20ubaSEed1sB4hgC6dhNOWB1UMoR2a09OvHqeqMpTG0n52cgISiLJ5tV/Vn
NHfhosZ5vvVp3U1eTAfXPDo1D0uZeznqhIm5ZkGxyp7rZJqRIC2baBLpLJHifzIKW+4DJMJri1wX
FIyrRHOijRm7zcFO4BbSht8SM8y57LODWfjOYyqMg2apaj8wt0u9sDxY2F4YADq05X316AmFcAt/
5H7sQ3A6WWiuuqawSJxkHF9ZNgQim9vI58Slftbu3djz19mqRIi/o/GurYKuegvTwF/kpS4PROsY
pyQqCWTJ4xt4NpJqtS48jCTNsimsn7mUxxv7HDb6hfW1JPH0SKwuHWMLkO+UPSJfv0Sd8Hc8qYqF
dMAABSahUUMOeriqvCUSqdXoOtXLZDVHyuiq69KT5/efIGTivymdblWNA4o4q3NA4XT+SXPwrvTO
uXQTNKLOMUO2v6kTnThjBdREKyVKh9J5qLTsOcorC7HkYGzqNHqWtGCdqQoWphs/yWpkzFdY3xJy
bZZeRd7IeBwDWhoBjOG1xoCkKHG6/5sb/M/qQCibOhI5jgAyn1/FRDao6KQTEdZ7MZ7aoRPYCkEm
MqWL7eQCFZcErYqBdx7d9Ix8Ty8Mi3/HYtNnw9rPjxw0Y1A/URxh+YZv/fMjJ3VSl3ywgoRXG+pI
kpvRKgnUtsexsvTNEgl4YaP9b6olad10Eya691xTpaVoY1CVGCX1Y72VwO8r552egbMrCMKeQpJ5
GF+bCuML2oIMbxzKapXhsIC92PmqXbklqsTcdxauFhOti8uHLOWqXle6p84WDW5SYk6oyKOl6dJP
C9mPL+vmMUrcSxoZ+n6gndpkEv+hT1x5WgsUHfZTFTh0I/MrEpIRVfDgIUHzLwhh7L2tWQ/D5DEY
imokys6L8sYD/Lsrqz8dbElHp+zesWlNB0sTBHN3JWY37UocbrybgNcuzEZ+pyG6GeuYRsLEGHZy
YID1LWgfYp0XBOSkpHPVz+FgPgVRaZ5y2/+oZaywRtOPe6zPJ2rdSwzzHaBR/KTPpimPoIUYId0K
mECDi8X55CtJjwK80dI1gUxSQSKZSM1naYCLjCMdQ4jEQzJgiAQRc8jrvNjE2r9s2//xE/C6/ed/
8vXXSoxNEsXdL1/+c/u9Or8V39v/nH/rf//Uz7/zz5eq4D9/+SMPydemaqv37tef+ul1+eu/v7vV
W/f20xfrsku68an/3ozX722fd/f3EH2v5p/8v/3m377fX+VlFN//8dtXmMDd/GpRUpW//f6t/bd/
/GbzKP6PP77879+bD8Q/flu+jcVb+bd9m7+V39pff+/7W9v94zfNC/7Og9u1ARKz8CFTpZaT3+/f
8o2/29xoTKEcm38EOoVYWTVd/I/fDH7LAS8czAAa9HIzoqWt+t+/dd+W+rwsxByMuL/96x0+/rih
f5w5DsjvX/+t7EnNTsqu/cdvFHS/3PgOlF8XX76BZBTE5K+gdSmHdNKVb22CWZ41ylARp8VV15M3
Frqnupu+WbZodrVO1D1aQfzLub7A0YQzbFhgOH3r9ZHxuAoXpcF9HXXjEVvZDaXmNghItYnLt7xm
autlMy0nwVKElgYTdA2yYcAiY4qn3sDNYqndSAGRW3Jpxc1BTzHVDeKbLZ67DEsf/7c5zoA+2FQ5
AqmldrH10jhaTv2Q52xIs5kNznaQt95Ms8i6APU13Wp2XnQvjlmirlPFyIREB0wPEnNlQ8FhoAdc
GPl4E1kzwhPs6JVJ8F6MV0U6HcsSx5kxrIYSv1V+BTufsaeDtkE61ykotKUkXHzJCBCiduftyC4/
mtZwS9z4bQ6Y0TPtEng4KwqmpBBFmUmWG6nlB7YeZPeqaz9nppfjdAxbgjlU/maRxIU4ut2YLs8z
/nqb97R7p6N0mtMYfhjTz22nNnE5HaOJWZbXX01LnBzjVqAj8yvCE2RIhOB004PXsQuOg6tuDF/B
3yVvWm3vBmO4VhwXZ9JvRtwzdpL+CoLrph7UET/IW1H3GwLBdq4tLOQByVsDmdkzSxJdJAW0vett
a5dW8lpzfLIK8gw7/cpEv+2V5i2LCd8amJ2UbymM7PulVM+uSl6dlISjaapjj1av9vfzl27bE63u
nuOMh/rknGsaspjb6a068lsST2fXSt48zdpFfML5FyYuCzW8tWVw7m33DHv1VmoU5np/bUpu10le
Ga/jX0jxlbooQqgxkixealXwOUvyt6FPEZDm+mfTSfZ9O+qLphXbDGnewgzS9xEPIXllZ0rFddaO
6OxH7JLtBvgAieb+WUtzsIrTK7Tp9WwsIh/gNSbn0NHztzFSN48DP59G2LVn1393XIxKOmasBdKD
lzG+lqH68TG08egZD7qrHuaTMxr2OY31o44/dMS+N/85JdBj9Om7WXFphMQvKlKrQ9rBmhCnwoiK
peanb2XBLdOLo7QBFMjkLecz6gWinlZuldWxZ0j5erh6mnvOtOGWk5olBzYwanqYT+58krRx5KAr
rgvry6QFdOjcc5k+9q7tLEb36EUwn1RcgiBxN33g7vTJOt/vQ0ihhPbo6sp2+OZr+ZvCGAVucBq2
WprejGFPQ/ndT4Yr2AQygHTMCVxUbW3/mx2z/+uOmW4o/mUShMlL8G2wSz+XL7HMnSpP4lnjq65Z
lb1Fbf8hhiSL2Pw9yPQbj5Sba5q3WqNSDqpdrDm7scjfQwyIbpO9adIlQtT/EkHRrkuM1Fr2XgSD
uWxbbsiUHUgec2kG+fjJCRH5DJPEDx5c9MQ8kA+eLYjWfZ//OBq9fRM0B5iS702r3whOuTHpQtci
r15TvFszpDIo9tW8WM5rhFp6IUOpwjBOHXuV1ah40E9wKjsKqoXRd9+0Cu/SvOg489JV1e6zX6Ko
czuMK9NxXryaXPveDIxPG9z740x9S97KrGOZSpL3+b6VznSpzRueazAMLFCdhmW15541GDu0TDPb
TF6LxNrNUEhydnd/eDD+N48Z/9dW5nx+yBEH+g5Ox6K1+vP58WJUH+1sfJofDx2mk2XgD9cQh63v
NnvSzDI6aOpWsZfJgw+Vb+390UPjM2DL48qdHyhSG7/kvb1O58XfSeiR06uiXmw+1Un4ltvrxmw+
Sltd2UKqheySTa4Uzg8uhhRdhqu9zOffHfDcAGf5iqh3LXi2BwV0Tl7Hq3hOefxLlxXvjtZsCGBb
5qPxfT5HhB3eUl6Iamsz6dnHqlSUt85tXi9Ra7y5AaG+Abd5XLwzfhyw7/CFHTl0C4YHrfsw9cPz
/QdCh2hUYNGUdfSyKR+Y4bfMBbpMbn+8Co1MAsnwBvMCpLdSpBZLXSTvfp68h/z3fl4r3dxGJTJv
Dx1OPVzvp+t/VO/9v5RyP1WI/6fC8f/Dem+OifuLeq//8vbHKm/+6X9VefbfKcYAxQTWHws8++8B
chf6NmRzzdUfnZvfCzzT+jsZ1T49f/KkZ8gM3/qvAs83XYRGIFZIluZ//kcF3p82dpaJj9C1PbpH
ULz8X1bGRkk1VhYWKNtD16U5PfdFaDPVS5i7dSBFh3ZWPTbMnepeDMuxxI2QAps8BWltnGMp1E1h
8Fx0hSu/KmyDLobnfRLbzDitXQ32OcmPno8u4w8H979ZM+5r9k9bUjbEs6dnxs3M7cFf3jnY27Sl
+RdtCx58Aaq8rRyDYVV04pSMDjS7liReXBnDNhMFSViRGzLAPjfRVOIooSPBB9+rANKtX3ivWXCx
YiDqfp9/FULnO1lUrkFfPepBOt1sopgaN/tUmTkUeBLs1vfv0xYY1qMvn52o9pdSIp//609pzivf
L5+SD4f4j9Pj6xTgP6+MdV6VU9QW2qae3xTmREGqqQEqYGpmHzPBm73oIePn3tbVo4bBM0ZG6bdf
8zFhM2yA1G66mjGLJa5eQg71VGJ8A1tcrnW41PoMC/VxRbKlippoN9Y+7lKuhL/+GM58Mv74Mdis
MKwKAkfnsp6RbD9/DBRWmiX584T8mcmGq+6SopIrQ2sfRhJ9gIA17SFkI86S2i4sxJHlayOp1L04
GE4lM6do7eSutZoKiLCSjuLRb6pLmfUvGB2NNb1dPJKoyldO02o0jjKPOLrWfgmw3jD7ncMEm5Bt
jFPC+p20lv4Qop+ohmdq2pLM8ko9x4MWHsFLLVEQogS1BVxaFytS7SL7wfoyxu2lr5gejWX8YPaM
s2l01RstajHgzIVyNejJUZn5Nsoca//Xx9D900OSY0jSkmsSuIRT9FetNBKc0SCuUm1k0geMZRiq
WX22j3QaVmDGaYhMdD4b9xambCWYUXEPhLG9BzwddtqxBHKzwk4VbM2aAFRldqjL6CAsXWxBixaH
d+Yl0575NZ3zTBizSaAmXrotDwJRI85z11yPqCkWXgj1mH7jtM4Es7wg0dxFHdE41Ab0fMTRQXaK
qzUDv/Aq+nCnRePTZNMGqbzOB1CQoX+GfFT2X6XIN24eyIcpwu4ilMbYCq3h3oZRU3kTgJmg/JAN
A+dX9q8gE+Llf701bl3naAGEYOiMs7NAduZm/E5YT69/fehn/NqfLmDfYcZqQJRkKs5M4ucLWCJn
GLs+nLd7gOujStiLZAyzbQyBegW1PVn7Sbay+xY4V9yR4RLxWQJE/UvDLINTwERpOUhP31dBoB41
lrSDMM3w3OhAw6ewj/dp78KRsEf1qIBD4Ios9H0dBv7JJkcidOMz0rBrLtngJV3zFMFp3yLXwuwd
MsrvFTj1pLdb6obplBCMvsqIt0UOiqyVeFvMzUoxBOUqxw09VSR0d7VB9nL5JcDdc6qao+0U2tFG
6rbACMW4ZLLKflXZ3un+ntjfZ8umVO7CH7TpQNLlw6Dn3bVt3Yc0NcJNzsSZQoTyaXQbBO81OAg2
ks22scyvQT15jz8+G9XYei4GUVciUjGBhm1LckRXkIDMk1f5SxctwWNo2HPEMUMbtLfs5ImYKJtJ
HdFWp7v7EW1IbqoimZ0SkdJga44E3BZEHDvmsSR5vqxHeWI6oM+3JcRZ8Xr/two46LrHqPxId2B1
P7wygiefYRV70GN06l1eRashHsROTfXr/TN6qb6WCnWRlFO4M0NrjgiQaLOgZ11CHYzN/YWGsXqR
lt+eB8219jpjFdEQe0/wCCnhHkPkaLBKznVCfwQg/cYXCqdGiBvJ9o2jGavPuiC0TU2QG5qUmyCf
pmNDAK4GymendTl6bZ3yENlN8OOkRJaVHpC2OxuUM8aL6ERx8Drd3OgtTRTi4dtjxExfS2GJaCnx
OSIW6az1BPwSRzzR58urCt2LNIcvRHCvZekbV0wUaP6B4mIzCsF7nW0x1e+IblIHk0Mr/ZPyq3cC
IOcAHstbNm1urHUhCT4Z7JkPgbFp65qXrhL+llCfJ6/E5w1S5zQNQKCqCLoTAB4TeFdZLTMHW8/9
3SfGIbKn5kQ/HtTNfJt0hN8tilbKbRgEbxZsGEh4pELgfD3cz0wZjk8tz76DV1vI0GYNlF3PeTlj
CL2r1pPtpHcMabsBIXyq9tLCzCEYDBy7UgFNJ8M9EB85jWc+eHYpeDagelWPpVkYazNRaIxjlpZ+
PqFty+KVmVD4ojLLuQOGfKWFxXPfhe6aZ55aAYEu15YocFj3Mj1qfZkeda8v1kZi0iuoc+89L0m0
YpV6sDXOcAshnIBwN9gigr5xcrX9yE21DPC5rfxBd9ax7z7XGjRnlwfe/XT5WdMeCsd7VVlqXgX2
FYPN9krvfOOsV/1Ft5JjQhj285jtgF2J1/vV2Demv5lUBTG9poHvt10BAR3LCy3iXWok8UOHb+N+
nwg9D8GttMa+irodJIiWWGrrbPS1tjPqfKK5jpBbZeMnPY7b4/2uxrgG9ghY+4/zZk0jF7q0m5OV
gWvLbQMMuz/E6AmRO99PbTl4l653jaes/UKI0xAL6zkv3JLFyuae7rPvNUbjic3SszGrknD6p1hp
xl2Mqf6FxuihkADmnbyy162dxWuz6xFnwP+wapsrp9dMBlLhRyckuaLyx2puWoltEWcISoeQRCGn
xRCrGMp6bAi3UZrQ4syylWv18XNvaa+d4aPv1Mqi2hFGn+0cfziMbkUUkOaKo9v5SGl9sgR6d9B2
aheanbHlMowOIoc8EBDDsglw/6Gb93CGza1Rt3VvUDNatLJ29RRlwVtlhh8iKasjGJ5wUfi5/dhM
33LfRr2kS3EAqU1IiZd8zvVhenAEGkScIJofjp8l002G3+MCNf2wM2i+LHqml6jKsJVVkYp2VW9y
/TK8WzL7q9auJT4ZWP2eBmvAwhPUKZRxlZ9hUX0fLGc2+ZHIBCgjPIaO/+T1wPpz8JfHInF8FFXu
CjaKfrKn6SKaLtnq9N32hJZ/ULVFDTUyj600nXRsqzWfjJF8VYtbOxoCCCZRPA5PkXKuiCZDzNdn
osqK1TTJgjYrdhQ0x+I5NzXjxWvwxDLYsp5UWItXgo21Re5q18ZXELqpkdd2mLcXK9UDsgDyslj2
Q6GvSiS0c8x0urz/Wp/mxrORXJSv4lOMqBlVshlstQxvLjrrH29Kt6NgnYKkOVs4O83Irdd0rNBd
d9628StvNyrSjYKuHhZmbpS0elgA4kKyf8/kskmGFx1xI+EsjBfnAwKr9ZIlgbZHspcizjPLgz50
m/uvubqXr/owIDhkjrx+8DX0a12VapthcscPPeFURqTvOLEUSJZ2SRReWKVlOogFn/wIs9tauYYx
qRvCsz1JHmKzBMYi7Ih36Bk7s0ZCI9ICA4pQ1gN26R8f8r4IOpZ6T30NyFOpa9dSAiSc9A/YO1uM
btMqikZj6RlNt/UqpS0MZgL7UsPVPFS6fvLyjqdlE0YP7KN2tprUWS9rBO9Vsr2/FN3sL0qSlhGh
PV/UqPfHnmSNxGQY+eMkGphj3AY6UZPUuwQPtEkLBsHAsMsnAdzHapaqgm1Hygjv2yQDxmWXstT1
wcFPU8idbw4QcjBb0AvB5UDAM+5LiUOEYKN1JfNtjer7MSiQLHUD0WxKipWfU1VU0h52im3QeqrH
Dn03vHNGuARQ69YH6tLu7Inys6vjCbdcejCisdl1tNU2UFnN8kPgZUsSFXoEkE90vYu2cm4jGOv7
BxPG8KmPdfXYeP247CVlVZG1H3rNrzb3Tj2BKLTrVSNWcWsRejYfWbCv2CxNkGt0biMS4vikRtZ/
TCTFQl1730rTuhV28aqXFjiv+Vfyijw7lAbNnuCAkv6/Fl0VkpLuuYA58CJhAi68vMw2aTa7zPWJ
goDhrFU7K5+nXop9ZW+gZUObx9pIzMp4DmLehTcln2K8VltWwPcE/NKWRa9ZFjVpSlTR3mNL7Vak
yGMqT8pVzeZilcM83Zt58MnWsuMoZHyIylLbWGLiYRQPX9qy/Fpl3kLZg3ZDRJp2CaA+msQfAz8r
ER303WJyQHkqOEiRDp9s6ozqo85EVxXqE6ti/zGSrbkYw0KCY8gq7vPe3brp4O+KKN3ntjc+BM5b
X3v9QtVDf03Q9pseIoXOjFmUI9g4o1/ZB8uNu+3g5NpagvTx2uHFtqtu22Ttp8oGNWmPWXciaIBG
XsLyS3wCFpoUDp6LY2Drwf2moskLQjYmtdEcNj1K89KHtGA8krSf5jAgXHKAIyu2LC4hWNDpMNPa
flW8Vam6lL6ysRFm0wl5IhvM7hL4qfsZWQfR8CGd1s5V+AZvqDgbdpthsqkrbqoOpTLPUVXuKyRW
m6qlLiK53g0ZUyUxgjplV84uQsiXpMOwYBaRXMGPdYu8Ppjldkzr6tGQCuFhlD4IHNdLCh0eRtK6
Bn1QPlOVUlfH5kMApPDaNc5l0Prm1Ar99cdSn4z9LjPA8sR+Y50DptaVqBKKxOR7Y+v+yox7c5dn
yl5GmhFvLdRRNTQN1O1u8dVK8nXvJsEpMuxDQXDO3hTEBoGs8FAC24coK/p9RUTX9v5VhFzzfi+h
HY+MtKYzv0EOeEG0ij5IhzzEnX0IFU6s0Cc0yUvwbxI0Y+4qDVelzv7VrBJ/HYQTwV5cRctSxwlC
AAZUBWOpDRX67bCb5vyy16gughMu0m++9Tls8+pBz9kE4RKlyV6l0ZmeAfaMmntWzSKkiTWcxkMJ
tC5LBXdhAKl4sOU6rkk+ylkhVyU66gPMlZIGQb6O8+kiuZeOIq0XsirMIw3YS1Ur8mxlz9qYNxEN
ZKc889D3d9Jpv9xXyTHNLnxfHHSwbGPmEU0pSWpin00MaU0nW58xc5HnrsDOBAAOrQNd3XZfY1Hf
W0UJZ6ADNOp7FeKdLI6Rw0SbqUP2dP+JgRbBfpjPia8n9h52jXjN2aAuewR0qCXxDzZFscmIzNkh
FGiWXgyk1zETY+0x1dgRLT9DfBHwJLGZfXBcuIF62rzTKwo43vQBcYY69lbr+rfaQpNnzK2R+7Xk
+bmG9dfCTFfNyguDp7TDHZ643ZHQN2OTcAWHCNzIQG2nVYq0NxJl+nHy64+RQqHJiq/xGOcrh3PD
KKp9CIEjrBV/AxsQfMSgJEDF0Jtn5tB04lFBqy6/AWMEgy0me+u7cLOswjkAMLy1fluuzRRWxDCK
cIvGifXHGYB9hQ1gNxIVicyxynyfiRQUwuDHpwKyPhLwrSALbe8H8iKDMHnWAKHRPHy9Oy91lUsY
soLGog1PjWmWxpmiIRh/u5dKeXHQbcWcO4D6JOStSVVyjtpya9dVuskqlMCR5Qa7qXIfIrPnaT5Z
FzdgI257n1Teb2iCXhkm3Lr5TFrJdEPwa50prj8z69J3NsXPfWm3cfWiknWtHffQKQgZ4LYJ4U8w
ThrVOM/MwHf3egQkEUwYP/hOopO+EfN1FMoyPqd0gSll3QcH08PLWPjGS5Thxa16v7hYtJWG1C8e
w9hn2ZmLt9RuJyhhpbwwwQWlVDDdcs1wjWDoCwCOD/fHF+VzfYw096n29eCIlhzXy3S5vw8tNU/R
CDfZSrENLjoXVq2+w8YVnqpR7aa2ph0yF4I+GWOTyz4WSp95GGzxUYm52KeFvgfzuIVKI7b3fWSg
InsvhCteLS7eNQJhax2FkvJz7mrchz73XreEi7LA5ERxEw1fHHAzDr5BTXnRPm4M8/hj31QLvDdZ
/c2COELbkQOqsrY/gLYA+dcrQlwE+GifA+xP00Fzk4mMGzJa9dZYWWDLVuwGyDRNEKrPm23NZDKD
mcg9OTJRm3yq/ZWs0XBpkx0epz4FXFebhyyfiGAy84+ylVz1YW6+pLltXciH+uA701Kfe0rklIJO
sA6VNkRHDaony0t+CT1v6zU4yUSIVtreFSNNVps6JrMxDYVWGXBZO9vGFOySTN5ybRZvsPlgZOrO
a6TKL9Haxt7waMPFOBsmgks9m4wXs9Pex4T8Fh07AjwIpOdgeuwzDfrHJIzCbSui8Vho6BVdGQiI
qTY9rjAZcXOH0/VeRZZGsx1psY49z0SzFh2A1bbDJYIUD8rBu4Tsuus1RKFjp7uULJYORQ75fNaT
DEbMK7bEenxUoEq6YPQeksb2t+OQ7yvUwMSdDM8io4XpdxO25gGkU5LhKBrGE80EegpauS+01n1R
80H1/eyzUYrpQj95P3q4HsCjYb3srRb5SsJIO6+qB29qPxWBZW3vyyd/956u5VkXh2EtWx2aA5NC
BB8X2HEIDn5EjHognKQ/MTR/8J32W6vX3nPuQY/m8XFQjswuXRhQzRYYj5LGslG+MJFoUiaCui+C
rQCevijxLLxoyv2mxdHSMaP2UI8voILkY0MNQs7hcgKPjiZlowq8Rf0wWqz1ytr1HURhUOibpOCB
KEw/5V3E3zD1gJ8JWNF/3/uYWH1ThDJbU5L3NrD2Ct1EDxGN5hGBFs/YqMsvRktWsmA729ZNe6nL
6psWde1J15l/SklL0tcBqcVutRmrCc9AS6BVhxJP+EjuXQGRA36hWtzrgYobdg02h+6DhpCerDON
7lBXsINTNIxQuThXBW3P4hngEMDtF6aaQcdcI2LYabBYy9pONyVOxc7tzb3s2KJZ89QKSB916aSp
bdbRYMJhVB2KEgRPN1TRI3TFM+GXcROUlxIoKV7cWPHUcru1aUKnwBSKDWuc3qTUtxHALa81my1U
3noZhoPO9AhzgRv6b5aibk5YAJ/qnpo5EeIrGJhhw/O9+6CG/jF0a4qZ9KW0hPFA7PNbFZtLvzdx
rxTFue5V9Hjfjpk63jIUBq/EQAbbQrfOqdvf4hAwD3EAJWgsnk8OT9jF/elheY1BKrJ4wtjj75UH
WH3UrMcy6uyt2RrFjoC9RTCEG/aBhxjv3E52r4MB6JXV4RmA5/dyMsdVX9XNZpIS6FNNE6s1NJ1Q
AujITne6H8Ycjc3cULUFPeD7uKk0x+wqYWCVrncEeNV9uA+ONJeMM+GW5aKaTCbQuRVRxDMXzFGv
PzmGnXN7emwvsrD9IBjf7THXdWTWNM7x/hchEdILms8QNc1sNyLAsdnU1uAcA7zs0Vg/ljZeEpym
pDNYbL8YKeResSe95GBmZXsQ8fShwVxynk0f5YT7VUkAZZYp1lZP6DajDPGUGC2Sqo+Ra4qtaIll
nATbI1RNdHLr6OpXGI565YOs5H7lygxWU6Y+g/6+eFmG41BznQ0FL+2Ufp7odBWhMBuDGcwCUvMT
KACACGigSovQAQP3t4jx6XateonmFDNYWPg5U2cO6IyX9zPpBULRxAIKHgtNbnCY7YEwxytVmk8k
8DZbtwZajqWNg1Czm9poFjGzImVJbzstWKZazLabPQ5zCsT4qbIXZjreLJaxm9cnHw2L9+by94lu
vdWVfGJteGrG0VvbqaOWOiv8ccw754ENB2hjMwzXntk9ychcgbWJt54lWVTYgjQ1bAG9MwAU+0TD
B/NtgGGI5riTnvBIPtGW79dA1a2Vg1mgM7SLw9YT/yRCMG9O8da0iFKvAV9jGzK+YJsJULTRckt1
EjQd6mM1GcEG17W3GCkr11WVwqgw3QvxcrToCp+S3QOPHQfjlZc2jrZkb3W/pJr59kvnG7HViYoN
BHcKkuIPkyicc1OE66Aw5CP36xstWPHKo5CO1sSmMPbjY6mbKOpptKzkxOAEQ8ljh9LvYETaEZaX
2JEfy6imqV2qM6AhGOXSnd1R5jimXa+7wEo39owxGDSZbSDWP/lzW9+fJ9yO7EAhzxuL+z88MVQP
buE8awMaZq/1S/CxEzb4Ijr1fmgfv+uJCPaxRusDR2l4zL2BTNnBEOkhdvi3km5rN6+87acuqfs9
na9go8pv9tyUNZCmG6I4F3Wxy5NNlEDKNqr4Oka4rOYeGYrsYf6IuEbKpemr9CAr+9qwAVtbOaEy
jSOJciBU+jIU/TfRxWynLSu//C/2zmtJbuTaol8EBVzCvJb3Xe3Ibr4gyCYJ75FwX39XglJohgrN
hN7vg0aOza6CyTx5zt5rR6lPjAMQuk2axTDdTNbUkQHxKq4NcRZ29crspNpbKsPWgvuz8lhZNgyS
mTOm6DBdLsx1CkYMHFhN9lWatQfAx5npAC/WIuOWh4fRGUAZwFaZmHPRMy+1YyyTau0YMHpzTah6
NdvGPtWBESCuF34XPTUbM7e/pXiaDikAH8co/QeZhw5unwx+igeBS6+iY2pNu8HNBhjepXl1A3Pc
UBiJTVEYcgUyqtoW/jPfJ9yWwm1fYNHADKMxvJo5U70IM7BPXQEujOaF5vTxW5P1E/ipKlrDtCYa
E4H8io2fGGSfcjDOO7GNncQ/CQ41K7fh84BeeDWqTmzE2H0Yda8fUyRC5PsIbEw1kBgtRZc9epG4
5t9jWoO4njNegYF4baJXtZVILJAaBrBIDWEu7QnN4PmhfK37BIeH6ja2rYJ4+d73qOtfxsrTNn3a
SbLq3WDL+AcNPKqygCnFftlzUjvrjqHVMJsYXjAqp/gdE4IoHPPXw4Ivt97awsvXy13ORXom8NXF
LWJ/L9Mh2EscTQJ79S2u3PhBizlYuQYHf9dyH0N8nyAeS2bfkUalGVT4slsV6FB4wzVHFGlrbplu
aQgzB7DAA7sD1LnicYSYcOSM8JDHrX51EpUX0AeH5d2mod9v6lCGOwGhdWXDizygiXm1a/2E22E4
LeuMXpYPaaeVp2K0u+uyqbW225AQUz45JSPPOg+tVdJzMuU/nNrYO3LgbR/xFG3q0Zcnv8QZ23vg
bZ2++Nn05rzXrPiBwcJ71eTsUFJjRG6otBdJSEgRw8itHCRYXQp6s7Pymj8S1HuRdwdtTNgT9Umc
G62/NWUfnEEZfh9wdSPRnJxtnouK2eFc3JiYANmo4vY+52SPVwKMxIxLdIcAEAVY1JYr+qrebmz1
t9aeur1eAs8Ph2RiUpr+rGovAg6OytCaOo4idXJdHo05ng/eMBtn7EjMVJVEp6m9M8Be47Sco3qH
/slQu5vQl8aZLPLvhpkzYxDAzJbuajILiUnA+sBuIM6Rbdxpxs8X6uLNpCY6iJm2yypcC0rIrGuz
vWGPWLPU75J1Z18KhwEpsIcQSBArM9jMkT3N+2grPzhRL2CUeVimLDWkSW02hxMNLQJsEfOjR01b
uk1w1Ilyigi8dcaTO3b7MW6+oFUYdyxT7nkyCZGCHkViUHksmG1tzBikgDkJbMsZKUSBbB8SwYSz
J2jnXLVQKWwy0cMB+5vJGYKCgod/cAGFZWGN1RTcE/cmWsta/6TbvGOG1X0yAl5h27oYWSnOYVWx
1Cu2n43CYUfDC1ZW3FtMhtERAX4ojw7/eJe2PER2W58bu36os9q5VFle4t8qfRr3zvMoGuNZ42le
T0b73FbW9Fw7PE3xuHVZU/y+l58dJ/oO7wmczUx9aQvt0IysSizO5zYUn5YibHlkTWvepQOH68o5
RHlRnvsoKbaN190Hhz1tWSiIW8l3hRmfB6N8K0KuTFERSpNmWJamsj36s/tSeSy76Jw+15SeNzJU
2k2ZBD9dBixbVjRjO8J4G4g+gL/3FXyvsXNb39/0wBH10tHRSc1gnaRkKuBo5m5mIbdqd1uYWbxq
7Kg80aRifVXSI1PmzzhYmS2JYnqqjAz2T+37al8xWCZiqAutOcC6SL5GeYsNayL6Y5wicw/a0Ny4
g/jwm6h66EdCt8k04qiPMAoQHeoomChengyn5Vlk5exP+QwmRc3q/Ti8ABIZsC15P2Kn7/ELR/sS
0mdS+t1DJMLLXMFEGe23EnzFTXxpJlTWZNavzZa0BqjWwXVInPqwyE6GEAspipqEToYQZ2l7+i22
FdKu8o7ks2fH5R0p4/jowkbfGPSFNst9K4Ef8dWrMxPZcpXnFUDJQHxjOANiBPabbX5B70q+uEXD
xfYhcs0FBl80FbxsMWkEyJBvuJ32pUheosCyron6Rzsq1lbWXtCJhzcQrOU4vYWMMJ/i3pGXPpMC
ZPu6TZ+b2HxeFBCZFyELS8pNWIXMYnU6nA4+KWm38U6fuuuicQg6Z7o24vNyHhi8lwXUESuuwHJm
oEmgxFI5eeTtdqx9FOiXyBFgTwb+8yzBdi7VrKTJfyv14cWse/u1CetXjuagA7swOsgRLz7CWxOu
O0ZFiMKUv2z/cAhrtkF7zLEfhvorxUgNHTUMLl0vudv59BnrNlp2mjUxvM+TnLovfhUbLylSvzlq
U8yrst9lwrIvlL7DxiSb6UEz2E1SmBNpYDc3T3bx3SHPIOMAcGuNn4bbFlegAh7kPuKhPJ+GQ20a
lzbRtlGXVk+AUOTZcAjh6qyLyXr6Cg6bfEjEDNcmhpo0ajXGthD4T9681qAFjjPDjUlNOdKE4RR1
2Zj/HFE03ZeNTjj0nkIrfYLn9ph2cX41x+ET6s9qHVpzd/E+psR0H70SPHMLhXuwttJyCeWan+Fb
ZrvQBMxgKU1XndmXaB6wniTOwXeiXdf3yFrCXlwqBsnapNWvRCIRbUSvbQjmj2UUT+OGpy2W587y
I3LtC7Azrf/dbj4aj9QvKAmfQPluJtG3+8LGG+ujzjmlrCtEcM0+bQE+aY36KZ9z5mzoSO41XWvM
f0raNPj20TX1DD509Ga3wFXWuUb2iplJgrbUqKoa8+YEG/AKrue5WiQpcxvDgDJWDADBNs16ebc1
+PK6OhfHsr3KyPuaelHD+Ba2KgFoa1654OAY3jWXMyTc2WU4blN4+P3EETtFluUyi1szRAJxH8I9
6VLrB/AXoFWtHd3n7gQIYV4H8IA/6PgY6TOHCQLIepcOdzv1dysLMb/KEkLt0NOM4vh/JbbwmGjQ
ifM0h2ijWe51UCEtI2UEhQV7eK1VzrogIW0tVM3usT9vJ2rjTQo0d+3qHj0gj8ddxrFxEaQ8tcUd
fVBeHERj1ZcCY/xnGY+Ap3uhX+BWYlHGbv3Z7rn6NUK/71PvRE90lzLGQBs66sHVZ9HbTIWAcEz6
46owOcuifoWIJRIg1VoKK1vgdQ50DrBJxZG2wIzV1qygIuifNF8OG3uQxrtZz99rf2CZR/5iCA39
WAskx2AEsgtKYBiEzY2biKjDWzVpeO8yeQnxZ65tfvsq8EuEl6ZjHpefbyYGGUTZ+g+jhMsIaAFT
zIfUEXFUfWi8ixrDZ5s95wiTLhn0v5bmCJEBRPiFY/QE1czfhcOisTNRWxZiZ/U4S5dOaKj1TH8Z
avWfkJo42CVTdy+nGc+U+nCRMbwPzhQdl+cgSjm0F7WXHSs/9XlvRU1mQXTV9da8drY0Hlr09WV0
DqCEPg9BHxzHUlxCmWpg4gkNkSmjqWGytuD3n42BmCp02j/4Jtq+Iupw39mQ0xy/OPZRN12cmHgB
EzZCC8VwjZ8iOiz93LnlAOhbH0Q1jWs24/q9lsPPnnPX3Uqon9tMgOztaKNQs6K0lIZzMH2cvjb8
uFVQlzSe0BheA0xbaOq+5RpRgVY0gaOYNdo7KbyikB7NmmQP8TwD0t2lsPC3RWRznYz0jIT2bSAl
4nWwSKru7e3kFu6DQ9dwYiL/1KfWo5nAQRaaNE+xnWBfi3JAqc1EGIpmayxZxoOVFc6DoRbBGAIL
+5V1JBliKuTdzS6yGd0rCDnS3rGsYc81m02DQfbox2hSqsbbhFHV7ZrhJaABeev6HLdwzwClKcsj
IRXDoxszuJwYy+bjcKnJnCJgLUwfwCdvnChuLyk9o19avJqGytGgP1ZlKKRIQgFpB2akvCVWkN0Y
VE1mfl/6Mv7E6PfXMGBm1LNtiP+6BK/L7GDgKLHW+2o690gLfj3kkTcyG6tqe2355ocxu5JetaV/
QpeOmSbCCt56zuvyu5omzNYiCFNQrCOnRJmX84WKiOJ2UcbFhaPtsEwbZ94DUHQTyI7cKa1D1mdQ
oAe6NxMnd9isPL82Oz50Iesx7t3sQfsuPI0OY+M8MTz9WoWJ+k2YVJj2M4ft3fQZtMneyCDUFql/
0QY17RBOA4YgpQMq4vimB7mEiOSz9rOUW8g2X7TcOLQ+PdGiYTjhzrC21Zxw8CRLakiymsVo4JNL
8FrpTizdwESTPiDa3bbNvSfGAwlYENc059U10l/ygiq3ETmoI6qjBYfJTNyrqDkK5r2LDtmjTxmK
rr2FFU9ka7Emh3ij1qDJaRPmhf85tF7zIX/xHfdeuphKyb8at2ODJ6hTfrwpMmCMq5JuqU8MReaj
MEQCIjuYgPMM7U39g3bw93oM5oc4NZ71ssDHNpK1hJ2WWauwrpb0txai9CP4WTI2mTA8uF7Aa6q0
iO6YPkUAvUA8fhhd8lrJCc1d0B3biMztsAFzawT+D9+W1nNQEnJEW+El91UHlAUcGxBhNeF0T0wI
3vYk7dtI4yCmm1MRjXoZmnOtxhczqZoHj6S/ov3w0jG9dFX3JWc8f0Ge0GHEGmu+xwxyNFKdlwRR
mI1Gt6yMGepaz6igf6/ycN5GltkdHUEMaFRn0anok49lZtMbJRZ5EscoD6zi0JYekgLrUSvtR22A
/2QjnFsVSjYuveq7xvJwAe8wUfHGX2ZRGY9GaH14/Y851qNvftSeElUtdR2HoNkfq/dOzPtZHQrD
ICbnJCCTLifzJx/oPE2JfyzK4TuDaQztMeazQejaKZNkHFcGPZO0Z1mzG+XuV0LNKs+cizM4P1Fr
sbwyKUbwE8/7RVo19eBYh8SFr61EWAigim1ZBCwNEfEWPAuLCnGRbko7P2foJ9dI8WqWPHRiAUiM
x0XDqfwB0NIJobPQPA/trvcM4xo5YftoTsO6jEOESh5CoX4CVZDKqNrToFWgERQXo4OOJ0xli72W
bYxb9Jgl+9Ii54HOYvY4D6dcyYibiKKrr+UbS6gJSEMwnlxklCnQ1JUVISKXZtefkeF2VGhKMhs2
JWY8pMdnOhUloiwXQ7B6EGPVLcWew+/xOkK68BTjncQQFptO8RiGVxym1abtI4OKgrGFgXbYVdrf
SUsPMkiJPdNZFH8pR320Dv4P1kMOx2VDU0pNH2WF4gfhVXsMzfjamGO/Q3lof7FsDi1EkGgExB0K
j6DQhDkwvU7vPvV2vUo7civ6TIuvdgVhMDOi9tmt7R9hp3+zPS+5mZFuvjJQ/+ZDagTZjZavcx8n
CdBj7ryHwkaZa3aDBoT+Y3n97FvTE7wIfPyb7jblzdIJdVxqhxI0xjYqxtdOpGDC9RwonFkn98qt
n82689eown+KcQQgMbXPg+ZQhkRPeqGMrkpQ3yYA+pFxWbe+gFHDm2kiglSzYO/kGdl5WXw0nkSn
K+xbHeMBXn7ORcdlz0QlFE44Pi5T8oxSHFuFm+xGdMSrnmHopncl+gpVJMG7e2AEgVhee28MQmJz
xA5kVJvNydcljUFNomFXNxbBfn8J1MgyaTnjJP6qIE3yC0m8n4JtO5rDU6PF820Rgi9Vh51ZAp0G
q2QgYypsfZWamK37zjoVgV0hQXRpVtCsPtVjgtJbfe9pwMeJq0juMJZgvffRJI1y46upvpzMdy0J
dlopj2bpVpcaKta98QLaBpP2XghJspsT8gLQSbpyFCIPwk76rZ3axrkkxRjvLOVEw9Br3YUmiymN
54d5TN5KL8xujA+NVaqD5jbzrVtiQV62VRC138CUN/uxiMartCdUHmqjakcqxjijzdnVrX0mhPcp
pdC9LV/DGORMzArtwKVyCkuZPNW9p68CdPTbwlkNeSF3aeRal2HWMzYGN9omXu/uyESEbVy0DliZ
7bJF57OOTIg45NZjgDvkw5lA3wzco9seUg3Wb4lZJZ6073Gb5m9DsImJb1rFdlc9x7Ufb+ZR69H2
magnLF+7pYkv1+gSjn1nuChMjFczJUUo5siqu1P4UKrb4HzzGDrdU3tgGNKgyxjmZ4RTqF6hriXC
N68G3nL1r8F2EVV0QjyxcYNCHST7xyCSYwkIGENEV2PFowlS59F1dJ7D1kzuszIMO/WFlQz3r5eX
ezlD6MH8eiqYzmpaZL02/TEpCsJrh+wVNTUzOw/TRABE+9qW4IbGqoEcH8zBMaTR4kT2FV08bG3B
YbBKh4Jk6vmi6NmX4lfXAxsQgOccjVUVPM6Bp73ksNWJ6pnpD2O28/SfwrTkkbj2TaW0mSHqO/Ja
rlqv9Vdej4puxWRsCj+jQkUavm4tmb94en0ZKjStDuLHYw4I/NbE5adWkk8sjPTFJ6HvmmYJ2ZQp
ZxmmCdXNxt8/WJh/fCZxe7QokLiZ/O1cJ3kkbCN6qaJXquXg3CY2gezqfNmTBbacDBDutRu0uPFL
G3hETyzPohGRByiSMNqCzIf53mv0yBvIQ0makkqqa0edBeBXcSixFcCHJyyTOA/q2cJCjlLmnESZ
TWjOOO31Pqd4GqbmscCG9+s3DAj/YZYreh8g6BVwRm+1LJdux168PPNDQ/BLyJK1ZkAT7v3ESvdI
E7ZpNnxJmqF6MvIZqY2wLktp5AWed83MITsGZJSs4wET16An4lq08K/Jwhr2cY+7hdPOKzEczo6j
CQmPUe7tceyTLdM6ykWTxtY9lROA5SQUV390NqjY5IECt9v0Wf15yjz94jPkWgqwZSGz3iNMU5CJ
p/jkNlQ26gI7La3MAqUPsh/9VighujYgitIRd1z04D1xyC3LGhTXehuNu+UQh7NEBxtpzY+xV74J
1GaO03bnOrp4sBWJBthmreMchR5cjFx0z9QPV5oqMBiwIekajZcYARpDPl9nQFeV+7C5Eu8BZMIh
LAavbbQLR+0h1cjmpZWSJiI7dbnxdSlV8648JRrY48L0/a3Ub0lP08jq9ICEPrNUY8K3PHOxsERt
DyI34kUsJusuyk8F27FCtDP3EMULRKkOnW/lHs3c8lYYQdojsIPvRmDLb1XbQGXANGUI7wmFEs1L
F2Y9zoQfNrnn94HpUlzrG8qTdu9UTkb0Js6wWOWw+0Nb7AQKjj1Qi2tk+cTqmLXcRKbYwl53wpUD
CqRp8TmM4Uvamemjo50YrN26OCUGDUHJyg7m6Nx1E4eenFq0YFpBMHr4MNbwcfXA/jkNlXPROzjJ
RMC822O0jWtaAzoiKNfNxlOTdNAHKv99yMn/norpEgVp/TdmURzMfzaL6viQeXJ1hcTxKE+UF+8P
fMOxjZ18njRvR09QAB4uAXkXcXXUQ5bDEP/ZwRaU8maHFlY3++k6y3vZEJ9hWRrIw45an/zBiqwf
+0KLwno1c9RRJb6ucQRQCMYsgpVAv4ARGQgML4gZ20X6BZYX8RZm/7mqp/oh0SgaysKEfjJpN9K3
cIumXk8PgN49OKi3qTO7G0G9U8r/6EXTyTeHe0dsGGs6oCVYfzhSl+7n0LVfeP4pnyylxynmV9Iy
gLN0SqN2mqaGX9bwOisUZ+7F61Zx8GIZT2+Dc8oq9KjdSGM1jt6jSkYvJbIG4YzzRa5i0y7htzs/
pJ19NTojujGr8JjIIu8LGtS7uZaQvN12sPbMivqAWRbgs5tZ4e74a5PkEgT4R48vECOPcsewYGwI
33Z+M2THBUeRAbMmbGmMmaEeQs0LvJ0/BYIgRGSli2aLLgnLbee0HGg0Zx8PFYZE3UZoW46HpUPO
lHEbW0F/pPHO8YSg9goC219/WMP/DzctsfeKrOToSCQtABR/fsgMtwxzqeX5fhEDzljJWao5+FtV
wpRa+QSqGsdTYcp6b9XDt6VlPpXxIdWLQyoEc6lkcBkpTeKaGPmnyQA+ESX4xnSGKaxFsj0U2pcp
IWU3smJCQKAHXZY2+uSY7zMb4cbLR6a+WNUs22KO3vvdOXFbkkUyBOEJeiCC0dzyiFviE2cHWt4c
Shx2KhXSoBOu4kfbCqj5FnMLHhXi/Db8tnhfSgyoPdKmeRF8uLM8SYtmrTpm8TrQLNf9ZwC46wkv
ktWE9kmU+GZzv5Wr1jHeGUv2e92wS3x0EcqYUPtkEfyxGYCjQ/YnQqMazXXpRu3GDNr6Xuo1R5jB
604RBhDP1/Nr6A6vCZFHy+vHXOzkJKY4LwqgdsTn2ud1su+JnYbPieoOUwEAbIOYNGQsb5PNMWCZ
4WAp2xbqQJwb0adFMJQ3GDwbttlfihpUDf6p1VJCUpY3zfRBg+ahC4++DuiQRBoidNE8eUPQXcUY
obDyUdRJP0GrWyTWNgns6TDMbr9ySIylJ4kL0otx+zhFLC51zx7BAjJF1niHn70MAfuJLbXLp+86
ACFRu+5jY40fJG+DOiK7cYi58kZWTadGZm+xOJhKv5UT8sTkUzHPNU2FZns2HpPSIPyB4QDpqe+K
g+O2hFnhf21JOyNxc2LN32geU7ZlyCUJkhAIrV411bmDqu7byQUULY0YPzh7znTzUuIRa6Lzfomt
EuT3tOwRSOOWfF0WrtLu2zNAxgekFGg5oyp+c2b/KTQrREJNg7aOkIbdsr1ndoJfvsWkU039xekM
a5WXZXNv7Oyb33CSRqZbUjlr6U768VtWwE+WuMn2ZOZ1G30ERW1SGKX2fLMmQ4X5aTx/am3I4b7T
tgMdims02QR1hzDI7QD3/fVbvrBo/7gkCchlnmlbcDd0V5gKofbHnYRjeYpSpE/21jQNB9jV9l4f
qalyY3ohiHd69KEWTz7dRs/haZ/TtZB0pFB3CPZRWtML5QEZDgPhEaSMazi8hVF/CmNSKErPcbeZ
T3KuChcTUcYXFtI9xQajfhhADKkQmD8UMiqvRlo8Q8faNHjI9zbL52F2iZ7T78tTPeJh+Jtd1Pw9
zYvvbpOE7elcANNiWf7zd3fo2JLDHtAn04qLWUbFbsYHtQNAirArOnXWgMqIxEuUoWukOMa+xy+B
Z5jZ8dgiJlbCjtjKabHHg4otG+1NDQ3tRF+erB3cHURJIsyeXfNzM+r5RSW6/A0XSPxeCQi69dBO
fISYukKc/3b/rJy+S5cz/8yCsmNXk/g8p4PJhHKfa9WXLK/vuenORztmkt9IzreEtKAKeCinKH/K
zPTD7sF0LtP5OGryPYr419QAE2sZ9HuW0s+qHIzwY39MbXFMowQ5vee+4SWOVrRufhqlQG8p5VuT
5PrZH5JvstcNJiHw5xhGq63Wu87meWw66+z7qb5bYCfYrb+EctzEjQnZgAnSRrMxcURyTI+NrpRs
YZWsuwnTGcQDGkBy77QTbHW67WsQ2NfEk8GTjSsYd+NfvxXid6KoYMezLdu2DEV9WeiBf3orqCFC
Nx0ZfzdsFHUSo0SxMf7RrYRkKVH05sFwbzVjuktD2wNy6198mrBJqdVP464J8+bcGDaniUzHm1CP
BKpMCUNPiSXMh67GIL91MzJfpuZJNv5mJILxk6jkw9DWRAvg56ZJ/IELt38GSRlikQ3OnUFpC7qW
+lbJBMJM746RYaABY9fy5ujZ8tOBcD5EGpHbuVdjLjatJD3P6ou9BgF/3WfhUzfUdGY6kyz0yDW3
vaX//OuLZ6hH7k9LiiEoJlwIEabCIvq/xSE7w1gh5IVH7VkWO9o4ftFSBNIYfEHTLoJTwzwtlU5q
PtcWGUBtXB5T/3HxJQBLR42fNFucSuPfUFqt//xorHI+gUeuA0EBT8qf33iIkD0xbizag+bFGG4E
sRpkWHa99UPL5SV3Odfy1eojeJxxazo4khAtOl5c3mubIXjpXqsyOUdsmKu5ml9h7Hun0X+hvVM/
GkH4JTKJs9bn+KbNg9gKu612kokkNjV77RPvvKtN2W+bwSrWta3fxmi0j79aVgSKbfohoMdARf/X
d8T5z0WCb4Y4Hd0JLEzf+63uNKSFYxdx366vq2fikbv9TEff10yLObjcFyghjgkyh1zKM1GY9ikL
rG01h8bruGqaRO4qBPl7D8HKTsuqYu+mdKGGOv9glHshcfGrEaO71ytdUgimaxnN3cNAL88CQdbb
jXMdu/IQ6lCZtT7uz17owPCjlFlWF99HQ5bl9AeLtHthfrdro/Cs67l/iBFMSpF5jwUqlKIl6Wgg
kZbeCX5TOxB3Py3Krazsfhf7U0yTRwD16ijb2oqWcaIN9WM4XSw0hitb1yKAh/Ahe4MAHk939yLp
vsILLM4CI9GIT3jvCEIrJ+zgHNyMy3IT/h8J9jcIWAXp+e9IsE2Zo9X/+BMWTP3EP7FgjvEP9jWP
ZCim0gK0Mi/0P+Gv/F+2q2jLwPR0OPsWu/u/4K/iHw4FDRkwnmUY9DL5qX+xwcQ/ePltFd8pOIqZ
wvtf2GDC/R1647PW2Zjv+OtsiGPL9vyHgzhzROAmjlIT+PieSv1cZdiKYV5CKMSCW1P0J6cMeVMI
tg8X+dnSOEVFxtqW7o2153NxNI1pH+pso0hljeSrNjYnWEUHhxoYrtXWSodNlHQ7Bh74QZOTQOFS
06eq7bcoT6/6NChh5Q7g9kFEdEZr/ezyKBMUezZhH0hgVz0cao4BJ8fQWcMIYGFnVv+uPrOdb4i3
CcwWQhb9TvtxhFekBPRw1W6wcxlLcMYq5JnIEQj/xl04dE2RRZtOu4XGdCjCj97nI7kdMqKGxvyM
U10/x2W77fA9eaQH5O3W1HXCoVYFpHzNUMZb/pUYa/VTbdvt1BVRn6bU6b3PzUr9NK/tvoiYMfnT
3jJuA+czmUsEj3RdQ/juMIRW6s9E3rD3jfmsMlVmjeAl81sViQPthjPu9V0AeiEX2U9ZTGeiQy1v
vPTJuDeNbufl9Bv4evqUXQf0duoOcKo40Uk8aXzcbFcU/UvAXQTqtA+JN1Wfz5R8ac27OVzt0oTV
i8dtcNJrGnekqL8AbILD3W2SkBudjB+dpgrZlgNcjaXYWOcIPquGezs3W4W19BlxxWQsTDUPCQ+I
+rpNhxHf/UmE50pdaqAIO0/wfEXjPjfMQ2Pra51HA/XzTl0BpQVZriDKnZDxxkzmb83dgvpawXtr
shYBi74OibZTd1Z90GjiCvH11R1Ul8AEg6hum6LoOiBl1RdVN6jVXSYMXGD4tnqt38cmA+k9oK3u
dq7FZQw7+tKnlhU0c4a9+rJIPdbqjy1/jexgcbWYYNvdyDCxLOyDeqCZrm9joJKe9qkHtlKBF1F/
TN0Uo2lQZXz0EHwF/SD1fRVrs9DqrdtLclzsm7pkZJOQbsH3Vzb+oN7FWQOETN+EGowXJjx9ei09
0Dggvtv0G4KkTUE/JyL5Mc2/qo9G/jGwlgY1bLtTj9vyzfNpnwbjmYbylfnqqm3hJnvdBl/Fvmib
LcrUVVT9QgqndBqauoHU1G8GuiDonV0gZyYsMWRgmy/qz5YVV5PHRN3bZvxGNREgQFfXXGGAK9K7
1JOSJ/q94E+CCtvoPIKeFZ9aOjxuJq4IoddR1t2Jnd/5dnpybLHcD3WRDd9Y92VDA7LeEXsHZYw4
xCq9Jg1NUTqdtOLIlcy3vi9fLNc+KIBzZw579CVgITK8WxMuJPp5sj9vMzLTGBZ8VZcljtGecjfV
hxpInmwn2qa0Q2s+lLoP6u654pSRKz6Hl4xDncOFcyZwzW58UhdGfeFg7HZ5lJzU1zTyhsBQ56Yu
cmGkp6Bqt6U3niM1mY1/qG+S8AubYT6rT5igW+ub7CsCpbvmWwfNnT6JqUEYwmtoxqeI0Cg9fFKQ
VkVkztrsJzbVxyp8UQzmwe9fZvKecm56z2utfjLn7mmlBiqp2RLgtzXE524kVjFhmMnDp4nprBn0
2nmr1JVQDwgG1Z3625fbwpuG2pUkkPRatTpqBobdg9xkNpeaD+yy2BBVeT5VVbe3/V2ShEeM7RsF
B4b8vCL1ZTN76deSj5eHt1wQDt/Gp9xKriFvIpbyLZGbWzKADnb4TT2pc9VtUt5rHEEoGZ6nwVjH
ZY3f5aMisi/E1F/wihLOgwOKh5k5Qs51bXU+D6ubxQOs85mR1rlpdjZ4r3BAnzI3OXkeV4IFRW0W
mFDhaXBFCBKKyLrsWCPNNr9m3LZILeA2fMo5PTUj0tUMpCK28uqRvtGuZIU1WQc0DSo1L7cf5Sf1
YWb1XCqkqsXb0jWbyHrseVrUH1NI7SpiB+Lf1S8wEQzMXbvNxcNk5+SE0DxQQO8MNARILfW3NNC6
agWP5kU3kUGDt7uqr62L+Rz19lud9S9k7V4Nxlo4GVV27i1XC2bgvPUEJBn89epy2CFo4YI1tbcO
JEqe4VVz40J9Pk+j+1Ybgwq8uKorlPqHypsOTmO9CbTS6oeNkahcSNnqa3LgWRPsuBl7zvbRKU6t
g+6lJ4YDO/Wkqf+ubkdlkO/COK9PaI2Xh3kcX9pmuhs9sqYRSC81QtgUV1qSc5yePCe5qiucdbwB
Y/dis6Kob5/pWPGSdFsyWirktFcfAHHHzq3SXU6YM/X+gUHE03JxiYvw81OfdHTfk6t6bolBPIUm
Owa7cp+SGuO9G+m8U7uxWiEoqw6aJxg4BdvRn++mll09Qz6h8vjVZ/n/yvdvKl+fsvO/V7675kfx
EWl7+fX7j4zp/o8/knHVj/67BGYx9xzfpV3FsVVVx/8ugTmn6KbvmpTH6Fj+UAI7/xCGYXo+KVhC
uI5CYf67BMblSbFqkXFoCpQm/0sJvDSY/nja9zG4c6p0bQGeF3T4b0fqFDG1g+q4ZYPzX/quvgZV
iaQ2nm4jMmd80Ezlc4Bzmk7oY/NNI6NBMeLctWtaDywo2kFYNEKCkUGATZplw+jUiLJt1+TV2prY
RUVJ6J4W/0ya/OgTH5ySbOt3qgEHq2ZbhEDKU9/bauj+T1X9KZoBiUH0fegrt1sRMHcd81Kuqhhh
S5092BTIjut+b4C44lmIsL20PTu1OMpI/A1VnRbcb70Qrg5eD9/xHDWn893fWoyzBQOP4Ipuo0md
02/ZESYfnLChA4Xv0f/TeWUhsR85x3xLW2ubWShTSzXhKkwdy1AVf05bn0l10D0x5F3lo3gsG/Eo
Y5PcxK+AJCyETuIhiprh/4g7s93IkSzb/krjvjPByUgj0N0PPk9yl2tWvBAKhcR5No5ffxeVVdWR
kTWg0A8NJAIZyAyFDzSzY+fsvTbj+2w72pIl30cbzGtgbWT5LPOAu34OC9LI9qJXL6bv7DM4VovS
pWDjKpH2L3mK5VaYqMfQCSwtl9zryLk3OotQGr6RyGpjRBfQJFrJoE97GYAWhJ15xVGHnxOlUOZg
ZInH4oSNmD3mnanPDZq4SxdexDy5iWsUpnqEEJxdzW4YU3o+IiWNCfbCVILBuIaQyuQla8XK80La
JS4W/pK6ssegMkwQFazoc7Dtc2KJKxRwdPj2azFBoC+TEklq8dpAyuw67xR6Lo5V70GD+xt6/aur
ilMSNi9eU1mLWUTSSPsqBrG12mrlt+FdOOW4QlDjRNV90/XXVjSnbiIGXA58P0gER+zS3nPk8WKb
oGCkEZZL4cJBmMbeW6F991Kq+Lh7znSgcT4YAUpNOL3Wwi9I/MnL+d+bbmsEzGBRvZvLiMlXFKpd
OvoStXHwCQHgBz67tiCEg+44XgHHogJFN5oxcFhMRvY4PyjkyJ+UYa9FiO90xP1b6BhwjN7cOXHy
qEGQIV6NFx6Y/ARbh3lQWWvDDZ+KhotH69DAb/NzPM4QYYBPaBsLxDtG9P71d7ap/4Oi9RSnI47S
3v5E2YPKCESr6BiXooRa4GS+R5//3Q/xtHN0nYbEBuE3JLxGO9wIs3xpnSpDyBohzhZX1W+6wdV3
bs5TMiA5XEgk65tiMp6cOZA3a7v9SFt1oU2NA1ykYCRcdNFaJUO3c0oySNxvBkyJncgrbwX+Qdu7
5O8suqDeZUo3jrqob8EFChJLSn1FN2DpDpkGulLuTJMiJpG5QfwdaenmiLmTzOgFc8Fp53bIA8M0
WQ4WGDaMLgmOlGXAasKOMM//83LjmLSzHKCa+J71FYKnc+Mk0Uapaad58aWbdWSWYx71GrleMMGV
yLoL0p5r4eBZ1+QrBvp1Umms8fDTSao7reZqmWkvYY9sPXfNR5ePiNGOLdF6h3OMcSzEEj9tuIDy
APenxfSYl/GCN0EwmzseRcC6KJBY5BADb9A3XQVXgiz3CfLlAuGklxQf+kHP9ZvOHZ6joqbX3A1s
lAy8jbZWC8fTIA+EwacfWG/AQC/OQKRC2nHfnyaASNjoW/udwM1w6TMdQgMQfkCrebII6ATBv3E6
h9QTQx4NXVu4cfCpkWC61oUeITMeLrbEh1KnmLNJm0jWXpHtG69b9yHh8Lk6Ik1DoiDalwjkKLns
47LOol1Z0y7sujuYDztLJ/UcW0i75fNYpt10ZL7/OBrhJwFnsjVZLyB5uJPP9ymb+BfX1OACj4JM
++wNhBo/KnM/psE1l8GjrDv9KHzj6oy1WrcZ9uuyKFYMaoNFWLvAjcoxBG50hIgH5om4BxbAvNk0
h5JEw1XcZvtqvghi2qR90CiiCYZueQ6r2e4EM4NmIw6qVPyoOuVt2kBuU1kjXZc8MYZLBRgqf+WX
pLGm5PUmNnu7nJwf/hSBkZr6jWUGuOkbUpxtWI3O+MNLnL0HcH2A0rEIteh7yItZODvRjvraH9iO
GVksYgMwRTCyI405O1UVcXCEKDEX1K24NwIODWvqJMZutm4jup8s/6MW9rWujeswVC+hd9IZsi3D
kewKxO0b1cqrlhrDAtQe+5PRCAhGiyHFiaBBNEl4OtfVyDVbT6HJ5R5AnNqJZpTK7Gjv1ANNAMnD
YrIrRvWKmNkLikwmzHr4L9r49q+s9PlUpRwyhQVKj6pj7nf/1HVT5dBR6kPjSIofpgM8qENQ56Ub
sxwvY2Y9GFa7A9aHMN7doSm/MCDbTjoyNLYtDp2qIvjXz++r8rGsolXjh2tKcpQBfBJxv5zCFd4A
vM/Oq1bb+whpFur4RSiAJjW3RCY9FL51acSHHuc3ka0/BBxMQgeCCWvpkun6D9vXzkxd33+qD/8O
z9+YEfC/lFpUgBZNT0MagibmH9+2MbQVxj/eNrXMIsbe0hAiHdN+IOPUzbjqYeuP5+QjYMIV02qX
lO5ZOCg9loeEd00gR1LXayvP/8XA7KuO+dNLY/poWDpgbsIX/vjSHMiLQarQ35ekCfcI5mTbb0T/
0la3Sf1DotlTDOoV6WujsNYJlqleB0xmRRu4sQAcvlfJcLEy85zR5sud9DWrO1hnhJXEw5F/zLS8
6QDL+gwfq33aqV2nM0azWHmhfpl7LXVVHEzIN6PdE3mNHi14kmazbazxFOvpbY06KoytAxG1ax9J
I9XRxgjzQxCXOybLlT4uxzTeuAPOrhImYa/fVQaYZHlOOGK0YaOODWvD5R5GG8t3rnWUrfIpvQtd
ua1CfSvRV/ZUcCANARYDNkEh2zK/+OfPgPvrZNLjE3bg85F36BoCDdYfP+i0870myIqGoaSDjtcn
vABYFv4ScA9FLkDGYRrJHB/ttt29Qv/AFzVEawOmxco3wheF+n8VZ99sfYzWFQdJ/u6WrVr52VSs
jWra2EGj1pn9zIiQZlw42zMEvMecI3k2Ay387mo5QQZNCCa+sOJL0SQ3lU/5mHdsba0Rfi+AGaOy
IQAswO86eM6+SfwHvYIVW+QkApSUUK1lsH9o9pvVEB1hILTWu2Uk0O3DVe/9F7coP3odH1pgjS9w
/sqFVJQHvriBqgQT1kFqH9YF7diyPUGZXaapj5chLZcpKd0L24TJ04K7o38KFonHZp0Y5b/Yh/6k
5/rahzx7nnPa8Gnt+cv6aR+KbZWOBElR3eMfbbRhkSTWfqinbeexI3dATL0WG/45B0EGBTEMs60i
dBou0S4dahQvuEAyZ2f53GXMdNkY6l/IA/4E5edxMW3HdlyTK6DJveaPr9BMx84QmdEA2jevWcah
UFr5JwKthc05YhKzzQ7vP1f6sJgSQmKV+RiOEhiwL3g30/AjZYYwwtnBf8VRQYpzWTDM4dr7b7UH
/mGm4R+CcP43iTrzy3n/KZrxLy/v/zIc0Zjz6v9xg2D3Fqno56bA1///l66Aa/zGXosVi7GTZwtr
1q78pSvg2gzGbButIbdyg2rrf7oCpv6bLucMGxTzwvQ4RP+nKyB/QwrDocoPdTx+8f6drsDXUfTz
eUCOj4eIQtqG7iCkcH5ZGSDWR1/TQxfgFPsASafBRRTmWmnJKjJ1sRPMa5m7BBt3Ooq4IEmZ4dMk
htsscZ4KTDKcg93WIVJ1MfThtJE5vLxemMiuI2Q6aXtpulhsZNddJI42/CT0TEsIhCvJ6PoryCCO
emv/0xfw905gd/6K/nAGC6oNMoUIeuW9WdaX+OGnJV8nlHVaNglUNt1Njh6IUJ/4ODDNIeCDMriz
7gx9Nigxkxvi0btVvHCjw7Hc586LWXChhXeXLvqa5ADd67hoeBDc0DZPu6qHtt0S02MiQJ97xkA8
QY9HsJhOtS3oaswbIk1G4xTY3OFLYXLWFi4ifvUjAwYPGT67YtgOxITBsMQ0qBHOByqPyDrRlajI
AQjZSfCYUiz5rWasQmlzTfimHOcSFqW+6ErrAimHSZ3cW2nzRkrRMh0Q51nFByBSWjjW1vShnoKc
kOk3H8J0HLp7bjLnAlYH2I8uaO4E0niwht+NQrtUlroTJChPY3smy+JKjvCiE9WxN91znGoXJ5/7
C467b5zsCbDTnQeDyOgIHNYCWiEFGLvhPq7kA2rwOy/v70mDRZ0WnuyTsKNdTU8VadMduxfpcVc/
oa+RGeq9cktYxGAp7FJc0ww9cNv8gOe9rH3vVVcY9vnuDGhm9BaK76rN4mWBn0dhu17JnssYW/gq
MMpoYU5kySpQQwsTBgwfv3ktfHUqHP+GouqzKdXrSB2QioTBIvrj9pDiKsiQRXOlh21hnHzDBdjj
PgfSz1Bg2wcj0Q5cFkjuHWljgZXKVk6vjM2lGuBFafR9FGVQ0iXXOuxnf6f/RpjM0VOjYMwWfned
gQQDuR5r2uzQW+FrDsPZHTXE8y5kjDTg2hgZ/ouQ3xOBy5BgCzyiBwIVzRhfu5zsd59YkiE0bkrP
e7AD+9n3deR3KbYm89QMGkZp0kpUVDvbkcwHfHLThtp5w3wKiQ1UL7DU6GGGNTfPXRWIcYlJJnFd
61BXiDcBbqwNgmeW9qT/8IrmPa7IYMI5tMZMh6orNPYDpddmdDDYFcVcXtOzL9IKuSQlLaMm96p1
hJ2CulzGvWkdoIohu/I6FLOWus1dvVhhcjaIDczOnhbgfivibGUahF/YvgVYqlL7Sm/R38Tlts9h
3WoKynBQ4u9JNZD5AZGide14v9sINbfiwgwSu9fRXWOxtvedNX4w4yQO1ZhH41niLTSCwrdynP8P
Ct0F/oVhF+rq6GJQ3XmNc09ADzHEU1Le2DZfRoSzECz/zkymHV+l2BEfsqYX1+7KuHiTftFt+7Cd
Gca1tkY2c9cpBfc9Hb4NyCZI1eAmxjiAX6by5CYZFnGL0CJvctZRJsPV1xuUwN6WVcjYI6N3xKCY
CMQQ7GbDtCdCzd/1+aEhhWdRZ8ZTP5Yrq68SHKYQizFnbZM02LUGyr+81V8nmylYPOLyNX0ZL/MW
4rod4jGm9vNWoq/OHmZgRsfutzoI0dV6zlavNOugyY8Ed9SxDCz2afYaC6oSrtD7QSbBOjTRwdKf
oa42H3w87ZfYpbNXKI/IqtbF6Upvs2+l3JaOX3BtLhL6KtD8Y2JNFoGax2cxTB6J8WEpiPpeY+Uo
V2bScR8nf6nCa4ZmQhT2S+yjbzPryVjq6cfYctZ0Hn95VeXxXndwtDVt0GycQhgLxFfxuo/CcIOw
E1Kb7kFPmu1o0iRwq8/MjQzsd6VyjYSo8FyKFOhP05y/DDwIQxZZTCaYkYVracrypHvorrm4Hdug
RHTZ3bQ930JmUwMGZR0ASokgv9rC2IH/4pDb6qqyzvYYPhOHgO5Xy59yZeM35KoWG85w20CwaEN1
zMox3kErQHh2oNoOVpynPIG4NZyQFgxXGWsTZ7VNGUobzebWlw5XQd92R7MbShVa46jl6Mzq9oTr
w1yCtCGPBURpDWAOhXF9y3AWp1lUbALyVhAclsuWRM1IGcy3aQhXTXrULEl8kT1vKsHJC+inETTQ
We/M8+gMusOyQmO7xMq9I3OJHSmLL1FLhzFF8r1sP7SmpoEVkEEm4NCHvvcsXdzCyRQ/Jk30Wipg
qqj9EZYMgLL7OmEcLW8zQjZYpWj0ghDw7RC0Tzouod7yn1mA9EdJiVl3uG+WHn6Y5w4N3rqsHIbb
Y3tv1Gm/Ngd3WCPyTe6TVtZ3Tbf/+o3TQOv3zeTgSe1F0GYlhCDdFqmXHxneQrE1828YVcJjMaB6
86XYV16i3eKUUo9ggq96oG09fUpO5LG/EccZraAQJUsv4AV4rX9vZvIorNB+imhhZlMK+hF330g2
iUHUnmZ1UGFMSdOydbdFEser2Yut5eLZHS1Mf47FbEIOKz9obouyO6eJ5q8aG9ODmU9c4G4BLSlC
6cpdVzkT/QlNnFQVf0tCE6coGEoIPv18hNH5A0kN83YLdKFa1CNW9NqvCQqhv0MO24XA5+pq0TLW
hHyTlbOxk5E4AjovSws+DexTfpwulb6wapUt8vzVMkx6KOhhF7UgWBqVEyEnhVwkTcuPjELqHmM6
iaqY9qjneQ+c+CH+Ayl9BTk7SpjH5pi0Lwp3xdpImoc2NLuNG5mgPrpxL8gguGwip+5PCeG8ow38
WsTpawvCwO4b2jhGhdc+e7J6C+YVjOq29WdFTOURiRysknkK2sfF2RXKJZfCvthWE69GNhrwpfZE
TjL9tB6k0OBriHEEFg/fIKPWCnxiUsTtxEqzM+BLST675MF4afN20VntxUiDtyiKH7rA3CZNA/Sa
klWYt2M7Qn9rpr1pmeQ9hcUqFNjJhlSdnRQSaVkxIMtRgo5uekczdoCiaY9rgTl86IsD/LOFY3rv
CE0eCXO6Sr28kgBnLvy8uoCw1DBGyN1QJf3e7AS9O+8YR85nnuNkKgU05A5E+ypvXvI5ztgR9X4M
GoIPw/5jiLTdGPUH2ebDQpW08TX3sW2ideRL6p2puukr/ksrw3Kd1eGdCNWHwjRMCMP4NJay36Of
ePS06GmsnCtw461Zja99gBYlL/sV7Vt3AFAAoK2YaHv2ajoXcbcHJcHmpZX4SpydMz5EHgeUNsp1
oHnfU4/coAxtNBQZ51AEMW3RHH5jqt1PXnDR9PQQiAh7JOYDu2zOMgOrUiXZt0rjQ4Okf2oL+x2j
Z7aO8tVkJ/UyHKJ+Qa94Z4TmM9CWpZXWt7h0rmMvNqWIkHXQszdbk6aNIkMj/dRs/7ULMm+pK+2j
i5oVoD1ctTbeUKvGsKIOBpyN4REC+UbY2BewVjNFL+AfWJshJYGi9vV39mfrGAwPURBtrFRC3B+0
BpCmgvfkzNINbHh1591nZtWvfZebziTokxPxtwy5hCcTIg4I80vR8Sgm0c7Vg10zZve6X7/5rjxl
scuO6TCbt9xNZSU7poBPehw/aka5jwzvToUkFjvTAOkMPVWtfphitHZDBiivrNdgWKKzESG7IeFi
XwbaukLutTQql4ww84eDa2YVpjwNyhCveZ3zpPYeq1/JLZ4JUgxE1C3NxM4WNQyShW8KCIRkvG0g
P2o0rO1uAaligCoi+mXm2drZ8Rj8ac2jn6rybBYEY3cUQAXMRrrQura0y26ftugS6sm6Ii07VKQZ
hbx5y6m3UpWfhqgBXnv5UwsnGNp54+ePsIjyVVz48TLFntG/ACvZs2vSFa8qvHzjgPEoBS2Nt3ui
SpmwyhF1AhmrGzoa5I22iLJk3YVAtnyt+qzKaU0yMc9L9loOFQUoSeWuN7xlZiZQeFHmJ3Rvutyl
Ahn0d1EFGB3TGuhb80go+KdZWu+JjOkuRqjHR65IMRlm6AeXinQLlHdU7VbaMlWss4cGOs2SQ4ce
dc2FGEPAxJUp1oMXjeWe6XiWAqjKFEN71e8AjqzMrN7F2NvhyuNS1pOUlK0mv5dZDz61GTfkn5x1
mqALjxOBxk1KSFkwMrRoip0fwXPuXh0hp1VeBNGimjOQS84FzFEOYXWYcfCwcCmZLrXyWEVYLRqj
+R5XPSZnbyBvSlA+W+mV1vuTO92Ybv3KD7kvspQgW/WBYRnOBqFOzFJxAlmUEG710Boo4KpC/9F6
HWFzpKzkEclLRl0skqAB6sEKUiiYaEIsmz4jPDSiK+z1p9EVnwDOKm4GcqXqXFJRd289sVOLZLRB
vmseSZLbUC2KE2dxvLDgJirwkQ3BKNXk3dcW6NGhxBcP8hNMXmWuBxuUZWE8IxjNNi3vYzZtwb6p
agZVisETQ833IM6w/fDEbCJRfxj+kN4A9/89EMQOwVbTlmPmwvzSR7QezNpczKHmwN08Jj56De9a
B3irb0ONGBLgYGjgvHHaNbX3YM1inbRxGe3y88vUex1r5lKEsbAS0anlhUxWtUnOjUy0uwnkIr5C
yo6JHBmI0w0PekImVx7RUpgksI0uAzqTMmiOg2mjEkNfmEWlLyJXEBjg6zdVOWD/JY24LTWxGgz3
MTZBwLRZvldV+gJzE57A/BJn4GIfhpjovel5DOR3B1ow99v4vgmqEvOX4vrNjj52gYsrjaXT1I2/
ieW4Dxk0MQ8DUmzblbtgjZqbVMm175UAhwrt00HXheKb8L58GjA8Ggg7+EjthbizIICgGmU06EL0
yGpXIejvlzaxYdfMc4dV9TgOHHZVcG8F1sASUPo5ZHIban26NQEOwOBg2MRY/pCbpDVpzqvPjPYU
mtVdF8AQD2r+aOXMU7ThxnKTdaSZ4Q03AJbFMqBEYAsNaIbENnkVZCbATsyrZYV0Yyvy9O7LRBly
Y83SVmLKZ1ug/44rGHGbZ/9gh0pO7cYP6Q80GL2CSLzpcnpzUu/kR1l2tBzmQKq/SW3mt7bwidZs
zq4xwnIJ4ZfoMt/2c8ZKRdLbUlQMK7XewW+s0WuoJ3eXFPgVM8+zVhmJAEcaK71po+LLvHobOPLF
9DTnYBVgbCBPQe7SgAa1I1Y8MoKLraHfNL5Lop0/yAeiHe+7ntWUoCTZlqMsN5HPdJaw1UPbFtq6
9Eu653ZXn/pe3XPJTK9joi+UX+9D135GUlRt5i/BqRFGZPmwFTW3TjILo+XAgUniHNXlxFoKubMx
25xb95lJQAJ5bcvccvxDXJUXEWg5Vs26W5spy4m9881LsfNOlpPDShypuIycyYVrI2mLdl9/h2jQ
LdQaLHsk93vGC8hjFHmthv3glzmTU70K10j/diEM433ksoVZSBCsTZsU4YU7B5HGfYrIhN7ZNKKP
n9rkPLmDvzJHaMsNPfJLkcPbkr4LVtTyjlX2O5CxJQ+ZC53GiDVP9G3jtO81Z+xq0P1pBxDHXEel
dVPkutoErfGp0pyDx4onNAJOvIofgyx6sDsruutJKSwJLAAi//XJ2HRpFp3uwxwPUhtvJH7BOc4U
JUOw7jWUnDGc+WtqtbNh/7abr4CqjKp94kueRqPWd1OSmMsyUQt2jAFsJXFj5JSuCnypV1eTOx1k
4W1uaMxXxmHYEvl1/vLGd4a+cxySDeLeznGlhfljTOwwTZK7PPO1x9zBgB+l49W0G/kQu+Gu6/UN
N9roZNcEIg6+D+N6uvXH8q4ZpceWx1MVhqxyPbRPTEQqBuW0bql185MEHRR5KfL1kX9j7r4Tshmw
mUFg91tA/Ab5T1pj4Y9guyNUZOVbRYSPrfQPkvMgYAbXZEQnJW7mbW0r/N4yDj1FvrEqE9tatTRk
VtFQXybLw0pXY6muos48CatZ2W6CO88mgrrmfuuGFS+uy7D+zsJkj8tH3I8PBcXCKtXMJ47vftHI
qlq3ZgAi02heNVCOuML6m7gw0KtHAXkro4+QwZ1jfRqqF/QrlHNZcjdGEcrO+K2sDDIupurZyDkH
4QUkK7dhd+Ym99D7NKPU7/mYeA8sYHGBza0QFtXBVupbQ5LlbQj0moUF0LqzyTqeQZSYsBqTKDsS
nIBTm1zxtWmma3eDuSWnplk2zO82kZ68FoRGTlOUPzLvuolapz8K7ySYzKPJGc95R6wLj0a3AB8g
Fkq3ArgaA3Qdy7nM8c+CjF5ylbLP3ih9iOZdvcKFI5aGyvuVUOqjN9tHOXBJ1GrrJm6Naff1NE+B
u1S1tesheTYC7KYqeKAHF3SOQNCQj9GpmDT9mgNk31vsyRR3FEhR9hKEwtqnQ/5kdbXAY9HewDQM
TsTtFmQ+xPQdj5I9jAYGnXFiR+8NU6m7wkFYlEzg3AYzOOhadRmSBETHMH0TmpuckyZbjSrhg+kG
f1PZTngfNcvYIBCisoGTdbYtNxricABa7kGrFBm9NgRwvSLp20Wv4RN4AUk4205jx3EQIEP+OmMN
qR2Gjr6mZ0/xukhMRtdjZS5Cgq5XlWrrZe0NHEhj/akQnNEMbSk9aYOeyrLzD+2rrZLkgARzURkJ
2T9NenJ73zpAyrUOhEvho06c+xyBd+scFIDRfcIWHBpJdI3R3BHi4R+qrIKnVmDRm0wYmCUtm22X
SPdWy7uP0agf7YInnRhBmCY6lBL57re6vZjaurlhHvqipXXFgU/maWwhu9PHhAZPXNxaoXeYOmUt
yim2N+QvqB3L+Nao45JBJeTzxAkOYa8O0ci1s3FGIr+IXD3pCLbSWJ4VleSZiss8FJ0DwsmLvAM6
8pMxUVxM/liv+dAwJ3A78JFxHHUQXGAv7G3a0AsCw64vcnIZOEerI+yY8C7jPfUhtLo+GI6aQzHo
aEAfPHJLkL3QDAklOMxSHiN3zf7uYJvngY5IxThI7g9fWV8jgFWSe/srmsDLlDjL2MNCKHLL3aG/
e/0KfNCdJNgMOjFkjtt6PMT+k0Yvc+XGbVUtohh5ptYid/Nm/0sh7WU8G2mttCNsHbbdbuyn6uhn
6mUMa3ZPIoId+gJaMB1kFtwy27VWaoRyDBXpHIUPiRzqo36Y4lNb0fEIRjT3mTdqABd6zI9deFBO
fShSTdx/5ZrWUTRtJmu4S/s8OBWtE9KiwEFeGyXm0NAf1nYP+bsLtG9+KGiCih88AQPK8VPcTDUR
XwU0njnbu4Bo6IXMQhT6TiCYSNkImlrk04rRSbmKZGjtslRdoAKJ0+zEyKewX7WTDTbUG7zt739t
X+c7MONqVdm06nj573bkyHtzb1GOnui4jieZJkhterTkvgYfuSd5y82v1IHkdw3OsOmdgvZ7/9Bg
0FkXcZjvdY2cWT67gBKCK/DQpenZgcQc2aF7waoabYQiX0QhIDzL3P5EnlttQJFhCxpytfsiXlnz
bcGo4T2hSrWIFFr2aP5XkcHt0Eu3kcNchwsOIkSqKwYO/gqnsrswA8tda/34LicLS7+OvyquRLLo
jdBd5iIOD52HVDkZjnDKpl1ad5+hCcHcGdAix1H1Rio97SWv2JAgSV5klEh8sGO9mzjQvLkMGujb
7lBOPFqpM+2iBNRjzIOM+vWJsWtJQ916YNKAVodewXrQ6CZMZudsvJhRXkZPwfASEkRcrXz1hVFv
RvVclAGhqnp0g9Bw33NLPbgpPcWmgXfWym9JCZFRV4V2LHNAFEEDclX27gbS89yXdt2lJZJ2P2jG
PYiXeluUER5n2hXrHCzPbmA5jBVdPkCrXuojiKLP0OYE4Q4BMUt4aZk45HQFxKcN5f0waJCo4xHQ
XNAHyw5n5FLWAdciP6+3bHnhhsqMbCk6Idw73Ic8/T62ebDX9JL+tLJ2kZ9bL1Qs6dXwgumxh5cQ
SBKEEiNJT37uHYZctqg/udzBzYcJmnmvopiNKpji9GqUJ53bfmZwPraauxw6UCOuQ3tgQmBn07cD
72Lqo9wqz3jSPEUnP/zUy+7dNNHKcWsed5mJHd0NfDbTXJo3Oe/vn8+JrV+VWkyJ8RozAnDgXeiI
zX+RXRROUFmlY6/9sfLIZ7mR9oj+xgGkOGQjOhsUiEmE01KB31v2LWlkXa0OIOd4B8QDp7VwVnHa
M9lKRzJnhisrxfObaVc6RFnZevsNvxxDFt08xFK//4rSjSXoqVQOz63vrwKBLxT+EqIwTPgez0Ia
0L9ISQnNpZbf+9kOy7N/9ELj8M/fvDNLkH6e/Tu67prMOeBT2a4QX9iNn0bkjaSN7/IErEG+cicY
3W3a4ykFu5qiN9mFXHEMhI+YBMlTl+Fn658J0ugItNqj2kk30tF2aVi5J/C7ahGm3Xe4dc620q03
xZDv7BUsiFzyp5CzFGSMLBE7M16ZmpUM8JxCdYKxBpJPMdk2/Y+8iMJDien8UGY/JnoW73Ea3poX
cgmss0rwYQaBh2isn5yVMGKaIL41Hd2RCqqHj7J2MlTQcV3kN4FSh47fnqOsfXUpJ1cy0b+3daJu
qkxo29HMJhSBER7RKb71cbyfHfXJ7klVYifEMeQxObkGHvaThVbaSUbtJLzPSUy3//w7wMfxpy+B
pWe5YM1s8+8IMEJv8sDZ8Qnrlf298YpHhELU2hZVbhC21FtpAiZiTuTYpGUF7MZHOxeHwXd7Fo3W
MvvsrI54gJFpItX9Gpx6uhKySED7HUBt0+bQp5a8GxxSMDShqyfOdYTG/OANkCQ9MrJWZenS7TDc
eyxyMUoQidlXF9RrejkApu5XaUk4dQ9nCe9p8m4ElY2wQb0x1LlvGx1SV9cftFaQxdET5e4I811j
Tr7WDGPcWNS/+lD5fCGpdjAyuQYkV25CeHH4SzomfLm8CwLxLRvNftllKLXjacaa+ROwFMt8zUJF
yKPD2KwUBhHusOhahin3PjN1xtvWkp8ij5IcJsAkDxQEB6qbde57pC4o1HbMewKYDnRF1WTmS7vQ
jCP5Re8AZ0biC2zyG8PqexA79t4ap28Nz+9RE5iWQ9do92aCLnvMJ+IFW3qgcwoQQyADFcBjEJNZ
I/IRnO+I2rqF5ETHg6ZyAThVixNArdASDyruDgmBTa8E1oYGS1kmJW/Imq4qMsOjZubnOiQRq4Nl
OLTkDjKukusKTviaaJd2FTQE+H49scBOlkOrcEQmt1/XGBkab3CK0vXXU/lvKb3+NxqunyVc/739
KM5v2UfzJTT7m7Lrd93Z337b/E2H9n8q9Jq3wH8s9Dq8ZW+/IBCM+U/8Verl/IbcV5+Fn+i2LJeV
/lell/zNgj3gCQcIAu6iGd70VwSC/I2Ndz6FWP86WwE/76/+L/c3FBrQWSDXe6CPkDj993/y0QYf
xV8kUHxqf/j9f+RtdltEuWr+6/99CZ5+3u35GbqwPMcUOuY01/2FLeLWUxPVDVO5pMu4mYudL892
XLxWOMMWX9KB/ZirOwjAd76NmMLRux6VuH0HHO5sdqW2HOc0758+wL8j1PrT9serQiHrcRDhSdOF
/YtMVmuzxhkkDOJ+6Nh6dzEKJDhI59TViWQf7iwI8U4bf8ZOdOOl16EhJESMb+NgPM3RIj6qcS7N
BEiI4NMMkjfb57ZEp03BuzKXDqbwBTB5pDv/QrDp/ZnVwiu3Bfq7WTpnOr8q55KRN1bkROgF0oH+
LatvZM7sh7Qpd5lEINYW/YFOzntC7B4mlSD7/+ydx5LkRrZtf+X9AGhwaEwjAIROrSonsCyR0Frj
6+/y5KV1CZJlPb5v0uwiKzMQgMPFOXuvvc3N+irFP9GOV1EynXV3vsScqrOa1kunn8h9v84G92US
+g06jC2BIBTq7POSZCd70gMNCgWFrvNQV9m2IDOqWAhatdNk8QtO64YRPsWY4uGcEqdWKFAt1+hh
tenR11PQTxFyFLSG/qQPd26FZBh/lZlyo1QCHxEhd3j3jNs8PIZDflF6ZwvHc9tw0Izr+F4b3lTO
JkvS7uggHiNKjjnxVwbioFLdzOpnitCeSigUUMvoRSWrnELBcFUQIZ/QXqXD8pT1xkH0lBDZHUNK
I9NJM+xNyedKXZTejORyO1u63ODDY0BTpkzmaQ1wU9G6PJqQ2za4nkTw8TeMOX9vmqelwr2SpNGw
tYbuUjrlQ9j1uQ/9Hbi+QmtPjm3kYq8cYA9FSI+LLNIrtDLXZAudDIhxpjp9yG0wiz9VNu03l8Qn
gKnHSB3uDNIL6JjtVat+SEnijK2vNUljWkHe+AAiTLdu+ibM4AixYzUaWNvDimhgwfRT2NHXTivf
BoMzUXotWmvfAUpP+Bqe1kKgdtsRAHKPRMeBXLTMCyfOFDlO0a6PcUE5Jp1YYFP01BZpbtvEfRYr
aehm/xpnDh5ifcs2KPFAAEyYSJJDWInXeirfJt0g4k+fpH4QYLECw7VNuTJCeNAXFPOJyuFjOZOj
SOVnL9AoYpD7YruUcj9+FzebeCuZTi29NMAP62BSl08oWTcZZHReNtfc933xzY2ma3hnNzbNlZr9
OaEp3Xix3Sc9z+mT5fGOyiJGnCj5xv9xqS1/ayyTnmXLM5k0mbOWQd93soIvLXg9QjGfVShTrYUu
XDiMA6eqgTAm+XtLovQcR3cFuQ+oNjgYj/Kb0gLL2MH7iQXef0Xn4cZsB3EJYGo8fMCwnRTRItho
YzPiqwvacH4oZ2xNbljvmpxfNoQ6nbiJNh5IsG0YLxUe/egujtmtLryrK3vSjZEzCp0VGxB1he1I
QoU/lFBiACzOivFktP1TLaj95JxOVxunytqi0DIbyJI1Q7FejNyLSa/dRhWgd6Rcc2TDRFGo4Y79
zCai7IOxQv4yg3zepuD7hvq6H7t9tayY0BnITlSSNA7Mv/g0VWkbhH1BhSvtruN8QHIFim+TN5zw
DGoiJZ2DLYT/W7e0MZWWIS6rdLum7GjyFheWbrlXkzpkG7fkx6xpeZr07JkmPRm6nMIhwTDvf7bX
dCBrR/4NJXvL1uWpGPErLQYarqykOzbn2k3sJJfeTJFDZneS/QCmOcciZV9atZfHIflo9QvkjgE5
ZfkmTWNuFL/x12efFwf0WrVtS6XwHUU8rRPdVA1/67acn9LsOkJN5FFx77eFbl3SRlCi1EYEcUky
bPUidzdtZgShCcVcMa/bsniLYvdrhDdzKXilmmRo96VYCFT1k9nZpRmIwLhhoNm2k6DjxLiKx6gw
+buZ6XBycJdDyQXlKE43mQv/c8Blsuni7H21hR8n9H/pF9cbww2fEgO/DuUUwB4sOK2dUuBwMWsB
0W1ZimzYCVCymG/kbAtwgjmD54ewx0poMidieorLvd7xaLN+BCiZYY7ATbzJZvelaoC+ZRFfvDG7
h3EVN0pkg+KdzG+ird9y8urpZYMGSFv1goDwpjZ4moJfD3ZiuIMaDfQ4ASphMJp5nIUfihOMFlSX
JNo16L1pfDGilbn+QnllCuN3ams9iYF83Vk19uPIJ2Q5f2rT5CHLF6SS+oDQq7+mnm5to3HyMbOR
g0xxHwiRhu+SwvvHba/D/MKJGw6gPt2JYrzTJ3g+FgVi0GAgDdeOd9rIKvruGvZas+gva97crEt/
J9f5au7uNFYmTQn9aI4+i3x5cnILx6P6hAvpS5kY22riytKJwYVOx+0Uwx9DPBF1/7xGJIOmWcnJ
Y336UFkaxFf1lL+GlCHbg6vfxBZuQ/q7rFTTCGB2vKq+RbV7mV3uKMXc8ph2JxUmC2eD9VHEWJbi
Qj+TKrwLk4ocppYXqebFLPPmi7liXtOztw+kpjkUb+z1+m1F9IFoojdD1YJUtw5tsbBu8QRbqn15
h5UDtr/Xa8uDqvMV5oSYmayNdorbOZs047bUEUFxaoLlmk0WB3D0xuR77EIKQZNt3yCFDvGcOsin
UMKmSIA5M/H4ZRr9JqL8+DE8Vn0EFYelLurxHH6wCGnOEh1uEOgT6V3lVQghyq48rtZUeyUc4Z0b
6x5YfeycEfuKCKld3qkXjjC4Nyt6i06evKOspkdVf1PkbJnQgdkM/MK+ZhB+DAi9Yh2tlf7cSzqg
0aBSs62eSQ3Ts8Y7DVSmDpQRra46A/BPDdMJpnrAa8vnSlbMSBuLD9srDY8kV3lJkqhDcm+OgIBV
5e7jgwmj77ep9iaqqvgYw3YONK6DE52Er1NPRF5DuGNuEk+bJQugJeqxWhRh9AaYyy6l2Cj4WRuD
wzG5Mtd9J5Biu+8hauY/n8GcNo/5shwSuSXpsyLclvm3rq4TLMvfbP4+6mjGsu2G56lXQdOUjtc4
xQ1ehZ2lJ0jyGeTy/1QrCuYKcSRNWf1MChEPo6dPNJFQOLCFGwU17bQenoqOT/pQWqdK7TWd/rWw
CaHp0prYs1n69xX9ANEJF3RNa89AqWSki31c5uhqntNuPwqspnr7KYSgS4wGheQPJisUVNPXI8pL
GhFkCguQSAD7pgCssUUigZsEuTk5ATRrhqIScmUgcrvcaMOVAjvZIztDQSuXvadsbvKaGG0OHjzZ
/D5aB5gM8vst7nobu03McXVC34MjdhzBEhkV4dmAAO7U0Xy3xuG1VPp+344r84txl/GGEAipnJcU
072m3wEzpifR2zTBkAKyc0GOq2Y2XYZdIlk+H2PenkYR/JlAyVOM6CDJtUdrHbQSJFNIdlAd4DMo
g7HrpKoI6ewbjbNBWu4RMubTjhSvhSY+I0jPn1F+yrKXiqpjgLRcSHE7UUpfDdJUu29MGszPM6uE
lvLEOE7wtEBzVR6b2SpzqErPgv6gQ0+OA0gY8VZ+vIzTUrxNS3PKyv5dHwTtKi08VEbL9AgOoNfc
g5tP77qD1EGeFwh+ebMN7P5K5jxQedg62cRLx6A2ehYtVbe/9NW0XUKeBWwd4uD7oJjzym/0lnl0
dp6rOKS7VpGebN3NcppNbP6LweS7zRp8KmN+KjuKXtPIrG06OpmN6wuv7k08SYkbew/WDwfAACNV
9FwJ0+q2IXQPDCNfH2D/MzvXx7nuEMauzKDYKlF+RicdQpC7OreziWJD5+VPKAWhPFE2Ul1T03Bs
Xtsyxc7Gqxy2oBpUq9gWCd+aji30546q51LmgYodZk7qe8cVo684kQpXIbuYOnyxxuTOJEztC9GX
vhuNYEqmZ02uoPkgamSDT/PcLFt9vekSF0VSO3tDIjyRoHxYo5DzE9JqLS8X6Be0CtKSge1UBCRZ
zrCtV+JhQ6ri9Di9iSMSyHS+Mm5ZCmPa6ltgNMI+fv74baoyYTC1MwxRrIFuSvHWUbOKLNRnJ9Sg
RNPZTgd5qR1WfjcdX22lQa1VM2njkEf6n9OtNRPnNMCb2SJvekaD/bERdlIn3Drjl4lmLlwsDgu6
ydTbk5KAgjRxo3faCZSk3RqmJrKiCd6GR8LFQxwpDzSfzzPxuBvLMHibXEaroSBMmWiRoULx4IBc
oiJ9iXpVBG6u3FlR6WVq8haNnGh08PvmQFl74Q9wjGVLfbkfsXWYOQezbkreDBa40OyPrIX0NWpm
fydDu2+o2S6yk62iSNOEmp/jCelVSFIlElY2N11OXxYYuAG7a5rZCHQvyCuVSQ4j+T8ryhEEpg9G
wzLy8W/GQYhAsezVs+cXlIEsY73O9Llw8EVQHiIPMIaKk6GeIldY0njL+W07qRMVUe3biO150+iu
dMDzb2YdCGqRV0HOflilFLmxXDH7aOuSfWVn9JdImQFhKpngtXvdg1VAydcHUDI4s1dstTIYTziA
oJQT/5yjIhEDujWNLhkpwrLCp8R+Yavl0c3bQ50CEU8ghi9WLoK2JxrRtJxznFO/HLKbeUK4amP7
Q7q0PkRuFHQJoHHTYE2MivHBTCbGTE5NW3QdNZesshmTApsT3XsHr0ky4gcgeoOjUz2/uAJc9AL0
w0+1RefIz7rSAUM0kuhUNArplnjP/r1mI34uWcuaDZwj3IKuoYLnlU2V7/oGuUJfy9WyNCho66mi
fl7CyWuphJJWzNgBsv/cIVHw46ifg6XNd/WavZErSjiPNhPluLqbamRAfFzW/y9a/oZeJUy4zf9c
tPxffNXljZjCMmmGbz84VeXP/m/50lL/ANMqhKMagrSSj8f6H36VpsFodR2IrHhPbZ74X/VL4w8Y
vBQoURlrCE90Bstf9UvjD92hbMlAobgHpuy/q19KGvX39UuifCRdizKhq+l84E8Oadfsc4UCUElA
+rx5hRcB91HLpWr5FUQ6847KqFp+U5+Ul//Lp1KdtEkVI1kDg/aPYz2ricFQFKek2/48LI+2dic4
ABsZ+YTZa8xufAgESZl6+Vgz71nttlK+XtICfWbq0/wOWWm0OANK/q0rHkm1cpN7d6RKCcsALv1+
6R4Gx4ZT9NjALlrbb078yRLJb95Y6ST+9VsIAeLboj6tCmmW/e6NbXV1YU62S1oTMSkUL4sLEsVh
ilXP2cJVCjUYuujGgdBVT45vrk9oSZDqMrNwaqJD1MRIk91PNsYQiyQ5BafhiHVRM3AIFcc4KwMU
w431WUvfiOeEhTsTYQ7kQIddQPS0AksMCMDGzN+WeMRCeJd9Tqtq44TPhAHCtjV8fZj878Y5x54l
qsrvK94/tzflgHHJLZCVc92kMP/jl0663IyKBgnjwAk9QchTuSk5g1RL7feJ/WkR2lslMoN//1RN
jsOfxil3WIWZ7lDrR5X648ci90jCZNBLNEY45yhGmNTH3L0RVgcXdGQEbkkZjkVhg9NIg7KJDm4j
gKJJTbfCWi4xIF+n4aEckr1xJuqZkGl8RleEA2ww+poAtmQA0r9f9d+Nc66atxvoOI0I86fuQDuN
y2phBPWIwIi6CJtB5YX5YXYo9FjvHYtP33mjHd92M6IBAq1CA9fks1690E/btOrbWIZIxu+T8SYx
9u2wcDB/7Enr1H2kUttVcCqWfiqFE4RVeF37YOsPCSuBUrcnvQ1/M+L/hqfA1WoGznqAd/T2f1qj
xj6eZxvNMqwmLYhoni5NT6aZ4U0L3d3K3LixtgOahAbEOgAEO4N46JSvc/ksOGv3HHBN5Jz1vK3m
6TetA/E3M9kP1/bTwJwqaxrUDuj/oD2s8Ri4eEpXtmSIgAmaZyvRXvrM8VTYUv/+lMWvUJIf7oot
r+y7eaDjsmK63SWezcITiKBaglZ7xGoc0TnItNwbvZioNurEh1vebz5djqFf3oz/PJMPZMp3n66m
oGL7jk/PaiLuOpfu0o1W3qutThv6Dd0ZGE+sh0noU0P10T/95gI0+er9cgEENIDXh5zgfAQpfXcB
VLTjQq258ei/NxNWc3SXXhSyIYQvnLm+URVeBnir7HKvDgtPVzQvpJ7Y26+VgqIuI8TzWvB2yBqv
DX5WT17YbuPWwVwFVw7LmoZQ9ze37W+WIKHq4B9pH9qIX356aOOguKpikqeV5rRNUjdooOZcFISR
JQi/FMRZUaDwttHLOFhWulc7s0mwpSPPfPKba5ELxc93UNdtzUR+SpDMzxDJYXQp0C596SVgsizu
wjA9QoqxWwLVLUTneCnSF6UEL9S1XngdzvHvXuy/m14BaRjCQRDj2s5Pd0N30b1GC2CkjDc2zKzd
WE1eErZX8Rgf6vWcIuigVHHvmtWlDIuzEh/XVkGvOXlIAHYAjoPaib/85r783dCme6axwDrCMj+m
o+9GVqOUGV5XxE2FCY03ng5tHx+0GiGPDRu6bYJaVCcNWw80MQATza2RWr+B3Pzty/3dNWg/3RmK
sl0LK48NEgLcmuR2jbuSZdlzF5X7cRmuwQHh9m1OQ/aALvV3sxo00V8HBzskcCWsI5rMAuC/f3cT
Qsj3kTtypqxnF5QP6owlMApacQi8FUiaVkywBZ6xyujRSHMQAHWUrBFZhvq5WfodzLeLa+efkkkE
YXufELmBut3jw7YaPsTqlnIkEPyeChVnXPdbOCy+BUVDa6JAB80g/5OZtjtgZ6g7TdTI4lym427E
iOsQWOQy7QsAhc56N+M9MLPoUAtolk2xHwAlocIuKYwXnmqjNx+zvXDy/WgnoN1NdmjOoRzEtnX0
o7HGN4ReHyrboFmkBfKzpC67RQXXRBKKH57nodgjL95nuhrQAfV0I/RbLQRcnW6qjiR4QQFHLfZd
gRPKuceR70t0NOFF21r25Tj/FTlsM2F4qtrvCDkHyrkZDQ7ubnOXWBwmR8Xvbe2EmpsSRoac9NsI
yoCfOApR7FOqA4Y4CCcCP4kbzdQ9ea/i+Cz6ZzX7SiTjvpjSW8xMW4Nfr6zWIaIhpVK8yDAyaQod
uYm9ofY69zr2kGQjVp6L9irUFlZV5RdEWUYbMaVbjZs/xo1Pl2rbRc/LfGnjV1lKLDKEnkuxt7XH
IWq3cHO9MH1thGAM4OZSFR9tK2V5F6Wd2E49uYSLtu30gl4wy3aG5H8u/U4tTtEKxDKegtgZD5aZ
7hCcepIWuyzFp3C6uCobiQLcs0095nmZDmiUrrLK8Pqp3LrM0SHFLatuqC1qAUgqX6NRM4XFtpXX
wtw+EOAp7ypV9i0u1E1BUWcGY8NhPBmL7ZjhN+PjyuJrBogMXMiT5ErEWnWhuElPrnsQms35FtUy
qlTCZ8xzqNIPFt3WxY06q/UxZCeywmCviLovrJcZbOywWriT263+xYSnbftx/CKGhC99FyL+NKg7
hHpDtQ+9vsZmEgmXKaJ9KMZjMQjsLQlia8q0KFQd50q0JQpihrc42aO9r1JqVHpgFxJzzcAGjdZU
VI1uLOvB0Ro/qiG06B4Y8S0MFDZzJOZlsEhHD3k1HpATFhqPejNV7I/F0EbdXS03JazBqe64cQ9N
U2xnhkrLHluWtYRdHEgP3WOrqHEfKcMKIwCCpXXXTlC6tW1Dyp+gb2fSO8tazgykguJN9mNc37NL
qVKb/L6sCbMnJjJOfRPUSg+DLMVM2ACyGfV1Y5cvDbHGKxiGYRMvtQ92d9uamg8TnxIMNSJUE/AN
bOexc8bAQdGeYzhYq2mDW7HVZejDvKExqxES52x7WsMtZrcSlyQge86/2zEhPt1mGw4oMFtuzNyX
TzJisIT5seYtTEiO0DEHNzwfrYP730z0sUogkZWvog9W3XNRz9x523NJUsxiPQinKBCrzoHJQCgQ
bRoF1NrXlp7Eyg/kWrwVzteaEqe+fmW7vHBXQ8fY9Por48HLxWOPf5Q6O5p8A/dJROgXgGIcAAME
/iG6VgnhlPc63PVj5mvpGJQ9e4G68obwC2AIL2d/GQt9Z7JdcPHXj1wYirljQesI+iI142o3I2wz
uypoiG9wx5TcadtrR9tLLO7ffJyQaxB4tTUxnJmD8FT8yfryrma4ykGjhGRPj8xoSi8pUNne7N9y
tTvqjr6LVg28u+HDWPeANjHAVHxlBL4yf3RYIXta63nbbXHWUZemBULPPa7JHxLTlprs1oTo0naj
nxXZhmYR9fJLXAEzcok/GAAiJFfjIBmeD10E07K9S4wnM7y3tZakkApnA8YDB7TBDHU21HdCGfwc
2GnVuo8rEICJXHfTi1o3ANVCx9g+V+mupancJjfzqgQSQJzNxZb+tGwXbqaYXGreGqetLok9+eU8
8bvqQ40KKULxvAj6KBp8vvJgULiDhtKQYVV2zpb6CoGT7caYKMIvw4lInb0JbMVYE2+ZivPEIdVt
8l2P/TvN1X2OX7hW2/0AjErlm8RwnULGyAD8dX6MwmeUqfup5tv7DfDQDoOwtT4uEWQBvcCjTCsA
Hc+Q0iWFSNNoD3RbxqQIFm3wFiPzSaL1uzbZNW6ItsYMqg4fwEAATHark2W6kHKVRzvgJ6R6iOei
a7D0D7tQCfdwIfZalXsARHdJ5BzaVDtqYbhHyi87y+moBbV2bpiKKNCjnOw3U6re18A1OgYxLvh7
JbYgNt3Uo+XpeYj3kjU6F6dYDQ+JfjJb+zCwTLqZ1GKG2N30Y9saFzTLmwyfqZy51sY+dIsayGWY
4tMxH3Vcms9dvvo6C5pclekNn0Q5MNexv0evD4b9WFbiNFJmKUPTG8CGtiLbA8k4Tna7UwQXVVDb
UfVjsbY7Pel3sBF93jqv0LhwdhaCHYH8dxEAabliqFy5nCMrR/cyxr3hLPCq2P9wyuVs+fHjQ3RQ
Vf3c8VGpJgK5EJXYbaxBDVr05nLBqWzwlcwSOfEJ0J84fcONkrslNlFD03p67OFMbZrnAtbHJFep
er0fHRkgzPKkKXu5u5nGKGiUc+/olzIX5+a1r4FKFAKbPTO83u6IevD7ptyiYQSnoAYOXpx60jxr
ZAl0FN9xLxRoAklZl+HTJLpf5717PYz29dAryJjoyievKk41udGKkPATeqRaB00T5wJmXDUAPqi5
6UZ2u6ScrifrgID51pr0k/xzInTaK1hmDfcBkQA2xIPZ5Pt0MY8xUIpBU09RrLBx1C92y8rc1kek
Iumg+OYS+tRWXrOJDp5CfEQUHzBrXs/z16g2bpvS9rto75Bx08b6SU+heY397qPswzXJTZJwcPfS
4Ajz5RnF+UGbFd7Ke4X2zioDkasngxq9pZiHPC5uZdSJZZaeEN3OEf3OYtzGhCPiofarybwaMWJW
TvUQmfl56RG5hM4D/IA9u8pAawxiOSBOI66K3da3l3A/d2yFeF0XA+WPaSMn54m46hnv1X3UimeK
GPFG0MjcAHdgW7heGVQnGvanahg+NFWGC7a5o2IBrnnQLwy8JGUZrkKESizAFhWuCNBR33HPm2ct
ZS7ArooP+1vCzlekA/yGdScolR50TLyI2NA1YJjaUT+79FOqgKKYMDSYFnunl9ACq0CN60QKyZ01
iksZ8eGBsVbHRA3f9Zo9qKI+cxo8JDSn0ZNjLg+vnTT/xvn7NFjql164Zy2ag5QyYtbOV10yvwqr
u+uy+T5nZ6YVJMSts/GiVBnaxut0Vf1kUb+Uyvo6xe2dAb0euPBmYjrQZKWsmM5wI+/7EmOFzr6c
JWMbobPDeYnDpVuMM5XALzpRjJ5lOU99W51Y7c61rW9VbX5d+HA8juNro4r7kHsJss9bhndoMjcI
/64M6GDO+qql6nMurKsxqe/UpnmMcl68Wsd7pRGT/DlFXYdx7l5XObvY2pFj970IacZ0IIQMGqd6
kd3GYfmkYpVp7eFFb9d7q0VoNJXZp0X9ZNQTTsPE6MjXYoLKjUtlctzg/YyndC/G+57XkPsKMYF5
qOX00aqBZWa3a8ZwJfBdSzlJMaB6DXtiYR/VSARNm7zmbLjch5Sng0r5bFbJAS/QlRuStgVKOoij
9Rltz2kh9j6DhB7q+qlQ1IuT0DVS4RIQEoMpnb18v5FfrkKHX5jhtTtiBxutw8gbO8i9n8gCgxKI
yWABtATgQYWFjYYz9ifa4HMx0/h6tLmRzbED92qLceMqz4BuOe8Fonk15pluGvmhensK03y3J0jm
Fofep7lVodHssMruBdLDMmRntmwNgpe6+HMSxb7RvyNI206zQsksAbmETWLLLWKpoU8aI081k9up
zvZyCgmXJN90ZceSzetPqxAKG+ZcisHc2uJ1nS0oDGoAKX8nP8kibFnjbCgnqXj9UpGHlaGNEqo3
1VHQvww2i52uEy8Nlhl3qJy6i4I8bF6ZGENsYdL444yQmocxo67GsUKeoOQiJCtJKKs55nFI458a
M0tWs8EDY124IpDraKtol7UYdgOscrkcps26rYZuR1PNc5t2p63GJRPhA7ldGNlCfxQ4tbJ2Z8JT
0sbap5IamIqf6DAsVPd6rtyDzR6/UzhlsTy7+q1OQFilmVc6aBqLTatjpPum73aZVeLFIDu+Y76q
i71jq0FpK3twTFd6p3lHMB3HifDqfGVrbOI6p+bv6LQtuRTRZHtlvZqqd3lwlSto1HNGLvpdRS7j
yJnKkdFCpj/Z/JEfbjmdGsx68oi/Vpw6OeYlCZKjWQ3qWnnQkvaunW+HqdrHdvjgrlgUF7o6VdET
gnNnNeZxXU1UJf2uBKW0acrioNlQxd2Qxn1UJwyy8GyVe4cOdVw/yksyGVB2y8LMCmKI7BPsAYhp
VH3Zbc2aIP2Sf3KMH2pmfLvHKcyjJsk6JwSu4pRMKBzYoyBqkqDBxMxjAMmEfItHKwsSKi9/bYtt
1HKCzP88YZqMJnmkrzCwpnKua8M9OvKPvxMl1sYFN6g57W7S7INl6xcFU7w6udvSaH2594h6CtVU
CGRzJmIhQapDW7UDIw0LE871gkqGF3W3FIiY6YUv2hF00DV8mXOtsXRjzCLkHbjYI/WVg6j1U9sA
yQvZ5Zj6pTGpZdq8uq52VUbWYfrMCGOL5Eea86Ba+qWo2crAHwf15umafrIzIKNws3JZ0+EXWegJ
WQ4H1fF43e1UuVmy/DY1l1c5isRY8PDMA44zT16RjZQPHM0ORr8G07J/ryWwEN/uZBxghnhxl8jT
ZLjqnluEfpZd9/W6kbcw4Xgn3yZQstuBHXiloLPBvhhTOFKkirGgeEDRRy4nGGS38g0sTN6GRg3k
rtWmuy5fbPmCC1D8bUhRiDcvivXj0hdUgLSP3/Gxk6XuAaJym4dX9VqcjVgFE0XNpop3JcFgxWge
FrG8yn/H6+ErmCdt8HK6fZMC0e9ik1Oc6bvFwLGMK+OT5BXK+9BBLlBDLNiy4kIJaQ1dv+fbGFb9
VJqMLVmSU7yGjWC/RLuPyuR/1RX/vwltNik//nNbHABI331r27f+x344P/RXP1z7g06BUNE6wA3/
05nzVz9cI+1UIOUk8dSARGJSCf2rH2794ZDZZNNBY0YVBDv9px9u/WHZFM1dU7d1GuU4dH7y7/y7
n+fnWrxDvAA0cMQsxBXZQCt/LLd2QHzoZWSzB2//miYzQQi4rVG/KzHJQEzp0KfAB7rsJFTSc54I
hKHhgbc/xgydk3VzTcuuQqOiLQshK7FfL8+G6+7bqbsuqglzEKfzvD5NTQctlBUWd4epfV4J9xjt
7lCl1WUsdU/Jm6uR3q6SOweb+QvbgZ84iMNgyKVUApavxI3uOtCXopufl448Qg7Xa1/sE+tTDwiq
dTqyGyDawLAJw+EEjvrYrQp2DxHvhwTMJdl+ZrNRZ/OiFdNNHGk+GpSNwybGie7KNLqv7ei9ti+x
gnVTW6IXJHIpBZqUv6UoJ80cT0sElH7sDz0lBzM6LZQGKhdvh3G06vWqgZcAIX9BPDh3nDO09dg1
1WHV9urUnmLjYpWdh85ISqFgW8QHgR8nh42cFtwShPOi8vU2RvJYnbL1qzwJ1daI4mtgdSH0mK67
IFc+7qarubMfs0J5TjgFley15hJ+l2vdu7PyMGnuI9YX9DIrigH7OuF2wgHdK5l+ycbpS5v2t72s
iFMTsyf3bNgItyffivgWTXqb5NkrMVrA3ywobdqLzlFjEDn6Ys2zs/5amd27Vklvm14JyBR908ri
dqnmq9JJjlaHQJdpl07vzhqTu7nFglIXyScFSpVouic7VhBoNUCblzMFx/v/fpr6v+g41FTe2n+e
pW6Gb21f/b+75Ev1/TT18VN/TVMEJUMiYTbRPiYVORf9NU3Zf7iGwexEww4j4Qd7/q9pCtshxm+D
3ZyF686SGq6OTW2McdBG0QPcFn46kXWWjvHtv5mmhPFTVwh+AeYgi7MuxmEERD8R5stkjMY8JUTc
AUWWLgwgOstLpRxLxwrapjkIdheAA8C+QlRrQcXGy7UwLSCUht91UVBqDYjzeo+I/NAlMpTISL9Z
Q3huhrtCpieHbCVY3SkhbbS6O4SOHYzjcFwqyxPq7FOapU00bmUusICcZrSql0/B0NXnWGU6jOja
2D5CuxsDpAJeoV01UWgFYLmCJc3NEgY0IsamPbId3UdOF0R5ftTwR9tWdWNp2dmaOG+I+RTCX1nN
cjMBIV36wetj58oeMOCVFY4+98aYwpssma779WL1juwRnac4fVCi/GZ0rEOZsbdANMkhPhAT2R4m
lcP0SstzQs9WJjtjNwzzzr21BvOqw8qlpYHaZ9uMiTkrb1rog5mCpSEnZLXeT2N1T/obKAw70IlE
xSZ8hqaG5xpgpmueCfRiHz8FrjJdG3dTPF8NILbKSd+X0QhdCQRZUv+5G/lHE6oue5Df94/pYTva
hy4HwZigqf3jmjXVBqZ6kRT+khyIE6BmnW9Wk27AAKpTJ/GljjxT7Tcdf8WFFhhjdezqO03ttiPX
nutZoAp8TPx1CMBkRzM5Nl815zaEQDAv3TZp+QGHVcBYsSDYXtksAH+73/TB5WX++DVIZjSEhZ2f
bYDFSv5Dp3OdMBfivoz8ESoJR0uTNThHoVO+zpF1nhBurBkmtu9e/Zs/f/33eqaf26sOkuzvP1R2
xr9rrw7uvBIwkEcANuq7wXiZEQQ1ss7jFO7Dv3/ULxIV+Vl8GN1pORcQUvHjZ/XQXcjvTiLKlCDI
K7qj4XRA8+kNKO4ak1SvXEnBc75YmvL53z9b+2VfY0r7tLQ9M/1IteGPn23FtVqtoHRJiFCObMXj
XD1mYEJV0DOyW5znp7VGqBZRyksozXMaN4mvQd//2HbCH9z0usXnUSnNQ6F9rprhHCe3idKeC2e+
+fdr/UUKy32SCBFyWxwhN2E/9dytahQuSRcgwDKglzQZsHrv0lS7XU3nIZ5xB+XtPZNSSgfiZHfu
i1icL01/6kFPEsX3m1v395fjsBi4FqJLmDE/3rqEOAl0RVBFGoXji2F3m6ohlgxYZrW0L/SuBrBJ
QZjb12GEpjkv3ruac2BUnE28V5zX/1zW//F9l1ZuPvKnV8WFQ+gIFgD+s9wPfz9q9RKH5GqEYIx7
nl3zVJvNVV5QisOP8txrktH9TiP3oTIRXENmWwGwbjPLJPJP73AwYEOArPRS6Snnxee1vlTp/5B3
ZsttI1kafpV6AVRgX265byJFibIp3SBE28K+A4nl6edLVdSELbvt6LmdiK7obpclgkAi85z//Evy
yZQRd1FKs0vzHWRoPLFMuMi0SAg+9GxibjUk+/Rm+q0nSkI2vq2W3sLYumiBc3bxCXFL61YYSy3O
DlVknT3NW3nBzVXsY41IReDd2wCA5KRui+k8MBblEt9jHPGKsDCyg1V+pzOftML82Nn2oXbSW66E
b1lcbj2tek7LcCSvEeeTskbwY+CSpn215OmgKziaN/XVmorD6BvnyUjIgZsghvJdk8gm39B+/y7v
+aEFOpyuN8+mEzx1Nolw6SGIUVA0o7/oumZf59YxRCCH78Us6dJjZyZv8tJ7gtPAGa1zo5EijoTA
Y/tnsG53AF+Z/rUhD7MctLM1AvjmnHMhj6eobmQgz+zCOTqNtSY06SaKggTKCpmSlfrP/aTfoVIj
dq7BZS/0LaZM5tmtknWl2Qi3R3BM4Tpbt64+u+4wH9UOy8k0n0+JdbFj79yG4U0Z26sfOtOSOzGL
Y3ikprStjBpWBf6phxGlomHg3dTwQo04L6K8Me+0JPhaaJyYWvIWVfQvurM2K+ZBGGhe+snZkm95
7jJrr5fVKRnRgMhmJ2mZtenTphXtS+klEC2Cg9MSQ4quyu3wyQRmxZ+k79rlqARMNgDeIvwflwX8
116QnwfQgRNJiXndK7Gw+hKq87EyqBAmy35WfQA9J1G33YCz1Pu1uvqwFIQGtC0ih7FlOq2q6iFz
ngPTIlIypIlIhIHyC1Sh6qsTWnozDJ50dGmzvMpuduocB+EeizE74KB7IjM9K1lGo44kBP42Wo7i
rDjhFseiUxbzb7AcgOBat3PAzK3DCtZ5NRKD+RREHMI+kC/OgsqT2RDxnJE5NtW2jjTEBkxGgR8B
mFM/HjUs2Mi3GQ6e02ND5ZA05eD8nGTvb0Xff6En+MpvJOuF98VprqUXjLPSIE2476hOxgdGATzB
AtunAT8XHKOwUIGPwBX5DhbLLaGHjikzYHV+uUwK7jx/mcaAZ+RzSb+uAcN93CSHByyUrqI0lX8y
Lcxm4lfKhahCyygVWqvBZE91HbhfhrezRfLaGtVzEQUp5u7KN+aLgaIlS6dhC5R77Ugl1wdYXJnB
W+ZZTJrc7kFzlHv5jlV5+uZGzpFaeotV+a1HjMH3CuegrSwC5yvxHxAQRhsPd5HikMVsmHRXeY3v
kY6GsOaBlr+YKJhqbfxmxcaZ4+IiQu/YuBBnXGo5JF84/ID6cyeqWFvnik88Hl798b0XtlfqPlZy
iteaNzwX5FIu3v823OsnbBYBAWMuiy0uTN901NCK4z5YOUlDY2uH/1xa7ac3QxgnqLZ7Hw0oIUO4
/bidc5jS7ir3FD/jT8cKvVULE71Jj5NpnKsqfVPr9CBrXh2763cnEJGSJaHU/dbJChJKna0CeyfH
twd5zrkYplcjizk2cqbY0rBOuVidtRaWs1Vt54hr1U3xwLwxzVYnFq0sqf3SxiKPZ2Zkzj3hBYmf
7ZKgB+Jkq1fj5M2zh7uutpWZIbR22aLMghrxgO4ZmJG74cZjtXF4ybXqPtb7L6rXIT9uDZ3XFju3
nlK6DCYxH4Ew5YMpDOcwxMdEnjSl7vHGEvfnOdG5LOrdMGXUwTWAhHTcZgGrVgTWr3GYFBBKRsYW
hcYD6+zqGhX8ghDyCYItLM+bR69u7xgAzkMVbT6nqsFpE6f5Ecv7sxzcD67NySMD7nBHzdFs4fwV
exsX28fGI6Mz9bRzFZFmGWsn4ZvHSHAXlBj+TFVmh7zNbpHp49sRvBHyesFgMnfivdpVVxlNOpO3
K1bTpaHlywIe1CgM7Lf1at7VF6ZGFxDkaxrzpQOUjuyxsO+y5M0CsEH8yK+u7SNqzzv1Vf6vSvUu
ZSe+lPldrB09EksoxtmbRJh9qapj15pnee8GNlj5TV2hXLLOOssHHfk6i6FrcRzdu+G17IZ9a6l7
LcZYRMi7KrcN1z4aOib+Pi+2kQRwyHPvqI3G+f0KdTu4eQG3aHT4ATXKbj6hx2DMV0svDqZSXhUF
V21d8DbpBxdxo4gN7Er6Cgu+1vhaZePOtyUUknMKjJ65dDLrUTTdJ7JfWto+DsAR2/7O9k61V+1T
oBBSWtHFch4jTb6qQXjLDe0cZBPUIs2GzORe6qiSIdH4z2fKpYsXGeq0mfwXRlC8ESP8oj7FJREf
rvbomM4l64vr1L06Q7SXR7cst4IeJTajCEA2dysP+jgjiYpZnPz7VWsdyWU5lwRW5H35MNjans4M
apX9yJGOwJ/hD/kQfW6ek3NVJ5yQ/HhVcM2VxQJNveG+ihE5O4S0sFBLBNbzqTnKXnWUSy8xA3Z5
6XtRVBrGWsEssxU29kqaa1MITlyIwfi/WWHS2hIvQ/4DgcmQCHuZD90Gawdq21LgCaRAtSz1F5Im
4ZKZ9sLslcd342cRIKENol1jhjdLwduj5+iA0bFE+X/tsbabiTK9yeo8jpVvyeTsdZx3O/72+9ZP
kvmYEQw82c9azvEuy/pMsKAsVSMvKUyQ80FPUfoD0CGMmincYlt9HkLz7JUck64jk8nnEhConfAm
jO5a9Mo5Ds4pqcXcAaoQx+YOvGd7uyEXZ2TmcUJqmuM4Dg6hUXW+n0dKyT6tuJch8i6Rqr55br9O
8UgeI06bCoqlMuhnv1wVDMUpU2MJSt5yeeqGJY9F4Yn4GSOUOHip1kpDpCgvCTrFN+hyxzbAnqbG
c6CvGY1agrWejPJr1smXKXe+NYgqycuhzi0YucwI1dk4YYp1hSbNu2tgWhVami8FprXdnoVev6m9
D7/LZNpYmlsIZ/OqG5ErkrAjE5FTz/82oN7Oe/dTQHEGo2ztpvFbWVMMGDl70uhB/nDwq7ZYRw1G
w76qn9OECqFW7XSpg1pUDIJrA11sF9zSPrqlqbkesBrlnXv1PUoyVedV9i2Sx5vyPAXQoRjJp5Qh
HhwMf7RgPOpQVa2TFmn3kcPBVgZYzfn4lL0vWa2V6Z+MD40UIxw7zMjtiM/4pWZjjC9I2TdIVRGY
ChMcu+LvmqH1ELjuXV/jvILr5FenxlXSkeEdFkp2WB5YGZUIVOqxr6kPgnVaK69Z47PGo4OZ0FEY
bgbhNreuOkYtgUMFm/qoLogxtbxwU2f1NYziW6s+2U191AcDQEdlWJQyfMM1Dq5yAYsoA5Q2fYSa
hm+dLcQMSwtbw1lUwV8tJqiSpixwvJqEeZa7NxYOXWrLrfUCDOw0QFbPXdmBv9cH3ZjFEZkeCm9s
pJFFZStMH4vJXE+lChEEeKRlV3uPaiUg7j6J6x2GuiUzMJYclFTiJjCLqLB/MJAELTC4rOdxK/Nw
jHMxkvRRyeMQfyxMIWxKrsEv5ooVLFsRs1aYJy80vXmPRjGY6RHdkmYqIcT5g4IDww7m0gTVzn60
ausV1SBybi1rFpqfkqjDjLQRpYeFq79LbWyoXVU0JDOTc9EMFa4cFWF5emsm87oKodzjZ73GIjUg
hnkeo/BDu2s9q4M2blEdkWCImdMBYOsu7b3b2HgEhfX+q9dw2hHUweCzye4F/kkkTB11cqrf/81E
yaBJb4EiMZdpw1d9/2Pw0HCuk7QAqSev2lPM7JOFyTsXifSJSvOS2NrZgKc3S3MrmrPpR3LkLMyz
7XvMITv2LqyHdphG1ovO6Rp41ubrgIfmLLBB8pgaEvOIC2ogz1jhn8fcXuYBDYOO38iCtI7exZi9
veq2+80qoCtkYUcWrz3AgEtvsn2rKB5ndsmJXE2JCuOYqtCgoW0ZIOuOfypFfX3v3oCDzizkI3+w
ePcY8Af/mQblrlHZnEiwf+stnJLYyt7jqrAOS5L8ID8ic2F+tPFN0hGSmkqkDQ7m1F4b6n4h3J2v
NdfG4jLkaSBXTGVEn1t141jxTZa2iq6v07TYubLRbPqTbC4kXDFmAeMhdvOJtTnJbaDLw7ehSd6E
wreQJ2AfKAUxTdg79YGPXS2qECWPb86QfGIesUwHCH/hpjxnRbhoquqrHbprIzxHRfYlUhTioODG
xyVZFuW6BaEVJMC4sIvCERMkoTPP9r+orXuBAwsRhFhobzJnDSBcrrIl9i9dqd9rdriMkTI6frwp
2mqjRvBYa2ObI9nHyRNwbuLQaQb80FlbBI6T89AIbx4LlY1W5rMzVw48j+oaE4lZF9HmwHY4t4rD
eQ6PXIFXXvWf4c7C6lCJteiwZFbTJzBhNsdRGkosKhlpOA5yVMyT9rPHDKfoLhevnWZvLG1FOPRn
DtYt0XiP0Poxb6guQ+jvDKxm2H7nWdJwiXik4BT+NRQgbnVlzfWeQtUcOZ8JcOjK8ktesvQZ7pCU
pFxcwVGiA5bOfF5NSBT3tR/eUsE7kAQYk9TOLiDnS+tpvzoOPAz9INZwTiZ1JB32cEn3h41TdY9l
p27e16Dq81m5Vl9HO7lhtA85mFyatKHG0Ev/jGnltva+RWPw6Q/I2sexAbgaUmPDsFVU5iZM9Q+4
UcZkIh9Qw5VYkqqdiq2oo1wkAFCFYuu3LQW5uQ6KuRPVmz7C6GKK4ITFAz2OgpXHny7np+shUcpB
7q6qLopmZsI/Xs8w5k0HlMKx44hTXGgLyD1tuIsEYvzQWm7iQD0RAXDy3GqHRGBXwLvvAB4yXjkN
nAHncftWR/DZ4D7pEO1zl/2t0NgJqqVCU2ZS6sdmuLYa9aFvlHUzsdFnjfMZG5AH2anpXXBwMdtq
MxzVYaSP1SHvqhXqPRuDObvH4xWniwbCbhqjJXWhoE7Q+nndXtyUsE0Xuk57klWxHFvCUcN1W/2i
ROOxGutH1Yu3HfEsbZzMMZ3ZssZ7D0J1ze7mz+tC3XdjsOgshLPVAFtTAbKASpHr3Zx3cBXrKRt0
QTNoH9TEX+m6mHdJRz5Cj1011wOTxUijWxdUbKvQn3s8fG36BCvEpVbZh40sckEOChdQCKr5Ps6u
ibRD4SjlwCtg5A3Nzhnc+4kWL9GsLaa6WyMH+2GWoCWEQkRAZQbqwRLkxIpNsvhotcPoJjTrsUpH
slVyzODiDiDE71fS86lpk1PNK0p4C6kqJoKHFo913v1pFxjWY2ChUyKv2DJ5r4iXW5Pb+81TS1yD
oHvX451QZkFcHY0hnWvEQtDDoutO2d0H80BS5SGJFVRnxl2n6H8wb/5pAmGruqbrqPLRt/7s5lng
nms3kasssKZUliLF95wR4dYJnwMr/hyXlGlyW/7DWyA5FD+iuXwsalqIDbrGa2l8AJh1dM04HrKa
iN/D09kfjRmTveioh3Rm74BzOlLvWR3efXgKjVxCOzAYB7KjqUHqvpXY5FhJ+TVlpcCDFDuizehL
iRdnitW3V9mQd7H4XPFbNIkGv0MUPUCCfAtkXqdm30YjuSUQ7CTCWQ/eJXPqq8jd7RiJRRI2Vxmj
nsjkhMzJUGN426qkVfdIRgsjjiajuuKhf5ZIzeDKYwwgKpBx9xKeMWQ3I3vQTh5qhS+ugk7YrkGI
UPclk3eSkBaCqaPs8OR3VJjCTRTVEqjtsIEz868N6BgYC0dHBkG7EeKaU6A7/sDBivphqK4j/HWn
sNa8X5ciL67A71e5tgmrPWfpskqimx5V15aQDsHvhOTE+nMuPcM5c9rZenltwH4RnJLZDFIgf/x9
z4CIhlMZvZsjB2kDlseQ+d/eW25OYSJASJhIZF30HrpCxiuq0mUd00sGPnUxhBgIoW2AqMY8jwEn
m6LCO3SYwKXeydP0bF0a6jZQKd2UlhLWI0drHiVUOCQHxci7sSm124PwgrOfFzu95RFGcf0JCdk+
EUSzAnjfaiZ5o6B0C5RvEhEhffwqocugKK+IGGcVQdN9AaaapyhrzAjWrcUX9VyBRc8t9prPIQXJ
P7v8f0WW+v/JQuA9/s8shMf2r33Uts1fr/nXv44yYvFHMgI//C8ZQf8bi2FTdx2NQ/I7B2Rb/xu1
MBMp3TOlt4j8V/9SEZy/TQ3TVzkQJgbPsL5jTDl/q57JDPJf4xH3v6EiYGbw0+4FAUujrGC4SE/1
8QwfRVDpA/p3prX6faCjbunRLmUvjDtKBcymo4vBfIO0q7ldPUFJreMnh//jmQ+YbmKaBuGcUlMl
dUH1Vo7VU3xjfNcuXOdZFqyQjNCzkRDqHkpfmQeKdGpfC9PmzcD6Q+fHkPCQtbNsIwG9/mL2Rxjs
CzW6BJlG9s5b8eo36dwtQ5BuxI2JtSydZ0299Ykyx/gdT4BsGfgIM1RrMcJj1Tu48JWGquqzdez1
x6S0gZSBfV14FAH2poxrYbNqoG6fBXza+kHNbjV+8aLBzxYCOhsssOiFydgiCAOQhWpLDvQapshS
xzIKdgl9Kq4Q0K/HKljYiY1aBSSpge84wIDgcNMrOM7ctqwzd7rDt9foduF0xVTBhJXMCliQEUaF
t9p68ceMveBQ8+nBnQYKpYtlW1476Ou4cHXtiwhPrV09JFOwNgPC/FCX5l1A7jRmcGlywE12rZPY
pFmvYX9s0Mu0Zjunx96kjT3PXJi+lO84h6177J9CA3tRUZ80daKZwOmyx8yq6YkvqrdRAxdVgNrn
3kSPbAQP/tCAFWBxWlA3W/i6NPsKH1YC8h6mtj7F0qc5D3OyrYMHSXiT96AQ3bbS00Pt+3dOBuRe
nxryOAJkNZJ37tC56J01d0SDWs17lLd0pFocnUNcmocHebFT1s7HoSPJpF9BSNwEtvfQOMmLvIxS
TGt56/NQX4/9c9ybaztU1q0xMo/njng8sco7lEa6qeKXvK9P3WTsNIXFZcxjFbY733qMSXo1MKSG
soqZwCHxoHtZyQEjc6JKsGCDFj0ZJwdtk9nFL7HVLSUJLsH5y/SpcL12n4CFhCAVgzuundCn1+1W
NTI6IHequHQhCW4tgUZw+9dOxYxuGkgbj7FXgdGSQ/9V3iIxEI+nr53YXfArNi6s6xiw5q7HMaFv
aZPqr1Er5iop3b2/4KFsC7JU8kndZFN2SSp8wTG3dakzx/hZSfY9Z4LuvrSVtcrScGkMT7h9LZT2
BUpjCzGChReYdzF1XyesR1sXW0sgFfa3buPt28l7UHyaf5X2Ut/YU7Ol2rkbIodF5Nszhr7XrhkO
GSlncWFw1R6XgxcO75NPm0qkk7TlVRGHFJb9apmfjUEjsgynvSLY2znar3ziurRFk+DNBskxvHbq
N60tGA2Qzm0RztWK9UCFbHbfJj3ZVpZORR/iMdnNHWskTgP364AUXJeDnDlkbXwmE3o2EsE1qOE8
DnF8db/F/bmNkam9iQnNBSh79MVCMTdgHYtfdkwqWEBRHFENMtX21c95eUcE6p2L/XBnXIrwbgoX
2Sj9hIt15urzTH0y+odQP8H/WHvmtypfelT5RpzctXW46MNu3XMeN4U2j3kOYq2i+0jSZCvwmhRK
RUuR7yypgmOjqmps8ib8a9Iz6hECP1+6kG1JJ1x6vKlNPWvkgEq92bhv6HGyjetu5gkUk/Tuop6u
wUC6xzCyWRKE07nrcFyX2rjUh2HZkxxeinZFK7xUw24DHLCs2bAHqnBSbxluTjMtzdaOIjaF4FPK
7E4YxgbMglmnt2rkYB+pfm0yBXKTDZZyy0y0S8JaUIFe1a4HcWW7q5uV/DFcGw+BOu1FFOHyd4MS
svjuQP0Ft0czZeX8A09CUl1M2PQcdlCEP9rz6wE0CSMaeJ/ibGP11oYxxZOZAZ9l+X0EWKr04XLQ
EQvycHPYuhrO0m6OSLYIli6agshkhDXCcK2tjc2fE1u4wDTvoJv5zMdG0yEla7DNu0jtcOp7KXW8
ud2HMQw+EWa1iIJpnQoOs8nGqI+uGz9Du+Pw0kL0xfR4QHqKApdUi6HW26iTrfmkchUxuxM7SG8G
ax35dgiLvZq6E6HKuOwGDxSQhN9wFa59F0/dSij4NISEPxIgVASPidbt5blR9gp0PkwwoW+9X6Cc
ZjvoD7W1y0Y3kt+uCsxO2As7Zm8tG1+hx/zVYA0HbCeya2UHdy6jgYzYwtZ9cAniGlLloKbKGUND
egHs6rw7zuGD3Gx9aCKN0DBNTgm27OAZsmE1bNoOm10TkVwaMw0a123RkVyUfNIxGtWREjv2zlaV
M9aAD7HaH7XJeYqSYd30kCY65q5hthFdcuZUPUgfUDGwnw+rokUcXqYbVWd/AMjCyGUXINds0Fpo
orgnyB4rrHAtFSq9wO2WazWneSWJ0W64y4yNofjr0TCZagBtEa/ppMV9Wxb3DTufho0C4rpjwH7+
vir/q3r4/6V4QJf+V/+5IH56/OtTVAdR/te2SSmKf6yH5c/+Ww+bf1uY5EAMM+HTEe4BqvQvOdf6
m5gQU3L3bYMUJpmM8W9F7FIRGzCOTGn6o1NRf0/OpYRlh4Jz9i48+K889X7CtCwXizTDkgRgg6v5
0M0rLm9skOuctolY6Zgkj66//O7G/GJj+2lb+/ARHwifNgRKz+j5CIZ3d25BllKwiOCciYJjKez/
4IHzEyry/mmMEFRYzx4YxY8gXauIBHNT1WcQZM/z/FSY2aHAJxRfVxgUF8mP+f3X0371iRp+oZBA
VUY7H/NLPPSAlTrBxXKF2FuzgkTggtOW3OdF5Y/rKmc/M8S+QNhjhskuysZjO5qbMTA28mYTwDqv
qStVxf4D9e6XF0aoA36OFsjPR68rLTa1tJjI0y1C5UEWiGFPGc12G8hnXbsIW4fjH24GC/3HM4zb
Tyv3v58p19t3DFVTD0DLmFByv8USehQl+6sTWEhBFmU+rcsWh6icuXdHZciWZw3e4fdX8KsF/f0F
SPjquwtoXegRdcWXLoEcY3QkIZEyv/+Id6/EHw5qvqR0yePVcVzD/rjGYmcUhRu0PHG/uJ9UGgiX
UEU+KyHxTIxbOzPvhN3tmzaee21xH6D4cvL1H65CfpOPV4HIiCYWkqyKYPzHb1qbVgeIXPsLqirC
HBfJQAwEw6mxSTdJTktQhZB2ZiNDekT8LADQ6PFTlblPYdOefn8xxkdbOViw7Eo2pQvAIGaZcl18
d9vRGOMYJzJ/YfR7tHayM9x4eLYkcGcgazFf7JFI4hWkuk8MLBbwtGaUWJjwmDuP+rStBiyah6Or
Rzs3xIkAiWVeUXRYPEXeWTVmQFhyMkuyiJhWpoLvDXh3HC0F8Re//zY/CRb++TY8YbjqFm/2h02k
qsvcNkMCOlv83Ni957J1TMmANsG6s0oQ6YwDc0Ln5nfkpyJK4u0aveeQfvD3lyJnCh8fsotbp00u
D2679gd2MQaVvMB97i9QqqsDAHY/rr06uy8LsTTogkmKW4V/WN/mr15iV5UiNgAZjqEPK8sIXM2v
W5I4E/USYxNoubzLfUT0mc3Asl9lk4GlzVWjvSPuYxcLk6h06dKOizs7WkwrSHLqQR+9Q0dLGXXB
Sr78UrarUGgOTnC2kx67gFMxwbWN5qNhPxrjuFbHYe3GAZLsdOOV1Uk2l/Y0LuTMVWIMwsOza+qW
XNdohX94oTDn/NXNhsHtMmxSUdh8eOxT6LqJ0jrewvax/jIptMneTRFEGy/6IPZp1m7FdG83PjJY
m0HISAcHaEynn4/dKhq6rSgEvl7ZoU1ecVNFCxoTzUDhXkTPA27pKRZgpUVkw3CqWNjwouflKFam
TyVNE49QfuXHPRKYbJM7YpUS3hz29maCBjciX5aQg/QAcOgZ0xJ4tqtmOoYTAxDKYEz47gfwMDDm
4HnJG64yKWzo4YlHfK/ee0yVQgfenxrvnKZfDpW1qbEZw/abmcsm9PqjESpHMCWs1qoTFJ+jCj/E
fg4udVjuR11Z2Y6KaL7FOxNiJujTMEK999h8Yv3ONjrQXZDlIINAKpa+REcivoYxroHYl/LS7IGh
ZS+xGd7nMZh3kCh16HFtOGfPbu30uRrbPY4J61hvtr2hrGRdLluJMYx3WFvv5OjcpyPux3vSPDfy
zrf4tBcGvE86Dd2MdgPwWorgX0d4V7XmTuFXSQEw8BsuR3cIOu7cYFwLO1y7rYAX7S6KJqWtDS5j
XbxygAF/6JzI0ucF3wodcmtiup8yLXqQKjoH+McHpzYvVdmsMtuZwU/aNSWaxjg813l6H+C/iKU9
sGGwlOgNvnQn11W2NvuVPWDq4dy7GMNzPK8L4l3TEmcjlRgixVt4+pNlmBvpXyGbAio3MCVvaVM/
4e3TYYm1RsCdQA0S7JFyvyzst5DeTB5C8olX6Qmd18IgCLJ6wb33kob1hlZwFuWxXAZop8PdEJhk
V3FxNShXyn48DRtmjTbNJ+OzWL2oEa8iGzFCdVLeKRqUvt+nkbIirAcVI+IKgKlgak4ev00CQjBI
FzL5JHUfEziQmZPfyw8DyCAVSSxTG3dM7oQIuFMcBpKRg/AE8lK+hajNMj7YVgvpeNqGjHfqbtvS
cyoF/JgYips3rPE/O8S5vZHdr3CGdzhPiVTUH9a+xrGUuCn4hEsID5sAGqPZhQ9pQ35Nnm2geq+n
HrMfEop7ouPx54hx0WiRbFGIZcoqxicsETByH+WfWILnzSMZmm5reP7Kdbktlv0kWy3sc6C2Kc4+
64k/hakVUsrGGTomcE95TJQdvn14QmVas21ok1VOw5zFiXRnrrQsUEEeZ4KxDJea7Qitev8pSSHV
sE1SeRYTD1E24tE4LpwSdM6051avzSyD708nHAxLn06/RLEq76jLGisIgzakn2KVLfKeWisQSzfl
uCRMK+MfpKgr0x7XeYFALAHZwIewZwik6d2qICtIkWRf/pEAoVyzkoIW4ekRc3SnFggkutne7PHo
SzZqgJAuVlZkhwLQDisRQupuaMc1nbWlrgfVIfXujW5ol4zTogdI7IcQGmAwgwqys9iM+iy7r0nG
6bBB40rSkFNWDx6lg4gJAVoFA7X1i6t1kHDjnYUSDg+WtawhyBoGeYueG2oGM+Mi0ViRDOazKYgs
20gksU1G7KYkVmExwHr+/Xn8qyOCAEVEbCqaSkCaH+scwo5sAgV1D+CkPjn090E+rDtL/8MR/AuV
HBCQy7hUGnZLP9EfPyf2TaJeyZPEqMTaZYwQGNbPwKNmAW2/3Nsk9qHCOo/wVhSYn0jWaOGjAGdV
FIwjKD19Xr+pwSZvwC1E5cFZ/mdDJC+BdmnB/f2yPuFDQITQZwfCEGQ3qBN/LKV+VcBIOItK2aUl
M4wfv0hrkCOe+a63CKIY7PVkVeGysQhKkRPbiY2MYDTY9phiGbuB/1YwTwryZ83ubpOh35kWL35s
4mjY7unf/lBd/bLQ8zyH+GeKaI3x1I9Xp1tpnxL/7eG9xm6htNumaOdmPt2GlnlBxvTC65ZkRuMl
2EDWrV4j8mIqx9zkCBP+Dyvru0v5cKMGAjigenApmOsdnQqT0LAoX+PGufz+c34lrnPw+TZQqTjo
Lz8qxERaRYreGqSZ9+kz3OE7WDXLojYxlYTNDxIq37tcYMHsjO/Tg2zqZMAuivmT6SkreWx4fv0u
gqg97xAUp6ISJEGwRYTdH9r5X+nZqMXkxM7mVUDm/OMTsgPSI5AEe4uu4JUexTKsJ2y6OWCeeHKE
0YWzApNOufyhQCycjrUyJWe5KWbUG7+/d/Lt/lCNSxG1RVQ2PCBD+/D2K7FjkD2peotMexlIrEFx
BS+/X8rhR5r/CVn4Rf/uYLDFmFIzKcc/Mi2U0nTIVKu8hR5vydlY2rG+iH3CXvRxbZSUNe3L77+e
IaXnP39BthVE4ext1kfKVWrXAwnafGRpUpFwKHa8qoTGryKUNNiVxZhV9bBm5VRL/hUJakjqdqdn
h6C0dn6fbOTAqUkIUdqZePWMBkFxJssDJwVrTKlr0kPvhYsY1qwRttskpzhUcf+LhlVZqDgAi2XV
i2VfFRgnzAd+PBsEMh4migH4rp1hKuStp1uArLfMlMchAQ+tmpM2xujOvEOEU4IbWru2RnYWWDuJ
5TYZ1WodnzNGQo6w8C1U8WNJoI53+w7nWrcNH9h/1LQ61OSPed0iwbeI5dUO1PPg221pbFrORhfI
1iDzvudDJX4hD3T5TsgKvOPPYIjt5Q5XprQKeXBHhBXsrrnWtSeJ7Ap6AGk4IaeRLp2cfPMQq3Ly
1ydFwuslvo1eAnvaxJDQnnPuNcVc1swqOUsBjGeloC9uwY6J4hK8qwYwjolaSrmBLJ5IWV8LbqCF
OWqCA6iNExaz/K1GlpKsnzVsShkdt0Isc5FufIr4kDA1Oe7FVXZNQuxOwVqqxdXM1Nu97W+sMt7L
42aszR3Gv1HlP8jZAGB1ouwbDz22yu0uvAOhq9jtuQcjDrbpcEdK7yKdxKpF4a11AY6RmLUBCZUg
YioWSlFzGZ14A5w2H6V2isfrTy1Cb7EKxauSPNqpIIWgX6J4mJNKt2xa7zA62HjW4a6HaSSfhGir
k5oFD944zINUuket5C+IGDLk2V7iTIb3aOGmKwbjrm9eDEua87GgHFLuMlqJJFwPPI5Q3OK+XGVI
PwQna2TNTY+uQoW0Qt0jJ7ap0+wy+4udv/CfmELLYjrd5SXKMgjU7bju0pRIIHJnnW1DTYWTnFaN
64j9iiSdL3UXUsAbd40yLLzAecKj9+B7NBL5eJSX6XH2mglFUMwy4vnhoU0KLQVojVTQHo5Wdmrs
i9EVB9LQ1nnzYmvWvOqze4mjyrGBbvVr+Dy7PhPbcgx3Bs5UErsII1zjoB4GBbAMkEthJeccGEai
vVaLkVZ8JwdJtWptlJrHwK/qKobhkeJHM3NMnqn7zQGjL9zTAAvlurWHcR2wB4terOQ7JwuQzGu2
o8NchWrDxAC2sqH8mS3GVkjvfV4fjGx1erqIkVGM35Oct9gZ+Gzg7FXCEJ2C26zwuCIeEO2RVlNo
95cxPE5q+yfBtjwxftjEsbuwgeINlMi6R8P644lCOAr8v9Gi0woUkgdwYDOHhW52+FkpK7nUZL0R
JcGj43DF5rhucHKqDe/h95vtz0wUFUk0yB2JOTr7+wektFArtVYNbNJhiOFbCU8yMJFUgCNl7R/K
HOOnRJJ3pBIuLS5GLk4fH78zozYlzxXyn00r3imTx3B5bLEpb0L8M7A7s+edXr1KRK3BtlOxwmXF
IRMa4zFUvvY0np3VnqoqfBgLmJeCncvQd6p3GWA4CDy5KxlnNvQ3G73G6HXYj+Etqbn9fpiqOamq
s6x7Mor4ZcQeBzxQOcRJtOvHBocwTI3HdtO6qkwP5QEAHJQlL1dkbeQsc4An6Or9urchboAWT7aL
/64kIYwT8Ykm/kVZspGmQeQ97Aqc1IoESAIoonHwsBHBQ8PrmdX90bOntZ6DtBMeugiJf9Ab9cVL
nEWfYEWrbIoUNWOEJ22TOf/D3nktR25kW/SLoACQCfdavopV9P4FQbaB9x5ff1dWSzHdlKYZer4z
ET2SmgYomDTn7L32vOzC4Cl2EYjY9nyZGxNuagboKKOrah/HJLkkn+jOnCm+5IztChdW2ye4tPeN
tclFdKMBE2nrLMdK4K+t1vhCuBB0Mt4X4lWa7NA2PPJE/U6mf6t6umoHN5aveoJ+aMCQP/boJ4Ef
BBDBKByxM40M967ti1czCxmxw4MdzzubAX3S052U7btWh9+m0Ubo7VI2gpKpeQiOqUkxgGiU6JpA
u7Xa5g355EU5QGnu/bvCZiUuqg5zsHbMkuCpFaCbPAoJYGrDJsQz5n/1q37N6HQYHgdixJGfH3w3
v24tH/IRM7wqJ5jgTQZqX4LzUIW7JghuK9iKzEECGFQB6kQzvbuE06BmfQMuk6A/fBCA7hKiEaYJ
ywXVohQjmXoLG8w3Ipc7DCKUX83DRNFLQE51wRiNwUtnMbGU4aGMhw2hqbdqBnFK58EY8oXTdksj
zY+hR4ZLYixlif5WHcqLd2AC9lEuDyklR/wQnH26U3OJB783scYVLKmF3aDv6Nigq0XApN2oGohN
pLUS26QJH79Jj87wVQ/1fRKrEEHmS22+zQb3XePlTfMegbP2uPCqgasn7XvQ8scchkngfvcHrC7e
sPV8uWtKni0lrnGcYTVF0L0D4OLxRrjTSm2Ra+s+deVdrAPrD3BfdJeEat+ca0cecUvNWY8VMz2p
DZ9V11el3r5LChfh0EFUqIjHjp7tSNmnG5S2XvYWJfoCyei2nNKbtnUeK5EstTHaNaZ7K63gZWjj
dTT4L5OJM8lpnXubJFMJ/y+3hw1udFVfUrWBgYfYb9yvo8r7U+UjpnOyvJeanTC9B2sb+UpXWJT5
YNLTg88K6qMl86LtbAtDHLzu1Y7g37G7moqrWmvfozK+waJ1ECRaq6W0+i46hge1q6fueWwaExq4
XZ+CL2qZElX1m2vUV3WnPbpyZOliHMLsWrgxZQFsPjhXtMnokaxkKwK632az3sSZsBZgkE6DDA9q
8xbPn4VN/W1zwFCuO2yo8AawfP7YB0SRRfpxozsr1xtYGKswp2SlaqKNzI+qnPT7+cNQ89Sv85ji
zrAjFAJFI1vsX+cxPbLDUWCnXRHQSEJlslYLzpAbpNtqYaVt1HtrF7tJ+zT+7+9zl6QfgYKQnb3k
z4dC+aQELLYE/1rig5qnCjMnJUSK5qqKk8z6liopCdfJq9DfQis+sqs8RggjIiybqlIUULY6X43/
6RSmT7L/TLVH++86hWVXv315+xUdpn7iL3WC+4ctPALhpEeDGFkuD9Ff6gTvD+hGNDf/lPH+pUww
/2DppNMUIlJNdb25939hw4w/PILTlWjBpBGuU3n4F9gw0/tYOrJZpZmU2Uyd05CUwX59wPORjY/t
O+ZK0RHSBNiIPd8yUyOynxRLxl7G/q0IyOcIcudeEAK2yKotIVKn+MWZom1d4sEbELUTjrxxYsly
AGiRgmJ0c7MMpWAiH8kdGJJyFbrBW9n5NcUQKorYVXDsMY7NLR6/KZm8pS8HXFaYMWE9pSEUM/xj
EwnyiWtfK2+4HuMFsNX3jMlXsxleAf2TzZR2+veifqKM9TjGM/JJPQYQgXPSEUm5bp/6BlO6JjcR
Vo5dhHwy9rwNS4aHtB5iKr7AyyaBRg4x3AXlMsoe2AeisS5XsYEVtJuT1zks7lBqekta7yVOUvab
VeVn9KMOHUaVuOvHy7EMTUz2fbDExIRxzKMY3wTsb7yCbF77kEdpudbRRK+i9VQ2LwGO3G2WVM9l
pWWLKiPErk/diijRAN+YhzgZPwzy4XzCH35RWCNhszo5DIM30yIc8OJGNJ/HtqHBq8X4iYmGaZzy
tdTiuwDTFHlaMQAdvWovisC8t8y32jjVbNn3WMH6TVMUqwm7wqLOiOiN++F1Ap2b1pivjdz/Ms/K
8TbBXI0pCc5aCF481B9trBws9PSFM9Yu/aNygeFxgT31sjHjeSMGf1pqNGszEBqL0u5OciDl0ATs
25LHvCDovBuDq9Iu9p0ff1VVPtct74jwOWQ+GT3uVPfYmHnqTPdgpVSXy3w69LH1SpXmKJpu3bMe
iIS1OS1LzBSrwBszvCMjG9/wgl4SPQrzRmMySHuaH41lUANn3RxVgE6AXK6jmFzJkvpuB5KtNe89
1icLS5ZEDLWYYAOrWEYOBrAo/w5vicl7NcChJZxRu6cpf+n3AmVj6+9yL3/VPXob3tvAjQc7jr/P
kt1pos5LrsmXDB6QsphWjR7toAcBC8A0yz3hQWvRtwGJeo8b/35M+PVmKFmZ28NjURfXFWv+OOye
S7ajcZ6HBJFYl26bvs8S30fFNhnb/3gwimzH6LExIv3RrPrT1DibguZx0bY3okHxLAi4zrxuEfeY
VPpGYilNvkIJRmNs8nZhLsD6SFy0QhMpvH5c42WbT21E+9+ivxoV842nOqqoG+49wkP2XRu9QqRg
EYczxlN5FBqR0FZbudusrQgcGbW3AtC5HSXtyvB4ZeqG2JE4uABM+KpsRejs7qaI1mceCfZBpGaQ
iVKRr+x80+ziFboRPKDS/FKEKRlI80U0yGOY9Dc9DZ85htyT+5spcZ4tCeqDDX9RouAuMZRllr2J
Kp7mopq3dQiuTbjkhXT2c6xVd2Lg8XWi6i5qseCX8bqm/rwcnqY0MT4pX/5tyaBGVGkoRQN8HwCP
H+qXopdyyNrcxLsKEd8IDvMEkRx86rcRRjw+/XvyKY74F9aWghn+b4r+lrdR+9kUrZaDrKD++ySN
u+ZHOO/Pppo/f+qvidpkbmV16TCLmQ56QKbdvyZq8YdBX0VJ3gRSQ7SGP8sIDeR1grhcbrcO0/E/
k7X7hwIU0wWwyN8RiB7+zWTN7/mwFiURGMWiRUkDVK2uvv6T/MfQrdFJKgdSggBGZdHtzDtCaj5T
GX1cEbg2h6GWYbLKRq/40b0TlaKpB5ISV0bLtp0c92S+CdhLGkZIhTRhUE83SlbYFvnWjbxlGdK5
yHYzuyRwx1Jo2zoPl6K7C0cV/74v+i9zfLQxogEJo0NFLChuYjqzNg3dMiuQ49+EPalYs1wHRr0j
HmDjjOQFMQyZlb5ze1J56M7+dPOvfyzhf6Y8/sPFdA2p02Sky4At6kOBSgNxMU6TKbCZJItBnNhz
LPzx2+8Pgpjn7/fMJTka0KK0lS3rwz0LDD809YhQOMNEpNMrHcisI22q9X6XLFzYFMRhEUwR9sYj
ft/3qrOvokqSG4Bpp/Zvu+nW9YMHN8PIwMLG/tYV32P3YbCIfO3pxMB+C3sSvcSTykQqIWKGEUkH
FrIWe+0N5BrV/kXXvs/VfY8oxXeA0Mj3ebhpbbnpPLEfubpDV69aUy4ygrpcdrqBTR8cYQWRU3SB
KMgkGqWi7ND45iW6Q9iBdN/LL30vIOnPxFJQXC1hRlNbJOt3wqVf6nd6SnEKihnNhKVF6aENiRfw
7JVfGyx69smMvNxc2jruDhgDMvqeYG1wgnRBNx6MTMeW2Vpr2Q1SFarXOBWUVAXjR0MGew5SgDI+
UABAPng5WmcZiPRAFN7KZq5zJbEUE+Rtc6VnN4OJGMcKFqr+QDxugyk/0fhqyPa9e5ibFg1Kvm28
bw3qn5o1QGoKFPAk/CAPGIpTSjJpRStm7k9y/maPGjacgpA4Zln0OlabrQFNhc1a0IP3eh/YRrnM
0aWixFu13JseMwbKna3o0uWAvWZwsvUYOzelbLeurW1Q6Wxyr7wozG/KC+TCmPG197l3L3qSvxzZ
rPt+xqcCsw1reUwpT4F2p0f3vZj7FQEKU1zvRBwxHFDYdfV9hlXLHqtTGD3PZLg49StrjpUx2wSZ
ivVcbJuaJUCjHSpecNNjUoXLBHTNdYMLUkGOYrrFZbOxkmoRz/1easOtH04X/UTMjY2qHmKbPXRU
G79EPChF03EfXrOQ6CeDp8t9SrobyxiXFoefbJDB2mbOMW5jAUEJyLaAHrTd4Gp4oAqN1M28FHX+
nBfyGBf2pqlYP87GlWCdNQqWathfnXxeeyhm2oJ1FskdcYZg3ydMbsvl2I9iwZLl1DcGGJcZa0JA
GzmNXnszV4VBA/Eg02zna581Kv9xCHEhjbJ50m35sbg8Z3VZGgN5DR6ZCE30vWRwxNjwyUB1Xi/8
WoJgvCeAVWnXVSn9Qx0gDkyDHQQjlY7YzYzu9IZCC6oYeHcSJgfluDF+joIOg2S/arWLOgoxDnkg
Uu+RuYX2+MkJ/cP88Mv5qPbmT9NQD1QNszPzQzKdxsHFcQjq76Jl8a5l3rb0DAyeP8bRf1V4+P9o
GFbPwn9f0Szewvotyn9ez6gf+LGYsXQCEiAK09xW2n/66H+tZfgKwQnquWWat3A5cAP/rDuY9h8K
H+tQWELLjiqVVc6fdQfT+sNSC1qWMmpZS8XgXy1l1EPyn4eaJZaQEnmEK13swyglONDPD5He9LpI
OrcCkoI4EHT4deq9TXZxGfgACHo07bZfIqMyxwizXb8Zn6mIfolra1sF+VOaA8Mb4KDq+T5Oszdd
J8BJ9iae2P7UDO6BtKixr/ZmoxmYJZ3Lqsp3aZC9plOxrSUhc0O0l/nGSNLrOLBu8rzZtFlzMk3/
GvEaKi3cTQ55qng0c9k/C1nGC6ISLnIm4dSJv8t0WicBglIf72/TPNlGBu5Tt7Y/3c9PFyl/XiVL
d0ydNalwrA+LFC9KBx/sWbWSDS3FkaF5ZrXi41L7/XE+KKF+HIhyEtsWrHGET6hlzM/v9GilLklO
NTrAF9yQ6yG9DmHCVHg7hyXjz6qyCdqsv7e2v5gIUo2q4bKoPaoWU7uxRfoS+O8+N0Ob57Xf96Sg
PoUYrKFHHKV8L7wGb9a6gPtAqs8CBe5NX37yET7EMv/4CKomRm2MC62batj66SPUFYmLTSEqRFuE
xbrLyfBuuzkg3k1+g8y3STyaai6KYjs+VkX8iYTmrFb/+EAj8zFoePI/fPm/Hn6IWUvTaa5WVRFs
UA5+d7z3yCy+sDjaV0aYw2slII1sxZDnGe2CR9eKHwGANBPemMBgV9mOC0PUwRJ+7Etjk3/nRoum
scqFYfi3PpUf2URPJe8I1PVlKuhf19uyYMWS91cU7l2/3oWSiNcQFzyd8ZQiEdLJLtZ3VU0stSb3
U1hlCyB52fr3D5B93hV8+PyeUrMwbMDq/lvDt8PBV+GYqwA5cpcFkoykz0ciBQcqZT3NtNjbGrZN
XFe2j7XcYMXIWjjVic82glVuiatA+v0CIcUb6+FTpSeP82Tc1UG+tb10nxXlCeC4j1AJcUV8U6sF
S5r4y2Q0HuYc7wvyirQsrxwLWTfNvCYiKnX0rloTiS9mZpNyoItem0nTZ2GKckTvr/Q5N+l5ZBqc
2/ha4Vk7LwSV1/dwiI19a9SPVmCdVHep1HSdfmW1zCIvwyorT7L3biJkES7Iz8jEnusUW10rcuzv
tF9BgPceMhICPTXvdij9HZjH53E0r3ri5tY+VBTPkrfIHzprvusGlVAyXQ89RKDIXFc8MBaBkKZa
/QxUfRqjXGl5uLNs0lha4oRVlbI69slN7PknBs5NM6Pm5ag1xu7c6r9OYqsTbb0YDHIlfS6OM69c
1vf3dBkXs6yvUFWsHJlfsrRZOcGwlyhlpaGRYqe9hFZ7nILqzpPVhhnkpib3OOqKSxmS95D3L8Yo
+azhKVK0WCO/p96ymvrxe48TWvr2i+mW93kVbCuyMMui2qhkSZXoWPXGOnCQvubOYWy0Tah5T5BH
LuHRkI6dXoS5fsF8san1duURzuX05bZJpqsJcuYyjdNXiQ5+IQPzUFMEqucjoYfSO4SGs58RhrgF
S7C5ga0QuZdxIG7Q47x4jbiQcYZ3s1/xhGxbf1jX/rWJEmAcgdZE1hGMMnXh/jT7Z1BAjmmAwIRs
GoBC9WjC9ORKVuBnQ8j8KRQihNXlzkn967kIL7zUwk/Ro7dI1ijXthqVV9PU8NrCnOHfI0mV17pT
GT5OayOMphVNEhhmg+iiFzotQmvv22Di2T84cMv53Ye6ezZ8Xmj2XlqyNBVVoMqrFYkHFkrJA3Rv
pOi+d51WpGRo4UU/mDddnb5SRnNC92rO4u+aoNkfDxAkzeIdwCIBnNWekWU1RHqOnpt4aG6uJSEd
EkFRPToNtnCDk19mZUYy8ySvBTTAqbE3XuWR0OvsKZCwi4lhn3kbU/OujZmBps6bg5liTAmgccjm
JOrm2iQ6ujGHfZo0Dw6PW2DPOnHO82U5i9umiFiX97SBLbOGpxAfUy17SSeQOyM5hZrDKfgwdhcZ
E3ZMmZSg51qlZD/DVieCNtAJdsNAstQqTkXNwhoKr6ogOEFzU4QHeNJErscLORDmXGsQxhtVr+DE
NgjmizUF4XoRRB6bJ8c/qFxl0wIQRrzEyZ26k+F0qzjn/mUtVbtymzL9+ZpOLElKkJpnLkrBnxLa
EgsT1HCAUkvdhWht7ZLG3utEGjomWNosT8CLJDB8AX4i+8cIXljWMWRTjvHp1pijx2IQD0SvrKtx
QBrsZgwb2QtOPqjJKL16i4jy0r4i1q+1bhJvWhOWtE1llOFuBp8l8+ZLK50FCsNHsGIIJJl4y/Qy
jtrDFFfg8aeLmBatb9nHZBqW0cAa3awLxCQknLC8cet6345gRT17T6H45KsUACGqPQqInUhY0nS+
s0kzQvSc54CdJ/v5VRbmSJusea213UE5VOY+vrfndpMOVHRpjAYxUDaU44Rv3oT5jKdBhz15R3EE
QJt7GKLuFNeS3GDaK173pqXRfe9ahwgwKS/1JgnDG4d1Xll2T3mFCFhPaGMbIFNuHbnJGr1mIzwS
9OyU3SYtmi/QWcutCOTW1eOVgpUFjMEq56Ugvxt2N9MNb4td9nQy3p34WcQWSQLWKnYbxjuSmgF7
TYxPQ9qDcWNcwwXQNdbO45203XEtCoLzgnJiQBqOmdSuvQimgl07JPGmlDbsfUtzqHyCB/xY5Nyk
sNo7VrEjOjJC/mOLxzzj7X8ydBJu8HDEsscuMF1RhW40alwAC/C8U5xJIvkwO9lzaua7yi92HhpQ
d5xfJrm3Sbdx0X1CcbVYZLUH24sRVBKeSRKWT9BOYbXr0n723LsCpCxtj0Wvv7f0DgrsT4J9eVq1
m2kot1nuH7TSB0ANcVEnNc98yhuK9RXh3MWLEO5l7Zd3YixfIq0glku7kyAqtoLXPfRphpk198lK
C4Y/hyhHRIBcYdAQq1YvtoNhb1h3HBHR7WJKJkq3UfT3oZM+WTljRcRK0a6ty6SL7wN4WHAJee4v
I8ATBiM3Qn2kCNZKq0KY4JByRPai/tsisWycgJm7OFU6M/oGafTGDvJr02KbK/or03M2dp2/SAoE
OW9oVIFGk3tDjGvch0yWvKzWfDoHHfRdai+Abk6Ltuug1vvh15BuFPSRh6ELLtQwZgb9YRbuNVC/
WxC0C/I8jy3Bb4ERvg2a9l50SGGgjVVqaAiRkbpkEYRcZE+5NPR4uNVm4gyfWHGDjM7vJpkC5NwD
TPmajsR/18ZdQOmG4IarOGhvRWxvypFXsAIP75y4D28u73iVywcUDisttFYRF9Nsh2VTwSlvv9Sz
sWNyYOjvSFFYWgXFM/0qCYp9AxicsYGxsVnruxGN47IZHwvKsFln3kzUDqym2qU2xB9Sn9rsSUOU
63d7C8u4An5Epbuz5uh98uht0dgCm4yfzSr8TeO3i25gNEObP8Dec4JJX0g8gwbqoAVBKOa6LB3q
j04cEkcHyIGe+K41WGGZSf1GRu33xP4K9SzdxNJ5ZKFkAuInq9KdYD5Ip1/Et53i59ide/JhOC/7
bv6iRMXJlDEy5u0W3L6L3CfSV7LXIHeCnUHIQoI9XN6WoHgDhmZZy2fMgm95Jd7bLILkMhra3hHZ
zQhrs9AfXJPIV9t5jRz+JW5BMU7Cw+6CZcosE5DIWr2oyMhjbcIcE0geoTiB8V4z4nZT/zUgStbV
6m3Sze1uaD4r9/yq+mAbgxrXUXYUqkqYXj8W+b00igVMeaC4UfIty9uNGVhb2QYXcrQ3v1+0q03d
L0t2DuUa1HLY8p/d679uWfwpYMni53R463emgKUb2ita1ftIT4nuLD7ZoIm/fTJ6I5iXKYRbhtr1
f1AaIPgToadWMXpL/HveScLxvrIj2PCKrPKueDUi63FqotNgQROoi30dVdhqJMHz0459t+Y4uzAY
73SEfFpKBSwcd2Hv7QfT3AzBtLNTfe20w53VT7upNh5Sw3wknnnZa4DOof8v/CgH+Oc/OVOxT4tk
bYzVJ/v1f/yIrsC7JGwYUoq+9vMetITf65QGD3UxEnVsYXjci4mQLADav791vxrweUrUtfzpQOpE
ftrsuiLAKWhzIAc42IB8gr7mJ/7sX8t8Pw5hWdwmgx4Qfz5saH2Q0UmUuqg2WL74Y33pg0KaguDA
nmGRGvNzJh6mNPhkH/2rHeN8VN2U+OwpVNu4/j8UIkJndOey7auVuvG0ZlaygBKl63Ce8KibeOH8
f3/Pfjnih8fSlhg4omCoVmllXU54X2lVH6dE38A/++QVOHubf3njwNoylOmqxEaj8GNrLSxCsKcj
xyoM42rCdb6iD7c262tR+Ixn9mOhTyDOBYLLZjnk7gnFwqKvtoY7PvQPyCK2eDHX05SQ6g5e3aSP
TUDmv360dJMlo0Er9Cyx+/XRcrzGiIaE19TrnjRJvrJtfnIZ/jbuqKsA1YFCovL42OavRyBnpE7w
9nPFo/naFPD3DPc2FoQLfYnufv9h/vFQ1LVUaYJsWUV4+fk90QIj78yqq2AUoY3YDr4FkvMxrZM1
/OLd74/1azvgz0f3P8eSH14Y6qxGOwxttXJhGCo9B8DrHVEan1y9fzoMiBsEYLAcQYB8aAdM0nfA
BugVttR2yXi/aUhosZLPUvD+cYShp81spJMCebbx/zTCJADHUteintPTbyPcDYJh8knR6APi489R
DHkVkAAPlZv14dUz+onI544HAX7PW+33a7JfwB6eXI32ngZgI4yWIX1jsyTRwBmuY798JVXlE8Tv
fzkNG+w0D4kDCOjXh4SImyIIbE5jMsITMqzNDJwL5LzmTTe6aN8y5qJu0g9x+rXAsONNzUU3fvZS
/MPA98vs+GHgMzXbac0247ULjft5EpfkcUEYcRfe927XJ/4nDJl/ur2Qtnkm0TI44uOlR5Ie9MVY
s/xqv8rxyaBP+Pu34bMDfHjzLEP5LqwfByibY4dk/vcHMD85wkdqh8uHonbKEWjzX/RFihgbAKCr
lTWFheJoB/N9IBDrJnSw/dFY284RKfi60t4rHxp/LmOyOKb7Zpqex3lZJ6tmbJ5bS78yQmOXOFui
kW5+f8qGq4a2DxOAgREWbzWDn/E3Ta9ZWg1UezrPBnFCRk2PvSjn45C03aJgpJhSAnXyWVKNMtim
6eJBKwqHgJY8WoC91Ix010t74xju0SaxSenCMBhv887biPC2TfrbuiHSJ4q/zHYRLewhushC51Sb
Ohns493ElnPyyq1aNZXecG1Y5lUjxGUgSEZaSCTflJtCuP1hwapq2pWpftvCWw1lvu+8gtIGwZuS
yINGO84TZaiaQiG6ZBbsufC2KO8hQMxrdn/bmtfIwrltFzlw0mJvjcTQBagPtPHRN5xL0my2k6df
W6I49qZ+r961mVNrE2L2cu+USedkyPhUV9ajpcnHjPVaW3B/q2TaQbiRztEe9asmCU9Cy/fINLeY
DzYBv6aT5oZkF+g1xlVb8CA0MKKc8sjzSB9bXsZEV0SGubJo1VZF/Uogx72be1t3creGFZ9aJPo6
X6/1r0JMxMkkRL2y121v4HAsuqRZOoGx6kWyrpz6rc7mdYcixuPDz9Lby2TckVl63WrZxrPwg+Wv
fTrexL64xPX3PMnoySfhCLv4s8P+lsB76sedPUOKz4c3N3O3QEEpfWHZK4FXiPVQa9dmRj2JqMVl
qVURtwdbRRhDOEmbb/TONwADmG2MWoO6WlwmsXukSPZ1dsunts13eYKGISOdT/OvOhk9DHb7qjeq
EM8vbQvOrdzmZXah0h1a+mV5xMYu0apq0U7hFw9fYWO9TkO7Gjp7hQgLG2DZung4kkPYFf0u6wKx
noZHW1Tf3GS6KVJX+/Gu/6//+4nuXDGa/3v/lyeg7pqf27/q+3+0f4X8gxUWsnJdMbTkT5pzYf5h
MtkaxD7wT/rCtF7/bP8K6w9lSVZSdcYmhGsMuX+2f/l9+PkMdqbnvjAgvX/T/jUM1WT+eSQ0Lba4
LowHhUzDA/0xobiPQp3xOoa+iEShvmdPSKbzwCM+khKVmPrat4eH3I+vohnlLFLfRRGhTPZ89Jtt
GD+PjfmMphLrpoeMVe+0S7NI3jEQvbOgwZTciqMWU2Ky3p28XNukL7gzqvCcerhe3ZlkWI0AJdy4
vR60M/KeJgv2JkBaZXNF0cGtdMpyOWflQHGDF6D2WJWxDBtE4B4xDUqoGufXg7IXE4kdLRmJsfro
DOBW36xkyI9CynVX52w8M+cgdpYcPLu5Z9rpwaJm/SKFkIS9FUrDiGKeG0Yhu6YA4a7jmngm6XPY
MMm3VtW/xIClbaxg9BPWwDrfzZZf6evI5tluxGtSgkDf8VfcRaL0gh6tbT0t2NxwjWSdc6Hm2/Op
TYPkivlmtoi6aqd+VTMQ/Rej7/PDHFUarbGlUcHoreS0mQALRfnwPXZwxeoqJIoPFmdchT7Qnpze
9BZ9V7drzxkuwHZgsnMkGhUT0AQC7JTKoK8TjWO5XMVGK9CLU4UOdA84U8oAbHJk/EbfrJHO8Pn8
3XqgrdPALdSi9/N10e2OgjsT4KAyfODHoumKdueYw2qEJqvL8jCCpVkYz9YQ0YoIm2HXOc82V1KL
5VpSPXD7iowLPRkpgPXLctNXataAkFf2XHPynhejla/L2dx3BCytx7J0VzZFZVpnKZy9iRJTFQ2L
nK2KBJTd1wTm1FY6b8YJkIRpbM534hwm6bhs0BKb4LtQJdQFdCFMExOdSACTu+J+ogC0GHvnoqnN
fNunNTLqkSAS6VHLn4rb1OjzrdlChh3z2xnQ6jm1sHQwVBme9xpoI+VtK99qVU4DfqjRMBohQWky
3p2fZd1zLvVsXiYyDJcaEKOVpXJl7Yx0z36qv9UdP6HZl0jFUkkneZwxL9FcW5zDGM8vQevrF8GY
7mJJR2A0Ld4ClfMmapAmEomRwbkknnXjyPkm91uXxhpOhY6qGb5fkgfUrbdTzHmV9aoSbz1psNgy
Hoka2GZVu1LvasV+O7PFtQZqWf03BTl8/P18NLoOBjEPGHGw7krlAxZt9J5ErqrAg5QlwT1GRJ3Z
90Ey31HIPBAeup8bTlCHe55K3CihIXiG7ZkGGu6uhY4jth8kEXg+HyhVSa3EgjrpW5DwWKRa8q7P
9n2uEimxrxSd6hKlHT7xtqZnPhG9hdLt/EzQfbrs5vvGoTcfgvhe5urNba2tgCu3PCcuo6ZDZYGX
w7sn44ZuWX47cgcYDexVpZJig5zXGlEEiWXteIkZciBVqxNUU1G8evH32jLb9TmNg+xamWUjsTNj
szqPRo1oH1RIMngxIGCF/i0Dq4BmmCqrx0iZRU2zagjWXeVQls2XNuA19qv43QhZZzhCD+gnVxch
CYWo7S4jWFcLPdC/aZbznKmPXxq4i+Mp3lVd9y23Ww/MRPCUB/np/GB0VCbODw8SI9wDNa+KundF
4JfLjMZomhQZTXzvto9sxrhIexoM69kSabs1SRo7gP5aai5DW27NK4MUgaXTanKrGdnjWESoMFtz
60VtvjaC5kl0IlxpE3h/D+ukHRATOTChrTNK0o41j5eAGfGEPBeVSxAKeV97YXmHegTNDQRNPe5u
awPErhOKh7C5qqy8TvPE20Ya+OTRtg+myQA3M6CdRzXeKsrlxEnnqO0mcR8RTL+wg7EmhLS6UBGI
QUBS1zk2dqzvx95+og4ZjnwcEMM6fUgQBQTymFXwQJTylnvERtbkyzGJXVMXfy1pgnUOndWu251v
J/C9ctsXYObKBPdw5pIz5F6Y4Vzu1LQw59y1qhxdXvF0WqbEEQdp/P5jUFcvNUhTnR7cefokUxG7
jwp/ZUy5NJvHUcpLNRi4I2ddgc8g9YfbZ+KNiEtriRO0gt5N3+IcF6hrxt2gIdaeUgY7t6zYESya
JFuOolh0IeLT0SK+2ZXJXeVgOwEGowlKj7rLeZBNcu96vLMELjSm8yYAQgy4wZaw0XinACUwHSwq
4d2rKCHhF7S74uLyHNiooh6NAoCChTDccuP3c9pQT/6jerWkPzzZZLsFUXil69fqm+OGwxJ20SD4
tPdNYN2LgfwzI8IsK3gaRUq8gFXxV+f4t1kFf2v5NxHgVvJ65/78ezuaDYskS+/0bqsX+q1RMbcY
Jj9E8RhJB23hPql6CPfkO+oWWV8EUtuD8aWaSgDhfLM6TQc3rT3H1yqSLR+zi0zYL3ZPQl3GEIWX
4LJupvtJRbXxzerjz6V76RnOvUFj2DaaYxOCy1PT2vmk8oBPpuIwWdQtfaO7Ux93bFGf9TofzlLk
7N7F3K+Yg9GD3XMNUpcJ7XxCNdAUiy4tq31IaZzE+TMOKtDZpXvjp+PO9eocygRzQjibK0ObnoxE
fRT1fy3Oa8qtUEEE1m0xfSG0eUGiMtO1+xb6c472rpDrls2o+rgZw9+Wme+Y1augM9/asfSWuaP2
SIZ+X8aVt5zUo2H05sPghG9nU6CTcIEFSifhlEsxZuvzbVIXRKOdiQ+qvzyn2+iazspHvW1JS/os
UoaG1491CC1uIq3qwv8651yWyAPXmBGJLiN8aWPxLDOef2rwrIPi9BTaw/X55nW18EldC1aliug8
X+vUIv9mdMrzfZwKljDICNfFHEDVQWy+qAB0wmdrL87nMs9qaaXLd09nIOEOnb2Kag47n0cZZe0i
1K01C+toeX4ler08zF6972tjZ+VYhluhLlCZX8EP+PF9Y8rfaPZAKLrKQc1ckuoFAWJRy+fUOvNR
L6qTG6HgD5BR1RLtS2AuipKzS0K+5fzRzp84m5jXCBU+RLlu8LLxe2UU/B9757EcOZJ16Vf5XwBt
0MJsbBZA6GAEySCDIjcwSmjAocXTz4fI7qpMVnVmt81mFmPWzUqSwRAA3OF+7znfebcQrV8GtzZf
2KVMltTQv4uMib42WYTGn+Z8fgdDydfWPGC+/2skaUilXZZJFeJ9HIaw7g7MvNeX50rm18JgVqOF
4WCWdf2gh87m8jnsMCYXurm+3Mxnr5NStZjEWZ6U6N4vo6CWesczxABwVC+8DviNW81zk2ARtEQf
eA/V4Q7U2ZXfSp+XF9Rrh0Q262a6DFFw+W5IlnNYFq+gGJZWFEBfrq8T2flIqvZJS9hF2Pj0vDmt
LKt5sxlSU/z7bygqau8yO1yu+kBVNzguV33BoeiySXJlQRQcf8CCmQMYt1tpNF41nb7i5Y1cHng5
6BgjZ+eLoS3T9ljoJTGRjFyuT1Zuo3gKVGPdJmJaNaCs3JGluZQkkIig+ZnzQgpsGFoqZkZasC9a
8GjL/HCeQ1H4vILY2csYaeMy5+47pq9xy11aJxLF0oDjI2hxPHSXBxXJvmlEru9o/i6hseomDleR
48Q4I6JG2sDLuQKmZ+yjzPcakelbo5o8o6LsoHUT2RnZVIFupkotFwjjbLAF86j1HcKj9Kgi9HFY
JiIrgSQi0vXVhKsCrraN1jyY5it0vnIv2zJzqosFRszLwLokyQU9lmES7DEDx8VCSWVyReazoIju
Pmiz1Tyc63kfFMB/Z2HebwLRbiOjtBdqRyJfkJ0uv76M18nP7widuZHNsdqKYqsjUWKjZt3PeXXz
FBlK9k6p9vM/L/GEl5zfwryJ6+7VL5ntxtk6mXXEdDJzKXH66BTNpiP+68IQmK9lOwGNgcGfwscG
POe7QmAX2uGAhSd/0dj388pvvruM8x12KJiOHd4218siu0GbQSb6PIYvs0Fjh1QUi+Cs57LrT6pE
+RoQZjLQxEqN3vJCI6LeWASHtHLsNXtaZAPUsXA39Nd+wWahLKl1FXocLnzoUxtBmifIBbdUM1Io
Jmb9IfBfRNwwJ/UEzdLr3JWIYYAJG5+TY+8aSppRz/GOVL5ULdEWnUNwyveF7vyRrGo6+zkJwgkC
lxl5xsXYKrwSJ0P6vi4OR67py9msEu4x7Zjv0yFYGiE79NY5tqGzJOj7tUqZBeYp3GJTYTSFQ7Ch
eYyN6HX+b2CxEp8lQKU9wWLlSvZHpGSKed8q9tFEPnO5vMM5nhm771A5hLmYB0v3z5eh4rcMDShc
D5ITbMGEvfrzomN+Zoed63xi9HkhFM4L+yRnq8HQYmmNR7ZS9kqWb6S4Fa4U6Dd/DLK0fiiGHEnC
XNkLDvOSgKRpxzMTc6/xVqWwtby2Y/PRq8wlKgaiCCGO2+jgQwRr/suuVPVR/jBk2bKkc5T7ch6/
QlXe0ZY3jFp5jzIfQoNqnfpkvLncwOeHSAFvTumNZBf77DnmqkYvsMr1zq1VS/cp6ouWrcM8E5SC
vTtZTK6ZpwTBDo9RWF9e8/IBv/8p5ZImwsPsq9oss8pN9Ti/K3UobLRa+kqx8oBkKJWaALxKCii4
oY342PW3zrwlnh/LPXkCPmJtJY0VXAWjBI+ePmKegY8YCzbo8zpjXngOz5Chv12e32cCpIXJ+ozk
jjJy5ZJD9X0/EaqbERM19LexX0nhcK2jXqq6x2K+XsOeWa0qbVbJyqYZcRUTtpq4mq4uQ0azmfK+
qRhdwdMnU2DXdGw1Kw2mHFg8He0vkx9o/LNRAqNjIM5Hekq0aKGp/Wma1xvz1pYVq62ygq2hhIzc
FS8b4FqDpOUUt5d1slkzqafo1mBzxq+RpL110ZUQ7LwJkLoX8/+VRWxRZCL28PvutxzHDUlLoJYY
MJLCuNIkYAAhpYqADBYvmscQHAMqQPG4N/Lh2rBwJnd9UG5GmUMJJX83X7hz6EguYPewmo45srZd
Hq2B9nrLOai06mQPzXr+GPPGLTPntaegJHPZ3M9FkdKJYBKL9wlt5epy4V8KJ5et2w8FxZvvnYkf
XZJfulKIo5ChEDQAFRKpCNFxP7fG+ihUdPJ7IeUUyqHT9U/VpmbuDpn+ltCypo3/vSf4/yu9v6n0
KjMl8t+Xetcv08v/3DVVJH4s917+6I96L9101aIxzH81YhP+ZfehcqsSBIjAR6HOOpvI/qz3Kv/A
mEo+n2WrFnqSOTblX/Ve5R/0BkGmUXOcO+e2/t/Ve7804ueKM24GBRe0ampYWb5cSE0I0FRUANi0
ShWryQwT1D+YSeRGBwfi9BEqr6rfJBTiFkYmwnXaaAqaUeGKUl3WLTsaJYyr5dA6w+MQZ/4NIcDb
YcofdcoutqrM2ljPCAmGNg3WmvFWG4BtU5xMTW1fFrXmhdRA0/ScKbG5GNpoDfdzr+Z15PYAatlJ
xjfdOByINvGEgLwFMSurx4dEYtOgNeOVbJpX5YQlFAvNIkudiRVjdM5V8yb3ccToZXzV4E3alAPL
r7gqM8RIztEWzTPhgNREmmFNMW0k/jQqdohrnnq5c5a1wsZLOLWzSAqsGWjBq4OwjJJFXbNyshql
73jupGklORuK8z3sZ0v1nNIyFiB122o56QOL1txIlUMt2NS3dSuu2sDCoj0t9UJdWeEqH7ZZvCzq
tQYGcwhwCcrKKo/rXakC2gixdWbHLHAO8WC6trCfeZvrsVG3iuGfESIrpNCa/rjSMlvbRQnZtyWF
0wP3pAHXdtOri3FOJdAKY65jVV7SVOekqChLRLqVkXnWIP0czOkWcJXCfSIoou+alf9q1vi/CVCa
X+itECjug7Cp//f/+ucLL16al5++gfoJieC2/ajG00fdps2/0DvzI//TX/7Pf8QzoGb/qwlhW1cv
H+lPk8Gf3j/6OBj10G4YMgRiWAV/eP/mycBEzcF4dmxDY5X152Sg/QM9iYHokOHJHPEv35/zDyhD
zBFAiOxZIPFf+f7mYf5D/xs1GVgjEsepU9OiRV728/2kM52mTDLQG4l8recvJM597xRyfoKP4m9u
WOCPfv0KXyaawtdD2SyofjeLcUkS2wK91GFctt9qUgi9Z5imdzSdsnuCeg7qRrtPz/bRWvxwKv7m
TfxlsvvyKb+o83SCa9IBr5EnFpZbHiIP0M5vPufMjPp6JHUadJqKJZgWmvNFOwPwK7NElrDNWPRe
t+p32rXYKptwRSrmwVhWS9gjq2kZL4lV/c3H+5uT+NNLf5F2RFE+Dn6ZTiRewnko3uvs/tfH7wuP
2povE10lFQW+25z4NF+/P8q2DHZXQSJznsZdvFUW5CzfoOZej6vKw3qxBhu1/C2l/G8unJ9ec/7U
PwieNCtLKrPmNcFNucOC1Aavcd909xlwzML3fv0Jv4phv39CFCAKgiMLUez8bn54tS62qZZLYAgW
pTt639pl6R74X7oloHsZL147D5OLJzbTksbRunMHz3cr92VXucL7bPf20ly27sOv39Ssc/oyOJHl
GgDvUP/RJf0iQdIhb/ux7RABndgE6lqLIk8XcXb69avMF/+vXuXLhasnUZL3IZQoipCeVq9Lea8I
zrS+/fXr/KXDfLmITEisqiUjMpuxLD8e4soJ5Qiz3+jBh1o+2Osn3VPc0u02k4t3zuvcm3bRb8nS
2N3d/u5q+vtD+a/XVuQvWkC2SkbvWBxKlToPveJgDxvy159PmefKvx7IP1/jyyChCpPTtOLz9R55
EMxz2iZY+gvI3vcQyDa/ebX5Hf/q1eZ388MFWzcit8qWC9ZeR+5H5ilrumpuvRG/mVz+9rRpOn1Q
VrKGbTlfJs8YGxoLGw5du3zqtuFiW6zLdbF2ljoDgLwYN1pIjEfyir3K7d3fDMy/m9uwpuPMUDCN
KF8jIeTaaHuksSO6wwelfpmk31z980355+NI3O+cacGCGPQMZcyfj6M/xn1sh7C0e+5N3bZ5x81W
UUp7kh6knapfSWvbxSfs5eviN6fwq2BuXoMjGyfpEDQxiouvOQwl+YlSNtCW01wijhbfYp9sZdd5
y47TyuJHqje47g2RQumqpavxBOhl6f3uxvXbd/F15rMcOpsa76JbwK929U/pjUqhsqofnmTPcRX3
dNJ25pN48d/MJ0Cma8P7J8fy3y8S/nIxfzkSX+b6yJJKO694D0Qrb6FrFvkyOxIJ5TpMENvAfWsh
62AcWLZX6kp13389lv56ic8vD10KFSDJkwBRf74G5qaerBT0GvHyr7HgXflre00S+DfHvY6W6Dl2
5H2diD49KZ/SOlqlv7nIf/sGvkyNapXEPkG4fH4v33Zbfx3e+Gtl1T6E9+YORrtH3XmBaFN1SQvH
ZEkV67e3wL+uYL4chS8DfRBDQD4XR6Fa2GuxtZ4UJNrLb+PS9O7x6y2qZVevamNJk+e3L/6X+dlR
EZ5rNstaSFqK+WUUqlbT5USzDV41SP3SDOt3p89kzypB6Pz6ZLPu/jLiSdYwEU6BVmBtbQNw+fls
k6VbwLFsEAc58DBgDonwXlJKTJQtvqZRyMWdUo/Ft7jUrLNZd2h5RlIwo2ULbSBcEb0QNbvUJG7B
M0ES0eIDqfQcx8lkrlHrM4SrGs+9sKbnVhkeJGkgMyGbElBKtO2naklzrhgo0IpK8QbM6RD3Wlta
FaplPsfRUMLnmZRBbIJwSsot0vJOdxMmtb0eVOmcWV5Snpu0/BC1o3/uxwT3r1WrezNC/kFe8oQF
DUJo/81vQy7aPnF2mfDjO33Co4n/qlImVw5tQa0wVLDNZfbcc1bVifYiYCbw+33QRacm6szXUQSZ
tciw2aoHta21T2tycnOZ20Gq0PZ2DMlzujpDnlHXxYkw0LbbZlUcTBvZmvWSLfV0vI/+mHQ0c8NC
WjlWlgJeqgB2A+DGf7ax2jqLt6Nm0f8zZa0murNNroSjpXciUopvlSaJmxro7zbvlGgT2pa2bHOt
3MlF0Z34W7ytg1A2uRTTscwpRrioul4GS8UFCWQSxUGBEdTTHKcGvOg0A8+GddZr6twKyVWrk3dH
+BFdmr5MHn2z8j+sVh4KVwsyaYEOsyL00DA4jUMS67zGlJFfoBRWetcRd7/Uev1MybNbh2GG4rRR
/Cshg3poYil77PzWWIWJby+DqMgIW6Ak41ZYBDOrI5SgiNLgKo+xDiXRYKFVsM0YbSuG+jCGIq8W
3wh6YMiJcU6Sam8DrCwu0gd84kMjwM7l1+BizUPkY4zUCoDdcg+uVJ0mUsJFhYzVcXokwf1zPfma
55sJAK3s2dSJKHMUAhzyAAM0Rikqxm22zGwALwGGWix9+nBdj/I6S/NVG2uSF088U5VIMmpkzWmA
cBJfAFaBXmdJmEWY78u4c/CrI2800emO/Yks2PLGCRzzQar9bB1pFQHyyAWiZelIBLtYTbNNHWLy
CsWuzp1v1HBrcwoiFd2zegTc4PeGsRoluV3UYxKtpMGQt0VOtHmk51iKW9WAdC6yXdaPhIbQrXXJ
J4NY4xcM2KimSo95epnjQl/STCN/0SbyvJoMdVE0KkdML4utpqeMsFYdb7E7CW/IJPhqNfEZpV/V
CACdzAPcrWBTdMjlSOPpNkmVADeAOkFWa8Bl1onB7Fgm67aLlJ0PSGepz7B1GtcEnEST5qpDHVBe
k5Tw7Lcd54WGbXc3pGN+O8m+2Dem4LwrYCVS5MrHAqP42hF1fWtMnJOFXYYk3LV6gCCmk7PWLVPE
ZrVgUulqQYJMY+SWN+S5saojRd77clKdG0pAHlkhzYfN0BPuhCoocTGRmFddHTXrIMD37Q+JsxlK
nwyNeLDBxFjSU50I9WTwGy5tKTwWGEzxhJrttKhgA6/MWCIJNDa4fHXR0KLoy5iaPJCGI936bm2n
QXJkPwV2cLQi/T0P9FShksUyriP54o0JDexKVOG5DZXGWGU0N1aqWVor4VchDc/Q1M7RZJorzWzS
lVXr/U2kByxD5mK9E3TbiiDaR5Q5xxwWCGogu/8Y5F0ApAB5uGsSXZfZvWcZH7LzUkyI9fV9CtKj
cejPoQEEUueK/FQS71QXKwtb9hDaD2yjh6tm3GTdNZ4eaH/Htt+OwZzmkUBuuA8YLam2teI3ZUCV
lOuFtDZ0ZSMP5zA7mvZW9j8j8dwV16NGEmZ8i8DlejIj4H2jTePIRHn/OZnZsoxonwAgXAn7qocd
SVMbIWC0oZ165cdXHQyBqZNZhkKCLw9cZLlUow/4TNuV4SPBUMRDF1WfsjrchHSUnbvK38b6Dj5C
Kq+UYk0WHJr1wVyndNCbhS4fJqIRdU/yNwq3FcjwU9kvGiO+7Y1qrXClWYNSAoghYI9tDE1mK02W
9Sg1t1Q91RKX3ytNfHOT0KBw45bETrivzkLy901coo4dymelT88Qz2N3LKJNAH2ZmKLbITeWExVi
mpZPXfMyFTOZeA+2Ic9lT/TJ1i6KfWsBwl1X6a1FwdUPPnr7I9RfJNgoEzcdm+y7iM6ULj7KwbpO
UDNqOli7upLdQYPSgkimtMEJqnipzQarbOF8ztk4PhkfUBhcWzt1hUrIzkFvd9n4STXoRsuj63S4
DiSxMRR2M9pb3s6xxebE7NVSPI64vgsWo8G+TVF3Ji9st0DjoWNWO+CXdyXqgUlHZ7ytm5Ner/vp
ulaWhrqe7E3L1MXu2XZebQT9iXWbyY9N+i3RNp3AJ0BJHDz/0LzFZuiO9jHsnVMSmssurtcWQj9M
+cRl099n8t5j2QA3Ytv7SSQLS3mpgCzaOBest8QAZhE+yfi6reC16R5K8x2s0iZNT3Qo0epEa03A
I52TLFFUaShXbdRWsKHDDEGKuKf8usjJRFL1NzmBzNWtZzuKX6z87qig7pNPEqsF2/7o5nskiY1j
jGihru56RopMfCFpTe1hQDkT9ceqqA+YD55Z2rll9e2CwEzVI3F+j4jQcOzbqsvCC6f6DZ1PlCYB
UtNm65MQbt6KYVmnQrc9p8nELglbHcUS9WycHYN1q0IKzm1zYYqTXd3b/ZNd38nROaDCBo6lSTvA
epI7RgFJFQim+/YYQTApnoLpoa82UfwhsrcM2YwaIsIab5yS/kDpRbntmbRUQwLWlPq6G68hb5Oj
Gl9XaX832c2qCYpDPVA579pVVYYHp6kKQA7mLu2rQ1qjxWsM/U5xMuCo1WEY05OY6nMinKPjK2d9
mJDYTMROm/JNLnoAyd1V0BjHvm9XaM4cL5V1RbisU01XSpEMmGUhvKixnuTCDG+KWvTMmPGtBbLB
CjMQjfZjU5IiqdjLaFJXMeQYUgZXaYAEXMMCPJWNsrQTIkxK+zpopMcIUoPSKqwVm+kj1ZSHoEXP
JDlm5eHwHghrsZv1VMWG7eUyIpIHq4pFv6uJ8kU5jD7WpMEq0aCWpdvMUZhnMyPVmLjbEN4mYRMB
IbcoCqGoY3xUVZXJXqSuOaqVZ9eqv44cghhiRRNbh6VpdC5aYairqvIfUdKR4SIrhHTEihlne/zV
A3qNPnj1hT2pruZPLJGVKB3sm67OSTptTaGzPRgtNEBJl73ESqkCDpX9yGJaNWIJuW6h0WNR8B2F
dJpKS19SPGun66oawbGObXbvazkgxi7ws/sxMhGWJVIj+oWs0UfyLKWUTpPG/XaTpLT+HswOkgfe
H5wPTgmeu2wIJ6M7py4mMdk4JVS9uUfPARtFaWqWwEDFk+9bw/+qk/IfkBbXH8XxJfuoL52SPzon
33slf3z7/0gjZXZh//vO6rZ6KX9qo8wP/95T1cltoFEhY1T951b1j56q/Q8sMsBQbNnEJEfB6M82
igVdkaApEgw1S5XnfskPrRQebpr49g3Y8aSX/Dc9VZCJX0qp0KixEdrsUy2cPlTJv+yg00zPew3s
HkvL1mt03+faHVbSZBmHyW4NUF5pj3Qla8atr0vDoaqt255V/NKs9OReFKEFV8zeWwyw6873pZWs
xRooeNW4UcG1pamBX0+N5xRbNEsWrIitBXBoPepyeXJyhYockJ/3qmMXm6QfesIqRfG7c9XY5hXY
xWYdG76+ncaWlT3yKe51rX7XEEiTsuSc/KB9atRq2XbMSbVihsdguo6AVewCXzY3jg1zMUoI8y7s
eK82OnFtCgsfi42PEmnOFoAk9zYnVW6NGsVq6WvznkKXVsqgxuesNF5QfcfvXdYeJuDZjyko5KJM
zbXMXQ7nTBOcFNBAJw1SJUp/cGOJUyeHuhjPSuJ3Oys3q2VVVtpLV6Mbc4xv0oyqSNP8bEJDWrAI
T2+NNr1ThkTdt6qere0uoEVhd2CL51+aFTIyRfWSqiWTySzkzajJ9BacOeyuNJ+LLiPet0cRm/vE
63BZLRN/TrXOKm2LBca8QsGzyVGoLHoJ4buTFv0yryxSEQpTHDO/E8cS7Ril1BV53CXQRgO2XGIG
Xpcr8QrJ/CkgD2CDurXZ/fmFnm+z6xSktVmVl+sotHf+yFvfmJJV73KCZlG1JOnCRtSzy8up3nFn
fe7itCWPye7IV+igQweds84z/Nh2ThpHBFR60m0E02kebdWoHG4vP/N99VMKy2anYAQ/SnZMbL0y
3A5FeYfEZ/DyluwKg6c5lRn839SJU6SkSIuHlEVhb/WdG9htdQzk6A5TQE4btprcPmrCq9TRr1Qu
uI001CU58A0SrWzMrrR+mrG0hF+kVuYfL19IxKoIWWILG8Vsr4cgau5L2/RP8vAGJLi+H0ruaWTp
3Skp++deU28Nx6jOti8dcXyb16EO7MgpimDRW51z6DXgxCNGlFUwWPZhjC2LBC1BJqLo93YQ/PML
8cCMl9HBh5KSHohk4MD6ZgK7VKpo5ZB9i8dKb9QrtbbSRSt8bRHXbbsfo+yOaURaa1GkLLJ26FH2
D+M2xSrkTUKdsxiNfGUD27KHIAGnokWH0AKKXFpmuSQLpGa0RdU6UEZ5oWT0A7shuw6o2qAWZSfd
ppugnGC1Q+ETQcANVV8qUjeC9xTluiRuYm3q3BMrfBxAtR8Np6NiFeo80cQ+SSUyMx6cfaEXNbt1
cUXLTt/LlhTvu0oiiyp0oHtN4ZWfNdq+6iuisXsy4IJy3Em1/NaZxMokNX9sw6d0h2osAB05BUsv
NkBD6oCcH+OFAuoStw/ksAaYHSJOkJGoZm0ODx0q5Q5MYmazJiB7hC1tlMX7yLTfzPStk+PhCqdr
dQXMDmkd2Sl9WZdU+AChdeyHD2l0HaJhu1HScBuOqr2xC5JB+gHwh6K9yxUybCo9i0GrMgBOHUey
8Fgq0YeIoCLkLRwpN536aicu/6wG4FRe25D/lXfELf/wq6gwqt3l+8ARaFzIlfnzR5efJ/MjLj/7
/mRja/iQ2M14a0ai2F2+KHbRQcIqa7hKEYRABH67oDSL7/9qExUDV63qD4pqOUv0tmJnzI/rWCOR
tTPdAn0THsFq5c4I2nJXKGq5C8eIFdSf319+rZoTP7TmB11+c/lCbLKxlCUHonj37JOiuPzzd5eH
ttOz1gGgc8ZpBKmmS3elCiySMHsZ5WAa3Id+69zN4bZC3nYtyPehG4J7u+aeYWiNsuPQBvcawt31
KAft4vLtNItZHeNAtfSQnex2sO6iXg3vO5EfAkUPry/fTRIwtFFdF0XGWRKG7kpy4y8MEYK1Umin
iF55rQOxS5tY248GPmlUNUSc29IpmElCVZ4i44uJ2MRoum16/1qSyTHU2sk+4l28tuLoXm9jad0Z
pbws4buj9CUrZqwfZDFaGzNqP+o+4rTmCQ2ysCEtLS3vYr/ZkabIlhA3Ql3pvidbVAqUoSjObDRM
U/Mh229F0tJIs5CvSsh9qyI8T51+n8XSGZjIsq0dMJ21dFNV0zULASryMIlFdmh9jUzPHkUlSQJS
8uRXVGlq+IbsNZxDrjbQ9IsFmJ3jKAYeFKQfWlOeFEVZ95KxqaNSBczFmjTtHhIacq5SwIALqSya
1OCQ5xqjfmwm+x4k6nJIbFo1prXPgSLYhr4zSUavUzhrYuhOERxNtz1JBa6jlruUDNzALLMn25Cf
hlg5qGzErOi6lesjKdfck59MANBensnXLHxvlc66DeTMFcAz/VrsUGZuJCtnm23tU9t8iiSHTYXf
fZjzgqUYF2ZXaAuwXu8aVXDXEdmNLOv7ktHX3BvqtLT0at0SGaR0pLGqVfTR8OEHl3BJ0HB1dmdq
7UKk+jIfJty57aqdjNu0kzbEzN90Zn5Kw3jhF691JN3PT4P44rNR07OIOVGNry1xc1F0V9gOlrG4
dnRBectfUCmhymK2J63Y6Vm3UYpqQ7kCzb1yD+FyndolfpCemWBYDvtYTzcE4ridStnOktJHvbRv
O7BmMurbpMTeKvenYihug2SXx8MLYTjclIvuJtPvp4m5mF4s2EXtLSjFvTy1SwsxmNMjwwq6hzTX
H3xdPfYZRRyzZ0lzqmFtN3K/iywkq1qPI4tR1ntIbt8blLdEYHV9cWcEApF5lU5XtcGeu6+uoyjY
YTXEr9jYr63SP0/aeLJ4FMVsNpbjfdNH190QEv2bXAfW0jeSvW1MN5Om3AAS2IhAeu2j+sYkdgf/
7CSGb35v7Sy5QhlWRh9BHZwgXgID1XmQOW2aNHuKufFR9tnIrcyGncpvVKPk00a6Bs74ORCQyV4J
c/GgAteShqdmnOcVSn642dxaUxv8D/Kyc9TnnCMo5+pjJA+PEqWseiBlYohay9XUFEuLcz3i2enK
TZtp+M8Hr9X6cw232vWrdFvo+YfZEK6cZJ+dIj2pJRJkR+OMDa6f9BHRSpnlsr17jgrrMQk2unb0
JVo7ZPwCHC0z5PNWJgEiJtg+L899X2/QzX7znVmTHQyYVUP0g1P6kPXmw0ByhZbAd8C26sGYHigj
XqsCXEWBmMvNsecISdxWJaUjUwvJY412jRbmVC1ICXUmzK5ihMzQ1V7hG3zWHLnd0ChU9shEdiHz
9XdqLa7bdNzZcvhWWHy6OHoegx3hCGdVys9j2A7QTKMTZhquJAtflaRuo4qPGiWEbjDkn/WsAB4B
5TGLWbtOpIgnkkSdPlwYRXmeEvVJjdXnzoL3HDifRUewthRUL11cvvZoJ115Qpjlk5LmhGAEZfi2
vZV8K1CkwDB2riggnZRmRLShs1QDbDEYZu7ldd6gAG+WupkfSfxEcu1kb3aRrKKq2EOJ5ZhT7s1M
55SFCmxUI4Wg0SYHnLcn/JjUQyrdZQULX3ckPo3LTsG/ez/Hh9SYb928odWZkVtFtUzxjCA8j4V2
ZzZMneh0UteOKDWm9AGKfLqS6+KRzQHTGg56Vw3GVZHVb6UMbVcSCWbSjBxvNPEtG7N5OXCl4tzr
DLVfsCu6qx6DhpSEQU29PAXuDkrFWNrmwH2EChE6/nnh/j5znYfBBsWhg9wQdme6aNv2EcvOCKR5
FEo5BcvycQI7HMdiWWHwC/JnuXKe5IgjMM4J64HgYlNjSFvtjdFxgXQyuzUQXx+qDS6Aesj8XGXm
n0WCi8FKw7PkcINIOO4Rnuk0V16arrO9UFUBiEebPFcTr+nFW6uNH5Ql1kNuH6coPAdjDi61SU5j
E6wz9ghVpXxQDjkNo165WIAMWyuWWTvHhLT3emM+a9NwniZaLr2DqdBWNlMRfGaCBA+9LY9ROHwI
Ska0NPz7ohSeo8svQVqXrhxFj3G0jbr4qbXDcz+pH12snhqpXZDaRkKImT2OinE2w2CRhcZpoGsJ
zkC89SGruCqP95NNEHpTHp3EeKuq+MOUzZvyKQwAeQ7yRgtZa9pVeu2b+lWfDSTdtmv6VU91yG1c
r56xwvvzRE+MWqy7hRHGXALYwX1G9kSBN32YonYTWCzUrQ+09d9oAcGUjJ7klkDkgcHi6P19GCoc
ButojcqVFcrnSInv7HhaSGC5zYkUlTh+7wmD1qXmHR9Zr58cpdwKGl6gTAFbOKB+0TTHC1VFlOyj
UWuEQI5bb0HCXBnGRKxLSq+zPKXT5LvtOLxT+vWENhQLre4W4N9ekuiN8ZEt0iz9sFMwnn5cv7mW
zJ2ttczbtq1Papy/SnLYzjl8Cga3CHUr2ApWGozBccTwM2UHlL/fUt8QVCAjj6rhZymaG3nUtlPl
LDRDulNE84GPAoecIV4DsgzYI7ObYLSx8z0LTV1NYfyCbuUlHdU38qxvg+aFFzz2UXqAdHjIVJBF
IngDUXyfJ1dypty2Bvt9SNMBLTfuLLDDOClAIOJQeqRzdcdWkGSaLEbyFSdP7Kc6Tf8ELP2gEcau
hup+6qUC8679qIbyVRI3t00abkaigdU2vKfXexAR8QW+vizBO6ulcbDmy7mkVhEdYd7gP6pXVVJv
uDcO2XYoiJuR9CuD8q4WqldV192Y43kaSLman1AraExrlXHWlW86SHDDim9ibdyacL5UdqkjKON6
pulwBwgHmY3YIK+7vqy8Br24TjnU70rLpeUG1z/oDpZz30g9Kvr6JpOfHGX4zFQigeTqMA7RVcGt
hs6JfbQlNitmttaYP4Ip+qDy88w9LmAalGQPR/xVboqDbP4f6s5ryVFlTdtXxASJ51RC3paqVO6E
qK7uxpvEw9XPg3r2Xmvv+P+ImYg5mYNWFwghQJD5mdeU27oZIIYnFLhp4cZL6SgoDxfYAClHbTIu
did+5X7A1Gpp+TLM7E2jGhk9PnmIs3hrT+FbM2TXtMTL0hxnGaB0qaRovvuT+tRU1UuOmzDGzP2i
s0He5Lp6g8L/XtWyXbRZc0MzI+qcpzR5kSna4BQJflUB3sSxozoLaY3PU+P4i7LBpbga8U2IffPH
0KT3At+fzlafOj0zL2kVfzC/YKo1rvqmQ0Re4OSBHse2xHPe7Eu0rRXsoSLkmxbIoTTtvauMF794
5IFYUe2HYGqO6RjoiwhZyLd6rPRNHganPsFMp5oqbTnJ7KeyyEfb8MoRU6lAJmui6tCLmfc2aQAZ
tKMDhCRunK/CMTtphV+uR7N9E6H2boSzJPxm8NXuqKGb5CCUlSfa56QhsxnoMT+3gbGj4WQn1Yjf
qU1W71WPHoE9fOJjoK+hbx7tgPa5P9Y/wnHaBi70vXE8YysRHkaV7peiTBeqAEuzEWfD9PNNbFiX
zib2ljZxSTca2L367vgi8uza9E58ynqISrrZvkqpla9ulx+t1Lq3SSY+oxI7YcWSx7mAkrQDXKho
XGEvj7N0XlvM0R0qxxXFBaEzT1IAPWc6HqdqSfsKWWt1HbapvgzyjD5oGmCPzfR469LmkOJ1/1Uk
39QbM3oKg4mEK1krLeDX0kqXjqTl1IVVhXaycJeO8hmbcU4Bk74175FV4ezeGWKTIRm0jSOw0Lta
2vUGQEV+oHjxwlSc+NosjwWi1z9R3k+vzYgmfEzNTAkilTJSmiFgjlV52A3roErGdZrrT1IukV8R
m7Kv7ijir0ZN2QzyyRp9EKQ1Egf6fKom8X5Pxx65D+R/hA8MJEmTrVrJS+o3w6qxi09RWrPMDi2Q
HKnGaJjFeFJZ0F9XAk/S6FN8A8WSn6KmqBWZeoWcQYiFfd6ua6tYaUq9imrsWUWHa4E1cjGjzCDB
mRSAC7hUFORNvUkYpNX6S9UK7YjgN8TtwG4Ylcy9ab5qiqBf75qryAxuVZpXWxE5x8KR8XWMC3RZ
KGhCPB3LvSFtlNApQQUZiB2zrXf1e5pSnJ1a5VeHfQKlM2JFX5ybvEzIzYajryS3RtjJQaQgx7T5
cUiFXNcNFQLaLwYqI8FAHJ9c67r8PcheW8ATMtdJVp+1HE9gVbjfFJEoNMX1zwTKM3iz4JYWmerx
MH/KUMCMdEg0A8MhduvTk2JaqtfHM5NZ93+TLI5zCebmGjnsFwunC0tEv0qR/Ub+uPDabO9iV+uN
Xxqo/LUS1+YCa/o3NwmdhYHlQj2g4BaJCgJtRZWq0/xw4UZ9SMzU7fs4Ko6OoDlfdaEnKY0v4x6W
TJq7a7MNO3JKlCxC42rQDQAvFzBwlW6+8cN2UyZ5fXFFdxz9hjvN7d97Z0qWGfbcWFQs3Dz7GRgl
DJ+p/G3JemeoyNSj/FhQuhxuTTtx62VnmqojSCj/V5RKAZAgoU2FIEUBUsPVu5+5cD9Up4iWhlsx
5NTF05iE5dou5TXzcwOM2TXiqu4tyOwzoOzDKcmL3yYNXRFVQ193ihsDf2skoiJ1mcjmakZdsG5G
PV6KDGBAoflfhkbM0kQTwAIMlUkpJpTI7epgB/09wT8gG/PkrdDGg4XK0qKaBpN4C26wtMd1EPAD
BvJbBhFmZeEU7HVFZaZ2ZlhHuMTiaIKN1Vee3j4HhAwn7FubIL/F6fgrqdclGrXeNOjAn7T65hR+
d0PRxkAyBVsJ3EPUhQmyWuT2nCeo09qc0UyJSOZSC4YQAZpOmXBBB6X5Uz4CTKsQjGlOiUko7arV
3u7DD8y7QRlqCjRbUYAyslW5Eo7+uy3LV4Bx9ImNEcO8seWwOytbE7O/qkLZY0WbjkN25n9ncDNP
IpaCdTI2y3X7nLdD66k9QbWbkSNg8gftTXQKNpfaJW61N8BVTMLTNOeplzbZ0/fnXPul0dM4ngKN
IpXS3iq7eio7OrC01oXGpKUkwy+9hJ7s9ttC709B9i7H4b02GV6TDhsWUoiiC69u6QCPG19rfQ87
2459OZ/dW5P5sZcM7Syy37xnPb6SttERVjSUr0BMLmwMIjZ2CRfdcVAwHFSkIYPEWTntHQwjjnuz
H1ERNU8W4CHQSD0CLJF6nGKN0cSzCZUZkgmvVIexd0iWbgu/TXV+1/mNvPKEQ99mtkTKXePELLFN
TTwdMORCfyvUbE91uwOspR1+Ks94JF5EPGyCptzR+bzrFmY4jbNpKwaCxnd/j6lCMdRMP2r1VKUQ
nZ1PJfcxPhHfiKeiPjCYh6lrTkbSX5P+VBX6bfLFxs0CvGxQl+LvzB6XSadvoUme/NrBQai6uH4P
cKHJbsRH4KUWcWadBkQBgIsfpGK+omVyaIm/Wn9OjN1FYv5QUhPXptQ+N7ilJJG/jRL9FKJHadFL
0OhDWKE6lxoXUoLX0PULgf1xPjRMaL2I8zMT/Wqk5VkU9E9K84na5iLmgWzQA3BFAa4xYnBAwAWo
Qpp9KjUFKv2JOgaNjHprhcabGlkUUkEv2r48jG19lcB763xcQ4W/E1gTUaxCpYfEaz5TffueHHej
DU+Sul4dIKLu0DyZr8KkyBdnBLLiAC6pzR1ADNcuP3Izo0wjJ7wY6UfhAJL1pD3CqLFpAQWpI8Bk
5QXaSKO+TTD5po7ODGtdeyv5HE1mbae7xgZjbGe/URrC29k8ydY/W4RX0/hzCrqbMZO8kXiiYXaZ
v67GdQmbhiswsTWj09kqbiApbl3LgxpxQr6KRn2aGCuKvWcLJplCiIQA33fZwdUHxTYuQIf+aMsv
o4g+MhQuxm4UtLNKfdf2cybvJtYOIQy51IwPu8ZyARX1VTSW4bLBMMxGoGeqPrNa3fkYocIP2iAE
sjZyPz9VAwUKvxxQylLQWBBdi4oawIaU56Yw3V3mcy1E7S9dwURmGkiskj1pwXSqcbrr4rU6WbsB
0Ek0eh0ZecZlSwPkzbPyd2fsgGq8BnWzZSp56V9pFe5UHQsPbqhCAtduxVWhNSXVdlchyJPBZw2G
U2GIuWW5stBSMczgbFfR5+S2N6vvN9hbbRFSj/PhUGXhxamm7yFXrqqDUtxUHKRzVTP9bEb9Bxnc
CufMFaXwU5dwp4fZZ4V6YmgPnjDRIDFA6ZgzqsiQWHbQJbi4pn+l4X0At9Ppw0GT+WcRG4g4knJI
o39uW7ELZtUgO+7OZYTCTxPv7Wny0HRnRDVOZZhfg6Q/ZyWSG1qYXhmtN0EeYDEZKMfAip8zQPCT
dozt/EmzgMIIq7uE+iya2m4mCPMVsr9gll1qE4bwtHjEDjB21qBOD5mBVEzQXY0k/u5G++KbwdNk
JsCK9NUQGE9Z77zA7aWWXlgvg47IVKGg4wZKs5InXy1vYS5OZtF/h7o8C1Jshv9vd6y2iWt/JKZ8
T4U4YsqzCLnhyqA95W18rUvScLf7ARCPkRpFOSv13HjYj7TdapneCIh1Y7rkHGzFbOzMqOCRYbc9
pVq8FUO45YF8cRwfibO1YgeI8dGnl+0eZbhPP5r2UZgdwgqjInXthuFHldKUpSjNowUZ136Ne/Uw
H4fF0GoRQyJfppTZMhAoPGliL9L8t23xiOnusVE+XJFfkPI59tM7A+9ZuMG9ssVTIcbnGBHAKZe/
/DhkAnHFS5dPr10y14CmpWiig9YDVLSDZ8vi1peReBn87t1H2tLUPtqhoS45A53zJt44rvLNiTbg
sekaKIfaDfdiLHdhmR3LEa2oaWN05bNh98YmTIvv1hm2KQjLfqh/zNu1Vn8YRPFEHfLsGvtMolqY
ZyYmkWO5hd/c2+1+srlXivjV6e03nFyutVO8jAg72FT6qIo6QYNPi7FLrHo7X8Wk7w5aaRLS1lgW
khFW5mbMgNam6HMp6/kI1VbfU+C8kFi/ESp5thsdndLakhbjbF+nuNQ0ZDxZc4mHfltnw6YPtZ2m
E4o457S1XzDVPNhNtA6N6QsjnIjJs3zulOQ6FISVo7pzTZioFcAzYT27IRJljcguU+d7tVeNYbCM
k/hHJ/qrIbWjVSmoJfUUqESziIqBjmCluCtHSadFVrqrNHHdJSh1WN/a78AndilU47faxuEJe6tm
m8q3oXMhC1TRuU/luBT5tVYRQjaqaA8iLd4Lx1mULfLAuS4QphFkS0Hx3dghRnWCGnkuqKYpubJG
ta/uIqyOWupsU9p/5n0N2/UBO4jia9MB7PbRm1uYTVZt/aR+UvBXQdA6c2Z0M6Dyjr+Qy0l2iJvU
azqFJz++plo7roo0k4eyLT8ct3+tJWH8QDKwETl5GY5JwRhp+8l30NGR+ckHhzbYRuJJZgnEWop0
A8EQQExZMz4UrmfThJ8dcd/7iZHbrp1Vk4Vv9RDcGgrUE8p9nuUw4ZbBQNG+eKsJCL3Epq6gOukq
k7qy6HteTNEzwVnRHkOvwcPB4LsUL0jpYMlWl/h9lO2zM1GK8311OfYp3ux98e37gCFjGWBqzAXJ
cJ5cdgA+6UWQnoPInJoEpdMhA1tmByVXTCiLOHHCZWcR9sT4aTPVjAiMYPTRBccajcbFoFbq2rf7
fCl1/B4ZjGgGtBi35Ol4TCTKBD7u8Gkv3np68McoIxsm6ueCHIPJFkuhb4tJUbY6lenKHI4tFlqr
VM1QwenTTfqNCBTDqhK9FwHMzIA7d4MgK6FpWbobu5+2sD+mg5b8tA3zOx6behkQiW8ShKnXNFVT
KlY0HZCYX2bxiGWVaD2J8mJX5HgfyW4lfOJp2igLPczmgt9nOtENMrIB5stYfAF0uIYaKBDd/cgq
BZWyqX5zTZJyF9gPSXZJ3yW3vMKhj6Q4R8PqDqLpb5VPfFL2Ov2zcnomWaMijtLZttcC7os6fq2z
LveaVgmRgyLcwRIa3dLmHCgwNCsHd5NoFKu4qFBIrLpjO5WrDCaONxZMe6Ver3K/60nfA3Oh+DgL
kR9YzHjYQfZxDduiXSZuTCyf2+i0AjJF058ARcEFjrtTrBQtep+jEAWh9Vuv+r/yagrX9qTRQbLV
VV27J30gX2i5VfcTlBS6EAjE9/nI5aORarWvGPEVHinfGfQLTsv5b71sUccr9X2KtoHnu/WS45Hr
ILUuRVFpGzQwjyVxhTro3wO1UJoJ3bj0x1UDusZLAx+tvNJ/ATt/K8gJqSk0RyUafkaZsIm1KbNN
uV8sa5XEIpFHarwu5qnDK5hPOKaUsE+j0us78ItvnYnWTk5GUlkU/J2a+nmh+pjYxdBNcrnNULRY
xhapRuRDs2AHlzpflraoNgWSkmGQZEezOiZhpeyiaboiuCb3vh2uSF3fJnPat62ie21aFKtB3EjL
YKmpA90nHdkJ37DBqzAuoPGXqNQpsmLbaH5JYt89O/70jFwPwCPRtCt4eeM+KqvfaHR5gVPR5B78
bU3Lpuw79RsVkSROsQSGOswUnkHmMZO1jpBpqSFLyl31q8qM12Ak+Ax8dx2XdnjpVO0Q6OG4Ll35
pdAbp/393od4R8kxXhuKCSJdYEBnpErH2Z5HR9lNyaC+oM14kL74wLL8ZpZgZwfUvDxg4mpNBuTG
1Zcf/Wqd5Fb49u+yjWkpGWrv9SN1CNT80LSuz31dH/WsitaYSEIyq2mFxcK1ASOAUGkkYww0mJuj
d2Ao4m4rmdo3Zmyf9My++eSEG7sr936JFJul03OUaeApSUb1228vkWMeNYnAUQhEf43OvVi4RgxK
jwbTYIbWvu0QGQTZNNb9t9DM6OrY8efglkwWg7NyseXzUrSNaZonxKgrpS4puUfRbiBTQ6ukfAZe
OdHvjmcfMfRrq1YxrpUJwA0YxmFoxW+jHk6pjlffSFCYqFV7HmYBaVO1dwnq4qSgxOtoqnzkdYwG
rereKxg1ETQCJTuZY7pztOzcJdNeYcKG2LCPIqN+Vcr42Ks5kmdyfEcIH5ZFihrLLFOcD+4euPVX
mQUQeTLryyQ7d5NkV4E48KnGEQuDmsCgfpPKQOGL/HOIouki6n2xHl9V07wFA1CDbGgSipFpjv5h
+5TpDfGKjiyWDLUKga18F+BESaO3/53pXDGfnkmSvjEBJBvJpzaFCkEhaNFvRS7mqEAK6UCV8D9g
sjiAfuf3KLo1C0m5eSHo3aG+AlspMPSVH5XfLh2Ro9Csr0zTdXLE9K5OQeLlE4IveahtAs7Uc3Kr
uFbMTI8/uIPou6qls6lt0SF+CXIyFzljG8Rvk2B3OURO5EG3Qq+q4T6pWkwb8bxiNiSCs4bwIDMe
maIbaw/s/1OoVzDzqChmeR9sizb4URUt4up6BO7e/Tnxi4hum6q18WQCSKJRQpxN9NUJauBdCGUg
GOnAhcWEnDQGqplyH/0i3Di5USEqzeWbwn7fapClso7bIldKWufkEZ5eNHfDufRV9goUlqCpoPxd
2inKmVg4rMi/Dlnt3ptSTShwyCNecQFub+Wzo2S/QNDCYRvG6OAWzl1BSFgkkbgXCfOg0y/s5N2a
Joz8XDqCdqfZB9f1j4WG0HUe+E9UUQoZAsLzo7s5tL8MA0dTMKFARJTqMjn+0veb/MXXvhO4oKTL
8gCDQyCoMUUm479ZvjN37xo7ttfa2LbLURP0otphO0DvhmrWLjkZbWW58CDpn72ruq7utBLFQOGk
XpPq2ebNV4dnt8iBeJGk4SZ5NMf+WQgb3JXJnvyOG7TwtRXVWGAFEU9cx6B5CN3midKAONgKjea8
9JtNASZ029X1e2FazZaurUGxLOCuQuBk7BU0y0smPvJvH9PmbW3l5AM0KUfj2LkgLkoNcQujV1fE
nJ95F50oIFUHkPY3U6uhGuG37g1uQsPJfVU1vkoraYLwQ2E3WLfvRt/mXpsUjRfVCKLNgqQdeprg
RMcLTMofYUmyKtXqPNS2XNmUtylhg3B0S0nhS+mOZgvFrTLxEe7kQYghPRk4T+tKqBwaEf2En3A0
YXDaSqDsepM0sqjHoxEH36pPuUu12mLtxjmdHDAjft6eM9tNVmOSUCgF4moUhs/sQPg6kP6aMgzO
IWBRunJ3MFPWyoz0m+i/ixq99qRIrlSPf1c1uoNRPe061CkzlT5qKnmq7EIbPMveRE5/MDLtOTBB
Vrq1vVUIrtHMSJZxObpei+/l5BKOjzm8VJuyYtXGH0iJBIg4+pUXDoiKKpTZYxvz7y4sABJCIZrW
mhsiwDqsHJURPh5kzawJL00jeAzL2F7FKsUA9O8GjaJgIK6BrmCYq1GXLLT4s6+dreigvqpDqxwm
6W4sIA6rZox/mGDLvH4iMkncYee/R4xXC+jlNjzFbh2blr80/GjYErFfFdXwmmwKvaxy1bXpjqjy
hqO7qBxGX5Wzb8xoCxF42vtCW5EetV6Sh91aZj0Jj3ELjeKcAsPzgug85msFRNyybEcYID13dt8o
wAqnRaVzoTTtqJr0NZuCCzBYAwmk3m/kKL4rJ3o2ZuJe04HnG/3ffYHacwRD2LOG6A2vh1OEMuDS
mZFafQINLfHC/MeAbd1iDCnz0P0VRFHu5xge1GTSvuMEpeiw13LCzl4yShQWgvTteOkqZEVriihf
tQ4+yzKXke7YX37FOJfua/5/Qzo/WQ56Kl9GfJIZNmP1GqktOVwzx66E240IAWJlBMC1Aoizm+IR
bg8YsDxWhg87HhBnDUW4Clzh7jpRvmFWahySqNHXHSCuEqAcoQDeoa+jPXafqC/gj05G81xAWixS
TESBtrWU8jGFrqPbFLvOXcys6XJU9mkwWsdUZsPBSWm8OFj/fUlhUb8Yp/cBlqTXqvphatRg2w5B
4YWoO6zpwXfYuqp3DUlGaFfznFNOQX2Q2LCbFQ9h2cGGLWaRsqprnWhjYQF/lIibKm12ckAqG1V9
tNPGaTyEnLMTyREFiKxGFXUmBWYapMPKpW+UO/n0NfXoQRfheBv8NmIOSnyaydr05UpsXoEwwKzu
1QvzgLLufUtu4wkMQB1Tm+vj3KDN848XtwJ+3GW0nCHNR6c4yF6ULiu3Sj9Gp8cqAJnGou/GcRVL
UfCIKTKkho4eXDzEeC+ZEb3XeKOOEshxkiGCX67jyG/fFEF1McR8e5uIvn1rU+r/bqyiEQdl/o3G
SaM1v/KgSC590Q/nooCGTc7UvCkqSYxh9rTSqZ6X0sKrvVaagz6aermg1dwcHsvWvDJADBXfZrQo
F4Moh32W+cpelbC6lKwt3tJBXjLhy01PbLvLm/4z8juycsOMECxO+p3TiPIppbaGZDggkExlUgYr
dXi8FL2rezCkxbJDWfUpcLd+JalMFOYd98IKYA3Mh3qSniE/0CsOj1pP4A4u4WQXrXvyh2LaqX1w
crQ0OWqdG+xR3PQU+B30wkPPnk9NDUd5mETJdQu0P0tqnlSHx/ohseWfv5QCAVVVDSlEi2wPaXum
ZPMX4PkYbLwaeZ2rAsycX1wrxZM6kFi/m+BFG7u+RVfRN9nvAhX1havh/WtTDjJN5KHdJKf1Xln+
PigoIVZF5azQqWDKJN4vzbsstPyeO/RZ+h3TlSRTyJyXSt9PFD3vdjVOL3V8Ax1o3IdcUjQVM54+
+2xrTb9HtN06YoIlHPr3LgxfMBl/AnSM8PYYI+nnqBnCfF0ITCkyCRcgeciifNamsYdQA7jF19SG
Gpw1Pfv2zhGh3hBTaq8RefIeZAB4FKt90XXGwUi3N9L2rZU2yeSlovW4i4hKliamOi9DkEZP5UDW
bxBtxfML9P5nKEvR+bEKXV3PryU5lhFbm6yvzRciHw+Ng3FVIo3AjzZaLw2sOXDrvb1w58UULcCz
pQfPjzdpga+L3oyvRv4Bss1+qbTEeXE5SC1DhZXqufOCDAmSBFXvH/uebDWOwydfUo4KI7PZWeas
oY8bxMoaIGzrKfL5YZZDgnZB4BecX2uY4VObc+7CnBmfeqm8xGbdnJXQvj+WHF2rbhlqswrfW4Az
eUKMP7wPxU/NxxGtIw0lvgvPANK0y+MtvTe8QeueM0FeZSttdKeyXzHbGuquFdAKI6E5XAiXxGl+
V1L2xU8YXqpPACKbNrkPTOrb1ghtfpswuVeumx0qCT71sdhwGXO1OZlDybilpvchhCeKLs/+sWRJ
d3huqSfnVeA+184dDlp2z+W3mXBfdBHp3zhM1X1UcI1OM+0plAE80NY823EsAG1mm1bNmrsm5IfW
ZuX5sSQb6hu09O3jYJv13eYJWdA+VNaWyO7SNOnu5aRfjd42+8eiLEJ1mcf8DK5St/eqK2hwKm5F
0AC8Fo5/f28GBv8ip1z7WByGMV8VvhJtUsvs70M7IUNnG1d1wOUjKoPxbmVdsY6xcVsPcTPendjc
yNyfqSVrVemUU1ANCb8/L7VjPpvophwaJU2euOCsF4CBOpk1IHhY99hMUeMU5/Cg3/y1ruyw16u1
3lr9tTsV+4pVafq199f+ANZWm45C0vKvdUWK1SNFW2qw//wOWdbNQRvC+1+rqPqap1KkpFD/OGA/
BGGpBH+O7c/xzudRThkuNn50+WuVqhACA5w+jhL9787s5GqIt1Zf9oiFBsnl8ZJMQXSxCkkTECzc
n5fAcS+zk73f+f+1SifuvVbp9fF+abbWcajTYNn2Ir2MUQI/r53I4/vBAQNhsqjbMr1MNDMWMFma
zWND24LoBZROrlIlyJ+awlxhp0KUNS89XnKKPmmQa0fSnTcDOQ4kSjRozRn6QLFVFj/IrJ+mSi3v
+giCrZZquqE6iviibNydg5+W1DrjO4vs76IK+pckDadNBqR5m4+MchhQAcXttelUUkv0jBZm9mPx
8UIrcwLRFqinx2JRAriuFWGu/lr3b9upZfIRZHW2/dtO5s8/9vRYl1Ji5oaODv+2D4WQ4YTPlXVs
InjyLPzZ9T+//bFolKm2KxV+wH9d/9e2SZyEG2iOlJ//dSfx6LYEJL1uMwRg5/7X25qcRrLxTE+X
RmSX4MbmLR/v//kQpJ8voEQCQ0U8Ss36TR3HhVE11b12jP7qWvn9sbomCtoFJXSqx6LJlIJxX65s
H4ulP33Sn9cvUVOUr9K46GPWvJVN55+UNge/Oe95FCrqbs3s5Di/q6RGuwRbERzMebGpjX0JW/Cm
REXxXJo8w/OHikKdDong+B8fMqSBD5cF8PDxIWiGpM3gfU5SmZo3je5FZWbtPVVke40b8efYqybv
d35JOeHxIXuCn9G2erB7fKiylA/qgdbFTprstUFOY/7epCick1vQnXp8RpUQd9K4RBxhPtgoR4G9
aEjkH4uUN/cd1bhbOOTpc14l28eepZDDAegWBmT5FvA/thRN9G2x5VOaK+lzkxhcizrvVk2lZ89N
UUU33b8VKCY8PzawNL3x7LCz1o91pVJqF1txwZLNn54/E0f4NYZKXW0fW9Af7k9R7j9l8z4eqxSn
HGlnhxHiSayLUH84pGDlwBqxk8dLjeY3lGT/8Fjy3UndlRMgn8finz1lztl2lGdDDs6xGeh80fJq
vTAN3a8U3lJZ1WjxhLoOTzE0t4k/tffGDS+j1blfUyQRf8h8Gy0VLqptDVRe5k+6rrILc0W8ykwL
af9b9UYNfPut6XA/mjeoBSSHLJqUYxo1ZL9pZM7NduerB1CeDJV8MZyuh8xmJOtEa9tPUd4f7089
VREtzItDlrgOAx1FrscbAOio2dRxfON+gVPoBKDw5j2azSXoJzDVzhCujVZVdxU9EGb9/PXxflDg
7RVatnLRp8BG0R0kFyV49ysS06pDT+m9sooShDqdWA1u46tva/vHBgQVKLJ1VXjWQYOhr9JnlLS4
LpTxzkESirtTVGLrJq6FMnSgvLeutrS0aHw3AU/iRIotPQrzpzpBjaSzebzBSOk/XB9k6DCNH0S/
NAbiot47ERAPer8VKGq26Cv/qTab6R4Uqr2x9TDY+mVezz/Ms5w3CF04O5a0lKexFvm+DCco2VoK
Er3tvRDUzg/yD3p4SaWfEwVPLAXLJu/Pt3fbeMzsr6yXrofAO4gYm2sD1tv/8+UWhc0xCrU3SPD6
WpVlvkux+3jWVIksCrsO8+jH2LfO8+B07nYEhL1RJi19U5H5emxQgX5Beko011p27UExcty1W6f8
ipKXxwaBMkYe5007Pazoobd4UzwOboSABAfX/mDI0Fe16w/7IKqGJ5tEBlAdX64yq4KJcO6qFegb
PTOS7Yjf2J2w+c++M1vPAZL3+c0Wfbg3UIRZA6oKP5SAZGveRcGXLuO48FEAEfpRRLOfge9oPyxU
eTM7+VFawvTGwFZIqELzojqwbx6fnOpkCwUPNLnsp3U+qvU8EKXPJiXyP4fnuuWn77iE1xo8bajx
ySaG2/HKv8NjF12C4VddKOo1iLnJqSMVMKQ65VOEPx8boEmtLKXq9ic9nuJzXVLZf1wb1ceRNxnT
TzWz4MsUgbFXjVQ+6QoomT8nNuaXjtsA1kZsIn9OFp6ZuYLpwfwn9HwgX+Hk6ofisRYMcbiPcWL8
20Z/+/PxIcfOjMPjL2psIgB+AWpFl5br/W138bzPx0aPvf9557H8Z3dU1hDaaSiF15YWeI93/p+b
/3k/EsCtZNiMf07hseWfb3980d8O8c83uU5bbmNX/XMIj23+/Tj+fPyxJ8FTQx0zjn/XqZ+v/zqO
x1+FiXPkQz3if1tA47+nVv5/SmYD9Yn/v8wG4gI/v/J/FdrgA/9lXoDGuIq2uCsszXRtBMr/KbRh
/AfyjLZKjuM4xp93/mFWq/+HoZkqshgOYhu69q9CG8JBO9YBPgcbQaju/0RoA4L0LKTxd/FbGz0P
LHFRAdE0F0W8f1O8TpwmzHVSI1huJX3nimJYUzauV7uJ/AEELhxV/wtsarYqIN0fSA/6p0KNGd/n
DTDneG/GMX4pinQ2HfWHNZOm9V4Nptck2n+ydx5bbmtZtv2VN7L9cAdwcOAa2SFB0JNhKYU6GCEH
7z2+viaovCldVWVWVb86HMGgJ2H22XutucrPUm+NtbTt+eyQg30pTNab90caVLGq1k0f0n7ItnKp
rh0UEwwitMcfT20MiIIVi6Nk7DvHhuUkXdh8ZYyyvcwiaq5TWFEgDBENSAzW5NiU1mOta/kSNBa7
jTJk75PaH2tRaK/BWPf7zvEtmoY8YDSfbPB/b4bZod6JMwh0HNs/Vn3043FU8PFGkuR1QGEbvRSO
/9Qtz2d2TE/iYe7OatpzDvUZdyHIRJ+I0UEgAYUtIrXoi58FOvPj5YYff4aNOLecXNYTFb7rJKgz
//GQ++OWC9XyL5VRdKRycucfz7f8//4EqM6HY0x41f3/Px7/834D0A6v6+kT/HzY/a/7Y+9/tThX
Vwa6Qs8oymSrW4O6q6MG53llvY5sBdc8HW5lo3MtS9qLbSXv99s0iUt9jovv99sCSQsJcARRussD
VcosFGIBU/HlamP04WmIhvHHVYPUtiOtf34ltIjr2HC0w1xpaFGH2HdtLS9uzJkIVh3T1sM1U9x6
2iEEsmE1uN8aDsze8hitkrncOYQrSA6XmqNb56qf+e8+GRGX+0NtbToGsigf77cp4YIhjAnGQtO+
Hp10uFD4CS/zjfEyylkjdSJSL2GL3IT+sriEWTx7fiD0yxhbo5cFmnEZIRhwK1Wjr4y9N5qFc6FV
3Xm+nBRmtUh7smoKrwWnNY+7xFcfxKg3pnl6pW9Q0gvIicQbAOMpaV5ei4zkdD+e6qsPR8EbZd5e
R1xLXjY43XV0sH/4sT9cQ2a0Xmb705WBYcirKeqV0QRob0qFa2Er/sZXOJ/7McyGsZXmNRtUm9i+
xLkGYW9tlNbyr4UozY0fFwBwe5iKY6BED4gwEFUGAomWRrS5H8vsAQioRvt1KB84EhBOLe3qYRTT
jDxIaR7GihUlr9bDxxPMDDRjeMiCBvqjzOeHMYx6QJeV9lAQgcbzdTqvhhRtLDIDmb5NrIksrYex
VSom5K3zUPC2eDVbefBjpDl46MPH0WcQC8QsRvY7Z7zamD6GNZhJn47KY2iEEwwEA8LKULdXSwv7
fWOnn+7XBC3i6/2v3qrC/RDNX3/7/8xuR1u6RkS7PPznAwaFBC0dJBYRvX8+yf0uLWXB1lR84m3/
egMjp455vzH9uIEIkn+8dqHa9K+02Pj9ETRXhVe2CJ/4YBrimuUtTH1ce4kU2fp+9eeFrxDyJXul
/f0GPfC1DS057Zcb7u+NNAioJSWS75/Pcr/BSdWQrCa0B7/doBIX5jLh7X6/QUuS3mV+r/+44edH
98m9dQ2jCDf3p/p5QwWmfq1hY/r9hsy2SROfUoRBf/3Kc4lDRArG5Pdn+fkF6r6ZsZgVlffz6e+P
tRqIdJwOtd9v6HMQu4HehdvfHpEwUccfPsGbQG600rLooDMcfuWg4hqKNX3ItNnfoZQKvSFvtE/A
4taKiimumSPlUmacBSNpY/qvB/VEFG/JzARRD46St9pRvGy2zC9mhTUqo4pkB5duDd7EzUhY26lt
MW8DqxleMul8MS0fIGDWgVFgeKXpjVw3NWKeulL7XY/qlF5l/6jjRPxc2yNAaiusH4aY4t2nG5Ut
bSkE16ds6VbdL+qledXRxbpfM5fGlmIoiSuW3lcSz+22r8j7ifMgvY73Jpk2F/aBUcf5/r/7xf3O
bYP6slraasnShWtSJJhLw60IcH4HyGySpSV3v+1+YdGvUxHiXBO/Sn5cTM48XNJ6Z2latZmXhl+7
tP40eoDK0h8US2dTXRqEFZ3Cn//qlvZjEO6Ve1txuWe4tBoreo7t0ny83/N+J53OZL20KH/+K1sa
mOXSyrw//f1uw9Lo1JeW58//VUtDVFtao/fH3l+hXRqn1dJC/fl8YmmwYuPBz7m8kx/PtzRilaUl
+/P5zHvDls5t0kcT6ZtLS9ekt1vT44VOoTPeYHpw7wQ3nWF61eRFlZ9uFJnNr9ZgTNuSuAamHt7U
N+kidtM82Tj4FkhouhmtUm/auCm3oDqS25CK3G1UUqT7wvzUTEF+SyzSvytt0g/dcpXzJxr/Gq/b
OM7ZrbHrDzVnYY6mi2ZyOTeqPrPVug5wVnMtG5/VuFwM5S1uzMw/BXTAIayBDZZ9sxsK0H5Rp95S
M5xuUjbyaJZMPga/m26McIZdGiozmrr5g1pHwxUqsdzoCpAEtEDzDTPVtKYXUBy6MVZvNIAwLw9V
dAqtxYaL4F8Ziq0CI/zJiLrsNe3fjToVt0pjghKM5vMM4OWIlSVZh50vjgy9sZ6QA3gDhgMkvq2j
Ta0pr0zn1GsZkDYZ9w3bejxGGzU0zS3wFxTbdpkcgiwYbuaMXltD1oGDiKsCsVQlVDrv5fg+UNte
hvhESMn82puafKLNh+2Jz51mM+S2tvg6ZVX90vW8B2LDDxQnxfr+OQet1Lb5rBUbmZfzjWisaGMB
JdjSPCmOE0IAoj64ELgXjyqRVjfgGh+DSucIENTaTW/hemiifiEw2nTzuh/QN9jILxVx02t/xLoz
frt/bnvsq4MTo2e831jhtjPbkNo0LUJP61V5q1J88rIJu/39qu0bsEkTXZytMgweLSyrVRVt1aT0
nwZT6V8MXtvRY+tWz5JyBqWAPwjzNgyZDRu59MwE+69sa/vGL1d7uTJOHoYq6xa27EPMJsD6dsop
kpX53Ne0kjPjUVYGlKGxOlsq8ugyLcNzPkTqkfFQ4k2+yUI90vdqdm1BtV9aJ8gOujo8E726EkYs
zwE6/avxGNNXONuMR83G8vC3ymcTMIfoE/1QcuaJZFdvQf+ST4jlcYzMPcdvgz7haB7vf90vCjka
WKvQqqqKscWVaqxjizZtJw80xsZtHapffCbdLp51sR6myj9OQxAc7UXFndUhL/Pc54NxQr+k4jUh
0daG/xHGKO0HZqtrlbHOGn1Dd8HxaKF//YR+BR8zPeg6MgoP30H/FKvmFavGx67KI6K4i3Rfh8kz
3g0kQGGIv0IJH2Q5E91L6xKeVHSs5/lF0mhDHZl7tZmTWcCoa03TBf2YCh9Jp8e6DuzpsU7wpPSV
swKVbW9DRXwKBsLVK0udNlku3oag1LfF1Jtba24voUM8ZQFMnwPhviqfMFxNORFoHe2b3BFwq2wg
xoxh1hUxlZ1fuaodXJgSzl7c2N9Lv+CA1I7bqq62eqgARk1NsfFh2k6vSSjl1hhNuLpZ9XnGF5Yn
7dmx8mc7md7bHAx17dvfwchhzKFJ5IgN9QsWcOl8Qkf41ZjOrSUfYS1VG0ai74MgsT7B2KTkpnQr
w36vq+QgJniwQTWCFK6AcNconBoUl6LM17BHgVNk5E7C9+myYG3UTyFon1XZ1EBTm5ueMajXKHW1
IDzlhqGtJDoIiKMxG0DlAKht8OrXJl0gptZpjQ/cxuJZRahxOryQI6aXrVAZKXeLIdxgMyxoCu4d
oe9FPSlrI0bViLWj2SgqY3tG7302DtsCWD5sOBGf037+GuNKqvLnstJNss05S4ZAm5NePJQiu0bI
EEH+0AxMR/1Y1vOhTNDg+yye0Q/VrlFpXhtHX9F15OtkqF6reXQjB/wUKXl8QSScpHxN7pDPFgl9
5VZX8OMtKAYytqehwWNeX+aiwjK/qZinJk28Gwbkl0WydzQsjE4nnjjS7tIJfUbQmSPC03qjWXWy
GjrkJX29dzoqDOy4DtLc6EJkJ5tTamjUlQAv9Ubbwl7hKK5+AHQ34zQjDdZpnw0lXmeyeuid5MMY
xmKDV/kiO1BHfgxZ2CjFEQIF7gDjkKS+uupFsQmAe7EvBgARjdGbtLnxYj6eK9hAzSitVuhzo215
KeocCSZ4RtzEEtVCmtP5DkA+4+UpVQlE3UnU/XMAevs8vViVLLdKJrJVaqHqzWrYvgF6N0VnThPE
nzQnJ5g0Sq+y70JswnRB8hGIZgDZaU2wbeP6ua5sOJJbEIZqLyNHAzTW9ERwgzsxroAjiGDHKL+F
vdqg+VUz9hqZHosQPUMz5gdoGdFWmeSj8Ott4ijVfu5nfT2RSnGrhtE1ojo4mSa1T6RRLoyV9gkU
7rhuLXPw9KFcXMLs5NKAjBEWGj42hUNtPGuRx6SWglMdT4E96tDMsBZPw2We5mJfJf1rkCudx0LD
4WAVb03Ym58MTYk3AZ9BL6khrYlEkLXIWZxNBRWB6byysmFT5Mj6SI4tfJ4YYv4mazSdCO48QlT6
phC+TJsH1kRDOL1RNPVhsCfaREbP4UgXx8JanIzleXLMZxHa+mk0q++6EOlFBoW9atW82neTAYGN
roDfJsYKxN2XFHbJ1gq11E0ayC46TkzbQDray+bkVJcqsQWQBMKWrabXVjsA/eF3yMQ07NFYNLb+
Sp5hsxpw+9NJ3nFQxqJanwZNkZu6iPjl7bw/zrl+7iRBt6ICg2AZb3N6CNWrKgftPQO9t54Vn5pY
lWeeS81lcgqJutaqlgaF4KtSen4T6bMB4pdOOZs241kPpuuE9T4rlJs/M/YF+X/W4Bt5Sq/XLmL/
9ubXNSYfmv+uKbF3Eau5d/qnNp2LU6F/He1hYc0mlusMbI1GUNmHfmhPoInys5IxeEzt/JBERKeg
A3ntU+fBUMEJNksrTAutYw+veV2quXk2SqQVQzuqO/opO3NoJZkCyeQiiopOgfE9StThY0eE5VZ3
yEvpG0IPsi9KZqi7qOlqGgs1uB0zB6kQjOwYmDm2fdaj5BjmJ/gf0PZa0zOw/sBsKryigdtg6Ng7
fXxcuxF89MZJgk+VYpX7fKS4gbK7TiI75BcvrtWYllujhPbe59ULqJd67zd4BOdJ2xeAz9lH8Qj6
gf4JZbV6tavZOTjNeDXtQL1atL+ARI3K5xi73pNlM1wPx7Y5M/y3j6OCLztwZnHTpHgFuZWfMWIr
YKiEsWV//VaBuveZAT5UNMnOPv4TXfUtxKkiUA6ApIp1WIK41UJl0YqaS0RoiRRVhg9WPzbbsqEX
EDASZ58WodfxrcUqQqcyQAdXS+VqdxEXKgrWpe7ml51dvYOqX9hpsCkzB/6F7VMDpOPoEVjwFOTT
pQ1arOz5tzJBhTUmWbRJyz71WpWSXwOKp5fmqZgw/3fSRxToaB8JZz825Ky4VT2armJyWI5U+E+F
MrigmbC8Akqn2cdq1UYSY1Tq++AgnnYU5i5omJc2Hb2fdxoPYFuUtWaWvssYakeWHx8vfHVqNXGD
wni1e+2le0hzizxkf5lbLqETtYG2ssYyjUkoKICkNg7PpVtf4y5flXwpq9mf32XmeH1jvupae+vJ
Vt0bSrjOZ306TmFbnhVfcHBY/qKC+cdfvr6wAfMmdX/cQGMGxtdyn/sFtOHi6NQ+koJ/3vDLn2KB
cNWV6LwfD7GD6sfj7lfvrzcKfBqyNz/+fM3/6n3EhXOqm7mhAfuX9/fzvgZqvQ1WcQxCy8uUpp7+
+U7/+bJCpdEZ+Kff3g2rNXPzf/OYewrtfxcovdDC//U85tgN71H7l3nM8oB/gs+lrlmgxf/km/85
j5HmHwah3ksauISNrklg6X/OY9Q/yFhcEjstkvN0Mi1/gs/tPwxSJVXb1IRqqoa0/jfzGMP8Lb1L
Nx2S84gINIQqkVYsb+LXLMKszKugagUykapTd4ysmUBMjYdmitPi6A+HoWDEsW5MbTiE2FtZH6Ts
73OUiWMD+02lxoJkV/WAxic436rVH35erbqZPV6PIQxnA4eW0CTII13u/eO6nxF0EtL9VCiGDvlc
4dlAudIddEfule5j0mNym5INXnhwCZOjPeWjtVdy5L5kLZHvJuSLU4XEjM5QAYsk2IAzpGy1HXyJ
UQYMmXPUZoa2vp6quNhFNZwBrUu/GbmWHLKgI5nuRcVOt0kqvdoGIQ1nxX6ZdCV39aj4avpD4MHR
ozwOmsm1jTx7NLL2rNLEQFKYQsrijeWOfRvxHb4BJ5mNWj30Oep2s6z7RfeprZKcGo9CFqd3LfJt
o4IgD9T2YSyJySDTjmYZB0URNI8hptZ9sAB1jUlQC6h+7mYla95EIedMIoIuzhqCiVs25/0lqaQL
bdQVWoA3o8UB2ZOxxARCWA9EYCwraH+bFaj1c0rSZikUQ6RCqyCpsaZ2viRlGx+QEfQHMx+gCuGm
VRubIKt4slehMzfXItzHWdk/iRbZMoqM5ajGoqEbpotIY8u1Euy7VqAnj/PJDBoQgwqJ1F1cPRft
1mnq5GTN53RKdWBsygAtcZoPdMAhIkb9Gc125UD5Q0q0cYAVU0E+TdmXLsBPYWsVEN/KwGuRBDGr
VTqk9lyj4m7fctVOdilL0/Uw0HmxEmdd1TSTW7qkLjMwD+/tuW4Vd2zVm5UUHknUQK/Mbts0mHnF
SI0d+OkrIehoJrA+I7Mv1hiwT2UczoBFWIpYceLappmeJkt8nCfD9nwK0K6XOK6o/dwknGzYgs1b
UBTbZkBhU8ztjH1Fmmxg2S0pAdgMRkkz+f5JqI5YONgK2exNt1H9A/6OjjUlqOK24tFQpq0FLLyT
Mc1q2TNCGOn7VTqpQBSMK9aUVyVACpfV6Q5V6YeJppNLoJy/Lqr6qEekYs1mjX+2qAzgWHjX+6Lh
9Dz6FIO4mqkwzdADZXPKa0mXo2AB0RfGuJEwvQ6wY84aO/VWifuHHDG05xc5WR6TNoIe7RUaIswt
oMUm9AZowUHfPkWz9dIjn3gwWtrNYVLYrAura94uiuSaCilO236LIGNczTG6Ynua1W1tBd96sztM
TaYdJFwL1ySyFi/t2Uhb53S/KAEeSauZL7Y24+EpMcYZmbnrVUd7HuC/Md6Ot4aVi2Nq5Td60Q7q
5QqNalReR+GGMGBi8wsr1tY140Dfoz7r2Yzo5CoOyPewAJ1gF2LercKGIdysJmyT2NOHLlU31LjR
Nkm/RAvsPTYlxfwwgWls6xffonvGnteteztL1vftoI2DwAto0TgJsou2B4esdfSzDfHe96XtatqQ
bmeL4k3Q+RmzCiuXDfBEtiTZWCZvR1TAYNVUfcDja59L23oqBVZWKwMLHfqeoCkgKw5UviICr25Y
ilJXmWiH7Zy+YIy53Eg2ctiwRaKHbKtHBi4wAWM4T91EdlWgWkDdZ93yUEKRANORR9VLe4szIlrp
aa1B6zBULzKcbxNBArTqRtwI8UboZAwEEWkD1CPf9SWTgAHA+FgvmQSc1CC3Lf9jSfu1yEguYDNx
tgED2XUawywdloSD0szfQEA1B1UJmwPAfZKQcL6wi5GD0OWJUu3MzjyIHEOBdc9LqNv2MCxpCr9c
LKuLyK+fLIbnXpbAO3c0xlBtqZUPfBSvAj+WqSB/Up8Qh3kWBs7yaGAbGrVNbepwPVXwSJpjnHqL
DmFCIDOdnA7zHeClA8L39QBK1CulbbxJn/MHxAVX0LPeNUMqD0YzMEe3v1SyTR87jCjML+xqjS0Q
SSau66NWxc/NcmNFIqtL++21hi2JcrozPtXJvhe2eKepVG/YU/qDrfSvdhgnZ9DF0sU+I1mHC+VR
LAEaiU1CJGZoY1sK+9inufEh7przPHfx104X74ZVxsgAR8WLAg2L9kIJRWWrPs4hwXSl2pG0iBy5
bPX0kilqv2JChOYPpsyGjZ1NpzV3E9DaQ1GQSTeEFz6FuQppFuEfaj/Se7+EdIuyjP5kUvRQARkp
XpWG7ICiUdutomFhKkX7WswFXE2pJt+UGmbRxMqyZ4ltKkX1pJPjsFUCke8Hq4aK1fLqhq6BnDas
bTHWBucaS+ytgICR3BD5VQ2sY9vCFjOVOnnhgeVGr4zHml3KoTl+illetWDr5vpkJpg+M8uEGb9c
nWAjrtIAItuEo+nEJoW57f7n/UJzAPuoo7P1VdmuqahKd46iQXjUX83JHyjlc5nZIHra9hTPoj0F
ev+t0H1QWsu/sjToTkmpk59mGcdg1omQpKHanXreH1hAqhM/Sk+SLCNOaVXvlbZN0C1eiHal3i9l
jiQ9keOjkwJr1lps4X6vRycVz7I1+Z/q1L84BptoXiRvSmmZmGWj9hhWHfEabRHvIZRp6xhHwTnu
IeULC9t/rJg3P+cwFkaT71pZ1m2TfkHtKqI/M4h4KPnls7q8y32TSyLDQ1kLubXVk8oXeGqNBmVH
lE7rtu/8o9oAjWtjkuZyc1QxQg7jZi6LB9WXnFBzTTtm4FEms734w2A9js5C9vUVdu8HoADaJkwN
C9lBAPwvH5UHqhUFUohm/tCD/cusYflb1jDFqkm1CjqLctUyoev8tVglF9HU55S3WRJDSYuu+1Yr
2WM740VU4uJUswN5UWZg1J0q1xJJDzLdAp+ZKpOXpf47B4UvhdKNJxG0uywNsci1gG97azzwqsMO
Zs7HMGw+KRMZd8mUJVhp4JelbXaIMaJB7VfOZTsH27apgN6E3cYZFPC/qMsD1SHSon6g5iHVhNk7
wGICHtrYVRxWl7+sLx5+qKX+X95lD0WUt83f/6YZ/7lsN20VoZbUHQsx6e+Z98idDFJXos4lCac9
wYyHjFJgKRyZGMvS52wKgAqbuQKc0/bz3WDSUpYCE7hfsT9nqXJBrVK546hH1zaA20WRsVMyVXkL
SeoRFomcSh37WyXFlBYl02qWXbeNI/0TYTByhyWV1rJWvN8rGEOnIsr1OvGUEdyKFZv5PpS5sxF2
/J1CzLr0vn1T1S6FBKJ+N0wdR74NeKYQXpDo+rbvNeMQ6OlVVEnxFg3NjtCTl67pCHyIuvyiVeEH
C8e+KyMSRpHl99dJ7bYmmbLH0qZhBrylo8Mro4fGeW+hI/hha36WDLJtukMLModNPQFNVADgzgpi
XbWhsDcl31EOoBPnfL4FW75yDJUYFTx0kU7qbQWseadPC5oEgg0SFWQPwrg0TeDRo8VLRaNFndRw
HVn11kZ16jkJnbo89HdmbNYrRdE/g2lvVmafQSDKYERqgJTHSmeaaiHdKuTiIVHMdeh0a9Gq8SHq
GH2wIjnE4pVY7XJv4l2E+1s9g78wtmji/I1Z9O1qqJ3GA6cycDipHmglTG6dJB/85bull4kkgVGC
2zIyWINGYMAuRP2cW+OHSik/l0DY6ix3tvREPtYGx6RAgrwyDfmSKvGr9HnPQ6p8VuQldkjb1azw
KVyEC4FFUzQOYh2UFAmeRhKCk6bc8aM3C4rvSw7rEpcBCI/0DQEdMgJob7NWMzWk6k0s9TmZvmUK
DSbp18ltirPzv981Fn3jr/pCjhG2pdkS+aMmETXeF7xf3p+iPFh2pP+fmmWi9zCL3KnVilXt81Wp
Vvig4ROZZPgiMmJFssCe8f6zOVAl9LSyI3tmtYA98QjZ/UbkyWpuLPmEu9/3EBY9lUAJGZ44yFL2
xtKJTjBnd+lewLXhBF6sQj14gb5zVJYzijXTWE1FMx2W2bkosjdnNN7TlirQ6W14U8QDkjmzMgXu
mEmQftdmRxU76WooKYg1AzVk5QCAqtSvGoeAVSxAVaUmYF98gPSWa04zYKc7W/f0RJcbH6J8HECt
/79+z/+o32OSQfev+z3X7Df17XL3H90ew/nD1tHKOhrNV9W+C2mHb037978Z4g9VVdk4VZtTyZJY
989ujzD/WE5oEN9MNLiOav7s9mjmH9gdHYSybMwWEtz/lfpWquK3ncMyOG1avDXBm7Glsdz+y85B
s9EZRWQarph1sGNh2njtkm4dBvmhqy2YMYgd3VKrJNazUWzaJnql9c0JI9LyVadUjC8UUuqUipTc
fKAfke4yQLZPcw1ZEj3RpY1FdlSiVHVFn64SUIWPQ1p3j3HD7PotV0z1cyGZ7pdmtZexFkEzZLzV
xfWjr84EWkSO9AQ155oSmIhoiOtqNc5HVXQfAAJ5UdF0Z4gJG6MEwTZrlLY0LE5aIr4FHAvPNLpd
vv95A8MBa2VuR+8ILddZizGFZdGlkBlrOczuK8Da6rkDMrdS9TIAutLr654VIIP5aJ0HoFBEkr5Y
NeeVqk2w5Ix27tYOsOhy1q++UjjXirz7UYpdE8RfRgQBK6DX5zHIErI/0g5bWvqgd/HnRoRfkRBt
ZOV/kQDlXaOtIKSRREXdPOIGKh9aleN/0DKHs6OneCLCu3zC5gWUwTceOY4H9CIo9H0zqnf4XR3m
pyBuy2rplunS7cvuQ4qs06wGSnXJuBgtFzy4qVmNTTAAyJnp1LxNVPantjRcB/kt6bdfy4kEI5hX
JAyX8ntXIuYZa4ZS6oDLUYNd3MRV53ZzJlbjRx9rzjqm4o4ggpshSTpkCc826RZAZH2XfHoGfYUP
pzOvXNvHVoykKwWDxbl0jF1qjOhBsYp+ozjmekbMfWwgXh6DWHwSIkOnykawZQ2ANlsLTpNtVivF
BFspURAYCFTWjO5fakBtZhtoLoDCKUfKSxfozGSqx86yig0GE8pAcFySbJLRJAkJgDxEZ3JJmkQ7
OFAe10FPPaMW9I6S7mutpTFjOGbTEHicoNOpLAlH9hud8PExfOIE3G+FkyurWSvfVPbhK/vQro2c
/tRkIG1UXT6q/sgsBtBHHePjGYgx75rePzgM/gGrCgyvmrwii3ixyf7Z8huk65pZnR3Zj3lV6w+U
78DEeudzV5TBSQe5GyFIBalGfEfPgt6r4ZCdehX2RyhDJAn+WO8m8hWcYF6zYUUrY9hMoZmgDSjO
hIV7ev0hIliWWS5iM11V1nk39LupmMFCCsJqopjMntY+TGUer5NMt11FUS55ot1kWkSHvpN7HaYn
5yUl/mj4/jmFzYJC1UOrkNIzKN4G5c4FIhMWY4q/Ngy2N/JqHeDHvrZiMKmuoPCHHqb02Mvr8QGg
M4IgxBXDZK2hYuqvrXVSygKQNcuhV5tmVGLjk3dI/DFQd9RJZdCPrUmlDlt1comNGMUjvej0YHOg
XCkoarYszCBB20zKR15tQ9DO3oLZfpwzVOcqbxUHuXLKW4ZJvm5ql6I5tQjSeZ+vdGquLWoDfQiX
tiwZMr1VCrj9dC+JXGHSb+rr5KUjroc1EiVel47fCAfC0h9rZ0QJx2i0ndOcMMEcCVTe2IP6spjO
uOMto8/tVQOEPCWqn6KB/9Z9/R2g0ndRgY2tlWZrNopC2WA8OEQsenE3bwfyU1ewHW6jkCoG9kvi
6+S/kay1isuWFMYFUGD5+SnOiZIGRgSjvW22I9pr0PD+RiOO8ODMYJaDwYm3VkcoTqzNtJHJ1t0F
s+GaEzH3AYiKPs32qQ3jK5Wi2IeWcQ0LwqbbLtefksRfR0H9lnd0vctPPbAztjQgtT6BSBTJKtT0
IMjpC8Pt0xOq03gg2LcDDhEPGgHpc3rM6UdFED22nd1eSnMwvdCcWUMMRDH05ZCfs2TMEJqSRYaK
RLci4H1VyQbCRJ7es36Rdqnjiib4SwvQBNmfFDUVHHl5tdqYzGcji579oOjP1q1DI0XElsDkjuyE
ahR3V2wKtxiJQ4pHOulNu8lTModscNA7UcyQLQJKvaSyvlUKaCaGl9YRDOG7GV5/KQz+i4Wa4NT9
l2rUFiQu2JrQLIspjrCpFH494RIWkcpcCQx3aAJwpRWrRQMHLNEYZnU1cwYjjZobOEuJwCkbqz2O
zXcY5AM/F9By6Hk72ubxOuUwv/pxtRYFuQBPqVVEL0PFsJfYmtiKM5QYffjfLLj1ZUH9Y/m5//r3
v1lSmJiJTAxDKE8lo9Xl4/1SLwRGmM2yskK3HNmHokgwrZdg2C3G54VwHu2i/TYZ4d6y0o/UDxji
9GXzSEZsaOlnJ5nfyuFqpZW5Nqq4X6JZzxnFNwsjQj/UkjSCGYGMKMEi9aCQ9fAN1eGR0/66DfoN
MBdXxo8yIQXw3/8u8rf18/LBNE2jBiJ52KHAWm7/5YNRqXV6CpXGHVRthxLmsw7xNWxyxR0KGKw+
Lcw1cOF1YbDr6AAeMCOIjSGjzNP06WmhpBGIGm0q3dZcg7X6Lk/HM5O00m10HJektFIKzTh8I5/I
WIyzNllBxASjqG+Hep36TYJ2H40So8FwlejJKSWM4VwPwQcOB2TcZWy76veo1qxNN0pjhVYAitcE
kSJmUWIIcKnThNHFRDmhW5t///3gQv/tl9c1abF+Ug2qWcrZeyvmly/IaYNamdJgdCdSUx8muG+3
MT5pwXvfQdJdIbasLVhKaKOK7bAhQIb1SMwBqjWL6StiQrjSsfXFbms6ak0hyNXJolWgMROxLQ53
pWx3VMoc64ex+mA14mtctOk1DGrLtYnsXHc9/Go7Ofh253wyOhvmjrD1vdYW4UuWTTcbFcN7Gxcs
RCmur0pkKmDc04jygBgSdUisa+RnmUsQD4rM4bsTxoqrKuB8pahhaMDK9YaoYmAX2hUo1SnZqxpv
rLfmk21FDEjiHg+L1l0nq51OqCM2qjmQghWHhifn1EFHRApl/x/snceO3Mi6rV/l4M65EQz6wR2c
9N6UVdWEkNQSvfd8+vOR1XtLrb5o4cwvBCTEdJXJJBkR/7/Wt4R3wFkdIN01yosW6hRiU3cdcsqT
I+vKbTEV7DGi2KeYFepatF25N/LK3jcJq+7BpFsYq+ASlandkvrwP9yaa7M0ScjBs0rfNJgsQWW3
spXSOOt9QETSUHk307AB06APWMaWlDuaIMhF8ey8OrX7RxUSehKnEsZU6OXQxPUpwNOVysHyoLYn
1JLT7ts/HzNSmr8eNJJmmWnZjuOwAHcc69flhZ7Qhx17fWkbir3MXWCRfmogNMTIAHuMrAGdWdXu
Y7vUv5pl0yyiGLW64haZu0Cyk+18pO+kGCn9DbP7cEubCMJEJ/LyBBDlaYRolJOwcGOoMJ/oK3Hd
DNr+SM2Y/JMheK1sgmlL/53xGvIC+IhtVsjhnfIXqY8tkCRJN4RG4VUDgH3192UevIbowcnXEoI+
m/DrC3S5dJ97YOEhx19imZSrMcFBFraOdtMyADpKNQJ8RupDxJ0lTrQxKW1FyKGEpzzAxlGPtWfZ
t4qG75Ff5g4QfSQOY7qPnwls0k0wDB56uKWc/3RKbPKO6Xvl+zYLJ5yiR+By6sBhcycQVZg3x2LM
T2YXlbtKcT0Yi1a7HO0Bu9rUSwnE0IglrK5xZVN+YaQR2snQ2lspMvLTUqrYZrmMLJeWjq86K5EH
XNTT3LsWsbVS9ZH+iIFoheBqZMG+S1cO+xfzAaiCBeYC6tYVNPrQ3CVDeJC4BijtmM+KIYOd2cfh
iYnaaiA85zBvOSVgG9uBkzT/TKRyBBUKet2jLUlL032gTzZi/kxbKI9dxPAMqt0qWHqALhhPsA47
5hfWF1kjSS8hm7xkjB8L8iO/oh4dTyRL9UTvILpV/O6hkEyKYhVMh+mZyyGk/+GyT3LUFzsoVRDh
WHYs3UCTRAkjiYSdT6St3qRPmdKjEnUa5w7fcQ/guboSHVFdAd2HK9ufnC+pcWTGR+VNUZ4SEXl7
0n4QwceeAR5v0YHwhiGlPHKZT47qECWrpIix+A1KsydvmJVOVLUEb2nmSTUizJuyewGwnlSKh8o2
a3dtiUDaM9RVlqv9NbKzzyBEuj+qqlIeezfnComW6qx2Ix+7cE40LB1GYzW6t1169BVi1zDuoq60
q2QfNMp7wzTyoQhlxFnvGiRdxzRlIOweyPsbllkI86Axxn0haUt2nX+UTc6xSJphZJePDlnXC8/U
yicA1O+5QuQ9Czx/Pzh2thgoWh3rvuCtAtTks0OSkaPcqbUxsEqs0xcniLCfidaloULkomGIg9n4
LhESYVLvysJ9K9kz54/7yDpY+K6PDj+tLLGjfagfVqLNhyNNpuHoZ4J+SC02tn4so9x6AE/gQ/rU
XrVUIsQbCvThWWAuI9XKIJbTBNuZKQLQ1O/PzBv78/w/u4nEVo+jNxrUoOMThku9J6+U+aZ+6ZuU
ImogYPUJ2Dh+md7RmtOmS/VLnEQgy9rU2mht/Ymev/lVVWsAI1lGyG9ON5x0uo9n2jXgh8JDwxq9
05sWn80I1S+AAHEIgwEASQrSPYjCd18oKy0RW4eC8T3pk+reGbVzFs6w9bzY28c50Ni8EdmlnG6K
XnVOKbEhWQxsCrrnpU6c8lFNAOqnoicLBWblTgF3uhhjejuJQwNw0dQ1PWhSEkIEhavIhKSLwaWP
dpPqcROlkBhbL4wuYUgvUEd6vk8YOE5uIbONW5MYVXe0L2JpOa8uYwmOk/zdqsnW9Nqb7Q/1A6X7
4Gbl9XdiZOQnNUnMNcDgeNeNnvYpivJ9YVneUxM44yVwenJlpqelruOtVZ2jFPtDw2JCGkDWia6J
e9DSQNko0TrdjeladytpaCxKPeigV/NAJPWaODLxqRABRVIn5VHJ9YTBEU9eTfPxYuakthmeRhCz
Z9ror1WQ+/Od7fRwOUyRYPYg1ky+9KOhkGmtTcutKhnFMSSFbUvb+NYkLOTIo+akm7LC5xuiilhI
FlNE+Md/53vn7VLNEZs7oJimftGQxcaubvTuKlsWhSB9Fqid0mOkiWXe9+0eeasC1kTHnUA0T0Nn
kT22MFxo41i3QNpI8q1lIUmokMTQG6V1rod6PFcJyDPpGuchk9Ekcs3FQpa1uh8BTz1jRjsIjcDQ
QIoRtcUYXpNarS5VfJw3sEj1R6MJDmpSpDe/MsitZMHHOo21mBV166bsrbMpYvvs+Zgo9IB1Mr/C
VnZJAkElGN9S/XOfu+1V9er3SBu8s9PZ3jkdbAg/dHtBXGrAbrmh7VDvyTo6hJ1uvqgpdGXV1I4m
aqyiBlrcT2LSXHG/VgFJerqZwE5Uw/qotvWSxsfJMcKNjAf3gBBB3zZ+7m2oml7dUhbvjsvA3ZDO
+1jnqLj1AK1vg9VoWgijj8y8Ud2bw/BSalhMMvKX3UBPHwcpvlF5sI7zFrbnbq+C16MFE6anIDUt
fefUHBRNcymnG42qzUaosUUyBJvzA0bpX00UGNuQVIbdfONUXCcl+vpzA+orc54JyVCfKufR7pX8
HiA1o/3CZS/vLW+byrlgX+/sDrioE2Rfap8shNFaAOohiiawGAqL+NY0afvMQYnvNYjLi+kjXS/D
xGdYD30IM1H4SC6Tf8hQJyySWqH8SqliVziwEsZYPFglqZm0gYfjfNOCON+UHh85Ls6eY+rPiEfs
lee59bIaWExoFbCCrsAlrE3KfJwB+c10baK+0pQYgsHLtm7RdLDQ23cZ6cR0h83A5ctamsK9w6k3
zwUjy8YuSOIrfNOgebLvqY+/2OToSs8o3y0DvZTDCoae5JGcoPhENbKKGqbXmNRpUjbpeUR5SPlV
Np8ji3wrPoyhXDzRwxfQx9eGvAkNyycFIPJBUlGeC99iaCGQehV2olhCSso3dQ8lCqAPgaqi/dT1
zm6kEXMir7xYDWN+tBnoGScb/1EbHXvZhwFlPSaf4PB89oMT3sfAYoYcT7B1w0RWfoLIZfGzE4vV
Qj/6LFvkC0qQL8kS786E+jYXYGEN7G6VukSWLCu/R5JgKRIEMkaiscwhOYZC3nOGgX3KOdtnLfPD
3o9fhtGQByssE0zLlIt87L97xcFgl/pqt+9kCXe4aZyDahR7N8sveiXdWxqWLg1jpTilTn/WG9ru
let9xd22b+2q/kLQx1Txzq1niYd+lQ1uuWFIBa5bE3xjUk+9iLKrtrXR2ZuWGJ8FlAJl1ep+93lo
HiLWepoIMJ9V+qbsOsZ8lzycNlybI71tE67ZRSD52zqWoi9THZ3bCFLrVnMc7NC2qzs/LfObYXfY
TWSUvgsHxY+DtyTyHOOKLuQF2lv3Sa87izoPGhDChoJ15LX7wCBll0mntqtyUR2DCHQGEKThAK8+
PbiYUvfCTLwjdpgAdYtmHjvXq3bgbbs1CrB2ifObBMixSpHHsJCO0v5Z18pu74sSi0BgpZ9Dcaty
k7ZeUbawSXtSM8kp2hQoXFd0W5FmDiUViNTg/EI8ah7EENIsxuqy06LhceplsDBLP5NmMaxj7KIs
8JV1XmT1A3oCpqJ5tUtUzaD3G6hvzEDRrefxo+/EgFtdfiLGeYzYfWXfaSPutczf9WEmL1Grboem
aB+rQgEd6AA8zjR+fpWD63s9KsO9y76PeVt+ylL1zi4igrqs3xVOhEVnlvorC0KY43KFQ2U8ASLX
njPX2YWTT83Lgze80pIlbtq+9AFzYNQxLHHG2tgZEEDXWZiQr2bpXzXa2UuiTksYt95LRQ4zIUZV
sLZlqaxGRrMRG9UnV1BEF1n+nHj5F+GK9FMY9sTYSKIvtHLwTqkrKA+PbbOqEq60SloR41CzMKVG
/Il5jP1k0vSmSbXNwy5+rQr1xtJ+PyTBcJtvvLEbD3rXP2BTtE/zzZDHizhnwPJ6o6NN7VLQtcil
MkrYEwgngbLlW9tOGdHGAyZQBxJh/ZQYgbybEMJ2iouZsKIXsvI7a9yGlYF4s7CNQ1q649JGuXCk
ArCr7KE+hrKrrnlO1SAed81gjjR5B+vSkD4Ld0y3EArU49H2OuNW+iGdI4qjO6cSqJI874nfg87I
FDFSxe3w3hflNcy6ett5XYqiAqCHZ6JZjBo1PCWGdQzKKdo1MtNTl6vhwUtDucsTO1+nDWInEdrF
VdUC5AKNa76Vkkx1TNkGZeC83tKLacDSuvkXRRvXo7MRtW8+aOmgPFf9MujfSotWf9a13iEhNGuV
d9Y3vQgB4hHqcZU9xPRa3/cYg9FAps6j7k26H4OsYk+qsGzU1nkesebHQAqewFAcpGp0GyNgxCCe
pj/lLeV8c0p+q9Mk2/pGYr+YZDwv+1GLV0TgDlN2Ewufkfl6aGK10IH9q67wlkGs9puoxaw/4eXo
fNmLruv7dRXkr31KKIuLahELcJatMuCGN/JRS8SBTn4sCa1F6APUBhHs0R+88NYManAbbeL8EuSO
MTS60AeLbeke0dJtD/6ldeVCEDGwE7KnekAoTA3X8FPa8dUNUn5ePPArGHTbrWFyfPhuILG81gOG
aQWKIZXCJy1u1K+teFDSVju0ufBXma07h2S6CSe3loZgW8CEPnagD8jOQ+QNRKRdxZXmUR3sEuyk
rb4Qqg7VyCZaZlMEg3VKEoKQiDe7t0Z+z7QwvBWFvTOsILxkUXUNtRi5qQcAHrN/ePHUKrzQA+gO
feBzyUcJvVAFrc4OufYyHA0dOQLNDBQg/VMxJNVVumQdIPZFQU/jChQy9GXOgb0XduhLJb5kGa41
VZSPlTo4j42m8H3RjLMjWao4qX2II2kdQiUTKy/TQ/LPrLjf2k26xM3kH4yitQCJE2lEhG+9VnLS
n6Cbay9AxOC1UBzexuMDuD/tIQsyu184pbl1kPEsgdWX27T19kGrVATvteSTJHQZI0atdZmSX+fp
QOdCpRNL0zTaS6tTp8/hcU85gsXZzqpnvN79FFA2PCa59doHiXeulDwmEAMtMKWK/mbuuypXb810
M/9v7CHc5bEW/PRAAnN8U7QmDcHpecYg1Bs5u9Wpx/RtxRxHpe0Br3Od8u63dnhBnrbJu6G8Nxot
aF2nOdsaBdVrS3YPCgGN+zwhz6ThUHsBb3qvrL74WuYISATp2Y9Wx3hRkyjuuRHtuCjEq6qE6O36
KH3M3DRblgZAxL4b31T0at8kMargU1KAC8SJ44Iyi9H6mhYYVYcSjkaqa94BuYHJMtXxn4ck/Uqj
vPyjF8Why3M8SLrjr+mX9Cfmo6kzsJwiNtvMfO0N0StJWF0cHkdG2ZcyjNdFnhsP1BCo9uvepfeM
4DXV7Jp8BzdaxoEmLrUue9JRlI2jkTld5RI1AdicbWTp16HTAmaGBq3DvK6/Gqq77kVQvWE2qNdu
DRSSxYKz0HBgPxOlS3CZxikFcCl+1nu68BFOXEo2eQLIGc8TSSGrVK/1bRDn6UtQUU7xjGLYF2kI
jYkV+ULU1XgkwKbcj7maLbO8VtYjtIQVJdIOWa//CMGwBjHNPNVHavkAFUx/QEKgRxrLDgU2Kxxm
8qSJMNW+aj4tSE9BstoMxYI9tEMJfO8r113lRrXTMmKpaPLS9NdJFvO6TdoiAkWdjc9N0d7r7DuF
3nMzUht0gC1BZ0A8ykVlnACzyACSJTr7L0Tt7pt9UVevmjsypA3dV11HH9YBKNXz8iUS3mMbJfve
HDsABLB2bMN7S/weHqys5UJXH/22OCEtuJoeMjzWWl/T6NEbSQr0BsTEGuuDPlLbVReQeOL26Zbp
WUVznvoTSZYU5gAze89qPbyhF7WAxBAsK5kJD4V4UT15xbT4Ka1eEkF0eBDhp/MVUF/TM9KAUh8j
LxIO3PheEqBWahZD7xhL3MPwn0m05aIHvcFAjpwmGmUj2kdJUH/THXS1sb50TFOQK9PptIi4GIca
iASEdyyCImPYGYjx9WidTPxUVjvmCpfNtSqJLx+7yqVKpa+LKbdNy+XNZv/EbvdUTfYW01O/GdJZ
wqPc6Fjxl25jkqBdBycjsIinsBgHwuRTmKQUKvvAWsX1o1USE2W8okygh26LF8MqLiaFKtttyFKI
8VSPjFxSZZVWN4G26frkO3FwBKSnOCDDVV5yKRwtKJLWAOdaFme91r7kyd2MXvSSJntXmT3wMZX9
Agq97UAYRCOB1JAzVlEdv9djcqGo2K/R1hHtXCElH61zZdnG2k9QKpZVVm5zj+ZfbgC29xPPXTlB
+m5wBof9ezeo5NA7xTPAPepGoYLqbSLbt7QkEA8P5toeArI+QuNFy27oKpK1mVqIENP6FM98u0Bv
F04bLIOgsldOuRhzl2Ok00hk8O5E2tebBMNlkfjfDLCneIjKe40vk8FaIU3P3FS+hZ+Lunev1vVC
KtgTOWzPUDPSleT8pU/PT+d7rzoJKMvUzL9Toj5KO6IF49UMN8kT/At9mQObWHJhOmdmv44SH1l2
R06a637BssWcstQiarfuu1qNj6aqk6wiIjJWe2eB5oKpHWYWz+jf4Z+sswwogxCjvkAI9Skw0qOj
BRthDOTnuHTDEytZERgKUAB/g5tad7VC3kPAFwxeIiVTkg77vMdtOtk0CLg6uuRg52KylsVvvTCu
Rmn7qKItLD8FZQAjALsgh5cMwbZZKnCd1EaCzSuXeLwPYzCqFLWNhLk3Uya30Zp1qfYvFA8CwMHH
vvW8da07xaIl7YZ6UAYfg9rXSNJdIVdK7KGQYPazbIqaaAzFI2Cm2Ye0kCBNeZAookuvFOUKxU7X
aT22EC6DjkSsbDR41QsvRVWomOQVU45oveKJzME/iq58sVkf14SwIwCjCYOyOVssk7x6ymTt7bwq
kEtDEWhRTQsPQWc9a47yrjesYNFceBs4uySu0LEKqFShDmD4q1cV2ucl18Z2JUS20PXI2xKlh1WP
0FoQyQmhaFRqUFwD8ybx2EbdSlolUqiOboFS7gJRf9UJl6K41+ib3ipflYEQIcuyiBEcHdYBMJZ3
CsJfS4E/CtIj7vaU59jTcZKg6MLFJQcbv59/CTT/NWi07w25hn5DIlDvkL/FhddCmU8PHbV2olXQ
ERFSBZazFSBU1jh/+dEsFDA9IKFs5CJRRt2ipnaqaJj74qFDUct5HdcNY4SqfY/I3asC9Usw8bQs
axxWr5peNlfF1tQ1kJ9PozU+olK2Lv10o9dteIo8n+WXGTApp7ncTkopkNb+zmtoMUHiQ4+AZI2q
+SN+ctx6eQ5sumD3ERm8LhCb1nygk9AiADp+sGA8prmRseiy/Xw51LxJRsTdkhr0trQ4rXRUtkvQ
fbt+MIY1iVDwHTyI7RJr2Zhlu5xUiNzOw3WmgGyUdf2egf3ZhhJpfIdD0Uvig9EyMrYUkZal199V
EoDCoUEaJjuuFKQAF7b/klSWs7PT/rOHO3ptT8NR35oPUG+ylU6wSti0j6FsvxdFbK515a5lKd1a
pQjW/ZSIZrJQotHWGekp6kyozG41LgVh5IjDTHQAy2AYalySSb3OZHGqmIaNQR9tsqKjhpO0kx08
99ZokhlmQ3sVosdYErO6oGaOYxUSC/Pp77LPsXa0zdnoRLOO9AjLagiSJWSA8430DxAX0VtZCRMV
b+4s6pgmQUS6L8cVqi2S3AsiuiAv7l0LNH/hSX3jP3QtgddRN3Yns2k9Di+DihfEK+l5hODGYhtT
gN6NDtgWKGS0HmrsJE1+6H3QUmY57LQS5FDTp8uAOPilleDKI2EK7w4X/d6ml6yNI4MZ6/NaET2W
LvkHrANj1RSxSqxbv6G5BYfNFsGGxRNU7GptkaPdEkqJOlH228CZ8tYY5ZyE5Dyq6OumTt6UZnQW
ZP+CHCHVb23gb10CkesWqCJirqydwbkLaUAnu6RRB4YqCqoyuRgvHqxrLgu92CeWD3MrVdeVSVdN
Gv6JtiJ9lqknZoTnDB4PhWmifdMYH++ofIun640nUCM1bbdyg84mKDa+ux0jUFtRXoHhtqRlcHS1
wDnbGiEHmRrBbvWxtxHqN2KO3tUhvi/ruyKoltHlqinrrEOtuDZZeO9aCD2YGYEsWExBYLamsg2p
j2c7za2/WYadL0SVRUxtsu8Jlfl1YajhZtTHP7QWLZUWO18sw/3m2Ym6aLQCGDrQtT7UKE1G31Vn
3UaZS5YoEr+8/VaYEe5TjygpJxwW+JiPdj3c2h4MRmaSGTx4VwINWfZm5OgkuvLF4gKxdEbvySg6
CmmweZZkAYFNqTnojIAsLtsqQKSpb0qk9nhTy0vuCw7jOuguE3lgCNYsOoplx1plKX28DH3aPyR2
RPInOSLn2sNaqEeEUZuMygSiZu0VEVl509vJeGtRCk2l410Z25C8wl1FfmRlT16nnwq7c99gdfeE
2fTJXtUV9ZNOuJmxlUQIvXeY77YqZ+dm3vQ0ApKlGbz2QxQeIhp9EMJGefZUTCC9nT3IQI1J8RLK
iewGknqnz6TJiCkrLL9rNyjxUcvFPXYRxaNJddbMXrQdo5xYMoMpCTsNrmSVa5egTM5BYltvgT+O
a6f3gr2M8UvZLfyK7LOg+nwn1tje1iWWEqerwvcG0ZGjN/G5SbPv9tRvg5WxhZFvnOctQ7Qfd40B
Dux46sXNd1X/fta8Nd9PX/7jhT/uojK4pRNq/vRe07MERaPz/CzZusne6VDg+p1K1mbonAcWxByc
sHdG6TXINsqNQQYfM86ovMeYBvWe9FzHqdbZIEb6j0ZLCSvqqCBj9FOJAh3FRahKdu9R3dx7lMRR
Fts/3VX58bbrrXplDMTC/fhOjSFBrFjWx0eb75/usqzOOheuwLI5fchuesZP+4ZnpDFtofn7zPeb
tC7nu3689X9e6IOY3aS2UJfNHjJLeQ99c8O1JLjMr7em3U0oNL7dggbw/JU7dLzCqpn98r5RASnF
8V3ASPq/Nz8+m0p3dH50/gzzewuBknTapx/PoNZL54vNj9dPj86bP77M9Ix+arV+vMAL24/NH2/p
0hJwXc05B5O3s2yScoumqL7nnr1WlKa+zFvCc7x9oqJBGWhxd82WjiE5V2Ugbkn+BNetvCM+STZM
HsPVvBlN91GJyTedNNAPTZsxHpI75UJm14bvLmEaEk4M+bPfVBGLz/k5uaMW98LMVPorgDznl3y8
oQiMzYC/+uN58wONdFj1CGIvf/xNzglvWyWi+7hvfoCFEc7/EeDrvDnfBDLKt1FdISSaPtb8d2Gw
oNaw4dTMT5kfyLqkx0YJF/LHfVGRU7+m0becXzY/MES2sWUFQ99q+q7zjT367rYAyrsoh4IET2Z5
AbmZxJvOr5vfH6xQskttG/bMf17XKVm5ixtd/+k+WELtziU66eO185O1OhW7MazEYn6r+b6JeLHj
sjd8vHZ+AGI3DTOr7X56bRHS+bHot/z0N6A0J/tuWhb/9FkIAdjnGvCyH38jHM12n0qMRvPz5gfU
sRV71WFB9vG7Rugt9kyo6SD853tpZePuZYIh98d9VLfCA1pnOt/zPqp7RBuV537/8dZCxvWBbsm3
H6/iBBsOaed8/XGXThueAObsy4/PiTnBPjSj9v7jLq3P/SMp48SC//uIzEl4PWam+/rjvVIaLceG
ssCPu8oh7o+Q/J7n95p/P8pCMNZ09/HH21euZR3NRH/48fajbyFvd8XHITG/UEZ+etKc6vbj7YE/
VKekzK4/3islBQQLcHbRuIosmRSzSsfFwan8hHZOeVJxnyvONMDlg/IksjCCJ9DCCZ8ezKKW3MA0
rvbzoy5TrTWqO3UzP5pjHNiWsdOu5kd1y1QPjFcm11teO9ZOdIHh8zo/iJ03fFBZAjRq7bQ0SCnX
JG31OD9VFs0NykR6nZ9Kf6ZZqFUvjvODsZykgpnW7+ZH/YAqFd0/7+MzpFra04UOlOX8aOmyQqZm
QWd4+gxBkKVXJxW3ecuBBPxIpXjx8RkiVl2iUaIHnJ3Kk5EMr2A9QZ9NW10OwSoLXTkJDJWn0s/a
Ve7gIZwfbWOPXdA65Xp+lNyAcm/6gAPmTeplw2nM0ajOmxrr01uXmB/vZEt9fLLFnx+B9vtutBPl
4/MRiPe9lml0nv9IWGvp0idZej+/TSEHf+2w4tvOm64HQtck8WQ1bwpAcAcmRzQd/vzdxnPnKp/n
LeDF3b0KwDVPX22+y8pPNaIDZnqjtihMJVg1tGzfEUNdTQmLok9YvpKGS8htKlnNlhI3b+LvSbEz
T0MssYpwkhzo0KsUyCsPgqppPukeoeEheUrbPmtMsnD4n1JnKu5ANufnza+YN+s+q65qTWNU9c2n
QojuqSDVddqY38xy4lNmmfZ1fjbepRZ9odEcx/mtxylDTR2M7fyCno4j1UiJNm96vZqbwwFnJiXO
aXMMVOuiqN7D/E6KIpAaIBaf3sdo6w/V+v/P3fgN50nKf/T90VGov/3xX/9dfv7yXxQgy8/1t+pn
6tP88j99gFj6LEcinSYdXhLCgXD+Tx+g+i8DC4/BgWybGAJUHvmT+oQPUFiwSxxeqdvo7rEIVllT
+//3/0j5L+wDmkSqji4bMJT831Cf1F/U7xpLHFuapjV7AJHs/qLTxXfq5BZtHdTBIf1bvTiHhUYJ
xjHumu62u3Hw7I1PVbtvk1fgAWSldXb14NUePYC2bje+LO5xjqLnnyXE6i8C4vmD6QaNNpBUwNyd
ydz7k+o8kU5i0L/OVoZGBLsZGO1OBSV5Q+F2LVr1QTHsV6HDjAxL/6QZ0YNSePrxnz/EFEDyk+fh
4zOwTxxD6o4DEuKvn6FgRRObmZ2v0mRDFyM5MglbkDQ4ofeCL6Piq3s1IWC04jK3/9//acOBcaBr
yMCE/YsroSkrU0d7x5+m4rocGq9ba0YLHRCZWzsOx7ahGZTlzR3MSPCbrz0deL98bwecmG4ZBGw4
CJ8m+MJP+77EF15ZISQwvyW/fCjeeidZlXAGYCQnyka10Ue4RaeuKj7iIm/d7uQEuLodD4s34Pt/
3hXqdAz+9WfACYvlhDNiOiF+/RmsUdMiurL55NCwd42vXwwyDfdOUamkvWXb2K63XqoF8FxRAdSi
I7uqojue2+Nvjsq/HxCOrhOLY0y5NboQv3h4WpcsX8NANhBXKmW1DlATrpviMvoseKbMr5G0qpXQ
mmdpuslv9sOvdnZ67tBDgQPxT0U7Nf1qP/0qmeW0g2XLZlUSAcK0n4gzsxJ7xxMUYQEZXP55t1t/
3+vm7DTmLFQlh+Jf/xx5JHae0gNeEZJFN6nL4OIa+ddGihfZYoPwnOI3HiN12n2//NB4BvijuAYs
JorT7v/pG/pth3upp3yJsWbYjdI2lqXv4ObU0qtb0eqBLoZaR4vWnUdAAfK+LM3kNlEUpE05KXuK
0/7OtvX/2Ou2bUxmbX5xPtQv5wLlTy0fucisnEmsUjdKhVBOcpOEtK3S0N6Feb+NDI+LVBHdTYi4
+8iuXnAbBQ/JkKH+4Yp5yzssdrjBKYHHLO2xokA5VSiTwGITmzi3yx0M79gYs0VHi25tQrxABOT9
5hiaaSB/2cWmUIXAB0MFj9Ppb7QQaRRmUdS4ih3K3fBKdxF20YPWEDSB5Elb0ZH4nMBFe4VA++7k
b0qaBNvGRvlNBuEuBrImXFO+4NQoF4GafEby129qyy4WemNdC1PKszJWk2DNhmLWGeVeCuPFcSJ/
J2NBrzsjgbNUvACLNcHkJGbYZw28/rqMsvU/H8G/Wrs0y+QY4spBz1s3yJf65YxphgEv/YD/GkEY
3QovHZe4F7PNmCo48KSRvvfT/8aipisejccvJVDkQw/ULCl6/7FPg4xaJrqHIeWKZ8f2kya15Bil
h9L7hLRO3Tqj/wDy2NsJC45p4cOByOSTMghEpG2Qb+LERJzj0KszCfT1VdPbwAV3F2owOEu/qsKN
n3bNcjDMcO0TqrhBtUZ1f3TCZ7Uc/hiD6gC1LvvUiOCSxDSy/nkP2b+ecKbQ0AOAlXQkCvx5B/50
whl5SjZM5NWrkRCsDRLVYT1/GzqkEQptujN1xuexKbP95rzS/nZ54U9rOkOsLnR1uv3rua7HtccS
q0SfboTEFw+0FUdx1YSeHHNXOXcpUfI1ZshtNGKGVwdQ5GRDhSu/opTqWV6zqo0YakkOpKvNTX0N
753Fkk8edELCKd4WriNUqMtVhjI2MSdpB5O62h7My6B2z6ZBcRtGuocDUWnXaZZX8NcifR9giO0a
M5poMiGF9J7scBt6Pz1d/TcH6N9HNpO5HaFqnJEaRQhz+n1+2v8m415gIjfjrNPac9ig6oVhRdKB
DjTdFXjjIe1aRhsuTLupNrAhCWJI4nzDIBit/vlYUP/+i7Bo5kyBlOLoFmflXz9MZVtdWETmgL5N
rbaoqh9c+Jy3eJNWr8k0w0NSZCztZmr3Z8o3aLrR3vC99xbE9iLAUxTDidlII4BIb7X2b4bev12H
gTxJlQkJM1WOV2P69D/tKogyMLVip15FWrw3Y8n4oHKQRj4BCi0y5d+dGX+bA/H3GPjMaQ6k6Uw9
/vr33DjOeihBDUgn7ZoHyt7pR+vuNUpzTwXtWz+HytkGQXQIbRrrSZo261arrFWnxsmCQsba8Jto
R1H9hWbmKknGYDFoKokVK+yNmPMnBjE53Xs/a8pz4Bqgj8bhU1pn7gaKBM6TDts5cRPKYSBCHI9f
Nw1B3rlruFLnfnMx4Cr6HEL3LgBBQwIXnX39VOo15cC6d6+dNB/qMu73rVqif/of9s5sN26ly9Kv
Ug/Q/MExSAKFvsh5VCo1Wr4hZMvmPJPB4en7C/lU2dapOq66b8AQJFlKMZlJxo691/oW0k/0nuX8
mMNuRGzGnDmJhc1CFp+wasYv+F9YBe2FxjR5P1p+tTBYLWAwhDe1m2mLOsaZ1c569eJKc+lH4XRr
jMMpJinl3oZoN2Ko31opn3UGGszAfHTFiFnRNft7ln38lYku74WdgkVqgv6kuxmDNMRde7zv206p
qli61h0jZOJULbzrHvz0P73Jrb/f87jehMf2yeW6+xs5LK/BJcqA+0eGNmLfxB0YVg9RsGfW+GQq
H3fryERLePa8G9VcxVETFvyY8RqHgcB5Y1CzL4TW3syGwwTOtpiuJHifUIR5anJTqRlOqaY54n2u
0wf36JrQFjHySdTsx1ZToIpxUKHmQgMDIp9BUaheDDU5islOWWKeW1bx9C0UODW1NliakDAZOnlq
+oSU8Rns3JM91MbCY0BlM6iaG6IDLGm+MR4hzW2w5Hry6+/e0KZLRN4s0Iy8EkZfrgF2tgk6e+EH
i9HNy6Ut63BpMnqzsL1FNXOwskjFqkGerOQwhr3RCFLcObJ49nKoAqkAu6oH00Put/7Z7fVjimEv
6cdp3WPa5zQWBBohxoQKSJYuE77BRjTPKvw91Go0PWpiWQ6cxSE7B230kM0yVtiPU9sbrJVVZ6zz
iYGncPR9KRRD6WUii+qmDx/qup5vLIasXaddpD9jADExoouGNwtcr4KRbD2vJ9Dj67m1fAD85csc
mPW6m8iZYdi+EGm+TUsIFMlE2h9G4KU3rcXYtoeidOONOQEbt61pY1o1jm6DoWLZOG/EJfFip93B
RbtJtwbnCarHeDmEXO9aOa0nPSc9zTCKZaK3hPXMBFwAI0ylVR2k2e9mZqBWoOjooWh2oje2EGV4
46vxsERIE9cTiQIAa0kPwPOdPXDN25vAc5kSkf3a6uR+FBV2EmzOSz8v73icG0+Npls1pDbSF3eH
xuUtVwNsEhQYZTPT9kGsrs1iOLNhszdJqH0nUXrltGG1MJmIg1xDQ8uMvFTDcl2NzelkoiBSo3Q8
VummUyJHpuxIuRhRq8G7QvIYIVllQ74Z1Wg+U0P6kWk9xJtmRRrZNlPK/4GMItmQfdLc+dYIlIOJ
vzaN90MtMVJmJTIe786Larko5WBSac2vIAwApmXpU+HEV6yX0zoKGvg51byX0XxtQA4tjTj2V4OZ
H0ofVAgr6MJG0LrtA4kKCgwbG3YEDCgZdCVpMPSNpSQOpRI7DEr24KN/gF9MMJhmpUvRlls7wuNf
RyDpUwG4YNTZYxWYakvcZbMSV7RKZlGht7DRXZRKgKGVSDEyAUI5S8z7NGygp2BTt9WDFFMd7Zqk
rFd+Ncw7P6UhaRvatgWLh1u3c28a9QFz7v0k9U/ue8LeYPYXZHIF/sl6MsxFh5QkQ1KiS/G90is0
JkptktNzDm30Jz1ClFwpUhDJsOYgUhmVWiVDtmIo/UqCkGVWihZkD1BelcpFKr2LjvDFQwDjKSWM
RNGLMKaM02eNUVzKLaYqmV+PSkPD2tYs82EPr+pauPmmwbUbFW2/y0eBDMswm1XTMD/3ZfXck5e+
4R00L0SAwhUkM1UbVx6KHh9pT4zEpxBcJjUEEW6lnD9EBNisUQSFLpxCHYdcJ2e4zUo3JLpVoHRE
pVIUgatdSCRGZgvz1m6neEFh/To6/uNQaRI/ACKMQTGOwtwId6bsHzZllFQwcxjjlGNubby+O9Wi
e9IK883N2wdy63VMYyigS0z/QmmjAqWSIsmBtC2lnGJCMikllUhvTKWsSpXGCvjw3lOqK4n8qlM6
LDTyCAoIkmiVRqtSai0fWdmiua0iZGuT0nPZ9bHBzrPJGvmkKcVXprRfmVKBWT2himaeHBBjLjul
FJsSHnDgTi1D44lsTcQXabtw6aQz4iCDK5vcy1CVL0yG1hBTNpPpHCloUXUrlVqJXK1XujUlESZp
VVualX9NBucGwwKUYKvAXIjqzbJtSDosEXVbHbMkfAGbZVPSoZUzEc1FiOdiRHSpUtMJpaubENhx
0yu2JpK7HOld03rpSrRkrwTd18aV0yqVCEorBHsZwr1aKfi0Di2fkePLzwKSIXiqSLYYKVXfHaX/
i8NnMDSodZQycFIawW42zkB7uYmTrgFIh9gIffYOXbRtlMJQOJm7TtPuSrxRvYiD5JvZB2+VaLsN
42Rr8qe1NUe4xiTHO3qrCJ4RQ22ERyOgb8fvT67SOzY5V7A734rOfWqxWrLY2mLdNHCX6o7ttt9A
Dx8djXOadY8DMJZlOn7OAjDRiC0JdUNSpfSXpVJi1kqTGeaSMkbpNHUEm1pj4H1EwTnMRJSMXXmT
IO5slcozQe6JTRHltlKApkhBpdKEWkod6qRPZX61lGQ0KM8eElJdaUkxPxdLdCipUplqyE1HZKeQ
l4D9KSWqjiTVqvCo6l45r2u32WE2vgFB8jQpHav9LJSqNe3uEQi4q1jpXeP8U6v0r7ZSwmptfPKV
NtZSKllbyWWRzTIF+eYlM9pHq39wEdaaCGwrpbQFa7CelPa2USpczcsuSccDB35GqgnkaQS7aTfu
Rt44Bhl+LYLeCmFvrs32YgRBsSyU6tfyv+Eah6CEGFipgqVZsoB63HKcpl6YSjs8KhUx4xGup5p7
p82LWlTahXvxKS/giRAgu4jzBBGlE4DQcp5MP/g0wS4a1XySn0jxtSwwBbrgNPUXx4gf2/wgeQru
WADjnB2lZCkVgqpfGp3An1ESYBIaeIvUetQM90Pvf3WUptpEXB0qkbVx75LBwqppZMu2TF5yEHqQ
RJ1h1UzFHuLDvT13TyPSbawRaLiL+WvTo8WKnf4ZgVCv7VMk32NcM4bKTVTgKb7kfjiNjkeuWEqQ
oZcHZ0VfG8RnzJ/NggQr0KqIyyelMs+U3txGeF4jQJ+UEp3QviuaeJimDXYozHSzHvkrlsSvrkZo
UJq3LB+sO3776BYtu4zcbM4DDOTd4Isb00q84/uHzvMeW9vIt+9ftVEVcZMI2WtXYj6IKNEZPhvA
o1IXoG2YHtixzwduzqC9yrAON7CuzcUkMuPUze0D/XSMWWgnkKDTvOtUKQjrDTcRGK8yXCDr24HD
dlC1wwtz7YQbn8uYjPO07D0cb4m/E5MYL/VCH5zhBHmDMif8RDX03TDaeI9ZOIc63AO+bk25iLhU
VlNIToEbmdHKBR2yDijBz0GHSsiLuE7ZeaAJcwOCK62ZICu5bShYV7mk+IkKJ9+kmrmJNe5UZW/l
h8gli2fANJmbg7Zxo0uoxa++QkMh6mXoDy0KKI53BKaVH3yFkkrSLFnMFIDA5rB4g5syFHiqMGP7
MHuZu9ES9x5MqDypfAhPInuJ71sHfBXZaiRjGSCtWE0/Y54Kty5eksQALxLBHiC9bgWtCrR3XkWb
Jnc3/cAlNYv8lOSCnKY2L4giYrtUC9RY0utuEoXbKhV3K/GQVU24zCVIrnTo97aCdBH4w61egbtK
hfDqM4IYKy7iBVuGEEIRWHwhCEmljMIlSAsMiu9tgaQO5BySBKk1mxDt8JZQ4HCjhSDix2/tOLin
3p/HBxS7IQGI06ao+2xbhqV+GlogUXbI91EDR5sCvc6SqI/uSBIazLyJBPg8a6+EPp4YwzzgE0SX
1nfDQ9MOmywchleRRUd90Fakf3pfbBzvizbWt/hmvOepA7sWIld0Z72ESRIB0Z6ABs/yMPQeEuCk
MZZuBJmXdFD47HOxZucplmYcdSdzM/nSPBAShVnCNqKdxS5q2XJLAqZmUakXTOuL5rNhamAsrfwR
Dw63Yzm8hIZ1JJ8dK1KVvCQG6txWILBOke0RE4CUZ8rKTZR01RoOMEkETmyvBV47TxQePj5s3Lgk
jlooXwL8+R4BCexeWP30uWB7DCEs0+vvqWMu2ioj6o+LGXUtCJRhwszaG4yg9Cl80tknpMaAXXef
jxr8KqufHsOKSA78JLsZVNoeavQaUw6NrjDHcyrpKS3bmnavlafOlamZQj4Gry1+b9wVYsatKvp9
CAZslZiOu9SNG63s5Y6eGF5zcrjW2eh3WD9SvFM18vsgCg81AWqMyFhBjFqbVi7iqGU+zWTGZvJq
D8LYt5adkm2Vtg8EekcLtvv9m1N7G9MYKt4MHSVGRKy95D51l1ARb0Q0GrRaQ+cITRzpN95j+v9x
dCsqKwbXH4g7t8NmSxAKbEsLBIrQIRFqvUvOBiJaGaC7HuCqbeqabWBTdsjTq9h4qMtiW7l5Qeex
rdaEhw93RQ4Om7r/gI03Jyc39D/je4jmfH7N/PDamFpN7k3W7+Iq7V7auFg0ni+fFTi/zDt8lUi1
0tToHth7Yuf3tANRKheHueZSF0IDCtQWXISUQ5jVz5MsLzlUq1MuTPtW5ajVJOPpDYJVSPruGjww
wN84fhR2om6X6UnDTbAxRx1H2Oyc69qxVm01Z5t0JNZR8Lc2vd9auwnqdvtG06I5YQY+6K0Ue6xR
5TKps55tr0xPk/TgWghnuJZTcsa/h89Lkgo6pp15xj+PLKGAMMLwwlKO2BxOv/Jnz+19P7FTAtbA
RjZOjjSlXawajcZYgFfTLtKd0aR3nL8IuV8Oid6c4U6Zs33uR/0tcWmUA80GTOT68WMJkODRyPrX
Svgh7RB9OlAN7rpuCu5zOX6lZK7u8Pb6G2AKpb/29HBvODncZtNOz8kUZ2eZt+XakKmOMFs6B0ze
cP9LUa/rvG5JIWs3vYORoYvT/KsDbK4OiWgorMDdFiEM+DDiFgCyIl+aekJlAWRw7fe445M4Ti4I
zinJq3bvOpp/O4lIRWpRKTSF9ahF4IfMyFlpACEXg5y8VxFTentFDuQJ9CZdh2SjHmsdMrNamYr5
CanepqAR+bru8HQOVnljYg495GbgEUOQJvu0bg41KtV1X2VMsyK1PXaIluRhBV0y19p6rKbrIe36
9RAPd53Ndqe1NO00hflXNAR3WGJhoa+CwUxP5KR2Bza5X8qSNk8/wKOohDvsHU45N5nB9l7BruS3
xWyXmzSH3TsxYU57JJcp0MWdH1f1pjDxZ5o2S6CtEag+2p6/bitzhK1j3JW15z6msUX6pwzYS0zV
JasdcehrPzrN1isUDnL6poy5hvScjWUnsMN16qtGQpdHubWrCru5pdoCJUseEe7tBl1woTPWpkzB
GoG30DTZr3O7oBTpCqZLtuy4k4Ysp6VzjdwYbCAp9KvcTLtdJEv4jT0pOI5dOfuOO+ARQTtUk6h2
VjorzFa4xhf25Q2vNIpUrxuzTdXT/McXS91PlkQObjfO+ofWdDFVhtL5NNFD3Pj+/BgLfAsu1qYj
6vVpXzkI0ToXOGsOFe8RncYOAkAPrMEKL2FEgxDDXbyxuppBF2a3F3Ki3xrk6AtD475kKrbNBHnt
Np778DgkyYMPAHmeYHfUfQeBq4FD4PSSRgRoAx/S2q1vdncBkStrfZTx2idFHtoENiE4JfZWUgGm
ZFrP4+exMx/NlJSGyKi+JG6fnnGra6CKF4E21yeGOZtkLJKbmlwifNwa6OA8yTGX6xJsSl5f3BCt
stWLeZMGwwgeX9tivE5PtaWnp/fP4J5dO4E8JAzm/AwIslxOAIzZ8ZOMOgNdxhU05CtikOMjOvoV
gDX70jlDey6eay9d+oB0VhEeg/3c1tYuHBN9QaBMtnT0/IDytrgtpsnfOBW+84o3OSt5vO/juTr7
5bApx+fRqE9NPw0X5LIt7QOz2XgNWa2i97UD3N9pFcsF5ZpiB+AtB0fsGPTcjInwEQ+pqUxD2qCh
sWTepB/NKQ+gW3nlGtzBlwoM2Smml2FpmOB9gvdepGYecOyLtzSbgACPtLKLCOM12Hi98cxzrbFz
9DogYhlEkT7CxDdhVJo8ZF1ZRz5QCqsvDTTj1orFlfjW+ASwuuUtvCqovA5lxfkvnGhLJDkwaaer
4LxW5R6nGu0QUln3XtdjcJOUxvbAvakCbHenk4Ylpyh6sOVDyNV/KxS+ZGoJoRiaJHnUGImL2Xrz
bEwgNPThRLR2fkWBy1YTicMq9j0ClGHfPk3jocTFegBv623Lyr6zWfMeCM/Y9b2EbBSzRQH5YFwI
AF1mlekujLl17vvB2g15HZ1cLxNkKE/WrYwZWUkCvqBfkaMzmIQ9cm/ZuDZPkWBl9mwz1ZU/+dYd
kJtR66JT0nePgr3yo1ZXlFDGPOyFkRMzOXabDq8su/b6KiPjjU11hj0MllXj2JvWDnAki1Oe2qBF
mFBtvPehDCTGIwRjm9w3fdvFVBUEsfbbevY1gshOULOth1J36CK0ODeyjHiuzHCjo5w7kmbZLPLm
gUKbtvZzwy5QBtqTi215nw/dfClqe77YoSQEbHSOrTsxFx7lbeDb3Ub0MTvrQWZHOZKwNkb1BYp5
cSh7e7yZW6/bgX+EqmttI1KB1+R2sysvoEEkFgY/Q43XMJgYu0A5t2jViE2lK6phMnV7GUdPPo6m
VcaOlncHJGtt6rXLNEptMRS9daWyfbLN9gSsnBKUSIMNIpTbHj4ebhWaZ3QzM/x0prZvZiQjWisJ
TddWXXc/ReNrN+XaVvc6Z2/Xo8orE2I1IsBdSPy5hzSqvK1jaK9DMKcrTTrDrSYBWiRemhzLrL0l
Qol35WjqF8amB3ap4WU2h69R1hNJ3MvpykJfXE36TLK+jWPxScTBQOeGBFNJ6uvg+MG+iPQXOVAj
ZHZlsjFkwIbc1NnBzsPXqeXdpS7oVNlkEW1IJlUZpzn6iTCEAWY364I28IGp3owJKY+gQ8REKqXZ
VeUAEI8GTVoHtKo2vVFSMgDR9Hhdot3jNWI0Z5h0JOb+YB6lF6ICNyCgu1j37qYxLBjJLpFKFRAf
34auYJ1KzH4bNgSxCSs4zg3ud3Z3AHU85fKQzVr2A9oOZskMTPXmtvPEKwlr5Q4Oer91KBrXktCL
QS0UmkqNoAINbiLnPnDPvRf5B+kweYSUjI+BD6r/AynVqQ+FZ1/DGrr1WA/J3u+svXKoQiUDk3x4
/yDbrD744WAAZLUJXZPxbdtP8rtOLcLoJP7aNRixercYsM+GIMVD4ZMxVPhHhH81JZsr7wOmk0w3
0virw2lo6nj4XozhbeMTyaI3pmCUBY5jGIKM3kMy76NxGG7GQrdWrrDdp7LQvsxTzN9kluO5Dv0e
+qs9k5BHZ06LNRxm/TybYAnKIKED1nXdNZidblnRivkcT2TNqiNuRbRl02a/mgMuInsc+jtYI/6G
xSo5jnFoA6DH5G46DKLsIuoWoIjaN6JPFu+/blnBI3uK6JNnTeWKoltecia9pH+F3i7m4rm8/8f7
j4RR9NS//01I61pndW90uVv4IM38MNG0Wnt2ZbPh5g9bnvQ3Npf73fthvR+gEyXb97MEa+BIs334
7OZGtxw8u7u+P8U8buvD+9OOShAw81Caj2GMOr0Qrf2tSdfvR6zOm69O4GTDn3fI7L1BwzLtsyTP
d0Kvu9v3k58SyfOiXtcifWIrL+ivh6D13z/Qxjpxg0n7BVv+8TSqD+40vuUVxXTUqH3A+w++/8fP
X3n/zKvtYF2OxJa8f/n+AD8e6/2nfz7gj/9mtZgnEpDVn3j/zvtnv/yN929a9kgAJkYymrfqsN6/
GavDfP/sx4+Xs0YLonHvfz7Yzx/5+HQSjBtB77b7//Ko1NH8+A36mAlk5oI+63+eClTv6hj+88+/
PwRYzuxgaLAHf//+Lwf4y1Fn5mer8Ivtx8P65aetUTcgQtn0/n5/ZX75mZ/PVKlMsrSm5FDn5+f3
PxyNG0HiMGEWrX8+nV9O9s/fa0VHkWJmzz+/9f7Zx9ezQ5Ow+j8/ueS6ooanih9eK5K42skqsrg9
3OXSLVct8/Fd2tAVgTeXMFLiywg0eaMY5UP7vVTMcpeG+aJRHHOHnfciN/T6krVyPoQRTdYSLMkf
BvqmiQ7jd0GbbdvwIFFpGEgGP0qY2EJr8xB1w4oKVduIirJTjsBsUs3NlmnBuqd74cH1qxargYNp
klkPSOl61c70/CgqOuZerrdM4giqm0vVGaRlcds5dvTVGg9JQXlcdJG8HQDNbf9ZjWD+XYtg28p8
JGzKLV846sn9ImphQ+UZsREPqyma7UuVszzmyV3X2frJwKW30HSvYQDXvmlGxyBeugZ97C9Wlelg
Lxj+TfUcYN+twwMF8TqsKmOf5YBvw8px1iSfpfuGqfQuid5ANGqn1hs0hAW9TvVGConpjSaD8L79
g6zpb6h7bvK2cFwVeaEEzO6Hp5WNcJXQhDOqrJOLUXvNCStXneo0i0z3bfQMqJWZRU0bN48hsLLM
Tb+VeaBfGjffu3mnI09J5VKzxbwEPGtChFx7wC3OsfQ/+4QZPEep9aU2o2L5/oL8f7vDn+wODmKv
/z7m6Plb2/3b4rVIf/M4qN/54XGwnH/hYvBdHbG+cF0MDf/hcbDsf3lkHtjohpCU/XA//EeytUno
Ncp2JGyGIUxDxSD95XGwjH8heiffz0OfSRokTP7/+++/ZQO2H77+NSLP+eglwMPAw5OwLbAz0LL0
P2jHaLjXjR95cimSpP7S9a6z67teFaNzQ6osoIVwHUOPY/sVzfeliJXaItJeXYyeu56sMqUwbE59
PTlnYyBHhG13se0AN58rJeKn6dFPlwLEk7fOAhfsWUOr11mIOmz0RV6nAOdSjTjtXicxu0BVDRxt
+JoG0zdHkrI0T7myayoej3AeAdZZC7peDYTY7NVP49dJ9t/EVLyAADlqLny0yTj6tXdOhdg0ONHa
orxlnb1P0/ibiepGZABWYZAgbySx0tv1gXZMhv5xrJIHPesLmBvOidHXqissIGFKH1udyzJ8QrS7
l51+lmi+ytZHmFFpnykdoHSExmfDKEGHw7npGu/s8d1lMhjP2FjWAxwhy21J8LW7LfmcFwOWLUix
6rWyh8feFlvT6zBjexsncinYED8HiXsHovKER/JOS8zdpMUXM4tPrj59iqPxrsDUhHlrM7Y4vWTL
RKf4kvXVOsuTjdZjSYuTXRJKgqWIcTVzk0Rmj22zHpjT0sV2GQv7GyKEbZ+lV3vCwlp8ja1XDwhW
BOky9faZpSHK7Xco6LbzEO7TQXX4kx2Bjfc96kq9JFvExek/OA+j7LZ6kl7HwEc83MMRavZ6hCS3
as1F5urFsqqcLwQVndymY+wSHOtYwjZTMNvJWcU2f4JsV/o5m8COt2ViPY5jdCosDPjI2TezTpIQ
YH8qu32fIuNhTMtI4C7y/Ic46fewib8Q38e7MjnQmtvahEUN6XRwUphEhfYapxCR2SdDrLuOsbPE
J7tH7rGO3WTf2v1T3NODmZXqabq4ODimANyuE+77sFSRBC1aoJ7hnYwPfY6UIUsRsMGFBms0aP0W
1qdyoz7qFUJPmJUzqmCUG0EXv0SVviN7biua4ErMXQK6wDg4kDOrIQgW1eh81QzvTpfyEGkAJgam
RfR/mTybDnoo7QXB/UMzDsewrM+ahs4BlLVPRiIxywSGgRzPmPvp2UZW+nHyHHKRpoiWermpM+0O
Td6OhDx7KfvxG0rJG+qUu3YW58HJXybmoqwvD0nNxg8c4IsBvruvsws+LFZL93PukVEbSf+FucY+
zIKrp2MljczyFIbNoe1b9nclzNX0O9SPt8aYOFPkj0DFCD83bn8zelhxJtLSV7Nre0uH7n2fZ7eA
w9euy44sdiLyJQfrDebDFvb1q1lORyOIr+5QO2APxoeUfh+jqw5tBhnaOL5ue5UQ2ZbyWDA0XBSe
iVjMqR/nor5J52LfuNlurhh0mMSJTWSlJABd1g2i9M1MVs+50gPSRbj0ruB12qsfGcXelCK9IoZJ
rhW38ENj+MWysYvsElC9n1BrHlGBezt9NIoruC7iossRroKL5UkAJbkJHLvehVWRIdZLBLXhSMAr
sZcl/Yr6riyHlHuVuCSBUl4Voj8NIn4NmfxUjQ4wtieagpTcgvl0qSoYFHUR7FJ2ejnKib6kp24m
lwRq7WKo/XSVQL1kSttcqTDqc0lr2yqNi6+wx3HefJ1dzD2GRXwE9/pwST/+JZyc51DLwU9axZcE
7iE1P2r9JA5fU4MWlKvbR5wHX7iNpQvaTa+IhXFhaGGPhsYDnOjp194dwTbaw96yxZmBv8PNBILP
ws+nQyk1Y60Td6L79Wd2R1tK4GMmpo2WWV/SHECbn+8iDz9m4t/rkXuNre5TOqMgIQqY0t7tucYZ
QmJARQtpWWMPm45WZ21z83WYWx1M9t2LMRK0TpPC2cm4u6M03yVZfsISeANt8UmM426IWDcs9uDg
wSOkBQVbao+RkG/NTNmN8FYTiN9pJUbbfNZm/E8IKLxZvnRhiOQSOl6ZEGyyqIfKeB4sfFqlXUGi
trR1HWkubNg8pQFcXix6/MhfnGXukfwQVXWM7rJhskIUsjaLB7fU6nOTDV+wtku0JzxKLNLm5PSO
/CITvT63QyBWflHq65pc0m2na0/kOiiyRxp/bsEZDV4w9QuHdw0sdoPqW2b5Vlgl883QHLbMf9IV
MRZvs12xdQesfuPR6D9Ky+X9WjDWKgzH2OQ60/g+roslrEKxpd69+HaCpg39TQKxgNDkfuMA1RF2
/F3TiHUPjZfB1W7iXq9WSL8BUmh3buqke9giBycAtu/G82IoiXEZo/Qr4CdQlcCqF4ZjhiujHG/w
IH4HV5TfYlSiOUk3d8D04c+7lL+6Ie48WnPWToQTpMwc08fKycu3tid9NjToLeVR+QgIJn9N/bo8
0t3S154DJ5nxhJetahGXGyg2xZsF9Pghg06leEQtIRbmdEjGevrewfN0FrUblyN3CrdfBWXCIpCn
xjogFu+J5mqxAML8l/7+f1Uan+OvTdmW37t/V7/2tawUsyvq3muxn189lDn/Pv7Ib79B+fbXH169
dq+/fbF+j+W8ktc83X1r++zHo4ffSvWT/9P//Dfo3nE3/anqVak1/33V+/It/1b8VvGqn//L1Wvj
3RWWjhfPc+hEGhSvP1y9tvkvdqO67jLdtQCAulTJf1W8hk/wp4nTF8k7IiyhwkL/qngNfsvEdOkT
sOQIukfG/6biNT6mY2NTw7PqeJgmyWv6m3kW39dkFQIJlpgIVoOc0cOwggGCUS4+h+g6owRTqfIB
2MHkLBlmmX/YAxof/RrqEDB7KX+RZzgA9H7f2gbt8NcheG2MZFITK4xPPcNmN72zDIgqjC4XDNih
WGQkFM1xdYMUPV7BZSq3ZlGARQi8va/LboPh/Q9mko/77o8Hp4yIv+y766JE407AEwESkFTnNswO
vktmdQlRcVUllG2a6/RX2LV/sD39zVpLi0IYlmOZbIoMIuc/WBxDMxhD20+47cmcbnQbxBcRy3TL
ngNRajfcgsrDPDCSY/G+4fXeJk2BV/MgZXozBz82vL/tlX7dG7GT+r19oo7HMpH14XDEX2N/OJ6g
bj3wkgPlXlrXx6JK7ibKHxWFTcdVMztK+3Q6zmFIRt4McZ/RLD0iUPo14d0MiZ+zOlm04A6W+ugg
c+FFprvSwzWyI6SkKMQa9ougwbR0ZZXAbQfXsm7tzD79cmne/mj4/PpEPu7xLPVEPB1DPafXt8RH
KxXGKU9mE2Fc/M2HwSuSdZXGklFHnaPoV8GFRjssUFyCTPQ6j0hWFMPiT4a6vzm63g8Da5th4KBy
8a///s7CEh5K+vc+ykVIuXpp3Zr4uIi8oe9sOTdKsAI/LNujXIo3LVGnsD/ImDX+6Ob62BfjQNSG
m9sQuACbV/f3A8kEA1iRG3DrKnHfsp6e5yCRODOYl2o+xaJMjFOfTc8zEvCF3SZgupMQ+Cs7z/t/
fm3Mv9+OlIeYrhB7YZv994eT0qMFbgeKBWSZXPM1EfOl58DgHMf6UrgIrvxBPhdxY2E10/rNgFxv
UzTGt9SiX9XOPRS60ZgWUxPmW7REoA/Jhlq4zF6+UA6vguQPV4XqZPzWVMRmSP1o48ozuVVQef9+
8vqKPMYBVSRMWmbnaKH0o205lwEjMIzfYTzVtfxUWV11pL1XHeWt36F8m2tt7/iVBtyK+WAfj/lt
xTR065jE8Ew567K05Z0Tme2FqS3Xc6nUBjRrkwQ8HXtp2JSE99wqwaNMRlBMxL6tK9+rzuOMEadq
emyOfu0ex647TTphdB5U9kUw5LSbOwl+fB6+9UCLSaQ1TqMWGosE7tk2UlquwZSH2jFvbQVcQqlx
9Orh2zwGxYGTmVyyNNZQNWftkiwFUuhHIg//+W3w3or9tVWrGrQYu3kz0g1ipfv4NsgMgm5FLwjD
4CU3Uutkk8FGRG+PpHcAONPkAF4nifogNCXClnw4MfBwTzIJvVNhRo+Fbx6Y2DsbT4BD8VoylKLc
IConkOOV2J+a8f82TmZ3T2AMhmT9CJJe+868NzAk5HJUUiqP6wnS80svNYcbRUKgdP6ca9G4qcJw
Q0j8fDCdvN3PTKDjNwiv5aMzNvMm1EIS1aIsJJWgPlVJ+/TPp+dv7ndOj2F6DCg9SgeXrtnvbzot
6kygNLVggkwIq+wI7uk4FX1hVEtfetYDyUVf/da0Vrj1OIkqOsaw7O5ILOeVmb2LfF9Y+38+qr/Z
5TgqE48qXThhsqIrEsmvS2Vl9m6DOwfqhE34jSv9VR3OSqVUBCfDN8z1mMc0MKqXlKTv10Z2xToe
rU04GeFZNOWL507FQRq8oeHTah7szFTPYRnyKbTVQa51zdRpdDfeCSkwyipdPw7tePQqzA7mIF9C
h50CXEDrxg9i0lAK1wSFP4JiYwRObT5fYdg+wqFwwphNh9P8gYahirxfbwY2d1Jah7qwOQU6UZgf
7qRJS3RD7VssipaJa5G0NCu1aT4J+NaDXjMd0N+k1vvHTMu2LUzb3TAMz4TIHCO6MPMkjlYyYDNH
EMT1mFjhDn/veFtOZnQOUsNZ/T/Czms5bibrsk+ECJiEuy3vWbSieIOQKAreJRL26WcB+qfV803H
3zcVRKEKxSKBROY5e69NlemqajfEwkxFgwTcCQCCMne2Ud2Q0j0Eha9fpsjYLO8bRfFh5MI7wTj7
cIr4rpLYOJu98ZWbE+i+1oyOcMyY1ujNmz0nPhhm4V9IiE43jT8FJ0l93Sus5tx1UJ0SkqPTVhQs
v4ngnpLwqc5FR1yLg5GRjPI7LcN21dTEDuZjsSIsST9UIUWizs488Kna+/9+wv3/N3JOOMfndgEJ
wsC0/4/LQG8KWbeDZTNK5L+S2C9PAZK+tRV7cp/EAbGDBMM/4Bgx9/1IV0f1CitU+l9ZH//heuQW
wFg1e45Nbqb/mCQShpLEvZ1x5kdnfRDp2Q8oTdo4SRBR2isE7hmxZazk27qiCqinByeyfk/2aL/Y
ltSPqNH/ywj6z9nafCqCEjKxJWOdN/x/nopx57VCM0q1HiALoiszf+TcQMgzJFabkCfEwC2lRpgH
7krgqFjTYcGr0DDdkQY40tj3bxKQ7J7VrHXsmMBgwMQnoyrWmcKt4r3WF2IlwffuycN5TPIp3Izp
Y1NC0F/97/9nk4LN/3thwT5yGes8k4vL5C/8z9Yd+PROl3XurEbfYX0sPDxWzYjl1CQVmXbDmtiV
YSMzunNEv4T72pXVPm6VDdLfyhFoU0/O3e7djqQFXTYl96A/I151JS6TCiHwE8uHXUcq14PSMG8L
Qswvcc/Kv62uJkKMWzZVhzzpyNuMtEcnApYv/fbRhVaLljStnmIbCyuJt+gRWG5PWhm9Tol2GGu/
oHg7C/yzDIKBwIkQVBT60MF5bjSL10t743lJd6FEjXuBWNPERrDiRL3zPvXiiQZ/8hvjQxX9GBvh
fToN2T2cNXh9bZLE6qh4GU0s5C0CJWjhV8EwcuI0sykHhJi/9FJe4QriQXPto+ZrBE/N35d6DyfO
UehmfYhStHhxTixoRmzSupZWc5Xuuym7cBfWUqJHy259QsASWaPTxhn9/F4KzHD4LNaNZkQPdY0R
sqLGAYOpSc699VBX2Vcb5TVympzbkKG/MTTSG4Bjjx76PWrXdibiWwhQcF06aXZsqvENtBoprmGZ
HuvUeCbyZEtgl4DMcI0ElTgf7c5GkhBL5IeoTqSXrEZCa18cp0y2vfFiBCK5U1GVh8IxQMC0BlX2
BjM7oPp6ZfmY4wf6FSursX95DYq7eVzBpeBhpRpAtpcbUL5w/8Y8uieG1tBBwBPvlGqj+N0Dp+dv
Z2QpIeGHsis+CSdp9tIptiLrKbAl9axiLWKorGP8iE+cqMGo21vIUg6eVZVvuo9XtwwG+6T71hGR
YH7nbklRdND7Y9nJZkOcoLGL+zbaxXpPb8UJv1QitYOvBk59M+yecryFT0mDws+IMrUvIxPhgNbd
hlLIW8LMR8TX5cGdMJy2nv+r9BNtjYaOAnXQYB1W2V0aIvwCKHB1uRLXWdkUD2SyHnrXbL7nwn1r
AwLVsjh4SwsjvpDmrZD2E0SL8u07IdOvwAWTl1xTPqfP0bfAlbC2aE+9TqKqGytMwBYA/TT3vns5
6c467/uJAWTTqwu0MFjXoK/XaSc+TWiVZ5LB6PqOzXaqqvhCnuS40cJ02Ch5tBLyhhKiDlZ6T8Ns
cnwgyDNcwWMUCgI087UDvgnErTgFk/YyJlF/psSCB1CX+maShTihLn8Ef22fIzmcyPwgfkDZxkuo
Ez1H7q53qWWO4L6qzwBOul1Plji6MaM9dSwajknRv6hwKG+h7Fl6C/wIjBLNllBAuXL8CXT2YAB8
oSzK98e75vXhpZotzL5tJavlN7NSkAhTKvvtqGrzJJ3+qXFrLG0A+TZmCAuAPM1DLL3x5JujvYJp
iKCu9exT5f8yFVdpZo0TwQRGeoun+YMib+fjPCCGlaQ9v4QSqibvgxRG7cDSwL2VLsJhd4B2itNF
nMQwWrh4MlyGsKLWWKXEpoZUghkIn3jdx49j3JpPUU2gnfMtUdp44QyJn5E4lEfEsLKG9eDYsnrp
Awske1xcg0G96lE1fbp2/d2Bb/uaUkY2gvKOYHzVKI00rryiZJ7CfyVJ2Lr6Vc0DS1g9ogiN0iLb
jYWnXSWz7GsGCv5Up9ld6Mrbt63XrEnTmnYyjUYc5J2JuYkHnQi0lZbgwDSiDkc3hhdEzeRhrIhP
cQ/QOdAxVe2tMlgnyJgxMhZ69Jy6UEAlIWLU59ZTGXmXvAM9LVoww9ZXZcM+x6fjz4Xv/HtMsnBK
POhPUyOMRW/S6pJgl8RvYOJFk/WZ61w/pkkzZ+49QtyMLnMQ565zB/9pTKNwNoZRzyi6nwY9Qw/m
oqy739CfRKYRhgKQYV973JQUst6TI6N7lij/2Yla52yjQcYp8VO2pfUYGvtq4tIYClLmKUsoBrvq
mvkZMzzzCxp9cCxJnlwRvjY+dbX8icghufQ6N7021H/EuSHemgDvmmnRRWmQz6Mw9rLLZJPoURX2
dE4GYmIKb7xXKo1vrpDpMZTo1JcE0ti0Acn1qJFxHZXXQIzNwQydX1nuT2eycLHIRMjbEF+7m5Yk
0CfTj7fcZymAZ0K7lpWXXMcguPZdOlwNLMiI1LRVwSlH7pamdmhz4dW79pm+g7kiNcY+4mT7yPSo
fNYbapEd8Qhb2xw87KaOt5qKqCWDFRWyn3i7OXWparCylvPlV4ypuy7a5nP0wo8p6yxsmQhuqT0r
jdit56pKYXHO40jfgUYOSyI3U4Iha+3gtdhCp/iHU8fTkQYpnsLCe/SsBEpDMekkAT200JAOQ0XN
HpYFDHzaGDtV1OmqJATpJbLkwYvSTavb7tHmTAfn7kA7iNIGUyBkzzZkthz2ybAuOrBS3FwYGwcg
7ZWF76Ux4+bJS8ShynbSsYpfmZ185Em/NjkJnhryeja66X1Lmtg/G8L4ZMj6Cms6w0NQp3uvnr7R
+Al2bhF7u0CrV/UAX0Brs+BFafpLHjxLGz9h68Q+4NO51zggZXUavBhxN+3hkI07z25JTRP6pq8m
E8t/E6J4AlAx9MDzqwKgCJOrgkHZnh3Fjb/v6O67XlcebIW3nTNugARTmS/S2Qaw7C9tmL/EktV7
F6XIBAWzbu4xw1YnSmXVZKp+SH1DzZmu7rrEVYHaK6m/oVr7kKZCdzW5Fe0WYkfzwGHB1yFvCkuy
k+OxpzMekZZGHysAeaTcdU+Sbaj4BwkLqwNdnj0jDtmepQH+ufriFLf3TTxGB+EmcmdGDbLodG5j
WeM7MgpCXUlMvUq72WWOKZ9y9LJhr/JHkffuPjW4fHxn2MAJCF+SFEAsQXINgj7NWE0qTw6h45r3
EG1254YvIbFIaszipzg9iCqsHsoO/E2RmlCtnQGOC9XA70lNJ6tX9UExdzss45PWMz1pgn4uNRZM
buA5PS0Pbldse91zgAikztrQ7DntTADJdjU5bGlTk0hd5mJjaOINotJXaDZRvJ5ahm1p/XI6HNVJ
5g/PpdYPz14U7SM8i/cEnG86xR6Tqsa7urJf1Wm9ItAdeRYhpfmRhFB3L+e6CPl93kkz8yuiM+uk
D7iugTl5mzprrvpsS/BS/7FsATygjkbG4bbTkz8gIVBZJUk9GZKrbZFOPZXZtMupYp3o5nkbQxVn
rTPzByetid3B6Pw9syJgKH2DhdyycRG18asctYQGqGGurCHM1qYyvcfxRCvCIkcj9DGuuSz0vY8w
rLrnNsIOR0s+go1kf9d8/gsq6J7aOV3agAeCKQdHx0TuJ8UT7bnO5mzyfDSPI1BqTRMBodtYMhmH
VpUhZ5+aC/QYVn+iTcMxM239agyd2Dut+IUvx71a80NPU2Bf6e57mhwCK9TPmh3SqsvM0zAxwSHI
uLG3jV3BNaA9mHUS0p1e1dqD3kTRTot13KmJ2sRV1D2k/3rIVYAt3i8r6pUnI5Io4/4+kISxT0rI
WrUOVXxQerAbYYBeC2U01wiYisW/xdGc18xovbOhmvSMhuNjbDLzPv+AN8zHSoJ+1J+j0bUiqI44
hFgjYnpgxmg53GyIU/cGjGuFi80s5mzd1DIVF5SFDakSj85Y6YQVpd52qG3/karSm+AOioE2LUCh
9NBJYEhhQYwopQUuXjYdDNcMI+JWncbORx0QZWCx9jTa5L1To3khfN4mAsDY514crUrCkDdl/MtP
gugt2IxqhwtzldZje+kyh+qo9OLXMJmxF6K5tRYs9U7P1FM9QqLy4if++N7crvf2nETVXShMAm2U
EunN1qCD1AfnHvIvc4xDXLKgUE60cWostMQQWXV38OD0edYPgI3VKrJCEiSDut4OdLutljRyYrjs
Z1IrGG08kngwxI5nJLBwcEL+PLYRPjvQ8C9qKH57tj2c4mYcH/U237qtLW6tqqbHTGvJzRTg+0PN
3xb+hPmS+TrKMxVam8LrHlQW5g9aA6elaQlYjhwMiWiEHuSA801aunPXeo0CbpGflAtEPOAMbh27
vWrY+66VP9JElu0pzcoYmo8qIG573UXWBoJ6jBCyk8Z1qDbS6nfaYOm7ED3R2lUDUyofAzalzOTs
F2mwt5X9lsOzhbmptiGWL1YxCRgZ5hsbP6UW3zUhwOs+/vEnhV6IrV6o+j7LaW1sqA9MlMvHXgR0
zfxPpnr6KwuqTQJY79gPenKGl4iex6DIMIykvjiTYEkhbX8jtLI4DDRr1gBuow3Tx/BidFidJd6a
k4yZ/uUuMzc1dTlIoczbBggjVpKb084yZf1cTDZuo9Yuf2pM7k2jdXdWWVrnMg62rAqsT5PTAsN5
EH4byy/gQsStuBDnA0AEd6ZqmPP8BI2SIE2qQwuzM/Qx246pMz1npqE9RKLaj/lvvfO6e231zqNZ
qvGoYvAiGEocUkoyLE5Cfxg8ZR68mrpBLcr0Ef//eJw8ODAQCNtdh05u/tr9cwpZwO04MuqZrQGN
5bYseCJKzyeSpA+DY30YbqiOVkT6H4qT7iZqa+f6yn4EMgTl2EjePW32t5fUe6ZWssiXyBIcVUxX
L8i5RJwm38IiIDNIa/VNHef5k6zL4K4NX/oMBx/nB1+dw9Dwn5cNsuWfdJqrN2PmijcUQVfmzBpf
Nl0Ff3ycSeTLZjvTydOZU74czNFhlyczxXw5UjWTzbG2XGgCOS/LGyT/MNqCfzZMwOjtTEhfXj2i
zGfphFXiz6/RwlRnkG73y+bykz2z15eD/Xnd/I6whtE+zbR2YcJtZ0CKjs6Mcp+Z7nhjgQp1gtgr
GjconCge0yH7GG1UbNSHrFU7E+I9TNczUt6a2fEY33ZpBE1+eWoAMF+l3XRdtqijRGtj5tAvm/A0
MPyGUOqXTezFYGlmhv2yiYTFYfSAcG/Px21n6j0X0+9lpz4T8WPQ+Mu+5SkMXFQ9ppdlYwCmT7uk
vv95dUVNdpyZ+8umO3P4TRci/7KZz5T+fub1LwerfW76zUzzX/ZWM+GfOynZQfOv0cz8f4cggOXL
GnM2QEZIQGfMkQWC4IDAqeXz8s6AUIFkThdYtpw5cQC+CDjN+Tjo/OgMzckEy950TiuI59yCZW8/
Zxnkc6rBstdsSDqA+YC4Z34vi6DiwarbP1/OnjMSIsISln1/Xg/Qqp/TFJanYgIW9DlpYdkXzekL
nJUoCpfvM2cz1HNKw7LXlSQ3aBYZDstenOzNkf9f9+f3yObUB2POf1j24lOVd2rkf/6bMAD1F5el
l0l+ROKU1rZMTfP690HLWdsGJsvNyVWXfzy/bA5WUh2mLHiP5mXw8vp/vKzRSCf2Aps1Su1gE/zH
awKtuNQtSqbl+eUofw8Ar8c4BY25//uUN6+0/242Y1hsPZbm6245+t8DLMeT4D3oF9bjnyP822sy
K5Hoe9fLof7+TsBBPMSIrRftJ0Fgyd9P+vsax1f1UZ+oT+pNeeid4QatI79oRW+znmxVfvGWhyzB
OrXsisKU/Uhx1wltaCIP/+9rlp+Wh+Uly4v/bi4/SaRvTmRTyJwPsjz1z49zlk+yrEQcZQtx8l+H
95Ydfw/9b79i4tQWFKQsXP958j999N/ffTmkGKMfZhxrM0mM7/iPYy8v+fvRXRE258m/L8/8x9/g
375FP+ffBTkLhX879L/tN7yh3YZpAkmrKXG2CTB+upO/NhVzzHgOtIwClUP0JAKIaGZkBfPektnS
JgIKREYPm9h1ALZkEE6WF6cTK5R6npT7sihendTCeVlG5Xp5MWrn5FLnISizea+pjO4GJeZteWvS
j8mjFqvDsm8ss+C5616X9y0PAzpPEtHwD86f26fZCS+kcf9zJISI2PeT23IkRV4aqSiJOP85lMV9
y/KRbS/vLCHjIGmjBImKKn+1LFcjg7UFajlvcgvW93nrGH++QG2M3VELGNOWvV3so1eZy/V5V18H
p29eghIxC3af8TEi9flg4sQ9FI2j361BQiIbmUcMrM016pZf9kgsXeU2r31vMJc35XgGWiWvek2k
HUUN51tQWY/LS0UjT0lvTd8dag/gnkbjxkWpTnhr/B2ZX/ZzFw5y5SVD+RW3mIDt/BfZmi5Jiip9
8pnI7x36Csfc7tO7L6JpXeEw+GGQN74c3+iCH1WYhW9uiHY8M6vwEjaJd3HgAm1FK/Nvsea/LIen
GHkoJr/88HsqshGt2AcwaYRBI6LeSy3InwEf9avlsMFnMs/Vpko9WlVhHdLcTteNnqfknI7NA7MU
cQUuEj7HmY/RzgsQnU5tUq6nwr6XqaDuU2nhc4dv6ZhSCwJQw4vpKETPXlA8FcZYX3MiAZ6kfnVn
oAgk0+K9IKiEEgXSA9Q7+XsNRncUTKWkoVuPbuk/Lk87ogkPhg8MctnsQ1q/teyjW+iZ2mtnCer9
vNu0yPKEn+rQZChs5sK9FbyI5mPyK3F0QWM9+tzlMJIj+ldadXadrP82BEm78/zCO7YyEI9axOSl
0KviU9SUaEPf/DZ4DtALJw9PWThMj2EaDn+OYcbO0TQK/5te2cWOm0x6ymJbPca6GGn8cQwS6I5N
qNf7wa+8bdrYhEa0Qx5AUGh+u9CdwudGp9xrAvege2OXdK40tzyUbnG3k0qd/z5wYwGM1JVUwJYn
NZYz//MjlcPyWDKDNieCOCsQi6yB+kvQ+THGQXS6PDpNf4lm1+FUgmJrlSRplNcsDyy2/+en5WVm
TmcYVo/1lk8Jeffzu5Ydfw71d3t5cwLlYRc5eMP//fP+HlI1RXWw8u5XpE809d3xWS/C6rkqwEiw
NPnWEUl5JdSclGE3ib7Zess5mxFIruoq/JbEzbABV+8dGtM9p8boTjN2ZFqX+lQ94kem26L6az1v
DX2SHvWiIGeZ7BB3RYMAX4zp3/OgDR7QiPy2DbzLe790CX+lSRDWCOnjuUKwPBRA5xytq56UQiju
ZcTvSlHVp9FVmP1k1AOX9fpunysBysCl2jhSLF710WSvI4eGWVK3eCyixj9LDCjcivuL1s/O4glb
hJE5+vdEWi2ipQLBVcZMOBvrl2p03FNsYgs3uKjWJpo7kWsH0gG/4f4E7px0wRsCnEvuKedn7ySH
Mi9uURw0PylzHDp6mdCUVL+uuhrR4sAadVMn4zfd6XZj2OrHSueunoHvUk27N+XwUrXNCrqAtq30
xN0ZwVl0YbxzRqB2kw0D0OxwAxfQBNedk1NBaWho6M9wyzSaaThgUmzNmzR6K+BVn7NoImfYoT7d
DVx4aMDfe7TegGit8MgIhvCO9flcyFoNfdivWKPYR2TIcIVbKkKtfkqHylt5rq7WbVHrOO7B/nkd
vXtN1C9QjvRDkerl3kYXBynpqgUcLm6j8CDH6tMb2/dQ4GywWDRtGfi+FBPJLaF5+d2dhhFPkqPt
zUSH8wBxP9QYr/RyXvp/z7AEbawxGjZpnblHs1JfMmIxXrXdcShPnZul+3zAJTKhjN/YIHbXKH/l
OpZKbpFw7ug9AlM11a8+Iu+mk8l7CDg56oyPNm77Z+LTvsayuzemCJ9CPdtOuRjvwQQVxta+LH9O
zh79W873PGC2L9ZWb9abV+C6oDE8lhnU/l4tIHQZOsqV4+WvbZDvraFkaKWeHfEXBRF/8md0qwtR
kfDWd2jyW1MAB9CCbaQs6uS9vgMrCQWuTB8SMJlxMj4L/u0pNVlNlC9UCPS1HCySfgBkQTZgqND3
iaifDRur2JD3J91GfuVYWCGKHLJCkOkHKjW3fvZDGGZyMhfIV9xejUR528pkZRFSJCQPQu4N70aN
216LCXwc9c4NZqCBobxGXVJymkUy5HzD4KoHamvbxGL0xH8B5AqoW2k24honCDfpRL624/4WBs1K
if2nQqI8cckdhPaRCQHchKW2MdK8JsQ3V11zqVz13ZSgr7hLjBbzFpfvaYki33tl8M0M6+8pZxrg
YjNea0b9faqaYqU656sTBtXzfz3QP3yFd5iRdg6PFtEC6szkvWnzH5PKkv1Y2ZT6TFyzhd1ifKPv
RCfe2aK/A5jfIsKLGXHSCpNL0wTPwsLpHEZMqan0BisWWgcK+iYOIgyAmZXu0dcBoiZrmyWjvqmK
LjzJnnJViBaP/HJYuWH/ZjwMmjgGma0xnY62o2fsBctYDhevKw3mDKoVg2hbnHhygBCJKSJZE3c5
7N0G9KWlE+8cV1sjv1nx6B8y8ivNlClfLG8EoZFUqOsw2HCueN7PIhUW9lz+VBU2Nll4O6gPL7Zm
EMdrFutjEjs6XQHxwgT6WUU0ruyp8napbh9LM943vtBvJaqsiTzvQ4N8cdW2LAPaGkyZVboH3Zj5
4S6135Gw98R5rLnbrpj6VlsCHLdpL2927waEisJ6cOzSPzZj9V7r4svP3ztb7vXcuWViZCFl1cjA
ouA752UDjak52fl0VmSRX7g2djFoxFUdhOhCqT+hj9tHZR1eGtlj/SjOpgTFXbniPSiq7pTr6nfW
ZdeBAsYqMvRNhL9wb2rOp7Q4KdHb5FsPojpYukNbhr+cmJe5mn+1RXkb8trbigBURm1y2pvWWDEv
28uBPPi0asvDJInKblwAWiTpfBXD+MqV2B81V4etHxbuUYFJonTKtRtjrtnYQDD2XBz1jrTmAhZe
/xs4odtm1s00+VEPr002HZOQsPB2ct87nYFNH8DEjM1t6NIfiNY/89D8HmfJuAL4+5UXUN5AQEXb
1hu+TLgXNe4sTXuKpwLyjUPWQwl8wlADKPcYw0zu71t64vaca82A/tJIuBoZmXubAgDvys0n69Ja
5i8SGvqz6ZXNq5RMy7CG/ZxC3VtB8AHa53JqFr3JyNkW5+CnZZ1RypmA28aUzmZj0i6uWwxbUfKi
0ekIIFLegiG/GaXpULee+4StPXJT+O02Oyu7oRAlpLwkbnuyQuafvb0qOhTcTm7evDSiMWk3AXcM
M7haMd0cWItDXU3XKocLaU8JaDOmtlNvXUKmETc3NUFNmc61UnVJTzoYtl471JuwcTtwYeSf6an3
LgVNxtIXv72g2tdZauERts2zFwnGZFU+jD63V8TXoOXK5miFmc8azLLPdv5cMyH9tiWcURz1utyA
4ZWPqT98RCXyeFvE1kFLdGSr7ohcodGeK6D3WoHjqhaUDCfT/db7PR1fpW5lmqnnjuTilemMD50w
1V2bRtYiGdN0w7bpWOkZ7OfMv5SzXK+nSXKjQSmiMnsjMMTfOj4x5gAI8DYaNk6rMt7XuYE/TbMZ
MRPr0vTZFzgqa8doXK1VO60bfti4cezuESx9tKHKWCKSzWDqigD3LhnvthwgJseeOHlJWdKub/dB
7R11n1WWCktz3apYHIVFiiRG2XPckBOWsowTQVRshItdT+MGcmrwGLeT0d8dwK/3oo++oCSXGz2s
mdsW+kMbI1SWwNo0Ow1frcj8bfbJi22CfbVFT3qBqB5cwF0Pk2ooX8SDfC51r9vRmdjKsgvOOiaM
bV0b9cbiT37Usnbcegq/HUPRXuhavdfy4lP/ZjEFupX4MTBCKAM1BDjUkHr3MYrpVZt1PF4lRCtU
2tU2x5i5p3Ufkf+E3gKJcnaVYpOF4841/fFhsNqAxnkT7L0s/+123gO13epbSgjNbmr8fD15BQql
kbhtt6kSllcMomKYaFszlkBGr9aTm8ObV3IzDAC0FLKAcxzr36v0a5DZQOz4Z6MP06cgLcc3u53W
FcZ3T6WnMTUuvVcbL71f99e0QzJtnUXtR89SaistS8NzKTrokRb5fVzRPsBT80nr4vQJ9U4EKTYN
dqE9FA94lEba8310rtHdFO3GVfTSLe+lbKFza/l0moT7a+r64hImVYhEbJ5SNMln1nberS+nuzDE
NvFMY8V4UG/6DpiNUsFFujQdmm7sAdVb4bdUMK+skHvwsonJyQSMLw4sfd/aQ3uQQp77cvApTH5K
madnoyPFwDU7qgeBnu+NeoQ2Ciz5OBVxsrG1sKa/nJX7se9ptYz4wEcixwVhHaF7FU1TPZXQ61NZ
5dxlZ24maNLEK517VI3MSelgHNPQ6FZ5RgZOY6RkBvixz+ekame4tnUaRXgAhn2zkiF/Seflh8jj
hx7h9DZT8cCUHPCj27nuGuIo2DMaQme6+gjXwL+vAbeaO9kn3b0zqWZbNaIju3mWzFw+aFA6uHc7
sWm87mXqouioZPnot/14wxTFoISG7xAZyToPEuehGxRe5rZ5xva4JhS7ulqG9qblpXWahmGgrYV4
MZ5AKRa9eigjfVWEPqg5009gLRbxJTD6/jhAs9viX7ZOhCAcAFGqTZJC6h68QW41HOHbvOKSQU73
WQ96fAi7di7MS4/Qh4REFCc49d50CjrHhkZpf041fEjl680TMkL8NsDXRE8fqXHA/afas4IMu7V9
+4rIydgCPqCbsYCj9ekzZNpNZ5TmS+7O0Le4aZ/zinM3VJBcRPu8PDgOYQjprjL8ZJvA+jxlioHX
0cyL0VS3rhSQJa19gHgLDFQPas2M7goNN6El6QPKI8BWLjryVogavzUPoBpYSfYWAgT2rNtxXlhb
remccivd5K0hd9koCVOpiPYghrraIuTm72VZjwn882hFeL2xHtZlDleCdYeiDb+L02HfDZo8q/lh
THNrHadeuJW5HZDl/TCYabxRItUQMRvta2CT2QC/PtraaBaJ4AxfhS6GFes5/VW65ZNK8u0YT8Yb
sQznWiYNENcpItTbNF+XzRBJIPMQ8NOOJsLvzIQgStSvLDrsq7I0AM5JttY1VmZBRueFIOXyBUts
vutAr1GreCt6Gf4iRz7J+x0A++BcNs07Xox1p/zm0OnlefAjlpHSuCswiQ+gaRObVnpMefTWj0Q9
GG5fgl2z3jpNfTZTH+8VTaOYGufJjn+qnmyWfkCK0xPomY+USRV6ABfVDItLx70OAyQKqmLaxjI7
i0SucTg0YCyI/KLlg7lmr2vc+Bs3NvcTopZVGOIL9tvRvQ3NQ4BHc759ljtOkJ9JFlmHQQzaXitY
RzGWhWh1A+PoT9ifJhGcfZsZEgWVZyfx3HXXtebR8av8UkjETn4Ym4cmS4Eks9i++7EGccAotLU7
MINRlUSrNGjHIZ2x+lkKYdVqK8KjM/8M9vS/qb4xf/7TgeAQ7Oiaro5xRhjOP5ToRVhbhUIPsV5E
jmmh3kD+ZrtM+OHVzIVAOdtk2+VreWN2Hq2pPCPXMW6meIcJB4dpUMHOn9rqbPpQP+gLXpeHOCc1
YIqvBt1GYGrDKgBI+6A8yAbLR8mg9g/ocB3wFWjDmPS6VyOnKjBGlBWM1ldPHY6hZmLArcbhZ4cS
l/t2iMxrtPZFXxE7Xdj6I2qlHXb0H/AfhndWMQMpOMT+JA9YQQpECsnMXPTH/h7KeANW6MOfzODo
t8wN45gElyw023XFyb0aBzgD/Ie746J+yubrWSQN0bUk+G0C3BeoJiefDruxykRgXZtaNg/578lY
h714L0NAdL7VxnvbSr9RbnD/aOF7lRVrhrXy1tbDixxFcuw6QRZQRsHPzdRwDyvmHGGqf5RlJ36U
9NwNaJMWuM/GfCf0BdXxtNKVJDDAE9X3ptJWgxTxEwUEuevHAeC4pGqpkWdAUEeMHhyhOgKvY0v9
YdXqzAhaO1EfzqbFcclio/lFbdlbT/kcO8ttSam+WI8jsmtfJ4jHd6Ztr3wTDaP6ick8ORXwmdsZ
HZUJwNmWsS57ArtM5PQrQuwk86zM3qUhRpYI+wfKg48uZyyfrQCZRceYy4MAJNPcJLSkSZ2T3gp/
hEVdc7oXwv/JF6w2gmwbOu6dva09aTL/ygOMjdYbk7wvikryVJnFuKubygGApn9Crcw3okn1Xfl/
uDuT5daVJMH+iuytuhdUEeAkmnWW2Q0AhDiK4iCK2shAEiIhjgJnlbVZ/0ava1WL3vUf5J/0l/Rx
UHxPgPTuBFi+m3kl8ZIA6OHh4eHh4eHDbI8jDW6iKHezeybxoeUtqXmWnneOhdz+fu37ZUTUs1RR
fJRZaxBwj3MhiK6oXzQ7VosYE/0NW83lrlGYT1/a411xQsaXbG7dnG2x5PtT3w4wnuO3X6OgseHD
S2KSeLxNU0Sv5qVy7WJqit9oJrc0JrsXcg5MDqNAb36ZbahBksI3Y9c9AK0UBEpMUJszxS1FwHKv
ByBp/WX6QMJ0iQaQZK/eGl/Q8UuNAxS03TTmSn/S82e748PuGX55PBzL/iGfrWzTunevv6TEjauW
mvjb5tp71OoTPWVxCNLBnWrSLhzI2bvM4qy4TxEwuPdnJTYJq9sZ1ZSIN5ksCpku8niYrj6/7mlg
z/qekaCNqb9e9Y+cslUX5FdtHHDD9xaZ1lUqsyDiKjfBkjNLWZ5WJCUpG8zp4+sjGTFSzmORAjpB
VMcPZQnAAZPfaPx/KGHA9yUSsN1lw5m76yioXzCVgJbOE/ErsUp/nk/gy2B7Ud+unfcpBf743lte
gdxlmohd8jlniZQl/Rui/q1aOHfSxNORboBUVuQOYJF4yyug5y4pkE15YIKDCKXJZYjRe8srILdy
uSzxhD+UQouA4WgML9VtidLJ5MjjVSS/QSGyBqHbUNqGuismtQzV3UPnZq1uPNU5qM7gYfDgqRd1
M6Bixw3X1+oBl1U1yFprNdBUh4pEauDJfa7rhtzjyRf18JA2Cup+qahrpeoYr/lvY2JkUPdH4/Z+
ZS7Vw1LeoyRzUZ6aq/uiursDA/k0Vfejuzv8zo2iGgxubgYdmhmrhdl5MTyLrBjGw0NR2gIMmeeV
wLl/+25OVXPqPicwOO3mh2ceaFnaOBqUbVOjvRoVVF3uLQHfyYI5sOQTOM9VFakgCMnzQpR98FFw
u9vfTlU1o0ZT3o/u+EBlE1UdyeteFc3bu9FWHW1pt8Cf0AJX0Tei3INEQeHSAWyBJQjfERNj48IC
HALtH/zhs1HdG3fSd0q4qTu6UqVFnmSRVtOj/L83/FLwhDw1V898c6vuUjyXUUuLc2WPPXiu9rKv
6djmyaZMzcEuFjsuP7rk8qbCTz5jv6zs1z7t0soeCnLYAq1l6HDOQysovZbu77dGdeqrNYOHi/az
8qZ1ir69FNQihYdvxc8ZmZHewH3QG1CbYdrb9LP1ww3VBm7IaZDhuDJjZMjJefdcTlcebzeU88Rz
vPHSWPQf8ypP9S0ymWesI1FVpXW+8Tpm2ayk1ngUtLXi7eOxsnip6OPyI4EPrwhwPBUVSXGO2BYr
JKe218bD4KZ44siHTmesXP46dmZZ3q5Ke8ptcewpLAov//77qjqnK3AUNwc31M7ggZYwVwdefx5T
NsB+tMe3maVvlF+UkGQwVgdlt6gipNxX1eKVufFsBryoBi9Kmm657lhu8TLBPnxLhnr88NT0Nlcl
BqXY25U3/OjMBGHvAiwDf+kG/DAaPd3e3Y6qwn3A6sCKE/ixRLIKCjswFFMrb2IgZJupBktpjE6M
VYlQatXh7eCGT0EncByQe9JjbvFizSYoiAYr3RLuuZ6VpPMyg7gvjClsyuQ4qJbLjQHTmuLJBvN6
MDEGeWPAvWBGBE8NmOc3A+Y5n+TLNyDD7JG2pfUHHoaQvSaU6ayNAXjxBWDdvBjSrHydX/4rLQ1e
5VtlIvDpi5XpMVbzh7XRGQxemM913SAzZPDIAcBQBYIHU/TUGlCDPncYfd4AHQlEgzcD/gWfaY8P
nZuSN+N83djgXVotvJop6iP2KMMrhGM+nOYlQI6MC4JGWroR2TdYlGC63ryirUzdpZYgZ0haR7de
1NGi+9LgzaBOXatV/2ZXRvGxtlbefrxN3eTu/RpPvKqbgHZMcYELYPmVRhhnEXgiZuQdGUGCH7ly
ug46A4SR8EBA/AKd69iPZkcIewBp4UNhAqgnP2/8ANYnmpAcKWB4kETwICWBsrfuaX9wc+JemBVL
FV8UdpHuvqqJKRzsuq3yVT/fvCJVJ2c6VnZ3TZZDigEceEDI1uIpuKW1G+SxObFNJHfXA+XoiIlc
4ftVXdt7e349Z3UoDQayXMCy9EUYKeAb6eXDAOqBHK+D0gQ5LszE/HWb/V6rFWCzNhjEgJNvBsG7
0rN5GvngexODnvJ1WIlxHnCN37Ew2/2DPMZMPXFFJ+ABaR9sT4MtCxXO8+AhI/Agq0j9QQZVfigp
GvyM2rcyPYuCflHdBFgjHGCytTpNc5CjTQZWuveitJJ0UHp64zZWyunXmi7yBekSEDjAVkTrgCcC
XFtub6H6/V5t6DYfTYGpAV4aErbgey34HVSlH0iXRsNp9FsdGR7Tdod0cKcYQ3fHiLgp4wBPHAQz
F1JAOJmadIzv0wcO3wWzh7whhAKyO+ULnWB+eqpp9WtDu9mUkQVss9W0MaIZrdaJP4T8cpNRl04g
Bt3WUMShPNxqBby3NmBQYdexsnv9pms3uecacM60nmrtqrtrEuxbPNt0d3OVH62qwkw7fp4Hw42C
6WigSQvusNnr2eBw4sWgk02YjSe5eVBlMhOadLzFYZpqBewvSJ1/OogFBmhiwAhy7STpA+aAD0q4
maqOuzRgG+jK4GmKLzCqQnmNcQlUGelj8GVhJJkbMkfkAktNaSBvpEnmUbNpN5kwMjpNdziXSfeq
XBvius1mr9EwnlWlO1HtlapUJuppr275fWq3Hacx4Q63cka34jiEVylCkU3N6K9Uo68ZjSvFq/Fq
NKy9afVfjeZMxpXJR9ddGfKdYowKBi8zxc1an3+NbtehrJx6kjbb3VqvTyuVRn+het1+o7ZQFu9q
zVoP7BT7HWUPe8Nec260eg5twoy9fgM2W1iVZ+Xoqus43Ua/4XRvJ6pbgf189cybtGr0erU+8Hr9
3gyIed40ezCQXO71hjUiv4y1eRCswYo+LRTQccbgp9F3+k5FVw2nLyAEcRAFThPErpRv9fPgVes3
m3BAc+j2ACv86NbYoKvHUo0ne82aXG0uAEyftmbP7vXAAkz6V1w7lhpMKyADv9ar9Zr0q9YXUtVq
BwOkaJjecveE094EPXrKhbyqNfp9i/+aYMAEFZL1+5z0KqjQ6A9tYpqMZr/fbfB4j+q4qgdlVmpn
9eiG9Kjbp8eQy+dxKNrnJuKA9w2Hgec/XWY9z9bAQIYueCDA1gJ9LkofrrgBsCtpPsAVlIS8XDtR
njcACRAUMFBoishEiI/V0CW6FDLZw1aKayJaZDrKfJX3TCPmeBPYkKInAwJ3wqRuq9dtO8zffqOy
UjYPt5wKjUPpGiwjYyvUbDVFWEDYXg8pYIBNnyds23Iqj8qBWFwIeiPvhRbySx+D99Z2p/qPqk/l
cJiEg1JDWP8KCsl7+ZOrR5PaPyYpRoVyj8wODPVc0gx5UNAeqzmPrct7s0CjK2XtydHQ8shv2dAp
A/mkzdSyk3miUQF/+juNtcCQn1cawp8ROCJZhvJGBCgCNZCpLlfAg2Ffyc3WuDxT3SvlkNfI6DpH
kzkLajJxT3gzbynOxAe0DCNd0gxmlNyVSX26aK1oc28e7rJbgwQ0y6K9WjX3V+XsxMne7yfmfmtr
ekW/35M2iLbpAEaxp8NtwSpYfvWqLPgROgG6xIYbRWsoH5/NpVEo7cqPlUO5/sru6sousuTKfmMZ
9KcH+XwFL1LAlT8UH1JEGqW5Daf1hsJmckNIen7/qJiGTLIhURBqSN8ROfySo7F8VT7QooAgk9RJ
gzQErSHPCiOStOftFei+RYUw2HDGerEB5ymPPpqt5qLapNwhH8d288rEZgI4TJN0BN71kEoCZ20u
oNbOwi7PuJNGpsS+BcpaeklXTzN7j5gjQAuaeiapo5BLjAZ1b0FgKNitVc7q+QpBqKu0sNDepKyK
6sqo4Rof0IK0BaoLx64MdnJHvusrZITIKYHI2DKlZgw3fREqIRIJxeRHKDLsTdTCgL9miuVrIBcb
w6UxtKgUbLexRsMkQgvoOGX8pUkHjggom+c6BMtzU2gu/6/AjMfkbd/p+sajQTSbfcX38EA0gu0e
uTMFKyHDiS9PGANqId0KWJOsmnRjwtcE3X5Wrna7pwF+41Z6IQCExoKHoIZAdxCPmkUZZxBw2LqA
i0MWV24HkOVFfk4Iv02qE+b06PSYvLJmyaMcUTG1pIfDIQcWYCz0JweNKbNB5gRrSxrKthd0ijz+
iogZkzRAxticcWVsCgGf5OXIB3wozFR/vSvNJwq/SEgDQ18plc2Q441iq+YMfqoQGzglt2x/08o4
L9gNO0XXv51UN3ZlY7DcbPga57vWypCGZYBJLsUQEi3Ln0cjqwr19biGJw53V8aJscBDEKJqI4/x
2l24i+6qnu5h0uaqZ6ZAVu4L6kRVK+pHspvGEoDxQ/bTbK1MmY4DmOTFwKEfVqFklCkTWSbE3Njj
ua0mVCbJDg9ULL5d3KzrL7ZXmdtkHC2JeqXxzbIoNKKuLEwgEYPIx4WJdT64eNopZPAMICoBv+w7
v5PFyGitzGcjbaD6imFGpAfCrUVtISXWG6wUyLdR2hikACe6G4jxJ5sGMeUwxa/T1iuGlqJifwMg
+SHaDpTTdGxn7swDf8RHcsWv7dAySZgwvS52nruLOtE05lUpY+nm0iRTNry5MGR4ZciFl4m8U09U
RzWL15gwFte50d6vBrWArvdLIrfM+dp43VnTnP1CvaRHg0RwZNheTAnUN329us7Xd9MqqT00sqSu
8RW2yfr6/FLKolWB/XW++ly5ut7c7uwZPOPjyWusmzlDN3MGCQ14PVhOlnztatLACdBmJbG35r7E
4aDtGXmTIj/GtJwxOIgySBtRekUW7c21ScE3a2tmlVfOmnk+HQzcCG0M/SW+a1EhtnwsLcuyAmhW
ziCThtJ78EhpXCqYvkmWJwOxblIZ1yyYuIYZM5segM+UJx6tmf1oFM1HS54vyreEy+zj9cTyYM6F
7XF9f3285nrJK63siTWzkAkzFEuqDBuPFp57JllxSmv2ove4DlDBR/nm1spWOClu5o2FOSu92PwZ
U6u8NCiDh47c6ZT54125zOsN+9+SjHqdLdvD/f3OZIRlZ8pQB6YxXo5itbiflbP2/bEi7tbwPDaz
jLqvVtnv1sV0Vr2r3t/z/fvqPWapez7yea5G1ZV5f/dQvzenql29f6iz+zNyvdmNdi3cfNoxsnM5
wL5UkLvfWtIf0kFV9PoR25pMrlQJz0n7yjcwiZBigrPd5rqa6lw1CuWiKT/r3BxjlX042LPNTVbs
YzNjhONWDv9FxCLeMVSU3UPqJygnP7cyFZ6Y6/xiGrx9Go1Gt6PbawwzcvHtX7v9dBR5Kcxb6YrO
KHr9XGEWxNhI5+7FoMLnW9Cspw0BgYmQ21XzTqyIsrMTikJZoSlbshQvYmB6UfU3+yRPY8obgZh0
FQdKZkuGOYM3XH3cxku0LHhfsfPuajtrllWz7rEn8mplP7JjMY/Xq/p+sHBTqevJ2Dj29IE+OOzr
h6xap8gZxdQ4uC83z5ZOJ3ADLs1LJKW5SU8N/2Feojtt2T3wJwKTbvJuyhrMxoB3fLoTY5XM5AyP
jsSmgKlGegbhIAX9u8NUed5Kj2bG02nSPwUgu8tS12k0nZ4tW6AJhH66Hf0mdvcfOqX4viOIz88y
YhxAvOH4aTLj34tayN3m0ltQMPBDxuPveuhcHeNzQN+ZHTnNCUPoNCNAKcjM/DUIM4fUy9uR+7ff
Cpd5su/nKO+R5byA6iC/XcyoM/x2lwS4l1d6UaMiR7GQz/Hf+0H8HPOPGaH/jExJUIAUdDEpkCet
c5Z0v5IhWo5g3ve/eJlPk8dN17QrypimKcP8q/X/ijOeWAyQzV/mSUEtSfzyktMvA0e94wD9krSw
uRwxXFqO86uMdmrv3RT5udH9Hi75GgefkoeXR3/7TY87BXLpS07q0hwzFwndz2fT5MB7R4HsZZ4k
aYw9WcTJ/kkahl+NB7TokeaPCgEqeVAciOKIdDGXK+I5H6IACUovOVTkTPOKEj0cVJKq+w9R/ktI
Ae2E0imn9u8Y/YAczGYuScZO3umrrM75rSZJod8xgeR+z6dJhJBhqujFHKe3vxgFYsuBwmWOwB4q
beQhArWKw3JAyyIlJTNwhozx5CbM/HpyIBuXBJniZY7T85yGKyWpNnWpQfWOB1JFagMw/8nvqeFt
CaF+OS7Ix5aF+UsKwpEKoUBQDd6RwujvSFC8JKNpukBShyJFCyDVL6cPFOMyQU67JAmkfkWdNF2n
fITUA3xHAS19mbkKMryS/SFHCo1fjgIECMRUCajsRn0Llrw8qyGprgsRUZDOXJLABzcXHiPc89cT
hroWVynMMszFtEaxBbSePAwR5oIUq0WO+DDuFTQqGSA1frUFQY+tF6EYX2VwZqU8CgoQxdcjS2L+
spDNpAtMEZKV6sGC8WutiZTMiDkTcplLqQ6Tz16RZDr3gQQp/TKniVsXMjGPfx8PfT8bfIcK/fs+
0ph4s1GwzfTc9bu6O9984LzF+gjgTbkONOgMit3vtWyCRzvHlXsCflK05fO/D4kE20jJnzFpZoKd
/Lub/wPd693H0LMn78B3d89mgPdtvdHjI6af9uF88dpzfccfTo5WUE3orVfikvi33wxn4Yyc9658
4nX3Bxp/+y2E5Tte+RpU23fdxcxZjM6ghIRSfSIu4Lp78IbLMxyBquWZcnHBth2MFBdN6OS7F6B9
Ufdeti5L2hl0wAKy6YnbUnfhbdzRRXvjbNz1GVwAXVSzuNANAPjO7OLL3PW9YWhYxemeqf6nLYDM
73vkrw2t4fjeYOA6IdKw98uwMcLX8hvwP2Pg3w1eH9k6vAP+8ftv6Jz4pFj8F5y/XxYbpvYmMti5
b7PqXzcS2QI+xrGH4j3+b5L4/SVLRN15ITgLwhADnS9+jdk5AvQRDWe2DvgItelPmfx759CREjeh
2S/6YVyotvPqIFh8b3WGFeCb/tqs/06Ey35kvoueExff8tp33NkZToCr6KSxwfrOyxlKAFSUvLhA
K0t/FCGBngAJqtu9423O6AXYiuksLrY1d+AswouXlsSyfjOP0CCfwJp1yyGBf+5zQAKxKcQlQdvZ
jryLL74z8MLLYJpdSGzg1IsMQ9UTmGRvqoHgfGHNPf+DhqAnQO2vlEAPlEMRpT+n8/U/LzMZE6q9
RI28uHalPmdIYmZ1qkzGH8rOdjG4KK9FVw2B106BMAmIjm+Ey8Skz3+0rLbVurPM/3khQ+v6i4t2
lDupn4fhnrOpgsYeNVvg37cI99lS+o/R0yQmJ/1d2gGUwwXlVMP1jxkdLOvvPi6H6Kr/BBuxL09R
jZ3DtugwvXX5O1ftz3VDLY8iHBGBPwh3HZF+mh4TorX1lyv3jFWwCHCI8mHy/RiajSWpNT/dCgV7
+Xgk2K5loxWhA1usmIRok3XiU5wpXyd1Bv9gbBHSP0YPiOxERo7anlpGDm0pN0rJPnZxmWgb2z/M
GQjIP4xXEV36M4HxzghzVrZD3/qu+29dFp6QCREC9C9hgfkyG7NZD6kTCazzXxZjVs7zYAr1PnDm
u5H9ToGilpv1HoPRe7BaEnDdRXiTJQcKYVb/CWS3lI4feWdAQgKxUMcFa0yc0RmKwPwopX4c1Za7
2g5m3vBi+XSxmbgXBt4lISNX9mvT8jsHLwB68d/MlvHfQ/gnwGwGpkR/Gd5wSAXm2LRezpcUaj8D
EnLnvmZj+l5KgFdgJQuW3MXFmfyhdhLYJhjOyr24c/1RaGXLfVP5Op3Qf80uYT57A1aKEHPnP2gL
P86I1vi42rwnQz4BZK2XrbOhGiN2SXuLyhYSH3I+HJdNLN/b+GGwchwXGyzF1JarsGQuJDARO8xw
25lHNqZXH1b3Hx8+2xmEJ+FVAsNnTyIS/6OO8xOYfmAETMjxh8z4+//duBej//e//neZ9G9+aN6R
IC1+A1V3cQzx7yeq749To+YNoiqA9lH5/wm47nq5mYRWEk2ql7oojpvjz2/1wTdChWwCK2udg6ix
sx5GrEFJLCR157jcbMLskEtgKtedmbMPSeHAKSoufQEbAZrAPK6zlA4jZ2dJWFDqzhb56yzCghJ3
2Ph8Vl++ipzkKO4MS1QALZ8AszU8tO4Q1CREewA1Qghxl43LEKd1M6W89drZnsEFtPi4KfxxMdFC
pw+fAevpBLTCt73sB7sG5dfPXfh5EdR2F+7YCZ0e6FoCK0hbzoCdi5q7XISYTtcSEBft5fyDzSCJ
k5T2NnI4QY64+CTuLMObED2TwJRu//0/lxdEI/z9v4Jz9qb/9/+zGHph24/+VSvEdyr5GHa9iLUj
cMiMOxU7zuI1Kuz0JA5XuuMPszCbAEOrrT/1Fs5FyVmHFIGgTHlcYuBD4kX0WD2XgOiwMDNg3Q0t
gqSEis/TDx/0bj2fwMR+8OYDZ7APS4wkDsdOMvTj/C4koMWRAemig/oSEqK5b58/fmbq+8ecDYhn
fXzPgV/PCevLjPPasNqQwPh+WYyWrGXnSSPqQgKK0xexfIdxlXiXuJKEAPOxt52fAQmySZzbK0r3
ek6w1Fy7/qs7Xu4QhqFWElDPQN6JOHR8PBH5cb1MbWdjvK1C6IoTbVxam+5i7vjTMyChtTjFxwVb
9iFD2OUvCU3dWm+WkcnBAWFsbI1XdzgJ0zYJTb3kffB7/PZp67cNfiXHX7qfnVPjlBqbFCW8e4ah
tUsi5uKyg+0NMLJGfDskHWNswFtOudfu8QxJ+FcyVsaG6/r4t4TBJkEHfGHD1BUP6LjIknUdDSkk
GrR0AnCvtwtkTogIhP3Fx7dMJp6IcMAZIQG4G2cWxlbC3OJSt+L6EQbT9ATUxAquLJii3LBDoQQM
x0W45pDCPswNSWweat5mso2qJkQCx0e4PVvunGkU5QRoXPOQ6xt3gS9M+EyRMJX4aNe2B3fO0Ys/
PsMS6aNlE7HPzUbQJAQ3l4BYqy8XTtTsl8AUwUa5CSObxEaqQbkz1//ojZXEfgd/kL0TlhVJLM1N
8VAbhYZN4kLjzugm3ivbiIWLMKr4gFsYoSL6lJ7E2YvMaM7xQzyhS9h1XEq0A6npe4uw/SKJXUd7
FfHuDqLiYiO8c9jQ+SGe0PUEFrv23h2FF48ggi02vntv83qadefRCvZfSSx53ak40IeUSz2J9ePN
WbbqLcajZXjbmMTJ2R3K1RC+o1JYSGKQlPxMop+3XSORWaDcsR9m6CR2NW3Xj9rjkjgKx0HWFeeU
esT/O6cl4QV/ctSrO0N3FN3pacV8EvocNV6WuxC1i0VOQr99kv3X2bpO8Vpx3d3e4//mLff+kiUH
wfGjZNyZ9xqZ4vFnCbXeNs5FKxrZlMCOzJpdtJ3ZzsE8dkZT5F0hgbXKxtXF5ZAntAp+9Lfd/uFU
+Z3HGdfLxUj8N98jjI/6+ePPC6MGBPad8TaEMal84kNu4jcyD4P99jb9M+78xxiXP/OF/aeYfpQX
8cdhvUuyz8TVClrbdfT8LJ3A4tfhPCpsu9G/bdP867gCDfZfMmz0aYxbl4eEDdkiEhjfL2iSA8d7
DgNOYOv9xZ9HtxcJ7LqVsxjPnJG7npxnTKD6JkCI+tERM3sIbBIIT7bRQUtgSVT4Srvee1wzCeCK
X/BgOQqLpiTMUm3fu6g5i2locUlC7Sc8IXw6lITNiKV7fFGVl/aX1nsSa0l42ZQ55Vu4EUmtEWAd
ewEAcnjotCR8YCrOKiwatCRiJ6tHf3x8jYozLZPApvu0O6kuIx7GpLmLT+LT8f4nsBOY0lXCwaeT
jyRJYF7XnLBTvpZEYAX7P2f5YYrkEqAy+22CYSK8nISbCjZQSqaH83ho+QTWOgA7x+icTsIXv+Gu
wk5zWiEBVbHJDoLznc/OJ7UkVNEmJwUfGDmJo8QmOYO81QoDVWhjRVRcAnMb05SzQmycQQWKhSQe
i6uZdyaOF7U563oC87rjPHsfKU2uxwRwdjy8TM9wTjpWEhizmxC1MModehISqfs6cD8hRxKHPXee
u2F3HKJHEqKuvCHqbfU2Ed9Dp/yp5C2Oy3rV7cJZT3AcO4XMnwHKeJLvMYkTIGqfOhQ0/0yWZDRJ
HBO7D3VvNMKcaTnrzRmY4H9KS/Pn0JEQ35UgqT3xpktU9E9IROR1geSg51Z/3mgTrA/ORRXP+xnB
LuupcxRT2WgcEjaEI+czScR7dDzi8FI1yS9wxl0oVtCLZANOYKuEM/fUmW7PY/5vpucsj2xzvItb
QjidsOGWAp56Er765nI6Wl78Gy6QU3Z/XthSRSZvcjonMFJVZ+v5XsjXSiNFbr4gSTjjzsamk5p5
qSFuTKn1enuGF0zGUxsJ2Ac5fRt/AjkBWVJzVptJRBs5of3N9eavswf9nunsn8I0+MXfDpzQ6J0/
/LzsIauEh7k48KmkCs+A2IMzUOG8BAzHxK5vvVnYhp6E3iTYYvQPqXpJnC5JQCeZwjB2h0Ansa9t
ODuHmJ9P1pIktp+Gc8QX4Cx2349iEjqOEeE9SRceV+KZyzlhAeHMhkloHWe4nweDJ7GlIyVmNNNm
Em4iJcAOJynOnUbkq9yGA2mSCA67JkFZyDBICqH441hhskSGkToa8eG+kaPu+BI+Eg0cTCJ5gBze
ryVGLKQ8apLjOi5zN3Fs3SzlyDOk8ehJZPBrby6q3mazDsR2w915YVGVxN6AJmrbYdjMQrmQ+HTp
4PvjjZxRgHtnOXAicWlJOFDKsdSJOAaMuVx/JhT1JJz6odKdh7s1+WZxGwvSfZxEwwcjRBIx1YrQ
XG89oUmOCD+V9GT/iT9C3fZXW0hAJ1B4MUYC+vUkDuwNDtWxO55JEGgwSewu2k5Y8dILCUi3U5pi
iwgc3JO24RmcRPDCCT5qEk6YM3d+fE+VXBLe2jC/iOawD1uGJPoJbCfeYIedfjNa4dtOEn/dbkKc
fP4lj5clSCwa6vxtX9C/biBO6dXi7ul+wchCfyxaSfhQMwkjmuJAJRJxkIQroPKd13BAahJB5wZm
/pDlKgmjmLGcLaNJfJIw4VpDdPmwZ1oSKe5PmrFkYIqk80nCtb7kzKZyIvGZ1lRIwIpmb3GmCJkZ
MKKdV6efN2W0sZ9ihQ+xhpZERJ0ciGEjCS2g2lUSWwTX3577Hdj5ksjw1PW3UWT1JGbIHU7Or5RR
CA2c/u18Pj+5DHz2tXcpJinVIU8MZ67j//v/BwAA//8=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rgbClr val="000000">
                <a:lumMod val="65000"/>
                <a:lumOff val="35000"/>
              </a:srgbClr>
            </a:solidFill>
            <a:latin typeface="Arial"/>
            <a:cs typeface="Arial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41461</xdr:colOff>
      <xdr:row>29</xdr:row>
      <xdr:rowOff>22411</xdr:rowOff>
    </xdr:from>
    <xdr:to>
      <xdr:col>19</xdr:col>
      <xdr:colOff>324970</xdr:colOff>
      <xdr:row>45</xdr:row>
      <xdr:rowOff>142314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674B90-655F-4D99-BFEA-8EBBA6A0FD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1535206</xdr:colOff>
      <xdr:row>48</xdr:row>
      <xdr:rowOff>107576</xdr:rowOff>
    </xdr:from>
    <xdr:to>
      <xdr:col>15</xdr:col>
      <xdr:colOff>762000</xdr:colOff>
      <xdr:row>80</xdr:row>
      <xdr:rowOff>11205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05E113F4-E44E-40C2-A4B2-610E36349DA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973981" y="8022851"/>
              <a:ext cx="8475569" cy="508522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200024</xdr:colOff>
      <xdr:row>1</xdr:row>
      <xdr:rowOff>161925</xdr:rowOff>
    </xdr:from>
    <xdr:to>
      <xdr:col>12</xdr:col>
      <xdr:colOff>552449</xdr:colOff>
      <xdr:row>17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80A6ED9-29A9-4A4A-8B70-BBA3DEB51E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190500</xdr:colOff>
      <xdr:row>17</xdr:row>
      <xdr:rowOff>28574</xdr:rowOff>
    </xdr:from>
    <xdr:to>
      <xdr:col>12</xdr:col>
      <xdr:colOff>561976</xdr:colOff>
      <xdr:row>34</xdr:row>
      <xdr:rowOff>200024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69EE484-8D8D-4576-9D65-67D828683A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338137</xdr:colOff>
      <xdr:row>53</xdr:row>
      <xdr:rowOff>9524</xdr:rowOff>
    </xdr:from>
    <xdr:to>
      <xdr:col>6</xdr:col>
      <xdr:colOff>85725</xdr:colOff>
      <xdr:row>70</xdr:row>
      <xdr:rowOff>85724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09D844B-B6C5-4351-B552-2EF66C6593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638175</xdr:colOff>
      <xdr:row>16</xdr:row>
      <xdr:rowOff>133349</xdr:rowOff>
    </xdr:from>
    <xdr:to>
      <xdr:col>10</xdr:col>
      <xdr:colOff>47625</xdr:colOff>
      <xdr:row>34</xdr:row>
      <xdr:rowOff>161924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D96911-86DE-480A-BC16-5A382B77A67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38100</xdr:colOff>
      <xdr:row>0</xdr:row>
      <xdr:rowOff>66675</xdr:rowOff>
    </xdr:from>
    <xdr:ext cx="3752850" cy="2286000"/>
    <xdr:pic>
      <xdr:nvPicPr>
        <xdr:cNvPr id="2" name="image3.png" title="Imag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0</xdr:row>
      <xdr:rowOff>66675</xdr:rowOff>
    </xdr:from>
    <xdr:ext cx="3533775" cy="2181225"/>
    <xdr:pic>
      <xdr:nvPicPr>
        <xdr:cNvPr id="3" name="image5.png" title="Imag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133350</xdr:rowOff>
    </xdr:from>
    <xdr:ext cx="3752850" cy="1866900"/>
    <xdr:pic>
      <xdr:nvPicPr>
        <xdr:cNvPr id="4" name="image2.png" title="Imag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314325</xdr:colOff>
      <xdr:row>0</xdr:row>
      <xdr:rowOff>66675</xdr:rowOff>
    </xdr:from>
    <xdr:ext cx="3267075" cy="2047875"/>
    <xdr:pic>
      <xdr:nvPicPr>
        <xdr:cNvPr id="5" name="image4.png" title="Imag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466725</xdr:colOff>
      <xdr:row>14</xdr:row>
      <xdr:rowOff>57150</xdr:rowOff>
    </xdr:from>
    <xdr:ext cx="6677025" cy="1609725"/>
    <xdr:pic>
      <xdr:nvPicPr>
        <xdr:cNvPr id="6" name="image1.png" title="Imag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19050</xdr:rowOff>
    </xdr:from>
    <xdr:ext cx="3752850" cy="2333625"/>
    <xdr:pic>
      <xdr:nvPicPr>
        <xdr:cNvPr id="7" name="image7.png" title="Image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695325</xdr:colOff>
      <xdr:row>23</xdr:row>
      <xdr:rowOff>161925</xdr:rowOff>
    </xdr:from>
    <xdr:ext cx="4143375" cy="2857500"/>
    <xdr:pic>
      <xdr:nvPicPr>
        <xdr:cNvPr id="8" name="image6.png" title="Image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02845138891" createdVersion="6" refreshedVersion="6" minRefreshableVersion="3" recordCount="33" xr:uid="{9FC97DC5-204A-43DD-B7CB-2DF4DEE42060}">
  <cacheSource type="worksheet">
    <worksheetSource ref="A1:M34" sheet="Duplicates, Vlookup, P"/>
  </cacheSource>
  <cacheFields count="13">
    <cacheField name="ORDER_NUMBER" numFmtId="0">
      <sharedItems containsBlank="1" containsMixedTypes="1" containsNumber="1" containsInteger="1" minValue="10100" maxValue="10122" count="25">
        <n v="10100"/>
        <n v="10101"/>
        <n v="10102"/>
        <n v="10103"/>
        <n v="10104"/>
        <n v="10105"/>
        <n v="10106"/>
        <n v="10107"/>
        <n v="10108"/>
        <n v="10109"/>
        <n v="10110"/>
        <n v="10111"/>
        <n v="10112"/>
        <n v="10113"/>
        <n v="10114"/>
        <n v="10115"/>
        <n v="10116"/>
        <n v="10117"/>
        <n v="10118"/>
        <n v="10119"/>
        <n v="10120"/>
        <n v="10121"/>
        <n v="10122"/>
        <s v="Total"/>
        <m/>
      </sharedItems>
    </cacheField>
    <cacheField name="QUANTITYORDERED" numFmtId="0">
      <sharedItems containsMixedTypes="1" containsNumber="1" containsInteger="1" minValue="20" maxValue="10122"/>
    </cacheField>
    <cacheField name="PRICEEACH" numFmtId="0">
      <sharedItems containsBlank="1" containsMixedTypes="1" containsNumber="1" minValue="43.68" maxValue="100"/>
    </cacheField>
    <cacheField name="REVENUE" numFmtId="0">
      <sharedItems containsBlank="1" containsMixedTypes="1" containsNumber="1" minValue="1560.4399999999998" maxValue="4700"/>
    </cacheField>
    <cacheField name="PRODUCTLINE" numFmtId="0">
      <sharedItems containsBlank="1" count="8">
        <s v="Vintage Cars"/>
        <s v="Classic Cars"/>
        <s v="Trains"/>
        <s v="Planes"/>
        <s v="Motorcycles"/>
        <s v="Trucks and Buses"/>
        <s v="Ships"/>
        <m/>
      </sharedItems>
    </cacheField>
    <cacheField name="CUSTOMER" numFmtId="0">
      <sharedItems containsBlank="1"/>
    </cacheField>
    <cacheField name="ADDRESS" numFmtId="0">
      <sharedItems containsBlank="1"/>
    </cacheField>
    <cacheField name="CITY" numFmtId="0">
      <sharedItems containsBlank="1"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97562"/>
    </cacheField>
    <cacheField name="COUNTRY" numFmtId="0">
      <sharedItems containsBlank="1" count="15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  <m/>
      </sharedItems>
    </cacheField>
    <cacheField name="TERRITORY" numFmtId="0">
      <sharedItems containsBlank="1"/>
    </cacheField>
    <cacheField name="SALES_REP_LASTNAME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59743171293" createdVersion="6" refreshedVersion="6" minRefreshableVersion="3" recordCount="25" xr:uid="{A448757B-1D4A-467A-8701-517025824EF7}">
  <cacheSource type="worksheet">
    <worksheetSource ref="B1:M26" sheet="Duplicates, Vlookup, P"/>
  </cacheSource>
  <cacheFields count="12"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43.68" maxValue="100"/>
    </cacheField>
    <cacheField name="REVENUE" numFmtId="164">
      <sharedItems containsSemiMixedTypes="0" containsString="0" containsNumber="1" minValue="1560.4399999999998" maxValue="4700"/>
    </cacheField>
    <cacheField name="PRODUCTLINE" numFmtId="0">
      <sharedItems/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MixedTypes="1" containsNumber="1" containsInteger="1" minValue="1734" maxValue="97562"/>
    </cacheField>
    <cacheField name="COUNTRY" numFmtId="0">
      <sharedItems count="14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</sharedItems>
    </cacheField>
    <cacheField name="TERRITORY" numFmtId="0">
      <sharedItems/>
    </cacheField>
    <cacheField name="SALES_REP_LASTNAM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837354398151" createdVersion="6" refreshedVersion="6" minRefreshableVersion="3" recordCount="114" xr:uid="{1FE1AED8-1E46-4381-B674-08D49C88243F}">
  <cacheSource type="worksheet">
    <worksheetSource ref="A1:R115" sheet="Car Sales - Database"/>
  </cacheSource>
  <cacheFields count="18">
    <cacheField name="ORDER_NUMBER" numFmtId="0">
      <sharedItems containsSemiMixedTypes="0" containsString="0" containsNumber="1" containsInteger="1" minValue="10100" maxValue="10208"/>
    </cacheField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32.99" maxValue="100"/>
    </cacheField>
    <cacheField name="REVENUE" numFmtId="164">
      <sharedItems containsSemiMixedTypes="0" containsString="0" containsNumber="1" minValue="913.92" maxValue="5000"/>
    </cacheField>
    <cacheField name="ORDERDATE" numFmtId="166">
      <sharedItems containsSemiMixedTypes="0" containsNonDate="0" containsDate="1" containsString="0" minDate="2019-01-06T00:00:00" maxDate="2019-12-10T00:00:00"/>
    </cacheField>
    <cacheField name="QTR_ID" numFmtId="0">
      <sharedItems containsSemiMixedTypes="0" containsString="0" containsNumber="1" containsInteger="1" minValue="1" maxValue="4"/>
    </cacheField>
    <cacheField name="MONTH_ID" numFmtId="0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</cacheField>
    <cacheField name="YEAR_ID" numFmtId="0">
      <sharedItems containsSemiMixedTypes="0" containsString="0" containsNumber="1" containsInteger="1" minValue="2019" maxValue="2019"/>
    </cacheField>
    <cacheField name="PRODUCTLINE" numFmtId="0">
      <sharedItems count="7">
        <s v="Vintage Cars"/>
        <s v="Classic Cars"/>
        <s v="Trains"/>
        <s v="Planes"/>
        <s v="Motorcycles"/>
        <s v="Trucks and Buses"/>
        <s v="Ships"/>
      </sharedItems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700091"/>
    </cacheField>
    <cacheField name="COUNTRY" numFmtId="0">
      <sharedItems/>
    </cacheField>
    <cacheField name="TERRITORY" numFmtId="0">
      <sharedItems/>
    </cacheField>
    <cacheField name="SALES_REP_LASTNAME" numFmtId="0">
      <sharedItems/>
    </cacheField>
    <cacheField name="SALES_REP_FIRSTNAM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3">
  <r>
    <x v="0"/>
    <n v="30"/>
    <n v="100"/>
    <n v="3000"/>
    <x v="0"/>
    <s v="Online Diecast Creations Co."/>
    <s v="2304 Long Airport Avenue"/>
    <s v="Nashua"/>
    <s v="NH"/>
    <n v="62005"/>
    <x v="0"/>
    <s v="NA"/>
    <s v="Young"/>
  </r>
  <r>
    <x v="1"/>
    <n v="46"/>
    <n v="53.76"/>
    <n v="2472.96"/>
    <x v="0"/>
    <s v="Blauer See Auto, Co."/>
    <s v="Lyonerstr. 34"/>
    <s v="Frankfurt"/>
    <m/>
    <n v="60528"/>
    <x v="1"/>
    <s v="EMEA"/>
    <s v="Keitel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3"/>
    <n v="42"/>
    <n v="100"/>
    <n v="4200"/>
    <x v="1"/>
    <s v="Baane Mini Imports"/>
    <s v="Erling Skakkes gate 78"/>
    <s v="Stavern"/>
    <m/>
    <n v="4110"/>
    <x v="2"/>
    <s v="EMEA"/>
    <s v="Bergulfsen"/>
  </r>
  <r>
    <x v="4"/>
    <n v="34"/>
    <n v="100"/>
    <n v="3400"/>
    <x v="1"/>
    <s v="Euro Shopping Channel"/>
    <s v="C/ Moralzarzal, 86"/>
    <s v="Madrid"/>
    <m/>
    <n v="28034"/>
    <x v="3"/>
    <s v="EMEA"/>
    <s v="Freyre"/>
  </r>
  <r>
    <x v="5"/>
    <n v="38"/>
    <n v="100"/>
    <n v="3800"/>
    <x v="2"/>
    <s v="Danish Wholesale Imports"/>
    <s v="Vinb'ltet 34"/>
    <s v="Kobenhavn"/>
    <m/>
    <n v="1734"/>
    <x v="4"/>
    <s v="EMEA"/>
    <s v="Petersen"/>
  </r>
  <r>
    <x v="6"/>
    <n v="28"/>
    <n v="88.63"/>
    <n v="2481.64"/>
    <x v="3"/>
    <s v="Rovelli Gifts"/>
    <s v="Via Ludovico il Moro 22"/>
    <s v="Bergamo"/>
    <m/>
    <n v="24100"/>
    <x v="5"/>
    <s v="EMEA"/>
    <s v="Rovelli"/>
  </r>
  <r>
    <x v="7"/>
    <n v="20"/>
    <n v="92.9"/>
    <n v="1858"/>
    <x v="4"/>
    <s v="Land of Toys Inc."/>
    <s v="897 Long Airport Avenue"/>
    <s v="NYC"/>
    <s v="NY"/>
    <n v="10022"/>
    <x v="0"/>
    <s v="NA"/>
    <s v="Yu"/>
  </r>
  <r>
    <x v="8"/>
    <n v="40"/>
    <n v="100"/>
    <n v="4000"/>
    <x v="1"/>
    <s v="Cruz &amp; Sons Co."/>
    <s v="15 McCallum Street - NatWest Center #13-03"/>
    <s v="Makati City"/>
    <m/>
    <s v="1227 MM"/>
    <x v="6"/>
    <s v="Japan"/>
    <s v="Cruz"/>
  </r>
  <r>
    <x v="9"/>
    <n v="47"/>
    <n v="100"/>
    <n v="4700"/>
    <x v="1"/>
    <s v="Motor Mint Distributors Inc."/>
    <s v="11328 Douglas Av."/>
    <s v="Philadelphia"/>
    <s v="PA"/>
    <n v="71270"/>
    <x v="0"/>
    <s v="NA"/>
    <s v="Hernandez"/>
  </r>
  <r>
    <x v="10"/>
    <n v="27"/>
    <n v="73.62"/>
    <n v="1987.7400000000002"/>
    <x v="1"/>
    <s v="AV Stores, Co."/>
    <s v="Fauntleroy Circus"/>
    <s v="Manchester"/>
    <m/>
    <s v="EC2 5NT"/>
    <x v="7"/>
    <s v="EMEA"/>
    <s v="Ashworth"/>
  </r>
  <r>
    <x v="11"/>
    <n v="37"/>
    <n v="100"/>
    <n v="3700"/>
    <x v="1"/>
    <s v="AV Stores, Co."/>
    <s v="Fauntleroy Circus"/>
    <s v="Manchester"/>
    <m/>
    <s v="EC2 5NT"/>
    <x v="7"/>
    <s v="EMEA"/>
    <s v="Ashworth"/>
  </r>
  <r>
    <x v="12"/>
    <n v="23"/>
    <n v="100"/>
    <n v="2300"/>
    <x v="0"/>
    <s v="Volvo Model Replicas, Co"/>
    <s v="Berguvsv„gen 8"/>
    <s v="Lule"/>
    <m/>
    <s v="S-958 22"/>
    <x v="8"/>
    <s v="EMEA"/>
    <s v="Berglund"/>
  </r>
  <r>
    <x v="13"/>
    <n v="23"/>
    <n v="68.52"/>
    <n v="1575.9599999999998"/>
    <x v="5"/>
    <s v="Mini Gifts Distributors Ltd."/>
    <s v="5677 Strong St."/>
    <s v="San Rafael"/>
    <s v="CA"/>
    <n v="97562"/>
    <x v="0"/>
    <s v="NA"/>
    <s v="Nelson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5"/>
    <n v="27"/>
    <n v="100"/>
    <n v="2700"/>
    <x v="5"/>
    <s v="Classic Legends Inc."/>
    <s v="5905 Pompton St."/>
    <s v="NYC"/>
    <s v="NY"/>
    <n v="10022"/>
    <x v="0"/>
    <s v="NA"/>
    <s v="Hernandez"/>
  </r>
  <r>
    <x v="16"/>
    <n v="27"/>
    <n v="63.38"/>
    <n v="1711.26"/>
    <x v="2"/>
    <s v="Royale Belge"/>
    <s v="Boulevard Tirou, 255"/>
    <s v="Charleroi"/>
    <m/>
    <s v="B-6000"/>
    <x v="10"/>
    <s v="EMEA"/>
    <s v="Cartrain"/>
  </r>
  <r>
    <x v="17"/>
    <n v="50"/>
    <n v="43.68"/>
    <n v="2184"/>
    <x v="6"/>
    <s v="Dragon Souveniers, Ltd."/>
    <s v="Bronz Sok., Bronz Apt. 3/6 Tesvikiye"/>
    <s v="Singapore"/>
    <m/>
    <n v="79903"/>
    <x v="11"/>
    <s v="Japan"/>
    <s v="Natividad"/>
  </r>
  <r>
    <x v="18"/>
    <n v="36"/>
    <n v="100"/>
    <n v="3600"/>
    <x v="6"/>
    <s v="Enaco Distributors"/>
    <s v="Rambla de Catalu¤a, 23"/>
    <s v="Barcelona"/>
    <m/>
    <n v="8022"/>
    <x v="3"/>
    <s v="EMEA"/>
    <s v="Saavedra"/>
  </r>
  <r>
    <x v="19"/>
    <n v="46"/>
    <n v="100"/>
    <n v="4600"/>
    <x v="1"/>
    <s v="Salzburg Collectables"/>
    <s v="Geislweg 14"/>
    <s v="Salzburg"/>
    <m/>
    <n v="5020"/>
    <x v="12"/>
    <s v="EMEA"/>
    <s v="Pipps"/>
  </r>
  <r>
    <x v="20"/>
    <n v="43"/>
    <n v="76"/>
    <n v="3268"/>
    <x v="3"/>
    <s v="Australian Collectors, Co."/>
    <s v="636 St Kilda Road"/>
    <s v="Melbourne"/>
    <s v="Victoria"/>
    <n v="3004"/>
    <x v="13"/>
    <s v="APAC"/>
    <s v="Ferguson"/>
  </r>
  <r>
    <x v="21"/>
    <n v="34"/>
    <n v="81.349999999999994"/>
    <n v="2765.8999999999996"/>
    <x v="4"/>
    <s v="Reims Collectables"/>
    <s v="59 rue de l'Abbaye"/>
    <s v="Reims"/>
    <m/>
    <n v="51100"/>
    <x v="9"/>
    <s v="EMEA"/>
    <s v="Henriot"/>
  </r>
  <r>
    <x v="22"/>
    <n v="26"/>
    <n v="100"/>
    <n v="2600"/>
    <x v="1"/>
    <s v="Atelier graphique"/>
    <s v="54, rue Royale"/>
    <s v="Nantes"/>
    <m/>
    <n v="44000"/>
    <x v="9"/>
    <s v="EMEA"/>
    <s v="Schmitt"/>
  </r>
  <r>
    <x v="23"/>
    <n v="858"/>
    <m/>
    <m/>
    <x v="7"/>
    <m/>
    <m/>
    <m/>
    <m/>
    <m/>
    <x v="14"/>
    <m/>
    <m/>
  </r>
  <r>
    <x v="24"/>
    <s v="Order Number"/>
    <s v="Customer Name"/>
    <s v="Country"/>
    <x v="7"/>
    <m/>
    <m/>
    <m/>
    <m/>
    <m/>
    <x v="14"/>
    <m/>
    <m/>
  </r>
  <r>
    <x v="24"/>
    <n v="10103"/>
    <s v="Baane Mini Imports"/>
    <s v="Norway"/>
    <x v="7"/>
    <m/>
    <m/>
    <m/>
    <m/>
    <m/>
    <x v="14"/>
    <m/>
    <m/>
  </r>
  <r>
    <x v="24"/>
    <n v="10108"/>
    <s v="Cruz &amp; Sons Co."/>
    <s v="Philippines"/>
    <x v="7"/>
    <m/>
    <m/>
    <m/>
    <m/>
    <m/>
    <x v="14"/>
    <m/>
    <m/>
  </r>
  <r>
    <x v="24"/>
    <n v="10111"/>
    <s v="AV Stores, Co."/>
    <s v="UK"/>
    <x v="7"/>
    <m/>
    <m/>
    <m/>
    <m/>
    <m/>
    <x v="14"/>
    <m/>
    <m/>
  </r>
  <r>
    <x v="24"/>
    <n v="10116"/>
    <s v="Royale Belge"/>
    <s v="Belgium"/>
    <x v="7"/>
    <m/>
    <m/>
    <m/>
    <m/>
    <m/>
    <x v="14"/>
    <m/>
    <m/>
  </r>
  <r>
    <x v="24"/>
    <n v="10119"/>
    <s v="Salzburg Collectables"/>
    <s v="Austria"/>
    <x v="7"/>
    <m/>
    <m/>
    <m/>
    <m/>
    <m/>
    <x v="14"/>
    <m/>
    <m/>
  </r>
  <r>
    <x v="24"/>
    <n v="10122"/>
    <s v="Atelier graphique"/>
    <s v="France"/>
    <x v="7"/>
    <m/>
    <m/>
    <m/>
    <m/>
    <m/>
    <x v="14"/>
    <m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5">
  <r>
    <n v="30"/>
    <n v="100"/>
    <n v="3000"/>
    <s v="Vintage Cars"/>
    <s v="Online Diecast Creations Co."/>
    <s v="2304 Long Airport Avenue"/>
    <s v="Nashua"/>
    <s v="NH"/>
    <n v="62005"/>
    <x v="0"/>
    <s v="NA"/>
    <s v="Young"/>
  </r>
  <r>
    <n v="46"/>
    <n v="53.76"/>
    <n v="2472.96"/>
    <s v="Vintage Cars"/>
    <s v="Blauer See Auto, Co."/>
    <s v="Lyonerstr. 34"/>
    <s v="Frankfurt"/>
    <m/>
    <n v="60528"/>
    <x v="1"/>
    <s v="EMEA"/>
    <s v="Keitel"/>
  </r>
  <r>
    <n v="39"/>
    <n v="100"/>
    <n v="3900"/>
    <s v="Vintage Cars"/>
    <s v="Vitachrome Inc."/>
    <s v="2678 Kingston Rd."/>
    <s v="NYC"/>
    <s v="NY"/>
    <n v="10022"/>
    <x v="0"/>
    <s v="NA"/>
    <s v="Frick"/>
  </r>
  <r>
    <n v="39"/>
    <n v="100"/>
    <n v="3900"/>
    <s v="Vintage Cars"/>
    <s v="Vitachrome Inc."/>
    <s v="2678 Kingston Rd."/>
    <s v="NYC"/>
    <s v="NY"/>
    <n v="10022"/>
    <x v="0"/>
    <s v="NA"/>
    <s v="Frick"/>
  </r>
  <r>
    <n v="42"/>
    <n v="100"/>
    <n v="4200"/>
    <s v="Classic Cars"/>
    <s v="Baane Mini Imports"/>
    <s v="Erling Skakkes gate 78"/>
    <s v="Stavern"/>
    <m/>
    <n v="4110"/>
    <x v="2"/>
    <s v="EMEA"/>
    <s v="Bergulfsen"/>
  </r>
  <r>
    <n v="34"/>
    <n v="100"/>
    <n v="3400"/>
    <s v="Classic Cars"/>
    <s v="Euro Shopping Channel"/>
    <s v="C/ Moralzarzal, 86"/>
    <s v="Madrid"/>
    <m/>
    <n v="28034"/>
    <x v="3"/>
    <s v="EMEA"/>
    <s v="Freyre"/>
  </r>
  <r>
    <n v="38"/>
    <n v="100"/>
    <n v="3800"/>
    <s v="Trains"/>
    <s v="Danish Wholesale Imports"/>
    <s v="Vinb'ltet 34"/>
    <s v="Kobenhavn"/>
    <m/>
    <n v="1734"/>
    <x v="4"/>
    <s v="EMEA"/>
    <s v="Petersen"/>
  </r>
  <r>
    <n v="28"/>
    <n v="88.63"/>
    <n v="2481.64"/>
    <s v="Planes"/>
    <s v="Rovelli Gifts"/>
    <s v="Via Ludovico il Moro 22"/>
    <s v="Bergamo"/>
    <m/>
    <n v="24100"/>
    <x v="5"/>
    <s v="EMEA"/>
    <s v="Rovelli"/>
  </r>
  <r>
    <n v="20"/>
    <n v="92.9"/>
    <n v="1858"/>
    <s v="Motorcycles"/>
    <s v="Land of Toys Inc."/>
    <s v="897 Long Airport Avenue"/>
    <s v="NYC"/>
    <s v="NY"/>
    <n v="10022"/>
    <x v="0"/>
    <s v="NA"/>
    <s v="Yu"/>
  </r>
  <r>
    <n v="40"/>
    <n v="100"/>
    <n v="4000"/>
    <s v="Classic Cars"/>
    <s v="Cruz &amp; Sons Co."/>
    <s v="15 McCallum Street - NatWest Center #13-03"/>
    <s v="Makati City"/>
    <m/>
    <s v="1227 MM"/>
    <x v="6"/>
    <s v="Japan"/>
    <s v="Cruz"/>
  </r>
  <r>
    <n v="47"/>
    <n v="100"/>
    <n v="4700"/>
    <s v="Classic Cars"/>
    <s v="Motor Mint Distributors Inc."/>
    <s v="11328 Douglas Av."/>
    <s v="Philadelphia"/>
    <s v="PA"/>
    <n v="71270"/>
    <x v="0"/>
    <s v="NA"/>
    <s v="Hernandez"/>
  </r>
  <r>
    <n v="27"/>
    <n v="73.62"/>
    <n v="1987.7400000000002"/>
    <s v="Classic Cars"/>
    <s v="AV Stores, Co."/>
    <s v="Fauntleroy Circus"/>
    <s v="Manchester"/>
    <m/>
    <s v="EC2 5NT"/>
    <x v="7"/>
    <s v="EMEA"/>
    <s v="Ashworth"/>
  </r>
  <r>
    <n v="37"/>
    <n v="100"/>
    <n v="3700"/>
    <s v="Classic Cars"/>
    <s v="AV Stores, Co."/>
    <s v="Fauntleroy Circus"/>
    <s v="Manchester"/>
    <m/>
    <s v="EC2 5NT"/>
    <x v="7"/>
    <s v="EMEA"/>
    <s v="Ashworth"/>
  </r>
  <r>
    <n v="23"/>
    <n v="100"/>
    <n v="2300"/>
    <s v="Vintage Cars"/>
    <s v="Volvo Model Replicas, Co"/>
    <s v="Berguvsv„gen 8"/>
    <s v="Lule"/>
    <m/>
    <s v="S-958 22"/>
    <x v="8"/>
    <s v="EMEA"/>
    <s v="Berglund"/>
  </r>
  <r>
    <n v="23"/>
    <n v="68.52"/>
    <n v="1575.9599999999998"/>
    <s v="Trucks and Buses"/>
    <s v="Mini Gifts Distributors Ltd."/>
    <s v="5677 Strong St."/>
    <s v="San Rafael"/>
    <s v="CA"/>
    <n v="97562"/>
    <x v="0"/>
    <s v="NA"/>
    <s v="Nelson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7"/>
    <n v="100"/>
    <n v="2700"/>
    <s v="Trucks and Buses"/>
    <s v="Classic Legends Inc."/>
    <s v="5905 Pompton St."/>
    <s v="NYC"/>
    <s v="NY"/>
    <n v="10022"/>
    <x v="0"/>
    <s v="NA"/>
    <s v="Hernandez"/>
  </r>
  <r>
    <n v="27"/>
    <n v="63.38"/>
    <n v="1711.26"/>
    <s v="Trains"/>
    <s v="Royale Belge"/>
    <s v="Boulevard Tirou, 255"/>
    <s v="Charleroi"/>
    <m/>
    <s v="B-6000"/>
    <x v="10"/>
    <s v="EMEA"/>
    <s v="Cartrain"/>
  </r>
  <r>
    <n v="50"/>
    <n v="43.68"/>
    <n v="2184"/>
    <s v="Ships"/>
    <s v="Dragon Souveniers, Ltd."/>
    <s v="Bronz Sok., Bronz Apt. 3/6 Tesvikiye"/>
    <s v="Singapore"/>
    <m/>
    <n v="79903"/>
    <x v="11"/>
    <s v="Japan"/>
    <s v="Natividad"/>
  </r>
  <r>
    <n v="36"/>
    <n v="100"/>
    <n v="3600"/>
    <s v="Ships"/>
    <s v="Enaco Distributors"/>
    <s v="Rambla de Catalu¤a, 23"/>
    <s v="Barcelona"/>
    <m/>
    <n v="8022"/>
    <x v="3"/>
    <s v="EMEA"/>
    <s v="Saavedra"/>
  </r>
  <r>
    <n v="46"/>
    <n v="100"/>
    <n v="4600"/>
    <s v="Classic Cars"/>
    <s v="Salzburg Collectables"/>
    <s v="Geislweg 14"/>
    <s v="Salzburg"/>
    <m/>
    <n v="5020"/>
    <x v="12"/>
    <s v="EMEA"/>
    <s v="Pipps"/>
  </r>
  <r>
    <n v="43"/>
    <n v="76"/>
    <n v="3268"/>
    <s v="Planes"/>
    <s v="Australian Collectors, Co."/>
    <s v="636 St Kilda Road"/>
    <s v="Melbourne"/>
    <s v="Victoria"/>
    <n v="3004"/>
    <x v="13"/>
    <s v="APAC"/>
    <s v="Ferguson"/>
  </r>
  <r>
    <n v="34"/>
    <n v="81.349999999999994"/>
    <n v="2765.8999999999996"/>
    <s v="Motorcycles"/>
    <s v="Reims Collectables"/>
    <s v="59 rue de l'Abbaye"/>
    <s v="Reims"/>
    <m/>
    <n v="51100"/>
    <x v="9"/>
    <s v="EMEA"/>
    <s v="Henriot"/>
  </r>
  <r>
    <n v="26"/>
    <n v="100"/>
    <n v="2600"/>
    <s v="Classic Cars"/>
    <s v="Atelier graphique"/>
    <s v="54, rue Royale"/>
    <s v="Nantes"/>
    <m/>
    <n v="44000"/>
    <x v="9"/>
    <s v="EMEA"/>
    <s v="Schmitt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14">
  <r>
    <n v="10100"/>
    <n v="30"/>
    <n v="100"/>
    <n v="3000"/>
    <d v="2019-01-06T00:00:00"/>
    <n v="1"/>
    <x v="0"/>
    <n v="2019"/>
    <x v="0"/>
    <s v="Online Diecast Creations Co."/>
    <s v="2304 Long Airport Avenue"/>
    <s v="Nashua"/>
    <s v="NH"/>
    <n v="62005"/>
    <s v="USA"/>
    <s v="NA"/>
    <s v="Young"/>
    <s v="Valarie"/>
  </r>
  <r>
    <n v="10101"/>
    <n v="46"/>
    <n v="53.76"/>
    <n v="2472.96"/>
    <d v="2019-01-09T00:00:00"/>
    <n v="1"/>
    <x v="0"/>
    <n v="2019"/>
    <x v="0"/>
    <s v="Blauer See Auto, Co."/>
    <s v="Lyonerstr. 34"/>
    <s v="Frankfurt"/>
    <m/>
    <n v="60528"/>
    <s v="Germany"/>
    <s v="EMEA"/>
    <s v="Keitel"/>
    <s v="Roland"/>
  </r>
  <r>
    <n v="10102"/>
    <n v="39"/>
    <n v="100"/>
    <n v="3900"/>
    <d v="2019-01-10T00:00:00"/>
    <n v="1"/>
    <x v="0"/>
    <n v="2019"/>
    <x v="0"/>
    <s v="Vitachrome Inc."/>
    <s v="2678 Kingston Rd."/>
    <s v="NYC"/>
    <s v="NY"/>
    <n v="10022"/>
    <s v="USA"/>
    <s v="NA"/>
    <s v="Frick"/>
    <s v="Michael"/>
  </r>
  <r>
    <n v="10102"/>
    <n v="39"/>
    <n v="100"/>
    <n v="3900"/>
    <d v="2019-01-10T00:00:00"/>
    <n v="1"/>
    <x v="0"/>
    <n v="2019"/>
    <x v="0"/>
    <s v="Vitachrome Inc."/>
    <s v="2678 Kingston Rd."/>
    <s v="NYC"/>
    <s v="NY"/>
    <n v="10022"/>
    <s v="USA"/>
    <s v="NA"/>
    <s v="Frick"/>
    <s v="Michael"/>
  </r>
  <r>
    <n v="10103"/>
    <n v="42"/>
    <n v="100"/>
    <n v="4200"/>
    <d v="2019-01-29T00:00:00"/>
    <n v="1"/>
    <x v="0"/>
    <n v="2019"/>
    <x v="1"/>
    <s v="Baane Mini Imports"/>
    <s v="Erling Skakkes gate 78"/>
    <s v="Stavern"/>
    <m/>
    <n v="4110"/>
    <s v="Norway"/>
    <s v="EMEA"/>
    <s v="Bergulfsen"/>
    <s v="Jonas"/>
  </r>
  <r>
    <n v="10104"/>
    <n v="34"/>
    <n v="100"/>
    <n v="3400"/>
    <d v="2019-01-31T00:00:00"/>
    <n v="1"/>
    <x v="0"/>
    <n v="2019"/>
    <x v="1"/>
    <s v="Euro Shopping Channel"/>
    <s v="C/ Moralzarzal, 86"/>
    <s v="Madrid"/>
    <m/>
    <n v="28034"/>
    <s v="Spain"/>
    <s v="EMEA"/>
    <s v="Freyre"/>
    <s v="Diego"/>
  </r>
  <r>
    <n v="10105"/>
    <n v="38"/>
    <n v="100"/>
    <n v="3800"/>
    <d v="2019-02-11T00:00:00"/>
    <n v="1"/>
    <x v="1"/>
    <n v="2019"/>
    <x v="2"/>
    <s v="Danish Wholesale Imports"/>
    <s v="Vinb'ltet 34"/>
    <s v="Kobenhavn"/>
    <m/>
    <n v="1734"/>
    <s v="Denmark"/>
    <s v="EMEA"/>
    <s v="Petersen"/>
    <s v="Jytte"/>
  </r>
  <r>
    <n v="10106"/>
    <n v="28"/>
    <n v="88.63"/>
    <n v="2481.64"/>
    <d v="2019-02-17T00:00:00"/>
    <n v="1"/>
    <x v="1"/>
    <n v="2019"/>
    <x v="3"/>
    <s v="Rovelli Gifts"/>
    <s v="Via Ludovico il Moro 22"/>
    <s v="Bergamo"/>
    <m/>
    <n v="24100"/>
    <s v="Italy"/>
    <s v="EMEA"/>
    <s v="Rovelli"/>
    <s v="Giovanni"/>
  </r>
  <r>
    <n v="10107"/>
    <n v="20"/>
    <n v="92.9"/>
    <n v="1858"/>
    <d v="2019-02-24T00:00:00"/>
    <n v="1"/>
    <x v="1"/>
    <n v="2019"/>
    <x v="4"/>
    <s v="Land of Toys Inc."/>
    <s v="897 Long Airport Avenue"/>
    <s v="NYC"/>
    <s v="NY"/>
    <n v="10022"/>
    <s v="USA"/>
    <s v="NA"/>
    <s v="Yu"/>
    <s v="Kwai"/>
  </r>
  <r>
    <n v="10108"/>
    <n v="40"/>
    <n v="100"/>
    <n v="4000"/>
    <d v="2019-03-03T00:00:00"/>
    <n v="1"/>
    <x v="2"/>
    <n v="2019"/>
    <x v="1"/>
    <s v="Cruz &amp; Sons Co."/>
    <s v="15 McCallum Street - NatWest Center #13-03"/>
    <s v="Makati City"/>
    <m/>
    <s v="1227 MM"/>
    <s v="Philippines"/>
    <s v="Japan"/>
    <s v="Cruz"/>
    <s v="Arnold"/>
  </r>
  <r>
    <n v="10109"/>
    <n v="47"/>
    <n v="100"/>
    <n v="4700"/>
    <d v="2019-03-10T00:00:00"/>
    <n v="1"/>
    <x v="2"/>
    <n v="2019"/>
    <x v="1"/>
    <s v="Motor Mint Distributors Inc."/>
    <s v="11328 Douglas Av."/>
    <s v="Philadelphia"/>
    <s v="PA"/>
    <n v="71270"/>
    <s v="USA"/>
    <s v="NA"/>
    <s v="Hernandez"/>
    <s v="Rosa"/>
  </r>
  <r>
    <n v="10110"/>
    <n v="27"/>
    <n v="73.62"/>
    <n v="1987.7400000000002"/>
    <d v="2019-03-18T00:00:00"/>
    <n v="1"/>
    <x v="2"/>
    <n v="2019"/>
    <x v="1"/>
    <s v="AV Stores, Co."/>
    <s v="Fauntleroy Circus"/>
    <s v="Manchester"/>
    <m/>
    <s v="EC2 5NT"/>
    <s v="UK"/>
    <s v="EMEA"/>
    <s v="Ashworth"/>
    <s v="Victoria"/>
  </r>
  <r>
    <n v="10111"/>
    <n v="37"/>
    <n v="100"/>
    <n v="3700"/>
    <d v="2019-03-18T00:00:00"/>
    <n v="1"/>
    <x v="2"/>
    <n v="2019"/>
    <x v="1"/>
    <s v="AV Stores, Co."/>
    <s v="Fauntleroy Circus"/>
    <s v="Manchester"/>
    <m/>
    <s v="EC2 5NT"/>
    <s v="UK"/>
    <s v="EMEA"/>
    <s v="Ashworth"/>
    <s v="Victoria"/>
  </r>
  <r>
    <n v="10112"/>
    <n v="23"/>
    <n v="100"/>
    <n v="2300"/>
    <d v="2019-03-24T00:00:00"/>
    <n v="1"/>
    <x v="2"/>
    <n v="2019"/>
    <x v="0"/>
    <s v="Volvo Model Replicas, Co"/>
    <s v="Berguvsv„gen 8"/>
    <s v="Lule"/>
    <m/>
    <s v="S-958 22"/>
    <s v="Sweden"/>
    <s v="EMEA"/>
    <s v="Berglund"/>
    <s v="Christina"/>
  </r>
  <r>
    <n v="10113"/>
    <n v="23"/>
    <n v="68.52"/>
    <n v="1575.9599999999998"/>
    <d v="2019-03-26T00:00:00"/>
    <n v="1"/>
    <x v="2"/>
    <n v="2019"/>
    <x v="5"/>
    <s v="Mini Gifts Distributors Ltd."/>
    <s v="5677 Strong St."/>
    <s v="San Rafael"/>
    <s v="CA"/>
    <n v="97562"/>
    <s v="USA"/>
    <s v="NA"/>
    <s v="Nelson"/>
    <s v="Valarie"/>
  </r>
  <r>
    <n v="10114"/>
    <n v="28"/>
    <n v="55.73"/>
    <n v="1560.4399999999998"/>
    <d v="2019-04-01T00:00:00"/>
    <n v="2"/>
    <x v="3"/>
    <n v="2019"/>
    <x v="5"/>
    <s v="La Corne D'abondance, Co."/>
    <s v="265, boulevard Charonne"/>
    <s v="Paris"/>
    <m/>
    <n v="75012"/>
    <s v="France"/>
    <s v="EMEA"/>
    <s v="Bertrand"/>
    <s v="Marie"/>
  </r>
  <r>
    <n v="10114"/>
    <n v="28"/>
    <n v="55.73"/>
    <n v="1560.4399999999998"/>
    <d v="2019-04-01T00:00:00"/>
    <n v="2"/>
    <x v="3"/>
    <n v="2019"/>
    <x v="5"/>
    <s v="La Corne D'abondance, Co."/>
    <s v="265, boulevard Charonne"/>
    <s v="Paris"/>
    <m/>
    <n v="75012"/>
    <s v="France"/>
    <s v="EMEA"/>
    <s v="Bertrand"/>
    <s v="Marie"/>
  </r>
  <r>
    <n v="10115"/>
    <n v="27"/>
    <n v="100"/>
    <n v="2700"/>
    <d v="2019-04-04T00:00:00"/>
    <n v="2"/>
    <x v="3"/>
    <n v="2019"/>
    <x v="5"/>
    <s v="Classic Legends Inc."/>
    <s v="5905 Pompton St."/>
    <s v="NYC"/>
    <s v="NY"/>
    <n v="10022"/>
    <s v="USA"/>
    <s v="NA"/>
    <s v="Hernandez"/>
    <s v="Maria"/>
  </r>
  <r>
    <n v="10116"/>
    <n v="27"/>
    <n v="63.38"/>
    <n v="1711.26"/>
    <d v="2019-04-11T00:00:00"/>
    <n v="2"/>
    <x v="3"/>
    <n v="2019"/>
    <x v="2"/>
    <s v="Royale Belge"/>
    <s v="Boulevard Tirou, 255"/>
    <s v="Charleroi"/>
    <m/>
    <s v="B-6000"/>
    <s v="Belgium"/>
    <s v="EMEA"/>
    <s v="Cartrain"/>
    <s v="Pascale"/>
  </r>
  <r>
    <n v="10117"/>
    <n v="50"/>
    <n v="43.68"/>
    <n v="2184"/>
    <d v="2019-04-16T00:00:00"/>
    <n v="2"/>
    <x v="3"/>
    <n v="2019"/>
    <x v="6"/>
    <s v="Dragon Souveniers, Ltd."/>
    <s v="Bronz Sok., Bronz Apt. 3/6 Tesvikiye"/>
    <s v="Singapore"/>
    <m/>
    <n v="79903"/>
    <s v="Singapore"/>
    <s v="Japan"/>
    <s v="Natividad"/>
    <s v="Eric"/>
  </r>
  <r>
    <n v="10118"/>
    <n v="36"/>
    <n v="100"/>
    <n v="3600"/>
    <d v="2019-04-21T00:00:00"/>
    <n v="2"/>
    <x v="3"/>
    <n v="2019"/>
    <x v="6"/>
    <s v="Enaco Distributors"/>
    <s v="Rambla de Catalu¤a, 23"/>
    <s v="Barcelona"/>
    <m/>
    <n v="8022"/>
    <s v="Spain"/>
    <s v="EMEA"/>
    <s v="Saavedra"/>
    <s v="Eduardo"/>
  </r>
  <r>
    <n v="10119"/>
    <n v="46"/>
    <n v="100"/>
    <n v="4600"/>
    <d v="2019-04-28T00:00:00"/>
    <n v="2"/>
    <x v="3"/>
    <n v="2019"/>
    <x v="1"/>
    <s v="Salzburg Collectables"/>
    <s v="Geislweg 14"/>
    <s v="Salzburg"/>
    <m/>
    <n v="5020"/>
    <s v="Austria"/>
    <s v="EMEA"/>
    <s v="Pipps"/>
    <s v="Georg"/>
  </r>
  <r>
    <n v="10120"/>
    <n v="43"/>
    <n v="76"/>
    <n v="3268"/>
    <d v="2019-04-29T00:00:00"/>
    <n v="2"/>
    <x v="3"/>
    <n v="2019"/>
    <x v="3"/>
    <s v="Australian Collectors, Co."/>
    <s v="636 St Kilda Road"/>
    <s v="Melbourne"/>
    <s v="Victoria"/>
    <n v="3004"/>
    <s v="Australia"/>
    <s v="APAC"/>
    <s v="Ferguson"/>
    <s v="Peter"/>
  </r>
  <r>
    <n v="10121"/>
    <n v="34"/>
    <n v="81.349999999999994"/>
    <n v="2765.8999999999996"/>
    <d v="2019-05-07T00:00:00"/>
    <n v="2"/>
    <x v="4"/>
    <n v="2019"/>
    <x v="4"/>
    <s v="Reims Collectables"/>
    <s v="59 rue de l'Abbaye"/>
    <s v="Reims"/>
    <m/>
    <n v="51100"/>
    <s v="France"/>
    <s v="EMEA"/>
    <s v="Henriot"/>
    <s v="Paul"/>
  </r>
  <r>
    <n v="10122"/>
    <n v="26"/>
    <n v="100"/>
    <n v="2600"/>
    <d v="2019-05-20T00:00:00"/>
    <n v="2"/>
    <x v="4"/>
    <n v="2019"/>
    <x v="1"/>
    <s v="Atelier graphique"/>
    <s v="54, rue Royale"/>
    <s v="Nantes"/>
    <m/>
    <n v="44000"/>
    <s v="France"/>
    <s v="EMEA"/>
    <s v="Schmitt"/>
    <s v="Carine"/>
  </r>
  <r>
    <n v="10123"/>
    <n v="46"/>
    <n v="100"/>
    <n v="4600"/>
    <d v="2019-05-20T00:00:00"/>
    <n v="2"/>
    <x v="4"/>
    <n v="2019"/>
    <x v="1"/>
    <s v="Atelier graphique"/>
    <s v="54, rue Royale"/>
    <s v="Nantes"/>
    <m/>
    <n v="44000"/>
    <s v="France"/>
    <s v="EMEA"/>
    <s v="Schmitt"/>
    <s v="Carine"/>
  </r>
  <r>
    <n v="10124"/>
    <n v="42"/>
    <n v="100"/>
    <n v="4200"/>
    <d v="2019-05-21T00:00:00"/>
    <n v="2"/>
    <x v="4"/>
    <n v="2019"/>
    <x v="0"/>
    <s v="Signal Gift Stores"/>
    <s v="8489 Strong St."/>
    <s v="Las Vegas"/>
    <s v="NV"/>
    <n v="83030"/>
    <s v="USA"/>
    <s v="NA"/>
    <s v="King"/>
    <s v="Sue"/>
  </r>
  <r>
    <n v="10125"/>
    <n v="34"/>
    <n v="100"/>
    <n v="3400"/>
    <d v="2019-05-21T00:00:00"/>
    <n v="2"/>
    <x v="4"/>
    <n v="2019"/>
    <x v="0"/>
    <s v="Australian Collectors, Co."/>
    <s v="636 St Kilda Road"/>
    <s v="Melbourne"/>
    <s v="Victoria"/>
    <n v="3004"/>
    <s v="Australia"/>
    <s v="APAC"/>
    <s v="Ferguson"/>
    <s v="Peter"/>
  </r>
  <r>
    <n v="10126"/>
    <n v="31"/>
    <n v="90.17"/>
    <n v="2795.27"/>
    <d v="2019-05-28T00:00:00"/>
    <n v="2"/>
    <x v="4"/>
    <n v="2019"/>
    <x v="0"/>
    <s v="Corrida Auto Replicas, Ltd"/>
    <s v="C/ Araquil, 67"/>
    <s v="Madrid"/>
    <m/>
    <n v="28023"/>
    <s v="Spain"/>
    <s v="EMEA"/>
    <s v="Sommer"/>
    <s v="Mart¡n"/>
  </r>
  <r>
    <n v="10127"/>
    <n v="45"/>
    <n v="100"/>
    <n v="4500"/>
    <d v="2019-06-03T00:00:00"/>
    <n v="2"/>
    <x v="5"/>
    <n v="2019"/>
    <x v="5"/>
    <s v="Muscle Machine Inc"/>
    <s v="4092 Furth Circle"/>
    <s v="NYC"/>
    <s v="NY"/>
    <n v="10022"/>
    <s v="USA"/>
    <s v="NA"/>
    <s v="Young"/>
    <s v="Jeff"/>
  </r>
  <r>
    <n v="10128"/>
    <n v="43"/>
    <n v="92.16"/>
    <n v="3962.8799999999997"/>
    <d v="2019-06-06T00:00:00"/>
    <n v="2"/>
    <x v="5"/>
    <n v="2019"/>
    <x v="0"/>
    <s v="Euro Shopping Channel"/>
    <s v="C/ Moralzarzal, 86"/>
    <s v="Madrid"/>
    <m/>
    <n v="28034"/>
    <s v="Spain"/>
    <s v="EMEA"/>
    <s v="Freyre"/>
    <s v="Diego"/>
  </r>
  <r>
    <n v="10129"/>
    <n v="33"/>
    <n v="100"/>
    <n v="3300"/>
    <d v="2019-06-12T00:00:00"/>
    <n v="2"/>
    <x v="5"/>
    <n v="2019"/>
    <x v="1"/>
    <s v="Stylish Desk Decors, Co."/>
    <s v="35 King George"/>
    <s v="London"/>
    <m/>
    <s v="WX3 6FW"/>
    <s v="UK"/>
    <s v="EMEA"/>
    <s v="Brown"/>
    <s v="Ann"/>
  </r>
  <r>
    <n v="10130"/>
    <n v="33"/>
    <n v="100"/>
    <n v="3300"/>
    <d v="2019-06-16T00:00:00"/>
    <n v="2"/>
    <x v="5"/>
    <n v="2019"/>
    <x v="0"/>
    <s v="Auto-Moto Classics Inc."/>
    <s v="16780 Pompton St."/>
    <s v="Brickhaven"/>
    <s v="MA"/>
    <n v="58339"/>
    <s v="USA"/>
    <s v="NA"/>
    <s v="Taylor"/>
    <s v="Leslie"/>
  </r>
  <r>
    <n v="10131"/>
    <n v="35"/>
    <n v="67.14"/>
    <n v="2349.9"/>
    <d v="2019-06-16T00:00:00"/>
    <n v="2"/>
    <x v="5"/>
    <n v="2019"/>
    <x v="3"/>
    <s v="Gift Ideas Corp."/>
    <s v="2440 Pompton St."/>
    <s v="Glendale"/>
    <s v="CT"/>
    <n v="97561"/>
    <s v="USA"/>
    <s v="NA"/>
    <s v="Lewis"/>
    <s v="Dan"/>
  </r>
  <r>
    <n v="10131"/>
    <n v="35"/>
    <n v="67.14"/>
    <n v="2349.9"/>
    <d v="2019-06-16T00:00:00"/>
    <n v="2"/>
    <x v="5"/>
    <n v="2019"/>
    <x v="3"/>
    <s v="Gift Ideas Corp."/>
    <s v="2440 Pompton St."/>
    <s v="Glendale"/>
    <s v="CT"/>
    <n v="97561"/>
    <s v="USA"/>
    <s v="NA"/>
    <s v="Lewis"/>
    <s v="Dan"/>
  </r>
  <r>
    <n v="10132"/>
    <n v="27"/>
    <n v="99.67"/>
    <n v="2691.09"/>
    <d v="2019-06-27T00:00:00"/>
    <n v="2"/>
    <x v="5"/>
    <n v="2019"/>
    <x v="3"/>
    <s v="Euro Shopping Channel"/>
    <s v="C/ Moralzarzal, 86"/>
    <s v="Madrid"/>
    <m/>
    <n v="28034"/>
    <s v="Spain"/>
    <s v="EMEA"/>
    <s v="Freyre"/>
    <s v="Diego"/>
  </r>
  <r>
    <n v="10133"/>
    <n v="41"/>
    <n v="94.74"/>
    <n v="3884.3399999999997"/>
    <d v="2019-07-01T00:00:00"/>
    <n v="3"/>
    <x v="6"/>
    <n v="2019"/>
    <x v="4"/>
    <s v="Lyon Souveniers"/>
    <s v="27 rue du Colonel Pierre Avia"/>
    <s v="Paris"/>
    <m/>
    <n v="75508"/>
    <s v="France"/>
    <s v="EMEA"/>
    <s v="Da Cunha"/>
    <s v="Daniel"/>
  </r>
  <r>
    <n v="10134"/>
    <n v="27"/>
    <n v="100"/>
    <n v="2700"/>
    <d v="2019-07-01T00:00:00"/>
    <n v="3"/>
    <x v="6"/>
    <n v="2019"/>
    <x v="4"/>
    <s v="Lyon Souveniers"/>
    <s v="27 rue du Colonel Pierre Avia"/>
    <s v="Paris"/>
    <m/>
    <n v="75508"/>
    <s v="France"/>
    <s v="EMEA"/>
    <s v="Da Cunha"/>
    <s v="Daniel"/>
  </r>
  <r>
    <n v="10135"/>
    <n v="45"/>
    <n v="78"/>
    <n v="3510"/>
    <d v="2019-07-02T00:00:00"/>
    <n v="3"/>
    <x v="6"/>
    <n v="2019"/>
    <x v="1"/>
    <s v="Mini Gifts Distributors Ltd."/>
    <s v="5677 Strong St."/>
    <s v="San Rafael"/>
    <s v="CA"/>
    <n v="97562"/>
    <s v="USA"/>
    <s v="NA"/>
    <s v="Nelson"/>
    <s v="Valarie"/>
  </r>
  <r>
    <n v="10136"/>
    <n v="41"/>
    <n v="100"/>
    <n v="4100"/>
    <d v="2019-07-04T00:00:00"/>
    <n v="3"/>
    <x v="6"/>
    <n v="2019"/>
    <x v="1"/>
    <s v="Alpha Cognac"/>
    <s v="1 rue Alsace-Lorraine"/>
    <s v="Toulouse"/>
    <m/>
    <n v="31000"/>
    <s v="France"/>
    <s v="EMEA"/>
    <s v="Roulet"/>
    <s v="Annette"/>
  </r>
  <r>
    <n v="10137"/>
    <n v="44"/>
    <n v="99.55"/>
    <n v="4380.2"/>
    <d v="2019-07-10T00:00:00"/>
    <n v="3"/>
    <x v="6"/>
    <n v="2019"/>
    <x v="1"/>
    <s v="Reims Collectables"/>
    <s v="59 rue de l'Abbaye"/>
    <s v="Reims"/>
    <m/>
    <n v="51100"/>
    <s v="France"/>
    <s v="EMEA"/>
    <s v="Henriot"/>
    <s v="Paul"/>
  </r>
  <r>
    <n v="10138"/>
    <n v="30"/>
    <n v="100"/>
    <n v="3000"/>
    <d v="2019-07-16T00:00:00"/>
    <n v="3"/>
    <x v="6"/>
    <n v="2019"/>
    <x v="0"/>
    <s v="Souveniers and Setts Co."/>
    <s v="16, Juhu Tara, Santacruz West"/>
    <s v="Mumbai"/>
    <s v="MH"/>
    <n v="400049"/>
    <s v="India"/>
    <s v="APAC"/>
    <s v="Huxley"/>
    <s v="Adrian"/>
  </r>
  <r>
    <n v="10139"/>
    <n v="29"/>
    <n v="100"/>
    <n v="2900"/>
    <d v="2019-07-16T00:00:00"/>
    <n v="3"/>
    <x v="6"/>
    <n v="2019"/>
    <x v="0"/>
    <s v="Bikers Muscle Ltd."/>
    <s v="Lord Sinha Road"/>
    <s v="Kolkata"/>
    <s v="WB"/>
    <n v="700071"/>
    <s v="India"/>
    <s v="APAC"/>
    <s v="Huxley"/>
    <s v="Adrian"/>
  </r>
  <r>
    <n v="10140"/>
    <n v="37"/>
    <n v="100"/>
    <n v="3700"/>
    <d v="2019-07-24T00:00:00"/>
    <n v="3"/>
    <x v="6"/>
    <n v="2019"/>
    <x v="1"/>
    <s v="Technics Stores Inc."/>
    <s v="9408 Furth Circle"/>
    <s v="Burlingame"/>
    <s v="CA"/>
    <n v="94217"/>
    <s v="USA"/>
    <s v="NA"/>
    <s v="Hirano"/>
    <s v="Juri"/>
  </r>
  <r>
    <n v="10141"/>
    <n v="44"/>
    <n v="100"/>
    <n v="4400"/>
    <d v="2019-08-01T00:00:00"/>
    <n v="3"/>
    <x v="7"/>
    <n v="2019"/>
    <x v="5"/>
    <s v="Suominen Souveniers"/>
    <s v="Software Engineering Center, SEC Oy"/>
    <s v="Espoo"/>
    <m/>
    <s v="FIN-02271"/>
    <s v="Finland"/>
    <s v="EMEA"/>
    <s v="Suominen"/>
    <s v="Kalle"/>
  </r>
  <r>
    <n v="10142"/>
    <n v="33"/>
    <n v="100"/>
    <n v="3300"/>
    <d v="2019-08-08T00:00:00"/>
    <n v="3"/>
    <x v="7"/>
    <n v="2019"/>
    <x v="1"/>
    <s v="Mini Gifts Distributors Ltd."/>
    <s v="5677 Strong St."/>
    <s v="San Rafael"/>
    <s v="CA"/>
    <n v="97562"/>
    <s v="USA"/>
    <s v="NA"/>
    <s v="Nelson"/>
    <s v="Valarie"/>
  </r>
  <r>
    <n v="10143"/>
    <n v="27"/>
    <n v="60.97"/>
    <n v="1646.19"/>
    <d v="2019-08-10T00:00:00"/>
    <n v="3"/>
    <x v="7"/>
    <n v="2019"/>
    <x v="3"/>
    <s v="Mini Creations Ltd."/>
    <s v="4575 Hillside Dr."/>
    <s v="New Bedford"/>
    <s v="MA"/>
    <n v="50553"/>
    <s v="USA"/>
    <s v="NA"/>
    <s v="Tam"/>
    <s v="Wing C"/>
  </r>
  <r>
    <n v="10144"/>
    <n v="20"/>
    <n v="81.86"/>
    <n v="1637.2"/>
    <d v="2019-08-13T00:00:00"/>
    <n v="3"/>
    <x v="7"/>
    <n v="2019"/>
    <x v="0"/>
    <s v="Royale Belge"/>
    <s v="Boulevard Tirou, 255"/>
    <s v="Charleroi"/>
    <m/>
    <s v="B-6000"/>
    <s v="Belgium"/>
    <s v="EMEA"/>
    <s v="Cartrain"/>
    <s v="Pascale"/>
  </r>
  <r>
    <n v="10145"/>
    <n v="45"/>
    <n v="83.26"/>
    <n v="3746.7000000000003"/>
    <d v="2019-08-25T00:00:00"/>
    <n v="3"/>
    <x v="7"/>
    <n v="2019"/>
    <x v="4"/>
    <s v="Toys4GrownUps.com"/>
    <s v="78934 Hillside Dr."/>
    <s v="Pasadena"/>
    <s v="CA"/>
    <n v="90003"/>
    <s v="USA"/>
    <s v="NA"/>
    <s v="Young"/>
    <s v="Julie"/>
  </r>
  <r>
    <n v="10146"/>
    <n v="47"/>
    <n v="67.14"/>
    <n v="3155.58"/>
    <d v="2019-09-03T00:00:00"/>
    <n v="3"/>
    <x v="8"/>
    <n v="2019"/>
    <x v="4"/>
    <s v="Gift Ideas Corp."/>
    <s v="2440 Pompton St."/>
    <s v="Glendale"/>
    <s v="CT"/>
    <n v="97561"/>
    <s v="USA"/>
    <s v="NA"/>
    <s v="Lewis"/>
    <s v="Dan"/>
  </r>
  <r>
    <n v="10147"/>
    <n v="31"/>
    <n v="64.67"/>
    <n v="2004.77"/>
    <d v="2019-09-05T00:00:00"/>
    <n v="3"/>
    <x v="8"/>
    <n v="2019"/>
    <x v="1"/>
    <s v="Collectables For Less Inc."/>
    <s v="7825 Douglas Av."/>
    <s v="Brickhaven"/>
    <s v="MA"/>
    <n v="58339"/>
    <s v="USA"/>
    <s v="NA"/>
    <s v="Nelson"/>
    <s v="Allen"/>
  </r>
  <r>
    <n v="10148"/>
    <n v="23"/>
    <n v="100"/>
    <n v="2300"/>
    <d v="2019-09-11T00:00:00"/>
    <n v="3"/>
    <x v="8"/>
    <n v="2019"/>
    <x v="1"/>
    <s v="Anna's Decorations, Ltd"/>
    <s v="201 Miller Street"/>
    <s v="North Sydney"/>
    <s v="NSW"/>
    <n v="2060"/>
    <s v="Australia"/>
    <s v="APAC"/>
    <s v="O'Hara"/>
    <s v="Anna"/>
  </r>
  <r>
    <n v="10149"/>
    <n v="23"/>
    <n v="100"/>
    <n v="2300"/>
    <d v="2019-09-12T00:00:00"/>
    <n v="3"/>
    <x v="8"/>
    <n v="2019"/>
    <x v="0"/>
    <s v="Signal Collectibles Ltd."/>
    <s v="2793 Furth Circle"/>
    <s v="Brisbane"/>
    <s v="CA"/>
    <n v="94217"/>
    <s v="USA"/>
    <s v="NA"/>
    <s v="Taylor"/>
    <s v="Sue"/>
  </r>
  <r>
    <n v="10150"/>
    <n v="20"/>
    <n v="100"/>
    <n v="2000"/>
    <d v="2019-09-19T00:00:00"/>
    <n v="3"/>
    <x v="8"/>
    <n v="2019"/>
    <x v="1"/>
    <s v="Dragon Souveniers, Ltd."/>
    <s v="Bronz Sok., Bronz Apt. 3/6 Tesvikiye"/>
    <s v="Singapore"/>
    <m/>
    <n v="79903"/>
    <s v="Singapore"/>
    <s v="Japan"/>
    <s v="Natividad"/>
    <s v="Eric"/>
  </r>
  <r>
    <n v="10151"/>
    <n v="24"/>
    <n v="100"/>
    <n v="2400"/>
    <d v="2019-09-21T00:00:00"/>
    <n v="3"/>
    <x v="8"/>
    <n v="2019"/>
    <x v="5"/>
    <s v="Oulu Toy Supplies, Inc."/>
    <s v="Torikatu 38"/>
    <s v="Oulu"/>
    <m/>
    <n v="90110"/>
    <s v="Finland"/>
    <s v="EMEA"/>
    <s v="Koskitalo"/>
    <s v="Pirkko"/>
  </r>
  <r>
    <n v="10152"/>
    <n v="33"/>
    <n v="50.95"/>
    <n v="1681.3500000000001"/>
    <d v="2019-09-25T00:00:00"/>
    <n v="3"/>
    <x v="8"/>
    <n v="2019"/>
    <x v="2"/>
    <s v="Australian Gift Network, Co"/>
    <s v="31 Duncan St. West End"/>
    <s v="South Brisbane"/>
    <s v="Queensland"/>
    <n v="4101"/>
    <s v="Australia"/>
    <s v="APAC"/>
    <s v="Calaghan"/>
    <s v="Tony"/>
  </r>
  <r>
    <n v="10153"/>
    <n v="20"/>
    <n v="100"/>
    <n v="2000"/>
    <d v="2019-09-28T00:00:00"/>
    <n v="3"/>
    <x v="8"/>
    <n v="2019"/>
    <x v="1"/>
    <s v="Euro Shopping Channel"/>
    <s v="C/ Moralzarzal, 86"/>
    <s v="Madrid"/>
    <m/>
    <n v="28034"/>
    <s v="Spain"/>
    <s v="EMEA"/>
    <s v="Freyre"/>
    <s v="Diego"/>
  </r>
  <r>
    <n v="10154"/>
    <n v="23"/>
    <n v="100"/>
    <n v="2300"/>
    <d v="2019-10-05T00:00:00"/>
    <n v="4"/>
    <x v="9"/>
    <n v="2019"/>
    <x v="1"/>
    <s v="Norway Gifts By Mail, Co."/>
    <s v="Drammensveien 126 A, PB 744 Sentrum"/>
    <s v="Oslo"/>
    <m/>
    <s v="N 0106"/>
    <s v="Norway"/>
    <s v="EMEA"/>
    <s v="Klaeboe"/>
    <s v="Jan"/>
  </r>
  <r>
    <n v="10155"/>
    <n v="50"/>
    <n v="100"/>
    <n v="5000"/>
    <d v="2019-10-05T00:00:00"/>
    <n v="4"/>
    <x v="9"/>
    <n v="2019"/>
    <x v="1"/>
    <s v="Norway Gifts By Mail, Co."/>
    <s v="Drammensveien 126 A, PB 744 Sentrum"/>
    <s v="Oslo"/>
    <m/>
    <s v="N 0106"/>
    <s v="Norway"/>
    <s v="EMEA"/>
    <s v="Klaeboe"/>
    <s v="Jan"/>
  </r>
  <r>
    <n v="10156"/>
    <n v="48"/>
    <n v="100"/>
    <n v="4800"/>
    <d v="2019-10-08T00:00:00"/>
    <n v="4"/>
    <x v="9"/>
    <n v="2019"/>
    <x v="3"/>
    <s v="Euro Shopping Channel"/>
    <s v="C/ Moralzarzal, 86"/>
    <s v="Madrid"/>
    <m/>
    <n v="28034"/>
    <s v="Spain"/>
    <s v="EMEA"/>
    <s v="Freyre"/>
    <s v="Diego"/>
  </r>
  <r>
    <n v="10157"/>
    <n v="49"/>
    <n v="100"/>
    <n v="49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58"/>
    <n v="37"/>
    <n v="100"/>
    <n v="37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59"/>
    <n v="22"/>
    <n v="100"/>
    <n v="22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60"/>
    <n v="35"/>
    <n v="100"/>
    <n v="3500"/>
    <d v="2019-10-11T00:00:00"/>
    <n v="4"/>
    <x v="9"/>
    <n v="2019"/>
    <x v="1"/>
    <s v="Men 'R' US Retailers, Ltd."/>
    <s v="6047 Douglas Av."/>
    <s v="Los Angeles"/>
    <s v="CA"/>
    <m/>
    <s v="USA"/>
    <s v="NA"/>
    <s v="Chandler"/>
    <s v="Michael"/>
  </r>
  <r>
    <n v="10161"/>
    <n v="28"/>
    <n v="100"/>
    <n v="2800"/>
    <d v="2019-10-17T00:00:00"/>
    <n v="4"/>
    <x v="9"/>
    <n v="2019"/>
    <x v="1"/>
    <s v="Heintze Collectables"/>
    <s v="Smagsloget 45"/>
    <s v="Aaarhus"/>
    <m/>
    <n v="8200"/>
    <s v="Denmark"/>
    <s v="EMEA"/>
    <s v="Ibsen"/>
    <s v="Palle"/>
  </r>
  <r>
    <n v="10162"/>
    <n v="37"/>
    <n v="38.979999999999997"/>
    <n v="1442.26"/>
    <d v="2019-10-18T00:00:00"/>
    <n v="4"/>
    <x v="9"/>
    <n v="2019"/>
    <x v="0"/>
    <s v="Corporate Gift Ideas Co."/>
    <s v="7734 Strong St."/>
    <s v="San Francisco"/>
    <s v="CA"/>
    <m/>
    <s v="USA"/>
    <s v="NA"/>
    <s v="Brown"/>
    <s v="Julie"/>
  </r>
  <r>
    <n v="10163"/>
    <n v="21"/>
    <n v="100"/>
    <n v="2100"/>
    <d v="2019-10-20T00:00:00"/>
    <n v="4"/>
    <x v="9"/>
    <n v="2019"/>
    <x v="1"/>
    <s v="Classic Legends Inc."/>
    <s v="5905 Pompton St."/>
    <s v="NYC"/>
    <s v="NY"/>
    <n v="10022"/>
    <s v="USA"/>
    <s v="NA"/>
    <s v="Hernandez"/>
    <s v="Maria"/>
  </r>
  <r>
    <n v="10163"/>
    <n v="31"/>
    <n v="100"/>
    <n v="3100"/>
    <d v="2019-10-20T00:00:00"/>
    <n v="4"/>
    <x v="9"/>
    <n v="2019"/>
    <x v="0"/>
    <s v="Classic Legends Inc."/>
    <s v="5905 Pompton St."/>
    <s v="NYC"/>
    <s v="NY"/>
    <n v="10022"/>
    <s v="USA"/>
    <s v="NA"/>
    <s v="Hernandez"/>
    <s v="Maria"/>
  </r>
  <r>
    <n v="10164"/>
    <n v="46"/>
    <n v="73.12"/>
    <n v="3363.5200000000004"/>
    <d v="2019-10-23T00:00:00"/>
    <n v="4"/>
    <x v="9"/>
    <n v="2019"/>
    <x v="6"/>
    <s v="Scandinavian Gift Ideas"/>
    <s v="?kergatan 24"/>
    <s v="Boras"/>
    <m/>
    <s v="S-844 67"/>
    <s v="Sweden"/>
    <s v="EMEA"/>
    <s v="Larsson"/>
    <s v="Maria"/>
  </r>
  <r>
    <n v="10165"/>
    <n v="34"/>
    <n v="100"/>
    <n v="3400"/>
    <d v="2019-10-23T00:00:00"/>
    <n v="4"/>
    <x v="9"/>
    <n v="2019"/>
    <x v="0"/>
    <s v="Scandinavian Gift Ideas"/>
    <s v="?kergatan 24"/>
    <s v="Boras"/>
    <m/>
    <s v="S-844 67"/>
    <s v="Sweden"/>
    <s v="EMEA"/>
    <s v="Larsson"/>
    <s v="Maria"/>
  </r>
  <r>
    <n v="10166"/>
    <n v="33"/>
    <n v="100"/>
    <n v="3300"/>
    <d v="2019-10-23T00:00:00"/>
    <n v="4"/>
    <x v="9"/>
    <n v="2019"/>
    <x v="6"/>
    <s v="Scandinavian Gift Ideas"/>
    <s v="?kergatan 24"/>
    <s v="Boras"/>
    <m/>
    <s v="S-844 67"/>
    <s v="Sweden"/>
    <s v="EMEA"/>
    <s v="Larsson"/>
    <s v="Maria"/>
  </r>
  <r>
    <n v="10167"/>
    <n v="21"/>
    <n v="69.88"/>
    <n v="1467.48"/>
    <d v="2019-10-23T00:00:00"/>
    <n v="4"/>
    <x v="9"/>
    <n v="2019"/>
    <x v="3"/>
    <s v="Scandinavian Gift Ideas"/>
    <s v="?kergatan 24"/>
    <s v="Boras"/>
    <m/>
    <s v="S-844 67"/>
    <s v="Sweden"/>
    <s v="EMEA"/>
    <s v="Larsson"/>
    <s v="Maria"/>
  </r>
  <r>
    <n v="10168"/>
    <n v="30"/>
    <n v="100"/>
    <n v="3000"/>
    <d v="2019-11-04T00:00:00"/>
    <n v="4"/>
    <x v="10"/>
    <n v="2019"/>
    <x v="1"/>
    <s v="Anna's Decorations, Ltd"/>
    <s v="201 Miller Street"/>
    <s v="North Sydney"/>
    <s v="NSW"/>
    <n v="2060"/>
    <s v="Australia"/>
    <s v="APAC"/>
    <s v="O'Hara"/>
    <s v="Anna"/>
  </r>
  <r>
    <n v="10169"/>
    <n v="35"/>
    <n v="100"/>
    <n v="3500"/>
    <d v="2019-11-04T00:00:00"/>
    <n v="4"/>
    <x v="10"/>
    <n v="2019"/>
    <x v="4"/>
    <s v="Anna's Decorations, Ltd"/>
    <s v="201 Miller Street"/>
    <s v="North Sydney"/>
    <s v="NSW"/>
    <n v="2060"/>
    <s v="Australia"/>
    <s v="APAC"/>
    <s v="O'Hara"/>
    <s v="Anna"/>
  </r>
  <r>
    <n v="10170"/>
    <n v="47"/>
    <n v="100"/>
    <n v="4700"/>
    <d v="2019-11-04T00:00:00"/>
    <n v="4"/>
    <x v="10"/>
    <n v="2019"/>
    <x v="1"/>
    <s v="Mini Auto Werke"/>
    <s v="Kirchgasse 6"/>
    <s v="Graz"/>
    <m/>
    <n v="8010"/>
    <s v="Austria"/>
    <s v="EMEA"/>
    <s v="Mendel"/>
    <s v="Roland"/>
  </r>
  <r>
    <n v="10171"/>
    <n v="35"/>
    <n v="100"/>
    <n v="3500"/>
    <d v="2019-11-05T00:00:00"/>
    <n v="4"/>
    <x v="10"/>
    <n v="2019"/>
    <x v="1"/>
    <s v="Quebec Home Shopping Network"/>
    <s v="43 rue St. Laurent"/>
    <s v="Montreal"/>
    <s v="Quebec"/>
    <s v="H1J 1C3"/>
    <s v="Canada"/>
    <s v="NA"/>
    <s v="Fresnisre"/>
    <s v="Jean"/>
  </r>
  <r>
    <n v="10172"/>
    <n v="42"/>
    <n v="100"/>
    <n v="4200"/>
    <d v="2019-11-05T00:00:00"/>
    <n v="4"/>
    <x v="10"/>
    <n v="2019"/>
    <x v="1"/>
    <s v="Gift Depot Inc."/>
    <s v="25593 South Bay Ln."/>
    <s v="Bridgewater"/>
    <s v="CT"/>
    <n v="97562"/>
    <s v="USA"/>
    <s v="NA"/>
    <s v="King"/>
    <s v="Julie"/>
  </r>
  <r>
    <n v="10173"/>
    <n v="24"/>
    <n v="100"/>
    <n v="2400"/>
    <d v="2019-11-05T00:00:00"/>
    <n v="4"/>
    <x v="10"/>
    <n v="2019"/>
    <x v="0"/>
    <s v="Rovelli Gifts"/>
    <s v="Via Ludovico il Moro 22"/>
    <s v="Bergamo"/>
    <m/>
    <n v="24100"/>
    <s v="Italy"/>
    <s v="EMEA"/>
    <s v="Rovelli"/>
    <s v="Giovanni"/>
  </r>
  <r>
    <n v="10174"/>
    <n v="43"/>
    <n v="100"/>
    <n v="4300"/>
    <d v="2019-11-06T00:00:00"/>
    <n v="4"/>
    <x v="10"/>
    <n v="2019"/>
    <x v="5"/>
    <s v="Australian Gift Network, Co"/>
    <s v="31 Duncan St. West End"/>
    <s v="South Brisbane"/>
    <s v="Queensland"/>
    <n v="4101"/>
    <s v="Australia"/>
    <s v="APAC"/>
    <s v="Calaghan"/>
    <s v="Tony"/>
  </r>
  <r>
    <n v="10175"/>
    <n v="47"/>
    <n v="100"/>
    <n v="4700"/>
    <d v="2019-11-06T00:00:00"/>
    <n v="4"/>
    <x v="10"/>
    <n v="2019"/>
    <x v="1"/>
    <s v="L'ordine Souveniers"/>
    <s v="Strada Provinciale 124"/>
    <s v="Reggio Emilia"/>
    <m/>
    <n v="42100"/>
    <s v="Italy"/>
    <s v="EMEA"/>
    <s v="Moroni"/>
    <s v="Maurizio"/>
  </r>
  <r>
    <n v="10176"/>
    <n v="50"/>
    <n v="100"/>
    <n v="5000"/>
    <d v="2019-11-06T00:00:00"/>
    <n v="4"/>
    <x v="10"/>
    <n v="2019"/>
    <x v="1"/>
    <s v="L'ordine Souveniers"/>
    <s v="Strada Provinciale 124"/>
    <s v="Reggio Emilia"/>
    <m/>
    <n v="42100"/>
    <s v="Italy"/>
    <s v="EMEA"/>
    <s v="Moroni"/>
    <s v="Maurizio"/>
  </r>
  <r>
    <n v="10177"/>
    <n v="29"/>
    <n v="100"/>
    <n v="2900"/>
    <d v="2019-11-07T00:00:00"/>
    <n v="4"/>
    <x v="10"/>
    <n v="2019"/>
    <x v="2"/>
    <s v="CAF Imports"/>
    <s v="Merchants House, 27-30 Merchant's Quay"/>
    <s v="Madrid"/>
    <m/>
    <n v="28023"/>
    <s v="Spain"/>
    <s v="EMEA"/>
    <s v="Fernandez"/>
    <s v="Jesus"/>
  </r>
  <r>
    <n v="10178"/>
    <n v="35"/>
    <n v="74.599999999999994"/>
    <n v="2611"/>
    <d v="2019-11-07T00:00:00"/>
    <n v="4"/>
    <x v="10"/>
    <n v="2019"/>
    <x v="0"/>
    <s v="CAF Imports"/>
    <s v="Merchants House, 27-30 Merchant's Quay"/>
    <s v="Madrid"/>
    <m/>
    <n v="28023"/>
    <s v="Spain"/>
    <s v="EMEA"/>
    <s v="Fernandez"/>
    <s v="Jesus"/>
  </r>
  <r>
    <n v="10179"/>
    <n v="50"/>
    <n v="100"/>
    <n v="5000"/>
    <d v="2019-11-07T00:00:00"/>
    <n v="4"/>
    <x v="10"/>
    <n v="2019"/>
    <x v="6"/>
    <s v="CAF Imports"/>
    <s v="Merchants House, 27-30 Merchant's Quay"/>
    <s v="Madrid"/>
    <m/>
    <n v="28023"/>
    <s v="Spain"/>
    <s v="EMEA"/>
    <s v="Fernandez"/>
    <s v="Jesus"/>
  </r>
  <r>
    <n v="10180"/>
    <n v="25"/>
    <n v="64.2"/>
    <n v="1605"/>
    <d v="2019-11-11T00:00:00"/>
    <n v="4"/>
    <x v="10"/>
    <n v="2019"/>
    <x v="4"/>
    <s v="Daedalus Designs Imports"/>
    <s v="184, chausse de Tournai"/>
    <s v="Lille"/>
    <m/>
    <n v="59000"/>
    <s v="France"/>
    <s v="EMEA"/>
    <s v="Rance"/>
    <s v="Martine"/>
  </r>
  <r>
    <n v="10181"/>
    <n v="23"/>
    <n v="42.26"/>
    <n v="971.9799999999999"/>
    <d v="2019-11-12T00:00:00"/>
    <n v="4"/>
    <x v="10"/>
    <n v="2019"/>
    <x v="0"/>
    <s v="Mini Gifts Distributors Ltd."/>
    <s v="5677 Strong St."/>
    <s v="San Rafael"/>
    <s v="CA"/>
    <n v="97562"/>
    <s v="USA"/>
    <s v="NA"/>
    <s v="Nelson"/>
    <s v="Valarie"/>
  </r>
  <r>
    <n v="10182"/>
    <n v="23"/>
    <n v="100"/>
    <n v="2300"/>
    <d v="2019-11-13T00:00:00"/>
    <n v="4"/>
    <x v="10"/>
    <n v="2019"/>
    <x v="1"/>
    <s v="Classic Gift Ideas, Inc"/>
    <s v="782 First Street"/>
    <s v="Philadelphia"/>
    <s v="PA"/>
    <n v="71270"/>
    <s v="USA"/>
    <s v="NA"/>
    <s v="Cervantes"/>
    <s v="Francisca"/>
  </r>
  <r>
    <n v="10183"/>
    <n v="28"/>
    <n v="100"/>
    <n v="2800"/>
    <d v="2019-11-13T00:00:00"/>
    <n v="4"/>
    <x v="10"/>
    <n v="2019"/>
    <x v="1"/>
    <s v="Classic Gift Ideas, Inc"/>
    <s v="782 First Street"/>
    <s v="Philadelphia"/>
    <s v="PA"/>
    <n v="71270"/>
    <s v="USA"/>
    <s v="NA"/>
    <s v="Cervantes"/>
    <s v="Francisca"/>
  </r>
  <r>
    <n v="10184"/>
    <n v="43"/>
    <n v="100"/>
    <n v="4300"/>
    <d v="2019-11-14T00:00:00"/>
    <n v="4"/>
    <x v="10"/>
    <n v="2019"/>
    <x v="1"/>
    <s v="Mini Creations Ltd."/>
    <s v="4575 Hillside Dr."/>
    <s v="New Bedford"/>
    <s v="MA"/>
    <n v="50553"/>
    <s v="USA"/>
    <s v="NA"/>
    <s v="Tam"/>
    <s v="Wing C"/>
  </r>
  <r>
    <n v="10185"/>
    <n v="37"/>
    <n v="100"/>
    <n v="3700"/>
    <d v="2019-11-14T00:00:00"/>
    <n v="4"/>
    <x v="10"/>
    <n v="2019"/>
    <x v="5"/>
    <s v="Iberia Gift Imports, Corp."/>
    <s v="C/ Romero, 33"/>
    <s v="Sevilla"/>
    <m/>
    <n v="41101"/>
    <s v="Spain"/>
    <s v="EMEA"/>
    <s v="Roel"/>
    <s v="Jose Pedro"/>
  </r>
  <r>
    <n v="10186"/>
    <n v="32"/>
    <n v="100"/>
    <n v="3200"/>
    <d v="2019-11-14T00:00:00"/>
    <n v="4"/>
    <x v="10"/>
    <n v="2019"/>
    <x v="3"/>
    <s v="Double Decker Gift Stores, Ltd"/>
    <s v="120 Hanover Sq."/>
    <s v="London"/>
    <m/>
    <s v="WA1 1DP"/>
    <s v="UK"/>
    <s v="EMEA"/>
    <s v="Hardy"/>
    <s v="Thomas"/>
  </r>
  <r>
    <n v="10187"/>
    <n v="32"/>
    <n v="65.42"/>
    <n v="2093.44"/>
    <d v="2019-11-18T00:00:00"/>
    <n v="4"/>
    <x v="10"/>
    <n v="2019"/>
    <x v="4"/>
    <s v="Herkku Gifts"/>
    <s v="Drammen 121, PR 744 Sentrum"/>
    <s v="Bergen"/>
    <m/>
    <s v="N 5804"/>
    <s v="Norway"/>
    <s v="EMEA"/>
    <s v="Oeztan"/>
    <s v="Veysel"/>
  </r>
  <r>
    <n v="10188"/>
    <n v="25"/>
    <n v="100"/>
    <n v="2500"/>
    <d v="2019-11-18T00:00:00"/>
    <n v="4"/>
    <x v="10"/>
    <n v="2019"/>
    <x v="4"/>
    <s v="Herkku Gifts"/>
    <s v="Drammen 121, PR 744 Sentrum"/>
    <s v="Bergen"/>
    <m/>
    <s v="N 5804"/>
    <s v="Norway"/>
    <s v="EMEA"/>
    <s v="Oeztan"/>
    <s v="Veysel"/>
  </r>
  <r>
    <n v="10189"/>
    <n v="46"/>
    <n v="32.99"/>
    <n v="1517.5400000000002"/>
    <d v="2019-11-19T00:00:00"/>
    <n v="4"/>
    <x v="10"/>
    <n v="2019"/>
    <x v="4"/>
    <s v="Euro Shopping Channel"/>
    <s v="C/ Moralzarzal, 86"/>
    <s v="Madrid"/>
    <m/>
    <n v="28034"/>
    <s v="Spain"/>
    <s v="EMEA"/>
    <s v="Freyre"/>
    <s v="Diego"/>
  </r>
  <r>
    <n v="10190"/>
    <n v="42"/>
    <n v="85.72"/>
    <n v="3600.24"/>
    <d v="2019-11-19T00:00:00"/>
    <n v="4"/>
    <x v="10"/>
    <n v="2019"/>
    <x v="4"/>
    <s v="Euro Shopping Channel"/>
    <s v="C/ Moralzarzal, 86"/>
    <s v="Madrid"/>
    <m/>
    <n v="28034"/>
    <s v="Spain"/>
    <s v="EMEA"/>
    <s v="Freyre"/>
    <s v="Diego"/>
  </r>
  <r>
    <n v="10191"/>
    <n v="32"/>
    <n v="100"/>
    <n v="3200"/>
    <d v="2019-11-20T00:00:00"/>
    <n v="4"/>
    <x v="10"/>
    <n v="2019"/>
    <x v="1"/>
    <s v="Toms Spezialitten, Ltd"/>
    <s v="Mehrheimerstr. 369"/>
    <s v="Koln"/>
    <m/>
    <n v="50739"/>
    <s v="Germany"/>
    <s v="EMEA"/>
    <s v="Pfalzheim"/>
    <s v="Henriette"/>
  </r>
  <r>
    <n v="10192"/>
    <n v="37"/>
    <n v="69.819999999999993"/>
    <n v="2583.3399999999997"/>
    <d v="2019-11-20T00:00:00"/>
    <n v="4"/>
    <x v="10"/>
    <n v="2019"/>
    <x v="1"/>
    <s v="Online Diecast Creations Co."/>
    <s v="2304 Long Airport Avenue"/>
    <s v="Nashua"/>
    <s v="NH"/>
    <n v="62005"/>
    <s v="USA"/>
    <s v="NA"/>
    <s v="Young"/>
    <s v="Valarie"/>
  </r>
  <r>
    <n v="10193"/>
    <n v="28"/>
    <n v="93.21"/>
    <n v="2609.8799999999997"/>
    <d v="2019-11-21T00:00:00"/>
    <n v="4"/>
    <x v="10"/>
    <n v="2019"/>
    <x v="0"/>
    <s v="Indian Collectables, Ltd"/>
    <s v="7 Allen Row"/>
    <s v="Kolkata"/>
    <s v="WB"/>
    <n v="700091"/>
    <s v="India"/>
    <s v="APAC"/>
    <s v="Connery"/>
    <s v="Sean"/>
  </r>
  <r>
    <n v="10194"/>
    <n v="38"/>
    <n v="100"/>
    <n v="3800"/>
    <d v="2019-11-25T00:00:00"/>
    <n v="4"/>
    <x v="10"/>
    <n v="2019"/>
    <x v="5"/>
    <s v="Saveley &amp; Henriot, Co."/>
    <s v="2, rue du Commerce"/>
    <s v="Lyon"/>
    <m/>
    <n v="69004"/>
    <s v="France"/>
    <s v="EMEA"/>
    <s v="Saveley"/>
    <s v="Mary"/>
  </r>
  <r>
    <n v="10195"/>
    <n v="49"/>
    <n v="100"/>
    <n v="4900"/>
    <d v="2019-11-25T00:00:00"/>
    <n v="4"/>
    <x v="10"/>
    <n v="2019"/>
    <x v="5"/>
    <s v="Mini Classics"/>
    <s v="3758 North Pendale Street"/>
    <s v="White Plains"/>
    <s v="NY"/>
    <n v="24067"/>
    <s v="USA"/>
    <s v="NA"/>
    <s v="Frick"/>
    <s v="Steve"/>
  </r>
  <r>
    <n v="10196"/>
    <n v="50"/>
    <n v="94.4"/>
    <n v="4720"/>
    <d v="2019-11-26T00:00:00"/>
    <n v="4"/>
    <x v="10"/>
    <n v="2019"/>
    <x v="6"/>
    <s v="Super Scale Inc."/>
    <s v="567 North Pendale Street"/>
    <s v="New Haven"/>
    <s v="CT"/>
    <n v="97823"/>
    <s v="USA"/>
    <s v="NA"/>
    <s v="Murphy"/>
    <s v="Leslie"/>
  </r>
  <r>
    <n v="10197"/>
    <n v="24"/>
    <n v="90.52"/>
    <n v="2172.48"/>
    <d v="2019-11-26T00:00:00"/>
    <n v="4"/>
    <x v="10"/>
    <n v="2019"/>
    <x v="6"/>
    <s v="Enaco Distributors"/>
    <s v="Rambla de Catalu¤a, 23"/>
    <s v="Barcelona"/>
    <m/>
    <n v="8022"/>
    <s v="Spain"/>
    <s v="EMEA"/>
    <s v="Saavedra"/>
    <s v="Eduardo"/>
  </r>
  <r>
    <n v="10198"/>
    <n v="40"/>
    <n v="63.67"/>
    <n v="2546.8000000000002"/>
    <d v="2019-11-27T00:00:00"/>
    <n v="4"/>
    <x v="10"/>
    <n v="2019"/>
    <x v="3"/>
    <s v="Cruz &amp; Sons Co."/>
    <s v="15 McCallum Street - NatWest Center #13-03"/>
    <s v="Makati City"/>
    <m/>
    <s v="1227 MM"/>
    <s v="Philippines"/>
    <s v="Japan"/>
    <s v="Cruz"/>
    <s v="Arnold"/>
  </r>
  <r>
    <n v="10200"/>
    <n v="22"/>
    <n v="98.57"/>
    <n v="2168.54"/>
    <d v="2019-12-01T00:00:00"/>
    <n v="4"/>
    <x v="11"/>
    <n v="2019"/>
    <x v="4"/>
    <s v="Mini Wheels Co."/>
    <s v="5557 North Pendale Street"/>
    <s v="San Francisco"/>
    <s v="CA"/>
    <m/>
    <s v="USA"/>
    <s v="NA"/>
    <s v="Murphy"/>
    <s v="Julie"/>
  </r>
  <r>
    <n v="10201"/>
    <n v="24"/>
    <n v="100"/>
    <n v="2400"/>
    <d v="2019-12-01T00:00:00"/>
    <n v="4"/>
    <x v="11"/>
    <n v="2019"/>
    <x v="4"/>
    <s v="Mini Wheels Co."/>
    <s v="5557 North Pendale Street"/>
    <s v="San Francisco"/>
    <s v="CA"/>
    <m/>
    <s v="USA"/>
    <s v="NA"/>
    <s v="Murphy"/>
    <s v="Julie"/>
  </r>
  <r>
    <n v="10202"/>
    <n v="20"/>
    <n v="100"/>
    <n v="2000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3"/>
    <n v="44"/>
    <n v="82.99"/>
    <n v="3651.56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3"/>
    <n v="47"/>
    <n v="100"/>
    <n v="4700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4"/>
    <n v="32"/>
    <n v="37.17"/>
    <n v="1189.44"/>
    <d v="2019-12-03T00:00:00"/>
    <n v="4"/>
    <x v="11"/>
    <n v="2019"/>
    <x v="0"/>
    <s v="Euro Shopping Channel"/>
    <s v="C/ Moralzarzal, 86"/>
    <s v="Madrid"/>
    <m/>
    <n v="28034"/>
    <s v="Spain"/>
    <s v="EMEA"/>
    <s v="Freyre"/>
    <s v="Diego"/>
  </r>
  <r>
    <n v="10205"/>
    <n v="24"/>
    <n v="38.08"/>
    <n v="913.92"/>
    <d v="2019-12-03T00:00:00"/>
    <n v="4"/>
    <x v="11"/>
    <n v="2019"/>
    <x v="0"/>
    <s v="Euro Shopping Channel"/>
    <s v="C/ Moralzarzal, 86"/>
    <s v="Madrid"/>
    <m/>
    <n v="28034"/>
    <s v="Spain"/>
    <s v="EMEA"/>
    <s v="Freyre"/>
    <s v="Diego"/>
  </r>
  <r>
    <n v="10206"/>
    <n v="47"/>
    <n v="100"/>
    <n v="4700"/>
    <d v="2019-12-05T00:00:00"/>
    <n v="4"/>
    <x v="11"/>
    <n v="2019"/>
    <x v="1"/>
    <s v="Canadian Gift Exchange Network"/>
    <s v="1900 Oak St."/>
    <s v="Vancouver"/>
    <s v="BC"/>
    <s v="V3F 2K1"/>
    <s v="Canada"/>
    <s v="NA"/>
    <s v="Tannamuri"/>
    <s v="Yoshi"/>
  </r>
  <r>
    <n v="10207"/>
    <n v="47"/>
    <n v="100"/>
    <n v="4700"/>
    <d v="2019-12-09T00:00:00"/>
    <n v="4"/>
    <x v="11"/>
    <n v="2019"/>
    <x v="5"/>
    <s v="Diecast Collectables"/>
    <s v="6251 Ingle Ln."/>
    <s v="Boston"/>
    <s v="MA"/>
    <n v="51003"/>
    <s v="USA"/>
    <s v="NA"/>
    <s v="Franco"/>
    <s v="Valarie"/>
  </r>
  <r>
    <n v="10208"/>
    <n v="45"/>
    <n v="56.55"/>
    <n v="2544.75"/>
    <d v="2019-12-09T00:00:00"/>
    <n v="4"/>
    <x v="11"/>
    <n v="2019"/>
    <x v="2"/>
    <s v="Diecast Collectables"/>
    <s v="6251 Ingle Ln."/>
    <s v="Boston"/>
    <s v="MA"/>
    <n v="51003"/>
    <s v="USA"/>
    <s v="NA"/>
    <s v="Franco"/>
    <s v="Valarie"/>
  </r>
  <r>
    <n v="10208"/>
    <n v="28"/>
    <n v="94.92"/>
    <n v="2657.76"/>
    <d v="2019-12-09T00:00:00"/>
    <n v="4"/>
    <x v="11"/>
    <n v="2019"/>
    <x v="5"/>
    <s v="Diecast Collectables"/>
    <s v="6251 Ingle Ln."/>
    <s v="Boston"/>
    <s v="MA"/>
    <n v="51003"/>
    <s v="USA"/>
    <s v="NA"/>
    <s v="Franco"/>
    <s v="Valarie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BE7812-9BB4-4CFE-AC8F-94223494EB77}" name="PivotTable2" cacheId="86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G30:O46" firstHeaderRow="1" firstDataRow="2" firstDataCol="1"/>
  <pivotFields count="13">
    <pivotField dataField="1" showAll="0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t="default"/>
      </items>
    </pivotField>
    <pivotField showAll="0"/>
    <pivotField showAll="0"/>
    <pivotField showAll="0"/>
    <pivotField axis="axisCol" showAll="0">
      <items count="9">
        <item x="1"/>
        <item x="4"/>
        <item x="3"/>
        <item x="6"/>
        <item x="2"/>
        <item x="5"/>
        <item x="0"/>
        <item x="7"/>
        <item t="default"/>
      </items>
    </pivotField>
    <pivotField showAll="0"/>
    <pivotField showAll="0"/>
    <pivotField showAll="0"/>
    <pivotField showAll="0"/>
    <pivotField showAll="0"/>
    <pivotField axis="axisRow" showAll="0">
      <items count="16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h="1" x="14"/>
        <item t="default"/>
      </items>
    </pivotField>
    <pivotField showAll="0"/>
    <pivotField showAll="0"/>
  </pivotFields>
  <rowFields count="1">
    <field x="10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Fields count="1">
    <field x="4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Count of ORDER_NUMBER" fld="0" subtotal="count" baseField="0" baseItem="0"/>
  </dataFields>
  <chartFormats count="8">
    <chartFormat chart="0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2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2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0" format="3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3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3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0" format="3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05A2E0-A04F-44B7-9C06-F2D8DC24EF24}" name="PivotTable27" cacheId="8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B39:C54" firstHeaderRow="1" firstDataRow="1" firstDataCol="1"/>
  <pivotFields count="12">
    <pivotField dataField="1" showAll="0"/>
    <pivotField numFmtId="164" showAll="0"/>
    <pivotField numFmtId="164" showAll="0"/>
    <pivotField showAll="0"/>
    <pivotField showAll="0"/>
    <pivotField showAll="0"/>
    <pivotField showAll="0"/>
    <pivotField showAll="0"/>
    <pivotField showAll="0"/>
    <pivotField axis="axisRow" showAll="0">
      <items count="15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t="default"/>
      </items>
    </pivotField>
    <pivotField showAll="0"/>
    <pivotField showAll="0"/>
  </pivotFields>
  <rowFields count="1">
    <field x="9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Count of QUANTITYORDERED" fld="0" subtotal="count" baseField="9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21AEAD-D244-4F3C-A487-D9D87E27F628}" name="PivotTable40" cacheId="9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6:B24" firstHeaderRow="1" firstDataRow="1" firstDataCol="1"/>
  <pivotFields count="18">
    <pivotField showAll="0"/>
    <pivotField dataField="1" showAll="0"/>
    <pivotField numFmtId="164" showAll="0"/>
    <pivotField numFmtId="164" showAll="0"/>
    <pivotField numFmtId="166" showAll="0"/>
    <pivotField showAll="0"/>
    <pivotField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showAll="0"/>
    <pivotField axis="axisRow" showAll="0">
      <items count="8">
        <item x="1"/>
        <item x="4"/>
        <item x="3"/>
        <item x="6"/>
        <item x="2"/>
        <item x="5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8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 of QUANTITYORDERED" fld="1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A3F566-0F5E-4E1C-800C-CAD47BB36999}" name="PivotTable39" cacheId="9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N12" firstHeaderRow="1" firstDataRow="2" firstDataCol="1"/>
  <pivotFields count="18">
    <pivotField showAll="0"/>
    <pivotField dataField="1" showAll="0"/>
    <pivotField numFmtId="164" showAll="0"/>
    <pivotField numFmtId="164" showAll="0"/>
    <pivotField numFmtId="166" showAll="0"/>
    <pivotField showAll="0"/>
    <pivotField axis="axisCol"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showAll="0"/>
    <pivotField axis="axisRow" showAll="0">
      <items count="8">
        <item x="1"/>
        <item x="4"/>
        <item x="3"/>
        <item x="6"/>
        <item x="2"/>
        <item x="5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8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6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Sum of QUANTITYORDERED" fld="1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://toys4grownups.com/" TargetMode="External"/><Relationship Id="rId21" Type="http://schemas.openxmlformats.org/officeDocument/2006/relationships/hyperlink" Target="http://gifts4allages.com/" TargetMode="External"/><Relationship Id="rId42" Type="http://schemas.openxmlformats.org/officeDocument/2006/relationships/hyperlink" Target="http://gifts4allages.com/" TargetMode="External"/><Relationship Id="rId47" Type="http://schemas.openxmlformats.org/officeDocument/2006/relationships/hyperlink" Target="http://toys4grownups.com/" TargetMode="External"/><Relationship Id="rId63" Type="http://schemas.openxmlformats.org/officeDocument/2006/relationships/hyperlink" Target="http://toys4grownups.com/" TargetMode="External"/><Relationship Id="rId68" Type="http://schemas.openxmlformats.org/officeDocument/2006/relationships/hyperlink" Target="http://toys4grownups.com/" TargetMode="External"/><Relationship Id="rId84" Type="http://schemas.openxmlformats.org/officeDocument/2006/relationships/hyperlink" Target="http://giftsbymail.co.uk/" TargetMode="External"/><Relationship Id="rId89" Type="http://schemas.openxmlformats.org/officeDocument/2006/relationships/hyperlink" Target="http://giftsbymail.co.uk/" TargetMode="External"/><Relationship Id="rId16" Type="http://schemas.openxmlformats.org/officeDocument/2006/relationships/hyperlink" Target="http://toys4grownups.com/" TargetMode="External"/><Relationship Id="rId107" Type="http://schemas.openxmlformats.org/officeDocument/2006/relationships/hyperlink" Target="http://giftsbymail.co.uk/" TargetMode="External"/><Relationship Id="rId11" Type="http://schemas.openxmlformats.org/officeDocument/2006/relationships/hyperlink" Target="http://toys4grownups.com/" TargetMode="External"/><Relationship Id="rId32" Type="http://schemas.openxmlformats.org/officeDocument/2006/relationships/hyperlink" Target="http://toys4grownups.com/" TargetMode="External"/><Relationship Id="rId37" Type="http://schemas.openxmlformats.org/officeDocument/2006/relationships/hyperlink" Target="http://toys4grownups.com/" TargetMode="External"/><Relationship Id="rId53" Type="http://schemas.openxmlformats.org/officeDocument/2006/relationships/hyperlink" Target="http://toys4grownups.com/" TargetMode="External"/><Relationship Id="rId58" Type="http://schemas.openxmlformats.org/officeDocument/2006/relationships/hyperlink" Target="http://toys4grownups.com/" TargetMode="External"/><Relationship Id="rId74" Type="http://schemas.openxmlformats.org/officeDocument/2006/relationships/hyperlink" Target="http://giftsbymail.co.uk/" TargetMode="External"/><Relationship Id="rId79" Type="http://schemas.openxmlformats.org/officeDocument/2006/relationships/hyperlink" Target="http://gifts4allages.com/" TargetMode="External"/><Relationship Id="rId102" Type="http://schemas.openxmlformats.org/officeDocument/2006/relationships/hyperlink" Target="http://gifts4allages.com/" TargetMode="External"/><Relationship Id="rId5" Type="http://schemas.openxmlformats.org/officeDocument/2006/relationships/hyperlink" Target="http://giftsbymail.co.uk/" TargetMode="External"/><Relationship Id="rId90" Type="http://schemas.openxmlformats.org/officeDocument/2006/relationships/hyperlink" Target="http://fungiftideas.com/" TargetMode="External"/><Relationship Id="rId95" Type="http://schemas.openxmlformats.org/officeDocument/2006/relationships/hyperlink" Target="http://gifts4allages.com/" TargetMode="External"/><Relationship Id="rId22" Type="http://schemas.openxmlformats.org/officeDocument/2006/relationships/hyperlink" Target="http://giftsbymail.co.uk/" TargetMode="External"/><Relationship Id="rId27" Type="http://schemas.openxmlformats.org/officeDocument/2006/relationships/hyperlink" Target="http://toys4grownups.com/" TargetMode="External"/><Relationship Id="rId43" Type="http://schemas.openxmlformats.org/officeDocument/2006/relationships/hyperlink" Target="http://fungiftideas.com/" TargetMode="External"/><Relationship Id="rId48" Type="http://schemas.openxmlformats.org/officeDocument/2006/relationships/hyperlink" Target="http://giftsbymail.co.uk/" TargetMode="External"/><Relationship Id="rId64" Type="http://schemas.openxmlformats.org/officeDocument/2006/relationships/hyperlink" Target="http://gifts4allages.com/" TargetMode="External"/><Relationship Id="rId69" Type="http://schemas.openxmlformats.org/officeDocument/2006/relationships/hyperlink" Target="http://gifts4allages.com/" TargetMode="External"/><Relationship Id="rId80" Type="http://schemas.openxmlformats.org/officeDocument/2006/relationships/hyperlink" Target="http://toys4grownups.com/" TargetMode="External"/><Relationship Id="rId85" Type="http://schemas.openxmlformats.org/officeDocument/2006/relationships/hyperlink" Target="http://fungiftideas.com/" TargetMode="External"/><Relationship Id="rId12" Type="http://schemas.openxmlformats.org/officeDocument/2006/relationships/hyperlink" Target="http://giftsbymail.co.uk/" TargetMode="External"/><Relationship Id="rId17" Type="http://schemas.openxmlformats.org/officeDocument/2006/relationships/hyperlink" Target="http://toys4grownups.com/" TargetMode="External"/><Relationship Id="rId33" Type="http://schemas.openxmlformats.org/officeDocument/2006/relationships/hyperlink" Target="http://toys4grownups.com/" TargetMode="External"/><Relationship Id="rId38" Type="http://schemas.openxmlformats.org/officeDocument/2006/relationships/hyperlink" Target="http://toys4grownups.com/" TargetMode="External"/><Relationship Id="rId59" Type="http://schemas.openxmlformats.org/officeDocument/2006/relationships/hyperlink" Target="http://fungiftideas.com/" TargetMode="External"/><Relationship Id="rId103" Type="http://schemas.openxmlformats.org/officeDocument/2006/relationships/hyperlink" Target="http://giftsbymail.co.uk/" TargetMode="External"/><Relationship Id="rId108" Type="http://schemas.openxmlformats.org/officeDocument/2006/relationships/hyperlink" Target="http://gifts4allages.com/" TargetMode="External"/><Relationship Id="rId20" Type="http://schemas.openxmlformats.org/officeDocument/2006/relationships/hyperlink" Target="http://giftsbymail.co.uk/" TargetMode="External"/><Relationship Id="rId41" Type="http://schemas.openxmlformats.org/officeDocument/2006/relationships/hyperlink" Target="http://giftsbymail.co.uk/" TargetMode="External"/><Relationship Id="rId54" Type="http://schemas.openxmlformats.org/officeDocument/2006/relationships/hyperlink" Target="http://fungiftideas.com/" TargetMode="External"/><Relationship Id="rId62" Type="http://schemas.openxmlformats.org/officeDocument/2006/relationships/hyperlink" Target="http://gifts4allages.com/" TargetMode="External"/><Relationship Id="rId70" Type="http://schemas.openxmlformats.org/officeDocument/2006/relationships/hyperlink" Target="http://gifts4allages.com/" TargetMode="External"/><Relationship Id="rId75" Type="http://schemas.openxmlformats.org/officeDocument/2006/relationships/hyperlink" Target="http://gifts4allages.com/" TargetMode="External"/><Relationship Id="rId83" Type="http://schemas.openxmlformats.org/officeDocument/2006/relationships/hyperlink" Target="http://gifts4allages.com/" TargetMode="External"/><Relationship Id="rId88" Type="http://schemas.openxmlformats.org/officeDocument/2006/relationships/hyperlink" Target="http://gifts4allages.com/" TargetMode="External"/><Relationship Id="rId91" Type="http://schemas.openxmlformats.org/officeDocument/2006/relationships/hyperlink" Target="http://giftsbymail.co.uk/" TargetMode="External"/><Relationship Id="rId96" Type="http://schemas.openxmlformats.org/officeDocument/2006/relationships/hyperlink" Target="http://giftsbymail.co.uk/" TargetMode="External"/><Relationship Id="rId1" Type="http://schemas.openxmlformats.org/officeDocument/2006/relationships/hyperlink" Target="http://fungiftideas.com/" TargetMode="External"/><Relationship Id="rId6" Type="http://schemas.openxmlformats.org/officeDocument/2006/relationships/hyperlink" Target="http://gifts4allages.com/" TargetMode="External"/><Relationship Id="rId15" Type="http://schemas.openxmlformats.org/officeDocument/2006/relationships/hyperlink" Target="http://fungiftideas.com/" TargetMode="External"/><Relationship Id="rId23" Type="http://schemas.openxmlformats.org/officeDocument/2006/relationships/hyperlink" Target="http://gifts4allages.com/" TargetMode="External"/><Relationship Id="rId28" Type="http://schemas.openxmlformats.org/officeDocument/2006/relationships/hyperlink" Target="http://toys4grownups.com/" TargetMode="External"/><Relationship Id="rId36" Type="http://schemas.openxmlformats.org/officeDocument/2006/relationships/hyperlink" Target="http://toys4grownups.com/" TargetMode="External"/><Relationship Id="rId49" Type="http://schemas.openxmlformats.org/officeDocument/2006/relationships/hyperlink" Target="http://gifts4allages.com/" TargetMode="External"/><Relationship Id="rId57" Type="http://schemas.openxmlformats.org/officeDocument/2006/relationships/hyperlink" Target="http://fungiftideas.com/" TargetMode="External"/><Relationship Id="rId106" Type="http://schemas.openxmlformats.org/officeDocument/2006/relationships/hyperlink" Target="http://giftsbymail.co.uk/" TargetMode="External"/><Relationship Id="rId10" Type="http://schemas.openxmlformats.org/officeDocument/2006/relationships/hyperlink" Target="http://fungiftideas.com/" TargetMode="External"/><Relationship Id="rId31" Type="http://schemas.openxmlformats.org/officeDocument/2006/relationships/hyperlink" Target="http://fungiftideas.com/" TargetMode="External"/><Relationship Id="rId44" Type="http://schemas.openxmlformats.org/officeDocument/2006/relationships/hyperlink" Target="http://toys4grownups.com/" TargetMode="External"/><Relationship Id="rId52" Type="http://schemas.openxmlformats.org/officeDocument/2006/relationships/hyperlink" Target="http://fungiftideas.com/" TargetMode="External"/><Relationship Id="rId60" Type="http://schemas.openxmlformats.org/officeDocument/2006/relationships/hyperlink" Target="http://fungiftideas.com/" TargetMode="External"/><Relationship Id="rId65" Type="http://schemas.openxmlformats.org/officeDocument/2006/relationships/hyperlink" Target="http://fungiftideas.com/" TargetMode="External"/><Relationship Id="rId73" Type="http://schemas.openxmlformats.org/officeDocument/2006/relationships/hyperlink" Target="http://fungiftideas.com/" TargetMode="External"/><Relationship Id="rId78" Type="http://schemas.openxmlformats.org/officeDocument/2006/relationships/hyperlink" Target="http://gifts4allages.com/" TargetMode="External"/><Relationship Id="rId81" Type="http://schemas.openxmlformats.org/officeDocument/2006/relationships/hyperlink" Target="http://giftsbymail.co.uk/" TargetMode="External"/><Relationship Id="rId86" Type="http://schemas.openxmlformats.org/officeDocument/2006/relationships/hyperlink" Target="http://gifts4allages.com/" TargetMode="External"/><Relationship Id="rId94" Type="http://schemas.openxmlformats.org/officeDocument/2006/relationships/hyperlink" Target="http://giftsbymail.co.uk/" TargetMode="External"/><Relationship Id="rId99" Type="http://schemas.openxmlformats.org/officeDocument/2006/relationships/hyperlink" Target="http://giftsbymail.co.uk/" TargetMode="External"/><Relationship Id="rId101" Type="http://schemas.openxmlformats.org/officeDocument/2006/relationships/hyperlink" Target="http://gifts4allages.com/" TargetMode="External"/><Relationship Id="rId4" Type="http://schemas.openxmlformats.org/officeDocument/2006/relationships/hyperlink" Target="http://gifts4allages.com/" TargetMode="External"/><Relationship Id="rId9" Type="http://schemas.openxmlformats.org/officeDocument/2006/relationships/hyperlink" Target="http://fungiftideas.com/" TargetMode="External"/><Relationship Id="rId13" Type="http://schemas.openxmlformats.org/officeDocument/2006/relationships/hyperlink" Target="http://toys4grownups.com/" TargetMode="External"/><Relationship Id="rId18" Type="http://schemas.openxmlformats.org/officeDocument/2006/relationships/hyperlink" Target="http://toys4grownups.com/" TargetMode="External"/><Relationship Id="rId39" Type="http://schemas.openxmlformats.org/officeDocument/2006/relationships/hyperlink" Target="http://toys4grownups.com/" TargetMode="External"/><Relationship Id="rId34" Type="http://schemas.openxmlformats.org/officeDocument/2006/relationships/hyperlink" Target="http://toys4grownups.com/" TargetMode="External"/><Relationship Id="rId50" Type="http://schemas.openxmlformats.org/officeDocument/2006/relationships/hyperlink" Target="http://gifts4allages.com/" TargetMode="External"/><Relationship Id="rId55" Type="http://schemas.openxmlformats.org/officeDocument/2006/relationships/hyperlink" Target="http://toys4grownups.com/" TargetMode="External"/><Relationship Id="rId76" Type="http://schemas.openxmlformats.org/officeDocument/2006/relationships/hyperlink" Target="http://fungiftideas.com/" TargetMode="External"/><Relationship Id="rId97" Type="http://schemas.openxmlformats.org/officeDocument/2006/relationships/hyperlink" Target="http://gifts4allages.com/" TargetMode="External"/><Relationship Id="rId104" Type="http://schemas.openxmlformats.org/officeDocument/2006/relationships/hyperlink" Target="http://gifts4allages.com/" TargetMode="External"/><Relationship Id="rId7" Type="http://schemas.openxmlformats.org/officeDocument/2006/relationships/hyperlink" Target="http://fungiftideas.com/" TargetMode="External"/><Relationship Id="rId71" Type="http://schemas.openxmlformats.org/officeDocument/2006/relationships/hyperlink" Target="http://fungiftideas.com/" TargetMode="External"/><Relationship Id="rId92" Type="http://schemas.openxmlformats.org/officeDocument/2006/relationships/hyperlink" Target="http://gifts4allages.com/" TargetMode="External"/><Relationship Id="rId2" Type="http://schemas.openxmlformats.org/officeDocument/2006/relationships/hyperlink" Target="http://fungiftideas.com/" TargetMode="External"/><Relationship Id="rId29" Type="http://schemas.openxmlformats.org/officeDocument/2006/relationships/hyperlink" Target="http://toys4grownups.com/" TargetMode="External"/><Relationship Id="rId24" Type="http://schemas.openxmlformats.org/officeDocument/2006/relationships/hyperlink" Target="http://toys4grownups.com/" TargetMode="External"/><Relationship Id="rId40" Type="http://schemas.openxmlformats.org/officeDocument/2006/relationships/hyperlink" Target="http://toys4grownups.com/" TargetMode="External"/><Relationship Id="rId45" Type="http://schemas.openxmlformats.org/officeDocument/2006/relationships/hyperlink" Target="http://gifts4allages.com/" TargetMode="External"/><Relationship Id="rId66" Type="http://schemas.openxmlformats.org/officeDocument/2006/relationships/hyperlink" Target="http://giftsbymail.co.uk/" TargetMode="External"/><Relationship Id="rId87" Type="http://schemas.openxmlformats.org/officeDocument/2006/relationships/hyperlink" Target="http://gifts4allages.com/" TargetMode="External"/><Relationship Id="rId61" Type="http://schemas.openxmlformats.org/officeDocument/2006/relationships/hyperlink" Target="http://giftsbymail.co.uk/" TargetMode="External"/><Relationship Id="rId82" Type="http://schemas.openxmlformats.org/officeDocument/2006/relationships/hyperlink" Target="http://fungiftideas.com/" TargetMode="External"/><Relationship Id="rId19" Type="http://schemas.openxmlformats.org/officeDocument/2006/relationships/hyperlink" Target="http://fungiftideas.com/" TargetMode="External"/><Relationship Id="rId14" Type="http://schemas.openxmlformats.org/officeDocument/2006/relationships/hyperlink" Target="http://fungiftideas.com/" TargetMode="External"/><Relationship Id="rId30" Type="http://schemas.openxmlformats.org/officeDocument/2006/relationships/hyperlink" Target="http://toys4grownups.com/" TargetMode="External"/><Relationship Id="rId35" Type="http://schemas.openxmlformats.org/officeDocument/2006/relationships/hyperlink" Target="http://toys4grownups.com/" TargetMode="External"/><Relationship Id="rId56" Type="http://schemas.openxmlformats.org/officeDocument/2006/relationships/hyperlink" Target="http://giftsbymail.co.uk/" TargetMode="External"/><Relationship Id="rId77" Type="http://schemas.openxmlformats.org/officeDocument/2006/relationships/hyperlink" Target="http://giftsbymail.co.uk/" TargetMode="External"/><Relationship Id="rId100" Type="http://schemas.openxmlformats.org/officeDocument/2006/relationships/hyperlink" Target="http://giftsbymail.co.uk/" TargetMode="External"/><Relationship Id="rId105" Type="http://schemas.openxmlformats.org/officeDocument/2006/relationships/hyperlink" Target="http://giftsbymail.co.uk/" TargetMode="External"/><Relationship Id="rId8" Type="http://schemas.openxmlformats.org/officeDocument/2006/relationships/hyperlink" Target="http://fungiftideas.com/" TargetMode="External"/><Relationship Id="rId51" Type="http://schemas.openxmlformats.org/officeDocument/2006/relationships/hyperlink" Target="http://toys4grownups.com/" TargetMode="External"/><Relationship Id="rId72" Type="http://schemas.openxmlformats.org/officeDocument/2006/relationships/hyperlink" Target="http://giftsbymail.co.uk/" TargetMode="External"/><Relationship Id="rId93" Type="http://schemas.openxmlformats.org/officeDocument/2006/relationships/hyperlink" Target="http://giftsbymail.co.uk/" TargetMode="External"/><Relationship Id="rId98" Type="http://schemas.openxmlformats.org/officeDocument/2006/relationships/hyperlink" Target="http://fungiftideas.com/" TargetMode="External"/><Relationship Id="rId3" Type="http://schemas.openxmlformats.org/officeDocument/2006/relationships/hyperlink" Target="http://fungiftideas.com/" TargetMode="External"/><Relationship Id="rId25" Type="http://schemas.openxmlformats.org/officeDocument/2006/relationships/hyperlink" Target="http://toys4grownups.com/" TargetMode="External"/><Relationship Id="rId46" Type="http://schemas.openxmlformats.org/officeDocument/2006/relationships/hyperlink" Target="http://giftsbymail.co.uk/" TargetMode="External"/><Relationship Id="rId67" Type="http://schemas.openxmlformats.org/officeDocument/2006/relationships/hyperlink" Target="http://fungiftideas.com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://toys4grownups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Z2824"/>
  <sheetViews>
    <sheetView workbookViewId="0">
      <pane ySplit="1" topLeftCell="A20" activePane="bottomLeft" state="frozen"/>
      <selection pane="bottomLeft" activeCell="E8" sqref="E8"/>
    </sheetView>
  </sheetViews>
  <sheetFormatPr defaultColWidth="14.42578125" defaultRowHeight="15.75" customHeight="1"/>
  <cols>
    <col min="1" max="1" width="12.28515625" bestFit="1" customWidth="1"/>
    <col min="2" max="2" width="15.7109375" bestFit="1" customWidth="1"/>
    <col min="3" max="3" width="9.5703125" bestFit="1" customWidth="1"/>
    <col min="4" max="4" width="15.7109375" bestFit="1" customWidth="1"/>
    <col min="5" max="5" width="7" bestFit="1" customWidth="1"/>
    <col min="6" max="6" width="12.42578125" bestFit="1" customWidth="1"/>
    <col min="7" max="7" width="8.28515625" bestFit="1" customWidth="1"/>
    <col min="8" max="8" width="6.42578125" bestFit="1" customWidth="1"/>
    <col min="9" max="9" width="8.85546875" bestFit="1" customWidth="1"/>
    <col min="10" max="10" width="7.28515625" bestFit="1" customWidth="1"/>
    <col min="11" max="11" width="13.7109375" bestFit="1" customWidth="1"/>
    <col min="12" max="12" width="5.42578125" bestFit="1" customWidth="1"/>
    <col min="13" max="13" width="12.42578125" bestFit="1" customWidth="1"/>
    <col min="14" max="14" width="24.85546875" bestFit="1" customWidth="1"/>
    <col min="15" max="15" width="12.85546875" bestFit="1" customWidth="1"/>
    <col min="16" max="16" width="32.42578125" bestFit="1" customWidth="1"/>
    <col min="17" max="17" width="12.140625" bestFit="1" customWidth="1"/>
    <col min="18" max="18" width="11.5703125" bestFit="1" customWidth="1"/>
    <col min="19" max="19" width="9.42578125" bestFit="1" customWidth="1"/>
    <col min="20" max="20" width="11.42578125" bestFit="1" customWidth="1"/>
    <col min="21" max="21" width="9.28515625" bestFit="1" customWidth="1"/>
    <col min="22" max="22" width="9.42578125" bestFit="1" customWidth="1"/>
    <col min="23" max="23" width="17.42578125" bestFit="1" customWidth="1"/>
    <col min="24" max="24" width="17.5703125" bestFit="1" customWidth="1"/>
    <col min="25" max="25" width="8.28515625" bestFit="1" customWidth="1"/>
  </cols>
  <sheetData>
    <row r="1" spans="1:26">
      <c r="A1" s="1" t="s">
        <v>0</v>
      </c>
      <c r="B1" s="2" t="s">
        <v>1</v>
      </c>
      <c r="C1" s="3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4"/>
    </row>
    <row r="2" spans="1:26">
      <c r="A2" s="5">
        <v>10100</v>
      </c>
      <c r="B2" s="6">
        <v>30</v>
      </c>
      <c r="C2" s="7">
        <v>100</v>
      </c>
      <c r="D2" s="6">
        <v>3</v>
      </c>
      <c r="E2" s="6">
        <v>5151</v>
      </c>
      <c r="F2" s="8">
        <v>37627</v>
      </c>
      <c r="G2" s="6" t="s">
        <v>25</v>
      </c>
      <c r="H2" s="6">
        <v>1</v>
      </c>
      <c r="I2" s="6">
        <v>1</v>
      </c>
      <c r="J2" s="6">
        <v>2003</v>
      </c>
      <c r="K2" s="6" t="s">
        <v>26</v>
      </c>
      <c r="L2" s="6">
        <v>170</v>
      </c>
      <c r="M2" s="6" t="s">
        <v>27</v>
      </c>
      <c r="N2" s="6" t="s">
        <v>28</v>
      </c>
      <c r="O2" s="6">
        <v>6035558647</v>
      </c>
      <c r="P2" s="6" t="s">
        <v>29</v>
      </c>
      <c r="Q2" s="9"/>
      <c r="R2" s="6" t="s">
        <v>30</v>
      </c>
      <c r="S2" s="6" t="s">
        <v>31</v>
      </c>
      <c r="T2" s="6">
        <v>62005</v>
      </c>
      <c r="U2" s="6" t="s">
        <v>32</v>
      </c>
      <c r="V2" s="6" t="s">
        <v>33</v>
      </c>
      <c r="W2" s="6" t="s">
        <v>34</v>
      </c>
      <c r="X2" s="6" t="s">
        <v>35</v>
      </c>
      <c r="Y2" s="6" t="s">
        <v>36</v>
      </c>
    </row>
    <row r="3" spans="1:26">
      <c r="A3" s="5">
        <v>10100</v>
      </c>
      <c r="B3" s="6">
        <v>50</v>
      </c>
      <c r="C3" s="7">
        <v>67.8</v>
      </c>
      <c r="D3" s="6">
        <v>2</v>
      </c>
      <c r="E3" s="6">
        <v>3390</v>
      </c>
      <c r="F3" s="8">
        <v>37627</v>
      </c>
      <c r="G3" s="6" t="s">
        <v>25</v>
      </c>
      <c r="H3" s="6">
        <v>1</v>
      </c>
      <c r="I3" s="6">
        <v>1</v>
      </c>
      <c r="J3" s="6">
        <v>2003</v>
      </c>
      <c r="K3" s="6" t="s">
        <v>26</v>
      </c>
      <c r="L3" s="6">
        <v>60</v>
      </c>
      <c r="M3" s="6" t="s">
        <v>37</v>
      </c>
      <c r="N3" s="6" t="s">
        <v>28</v>
      </c>
      <c r="O3" s="6">
        <v>6035558647</v>
      </c>
      <c r="P3" s="6" t="s">
        <v>29</v>
      </c>
      <c r="Q3" s="9"/>
      <c r="R3" s="6" t="s">
        <v>30</v>
      </c>
      <c r="S3" s="6" t="s">
        <v>31</v>
      </c>
      <c r="T3" s="6">
        <v>62005</v>
      </c>
      <c r="U3" s="6" t="s">
        <v>32</v>
      </c>
      <c r="V3" s="6" t="s">
        <v>33</v>
      </c>
      <c r="W3" s="6" t="s">
        <v>34</v>
      </c>
      <c r="X3" s="6" t="s">
        <v>35</v>
      </c>
      <c r="Y3" s="6" t="s">
        <v>36</v>
      </c>
    </row>
    <row r="4" spans="1:26">
      <c r="A4" s="5">
        <v>10100</v>
      </c>
      <c r="B4" s="6">
        <v>22</v>
      </c>
      <c r="C4" s="7">
        <v>86.51</v>
      </c>
      <c r="D4" s="6">
        <v>4</v>
      </c>
      <c r="E4" s="6">
        <v>1903.22</v>
      </c>
      <c r="F4" s="8">
        <v>37627</v>
      </c>
      <c r="G4" s="6" t="s">
        <v>25</v>
      </c>
      <c r="H4" s="6">
        <v>1</v>
      </c>
      <c r="I4" s="6">
        <v>1</v>
      </c>
      <c r="J4" s="6">
        <v>2003</v>
      </c>
      <c r="K4" s="6" t="s">
        <v>26</v>
      </c>
      <c r="L4" s="6">
        <v>92</v>
      </c>
      <c r="M4" s="6" t="s">
        <v>38</v>
      </c>
      <c r="N4" s="6" t="s">
        <v>28</v>
      </c>
      <c r="O4" s="6">
        <v>6035558647</v>
      </c>
      <c r="P4" s="6" t="s">
        <v>29</v>
      </c>
      <c r="Q4" s="9"/>
      <c r="R4" s="6" t="s">
        <v>30</v>
      </c>
      <c r="S4" s="6" t="s">
        <v>31</v>
      </c>
      <c r="T4" s="6">
        <v>62005</v>
      </c>
      <c r="U4" s="6" t="s">
        <v>32</v>
      </c>
      <c r="V4" s="6" t="s">
        <v>33</v>
      </c>
      <c r="W4" s="6" t="s">
        <v>34</v>
      </c>
      <c r="X4" s="6" t="s">
        <v>35</v>
      </c>
      <c r="Y4" s="6" t="s">
        <v>39</v>
      </c>
    </row>
    <row r="5" spans="1:26">
      <c r="A5" s="5">
        <v>10100</v>
      </c>
      <c r="B5" s="6">
        <v>49</v>
      </c>
      <c r="C5" s="7">
        <v>34.47</v>
      </c>
      <c r="D5" s="6">
        <v>1</v>
      </c>
      <c r="E5" s="6">
        <v>1689.03</v>
      </c>
      <c r="F5" s="8">
        <v>37627</v>
      </c>
      <c r="G5" s="6" t="s">
        <v>25</v>
      </c>
      <c r="H5" s="6">
        <v>1</v>
      </c>
      <c r="I5" s="6">
        <v>1</v>
      </c>
      <c r="J5" s="6">
        <v>2003</v>
      </c>
      <c r="K5" s="6" t="s">
        <v>26</v>
      </c>
      <c r="L5" s="6">
        <v>41</v>
      </c>
      <c r="M5" s="6" t="s">
        <v>40</v>
      </c>
      <c r="N5" s="6" t="s">
        <v>28</v>
      </c>
      <c r="O5" s="6">
        <v>6035558647</v>
      </c>
      <c r="P5" s="6" t="s">
        <v>29</v>
      </c>
      <c r="Q5" s="9"/>
      <c r="R5" s="6" t="s">
        <v>30</v>
      </c>
      <c r="S5" s="6" t="s">
        <v>31</v>
      </c>
      <c r="T5" s="6">
        <v>62005</v>
      </c>
      <c r="U5" s="6" t="s">
        <v>32</v>
      </c>
      <c r="V5" s="6" t="s">
        <v>33</v>
      </c>
      <c r="W5" s="6" t="s">
        <v>34</v>
      </c>
      <c r="X5" s="6" t="s">
        <v>35</v>
      </c>
      <c r="Y5" s="6" t="s">
        <v>39</v>
      </c>
    </row>
    <row r="6" spans="1:26">
      <c r="A6" s="5">
        <v>10101</v>
      </c>
      <c r="B6" s="6">
        <v>25</v>
      </c>
      <c r="C6" s="7">
        <v>100</v>
      </c>
      <c r="D6" s="6">
        <v>4</v>
      </c>
      <c r="E6" s="6">
        <v>3782</v>
      </c>
      <c r="F6" s="8">
        <v>37630</v>
      </c>
      <c r="G6" s="6" t="s">
        <v>25</v>
      </c>
      <c r="H6" s="6">
        <v>1</v>
      </c>
      <c r="I6" s="6">
        <v>1</v>
      </c>
      <c r="J6" s="6">
        <v>2003</v>
      </c>
      <c r="K6" s="6" t="s">
        <v>26</v>
      </c>
      <c r="L6" s="6">
        <v>127</v>
      </c>
      <c r="M6" s="6" t="s">
        <v>41</v>
      </c>
      <c r="N6" s="6" t="s">
        <v>42</v>
      </c>
      <c r="O6" s="10" t="s">
        <v>683</v>
      </c>
      <c r="P6" s="6" t="s">
        <v>43</v>
      </c>
      <c r="Q6" s="9"/>
      <c r="R6" s="6" t="s">
        <v>44</v>
      </c>
      <c r="S6" s="9"/>
      <c r="T6" s="6">
        <v>60528</v>
      </c>
      <c r="U6" s="6" t="s">
        <v>45</v>
      </c>
      <c r="V6" s="6" t="s">
        <v>46</v>
      </c>
      <c r="W6" s="6" t="s">
        <v>47</v>
      </c>
      <c r="X6" s="6" t="s">
        <v>48</v>
      </c>
      <c r="Y6" s="6" t="s">
        <v>36</v>
      </c>
    </row>
    <row r="7" spans="1:26">
      <c r="A7" s="5">
        <v>10101</v>
      </c>
      <c r="B7" s="6">
        <v>26</v>
      </c>
      <c r="C7" s="7">
        <v>100</v>
      </c>
      <c r="D7" s="6">
        <v>1</v>
      </c>
      <c r="E7" s="6">
        <v>3773.38</v>
      </c>
      <c r="F7" s="8">
        <v>37630</v>
      </c>
      <c r="G7" s="6" t="s">
        <v>25</v>
      </c>
      <c r="H7" s="6">
        <v>1</v>
      </c>
      <c r="I7" s="6">
        <v>1</v>
      </c>
      <c r="J7" s="6">
        <v>2003</v>
      </c>
      <c r="K7" s="6" t="s">
        <v>26</v>
      </c>
      <c r="L7" s="6">
        <v>168</v>
      </c>
      <c r="M7" s="6" t="s">
        <v>49</v>
      </c>
      <c r="N7" s="6" t="s">
        <v>42</v>
      </c>
      <c r="O7" s="10" t="s">
        <v>683</v>
      </c>
      <c r="P7" s="6" t="s">
        <v>43</v>
      </c>
      <c r="Q7" s="9"/>
      <c r="R7" s="6" t="s">
        <v>44</v>
      </c>
      <c r="S7" s="9"/>
      <c r="T7" s="6">
        <v>60528</v>
      </c>
      <c r="U7" s="6" t="s">
        <v>45</v>
      </c>
      <c r="V7" s="6" t="s">
        <v>46</v>
      </c>
      <c r="W7" s="6" t="s">
        <v>47</v>
      </c>
      <c r="X7" s="6" t="s">
        <v>48</v>
      </c>
      <c r="Y7" s="6" t="s">
        <v>36</v>
      </c>
    </row>
    <row r="8" spans="1:26">
      <c r="A8" s="5">
        <v>10101</v>
      </c>
      <c r="B8" s="6">
        <v>45</v>
      </c>
      <c r="C8" s="7">
        <v>31.2</v>
      </c>
      <c r="D8" s="6">
        <v>3</v>
      </c>
      <c r="E8" s="6">
        <v>1404</v>
      </c>
      <c r="F8" s="8">
        <v>37630</v>
      </c>
      <c r="G8" s="6" t="s">
        <v>25</v>
      </c>
      <c r="H8" s="6">
        <v>1</v>
      </c>
      <c r="I8" s="6">
        <v>1</v>
      </c>
      <c r="J8" s="6">
        <v>2003</v>
      </c>
      <c r="K8" s="6" t="s">
        <v>26</v>
      </c>
      <c r="L8" s="6">
        <v>33</v>
      </c>
      <c r="M8" s="6" t="s">
        <v>50</v>
      </c>
      <c r="N8" s="6" t="s">
        <v>42</v>
      </c>
      <c r="O8" s="10" t="s">
        <v>683</v>
      </c>
      <c r="P8" s="6" t="s">
        <v>43</v>
      </c>
      <c r="Q8" s="9"/>
      <c r="R8" s="6" t="s">
        <v>44</v>
      </c>
      <c r="S8" s="9"/>
      <c r="T8" s="6">
        <v>60528</v>
      </c>
      <c r="U8" s="6" t="s">
        <v>45</v>
      </c>
      <c r="V8" s="6" t="s">
        <v>46</v>
      </c>
      <c r="W8" s="6" t="s">
        <v>47</v>
      </c>
      <c r="X8" s="6" t="s">
        <v>48</v>
      </c>
      <c r="Y8" s="6" t="s">
        <v>39</v>
      </c>
    </row>
    <row r="9" spans="1:26">
      <c r="A9" s="5">
        <v>10101</v>
      </c>
      <c r="B9" s="6">
        <v>46</v>
      </c>
      <c r="C9" s="7">
        <v>53.76</v>
      </c>
      <c r="D9" s="6">
        <v>2</v>
      </c>
      <c r="E9" s="6">
        <v>2472.96</v>
      </c>
      <c r="F9" s="8">
        <v>37630</v>
      </c>
      <c r="G9" s="6" t="s">
        <v>25</v>
      </c>
      <c r="H9" s="6">
        <v>1</v>
      </c>
      <c r="I9" s="6">
        <v>1</v>
      </c>
      <c r="J9" s="6">
        <v>2003</v>
      </c>
      <c r="K9" s="6" t="s">
        <v>26</v>
      </c>
      <c r="L9" s="6">
        <v>44</v>
      </c>
      <c r="M9" s="6" t="s">
        <v>51</v>
      </c>
      <c r="N9" s="6" t="s">
        <v>42</v>
      </c>
      <c r="O9" s="10" t="s">
        <v>683</v>
      </c>
      <c r="P9" s="6" t="s">
        <v>43</v>
      </c>
      <c r="Q9" s="9"/>
      <c r="R9" s="6" t="s">
        <v>44</v>
      </c>
      <c r="S9" s="9"/>
      <c r="T9" s="6">
        <v>60528</v>
      </c>
      <c r="U9" s="6" t="s">
        <v>45</v>
      </c>
      <c r="V9" s="6" t="s">
        <v>46</v>
      </c>
      <c r="W9" s="6" t="s">
        <v>47</v>
      </c>
      <c r="X9" s="6" t="s">
        <v>48</v>
      </c>
      <c r="Y9" s="6" t="s">
        <v>39</v>
      </c>
    </row>
    <row r="10" spans="1:26">
      <c r="A10" s="5">
        <v>10102</v>
      </c>
      <c r="B10" s="6">
        <v>39</v>
      </c>
      <c r="C10" s="7">
        <v>100</v>
      </c>
      <c r="D10" s="6">
        <v>2</v>
      </c>
      <c r="E10" s="6">
        <v>4808.3100000000004</v>
      </c>
      <c r="F10" s="8">
        <v>37631</v>
      </c>
      <c r="G10" s="6" t="s">
        <v>25</v>
      </c>
      <c r="H10" s="6">
        <v>1</v>
      </c>
      <c r="I10" s="6">
        <v>1</v>
      </c>
      <c r="J10" s="6">
        <v>2003</v>
      </c>
      <c r="K10" s="6" t="s">
        <v>26</v>
      </c>
      <c r="L10" s="6">
        <v>102</v>
      </c>
      <c r="M10" s="6" t="s">
        <v>52</v>
      </c>
      <c r="N10" s="6" t="s">
        <v>53</v>
      </c>
      <c r="O10" s="6">
        <v>2125551500</v>
      </c>
      <c r="P10" s="6" t="s">
        <v>54</v>
      </c>
      <c r="Q10" s="6" t="s">
        <v>55</v>
      </c>
      <c r="R10" s="6" t="s">
        <v>56</v>
      </c>
      <c r="S10" s="6" t="s">
        <v>57</v>
      </c>
      <c r="T10" s="6">
        <v>10022</v>
      </c>
      <c r="U10" s="6" t="s">
        <v>32</v>
      </c>
      <c r="V10" s="6" t="s">
        <v>33</v>
      </c>
      <c r="W10" s="6" t="s">
        <v>58</v>
      </c>
      <c r="X10" s="6" t="s">
        <v>59</v>
      </c>
      <c r="Y10" s="6" t="s">
        <v>36</v>
      </c>
    </row>
    <row r="11" spans="1:26">
      <c r="A11" s="5">
        <v>10211</v>
      </c>
      <c r="B11" s="6">
        <v>41</v>
      </c>
      <c r="C11" s="7">
        <v>100</v>
      </c>
      <c r="D11" s="6">
        <v>14</v>
      </c>
      <c r="E11" s="6">
        <v>4708.4399999999996</v>
      </c>
      <c r="F11" s="8">
        <v>38001</v>
      </c>
      <c r="G11" s="6" t="s">
        <v>25</v>
      </c>
      <c r="H11" s="6">
        <v>1</v>
      </c>
      <c r="I11" s="6">
        <v>1</v>
      </c>
      <c r="J11" s="6">
        <v>2004</v>
      </c>
      <c r="K11" s="6" t="s">
        <v>60</v>
      </c>
      <c r="L11" s="6">
        <v>95</v>
      </c>
      <c r="M11" s="6" t="s">
        <v>61</v>
      </c>
      <c r="N11" s="6" t="s">
        <v>62</v>
      </c>
      <c r="O11" s="6" t="s">
        <v>63</v>
      </c>
      <c r="P11" s="6" t="s">
        <v>64</v>
      </c>
      <c r="Q11" s="9"/>
      <c r="R11" s="6" t="s">
        <v>65</v>
      </c>
      <c r="S11" s="9"/>
      <c r="T11" s="6">
        <v>75016</v>
      </c>
      <c r="U11" s="6" t="s">
        <v>66</v>
      </c>
      <c r="V11" s="6" t="s">
        <v>46</v>
      </c>
      <c r="W11" s="6" t="s">
        <v>67</v>
      </c>
      <c r="X11" s="6" t="s">
        <v>68</v>
      </c>
      <c r="Y11" s="6" t="s">
        <v>36</v>
      </c>
    </row>
    <row r="12" spans="1:26">
      <c r="A12" s="5">
        <v>10223</v>
      </c>
      <c r="B12" s="6">
        <v>37</v>
      </c>
      <c r="C12" s="7">
        <v>100</v>
      </c>
      <c r="D12" s="6">
        <v>1</v>
      </c>
      <c r="E12" s="6">
        <v>3965.66</v>
      </c>
      <c r="F12" s="8">
        <v>38037</v>
      </c>
      <c r="G12" s="6" t="s">
        <v>25</v>
      </c>
      <c r="H12" s="6">
        <v>1</v>
      </c>
      <c r="I12" s="6">
        <v>2</v>
      </c>
      <c r="J12" s="6">
        <v>2004</v>
      </c>
      <c r="K12" s="6" t="s">
        <v>60</v>
      </c>
      <c r="L12" s="6">
        <v>95</v>
      </c>
      <c r="M12" s="6" t="s">
        <v>61</v>
      </c>
      <c r="N12" s="6" t="s">
        <v>69</v>
      </c>
      <c r="O12" s="6" t="s">
        <v>70</v>
      </c>
      <c r="P12" s="6" t="s">
        <v>71</v>
      </c>
      <c r="Q12" s="6" t="s">
        <v>72</v>
      </c>
      <c r="R12" s="6" t="s">
        <v>73</v>
      </c>
      <c r="S12" s="6" t="s">
        <v>74</v>
      </c>
      <c r="T12" s="6">
        <v>3004</v>
      </c>
      <c r="U12" s="6" t="s">
        <v>75</v>
      </c>
      <c r="V12" s="6" t="s">
        <v>76</v>
      </c>
      <c r="W12" s="6" t="s">
        <v>77</v>
      </c>
      <c r="X12" s="6" t="s">
        <v>78</v>
      </c>
      <c r="Y12" s="6" t="s">
        <v>36</v>
      </c>
    </row>
    <row r="13" spans="1:26">
      <c r="A13" s="5">
        <v>10237</v>
      </c>
      <c r="B13" s="6">
        <v>23</v>
      </c>
      <c r="C13" s="7">
        <v>100</v>
      </c>
      <c r="D13" s="6">
        <v>7</v>
      </c>
      <c r="E13" s="6">
        <v>2333.12</v>
      </c>
      <c r="F13" s="8">
        <v>38082</v>
      </c>
      <c r="G13" s="6" t="s">
        <v>25</v>
      </c>
      <c r="H13" s="6">
        <v>2</v>
      </c>
      <c r="I13" s="6">
        <v>4</v>
      </c>
      <c r="J13" s="6">
        <v>2004</v>
      </c>
      <c r="K13" s="6" t="s">
        <v>60</v>
      </c>
      <c r="L13" s="6">
        <v>95</v>
      </c>
      <c r="M13" s="6" t="s">
        <v>61</v>
      </c>
      <c r="N13" s="6" t="s">
        <v>53</v>
      </c>
      <c r="O13" s="6">
        <v>2125551500</v>
      </c>
      <c r="P13" s="6" t="s">
        <v>54</v>
      </c>
      <c r="Q13" s="6" t="s">
        <v>55</v>
      </c>
      <c r="R13" s="6" t="s">
        <v>56</v>
      </c>
      <c r="S13" s="6" t="s">
        <v>57</v>
      </c>
      <c r="T13" s="6">
        <v>10022</v>
      </c>
      <c r="U13" s="6" t="s">
        <v>32</v>
      </c>
      <c r="V13" s="6" t="s">
        <v>33</v>
      </c>
      <c r="W13" s="6" t="s">
        <v>58</v>
      </c>
      <c r="X13" s="6" t="s">
        <v>59</v>
      </c>
      <c r="Y13" s="6" t="s">
        <v>39</v>
      </c>
    </row>
    <row r="14" spans="1:26">
      <c r="A14" s="5">
        <v>10251</v>
      </c>
      <c r="B14" s="6">
        <v>28</v>
      </c>
      <c r="C14" s="7">
        <v>100</v>
      </c>
      <c r="D14" s="6">
        <v>2</v>
      </c>
      <c r="E14" s="6">
        <v>3188.64</v>
      </c>
      <c r="F14" s="8">
        <v>38125</v>
      </c>
      <c r="G14" s="6" t="s">
        <v>25</v>
      </c>
      <c r="H14" s="6">
        <v>2</v>
      </c>
      <c r="I14" s="6">
        <v>5</v>
      </c>
      <c r="J14" s="6">
        <v>2004</v>
      </c>
      <c r="K14" s="6" t="s">
        <v>60</v>
      </c>
      <c r="L14" s="6">
        <v>95</v>
      </c>
      <c r="M14" s="6" t="s">
        <v>61</v>
      </c>
      <c r="N14" s="6" t="s">
        <v>79</v>
      </c>
      <c r="O14" s="6">
        <v>2015559350</v>
      </c>
      <c r="P14" s="6" t="s">
        <v>80</v>
      </c>
      <c r="Q14" s="9"/>
      <c r="R14" s="6" t="s">
        <v>81</v>
      </c>
      <c r="S14" s="6" t="s">
        <v>82</v>
      </c>
      <c r="T14" s="6">
        <v>94019</v>
      </c>
      <c r="U14" s="6" t="s">
        <v>32</v>
      </c>
      <c r="V14" s="6" t="s">
        <v>33</v>
      </c>
      <c r="W14" s="6" t="s">
        <v>83</v>
      </c>
      <c r="X14" s="6" t="s">
        <v>84</v>
      </c>
      <c r="Y14" s="6" t="s">
        <v>36</v>
      </c>
    </row>
    <row r="15" spans="1:26">
      <c r="A15" s="5">
        <v>10263</v>
      </c>
      <c r="B15" s="6">
        <v>34</v>
      </c>
      <c r="C15" s="7">
        <v>100</v>
      </c>
      <c r="D15" s="6">
        <v>2</v>
      </c>
      <c r="E15" s="6">
        <v>3676.76</v>
      </c>
      <c r="F15" s="8">
        <v>38166</v>
      </c>
      <c r="G15" s="6" t="s">
        <v>25</v>
      </c>
      <c r="H15" s="6">
        <v>2</v>
      </c>
      <c r="I15" s="6">
        <v>6</v>
      </c>
      <c r="J15" s="6">
        <v>2004</v>
      </c>
      <c r="K15" s="6" t="s">
        <v>60</v>
      </c>
      <c r="L15" s="6">
        <v>95</v>
      </c>
      <c r="M15" s="6" t="s">
        <v>61</v>
      </c>
      <c r="N15" s="6" t="s">
        <v>85</v>
      </c>
      <c r="O15" s="6">
        <v>2035552570</v>
      </c>
      <c r="P15" s="6" t="s">
        <v>86</v>
      </c>
      <c r="Q15" s="9"/>
      <c r="R15" s="6" t="s">
        <v>87</v>
      </c>
      <c r="S15" s="6" t="s">
        <v>88</v>
      </c>
      <c r="T15" s="6">
        <v>97562</v>
      </c>
      <c r="U15" s="6" t="s">
        <v>32</v>
      </c>
      <c r="V15" s="6" t="s">
        <v>33</v>
      </c>
      <c r="W15" s="6" t="s">
        <v>89</v>
      </c>
      <c r="X15" s="6" t="s">
        <v>90</v>
      </c>
      <c r="Y15" s="6" t="s">
        <v>36</v>
      </c>
    </row>
    <row r="16" spans="1:26">
      <c r="A16" s="5">
        <v>10275</v>
      </c>
      <c r="B16" s="6">
        <v>45</v>
      </c>
      <c r="C16" s="7">
        <v>92.83</v>
      </c>
      <c r="D16" s="6">
        <v>1</v>
      </c>
      <c r="E16" s="6">
        <v>4177.3500000000004</v>
      </c>
      <c r="F16" s="8">
        <v>38191</v>
      </c>
      <c r="G16" s="6" t="s">
        <v>25</v>
      </c>
      <c r="H16" s="6">
        <v>3</v>
      </c>
      <c r="I16" s="6">
        <v>7</v>
      </c>
      <c r="J16" s="6">
        <v>2004</v>
      </c>
      <c r="K16" s="6" t="s">
        <v>60</v>
      </c>
      <c r="L16" s="6">
        <v>95</v>
      </c>
      <c r="M16" s="6" t="s">
        <v>61</v>
      </c>
      <c r="N16" s="6" t="s">
        <v>91</v>
      </c>
      <c r="O16" s="6" t="s">
        <v>92</v>
      </c>
      <c r="P16" s="6" t="s">
        <v>93</v>
      </c>
      <c r="Q16" s="9"/>
      <c r="R16" s="6" t="s">
        <v>94</v>
      </c>
      <c r="S16" s="9"/>
      <c r="T16" s="6">
        <v>44000</v>
      </c>
      <c r="U16" s="6" t="s">
        <v>66</v>
      </c>
      <c r="V16" s="6" t="s">
        <v>46</v>
      </c>
      <c r="W16" s="6" t="s">
        <v>95</v>
      </c>
      <c r="X16" s="6" t="s">
        <v>96</v>
      </c>
      <c r="Y16" s="6" t="s">
        <v>36</v>
      </c>
    </row>
    <row r="17" spans="1:25">
      <c r="A17" s="5">
        <v>10285</v>
      </c>
      <c r="B17" s="6">
        <v>36</v>
      </c>
      <c r="C17" s="7">
        <v>100</v>
      </c>
      <c r="D17" s="6">
        <v>6</v>
      </c>
      <c r="E17" s="6">
        <v>4099.68</v>
      </c>
      <c r="F17" s="8">
        <v>38226</v>
      </c>
      <c r="G17" s="6" t="s">
        <v>25</v>
      </c>
      <c r="H17" s="6">
        <v>3</v>
      </c>
      <c r="I17" s="6">
        <v>8</v>
      </c>
      <c r="J17" s="6">
        <v>2004</v>
      </c>
      <c r="K17" s="6" t="s">
        <v>60</v>
      </c>
      <c r="L17" s="6">
        <v>95</v>
      </c>
      <c r="M17" s="6" t="s">
        <v>61</v>
      </c>
      <c r="N17" s="6" t="s">
        <v>97</v>
      </c>
      <c r="O17" s="6">
        <v>6175558555</v>
      </c>
      <c r="P17" s="6" t="s">
        <v>98</v>
      </c>
      <c r="Q17" s="9"/>
      <c r="R17" s="6" t="s">
        <v>99</v>
      </c>
      <c r="S17" s="6" t="s">
        <v>100</v>
      </c>
      <c r="T17" s="6">
        <v>51247</v>
      </c>
      <c r="U17" s="6" t="s">
        <v>32</v>
      </c>
      <c r="V17" s="6" t="s">
        <v>33</v>
      </c>
      <c r="W17" s="6" t="s">
        <v>101</v>
      </c>
      <c r="X17" s="6" t="s">
        <v>102</v>
      </c>
      <c r="Y17" s="6" t="s">
        <v>36</v>
      </c>
    </row>
    <row r="18" spans="1:25">
      <c r="A18" s="5">
        <v>10299</v>
      </c>
      <c r="B18" s="6">
        <v>23</v>
      </c>
      <c r="C18" s="7">
        <v>100</v>
      </c>
      <c r="D18" s="6">
        <v>9</v>
      </c>
      <c r="E18" s="6">
        <v>2597.39</v>
      </c>
      <c r="F18" s="8">
        <v>38260</v>
      </c>
      <c r="G18" s="6" t="s">
        <v>25</v>
      </c>
      <c r="H18" s="6">
        <v>3</v>
      </c>
      <c r="I18" s="6">
        <v>9</v>
      </c>
      <c r="J18" s="6">
        <v>2004</v>
      </c>
      <c r="K18" s="6" t="s">
        <v>60</v>
      </c>
      <c r="L18" s="6">
        <v>95</v>
      </c>
      <c r="M18" s="6" t="s">
        <v>61</v>
      </c>
      <c r="N18" s="6" t="s">
        <v>103</v>
      </c>
      <c r="O18" s="6" t="s">
        <v>104</v>
      </c>
      <c r="P18" s="6" t="s">
        <v>105</v>
      </c>
      <c r="Q18" s="9"/>
      <c r="R18" s="6" t="s">
        <v>106</v>
      </c>
      <c r="S18" s="9"/>
      <c r="T18" s="6">
        <v>21240</v>
      </c>
      <c r="U18" s="6" t="s">
        <v>107</v>
      </c>
      <c r="V18" s="6" t="s">
        <v>46</v>
      </c>
      <c r="W18" s="6" t="s">
        <v>108</v>
      </c>
      <c r="X18" s="6" t="s">
        <v>109</v>
      </c>
      <c r="Y18" s="6" t="s">
        <v>39</v>
      </c>
    </row>
    <row r="19" spans="1:25">
      <c r="A19" s="5">
        <v>10309</v>
      </c>
      <c r="B19" s="6">
        <v>41</v>
      </c>
      <c r="C19" s="7">
        <v>100</v>
      </c>
      <c r="D19" s="6">
        <v>5</v>
      </c>
      <c r="E19" s="6">
        <v>4394.38</v>
      </c>
      <c r="F19" s="8">
        <v>38275</v>
      </c>
      <c r="G19" s="6" t="s">
        <v>25</v>
      </c>
      <c r="H19" s="6">
        <v>4</v>
      </c>
      <c r="I19" s="6">
        <v>10</v>
      </c>
      <c r="J19" s="6">
        <v>2004</v>
      </c>
      <c r="K19" s="6" t="s">
        <v>60</v>
      </c>
      <c r="L19" s="6">
        <v>95</v>
      </c>
      <c r="M19" s="6" t="s">
        <v>61</v>
      </c>
      <c r="N19" s="6" t="s">
        <v>110</v>
      </c>
      <c r="O19" s="6" t="s">
        <v>111</v>
      </c>
      <c r="P19" s="6" t="s">
        <v>112</v>
      </c>
      <c r="Q19" s="9"/>
      <c r="R19" s="6" t="s">
        <v>113</v>
      </c>
      <c r="S19" s="9"/>
      <c r="T19" s="6">
        <v>4110</v>
      </c>
      <c r="U19" s="6" t="s">
        <v>114</v>
      </c>
      <c r="V19" s="6" t="s">
        <v>46</v>
      </c>
      <c r="W19" s="6" t="s">
        <v>115</v>
      </c>
      <c r="X19" s="6" t="s">
        <v>116</v>
      </c>
      <c r="Y19" s="6" t="s">
        <v>36</v>
      </c>
    </row>
    <row r="20" spans="1:25">
      <c r="A20" s="5">
        <v>10318</v>
      </c>
      <c r="B20" s="6">
        <v>46</v>
      </c>
      <c r="C20" s="7">
        <v>94.74</v>
      </c>
      <c r="D20" s="6">
        <v>1</v>
      </c>
      <c r="E20" s="6">
        <v>4358.04</v>
      </c>
      <c r="F20" s="8">
        <v>38293</v>
      </c>
      <c r="G20" s="6" t="s">
        <v>25</v>
      </c>
      <c r="H20" s="6">
        <v>4</v>
      </c>
      <c r="I20" s="6">
        <v>11</v>
      </c>
      <c r="J20" s="6">
        <v>2004</v>
      </c>
      <c r="K20" s="6" t="s">
        <v>60</v>
      </c>
      <c r="L20" s="6">
        <v>95</v>
      </c>
      <c r="M20" s="6" t="s">
        <v>61</v>
      </c>
      <c r="N20" s="6" t="s">
        <v>117</v>
      </c>
      <c r="O20" s="6">
        <v>2155551555</v>
      </c>
      <c r="P20" s="6" t="s">
        <v>118</v>
      </c>
      <c r="Q20" s="9"/>
      <c r="R20" s="6" t="s">
        <v>119</v>
      </c>
      <c r="S20" s="6" t="s">
        <v>120</v>
      </c>
      <c r="T20" s="6">
        <v>70267</v>
      </c>
      <c r="U20" s="6" t="s">
        <v>32</v>
      </c>
      <c r="V20" s="6" t="s">
        <v>33</v>
      </c>
      <c r="W20" s="6" t="s">
        <v>121</v>
      </c>
      <c r="X20" s="6" t="s">
        <v>122</v>
      </c>
      <c r="Y20" s="6" t="s">
        <v>36</v>
      </c>
    </row>
    <row r="21" spans="1:25">
      <c r="A21" s="5">
        <v>10329</v>
      </c>
      <c r="B21" s="6">
        <v>42</v>
      </c>
      <c r="C21" s="7">
        <v>100</v>
      </c>
      <c r="D21" s="6">
        <v>1</v>
      </c>
      <c r="E21" s="6">
        <v>4396.1400000000003</v>
      </c>
      <c r="F21" s="8">
        <v>38306</v>
      </c>
      <c r="G21" s="6" t="s">
        <v>25</v>
      </c>
      <c r="H21" s="6">
        <v>4</v>
      </c>
      <c r="I21" s="6">
        <v>11</v>
      </c>
      <c r="J21" s="6">
        <v>2004</v>
      </c>
      <c r="K21" s="6" t="s">
        <v>60</v>
      </c>
      <c r="L21" s="6">
        <v>95</v>
      </c>
      <c r="M21" s="6" t="s">
        <v>61</v>
      </c>
      <c r="N21" s="6" t="s">
        <v>123</v>
      </c>
      <c r="O21" s="6">
        <v>2125557818</v>
      </c>
      <c r="P21" s="6" t="s">
        <v>124</v>
      </c>
      <c r="Q21" s="9"/>
      <c r="R21" s="6" t="s">
        <v>56</v>
      </c>
      <c r="S21" s="6" t="s">
        <v>57</v>
      </c>
      <c r="T21" s="6">
        <v>10022</v>
      </c>
      <c r="U21" s="6" t="s">
        <v>32</v>
      </c>
      <c r="V21" s="6" t="s">
        <v>33</v>
      </c>
      <c r="W21" s="6" t="s">
        <v>121</v>
      </c>
      <c r="X21" s="6" t="s">
        <v>125</v>
      </c>
      <c r="Y21" s="6" t="s">
        <v>36</v>
      </c>
    </row>
    <row r="22" spans="1:25">
      <c r="A22" s="5">
        <v>10341</v>
      </c>
      <c r="B22" s="6">
        <v>41</v>
      </c>
      <c r="C22" s="7">
        <v>100</v>
      </c>
      <c r="D22" s="6">
        <v>9</v>
      </c>
      <c r="E22" s="6">
        <v>7737.93</v>
      </c>
      <c r="F22" s="8">
        <v>38315</v>
      </c>
      <c r="G22" s="6" t="s">
        <v>25</v>
      </c>
      <c r="H22" s="6">
        <v>4</v>
      </c>
      <c r="I22" s="6">
        <v>11</v>
      </c>
      <c r="J22" s="6">
        <v>2004</v>
      </c>
      <c r="K22" s="6" t="s">
        <v>60</v>
      </c>
      <c r="L22" s="6">
        <v>95</v>
      </c>
      <c r="M22" s="6" t="s">
        <v>61</v>
      </c>
      <c r="N22" s="6" t="s">
        <v>126</v>
      </c>
      <c r="O22" s="6" t="s">
        <v>127</v>
      </c>
      <c r="P22" s="6" t="s">
        <v>128</v>
      </c>
      <c r="Q22" s="9"/>
      <c r="R22" s="6" t="s">
        <v>129</v>
      </c>
      <c r="S22" s="9"/>
      <c r="T22" s="6">
        <v>5020</v>
      </c>
      <c r="U22" s="6" t="s">
        <v>130</v>
      </c>
      <c r="V22" s="6" t="s">
        <v>46</v>
      </c>
      <c r="W22" s="6" t="s">
        <v>131</v>
      </c>
      <c r="X22" s="6" t="s">
        <v>132</v>
      </c>
      <c r="Y22" s="6" t="s">
        <v>133</v>
      </c>
    </row>
    <row r="23" spans="1:25">
      <c r="A23" s="5">
        <v>10361</v>
      </c>
      <c r="B23" s="6">
        <v>20</v>
      </c>
      <c r="C23" s="7">
        <v>72.55</v>
      </c>
      <c r="D23" s="6">
        <v>13</v>
      </c>
      <c r="E23" s="6">
        <v>1451</v>
      </c>
      <c r="F23" s="8">
        <v>38338</v>
      </c>
      <c r="G23" s="6" t="s">
        <v>25</v>
      </c>
      <c r="H23" s="6">
        <v>4</v>
      </c>
      <c r="I23" s="6">
        <v>12</v>
      </c>
      <c r="J23" s="6">
        <v>2004</v>
      </c>
      <c r="K23" s="6" t="s">
        <v>60</v>
      </c>
      <c r="L23" s="6">
        <v>95</v>
      </c>
      <c r="M23" s="6" t="s">
        <v>61</v>
      </c>
      <c r="N23" s="6" t="s">
        <v>134</v>
      </c>
      <c r="O23" s="10" t="s">
        <v>683</v>
      </c>
      <c r="P23" s="6" t="s">
        <v>135</v>
      </c>
      <c r="Q23" s="6" t="s">
        <v>136</v>
      </c>
      <c r="R23" s="6" t="s">
        <v>137</v>
      </c>
      <c r="S23" s="6" t="s">
        <v>138</v>
      </c>
      <c r="T23" s="6">
        <v>2067</v>
      </c>
      <c r="U23" s="6" t="s">
        <v>75</v>
      </c>
      <c r="V23" s="6" t="s">
        <v>76</v>
      </c>
      <c r="W23" s="6" t="s">
        <v>139</v>
      </c>
      <c r="X23" s="6" t="s">
        <v>140</v>
      </c>
      <c r="Y23" s="6" t="s">
        <v>39</v>
      </c>
    </row>
    <row r="24" spans="1:25">
      <c r="A24" s="5">
        <v>10375</v>
      </c>
      <c r="B24" s="6">
        <v>21</v>
      </c>
      <c r="C24" s="7">
        <v>34.909999999999997</v>
      </c>
      <c r="D24" s="6">
        <v>12</v>
      </c>
      <c r="E24" s="6">
        <v>733.11</v>
      </c>
      <c r="F24" s="8">
        <v>38386</v>
      </c>
      <c r="G24" s="6" t="s">
        <v>25</v>
      </c>
      <c r="H24" s="6">
        <v>1</v>
      </c>
      <c r="I24" s="6">
        <v>2</v>
      </c>
      <c r="J24" s="6">
        <v>2005</v>
      </c>
      <c r="K24" s="6" t="s">
        <v>60</v>
      </c>
      <c r="L24" s="6">
        <v>95</v>
      </c>
      <c r="M24" s="6" t="s">
        <v>61</v>
      </c>
      <c r="N24" s="6" t="s">
        <v>91</v>
      </c>
      <c r="O24" s="6" t="s">
        <v>92</v>
      </c>
      <c r="P24" s="6" t="s">
        <v>93</v>
      </c>
      <c r="Q24" s="9"/>
      <c r="R24" s="6" t="s">
        <v>94</v>
      </c>
      <c r="S24" s="9"/>
      <c r="T24" s="6">
        <v>44000</v>
      </c>
      <c r="U24" s="6" t="s">
        <v>66</v>
      </c>
      <c r="V24" s="6" t="s">
        <v>46</v>
      </c>
      <c r="W24" s="6" t="s">
        <v>95</v>
      </c>
      <c r="X24" s="6" t="s">
        <v>96</v>
      </c>
      <c r="Y24" s="6" t="s">
        <v>39</v>
      </c>
    </row>
    <row r="25" spans="1:25">
      <c r="A25" s="5">
        <v>10388</v>
      </c>
      <c r="B25" s="6">
        <v>42</v>
      </c>
      <c r="C25" s="7">
        <v>76.36</v>
      </c>
      <c r="D25" s="6">
        <v>4</v>
      </c>
      <c r="E25" s="6">
        <v>3207.12</v>
      </c>
      <c r="F25" s="8">
        <v>38414</v>
      </c>
      <c r="G25" s="6" t="s">
        <v>25</v>
      </c>
      <c r="H25" s="6">
        <v>1</v>
      </c>
      <c r="I25" s="6">
        <v>3</v>
      </c>
      <c r="J25" s="6">
        <v>2005</v>
      </c>
      <c r="K25" s="6" t="s">
        <v>60</v>
      </c>
      <c r="L25" s="6">
        <v>95</v>
      </c>
      <c r="M25" s="6" t="s">
        <v>61</v>
      </c>
      <c r="N25" s="11" t="s">
        <v>141</v>
      </c>
      <c r="O25" s="6">
        <v>5085552555</v>
      </c>
      <c r="P25" s="6" t="s">
        <v>142</v>
      </c>
      <c r="Q25" s="9"/>
      <c r="R25" s="6" t="s">
        <v>143</v>
      </c>
      <c r="S25" s="6" t="s">
        <v>100</v>
      </c>
      <c r="T25" s="6">
        <v>50553</v>
      </c>
      <c r="U25" s="6" t="s">
        <v>32</v>
      </c>
      <c r="V25" s="6" t="s">
        <v>33</v>
      </c>
      <c r="W25" s="6" t="s">
        <v>144</v>
      </c>
      <c r="X25" s="6" t="s">
        <v>145</v>
      </c>
      <c r="Y25" s="6" t="s">
        <v>36</v>
      </c>
    </row>
    <row r="26" spans="1:25">
      <c r="A26" s="5">
        <v>10403</v>
      </c>
      <c r="B26" s="6">
        <v>24</v>
      </c>
      <c r="C26" s="7">
        <v>100</v>
      </c>
      <c r="D26" s="6">
        <v>7</v>
      </c>
      <c r="E26" s="6">
        <v>2434.56</v>
      </c>
      <c r="F26" s="8">
        <v>38450</v>
      </c>
      <c r="G26" s="6" t="s">
        <v>25</v>
      </c>
      <c r="H26" s="6">
        <v>2</v>
      </c>
      <c r="I26" s="6">
        <v>4</v>
      </c>
      <c r="J26" s="6">
        <v>2005</v>
      </c>
      <c r="K26" s="6" t="s">
        <v>60</v>
      </c>
      <c r="L26" s="6">
        <v>95</v>
      </c>
      <c r="M26" s="6" t="s">
        <v>61</v>
      </c>
      <c r="N26" s="6" t="s">
        <v>146</v>
      </c>
      <c r="O26" s="6" t="s">
        <v>147</v>
      </c>
      <c r="P26" s="6" t="s">
        <v>148</v>
      </c>
      <c r="Q26" s="9"/>
      <c r="R26" s="6" t="s">
        <v>149</v>
      </c>
      <c r="S26" s="9"/>
      <c r="T26" s="6" t="s">
        <v>150</v>
      </c>
      <c r="U26" s="6" t="s">
        <v>151</v>
      </c>
      <c r="V26" s="6" t="s">
        <v>46</v>
      </c>
      <c r="W26" s="6" t="s">
        <v>152</v>
      </c>
      <c r="X26" s="6" t="s">
        <v>153</v>
      </c>
      <c r="Y26" s="6" t="s">
        <v>39</v>
      </c>
    </row>
    <row r="27" spans="1:25">
      <c r="A27" s="5">
        <v>10417</v>
      </c>
      <c r="B27" s="6">
        <v>66</v>
      </c>
      <c r="C27" s="7">
        <v>100</v>
      </c>
      <c r="D27" s="6">
        <v>2</v>
      </c>
      <c r="E27" s="6">
        <v>7516.08</v>
      </c>
      <c r="F27" s="8">
        <v>38485</v>
      </c>
      <c r="G27" s="6" t="s">
        <v>154</v>
      </c>
      <c r="H27" s="6">
        <v>2</v>
      </c>
      <c r="I27" s="6">
        <v>5</v>
      </c>
      <c r="J27" s="6">
        <v>2005</v>
      </c>
      <c r="K27" s="6" t="s">
        <v>60</v>
      </c>
      <c r="L27" s="6">
        <v>95</v>
      </c>
      <c r="M27" s="6" t="s">
        <v>61</v>
      </c>
      <c r="N27" s="6" t="s">
        <v>155</v>
      </c>
      <c r="O27" s="6" t="s">
        <v>156</v>
      </c>
      <c r="P27" s="6" t="s">
        <v>157</v>
      </c>
      <c r="Q27" s="9"/>
      <c r="R27" s="6" t="s">
        <v>158</v>
      </c>
      <c r="S27" s="9"/>
      <c r="T27" s="6">
        <v>28034</v>
      </c>
      <c r="U27" s="6" t="s">
        <v>159</v>
      </c>
      <c r="V27" s="6" t="s">
        <v>46</v>
      </c>
      <c r="W27" s="6" t="s">
        <v>160</v>
      </c>
      <c r="X27" s="6" t="s">
        <v>161</v>
      </c>
      <c r="Y27" s="6" t="s">
        <v>133</v>
      </c>
    </row>
    <row r="28" spans="1:25">
      <c r="A28" s="5">
        <v>10102</v>
      </c>
      <c r="B28" s="6">
        <v>41</v>
      </c>
      <c r="C28" s="7">
        <v>50.14</v>
      </c>
      <c r="D28" s="6">
        <v>1</v>
      </c>
      <c r="E28" s="6">
        <v>2055.7399999999998</v>
      </c>
      <c r="F28" s="8">
        <v>37631</v>
      </c>
      <c r="G28" s="6" t="s">
        <v>25</v>
      </c>
      <c r="H28" s="6">
        <v>1</v>
      </c>
      <c r="I28" s="6">
        <v>1</v>
      </c>
      <c r="J28" s="6">
        <v>2003</v>
      </c>
      <c r="K28" s="6" t="s">
        <v>26</v>
      </c>
      <c r="L28" s="6">
        <v>53</v>
      </c>
      <c r="M28" s="6" t="s">
        <v>162</v>
      </c>
      <c r="N28" s="6" t="s">
        <v>53</v>
      </c>
      <c r="O28" s="6">
        <v>2125551500</v>
      </c>
      <c r="P28" s="6" t="s">
        <v>54</v>
      </c>
      <c r="Q28" s="6" t="s">
        <v>55</v>
      </c>
      <c r="R28" s="6" t="s">
        <v>56</v>
      </c>
      <c r="S28" s="6" t="s">
        <v>57</v>
      </c>
      <c r="T28" s="6">
        <v>10022</v>
      </c>
      <c r="U28" s="6" t="s">
        <v>32</v>
      </c>
      <c r="V28" s="6" t="s">
        <v>33</v>
      </c>
      <c r="W28" s="6" t="s">
        <v>58</v>
      </c>
      <c r="X28" s="6" t="s">
        <v>59</v>
      </c>
      <c r="Y28" s="6" t="s">
        <v>39</v>
      </c>
    </row>
    <row r="29" spans="1:25">
      <c r="A29" s="5">
        <v>10103</v>
      </c>
      <c r="B29" s="6">
        <v>26</v>
      </c>
      <c r="C29" s="7">
        <v>100</v>
      </c>
      <c r="D29" s="6">
        <v>11</v>
      </c>
      <c r="E29" s="6">
        <v>5404.62</v>
      </c>
      <c r="F29" s="8">
        <v>37650</v>
      </c>
      <c r="G29" s="6" t="s">
        <v>25</v>
      </c>
      <c r="H29" s="6">
        <v>1</v>
      </c>
      <c r="I29" s="6">
        <v>1</v>
      </c>
      <c r="J29" s="6">
        <v>2003</v>
      </c>
      <c r="K29" s="6" t="s">
        <v>163</v>
      </c>
      <c r="L29" s="6">
        <v>214</v>
      </c>
      <c r="M29" s="6" t="s">
        <v>164</v>
      </c>
      <c r="N29" s="6" t="s">
        <v>110</v>
      </c>
      <c r="O29" s="6" t="s">
        <v>111</v>
      </c>
      <c r="P29" s="6" t="s">
        <v>112</v>
      </c>
      <c r="Q29" s="9"/>
      <c r="R29" s="6" t="s">
        <v>113</v>
      </c>
      <c r="S29" s="9"/>
      <c r="T29" s="6">
        <v>4110</v>
      </c>
      <c r="U29" s="6" t="s">
        <v>114</v>
      </c>
      <c r="V29" s="6" t="s">
        <v>46</v>
      </c>
      <c r="W29" s="6" t="s">
        <v>115</v>
      </c>
      <c r="X29" s="6" t="s">
        <v>116</v>
      </c>
      <c r="Y29" s="6" t="s">
        <v>36</v>
      </c>
    </row>
    <row r="30" spans="1:25">
      <c r="A30" s="5">
        <v>10103</v>
      </c>
      <c r="B30" s="6">
        <v>42</v>
      </c>
      <c r="C30" s="7">
        <v>100</v>
      </c>
      <c r="D30" s="6">
        <v>4</v>
      </c>
      <c r="E30" s="6">
        <v>5398.26</v>
      </c>
      <c r="F30" s="8">
        <v>37650</v>
      </c>
      <c r="G30" s="6" t="s">
        <v>25</v>
      </c>
      <c r="H30" s="6">
        <v>1</v>
      </c>
      <c r="I30" s="6">
        <v>1</v>
      </c>
      <c r="J30" s="6">
        <v>2003</v>
      </c>
      <c r="K30" s="6" t="s">
        <v>163</v>
      </c>
      <c r="L30" s="6">
        <v>147</v>
      </c>
      <c r="M30" s="6" t="s">
        <v>165</v>
      </c>
      <c r="N30" s="6" t="s">
        <v>110</v>
      </c>
      <c r="O30" s="6" t="s">
        <v>111</v>
      </c>
      <c r="P30" s="6" t="s">
        <v>112</v>
      </c>
      <c r="Q30" s="9"/>
      <c r="R30" s="6" t="s">
        <v>113</v>
      </c>
      <c r="S30" s="9"/>
      <c r="T30" s="6">
        <v>4110</v>
      </c>
      <c r="U30" s="6" t="s">
        <v>114</v>
      </c>
      <c r="V30" s="6" t="s">
        <v>46</v>
      </c>
      <c r="W30" s="6" t="s">
        <v>115</v>
      </c>
      <c r="X30" s="6" t="s">
        <v>116</v>
      </c>
      <c r="Y30" s="6" t="s">
        <v>36</v>
      </c>
    </row>
    <row r="31" spans="1:25">
      <c r="A31" s="5">
        <v>10103</v>
      </c>
      <c r="B31" s="6">
        <v>27</v>
      </c>
      <c r="C31" s="7">
        <v>100</v>
      </c>
      <c r="D31" s="6">
        <v>8</v>
      </c>
      <c r="E31" s="6">
        <v>3394.98</v>
      </c>
      <c r="F31" s="8">
        <v>37650</v>
      </c>
      <c r="G31" s="6" t="s">
        <v>25</v>
      </c>
      <c r="H31" s="6">
        <v>1</v>
      </c>
      <c r="I31" s="6">
        <v>1</v>
      </c>
      <c r="J31" s="6">
        <v>2003</v>
      </c>
      <c r="K31" s="6" t="s">
        <v>166</v>
      </c>
      <c r="L31" s="6">
        <v>136</v>
      </c>
      <c r="M31" s="6" t="s">
        <v>167</v>
      </c>
      <c r="N31" s="6" t="s">
        <v>110</v>
      </c>
      <c r="O31" s="6" t="s">
        <v>111</v>
      </c>
      <c r="P31" s="6" t="s">
        <v>112</v>
      </c>
      <c r="Q31" s="9"/>
      <c r="R31" s="6" t="s">
        <v>113</v>
      </c>
      <c r="S31" s="9"/>
      <c r="T31" s="6">
        <v>4110</v>
      </c>
      <c r="U31" s="6" t="s">
        <v>114</v>
      </c>
      <c r="V31" s="6" t="s">
        <v>46</v>
      </c>
      <c r="W31" s="6" t="s">
        <v>115</v>
      </c>
      <c r="X31" s="6" t="s">
        <v>116</v>
      </c>
      <c r="Y31" s="6" t="s">
        <v>36</v>
      </c>
    </row>
    <row r="32" spans="1:25">
      <c r="A32" s="5">
        <v>10103</v>
      </c>
      <c r="B32" s="6">
        <v>35</v>
      </c>
      <c r="C32" s="7">
        <v>100</v>
      </c>
      <c r="D32" s="6">
        <v>10</v>
      </c>
      <c r="E32" s="6">
        <v>3920</v>
      </c>
      <c r="F32" s="8">
        <v>37650</v>
      </c>
      <c r="G32" s="6" t="s">
        <v>25</v>
      </c>
      <c r="H32" s="6">
        <v>1</v>
      </c>
      <c r="I32" s="6">
        <v>1</v>
      </c>
      <c r="J32" s="6">
        <v>2003</v>
      </c>
      <c r="K32" s="6" t="s">
        <v>166</v>
      </c>
      <c r="L32" s="6">
        <v>116</v>
      </c>
      <c r="M32" s="6" t="s">
        <v>168</v>
      </c>
      <c r="N32" s="6" t="s">
        <v>110</v>
      </c>
      <c r="O32" s="6" t="s">
        <v>111</v>
      </c>
      <c r="P32" s="6" t="s">
        <v>112</v>
      </c>
      <c r="Q32" s="9"/>
      <c r="R32" s="6" t="s">
        <v>113</v>
      </c>
      <c r="S32" s="9"/>
      <c r="T32" s="6">
        <v>4110</v>
      </c>
      <c r="U32" s="6" t="s">
        <v>114</v>
      </c>
      <c r="V32" s="6" t="s">
        <v>46</v>
      </c>
      <c r="W32" s="6" t="s">
        <v>115</v>
      </c>
      <c r="X32" s="6" t="s">
        <v>116</v>
      </c>
      <c r="Y32" s="6" t="s">
        <v>36</v>
      </c>
    </row>
    <row r="33" spans="1:25">
      <c r="A33" s="5">
        <v>10103</v>
      </c>
      <c r="B33" s="6">
        <v>22</v>
      </c>
      <c r="C33" s="7">
        <v>54.09</v>
      </c>
      <c r="D33" s="6">
        <v>2</v>
      </c>
      <c r="E33" s="6">
        <v>1189.98</v>
      </c>
      <c r="F33" s="8">
        <v>37650</v>
      </c>
      <c r="G33" s="6" t="s">
        <v>25</v>
      </c>
      <c r="H33" s="6">
        <v>1</v>
      </c>
      <c r="I33" s="6">
        <v>1</v>
      </c>
      <c r="J33" s="6">
        <v>2003</v>
      </c>
      <c r="K33" s="6" t="s">
        <v>166</v>
      </c>
      <c r="L33" s="6">
        <v>60</v>
      </c>
      <c r="M33" s="6" t="s">
        <v>169</v>
      </c>
      <c r="N33" s="6" t="s">
        <v>110</v>
      </c>
      <c r="O33" s="6" t="s">
        <v>111</v>
      </c>
      <c r="P33" s="6" t="s">
        <v>112</v>
      </c>
      <c r="Q33" s="9"/>
      <c r="R33" s="6" t="s">
        <v>113</v>
      </c>
      <c r="S33" s="9"/>
      <c r="T33" s="6">
        <v>4110</v>
      </c>
      <c r="U33" s="6" t="s">
        <v>114</v>
      </c>
      <c r="V33" s="6" t="s">
        <v>46</v>
      </c>
      <c r="W33" s="6" t="s">
        <v>115</v>
      </c>
      <c r="X33" s="6" t="s">
        <v>116</v>
      </c>
      <c r="Y33" s="6" t="s">
        <v>39</v>
      </c>
    </row>
    <row r="34" spans="1:25">
      <c r="A34" s="5">
        <v>10103</v>
      </c>
      <c r="B34" s="6">
        <v>27</v>
      </c>
      <c r="C34" s="7">
        <v>83.07</v>
      </c>
      <c r="D34" s="6">
        <v>12</v>
      </c>
      <c r="E34" s="6">
        <v>2242.89</v>
      </c>
      <c r="F34" s="8">
        <v>37650</v>
      </c>
      <c r="G34" s="6" t="s">
        <v>25</v>
      </c>
      <c r="H34" s="6">
        <v>1</v>
      </c>
      <c r="I34" s="6">
        <v>1</v>
      </c>
      <c r="J34" s="6">
        <v>2003</v>
      </c>
      <c r="K34" s="6" t="s">
        <v>26</v>
      </c>
      <c r="L34" s="6">
        <v>101</v>
      </c>
      <c r="M34" s="6" t="s">
        <v>170</v>
      </c>
      <c r="N34" s="6" t="s">
        <v>110</v>
      </c>
      <c r="O34" s="6" t="s">
        <v>111</v>
      </c>
      <c r="P34" s="6" t="s">
        <v>112</v>
      </c>
      <c r="Q34" s="9"/>
      <c r="R34" s="6" t="s">
        <v>113</v>
      </c>
      <c r="S34" s="9"/>
      <c r="T34" s="6">
        <v>4110</v>
      </c>
      <c r="U34" s="6" t="s">
        <v>114</v>
      </c>
      <c r="V34" s="6" t="s">
        <v>46</v>
      </c>
      <c r="W34" s="6" t="s">
        <v>115</v>
      </c>
      <c r="X34" s="6" t="s">
        <v>116</v>
      </c>
      <c r="Y34" s="6" t="s">
        <v>39</v>
      </c>
    </row>
    <row r="35" spans="1:25">
      <c r="A35" s="5">
        <v>10103</v>
      </c>
      <c r="B35" s="6">
        <v>35</v>
      </c>
      <c r="C35" s="7">
        <v>57.46</v>
      </c>
      <c r="D35" s="6">
        <v>14</v>
      </c>
      <c r="E35" s="6">
        <v>2011.1</v>
      </c>
      <c r="F35" s="8">
        <v>37650</v>
      </c>
      <c r="G35" s="6" t="s">
        <v>25</v>
      </c>
      <c r="H35" s="6">
        <v>1</v>
      </c>
      <c r="I35" s="6">
        <v>1</v>
      </c>
      <c r="J35" s="6">
        <v>2003</v>
      </c>
      <c r="K35" s="6" t="s">
        <v>26</v>
      </c>
      <c r="L35" s="6">
        <v>62</v>
      </c>
      <c r="M35" s="6" t="s">
        <v>171</v>
      </c>
      <c r="N35" s="6" t="s">
        <v>110</v>
      </c>
      <c r="O35" s="6" t="s">
        <v>111</v>
      </c>
      <c r="P35" s="6" t="s">
        <v>112</v>
      </c>
      <c r="Q35" s="9"/>
      <c r="R35" s="6" t="s">
        <v>113</v>
      </c>
      <c r="S35" s="9"/>
      <c r="T35" s="6">
        <v>4110</v>
      </c>
      <c r="U35" s="6" t="s">
        <v>114</v>
      </c>
      <c r="V35" s="6" t="s">
        <v>46</v>
      </c>
      <c r="W35" s="6" t="s">
        <v>115</v>
      </c>
      <c r="X35" s="6" t="s">
        <v>116</v>
      </c>
      <c r="Y35" s="6" t="s">
        <v>39</v>
      </c>
    </row>
    <row r="36" spans="1:25">
      <c r="A36" s="5">
        <v>10103</v>
      </c>
      <c r="B36" s="6">
        <v>25</v>
      </c>
      <c r="C36" s="7">
        <v>100</v>
      </c>
      <c r="D36" s="6">
        <v>13</v>
      </c>
      <c r="E36" s="6">
        <v>2539.5</v>
      </c>
      <c r="F36" s="8">
        <v>37650</v>
      </c>
      <c r="G36" s="6" t="s">
        <v>25</v>
      </c>
      <c r="H36" s="6">
        <v>1</v>
      </c>
      <c r="I36" s="6">
        <v>1</v>
      </c>
      <c r="J36" s="6">
        <v>2003</v>
      </c>
      <c r="K36" s="6" t="s">
        <v>26</v>
      </c>
      <c r="L36" s="6">
        <v>104</v>
      </c>
      <c r="M36" s="6" t="s">
        <v>172</v>
      </c>
      <c r="N36" s="6" t="s">
        <v>110</v>
      </c>
      <c r="O36" s="6" t="s">
        <v>111</v>
      </c>
      <c r="P36" s="6" t="s">
        <v>112</v>
      </c>
      <c r="Q36" s="9"/>
      <c r="R36" s="6" t="s">
        <v>113</v>
      </c>
      <c r="S36" s="9"/>
      <c r="T36" s="6">
        <v>4110</v>
      </c>
      <c r="U36" s="6" t="s">
        <v>114</v>
      </c>
      <c r="V36" s="6" t="s">
        <v>46</v>
      </c>
      <c r="W36" s="6" t="s">
        <v>115</v>
      </c>
      <c r="X36" s="6" t="s">
        <v>116</v>
      </c>
      <c r="Y36" s="6" t="s">
        <v>39</v>
      </c>
    </row>
    <row r="37" spans="1:25">
      <c r="A37" s="5">
        <v>10103</v>
      </c>
      <c r="B37" s="6">
        <v>46</v>
      </c>
      <c r="C37" s="7">
        <v>100</v>
      </c>
      <c r="D37" s="6">
        <v>16</v>
      </c>
      <c r="E37" s="6">
        <v>4791.82</v>
      </c>
      <c r="F37" s="8">
        <v>37650</v>
      </c>
      <c r="G37" s="6" t="s">
        <v>25</v>
      </c>
      <c r="H37" s="6">
        <v>1</v>
      </c>
      <c r="I37" s="6">
        <v>1</v>
      </c>
      <c r="J37" s="6">
        <v>2003</v>
      </c>
      <c r="K37" s="6" t="s">
        <v>26</v>
      </c>
      <c r="L37" s="6">
        <v>99</v>
      </c>
      <c r="M37" s="6" t="s">
        <v>173</v>
      </c>
      <c r="N37" s="6" t="s">
        <v>110</v>
      </c>
      <c r="O37" s="6" t="s">
        <v>111</v>
      </c>
      <c r="P37" s="6" t="s">
        <v>112</v>
      </c>
      <c r="Q37" s="9"/>
      <c r="R37" s="6" t="s">
        <v>113</v>
      </c>
      <c r="S37" s="9"/>
      <c r="T37" s="6">
        <v>4110</v>
      </c>
      <c r="U37" s="6" t="s">
        <v>114</v>
      </c>
      <c r="V37" s="6" t="s">
        <v>46</v>
      </c>
      <c r="W37" s="6" t="s">
        <v>115</v>
      </c>
      <c r="X37" s="6" t="s">
        <v>116</v>
      </c>
      <c r="Y37" s="6" t="s">
        <v>36</v>
      </c>
    </row>
    <row r="38" spans="1:25">
      <c r="A38" s="5">
        <v>10215</v>
      </c>
      <c r="B38" s="6">
        <v>35</v>
      </c>
      <c r="C38" s="7">
        <v>100</v>
      </c>
      <c r="D38" s="6">
        <v>3</v>
      </c>
      <c r="E38" s="6">
        <v>6075.3</v>
      </c>
      <c r="F38" s="8">
        <v>38015</v>
      </c>
      <c r="G38" s="6" t="s">
        <v>25</v>
      </c>
      <c r="H38" s="6">
        <v>1</v>
      </c>
      <c r="I38" s="6">
        <v>1</v>
      </c>
      <c r="J38" s="6">
        <v>2004</v>
      </c>
      <c r="K38" s="6" t="s">
        <v>163</v>
      </c>
      <c r="L38" s="6">
        <v>214</v>
      </c>
      <c r="M38" s="6" t="s">
        <v>164</v>
      </c>
      <c r="N38" s="6" t="s">
        <v>174</v>
      </c>
      <c r="O38" s="6">
        <v>3105553722</v>
      </c>
      <c r="P38" s="6" t="s">
        <v>175</v>
      </c>
      <c r="Q38" s="9"/>
      <c r="R38" s="6" t="s">
        <v>176</v>
      </c>
      <c r="S38" s="6" t="s">
        <v>177</v>
      </c>
      <c r="T38" s="6">
        <v>94019</v>
      </c>
      <c r="U38" s="6" t="s">
        <v>32</v>
      </c>
      <c r="V38" s="6" t="s">
        <v>33</v>
      </c>
      <c r="W38" s="6" t="s">
        <v>178</v>
      </c>
      <c r="X38" s="6" t="s">
        <v>179</v>
      </c>
      <c r="Y38" s="6" t="s">
        <v>36</v>
      </c>
    </row>
    <row r="39" spans="1:25">
      <c r="A39" s="5">
        <v>10228</v>
      </c>
      <c r="B39" s="6">
        <v>29</v>
      </c>
      <c r="C39" s="7">
        <v>100</v>
      </c>
      <c r="D39" s="6">
        <v>2</v>
      </c>
      <c r="E39" s="6">
        <v>6463.23</v>
      </c>
      <c r="F39" s="8">
        <v>38056</v>
      </c>
      <c r="G39" s="6" t="s">
        <v>25</v>
      </c>
      <c r="H39" s="6">
        <v>1</v>
      </c>
      <c r="I39" s="6">
        <v>3</v>
      </c>
      <c r="J39" s="6">
        <v>2004</v>
      </c>
      <c r="K39" s="6" t="s">
        <v>163</v>
      </c>
      <c r="L39" s="6">
        <v>214</v>
      </c>
      <c r="M39" s="6" t="s">
        <v>164</v>
      </c>
      <c r="N39" s="6" t="s">
        <v>180</v>
      </c>
      <c r="O39" s="6">
        <v>6175555555</v>
      </c>
      <c r="P39" s="6" t="s">
        <v>181</v>
      </c>
      <c r="Q39" s="9"/>
      <c r="R39" s="6" t="s">
        <v>99</v>
      </c>
      <c r="S39" s="6" t="s">
        <v>100</v>
      </c>
      <c r="T39" s="6">
        <v>51247</v>
      </c>
      <c r="U39" s="6" t="s">
        <v>32</v>
      </c>
      <c r="V39" s="6" t="s">
        <v>33</v>
      </c>
      <c r="W39" s="6" t="s">
        <v>182</v>
      </c>
      <c r="X39" s="6" t="s">
        <v>122</v>
      </c>
      <c r="Y39" s="6" t="s">
        <v>36</v>
      </c>
    </row>
    <row r="40" spans="1:25">
      <c r="A40" s="5">
        <v>10245</v>
      </c>
      <c r="B40" s="6">
        <v>34</v>
      </c>
      <c r="C40" s="7">
        <v>100</v>
      </c>
      <c r="D40" s="6">
        <v>9</v>
      </c>
      <c r="E40" s="6">
        <v>6120.34</v>
      </c>
      <c r="F40" s="8">
        <v>38111</v>
      </c>
      <c r="G40" s="6" t="s">
        <v>25</v>
      </c>
      <c r="H40" s="6">
        <v>2</v>
      </c>
      <c r="I40" s="6">
        <v>5</v>
      </c>
      <c r="J40" s="6">
        <v>2004</v>
      </c>
      <c r="K40" s="6" t="s">
        <v>163</v>
      </c>
      <c r="L40" s="6">
        <v>214</v>
      </c>
      <c r="M40" s="6" t="s">
        <v>164</v>
      </c>
      <c r="N40" s="6" t="s">
        <v>183</v>
      </c>
      <c r="O40" s="6">
        <v>2035559545</v>
      </c>
      <c r="P40" s="6" t="s">
        <v>184</v>
      </c>
      <c r="Q40" s="9"/>
      <c r="R40" s="6" t="s">
        <v>185</v>
      </c>
      <c r="S40" s="6" t="s">
        <v>88</v>
      </c>
      <c r="T40" s="6">
        <v>97823</v>
      </c>
      <c r="U40" s="6" t="s">
        <v>32</v>
      </c>
      <c r="V40" s="6" t="s">
        <v>33</v>
      </c>
      <c r="W40" s="6" t="s">
        <v>186</v>
      </c>
      <c r="X40" s="6" t="s">
        <v>187</v>
      </c>
      <c r="Y40" s="6" t="s">
        <v>36</v>
      </c>
    </row>
    <row r="41" spans="1:25">
      <c r="A41" s="5">
        <v>10258</v>
      </c>
      <c r="B41" s="6">
        <v>32</v>
      </c>
      <c r="C41" s="7">
        <v>100</v>
      </c>
      <c r="D41" s="6">
        <v>6</v>
      </c>
      <c r="E41" s="6">
        <v>7680.64</v>
      </c>
      <c r="F41" s="8">
        <v>38153</v>
      </c>
      <c r="G41" s="6" t="s">
        <v>25</v>
      </c>
      <c r="H41" s="6">
        <v>2</v>
      </c>
      <c r="I41" s="6">
        <v>6</v>
      </c>
      <c r="J41" s="6">
        <v>2004</v>
      </c>
      <c r="K41" s="6" t="s">
        <v>163</v>
      </c>
      <c r="L41" s="6">
        <v>214</v>
      </c>
      <c r="M41" s="6" t="s">
        <v>164</v>
      </c>
      <c r="N41" s="6" t="s">
        <v>188</v>
      </c>
      <c r="O41" s="10" t="s">
        <v>683</v>
      </c>
      <c r="P41" s="6" t="s">
        <v>189</v>
      </c>
      <c r="Q41" s="9"/>
      <c r="R41" s="6" t="s">
        <v>190</v>
      </c>
      <c r="S41" s="6" t="s">
        <v>191</v>
      </c>
      <c r="T41" s="6" t="s">
        <v>192</v>
      </c>
      <c r="U41" s="6" t="s">
        <v>193</v>
      </c>
      <c r="V41" s="6" t="s">
        <v>193</v>
      </c>
      <c r="W41" s="6" t="s">
        <v>194</v>
      </c>
      <c r="X41" s="6" t="s">
        <v>195</v>
      </c>
      <c r="Y41" s="6" t="s">
        <v>133</v>
      </c>
    </row>
    <row r="42" spans="1:25">
      <c r="A42" s="5">
        <v>10270</v>
      </c>
      <c r="B42" s="6">
        <v>21</v>
      </c>
      <c r="C42" s="7">
        <v>100</v>
      </c>
      <c r="D42" s="6">
        <v>9</v>
      </c>
      <c r="E42" s="6">
        <v>4905.3900000000003</v>
      </c>
      <c r="F42" s="8">
        <v>38187</v>
      </c>
      <c r="G42" s="6" t="s">
        <v>25</v>
      </c>
      <c r="H42" s="6">
        <v>3</v>
      </c>
      <c r="I42" s="6">
        <v>7</v>
      </c>
      <c r="J42" s="6">
        <v>2004</v>
      </c>
      <c r="K42" s="6" t="s">
        <v>163</v>
      </c>
      <c r="L42" s="6">
        <v>214</v>
      </c>
      <c r="M42" s="6" t="s">
        <v>164</v>
      </c>
      <c r="N42" s="6" t="s">
        <v>134</v>
      </c>
      <c r="O42" s="10" t="s">
        <v>683</v>
      </c>
      <c r="P42" s="6" t="s">
        <v>135</v>
      </c>
      <c r="Q42" s="6" t="s">
        <v>136</v>
      </c>
      <c r="R42" s="6" t="s">
        <v>137</v>
      </c>
      <c r="S42" s="6" t="s">
        <v>138</v>
      </c>
      <c r="T42" s="6">
        <v>2067</v>
      </c>
      <c r="U42" s="6" t="s">
        <v>75</v>
      </c>
      <c r="V42" s="6" t="s">
        <v>76</v>
      </c>
      <c r="W42" s="6" t="s">
        <v>139</v>
      </c>
      <c r="X42" s="6" t="s">
        <v>140</v>
      </c>
      <c r="Y42" s="6" t="s">
        <v>36</v>
      </c>
    </row>
    <row r="43" spans="1:25">
      <c r="A43" s="5">
        <v>10280</v>
      </c>
      <c r="B43" s="6">
        <v>34</v>
      </c>
      <c r="C43" s="7">
        <v>100</v>
      </c>
      <c r="D43" s="6">
        <v>2</v>
      </c>
      <c r="E43" s="6">
        <v>8014.82</v>
      </c>
      <c r="F43" s="8">
        <v>38216</v>
      </c>
      <c r="G43" s="6" t="s">
        <v>25</v>
      </c>
      <c r="H43" s="6">
        <v>3</v>
      </c>
      <c r="I43" s="6">
        <v>8</v>
      </c>
      <c r="J43" s="6">
        <v>2004</v>
      </c>
      <c r="K43" s="6" t="s">
        <v>163</v>
      </c>
      <c r="L43" s="6">
        <v>214</v>
      </c>
      <c r="M43" s="6" t="s">
        <v>164</v>
      </c>
      <c r="N43" s="6" t="s">
        <v>196</v>
      </c>
      <c r="O43" s="6" t="s">
        <v>197</v>
      </c>
      <c r="P43" s="6" t="s">
        <v>198</v>
      </c>
      <c r="Q43" s="9"/>
      <c r="R43" s="6" t="s">
        <v>199</v>
      </c>
      <c r="S43" s="9"/>
      <c r="T43" s="6">
        <v>10100</v>
      </c>
      <c r="U43" s="6" t="s">
        <v>200</v>
      </c>
      <c r="V43" s="6" t="s">
        <v>46</v>
      </c>
      <c r="W43" s="6" t="s">
        <v>201</v>
      </c>
      <c r="X43" s="6" t="s">
        <v>202</v>
      </c>
      <c r="Y43" s="6" t="s">
        <v>133</v>
      </c>
    </row>
    <row r="44" spans="1:25">
      <c r="A44" s="5">
        <v>10291</v>
      </c>
      <c r="B44" s="6">
        <v>37</v>
      </c>
      <c r="C44" s="7">
        <v>100</v>
      </c>
      <c r="D44" s="6">
        <v>11</v>
      </c>
      <c r="E44" s="6">
        <v>7136.19</v>
      </c>
      <c r="F44" s="8">
        <v>38238</v>
      </c>
      <c r="G44" s="6" t="s">
        <v>25</v>
      </c>
      <c r="H44" s="6">
        <v>3</v>
      </c>
      <c r="I44" s="6">
        <v>9</v>
      </c>
      <c r="J44" s="6">
        <v>2004</v>
      </c>
      <c r="K44" s="6" t="s">
        <v>163</v>
      </c>
      <c r="L44" s="6">
        <v>214</v>
      </c>
      <c r="M44" s="6" t="s">
        <v>164</v>
      </c>
      <c r="N44" s="6" t="s">
        <v>203</v>
      </c>
      <c r="O44" s="6" t="s">
        <v>204</v>
      </c>
      <c r="P44" s="6" t="s">
        <v>205</v>
      </c>
      <c r="Q44" s="9"/>
      <c r="R44" s="6" t="s">
        <v>206</v>
      </c>
      <c r="S44" s="9"/>
      <c r="T44" s="6" t="s">
        <v>207</v>
      </c>
      <c r="U44" s="6" t="s">
        <v>208</v>
      </c>
      <c r="V44" s="6" t="s">
        <v>46</v>
      </c>
      <c r="W44" s="6" t="s">
        <v>209</v>
      </c>
      <c r="X44" s="6" t="s">
        <v>210</v>
      </c>
      <c r="Y44" s="6" t="s">
        <v>133</v>
      </c>
    </row>
    <row r="45" spans="1:25">
      <c r="A45" s="5">
        <v>10304</v>
      </c>
      <c r="B45" s="6">
        <v>47</v>
      </c>
      <c r="C45" s="7">
        <v>100</v>
      </c>
      <c r="D45" s="6">
        <v>6</v>
      </c>
      <c r="E45" s="6">
        <v>10172.700000000001</v>
      </c>
      <c r="F45" s="8">
        <v>38271</v>
      </c>
      <c r="G45" s="6" t="s">
        <v>25</v>
      </c>
      <c r="H45" s="6">
        <v>4</v>
      </c>
      <c r="I45" s="6">
        <v>10</v>
      </c>
      <c r="J45" s="6">
        <v>2004</v>
      </c>
      <c r="K45" s="6" t="s">
        <v>163</v>
      </c>
      <c r="L45" s="6">
        <v>214</v>
      </c>
      <c r="M45" s="6" t="s">
        <v>164</v>
      </c>
      <c r="N45" s="6" t="s">
        <v>211</v>
      </c>
      <c r="O45" s="6" t="s">
        <v>212</v>
      </c>
      <c r="P45" s="6" t="s">
        <v>213</v>
      </c>
      <c r="Q45" s="9"/>
      <c r="R45" s="6" t="s">
        <v>214</v>
      </c>
      <c r="S45" s="9"/>
      <c r="T45" s="6">
        <v>78000</v>
      </c>
      <c r="U45" s="6" t="s">
        <v>66</v>
      </c>
      <c r="V45" s="6" t="s">
        <v>46</v>
      </c>
      <c r="W45" s="6" t="s">
        <v>215</v>
      </c>
      <c r="X45" s="6" t="s">
        <v>216</v>
      </c>
      <c r="Y45" s="6" t="s">
        <v>133</v>
      </c>
    </row>
    <row r="46" spans="1:25">
      <c r="A46" s="5">
        <v>10312</v>
      </c>
      <c r="B46" s="6">
        <v>48</v>
      </c>
      <c r="C46" s="7">
        <v>100</v>
      </c>
      <c r="D46" s="6">
        <v>3</v>
      </c>
      <c r="E46" s="6">
        <v>11623.7</v>
      </c>
      <c r="F46" s="8">
        <v>38281</v>
      </c>
      <c r="G46" s="6" t="s">
        <v>25</v>
      </c>
      <c r="H46" s="6">
        <v>4</v>
      </c>
      <c r="I46" s="6">
        <v>10</v>
      </c>
      <c r="J46" s="6">
        <v>2004</v>
      </c>
      <c r="K46" s="6" t="s">
        <v>163</v>
      </c>
      <c r="L46" s="6">
        <v>214</v>
      </c>
      <c r="M46" s="6" t="s">
        <v>164</v>
      </c>
      <c r="N46" s="6" t="s">
        <v>217</v>
      </c>
      <c r="O46" s="6">
        <v>4155551450</v>
      </c>
      <c r="P46" s="6" t="s">
        <v>218</v>
      </c>
      <c r="Q46" s="9"/>
      <c r="R46" s="6" t="s">
        <v>219</v>
      </c>
      <c r="S46" s="6" t="s">
        <v>177</v>
      </c>
      <c r="T46" s="6">
        <v>97562</v>
      </c>
      <c r="U46" s="6" t="s">
        <v>32</v>
      </c>
      <c r="V46" s="6" t="s">
        <v>33</v>
      </c>
      <c r="W46" s="6" t="s">
        <v>220</v>
      </c>
      <c r="X46" s="6" t="s">
        <v>35</v>
      </c>
      <c r="Y46" s="6" t="s">
        <v>133</v>
      </c>
    </row>
    <row r="47" spans="1:25">
      <c r="A47" s="5">
        <v>10322</v>
      </c>
      <c r="B47" s="6">
        <v>40</v>
      </c>
      <c r="C47" s="7">
        <v>100</v>
      </c>
      <c r="D47" s="6">
        <v>1</v>
      </c>
      <c r="E47" s="6">
        <v>6000.4</v>
      </c>
      <c r="F47" s="8">
        <v>38295</v>
      </c>
      <c r="G47" s="6" t="s">
        <v>25</v>
      </c>
      <c r="H47" s="6">
        <v>4</v>
      </c>
      <c r="I47" s="6">
        <v>11</v>
      </c>
      <c r="J47" s="6">
        <v>2004</v>
      </c>
      <c r="K47" s="6" t="s">
        <v>163</v>
      </c>
      <c r="L47" s="6">
        <v>214</v>
      </c>
      <c r="M47" s="6" t="s">
        <v>164</v>
      </c>
      <c r="N47" s="6" t="s">
        <v>28</v>
      </c>
      <c r="O47" s="6">
        <v>6035558647</v>
      </c>
      <c r="P47" s="6" t="s">
        <v>29</v>
      </c>
      <c r="Q47" s="9"/>
      <c r="R47" s="6" t="s">
        <v>30</v>
      </c>
      <c r="S47" s="6" t="s">
        <v>31</v>
      </c>
      <c r="T47" s="6">
        <v>62005</v>
      </c>
      <c r="U47" s="6" t="s">
        <v>32</v>
      </c>
      <c r="V47" s="6" t="s">
        <v>33</v>
      </c>
      <c r="W47" s="6" t="s">
        <v>34</v>
      </c>
      <c r="X47" s="6" t="s">
        <v>35</v>
      </c>
      <c r="Y47" s="6" t="s">
        <v>36</v>
      </c>
    </row>
    <row r="48" spans="1:25">
      <c r="A48" s="5">
        <v>10333</v>
      </c>
      <c r="B48" s="6">
        <v>26</v>
      </c>
      <c r="C48" s="7">
        <v>100</v>
      </c>
      <c r="D48" s="6">
        <v>3</v>
      </c>
      <c r="E48" s="6">
        <v>3003</v>
      </c>
      <c r="F48" s="8">
        <v>38309</v>
      </c>
      <c r="G48" s="6" t="s">
        <v>25</v>
      </c>
      <c r="H48" s="6">
        <v>4</v>
      </c>
      <c r="I48" s="6">
        <v>11</v>
      </c>
      <c r="J48" s="6">
        <v>2004</v>
      </c>
      <c r="K48" s="6" t="s">
        <v>163</v>
      </c>
      <c r="L48" s="6">
        <v>214</v>
      </c>
      <c r="M48" s="6" t="s">
        <v>164</v>
      </c>
      <c r="N48" s="6" t="s">
        <v>221</v>
      </c>
      <c r="O48" s="6">
        <v>6505555787</v>
      </c>
      <c r="P48" s="6" t="s">
        <v>222</v>
      </c>
      <c r="Q48" s="9"/>
      <c r="R48" s="6" t="s">
        <v>223</v>
      </c>
      <c r="S48" s="6" t="s">
        <v>177</v>
      </c>
      <c r="T48" s="9"/>
      <c r="U48" s="6" t="s">
        <v>32</v>
      </c>
      <c r="V48" s="6" t="s">
        <v>33</v>
      </c>
      <c r="W48" s="6" t="s">
        <v>186</v>
      </c>
      <c r="X48" s="6" t="s">
        <v>90</v>
      </c>
      <c r="Y48" s="6" t="s">
        <v>36</v>
      </c>
    </row>
    <row r="49" spans="1:25">
      <c r="A49" s="5">
        <v>10347</v>
      </c>
      <c r="B49" s="6">
        <v>30</v>
      </c>
      <c r="C49" s="7">
        <v>100</v>
      </c>
      <c r="D49" s="6">
        <v>1</v>
      </c>
      <c r="E49" s="6">
        <v>3944.7</v>
      </c>
      <c r="F49" s="8">
        <v>38320</v>
      </c>
      <c r="G49" s="6" t="s">
        <v>25</v>
      </c>
      <c r="H49" s="6">
        <v>4</v>
      </c>
      <c r="I49" s="6">
        <v>11</v>
      </c>
      <c r="J49" s="6">
        <v>2004</v>
      </c>
      <c r="K49" s="6" t="s">
        <v>163</v>
      </c>
      <c r="L49" s="6">
        <v>214</v>
      </c>
      <c r="M49" s="6" t="s">
        <v>164</v>
      </c>
      <c r="N49" s="6" t="s">
        <v>69</v>
      </c>
      <c r="O49" s="6" t="s">
        <v>70</v>
      </c>
      <c r="P49" s="6" t="s">
        <v>71</v>
      </c>
      <c r="Q49" s="6" t="s">
        <v>72</v>
      </c>
      <c r="R49" s="6" t="s">
        <v>73</v>
      </c>
      <c r="S49" s="6" t="s">
        <v>74</v>
      </c>
      <c r="T49" s="6">
        <v>3004</v>
      </c>
      <c r="U49" s="6" t="s">
        <v>75</v>
      </c>
      <c r="V49" s="6" t="s">
        <v>76</v>
      </c>
      <c r="W49" s="6" t="s">
        <v>77</v>
      </c>
      <c r="X49" s="6" t="s">
        <v>78</v>
      </c>
      <c r="Y49" s="6" t="s">
        <v>36</v>
      </c>
    </row>
    <row r="50" spans="1:25">
      <c r="A50" s="5">
        <v>10357</v>
      </c>
      <c r="B50" s="6">
        <v>32</v>
      </c>
      <c r="C50" s="7">
        <v>100</v>
      </c>
      <c r="D50" s="6">
        <v>10</v>
      </c>
      <c r="E50" s="6">
        <v>5691.84</v>
      </c>
      <c r="F50" s="8">
        <v>38331</v>
      </c>
      <c r="G50" s="6" t="s">
        <v>25</v>
      </c>
      <c r="H50" s="6">
        <v>4</v>
      </c>
      <c r="I50" s="6">
        <v>12</v>
      </c>
      <c r="J50" s="6">
        <v>2004</v>
      </c>
      <c r="K50" s="6" t="s">
        <v>163</v>
      </c>
      <c r="L50" s="6">
        <v>214</v>
      </c>
      <c r="M50" s="6" t="s">
        <v>164</v>
      </c>
      <c r="N50" s="6" t="s">
        <v>217</v>
      </c>
      <c r="O50" s="6">
        <v>4155551450</v>
      </c>
      <c r="P50" s="6" t="s">
        <v>218</v>
      </c>
      <c r="Q50" s="9"/>
      <c r="R50" s="6" t="s">
        <v>219</v>
      </c>
      <c r="S50" s="6" t="s">
        <v>177</v>
      </c>
      <c r="T50" s="6">
        <v>97562</v>
      </c>
      <c r="U50" s="6" t="s">
        <v>32</v>
      </c>
      <c r="V50" s="6" t="s">
        <v>33</v>
      </c>
      <c r="W50" s="6" t="s">
        <v>220</v>
      </c>
      <c r="X50" s="6" t="s">
        <v>35</v>
      </c>
      <c r="Y50" s="6" t="s">
        <v>36</v>
      </c>
    </row>
    <row r="51" spans="1:25">
      <c r="A51" s="5">
        <v>10369</v>
      </c>
      <c r="B51" s="6">
        <v>41</v>
      </c>
      <c r="C51" s="7">
        <v>100</v>
      </c>
      <c r="D51" s="6">
        <v>2</v>
      </c>
      <c r="E51" s="6">
        <v>4514.92</v>
      </c>
      <c r="F51" s="8">
        <v>38372</v>
      </c>
      <c r="G51" s="6" t="s">
        <v>25</v>
      </c>
      <c r="H51" s="6">
        <v>1</v>
      </c>
      <c r="I51" s="6">
        <v>1</v>
      </c>
      <c r="J51" s="6">
        <v>2005</v>
      </c>
      <c r="K51" s="6" t="s">
        <v>163</v>
      </c>
      <c r="L51" s="6">
        <v>214</v>
      </c>
      <c r="M51" s="6" t="s">
        <v>164</v>
      </c>
      <c r="N51" s="6" t="s">
        <v>224</v>
      </c>
      <c r="O51" s="6">
        <v>6175558555</v>
      </c>
      <c r="P51" s="6" t="s">
        <v>225</v>
      </c>
      <c r="Q51" s="9"/>
      <c r="R51" s="6" t="s">
        <v>226</v>
      </c>
      <c r="S51" s="6" t="s">
        <v>100</v>
      </c>
      <c r="T51" s="6">
        <v>58339</v>
      </c>
      <c r="U51" s="6" t="s">
        <v>32</v>
      </c>
      <c r="V51" s="6" t="s">
        <v>33</v>
      </c>
      <c r="W51" s="6" t="s">
        <v>220</v>
      </c>
      <c r="X51" s="6" t="s">
        <v>227</v>
      </c>
      <c r="Y51" s="6" t="s">
        <v>36</v>
      </c>
    </row>
    <row r="52" spans="1:25">
      <c r="A52" s="5">
        <v>10381</v>
      </c>
      <c r="B52" s="6">
        <v>36</v>
      </c>
      <c r="C52" s="7">
        <v>100</v>
      </c>
      <c r="D52" s="6">
        <v>3</v>
      </c>
      <c r="E52" s="6">
        <v>8254.7999999999993</v>
      </c>
      <c r="F52" s="8">
        <v>38400</v>
      </c>
      <c r="G52" s="6" t="s">
        <v>25</v>
      </c>
      <c r="H52" s="6">
        <v>1</v>
      </c>
      <c r="I52" s="6">
        <v>2</v>
      </c>
      <c r="J52" s="6">
        <v>2005</v>
      </c>
      <c r="K52" s="6" t="s">
        <v>163</v>
      </c>
      <c r="L52" s="6">
        <v>214</v>
      </c>
      <c r="M52" s="6" t="s">
        <v>164</v>
      </c>
      <c r="N52" s="6" t="s">
        <v>228</v>
      </c>
      <c r="O52" s="6">
        <v>6505551386</v>
      </c>
      <c r="P52" s="6" t="s">
        <v>229</v>
      </c>
      <c r="Q52" s="9"/>
      <c r="R52" s="6" t="s">
        <v>223</v>
      </c>
      <c r="S52" s="6" t="s">
        <v>177</v>
      </c>
      <c r="T52" s="9"/>
      <c r="U52" s="6" t="s">
        <v>32</v>
      </c>
      <c r="V52" s="6" t="s">
        <v>33</v>
      </c>
      <c r="W52" s="6" t="s">
        <v>83</v>
      </c>
      <c r="X52" s="6" t="s">
        <v>90</v>
      </c>
      <c r="Y52" s="6" t="s">
        <v>133</v>
      </c>
    </row>
    <row r="53" spans="1:25">
      <c r="A53" s="5">
        <v>10391</v>
      </c>
      <c r="B53" s="6">
        <v>24</v>
      </c>
      <c r="C53" s="7">
        <v>100</v>
      </c>
      <c r="D53" s="6">
        <v>4</v>
      </c>
      <c r="E53" s="6">
        <v>2416.56</v>
      </c>
      <c r="F53" s="8">
        <v>38420</v>
      </c>
      <c r="G53" s="6" t="s">
        <v>25</v>
      </c>
      <c r="H53" s="6">
        <v>1</v>
      </c>
      <c r="I53" s="6">
        <v>3</v>
      </c>
      <c r="J53" s="6">
        <v>2005</v>
      </c>
      <c r="K53" s="6" t="s">
        <v>163</v>
      </c>
      <c r="L53" s="6">
        <v>214</v>
      </c>
      <c r="M53" s="6" t="s">
        <v>164</v>
      </c>
      <c r="N53" s="6" t="s">
        <v>230</v>
      </c>
      <c r="O53" s="6" t="s">
        <v>231</v>
      </c>
      <c r="P53" s="6" t="s">
        <v>232</v>
      </c>
      <c r="Q53" s="6" t="s">
        <v>233</v>
      </c>
      <c r="R53" s="6" t="s">
        <v>234</v>
      </c>
      <c r="S53" s="6" t="s">
        <v>138</v>
      </c>
      <c r="T53" s="6">
        <v>2060</v>
      </c>
      <c r="U53" s="6" t="s">
        <v>75</v>
      </c>
      <c r="V53" s="6" t="s">
        <v>76</v>
      </c>
      <c r="W53" s="6" t="s">
        <v>235</v>
      </c>
      <c r="X53" s="6" t="s">
        <v>236</v>
      </c>
      <c r="Y53" s="6" t="s">
        <v>39</v>
      </c>
    </row>
    <row r="54" spans="1:25">
      <c r="A54" s="5">
        <v>10411</v>
      </c>
      <c r="B54" s="6">
        <v>23</v>
      </c>
      <c r="C54" s="7">
        <v>100</v>
      </c>
      <c r="D54" s="6">
        <v>9</v>
      </c>
      <c r="E54" s="6">
        <v>4140.2299999999996</v>
      </c>
      <c r="F54" s="8">
        <v>38473</v>
      </c>
      <c r="G54" s="6" t="s">
        <v>25</v>
      </c>
      <c r="H54" s="6">
        <v>2</v>
      </c>
      <c r="I54" s="6">
        <v>5</v>
      </c>
      <c r="J54" s="6">
        <v>2005</v>
      </c>
      <c r="K54" s="6" t="s">
        <v>163</v>
      </c>
      <c r="L54" s="6">
        <v>214</v>
      </c>
      <c r="M54" s="6" t="s">
        <v>164</v>
      </c>
      <c r="N54" s="6" t="s">
        <v>237</v>
      </c>
      <c r="O54" s="6" t="s">
        <v>238</v>
      </c>
      <c r="P54" s="6" t="s">
        <v>239</v>
      </c>
      <c r="Q54" s="9"/>
      <c r="R54" s="6" t="s">
        <v>240</v>
      </c>
      <c r="S54" s="6" t="s">
        <v>241</v>
      </c>
      <c r="T54" s="6" t="s">
        <v>242</v>
      </c>
      <c r="U54" s="6" t="s">
        <v>243</v>
      </c>
      <c r="V54" s="6" t="s">
        <v>33</v>
      </c>
      <c r="W54" s="6" t="s">
        <v>244</v>
      </c>
      <c r="X54" s="6" t="s">
        <v>245</v>
      </c>
      <c r="Y54" s="6" t="s">
        <v>36</v>
      </c>
    </row>
    <row r="55" spans="1:25">
      <c r="A55" s="5">
        <v>10424</v>
      </c>
      <c r="B55" s="6">
        <v>50</v>
      </c>
      <c r="C55" s="7">
        <v>100</v>
      </c>
      <c r="D55" s="6">
        <v>6</v>
      </c>
      <c r="E55" s="6">
        <v>12001</v>
      </c>
      <c r="F55" s="8">
        <v>38503</v>
      </c>
      <c r="G55" s="6" t="s">
        <v>246</v>
      </c>
      <c r="H55" s="6">
        <v>2</v>
      </c>
      <c r="I55" s="6">
        <v>5</v>
      </c>
      <c r="J55" s="6">
        <v>2005</v>
      </c>
      <c r="K55" s="6" t="s">
        <v>163</v>
      </c>
      <c r="L55" s="6">
        <v>214</v>
      </c>
      <c r="M55" s="6" t="s">
        <v>164</v>
      </c>
      <c r="N55" s="6" t="s">
        <v>155</v>
      </c>
      <c r="O55" s="6" t="s">
        <v>156</v>
      </c>
      <c r="P55" s="6" t="s">
        <v>157</v>
      </c>
      <c r="Q55" s="9"/>
      <c r="R55" s="6" t="s">
        <v>158</v>
      </c>
      <c r="S55" s="9"/>
      <c r="T55" s="6">
        <v>28034</v>
      </c>
      <c r="U55" s="6" t="s">
        <v>159</v>
      </c>
      <c r="V55" s="6" t="s">
        <v>46</v>
      </c>
      <c r="W55" s="6" t="s">
        <v>160</v>
      </c>
      <c r="X55" s="6" t="s">
        <v>161</v>
      </c>
      <c r="Y55" s="6" t="s">
        <v>133</v>
      </c>
    </row>
    <row r="56" spans="1:25">
      <c r="A56" s="5">
        <v>10103</v>
      </c>
      <c r="B56" s="6">
        <v>36</v>
      </c>
      <c r="C56" s="7">
        <v>100</v>
      </c>
      <c r="D56" s="6">
        <v>5</v>
      </c>
      <c r="E56" s="6">
        <v>4228.2</v>
      </c>
      <c r="F56" s="8">
        <v>37650</v>
      </c>
      <c r="G56" s="6" t="s">
        <v>25</v>
      </c>
      <c r="H56" s="6">
        <v>1</v>
      </c>
      <c r="I56" s="6">
        <v>1</v>
      </c>
      <c r="J56" s="6">
        <v>2003</v>
      </c>
      <c r="K56" s="6" t="s">
        <v>166</v>
      </c>
      <c r="L56" s="6">
        <v>121</v>
      </c>
      <c r="M56" s="6" t="s">
        <v>247</v>
      </c>
      <c r="N56" s="6" t="s">
        <v>110</v>
      </c>
      <c r="O56" s="6" t="s">
        <v>111</v>
      </c>
      <c r="P56" s="6" t="s">
        <v>112</v>
      </c>
      <c r="Q56" s="9"/>
      <c r="R56" s="6" t="s">
        <v>113</v>
      </c>
      <c r="S56" s="9"/>
      <c r="T56" s="6">
        <v>4110</v>
      </c>
      <c r="U56" s="6" t="s">
        <v>114</v>
      </c>
      <c r="V56" s="6" t="s">
        <v>46</v>
      </c>
      <c r="W56" s="6" t="s">
        <v>115</v>
      </c>
      <c r="X56" s="6" t="s">
        <v>116</v>
      </c>
      <c r="Y56" s="6" t="s">
        <v>36</v>
      </c>
    </row>
    <row r="57" spans="1:25">
      <c r="A57" s="5">
        <v>10103</v>
      </c>
      <c r="B57" s="6">
        <v>41</v>
      </c>
      <c r="C57" s="7">
        <v>47.29</v>
      </c>
      <c r="D57" s="6">
        <v>9</v>
      </c>
      <c r="E57" s="6">
        <v>1938.89</v>
      </c>
      <c r="F57" s="8">
        <v>37650</v>
      </c>
      <c r="G57" s="6" t="s">
        <v>25</v>
      </c>
      <c r="H57" s="6">
        <v>1</v>
      </c>
      <c r="I57" s="6">
        <v>1</v>
      </c>
      <c r="J57" s="6">
        <v>2003</v>
      </c>
      <c r="K57" s="6" t="s">
        <v>26</v>
      </c>
      <c r="L57" s="6">
        <v>50</v>
      </c>
      <c r="M57" s="6" t="s">
        <v>248</v>
      </c>
      <c r="N57" s="6" t="s">
        <v>110</v>
      </c>
      <c r="O57" s="6" t="s">
        <v>111</v>
      </c>
      <c r="P57" s="6" t="s">
        <v>112</v>
      </c>
      <c r="Q57" s="9"/>
      <c r="R57" s="6" t="s">
        <v>113</v>
      </c>
      <c r="S57" s="9"/>
      <c r="T57" s="6">
        <v>4110</v>
      </c>
      <c r="U57" s="6" t="s">
        <v>114</v>
      </c>
      <c r="V57" s="6" t="s">
        <v>46</v>
      </c>
      <c r="W57" s="6" t="s">
        <v>115</v>
      </c>
      <c r="X57" s="6" t="s">
        <v>116</v>
      </c>
      <c r="Y57" s="6" t="s">
        <v>39</v>
      </c>
    </row>
    <row r="58" spans="1:25">
      <c r="A58" s="5">
        <v>10103</v>
      </c>
      <c r="B58" s="6">
        <v>36</v>
      </c>
      <c r="C58" s="7">
        <v>100</v>
      </c>
      <c r="D58" s="6">
        <v>1</v>
      </c>
      <c r="E58" s="6">
        <v>3680.28</v>
      </c>
      <c r="F58" s="8">
        <v>37650</v>
      </c>
      <c r="G58" s="6" t="s">
        <v>25</v>
      </c>
      <c r="H58" s="6">
        <v>1</v>
      </c>
      <c r="I58" s="6">
        <v>1</v>
      </c>
      <c r="J58" s="6">
        <v>2003</v>
      </c>
      <c r="K58" s="6" t="s">
        <v>166</v>
      </c>
      <c r="L58" s="6">
        <v>127</v>
      </c>
      <c r="M58" s="6" t="s">
        <v>249</v>
      </c>
      <c r="N58" s="6" t="s">
        <v>110</v>
      </c>
      <c r="O58" s="6" t="s">
        <v>111</v>
      </c>
      <c r="P58" s="6" t="s">
        <v>112</v>
      </c>
      <c r="Q58" s="9"/>
      <c r="R58" s="6" t="s">
        <v>113</v>
      </c>
      <c r="S58" s="9"/>
      <c r="T58" s="6">
        <v>4110</v>
      </c>
      <c r="U58" s="6" t="s">
        <v>114</v>
      </c>
      <c r="V58" s="6" t="s">
        <v>46</v>
      </c>
      <c r="W58" s="6" t="s">
        <v>115</v>
      </c>
      <c r="X58" s="6" t="s">
        <v>116</v>
      </c>
      <c r="Y58" s="6" t="s">
        <v>36</v>
      </c>
    </row>
    <row r="59" spans="1:25">
      <c r="A59" s="5">
        <v>10103</v>
      </c>
      <c r="B59" s="6">
        <v>25</v>
      </c>
      <c r="C59" s="7">
        <v>100</v>
      </c>
      <c r="D59" s="6">
        <v>15</v>
      </c>
      <c r="E59" s="6">
        <v>2873</v>
      </c>
      <c r="F59" s="8">
        <v>37650</v>
      </c>
      <c r="G59" s="6" t="s">
        <v>25</v>
      </c>
      <c r="H59" s="6">
        <v>1</v>
      </c>
      <c r="I59" s="6">
        <v>1</v>
      </c>
      <c r="J59" s="6">
        <v>2003</v>
      </c>
      <c r="K59" s="6" t="s">
        <v>26</v>
      </c>
      <c r="L59" s="6">
        <v>97</v>
      </c>
      <c r="M59" s="6" t="s">
        <v>250</v>
      </c>
      <c r="N59" s="6" t="s">
        <v>110</v>
      </c>
      <c r="O59" s="6" t="s">
        <v>111</v>
      </c>
      <c r="P59" s="6" t="s">
        <v>112</v>
      </c>
      <c r="Q59" s="9"/>
      <c r="R59" s="6" t="s">
        <v>113</v>
      </c>
      <c r="S59" s="9"/>
      <c r="T59" s="6">
        <v>4110</v>
      </c>
      <c r="U59" s="6" t="s">
        <v>114</v>
      </c>
      <c r="V59" s="6" t="s">
        <v>46</v>
      </c>
      <c r="W59" s="6" t="s">
        <v>115</v>
      </c>
      <c r="X59" s="6" t="s">
        <v>116</v>
      </c>
      <c r="Y59" s="6" t="s">
        <v>39</v>
      </c>
    </row>
    <row r="60" spans="1:25">
      <c r="A60" s="5">
        <v>10103</v>
      </c>
      <c r="B60" s="6">
        <v>31</v>
      </c>
      <c r="C60" s="7">
        <v>100</v>
      </c>
      <c r="D60" s="6">
        <v>3</v>
      </c>
      <c r="E60" s="6">
        <v>3224.31</v>
      </c>
      <c r="F60" s="8">
        <v>37650</v>
      </c>
      <c r="G60" s="6" t="s">
        <v>25</v>
      </c>
      <c r="H60" s="6">
        <v>1</v>
      </c>
      <c r="I60" s="6">
        <v>1</v>
      </c>
      <c r="J60" s="6">
        <v>2003</v>
      </c>
      <c r="K60" s="6" t="s">
        <v>166</v>
      </c>
      <c r="L60" s="6">
        <v>96</v>
      </c>
      <c r="M60" s="6" t="s">
        <v>251</v>
      </c>
      <c r="N60" s="6" t="s">
        <v>110</v>
      </c>
      <c r="O60" s="6" t="s">
        <v>111</v>
      </c>
      <c r="P60" s="6" t="s">
        <v>112</v>
      </c>
      <c r="Q60" s="9"/>
      <c r="R60" s="6" t="s">
        <v>113</v>
      </c>
      <c r="S60" s="9"/>
      <c r="T60" s="6">
        <v>4110</v>
      </c>
      <c r="U60" s="6" t="s">
        <v>114</v>
      </c>
      <c r="V60" s="6" t="s">
        <v>46</v>
      </c>
      <c r="W60" s="6" t="s">
        <v>115</v>
      </c>
      <c r="X60" s="6" t="s">
        <v>116</v>
      </c>
      <c r="Y60" s="6" t="s">
        <v>36</v>
      </c>
    </row>
    <row r="61" spans="1:25">
      <c r="A61" s="5">
        <v>10103</v>
      </c>
      <c r="B61" s="6">
        <v>45</v>
      </c>
      <c r="C61" s="7">
        <v>75.63</v>
      </c>
      <c r="D61" s="6">
        <v>7</v>
      </c>
      <c r="E61" s="6">
        <v>3403.35</v>
      </c>
      <c r="F61" s="8">
        <v>37650</v>
      </c>
      <c r="G61" s="6" t="s">
        <v>25</v>
      </c>
      <c r="H61" s="6">
        <v>1</v>
      </c>
      <c r="I61" s="6">
        <v>1</v>
      </c>
      <c r="J61" s="6">
        <v>2003</v>
      </c>
      <c r="K61" s="6" t="s">
        <v>166</v>
      </c>
      <c r="L61" s="6">
        <v>64</v>
      </c>
      <c r="M61" s="6" t="s">
        <v>252</v>
      </c>
      <c r="N61" s="6" t="s">
        <v>110</v>
      </c>
      <c r="O61" s="6" t="s">
        <v>111</v>
      </c>
      <c r="P61" s="6" t="s">
        <v>112</v>
      </c>
      <c r="Q61" s="9"/>
      <c r="R61" s="6" t="s">
        <v>113</v>
      </c>
      <c r="S61" s="9"/>
      <c r="T61" s="6">
        <v>4110</v>
      </c>
      <c r="U61" s="6" t="s">
        <v>114</v>
      </c>
      <c r="V61" s="6" t="s">
        <v>46</v>
      </c>
      <c r="W61" s="6" t="s">
        <v>115</v>
      </c>
      <c r="X61" s="6" t="s">
        <v>116</v>
      </c>
      <c r="Y61" s="6" t="s">
        <v>36</v>
      </c>
    </row>
    <row r="62" spans="1:25">
      <c r="A62" s="5">
        <v>10103</v>
      </c>
      <c r="B62" s="6">
        <v>42</v>
      </c>
      <c r="C62" s="7">
        <v>100</v>
      </c>
      <c r="D62" s="6">
        <v>6</v>
      </c>
      <c r="E62" s="6">
        <v>4460.82</v>
      </c>
      <c r="F62" s="8">
        <v>37650</v>
      </c>
      <c r="G62" s="6" t="s">
        <v>25</v>
      </c>
      <c r="H62" s="6">
        <v>1</v>
      </c>
      <c r="I62" s="6">
        <v>1</v>
      </c>
      <c r="J62" s="6">
        <v>2003</v>
      </c>
      <c r="K62" s="6" t="s">
        <v>163</v>
      </c>
      <c r="L62" s="6">
        <v>101</v>
      </c>
      <c r="M62" s="6" t="s">
        <v>253</v>
      </c>
      <c r="N62" s="6" t="s">
        <v>110</v>
      </c>
      <c r="O62" s="6" t="s">
        <v>111</v>
      </c>
      <c r="P62" s="6" t="s">
        <v>112</v>
      </c>
      <c r="Q62" s="9"/>
      <c r="R62" s="6" t="s">
        <v>113</v>
      </c>
      <c r="S62" s="9"/>
      <c r="T62" s="6">
        <v>4110</v>
      </c>
      <c r="U62" s="6" t="s">
        <v>114</v>
      </c>
      <c r="V62" s="6" t="s">
        <v>46</v>
      </c>
      <c r="W62" s="6" t="s">
        <v>115</v>
      </c>
      <c r="X62" s="6" t="s">
        <v>116</v>
      </c>
      <c r="Y62" s="6" t="s">
        <v>36</v>
      </c>
    </row>
    <row r="63" spans="1:25">
      <c r="A63" s="5">
        <v>10104</v>
      </c>
      <c r="B63" s="6">
        <v>34</v>
      </c>
      <c r="C63" s="7">
        <v>100</v>
      </c>
      <c r="D63" s="6">
        <v>1</v>
      </c>
      <c r="E63" s="6">
        <v>5958.5</v>
      </c>
      <c r="F63" s="8">
        <v>37652</v>
      </c>
      <c r="G63" s="6" t="s">
        <v>25</v>
      </c>
      <c r="H63" s="6">
        <v>1</v>
      </c>
      <c r="I63" s="6">
        <v>1</v>
      </c>
      <c r="J63" s="6">
        <v>2003</v>
      </c>
      <c r="K63" s="6" t="s">
        <v>163</v>
      </c>
      <c r="L63" s="6">
        <v>151</v>
      </c>
      <c r="M63" s="6" t="s">
        <v>254</v>
      </c>
      <c r="N63" s="6" t="s">
        <v>155</v>
      </c>
      <c r="O63" s="6" t="s">
        <v>156</v>
      </c>
      <c r="P63" s="6" t="s">
        <v>157</v>
      </c>
      <c r="Q63" s="9"/>
      <c r="R63" s="6" t="s">
        <v>158</v>
      </c>
      <c r="S63" s="9"/>
      <c r="T63" s="6">
        <v>28034</v>
      </c>
      <c r="U63" s="6" t="s">
        <v>159</v>
      </c>
      <c r="V63" s="6" t="s">
        <v>46</v>
      </c>
      <c r="W63" s="6" t="s">
        <v>160</v>
      </c>
      <c r="X63" s="6" t="s">
        <v>161</v>
      </c>
      <c r="Y63" s="6" t="s">
        <v>36</v>
      </c>
    </row>
    <row r="64" spans="1:25">
      <c r="A64" s="5">
        <v>10104</v>
      </c>
      <c r="B64" s="6">
        <v>41</v>
      </c>
      <c r="C64" s="7">
        <v>100</v>
      </c>
      <c r="D64" s="6">
        <v>9</v>
      </c>
      <c r="E64" s="6">
        <v>4615.78</v>
      </c>
      <c r="F64" s="8">
        <v>37652</v>
      </c>
      <c r="G64" s="6" t="s">
        <v>25</v>
      </c>
      <c r="H64" s="6">
        <v>1</v>
      </c>
      <c r="I64" s="6">
        <v>1</v>
      </c>
      <c r="J64" s="6">
        <v>2003</v>
      </c>
      <c r="K64" s="6" t="s">
        <v>166</v>
      </c>
      <c r="L64" s="6">
        <v>118</v>
      </c>
      <c r="M64" s="6" t="s">
        <v>255</v>
      </c>
      <c r="N64" s="6" t="s">
        <v>155</v>
      </c>
      <c r="O64" s="6" t="s">
        <v>156</v>
      </c>
      <c r="P64" s="6" t="s">
        <v>157</v>
      </c>
      <c r="Q64" s="9"/>
      <c r="R64" s="6" t="s">
        <v>158</v>
      </c>
      <c r="S64" s="9"/>
      <c r="T64" s="6">
        <v>28034</v>
      </c>
      <c r="U64" s="6" t="s">
        <v>159</v>
      </c>
      <c r="V64" s="6" t="s">
        <v>46</v>
      </c>
      <c r="W64" s="6" t="s">
        <v>160</v>
      </c>
      <c r="X64" s="6" t="s">
        <v>161</v>
      </c>
      <c r="Y64" s="6" t="s">
        <v>36</v>
      </c>
    </row>
    <row r="65" spans="1:25">
      <c r="A65" s="5">
        <v>10210</v>
      </c>
      <c r="B65" s="6">
        <v>23</v>
      </c>
      <c r="C65" s="7">
        <v>100</v>
      </c>
      <c r="D65" s="6">
        <v>2</v>
      </c>
      <c r="E65" s="6">
        <v>3009.09</v>
      </c>
      <c r="F65" s="8">
        <v>37998</v>
      </c>
      <c r="G65" s="6" t="s">
        <v>25</v>
      </c>
      <c r="H65" s="6">
        <v>1</v>
      </c>
      <c r="I65" s="6">
        <v>1</v>
      </c>
      <c r="J65" s="6">
        <v>2004</v>
      </c>
      <c r="K65" s="6" t="s">
        <v>60</v>
      </c>
      <c r="L65" s="6">
        <v>118</v>
      </c>
      <c r="M65" s="6" t="s">
        <v>256</v>
      </c>
      <c r="N65" s="6" t="s">
        <v>257</v>
      </c>
      <c r="O65" s="10" t="s">
        <v>683</v>
      </c>
      <c r="P65" s="6" t="s">
        <v>258</v>
      </c>
      <c r="Q65" s="9"/>
      <c r="R65" s="6" t="s">
        <v>259</v>
      </c>
      <c r="S65" s="6" t="s">
        <v>259</v>
      </c>
      <c r="T65" s="6" t="s">
        <v>260</v>
      </c>
      <c r="U65" s="6" t="s">
        <v>193</v>
      </c>
      <c r="V65" s="6" t="s">
        <v>193</v>
      </c>
      <c r="W65" s="6" t="s">
        <v>261</v>
      </c>
      <c r="X65" s="6" t="s">
        <v>262</v>
      </c>
      <c r="Y65" s="6" t="s">
        <v>36</v>
      </c>
    </row>
    <row r="66" spans="1:25">
      <c r="A66" s="5">
        <v>10223</v>
      </c>
      <c r="B66" s="6">
        <v>47</v>
      </c>
      <c r="C66" s="7">
        <v>100</v>
      </c>
      <c r="D66" s="6">
        <v>4</v>
      </c>
      <c r="E66" s="6">
        <v>5422.39</v>
      </c>
      <c r="F66" s="8">
        <v>38037</v>
      </c>
      <c r="G66" s="6" t="s">
        <v>25</v>
      </c>
      <c r="H66" s="6">
        <v>1</v>
      </c>
      <c r="I66" s="6">
        <v>2</v>
      </c>
      <c r="J66" s="6">
        <v>2004</v>
      </c>
      <c r="K66" s="6" t="s">
        <v>60</v>
      </c>
      <c r="L66" s="6">
        <v>118</v>
      </c>
      <c r="M66" s="6" t="s">
        <v>256</v>
      </c>
      <c r="N66" s="6" t="s">
        <v>69</v>
      </c>
      <c r="O66" s="6" t="s">
        <v>70</v>
      </c>
      <c r="P66" s="6" t="s">
        <v>71</v>
      </c>
      <c r="Q66" s="6" t="s">
        <v>72</v>
      </c>
      <c r="R66" s="6" t="s">
        <v>73</v>
      </c>
      <c r="S66" s="6" t="s">
        <v>74</v>
      </c>
      <c r="T66" s="6">
        <v>3004</v>
      </c>
      <c r="U66" s="6" t="s">
        <v>75</v>
      </c>
      <c r="V66" s="6" t="s">
        <v>76</v>
      </c>
      <c r="W66" s="6" t="s">
        <v>77</v>
      </c>
      <c r="X66" s="6" t="s">
        <v>78</v>
      </c>
      <c r="Y66" s="6" t="s">
        <v>36</v>
      </c>
    </row>
    <row r="67" spans="1:25">
      <c r="A67" s="5">
        <v>10236</v>
      </c>
      <c r="B67" s="6">
        <v>22</v>
      </c>
      <c r="C67" s="7">
        <v>100</v>
      </c>
      <c r="D67" s="6">
        <v>1</v>
      </c>
      <c r="E67" s="6">
        <v>2852.08</v>
      </c>
      <c r="F67" s="8">
        <v>38080</v>
      </c>
      <c r="G67" s="6" t="s">
        <v>25</v>
      </c>
      <c r="H67" s="6">
        <v>2</v>
      </c>
      <c r="I67" s="6">
        <v>4</v>
      </c>
      <c r="J67" s="6">
        <v>2004</v>
      </c>
      <c r="K67" s="6" t="s">
        <v>60</v>
      </c>
      <c r="L67" s="6">
        <v>118</v>
      </c>
      <c r="M67" s="6" t="s">
        <v>256</v>
      </c>
      <c r="N67" s="6" t="s">
        <v>263</v>
      </c>
      <c r="O67" s="6">
        <v>2155559857</v>
      </c>
      <c r="P67" s="6" t="s">
        <v>264</v>
      </c>
      <c r="Q67" s="9"/>
      <c r="R67" s="6" t="s">
        <v>265</v>
      </c>
      <c r="S67" s="6" t="s">
        <v>120</v>
      </c>
      <c r="T67" s="6">
        <v>71270</v>
      </c>
      <c r="U67" s="6" t="s">
        <v>32</v>
      </c>
      <c r="V67" s="6" t="s">
        <v>33</v>
      </c>
      <c r="W67" s="6" t="s">
        <v>101</v>
      </c>
      <c r="X67" s="6" t="s">
        <v>266</v>
      </c>
      <c r="Y67" s="6" t="s">
        <v>39</v>
      </c>
    </row>
    <row r="68" spans="1:25">
      <c r="A68" s="5">
        <v>10251</v>
      </c>
      <c r="B68" s="6">
        <v>44</v>
      </c>
      <c r="C68" s="7">
        <v>100</v>
      </c>
      <c r="D68" s="6">
        <v>5</v>
      </c>
      <c r="E68" s="6">
        <v>5756.52</v>
      </c>
      <c r="F68" s="8">
        <v>38125</v>
      </c>
      <c r="G68" s="6" t="s">
        <v>25</v>
      </c>
      <c r="H68" s="6">
        <v>2</v>
      </c>
      <c r="I68" s="6">
        <v>5</v>
      </c>
      <c r="J68" s="6">
        <v>2004</v>
      </c>
      <c r="K68" s="6" t="s">
        <v>60</v>
      </c>
      <c r="L68" s="6">
        <v>118</v>
      </c>
      <c r="M68" s="6" t="s">
        <v>256</v>
      </c>
      <c r="N68" s="6" t="s">
        <v>79</v>
      </c>
      <c r="O68" s="6">
        <v>2015559350</v>
      </c>
      <c r="P68" s="6" t="s">
        <v>80</v>
      </c>
      <c r="Q68" s="9"/>
      <c r="R68" s="6" t="s">
        <v>81</v>
      </c>
      <c r="S68" s="6" t="s">
        <v>82</v>
      </c>
      <c r="T68" s="6">
        <v>94019</v>
      </c>
      <c r="U68" s="6" t="s">
        <v>32</v>
      </c>
      <c r="V68" s="6" t="s">
        <v>33</v>
      </c>
      <c r="W68" s="6" t="s">
        <v>83</v>
      </c>
      <c r="X68" s="6" t="s">
        <v>84</v>
      </c>
      <c r="Y68" s="6" t="s">
        <v>36</v>
      </c>
    </row>
    <row r="69" spans="1:25">
      <c r="A69" s="5">
        <v>10263</v>
      </c>
      <c r="B69" s="6">
        <v>40</v>
      </c>
      <c r="C69" s="7">
        <v>100</v>
      </c>
      <c r="D69" s="6">
        <v>5</v>
      </c>
      <c r="E69" s="6">
        <v>4472</v>
      </c>
      <c r="F69" s="8">
        <v>38166</v>
      </c>
      <c r="G69" s="6" t="s">
        <v>25</v>
      </c>
      <c r="H69" s="6">
        <v>2</v>
      </c>
      <c r="I69" s="6">
        <v>6</v>
      </c>
      <c r="J69" s="6">
        <v>2004</v>
      </c>
      <c r="K69" s="6" t="s">
        <v>60</v>
      </c>
      <c r="L69" s="6">
        <v>118</v>
      </c>
      <c r="M69" s="6" t="s">
        <v>256</v>
      </c>
      <c r="N69" s="6" t="s">
        <v>85</v>
      </c>
      <c r="O69" s="6">
        <v>2035552570</v>
      </c>
      <c r="P69" s="6" t="s">
        <v>86</v>
      </c>
      <c r="Q69" s="9"/>
      <c r="R69" s="6" t="s">
        <v>87</v>
      </c>
      <c r="S69" s="6" t="s">
        <v>88</v>
      </c>
      <c r="T69" s="6">
        <v>97562</v>
      </c>
      <c r="U69" s="6" t="s">
        <v>32</v>
      </c>
      <c r="V69" s="6" t="s">
        <v>33</v>
      </c>
      <c r="W69" s="6" t="s">
        <v>89</v>
      </c>
      <c r="X69" s="6" t="s">
        <v>90</v>
      </c>
      <c r="Y69" s="6" t="s">
        <v>36</v>
      </c>
    </row>
    <row r="70" spans="1:25">
      <c r="A70" s="5">
        <v>10275</v>
      </c>
      <c r="B70" s="6">
        <v>22</v>
      </c>
      <c r="C70" s="7">
        <v>100</v>
      </c>
      <c r="D70" s="6">
        <v>4</v>
      </c>
      <c r="E70" s="6">
        <v>2904.44</v>
      </c>
      <c r="F70" s="8">
        <v>38191</v>
      </c>
      <c r="G70" s="6" t="s">
        <v>25</v>
      </c>
      <c r="H70" s="6">
        <v>3</v>
      </c>
      <c r="I70" s="6">
        <v>7</v>
      </c>
      <c r="J70" s="6">
        <v>2004</v>
      </c>
      <c r="K70" s="6" t="s">
        <v>60</v>
      </c>
      <c r="L70" s="6">
        <v>118</v>
      </c>
      <c r="M70" s="6" t="s">
        <v>256</v>
      </c>
      <c r="N70" s="6" t="s">
        <v>91</v>
      </c>
      <c r="O70" s="6" t="s">
        <v>92</v>
      </c>
      <c r="P70" s="6" t="s">
        <v>93</v>
      </c>
      <c r="Q70" s="9"/>
      <c r="R70" s="6" t="s">
        <v>94</v>
      </c>
      <c r="S70" s="9"/>
      <c r="T70" s="6">
        <v>44000</v>
      </c>
      <c r="U70" s="6" t="s">
        <v>66</v>
      </c>
      <c r="V70" s="6" t="s">
        <v>46</v>
      </c>
      <c r="W70" s="6" t="s">
        <v>95</v>
      </c>
      <c r="X70" s="6" t="s">
        <v>96</v>
      </c>
      <c r="Y70" s="6" t="s">
        <v>39</v>
      </c>
    </row>
    <row r="71" spans="1:25">
      <c r="A71" s="5">
        <v>10285</v>
      </c>
      <c r="B71" s="6">
        <v>47</v>
      </c>
      <c r="C71" s="7">
        <v>100</v>
      </c>
      <c r="D71" s="6">
        <v>9</v>
      </c>
      <c r="E71" s="6">
        <v>6484.59</v>
      </c>
      <c r="F71" s="8">
        <v>38226</v>
      </c>
      <c r="G71" s="6" t="s">
        <v>25</v>
      </c>
      <c r="H71" s="6">
        <v>3</v>
      </c>
      <c r="I71" s="6">
        <v>8</v>
      </c>
      <c r="J71" s="6">
        <v>2004</v>
      </c>
      <c r="K71" s="6" t="s">
        <v>60</v>
      </c>
      <c r="L71" s="6">
        <v>118</v>
      </c>
      <c r="M71" s="6" t="s">
        <v>256</v>
      </c>
      <c r="N71" s="6" t="s">
        <v>97</v>
      </c>
      <c r="O71" s="6">
        <v>6175558555</v>
      </c>
      <c r="P71" s="6" t="s">
        <v>98</v>
      </c>
      <c r="Q71" s="9"/>
      <c r="R71" s="6" t="s">
        <v>99</v>
      </c>
      <c r="S71" s="6" t="s">
        <v>100</v>
      </c>
      <c r="T71" s="6">
        <v>51247</v>
      </c>
      <c r="U71" s="6" t="s">
        <v>32</v>
      </c>
      <c r="V71" s="6" t="s">
        <v>33</v>
      </c>
      <c r="W71" s="6" t="s">
        <v>101</v>
      </c>
      <c r="X71" s="6" t="s">
        <v>102</v>
      </c>
      <c r="Y71" s="6" t="s">
        <v>36</v>
      </c>
    </row>
    <row r="72" spans="1:25">
      <c r="A72" s="5">
        <v>10298</v>
      </c>
      <c r="B72" s="6">
        <v>39</v>
      </c>
      <c r="C72" s="7">
        <v>96.34</v>
      </c>
      <c r="D72" s="6">
        <v>1</v>
      </c>
      <c r="E72" s="6">
        <v>3757.26</v>
      </c>
      <c r="F72" s="8">
        <v>38257</v>
      </c>
      <c r="G72" s="6" t="s">
        <v>25</v>
      </c>
      <c r="H72" s="6">
        <v>3</v>
      </c>
      <c r="I72" s="6">
        <v>9</v>
      </c>
      <c r="J72" s="6">
        <v>2004</v>
      </c>
      <c r="K72" s="6" t="s">
        <v>60</v>
      </c>
      <c r="L72" s="6">
        <v>118</v>
      </c>
      <c r="M72" s="6" t="s">
        <v>256</v>
      </c>
      <c r="N72" s="6" t="s">
        <v>267</v>
      </c>
      <c r="O72" s="6" t="s">
        <v>268</v>
      </c>
      <c r="P72" s="6" t="s">
        <v>269</v>
      </c>
      <c r="Q72" s="9"/>
      <c r="R72" s="6" t="s">
        <v>94</v>
      </c>
      <c r="S72" s="9"/>
      <c r="T72" s="6">
        <v>44000</v>
      </c>
      <c r="U72" s="6" t="s">
        <v>66</v>
      </c>
      <c r="V72" s="6" t="s">
        <v>46</v>
      </c>
      <c r="W72" s="6" t="s">
        <v>270</v>
      </c>
      <c r="X72" s="6" t="s">
        <v>271</v>
      </c>
      <c r="Y72" s="6" t="s">
        <v>36</v>
      </c>
    </row>
    <row r="73" spans="1:25">
      <c r="A73" s="5">
        <v>10308</v>
      </c>
      <c r="B73" s="6">
        <v>34</v>
      </c>
      <c r="C73" s="7">
        <v>100</v>
      </c>
      <c r="D73" s="6">
        <v>2</v>
      </c>
      <c r="E73" s="6">
        <v>4043.96</v>
      </c>
      <c r="F73" s="8">
        <v>38275</v>
      </c>
      <c r="G73" s="6" t="s">
        <v>25</v>
      </c>
      <c r="H73" s="6">
        <v>4</v>
      </c>
      <c r="I73" s="6">
        <v>10</v>
      </c>
      <c r="J73" s="6">
        <v>2004</v>
      </c>
      <c r="K73" s="6" t="s">
        <v>60</v>
      </c>
      <c r="L73" s="6">
        <v>118</v>
      </c>
      <c r="M73" s="6" t="s">
        <v>256</v>
      </c>
      <c r="N73" s="6" t="s">
        <v>272</v>
      </c>
      <c r="O73" s="6">
        <v>9145554562</v>
      </c>
      <c r="P73" s="6" t="s">
        <v>273</v>
      </c>
      <c r="Q73" s="9"/>
      <c r="R73" s="6" t="s">
        <v>274</v>
      </c>
      <c r="S73" s="6" t="s">
        <v>57</v>
      </c>
      <c r="T73" s="6">
        <v>24067</v>
      </c>
      <c r="U73" s="6" t="s">
        <v>32</v>
      </c>
      <c r="V73" s="6" t="s">
        <v>33</v>
      </c>
      <c r="W73" s="6" t="s">
        <v>58</v>
      </c>
      <c r="X73" s="6" t="s">
        <v>179</v>
      </c>
      <c r="Y73" s="6" t="s">
        <v>36</v>
      </c>
    </row>
    <row r="74" spans="1:25">
      <c r="A74" s="5">
        <v>10318</v>
      </c>
      <c r="B74" s="6">
        <v>45</v>
      </c>
      <c r="C74" s="7">
        <v>100</v>
      </c>
      <c r="D74" s="6">
        <v>4</v>
      </c>
      <c r="E74" s="6">
        <v>5566.5</v>
      </c>
      <c r="F74" s="8">
        <v>38293</v>
      </c>
      <c r="G74" s="6" t="s">
        <v>25</v>
      </c>
      <c r="H74" s="6">
        <v>4</v>
      </c>
      <c r="I74" s="6">
        <v>11</v>
      </c>
      <c r="J74" s="6">
        <v>2004</v>
      </c>
      <c r="K74" s="6" t="s">
        <v>60</v>
      </c>
      <c r="L74" s="6">
        <v>118</v>
      </c>
      <c r="M74" s="6" t="s">
        <v>256</v>
      </c>
      <c r="N74" s="6" t="s">
        <v>117</v>
      </c>
      <c r="O74" s="6">
        <v>2155551555</v>
      </c>
      <c r="P74" s="6" t="s">
        <v>118</v>
      </c>
      <c r="Q74" s="9"/>
      <c r="R74" s="6" t="s">
        <v>119</v>
      </c>
      <c r="S74" s="6" t="s">
        <v>120</v>
      </c>
      <c r="T74" s="6">
        <v>70267</v>
      </c>
      <c r="U74" s="6" t="s">
        <v>32</v>
      </c>
      <c r="V74" s="6" t="s">
        <v>33</v>
      </c>
      <c r="W74" s="6" t="s">
        <v>121</v>
      </c>
      <c r="X74" s="6" t="s">
        <v>122</v>
      </c>
      <c r="Y74" s="6" t="s">
        <v>36</v>
      </c>
    </row>
    <row r="75" spans="1:25">
      <c r="A75" s="5">
        <v>10329</v>
      </c>
      <c r="B75" s="6">
        <v>20</v>
      </c>
      <c r="C75" s="7">
        <v>100</v>
      </c>
      <c r="D75" s="6">
        <v>2</v>
      </c>
      <c r="E75" s="6">
        <v>3176</v>
      </c>
      <c r="F75" s="8">
        <v>38306</v>
      </c>
      <c r="G75" s="6" t="s">
        <v>25</v>
      </c>
      <c r="H75" s="6">
        <v>4</v>
      </c>
      <c r="I75" s="6">
        <v>11</v>
      </c>
      <c r="J75" s="6">
        <v>2004</v>
      </c>
      <c r="K75" s="6" t="s">
        <v>60</v>
      </c>
      <c r="L75" s="6">
        <v>118</v>
      </c>
      <c r="M75" s="6" t="s">
        <v>256</v>
      </c>
      <c r="N75" s="6" t="s">
        <v>123</v>
      </c>
      <c r="O75" s="6">
        <v>2125557818</v>
      </c>
      <c r="P75" s="6" t="s">
        <v>124</v>
      </c>
      <c r="Q75" s="9"/>
      <c r="R75" s="6" t="s">
        <v>56</v>
      </c>
      <c r="S75" s="6" t="s">
        <v>57</v>
      </c>
      <c r="T75" s="6">
        <v>10022</v>
      </c>
      <c r="U75" s="6" t="s">
        <v>32</v>
      </c>
      <c r="V75" s="6" t="s">
        <v>33</v>
      </c>
      <c r="W75" s="6" t="s">
        <v>121</v>
      </c>
      <c r="X75" s="6" t="s">
        <v>125</v>
      </c>
      <c r="Y75" s="6" t="s">
        <v>36</v>
      </c>
    </row>
    <row r="76" spans="1:25">
      <c r="A76" s="5">
        <v>10339</v>
      </c>
      <c r="B76" s="6">
        <v>40</v>
      </c>
      <c r="C76" s="7">
        <v>68.92</v>
      </c>
      <c r="D76" s="6">
        <v>4</v>
      </c>
      <c r="E76" s="6">
        <v>2756.8</v>
      </c>
      <c r="F76" s="8">
        <v>38314</v>
      </c>
      <c r="G76" s="6" t="s">
        <v>25</v>
      </c>
      <c r="H76" s="6">
        <v>4</v>
      </c>
      <c r="I76" s="6">
        <v>11</v>
      </c>
      <c r="J76" s="6">
        <v>2004</v>
      </c>
      <c r="K76" s="6" t="s">
        <v>60</v>
      </c>
      <c r="L76" s="6">
        <v>118</v>
      </c>
      <c r="M76" s="6" t="s">
        <v>256</v>
      </c>
      <c r="N76" s="6" t="s">
        <v>188</v>
      </c>
      <c r="O76" s="10" t="s">
        <v>683</v>
      </c>
      <c r="P76" s="6" t="s">
        <v>189</v>
      </c>
      <c r="Q76" s="9"/>
      <c r="R76" s="6" t="s">
        <v>190</v>
      </c>
      <c r="S76" s="6" t="s">
        <v>191</v>
      </c>
      <c r="T76" s="6" t="s">
        <v>192</v>
      </c>
      <c r="U76" s="6" t="s">
        <v>193</v>
      </c>
      <c r="V76" s="6" t="s">
        <v>193</v>
      </c>
      <c r="W76" s="6" t="s">
        <v>194</v>
      </c>
      <c r="X76" s="6" t="s">
        <v>195</v>
      </c>
      <c r="Y76" s="6" t="s">
        <v>39</v>
      </c>
    </row>
    <row r="77" spans="1:25">
      <c r="A77" s="5">
        <v>10361</v>
      </c>
      <c r="B77" s="6">
        <v>26</v>
      </c>
      <c r="C77" s="7">
        <v>51.15</v>
      </c>
      <c r="D77" s="6">
        <v>8</v>
      </c>
      <c r="E77" s="6">
        <v>1329.9</v>
      </c>
      <c r="F77" s="8">
        <v>38338</v>
      </c>
      <c r="G77" s="6" t="s">
        <v>25</v>
      </c>
      <c r="H77" s="6">
        <v>4</v>
      </c>
      <c r="I77" s="6">
        <v>12</v>
      </c>
      <c r="J77" s="6">
        <v>2004</v>
      </c>
      <c r="K77" s="6" t="s">
        <v>60</v>
      </c>
      <c r="L77" s="6">
        <v>118</v>
      </c>
      <c r="M77" s="6" t="s">
        <v>256</v>
      </c>
      <c r="N77" s="6" t="s">
        <v>134</v>
      </c>
      <c r="O77" s="10" t="s">
        <v>683</v>
      </c>
      <c r="P77" s="6" t="s">
        <v>135</v>
      </c>
      <c r="Q77" s="6" t="s">
        <v>136</v>
      </c>
      <c r="R77" s="6" t="s">
        <v>137</v>
      </c>
      <c r="S77" s="6" t="s">
        <v>138</v>
      </c>
      <c r="T77" s="6">
        <v>2067</v>
      </c>
      <c r="U77" s="6" t="s">
        <v>75</v>
      </c>
      <c r="V77" s="6" t="s">
        <v>76</v>
      </c>
      <c r="W77" s="6" t="s">
        <v>139</v>
      </c>
      <c r="X77" s="6" t="s">
        <v>140</v>
      </c>
      <c r="Y77" s="6" t="s">
        <v>39</v>
      </c>
    </row>
    <row r="78" spans="1:25">
      <c r="A78" s="5">
        <v>10374</v>
      </c>
      <c r="B78" s="6">
        <v>39</v>
      </c>
      <c r="C78" s="7">
        <v>100</v>
      </c>
      <c r="D78" s="6">
        <v>5</v>
      </c>
      <c r="E78" s="6">
        <v>5288.01</v>
      </c>
      <c r="F78" s="8">
        <v>38385</v>
      </c>
      <c r="G78" s="6" t="s">
        <v>25</v>
      </c>
      <c r="H78" s="6">
        <v>1</v>
      </c>
      <c r="I78" s="6">
        <v>2</v>
      </c>
      <c r="J78" s="6">
        <v>2005</v>
      </c>
      <c r="K78" s="6" t="s">
        <v>60</v>
      </c>
      <c r="L78" s="6">
        <v>118</v>
      </c>
      <c r="M78" s="6" t="s">
        <v>256</v>
      </c>
      <c r="N78" s="6" t="s">
        <v>275</v>
      </c>
      <c r="O78" s="6" t="s">
        <v>276</v>
      </c>
      <c r="P78" s="6" t="s">
        <v>277</v>
      </c>
      <c r="Q78" s="9"/>
      <c r="R78" s="6" t="s">
        <v>278</v>
      </c>
      <c r="S78" s="6" t="s">
        <v>279</v>
      </c>
      <c r="T78" s="6">
        <v>4101</v>
      </c>
      <c r="U78" s="6" t="s">
        <v>75</v>
      </c>
      <c r="V78" s="6" t="s">
        <v>76</v>
      </c>
      <c r="W78" s="6" t="s">
        <v>280</v>
      </c>
      <c r="X78" s="6" t="s">
        <v>281</v>
      </c>
      <c r="Y78" s="6" t="s">
        <v>36</v>
      </c>
    </row>
    <row r="79" spans="1:25">
      <c r="A79" s="5">
        <v>10388</v>
      </c>
      <c r="B79" s="6">
        <v>50</v>
      </c>
      <c r="C79" s="7">
        <v>44.51</v>
      </c>
      <c r="D79" s="6">
        <v>5</v>
      </c>
      <c r="E79" s="6">
        <v>2225.5</v>
      </c>
      <c r="F79" s="8">
        <v>38414</v>
      </c>
      <c r="G79" s="6" t="s">
        <v>25</v>
      </c>
      <c r="H79" s="6">
        <v>1</v>
      </c>
      <c r="I79" s="6">
        <v>3</v>
      </c>
      <c r="J79" s="6">
        <v>2005</v>
      </c>
      <c r="K79" s="6" t="s">
        <v>60</v>
      </c>
      <c r="L79" s="6">
        <v>118</v>
      </c>
      <c r="M79" s="6" t="s">
        <v>256</v>
      </c>
      <c r="N79" s="11" t="s">
        <v>141</v>
      </c>
      <c r="O79" s="6">
        <v>5085552555</v>
      </c>
      <c r="P79" s="6" t="s">
        <v>142</v>
      </c>
      <c r="Q79" s="9"/>
      <c r="R79" s="6" t="s">
        <v>143</v>
      </c>
      <c r="S79" s="6" t="s">
        <v>100</v>
      </c>
      <c r="T79" s="6">
        <v>50553</v>
      </c>
      <c r="U79" s="6" t="s">
        <v>32</v>
      </c>
      <c r="V79" s="6" t="s">
        <v>33</v>
      </c>
      <c r="W79" s="6" t="s">
        <v>144</v>
      </c>
      <c r="X79" s="6" t="s">
        <v>145</v>
      </c>
      <c r="Y79" s="6" t="s">
        <v>39</v>
      </c>
    </row>
    <row r="80" spans="1:25">
      <c r="A80" s="5">
        <v>10402</v>
      </c>
      <c r="B80" s="6">
        <v>45</v>
      </c>
      <c r="C80" s="7">
        <v>100</v>
      </c>
      <c r="D80" s="6">
        <v>1</v>
      </c>
      <c r="E80" s="6">
        <v>5833.8</v>
      </c>
      <c r="F80" s="8">
        <v>38449</v>
      </c>
      <c r="G80" s="6" t="s">
        <v>25</v>
      </c>
      <c r="H80" s="6">
        <v>2</v>
      </c>
      <c r="I80" s="6">
        <v>4</v>
      </c>
      <c r="J80" s="6">
        <v>2005</v>
      </c>
      <c r="K80" s="6" t="s">
        <v>60</v>
      </c>
      <c r="L80" s="6">
        <v>118</v>
      </c>
      <c r="M80" s="6" t="s">
        <v>256</v>
      </c>
      <c r="N80" s="6" t="s">
        <v>62</v>
      </c>
      <c r="O80" s="6" t="s">
        <v>63</v>
      </c>
      <c r="P80" s="6" t="s">
        <v>64</v>
      </c>
      <c r="Q80" s="9"/>
      <c r="R80" s="6" t="s">
        <v>65</v>
      </c>
      <c r="S80" s="9"/>
      <c r="T80" s="6">
        <v>75016</v>
      </c>
      <c r="U80" s="6" t="s">
        <v>66</v>
      </c>
      <c r="V80" s="6" t="s">
        <v>46</v>
      </c>
      <c r="W80" s="6" t="s">
        <v>67</v>
      </c>
      <c r="X80" s="6" t="s">
        <v>68</v>
      </c>
      <c r="Y80" s="6" t="s">
        <v>36</v>
      </c>
    </row>
    <row r="81" spans="1:25">
      <c r="A81" s="5">
        <v>10417</v>
      </c>
      <c r="B81" s="6">
        <v>45</v>
      </c>
      <c r="C81" s="7">
        <v>100</v>
      </c>
      <c r="D81" s="6">
        <v>5</v>
      </c>
      <c r="E81" s="6">
        <v>5887.35</v>
      </c>
      <c r="F81" s="8">
        <v>38485</v>
      </c>
      <c r="G81" s="6" t="s">
        <v>154</v>
      </c>
      <c r="H81" s="6">
        <v>2</v>
      </c>
      <c r="I81" s="6">
        <v>5</v>
      </c>
      <c r="J81" s="6">
        <v>2005</v>
      </c>
      <c r="K81" s="6" t="s">
        <v>60</v>
      </c>
      <c r="L81" s="6">
        <v>118</v>
      </c>
      <c r="M81" s="6" t="s">
        <v>256</v>
      </c>
      <c r="N81" s="6" t="s">
        <v>155</v>
      </c>
      <c r="O81" s="6" t="s">
        <v>156</v>
      </c>
      <c r="P81" s="6" t="s">
        <v>157</v>
      </c>
      <c r="Q81" s="9"/>
      <c r="R81" s="6" t="s">
        <v>158</v>
      </c>
      <c r="S81" s="9"/>
      <c r="T81" s="6">
        <v>28034</v>
      </c>
      <c r="U81" s="6" t="s">
        <v>159</v>
      </c>
      <c r="V81" s="6" t="s">
        <v>46</v>
      </c>
      <c r="W81" s="6" t="s">
        <v>160</v>
      </c>
      <c r="X81" s="6" t="s">
        <v>161</v>
      </c>
      <c r="Y81" s="6" t="s">
        <v>36</v>
      </c>
    </row>
    <row r="82" spans="1:25">
      <c r="A82" s="5">
        <v>10104</v>
      </c>
      <c r="B82" s="6">
        <v>24</v>
      </c>
      <c r="C82" s="7">
        <v>100</v>
      </c>
      <c r="D82" s="6">
        <v>8</v>
      </c>
      <c r="E82" s="6">
        <v>3457.92</v>
      </c>
      <c r="F82" s="8">
        <v>37652</v>
      </c>
      <c r="G82" s="6" t="s">
        <v>25</v>
      </c>
      <c r="H82" s="6">
        <v>1</v>
      </c>
      <c r="I82" s="6">
        <v>1</v>
      </c>
      <c r="J82" s="6">
        <v>2003</v>
      </c>
      <c r="K82" s="6" t="s">
        <v>163</v>
      </c>
      <c r="L82" s="6">
        <v>163</v>
      </c>
      <c r="M82" s="6" t="s">
        <v>282</v>
      </c>
      <c r="N82" s="6" t="s">
        <v>155</v>
      </c>
      <c r="O82" s="6" t="s">
        <v>156</v>
      </c>
      <c r="P82" s="6" t="s">
        <v>157</v>
      </c>
      <c r="Q82" s="9"/>
      <c r="R82" s="6" t="s">
        <v>158</v>
      </c>
      <c r="S82" s="9"/>
      <c r="T82" s="6">
        <v>28034</v>
      </c>
      <c r="U82" s="6" t="s">
        <v>159</v>
      </c>
      <c r="V82" s="6" t="s">
        <v>46</v>
      </c>
      <c r="W82" s="6" t="s">
        <v>160</v>
      </c>
      <c r="X82" s="6" t="s">
        <v>161</v>
      </c>
      <c r="Y82" s="6" t="s">
        <v>36</v>
      </c>
    </row>
    <row r="83" spans="1:25">
      <c r="A83" s="5">
        <v>10104</v>
      </c>
      <c r="B83" s="6">
        <v>29</v>
      </c>
      <c r="C83" s="7">
        <v>100</v>
      </c>
      <c r="D83" s="6">
        <v>12</v>
      </c>
      <c r="E83" s="6">
        <v>3772.61</v>
      </c>
      <c r="F83" s="8">
        <v>37652</v>
      </c>
      <c r="G83" s="6" t="s">
        <v>25</v>
      </c>
      <c r="H83" s="6">
        <v>1</v>
      </c>
      <c r="I83" s="6">
        <v>1</v>
      </c>
      <c r="J83" s="6">
        <v>2003</v>
      </c>
      <c r="K83" s="6" t="s">
        <v>166</v>
      </c>
      <c r="L83" s="6">
        <v>122</v>
      </c>
      <c r="M83" s="6" t="s">
        <v>283</v>
      </c>
      <c r="N83" s="6" t="s">
        <v>155</v>
      </c>
      <c r="O83" s="6" t="s">
        <v>156</v>
      </c>
      <c r="P83" s="6" t="s">
        <v>157</v>
      </c>
      <c r="Q83" s="9"/>
      <c r="R83" s="6" t="s">
        <v>158</v>
      </c>
      <c r="S83" s="9"/>
      <c r="T83" s="6">
        <v>28034</v>
      </c>
      <c r="U83" s="6" t="s">
        <v>159</v>
      </c>
      <c r="V83" s="6" t="s">
        <v>46</v>
      </c>
      <c r="W83" s="6" t="s">
        <v>160</v>
      </c>
      <c r="X83" s="6" t="s">
        <v>161</v>
      </c>
      <c r="Y83" s="6" t="s">
        <v>36</v>
      </c>
    </row>
    <row r="84" spans="1:25">
      <c r="A84" s="5">
        <v>10104</v>
      </c>
      <c r="B84" s="6">
        <v>23</v>
      </c>
      <c r="C84" s="7">
        <v>100</v>
      </c>
      <c r="D84" s="6">
        <v>13</v>
      </c>
      <c r="E84" s="6">
        <v>4556.99</v>
      </c>
      <c r="F84" s="8">
        <v>37652</v>
      </c>
      <c r="G84" s="6" t="s">
        <v>25</v>
      </c>
      <c r="H84" s="6">
        <v>1</v>
      </c>
      <c r="I84" s="6">
        <v>1</v>
      </c>
      <c r="J84" s="6">
        <v>2003</v>
      </c>
      <c r="K84" s="6" t="s">
        <v>163</v>
      </c>
      <c r="L84" s="6">
        <v>169</v>
      </c>
      <c r="M84" s="6" t="s">
        <v>284</v>
      </c>
      <c r="N84" s="6" t="s">
        <v>155</v>
      </c>
      <c r="O84" s="6" t="s">
        <v>156</v>
      </c>
      <c r="P84" s="6" t="s">
        <v>157</v>
      </c>
      <c r="Q84" s="9"/>
      <c r="R84" s="6" t="s">
        <v>158</v>
      </c>
      <c r="S84" s="9"/>
      <c r="T84" s="6">
        <v>28034</v>
      </c>
      <c r="U84" s="6" t="s">
        <v>159</v>
      </c>
      <c r="V84" s="6" t="s">
        <v>46</v>
      </c>
      <c r="W84" s="6" t="s">
        <v>160</v>
      </c>
      <c r="X84" s="6" t="s">
        <v>161</v>
      </c>
      <c r="Y84" s="6" t="s">
        <v>36</v>
      </c>
    </row>
    <row r="85" spans="1:25">
      <c r="A85" s="5">
        <v>10104</v>
      </c>
      <c r="B85" s="6">
        <v>38</v>
      </c>
      <c r="C85" s="7">
        <v>100</v>
      </c>
      <c r="D85" s="6">
        <v>3</v>
      </c>
      <c r="E85" s="6">
        <v>5348.5</v>
      </c>
      <c r="F85" s="8">
        <v>37652</v>
      </c>
      <c r="G85" s="6" t="s">
        <v>25</v>
      </c>
      <c r="H85" s="6">
        <v>1</v>
      </c>
      <c r="I85" s="6">
        <v>1</v>
      </c>
      <c r="J85" s="6">
        <v>2003</v>
      </c>
      <c r="K85" s="6" t="s">
        <v>163</v>
      </c>
      <c r="L85" s="6">
        <v>143</v>
      </c>
      <c r="M85" s="6" t="s">
        <v>285</v>
      </c>
      <c r="N85" s="6" t="s">
        <v>155</v>
      </c>
      <c r="O85" s="6" t="s">
        <v>156</v>
      </c>
      <c r="P85" s="6" t="s">
        <v>157</v>
      </c>
      <c r="Q85" s="9"/>
      <c r="R85" s="6" t="s">
        <v>158</v>
      </c>
      <c r="S85" s="9"/>
      <c r="T85" s="6">
        <v>28034</v>
      </c>
      <c r="U85" s="6" t="s">
        <v>159</v>
      </c>
      <c r="V85" s="6" t="s">
        <v>46</v>
      </c>
      <c r="W85" s="6" t="s">
        <v>160</v>
      </c>
      <c r="X85" s="6" t="s">
        <v>161</v>
      </c>
      <c r="Y85" s="6" t="s">
        <v>36</v>
      </c>
    </row>
    <row r="86" spans="1:25">
      <c r="A86" s="5">
        <v>10104</v>
      </c>
      <c r="B86" s="6">
        <v>35</v>
      </c>
      <c r="C86" s="7">
        <v>55.49</v>
      </c>
      <c r="D86" s="6">
        <v>6</v>
      </c>
      <c r="E86" s="6">
        <v>1942.15</v>
      </c>
      <c r="F86" s="8">
        <v>37652</v>
      </c>
      <c r="G86" s="6" t="s">
        <v>25</v>
      </c>
      <c r="H86" s="6">
        <v>1</v>
      </c>
      <c r="I86" s="6">
        <v>1</v>
      </c>
      <c r="J86" s="6">
        <v>2003</v>
      </c>
      <c r="K86" s="6" t="s">
        <v>163</v>
      </c>
      <c r="L86" s="6">
        <v>57</v>
      </c>
      <c r="M86" s="6" t="s">
        <v>286</v>
      </c>
      <c r="N86" s="6" t="s">
        <v>155</v>
      </c>
      <c r="O86" s="6" t="s">
        <v>156</v>
      </c>
      <c r="P86" s="6" t="s">
        <v>157</v>
      </c>
      <c r="Q86" s="9"/>
      <c r="R86" s="6" t="s">
        <v>158</v>
      </c>
      <c r="S86" s="9"/>
      <c r="T86" s="6">
        <v>28034</v>
      </c>
      <c r="U86" s="6" t="s">
        <v>159</v>
      </c>
      <c r="V86" s="6" t="s">
        <v>46</v>
      </c>
      <c r="W86" s="6" t="s">
        <v>160</v>
      </c>
      <c r="X86" s="6" t="s">
        <v>161</v>
      </c>
      <c r="Y86" s="6" t="s">
        <v>39</v>
      </c>
    </row>
    <row r="87" spans="1:25">
      <c r="A87" s="5">
        <v>10104</v>
      </c>
      <c r="B87" s="6">
        <v>44</v>
      </c>
      <c r="C87" s="7">
        <v>39.6</v>
      </c>
      <c r="D87" s="6">
        <v>10</v>
      </c>
      <c r="E87" s="6">
        <v>1742.4</v>
      </c>
      <c r="F87" s="8">
        <v>37652</v>
      </c>
      <c r="G87" s="6" t="s">
        <v>25</v>
      </c>
      <c r="H87" s="6">
        <v>1</v>
      </c>
      <c r="I87" s="6">
        <v>1</v>
      </c>
      <c r="J87" s="6">
        <v>2003</v>
      </c>
      <c r="K87" s="6" t="s">
        <v>163</v>
      </c>
      <c r="L87" s="6">
        <v>35</v>
      </c>
      <c r="M87" s="6" t="s">
        <v>287</v>
      </c>
      <c r="N87" s="6" t="s">
        <v>155</v>
      </c>
      <c r="O87" s="6" t="s">
        <v>156</v>
      </c>
      <c r="P87" s="6" t="s">
        <v>157</v>
      </c>
      <c r="Q87" s="9"/>
      <c r="R87" s="6" t="s">
        <v>158</v>
      </c>
      <c r="S87" s="9"/>
      <c r="T87" s="6">
        <v>28034</v>
      </c>
      <c r="U87" s="6" t="s">
        <v>159</v>
      </c>
      <c r="V87" s="6" t="s">
        <v>46</v>
      </c>
      <c r="W87" s="6" t="s">
        <v>160</v>
      </c>
      <c r="X87" s="6" t="s">
        <v>161</v>
      </c>
      <c r="Y87" s="6" t="s">
        <v>39</v>
      </c>
    </row>
    <row r="88" spans="1:25">
      <c r="A88" s="5">
        <v>10104</v>
      </c>
      <c r="B88" s="6">
        <v>26</v>
      </c>
      <c r="C88" s="7">
        <v>100</v>
      </c>
      <c r="D88" s="6">
        <v>5</v>
      </c>
      <c r="E88" s="6">
        <v>2921.62</v>
      </c>
      <c r="F88" s="8">
        <v>37652</v>
      </c>
      <c r="G88" s="6" t="s">
        <v>25</v>
      </c>
      <c r="H88" s="6">
        <v>1</v>
      </c>
      <c r="I88" s="6">
        <v>1</v>
      </c>
      <c r="J88" s="6">
        <v>2003</v>
      </c>
      <c r="K88" s="6" t="s">
        <v>163</v>
      </c>
      <c r="L88" s="6">
        <v>118</v>
      </c>
      <c r="M88" s="6" t="s">
        <v>288</v>
      </c>
      <c r="N88" s="6" t="s">
        <v>155</v>
      </c>
      <c r="O88" s="6" t="s">
        <v>156</v>
      </c>
      <c r="P88" s="6" t="s">
        <v>157</v>
      </c>
      <c r="Q88" s="9"/>
      <c r="R88" s="6" t="s">
        <v>158</v>
      </c>
      <c r="S88" s="9"/>
      <c r="T88" s="6">
        <v>28034</v>
      </c>
      <c r="U88" s="6" t="s">
        <v>159</v>
      </c>
      <c r="V88" s="6" t="s">
        <v>46</v>
      </c>
      <c r="W88" s="6" t="s">
        <v>160</v>
      </c>
      <c r="X88" s="6" t="s">
        <v>161</v>
      </c>
      <c r="Y88" s="6" t="s">
        <v>39</v>
      </c>
    </row>
    <row r="89" spans="1:25">
      <c r="A89" s="5">
        <v>10104</v>
      </c>
      <c r="B89" s="6">
        <v>35</v>
      </c>
      <c r="C89" s="7">
        <v>47.62</v>
      </c>
      <c r="D89" s="6">
        <v>11</v>
      </c>
      <c r="E89" s="6">
        <v>1666.7</v>
      </c>
      <c r="F89" s="8">
        <v>37652</v>
      </c>
      <c r="G89" s="6" t="s">
        <v>25</v>
      </c>
      <c r="H89" s="6">
        <v>1</v>
      </c>
      <c r="I89" s="6">
        <v>1</v>
      </c>
      <c r="J89" s="6">
        <v>2003</v>
      </c>
      <c r="K89" s="6" t="s">
        <v>166</v>
      </c>
      <c r="L89" s="6">
        <v>54</v>
      </c>
      <c r="M89" s="6" t="s">
        <v>289</v>
      </c>
      <c r="N89" s="6" t="s">
        <v>155</v>
      </c>
      <c r="O89" s="6" t="s">
        <v>156</v>
      </c>
      <c r="P89" s="6" t="s">
        <v>157</v>
      </c>
      <c r="Q89" s="9"/>
      <c r="R89" s="6" t="s">
        <v>158</v>
      </c>
      <c r="S89" s="9"/>
      <c r="T89" s="6">
        <v>28034</v>
      </c>
      <c r="U89" s="6" t="s">
        <v>159</v>
      </c>
      <c r="V89" s="6" t="s">
        <v>46</v>
      </c>
      <c r="W89" s="6" t="s">
        <v>160</v>
      </c>
      <c r="X89" s="6" t="s">
        <v>161</v>
      </c>
      <c r="Y89" s="6" t="s">
        <v>39</v>
      </c>
    </row>
    <row r="90" spans="1:25">
      <c r="A90" s="5">
        <v>10104</v>
      </c>
      <c r="B90" s="6">
        <v>49</v>
      </c>
      <c r="C90" s="7">
        <v>65.87</v>
      </c>
      <c r="D90" s="6">
        <v>4</v>
      </c>
      <c r="E90" s="6">
        <v>3227.63</v>
      </c>
      <c r="F90" s="8">
        <v>37652</v>
      </c>
      <c r="G90" s="6" t="s">
        <v>25</v>
      </c>
      <c r="H90" s="6">
        <v>1</v>
      </c>
      <c r="I90" s="6">
        <v>1</v>
      </c>
      <c r="J90" s="6">
        <v>2003</v>
      </c>
      <c r="K90" s="6" t="s">
        <v>290</v>
      </c>
      <c r="L90" s="6">
        <v>62</v>
      </c>
      <c r="M90" s="6" t="s">
        <v>291</v>
      </c>
      <c r="N90" s="6" t="s">
        <v>155</v>
      </c>
      <c r="O90" s="6" t="s">
        <v>156</v>
      </c>
      <c r="P90" s="6" t="s">
        <v>157</v>
      </c>
      <c r="Q90" s="9"/>
      <c r="R90" s="6" t="s">
        <v>158</v>
      </c>
      <c r="S90" s="9"/>
      <c r="T90" s="6">
        <v>28034</v>
      </c>
      <c r="U90" s="6" t="s">
        <v>159</v>
      </c>
      <c r="V90" s="6" t="s">
        <v>46</v>
      </c>
      <c r="W90" s="6" t="s">
        <v>160</v>
      </c>
      <c r="X90" s="6" t="s">
        <v>161</v>
      </c>
      <c r="Y90" s="6" t="s">
        <v>36</v>
      </c>
    </row>
    <row r="91" spans="1:25">
      <c r="A91" s="5">
        <v>10210</v>
      </c>
      <c r="B91" s="6">
        <v>34</v>
      </c>
      <c r="C91" s="7">
        <v>100</v>
      </c>
      <c r="D91" s="6">
        <v>1</v>
      </c>
      <c r="E91" s="6">
        <v>6123.4</v>
      </c>
      <c r="F91" s="8">
        <v>37998</v>
      </c>
      <c r="G91" s="6" t="s">
        <v>25</v>
      </c>
      <c r="H91" s="6">
        <v>1</v>
      </c>
      <c r="I91" s="6">
        <v>1</v>
      </c>
      <c r="J91" s="6">
        <v>2004</v>
      </c>
      <c r="K91" s="6" t="s">
        <v>60</v>
      </c>
      <c r="L91" s="6">
        <v>193</v>
      </c>
      <c r="M91" s="6" t="s">
        <v>292</v>
      </c>
      <c r="N91" s="6" t="s">
        <v>257</v>
      </c>
      <c r="O91" s="10" t="s">
        <v>683</v>
      </c>
      <c r="P91" s="6" t="s">
        <v>258</v>
      </c>
      <c r="Q91" s="9"/>
      <c r="R91" s="6" t="s">
        <v>259</v>
      </c>
      <c r="S91" s="6" t="s">
        <v>259</v>
      </c>
      <c r="T91" s="6" t="s">
        <v>260</v>
      </c>
      <c r="U91" s="6" t="s">
        <v>193</v>
      </c>
      <c r="V91" s="6" t="s">
        <v>193</v>
      </c>
      <c r="W91" s="6" t="s">
        <v>261</v>
      </c>
      <c r="X91" s="6" t="s">
        <v>262</v>
      </c>
      <c r="Y91" s="6" t="s">
        <v>36</v>
      </c>
    </row>
    <row r="92" spans="1:25">
      <c r="A92" s="5">
        <v>10223</v>
      </c>
      <c r="B92" s="6">
        <v>49</v>
      </c>
      <c r="C92" s="7">
        <v>100</v>
      </c>
      <c r="D92" s="6">
        <v>3</v>
      </c>
      <c r="E92" s="6">
        <v>9774.0300000000007</v>
      </c>
      <c r="F92" s="8">
        <v>38037</v>
      </c>
      <c r="G92" s="6" t="s">
        <v>25</v>
      </c>
      <c r="H92" s="6">
        <v>1</v>
      </c>
      <c r="I92" s="6">
        <v>2</v>
      </c>
      <c r="J92" s="6">
        <v>2004</v>
      </c>
      <c r="K92" s="6" t="s">
        <v>60</v>
      </c>
      <c r="L92" s="6">
        <v>193</v>
      </c>
      <c r="M92" s="6" t="s">
        <v>292</v>
      </c>
      <c r="N92" s="6" t="s">
        <v>69</v>
      </c>
      <c r="O92" s="6" t="s">
        <v>70</v>
      </c>
      <c r="P92" s="6" t="s">
        <v>71</v>
      </c>
      <c r="Q92" s="6" t="s">
        <v>72</v>
      </c>
      <c r="R92" s="6" t="s">
        <v>73</v>
      </c>
      <c r="S92" s="6" t="s">
        <v>74</v>
      </c>
      <c r="T92" s="6">
        <v>3004</v>
      </c>
      <c r="U92" s="6" t="s">
        <v>75</v>
      </c>
      <c r="V92" s="6" t="s">
        <v>76</v>
      </c>
      <c r="W92" s="6" t="s">
        <v>77</v>
      </c>
      <c r="X92" s="6" t="s">
        <v>78</v>
      </c>
      <c r="Y92" s="6" t="s">
        <v>133</v>
      </c>
    </row>
    <row r="93" spans="1:25">
      <c r="A93" s="5">
        <v>10237</v>
      </c>
      <c r="B93" s="6">
        <v>39</v>
      </c>
      <c r="C93" s="7">
        <v>100</v>
      </c>
      <c r="D93" s="6">
        <v>9</v>
      </c>
      <c r="E93" s="6">
        <v>7023.9</v>
      </c>
      <c r="F93" s="8">
        <v>38082</v>
      </c>
      <c r="G93" s="6" t="s">
        <v>25</v>
      </c>
      <c r="H93" s="6">
        <v>2</v>
      </c>
      <c r="I93" s="6">
        <v>4</v>
      </c>
      <c r="J93" s="6">
        <v>2004</v>
      </c>
      <c r="K93" s="6" t="s">
        <v>60</v>
      </c>
      <c r="L93" s="6">
        <v>193</v>
      </c>
      <c r="M93" s="6" t="s">
        <v>292</v>
      </c>
      <c r="N93" s="6" t="s">
        <v>53</v>
      </c>
      <c r="O93" s="6">
        <v>2125551500</v>
      </c>
      <c r="P93" s="6" t="s">
        <v>54</v>
      </c>
      <c r="Q93" s="6" t="s">
        <v>55</v>
      </c>
      <c r="R93" s="6" t="s">
        <v>56</v>
      </c>
      <c r="S93" s="6" t="s">
        <v>57</v>
      </c>
      <c r="T93" s="6">
        <v>10022</v>
      </c>
      <c r="U93" s="6" t="s">
        <v>32</v>
      </c>
      <c r="V93" s="6" t="s">
        <v>33</v>
      </c>
      <c r="W93" s="6" t="s">
        <v>58</v>
      </c>
      <c r="X93" s="6" t="s">
        <v>59</v>
      </c>
      <c r="Y93" s="6" t="s">
        <v>133</v>
      </c>
    </row>
    <row r="94" spans="1:25">
      <c r="A94" s="5">
        <v>10251</v>
      </c>
      <c r="B94" s="6">
        <v>43</v>
      </c>
      <c r="C94" s="7">
        <v>100</v>
      </c>
      <c r="D94" s="6">
        <v>4</v>
      </c>
      <c r="E94" s="6">
        <v>7078.23</v>
      </c>
      <c r="F94" s="8">
        <v>38125</v>
      </c>
      <c r="G94" s="6" t="s">
        <v>25</v>
      </c>
      <c r="H94" s="6">
        <v>2</v>
      </c>
      <c r="I94" s="6">
        <v>5</v>
      </c>
      <c r="J94" s="6">
        <v>2004</v>
      </c>
      <c r="K94" s="6" t="s">
        <v>60</v>
      </c>
      <c r="L94" s="6">
        <v>193</v>
      </c>
      <c r="M94" s="6" t="s">
        <v>292</v>
      </c>
      <c r="N94" s="6" t="s">
        <v>79</v>
      </c>
      <c r="O94" s="6">
        <v>2015559350</v>
      </c>
      <c r="P94" s="6" t="s">
        <v>80</v>
      </c>
      <c r="Q94" s="9"/>
      <c r="R94" s="6" t="s">
        <v>81</v>
      </c>
      <c r="S94" s="6" t="s">
        <v>82</v>
      </c>
      <c r="T94" s="6">
        <v>94019</v>
      </c>
      <c r="U94" s="6" t="s">
        <v>32</v>
      </c>
      <c r="V94" s="6" t="s">
        <v>33</v>
      </c>
      <c r="W94" s="6" t="s">
        <v>83</v>
      </c>
      <c r="X94" s="6" t="s">
        <v>84</v>
      </c>
      <c r="Y94" s="6" t="s">
        <v>133</v>
      </c>
    </row>
    <row r="95" spans="1:25">
      <c r="A95" s="5">
        <v>10263</v>
      </c>
      <c r="B95" s="6">
        <v>41</v>
      </c>
      <c r="C95" s="7">
        <v>100</v>
      </c>
      <c r="D95" s="6">
        <v>4</v>
      </c>
      <c r="E95" s="6">
        <v>8336.94</v>
      </c>
      <c r="F95" s="8">
        <v>38166</v>
      </c>
      <c r="G95" s="6" t="s">
        <v>25</v>
      </c>
      <c r="H95" s="6">
        <v>2</v>
      </c>
      <c r="I95" s="6">
        <v>6</v>
      </c>
      <c r="J95" s="6">
        <v>2004</v>
      </c>
      <c r="K95" s="6" t="s">
        <v>60</v>
      </c>
      <c r="L95" s="6">
        <v>193</v>
      </c>
      <c r="M95" s="6" t="s">
        <v>292</v>
      </c>
      <c r="N95" s="6" t="s">
        <v>85</v>
      </c>
      <c r="O95" s="6">
        <v>2035552570</v>
      </c>
      <c r="P95" s="6" t="s">
        <v>86</v>
      </c>
      <c r="Q95" s="9"/>
      <c r="R95" s="6" t="s">
        <v>87</v>
      </c>
      <c r="S95" s="6" t="s">
        <v>88</v>
      </c>
      <c r="T95" s="6">
        <v>97562</v>
      </c>
      <c r="U95" s="6" t="s">
        <v>32</v>
      </c>
      <c r="V95" s="6" t="s">
        <v>33</v>
      </c>
      <c r="W95" s="6" t="s">
        <v>89</v>
      </c>
      <c r="X95" s="6" t="s">
        <v>90</v>
      </c>
      <c r="Y95" s="6" t="s">
        <v>133</v>
      </c>
    </row>
    <row r="96" spans="1:25">
      <c r="A96" s="5">
        <v>10275</v>
      </c>
      <c r="B96" s="6">
        <v>36</v>
      </c>
      <c r="C96" s="7">
        <v>100</v>
      </c>
      <c r="D96" s="6">
        <v>3</v>
      </c>
      <c r="E96" s="6">
        <v>6901.92</v>
      </c>
      <c r="F96" s="8">
        <v>38191</v>
      </c>
      <c r="G96" s="6" t="s">
        <v>25</v>
      </c>
      <c r="H96" s="6">
        <v>3</v>
      </c>
      <c r="I96" s="6">
        <v>7</v>
      </c>
      <c r="J96" s="6">
        <v>2004</v>
      </c>
      <c r="K96" s="6" t="s">
        <v>60</v>
      </c>
      <c r="L96" s="6">
        <v>193</v>
      </c>
      <c r="M96" s="6" t="s">
        <v>292</v>
      </c>
      <c r="N96" s="6" t="s">
        <v>91</v>
      </c>
      <c r="O96" s="6" t="s">
        <v>92</v>
      </c>
      <c r="P96" s="6" t="s">
        <v>93</v>
      </c>
      <c r="Q96" s="9"/>
      <c r="R96" s="6" t="s">
        <v>94</v>
      </c>
      <c r="S96" s="9"/>
      <c r="T96" s="6">
        <v>44000</v>
      </c>
      <c r="U96" s="6" t="s">
        <v>66</v>
      </c>
      <c r="V96" s="6" t="s">
        <v>46</v>
      </c>
      <c r="W96" s="6" t="s">
        <v>95</v>
      </c>
      <c r="X96" s="6" t="s">
        <v>96</v>
      </c>
      <c r="Y96" s="6" t="s">
        <v>36</v>
      </c>
    </row>
    <row r="97" spans="1:25">
      <c r="A97" s="5">
        <v>10285</v>
      </c>
      <c r="B97" s="6">
        <v>27</v>
      </c>
      <c r="C97" s="7">
        <v>100</v>
      </c>
      <c r="D97" s="6">
        <v>8</v>
      </c>
      <c r="E97" s="6">
        <v>5438.07</v>
      </c>
      <c r="F97" s="8">
        <v>38226</v>
      </c>
      <c r="G97" s="6" t="s">
        <v>25</v>
      </c>
      <c r="H97" s="6">
        <v>3</v>
      </c>
      <c r="I97" s="6">
        <v>8</v>
      </c>
      <c r="J97" s="6">
        <v>2004</v>
      </c>
      <c r="K97" s="6" t="s">
        <v>60</v>
      </c>
      <c r="L97" s="6">
        <v>193</v>
      </c>
      <c r="M97" s="6" t="s">
        <v>292</v>
      </c>
      <c r="N97" s="6" t="s">
        <v>97</v>
      </c>
      <c r="O97" s="6">
        <v>6175558555</v>
      </c>
      <c r="P97" s="6" t="s">
        <v>98</v>
      </c>
      <c r="Q97" s="9"/>
      <c r="R97" s="6" t="s">
        <v>99</v>
      </c>
      <c r="S97" s="6" t="s">
        <v>100</v>
      </c>
      <c r="T97" s="6">
        <v>51247</v>
      </c>
      <c r="U97" s="6" t="s">
        <v>32</v>
      </c>
      <c r="V97" s="6" t="s">
        <v>33</v>
      </c>
      <c r="W97" s="6" t="s">
        <v>101</v>
      </c>
      <c r="X97" s="6" t="s">
        <v>102</v>
      </c>
      <c r="Y97" s="6" t="s">
        <v>36</v>
      </c>
    </row>
    <row r="98" spans="1:25">
      <c r="A98" s="5">
        <v>10299</v>
      </c>
      <c r="B98" s="6">
        <v>29</v>
      </c>
      <c r="C98" s="7">
        <v>100</v>
      </c>
      <c r="D98" s="6">
        <v>11</v>
      </c>
      <c r="E98" s="6">
        <v>6683.34</v>
      </c>
      <c r="F98" s="8">
        <v>38260</v>
      </c>
      <c r="G98" s="6" t="s">
        <v>25</v>
      </c>
      <c r="H98" s="6">
        <v>3</v>
      </c>
      <c r="I98" s="6">
        <v>9</v>
      </c>
      <c r="J98" s="6">
        <v>2004</v>
      </c>
      <c r="K98" s="6" t="s">
        <v>60</v>
      </c>
      <c r="L98" s="6">
        <v>193</v>
      </c>
      <c r="M98" s="6" t="s">
        <v>292</v>
      </c>
      <c r="N98" s="6" t="s">
        <v>103</v>
      </c>
      <c r="O98" s="6" t="s">
        <v>104</v>
      </c>
      <c r="P98" s="6" t="s">
        <v>105</v>
      </c>
      <c r="Q98" s="9"/>
      <c r="R98" s="6" t="s">
        <v>106</v>
      </c>
      <c r="S98" s="9"/>
      <c r="T98" s="6">
        <v>21240</v>
      </c>
      <c r="U98" s="6" t="s">
        <v>107</v>
      </c>
      <c r="V98" s="6" t="s">
        <v>46</v>
      </c>
      <c r="W98" s="6" t="s">
        <v>108</v>
      </c>
      <c r="X98" s="6" t="s">
        <v>109</v>
      </c>
      <c r="Y98" s="6" t="s">
        <v>36</v>
      </c>
    </row>
    <row r="99" spans="1:25">
      <c r="A99" s="5">
        <v>10308</v>
      </c>
      <c r="B99" s="6">
        <v>20</v>
      </c>
      <c r="C99" s="7">
        <v>100</v>
      </c>
      <c r="D99" s="6">
        <v>1</v>
      </c>
      <c r="E99" s="6">
        <v>4570.3999999999996</v>
      </c>
      <c r="F99" s="8">
        <v>38275</v>
      </c>
      <c r="G99" s="6" t="s">
        <v>25</v>
      </c>
      <c r="H99" s="6">
        <v>4</v>
      </c>
      <c r="I99" s="6">
        <v>10</v>
      </c>
      <c r="J99" s="6">
        <v>2004</v>
      </c>
      <c r="K99" s="6" t="s">
        <v>60</v>
      </c>
      <c r="L99" s="6">
        <v>193</v>
      </c>
      <c r="M99" s="6" t="s">
        <v>292</v>
      </c>
      <c r="N99" s="6" t="s">
        <v>272</v>
      </c>
      <c r="O99" s="6">
        <v>9145554562</v>
      </c>
      <c r="P99" s="6" t="s">
        <v>273</v>
      </c>
      <c r="Q99" s="9"/>
      <c r="R99" s="6" t="s">
        <v>274</v>
      </c>
      <c r="S99" s="6" t="s">
        <v>57</v>
      </c>
      <c r="T99" s="6">
        <v>24067</v>
      </c>
      <c r="U99" s="6" t="s">
        <v>32</v>
      </c>
      <c r="V99" s="6" t="s">
        <v>33</v>
      </c>
      <c r="W99" s="6" t="s">
        <v>58</v>
      </c>
      <c r="X99" s="6" t="s">
        <v>179</v>
      </c>
      <c r="Y99" s="6" t="s">
        <v>36</v>
      </c>
    </row>
    <row r="100" spans="1:25">
      <c r="A100" s="5">
        <v>10318</v>
      </c>
      <c r="B100" s="6">
        <v>37</v>
      </c>
      <c r="C100" s="7">
        <v>100</v>
      </c>
      <c r="D100" s="6">
        <v>3</v>
      </c>
      <c r="E100" s="6">
        <v>7667.14</v>
      </c>
      <c r="F100" s="8">
        <v>38293</v>
      </c>
      <c r="G100" s="6" t="s">
        <v>25</v>
      </c>
      <c r="H100" s="6">
        <v>4</v>
      </c>
      <c r="I100" s="6">
        <v>11</v>
      </c>
      <c r="J100" s="6">
        <v>2004</v>
      </c>
      <c r="K100" s="6" t="s">
        <v>60</v>
      </c>
      <c r="L100" s="6">
        <v>193</v>
      </c>
      <c r="M100" s="6" t="s">
        <v>292</v>
      </c>
      <c r="N100" s="6" t="s">
        <v>117</v>
      </c>
      <c r="O100" s="6">
        <v>2155551555</v>
      </c>
      <c r="P100" s="6" t="s">
        <v>118</v>
      </c>
      <c r="Q100" s="9"/>
      <c r="R100" s="6" t="s">
        <v>119</v>
      </c>
      <c r="S100" s="6" t="s">
        <v>120</v>
      </c>
      <c r="T100" s="6">
        <v>70267</v>
      </c>
      <c r="U100" s="6" t="s">
        <v>32</v>
      </c>
      <c r="V100" s="6" t="s">
        <v>33</v>
      </c>
      <c r="W100" s="6" t="s">
        <v>121</v>
      </c>
      <c r="X100" s="6" t="s">
        <v>122</v>
      </c>
      <c r="Y100" s="6" t="s">
        <v>133</v>
      </c>
    </row>
    <row r="101" spans="1:25">
      <c r="A101" s="5">
        <v>10329</v>
      </c>
      <c r="B101" s="6">
        <v>26</v>
      </c>
      <c r="C101" s="7">
        <v>100</v>
      </c>
      <c r="D101" s="6">
        <v>3</v>
      </c>
      <c r="E101" s="6">
        <v>5868.2</v>
      </c>
      <c r="F101" s="8">
        <v>38306</v>
      </c>
      <c r="G101" s="6" t="s">
        <v>25</v>
      </c>
      <c r="H101" s="6">
        <v>4</v>
      </c>
      <c r="I101" s="6">
        <v>11</v>
      </c>
      <c r="J101" s="6">
        <v>2004</v>
      </c>
      <c r="K101" s="6" t="s">
        <v>60</v>
      </c>
      <c r="L101" s="6">
        <v>193</v>
      </c>
      <c r="M101" s="6" t="s">
        <v>292</v>
      </c>
      <c r="N101" s="6" t="s">
        <v>123</v>
      </c>
      <c r="O101" s="6">
        <v>2125557818</v>
      </c>
      <c r="P101" s="6" t="s">
        <v>124</v>
      </c>
      <c r="Q101" s="9"/>
      <c r="R101" s="6" t="s">
        <v>56</v>
      </c>
      <c r="S101" s="6" t="s">
        <v>57</v>
      </c>
      <c r="T101" s="6">
        <v>10022</v>
      </c>
      <c r="U101" s="6" t="s">
        <v>32</v>
      </c>
      <c r="V101" s="6" t="s">
        <v>33</v>
      </c>
      <c r="W101" s="6" t="s">
        <v>121</v>
      </c>
      <c r="X101" s="6" t="s">
        <v>125</v>
      </c>
      <c r="Y101" s="6" t="s">
        <v>36</v>
      </c>
    </row>
    <row r="102" spans="1:25">
      <c r="A102" s="5">
        <v>10339</v>
      </c>
      <c r="B102" s="6">
        <v>39</v>
      </c>
      <c r="C102" s="7">
        <v>76.67</v>
      </c>
      <c r="D102" s="6">
        <v>3</v>
      </c>
      <c r="E102" s="6">
        <v>2990.13</v>
      </c>
      <c r="F102" s="8">
        <v>38314</v>
      </c>
      <c r="G102" s="6" t="s">
        <v>25</v>
      </c>
      <c r="H102" s="6">
        <v>4</v>
      </c>
      <c r="I102" s="6">
        <v>11</v>
      </c>
      <c r="J102" s="6">
        <v>2004</v>
      </c>
      <c r="K102" s="6" t="s">
        <v>60</v>
      </c>
      <c r="L102" s="6">
        <v>193</v>
      </c>
      <c r="M102" s="6" t="s">
        <v>292</v>
      </c>
      <c r="N102" s="6" t="s">
        <v>188</v>
      </c>
      <c r="O102" s="10" t="s">
        <v>683</v>
      </c>
      <c r="P102" s="6" t="s">
        <v>189</v>
      </c>
      <c r="Q102" s="9"/>
      <c r="R102" s="6" t="s">
        <v>190</v>
      </c>
      <c r="S102" s="6" t="s">
        <v>191</v>
      </c>
      <c r="T102" s="6" t="s">
        <v>192</v>
      </c>
      <c r="U102" s="6" t="s">
        <v>193</v>
      </c>
      <c r="V102" s="6" t="s">
        <v>193</v>
      </c>
      <c r="W102" s="6" t="s">
        <v>194</v>
      </c>
      <c r="X102" s="6" t="s">
        <v>195</v>
      </c>
      <c r="Y102" s="6" t="s">
        <v>39</v>
      </c>
    </row>
    <row r="103" spans="1:25">
      <c r="A103" s="5">
        <v>10362</v>
      </c>
      <c r="B103" s="6">
        <v>22</v>
      </c>
      <c r="C103" s="7">
        <v>100</v>
      </c>
      <c r="D103" s="6">
        <v>4</v>
      </c>
      <c r="E103" s="6">
        <v>3664.1</v>
      </c>
      <c r="F103" s="8">
        <v>38357</v>
      </c>
      <c r="G103" s="6" t="s">
        <v>25</v>
      </c>
      <c r="H103" s="6">
        <v>1</v>
      </c>
      <c r="I103" s="6">
        <v>1</v>
      </c>
      <c r="J103" s="6">
        <v>2005</v>
      </c>
      <c r="K103" s="6" t="s">
        <v>60</v>
      </c>
      <c r="L103" s="6">
        <v>193</v>
      </c>
      <c r="M103" s="6" t="s">
        <v>292</v>
      </c>
      <c r="N103" s="6" t="s">
        <v>293</v>
      </c>
      <c r="O103" s="6">
        <v>6505556809</v>
      </c>
      <c r="P103" s="6" t="s">
        <v>294</v>
      </c>
      <c r="Q103" s="9"/>
      <c r="R103" s="6" t="s">
        <v>295</v>
      </c>
      <c r="S103" s="6" t="s">
        <v>177</v>
      </c>
      <c r="T103" s="6">
        <v>94217</v>
      </c>
      <c r="U103" s="6" t="s">
        <v>32</v>
      </c>
      <c r="V103" s="6" t="s">
        <v>33</v>
      </c>
      <c r="W103" s="6" t="s">
        <v>296</v>
      </c>
      <c r="X103" s="6" t="s">
        <v>297</v>
      </c>
      <c r="Y103" s="6" t="s">
        <v>36</v>
      </c>
    </row>
    <row r="104" spans="1:25">
      <c r="A104" s="5">
        <v>10374</v>
      </c>
      <c r="B104" s="6">
        <v>22</v>
      </c>
      <c r="C104" s="7">
        <v>100</v>
      </c>
      <c r="D104" s="6">
        <v>1</v>
      </c>
      <c r="E104" s="6">
        <v>3834.38</v>
      </c>
      <c r="F104" s="8">
        <v>38385</v>
      </c>
      <c r="G104" s="6" t="s">
        <v>25</v>
      </c>
      <c r="H104" s="6">
        <v>1</v>
      </c>
      <c r="I104" s="6">
        <v>2</v>
      </c>
      <c r="J104" s="6">
        <v>2005</v>
      </c>
      <c r="K104" s="6" t="s">
        <v>60</v>
      </c>
      <c r="L104" s="6">
        <v>193</v>
      </c>
      <c r="M104" s="6" t="s">
        <v>292</v>
      </c>
      <c r="N104" s="6" t="s">
        <v>275</v>
      </c>
      <c r="O104" s="6" t="s">
        <v>276</v>
      </c>
      <c r="P104" s="6" t="s">
        <v>277</v>
      </c>
      <c r="Q104" s="9"/>
      <c r="R104" s="6" t="s">
        <v>278</v>
      </c>
      <c r="S104" s="6" t="s">
        <v>279</v>
      </c>
      <c r="T104" s="6">
        <v>4101</v>
      </c>
      <c r="U104" s="6" t="s">
        <v>75</v>
      </c>
      <c r="V104" s="6" t="s">
        <v>76</v>
      </c>
      <c r="W104" s="6" t="s">
        <v>280</v>
      </c>
      <c r="X104" s="6" t="s">
        <v>281</v>
      </c>
      <c r="Y104" s="6" t="s">
        <v>36</v>
      </c>
    </row>
    <row r="105" spans="1:25">
      <c r="A105" s="5">
        <v>10388</v>
      </c>
      <c r="B105" s="6">
        <v>21</v>
      </c>
      <c r="C105" s="7">
        <v>86.77</v>
      </c>
      <c r="D105" s="6">
        <v>7</v>
      </c>
      <c r="E105" s="6">
        <v>1822.17</v>
      </c>
      <c r="F105" s="8">
        <v>38414</v>
      </c>
      <c r="G105" s="6" t="s">
        <v>25</v>
      </c>
      <c r="H105" s="6">
        <v>1</v>
      </c>
      <c r="I105" s="6">
        <v>3</v>
      </c>
      <c r="J105" s="6">
        <v>2005</v>
      </c>
      <c r="K105" s="6" t="s">
        <v>60</v>
      </c>
      <c r="L105" s="6">
        <v>193</v>
      </c>
      <c r="M105" s="6" t="s">
        <v>292</v>
      </c>
      <c r="N105" s="11" t="s">
        <v>141</v>
      </c>
      <c r="O105" s="6">
        <v>5085552555</v>
      </c>
      <c r="P105" s="6" t="s">
        <v>142</v>
      </c>
      <c r="Q105" s="9"/>
      <c r="R105" s="6" t="s">
        <v>143</v>
      </c>
      <c r="S105" s="6" t="s">
        <v>100</v>
      </c>
      <c r="T105" s="6">
        <v>50553</v>
      </c>
      <c r="U105" s="6" t="s">
        <v>32</v>
      </c>
      <c r="V105" s="6" t="s">
        <v>33</v>
      </c>
      <c r="W105" s="6" t="s">
        <v>144</v>
      </c>
      <c r="X105" s="6" t="s">
        <v>145</v>
      </c>
      <c r="Y105" s="6" t="s">
        <v>39</v>
      </c>
    </row>
    <row r="106" spans="1:25">
      <c r="A106" s="5">
        <v>10403</v>
      </c>
      <c r="B106" s="6">
        <v>66</v>
      </c>
      <c r="C106" s="7">
        <v>100</v>
      </c>
      <c r="D106" s="6">
        <v>9</v>
      </c>
      <c r="E106" s="6">
        <v>11886.6</v>
      </c>
      <c r="F106" s="8">
        <v>38450</v>
      </c>
      <c r="G106" s="6" t="s">
        <v>25</v>
      </c>
      <c r="H106" s="6">
        <v>2</v>
      </c>
      <c r="I106" s="6">
        <v>4</v>
      </c>
      <c r="J106" s="6">
        <v>2005</v>
      </c>
      <c r="K106" s="6" t="s">
        <v>60</v>
      </c>
      <c r="L106" s="6">
        <v>193</v>
      </c>
      <c r="M106" s="6" t="s">
        <v>292</v>
      </c>
      <c r="N106" s="6" t="s">
        <v>146</v>
      </c>
      <c r="O106" s="6" t="s">
        <v>147</v>
      </c>
      <c r="P106" s="6" t="s">
        <v>148</v>
      </c>
      <c r="Q106" s="9"/>
      <c r="R106" s="6" t="s">
        <v>149</v>
      </c>
      <c r="S106" s="9"/>
      <c r="T106" s="6" t="s">
        <v>150</v>
      </c>
      <c r="U106" s="6" t="s">
        <v>151</v>
      </c>
      <c r="V106" s="6" t="s">
        <v>46</v>
      </c>
      <c r="W106" s="6" t="s">
        <v>152</v>
      </c>
      <c r="X106" s="6" t="s">
        <v>153</v>
      </c>
      <c r="Y106" s="6" t="s">
        <v>133</v>
      </c>
    </row>
    <row r="107" spans="1:25">
      <c r="A107" s="5">
        <v>10417</v>
      </c>
      <c r="B107" s="6">
        <v>56</v>
      </c>
      <c r="C107" s="7">
        <v>100</v>
      </c>
      <c r="D107" s="6">
        <v>4</v>
      </c>
      <c r="E107" s="6">
        <v>9218.16</v>
      </c>
      <c r="F107" s="8">
        <v>38485</v>
      </c>
      <c r="G107" s="6" t="s">
        <v>154</v>
      </c>
      <c r="H107" s="6">
        <v>2</v>
      </c>
      <c r="I107" s="6">
        <v>5</v>
      </c>
      <c r="J107" s="6">
        <v>2005</v>
      </c>
      <c r="K107" s="6" t="s">
        <v>60</v>
      </c>
      <c r="L107" s="6">
        <v>193</v>
      </c>
      <c r="M107" s="6" t="s">
        <v>292</v>
      </c>
      <c r="N107" s="6" t="s">
        <v>155</v>
      </c>
      <c r="O107" s="6" t="s">
        <v>156</v>
      </c>
      <c r="P107" s="6" t="s">
        <v>157</v>
      </c>
      <c r="Q107" s="9"/>
      <c r="R107" s="6" t="s">
        <v>158</v>
      </c>
      <c r="S107" s="9"/>
      <c r="T107" s="6">
        <v>28034</v>
      </c>
      <c r="U107" s="6" t="s">
        <v>159</v>
      </c>
      <c r="V107" s="6" t="s">
        <v>46</v>
      </c>
      <c r="W107" s="6" t="s">
        <v>160</v>
      </c>
      <c r="X107" s="6" t="s">
        <v>161</v>
      </c>
      <c r="Y107" s="6" t="s">
        <v>133</v>
      </c>
    </row>
    <row r="108" spans="1:25">
      <c r="A108" s="5">
        <v>10104</v>
      </c>
      <c r="B108" s="6">
        <v>33</v>
      </c>
      <c r="C108" s="7">
        <v>100</v>
      </c>
      <c r="D108" s="6">
        <v>7</v>
      </c>
      <c r="E108" s="6">
        <v>3705.24</v>
      </c>
      <c r="F108" s="8">
        <v>37652</v>
      </c>
      <c r="G108" s="6" t="s">
        <v>25</v>
      </c>
      <c r="H108" s="6">
        <v>1</v>
      </c>
      <c r="I108" s="6">
        <v>1</v>
      </c>
      <c r="J108" s="6">
        <v>2003</v>
      </c>
      <c r="K108" s="6" t="s">
        <v>166</v>
      </c>
      <c r="L108" s="6">
        <v>115</v>
      </c>
      <c r="M108" s="6" t="s">
        <v>298</v>
      </c>
      <c r="N108" s="6" t="s">
        <v>155</v>
      </c>
      <c r="O108" s="6" t="s">
        <v>156</v>
      </c>
      <c r="P108" s="6" t="s">
        <v>157</v>
      </c>
      <c r="Q108" s="9"/>
      <c r="R108" s="6" t="s">
        <v>158</v>
      </c>
      <c r="S108" s="9"/>
      <c r="T108" s="6">
        <v>28034</v>
      </c>
      <c r="U108" s="6" t="s">
        <v>159</v>
      </c>
      <c r="V108" s="6" t="s">
        <v>46</v>
      </c>
      <c r="W108" s="6" t="s">
        <v>160</v>
      </c>
      <c r="X108" s="6" t="s">
        <v>161</v>
      </c>
      <c r="Y108" s="6" t="s">
        <v>36</v>
      </c>
    </row>
    <row r="109" spans="1:25">
      <c r="A109" s="5">
        <v>10104</v>
      </c>
      <c r="B109" s="6">
        <v>32</v>
      </c>
      <c r="C109" s="7">
        <v>53.31</v>
      </c>
      <c r="D109" s="6">
        <v>2</v>
      </c>
      <c r="E109" s="6">
        <v>1705.92</v>
      </c>
      <c r="F109" s="8">
        <v>37652</v>
      </c>
      <c r="G109" s="6" t="s">
        <v>25</v>
      </c>
      <c r="H109" s="6">
        <v>1</v>
      </c>
      <c r="I109" s="6">
        <v>1</v>
      </c>
      <c r="J109" s="6">
        <v>2003</v>
      </c>
      <c r="K109" s="6" t="s">
        <v>290</v>
      </c>
      <c r="L109" s="6">
        <v>58</v>
      </c>
      <c r="M109" s="6" t="s">
        <v>299</v>
      </c>
      <c r="N109" s="6" t="s">
        <v>155</v>
      </c>
      <c r="O109" s="6" t="s">
        <v>156</v>
      </c>
      <c r="P109" s="6" t="s">
        <v>157</v>
      </c>
      <c r="Q109" s="9"/>
      <c r="R109" s="6" t="s">
        <v>158</v>
      </c>
      <c r="S109" s="9"/>
      <c r="T109" s="6">
        <v>28034</v>
      </c>
      <c r="U109" s="6" t="s">
        <v>159</v>
      </c>
      <c r="V109" s="6" t="s">
        <v>46</v>
      </c>
      <c r="W109" s="6" t="s">
        <v>160</v>
      </c>
      <c r="X109" s="6" t="s">
        <v>161</v>
      </c>
      <c r="Y109" s="6" t="s">
        <v>39</v>
      </c>
    </row>
    <row r="110" spans="1:25">
      <c r="A110" s="5">
        <v>10105</v>
      </c>
      <c r="B110" s="6">
        <v>50</v>
      </c>
      <c r="C110" s="7">
        <v>100</v>
      </c>
      <c r="D110" s="6">
        <v>2</v>
      </c>
      <c r="E110" s="6">
        <v>7208</v>
      </c>
      <c r="F110" s="8">
        <v>37663</v>
      </c>
      <c r="G110" s="6" t="s">
        <v>25</v>
      </c>
      <c r="H110" s="6">
        <v>1</v>
      </c>
      <c r="I110" s="6">
        <v>2</v>
      </c>
      <c r="J110" s="6">
        <v>2003</v>
      </c>
      <c r="K110" s="6" t="s">
        <v>163</v>
      </c>
      <c r="L110" s="6">
        <v>136</v>
      </c>
      <c r="M110" s="6" t="s">
        <v>300</v>
      </c>
      <c r="N110" s="6" t="s">
        <v>301</v>
      </c>
      <c r="O110" s="6" t="s">
        <v>302</v>
      </c>
      <c r="P110" s="6" t="s">
        <v>303</v>
      </c>
      <c r="Q110" s="9"/>
      <c r="R110" s="6" t="s">
        <v>304</v>
      </c>
      <c r="S110" s="9"/>
      <c r="T110" s="6">
        <v>1734</v>
      </c>
      <c r="U110" s="6" t="s">
        <v>305</v>
      </c>
      <c r="V110" s="6" t="s">
        <v>46</v>
      </c>
      <c r="W110" s="6" t="s">
        <v>306</v>
      </c>
      <c r="X110" s="6" t="s">
        <v>307</v>
      </c>
      <c r="Y110" s="6" t="s">
        <v>133</v>
      </c>
    </row>
    <row r="111" spans="1:25">
      <c r="A111" s="5">
        <v>10105</v>
      </c>
      <c r="B111" s="6">
        <v>41</v>
      </c>
      <c r="C111" s="7">
        <v>100</v>
      </c>
      <c r="D111" s="6">
        <v>15</v>
      </c>
      <c r="E111" s="6">
        <v>8690.36</v>
      </c>
      <c r="F111" s="8">
        <v>37663</v>
      </c>
      <c r="G111" s="6" t="s">
        <v>25</v>
      </c>
      <c r="H111" s="6">
        <v>1</v>
      </c>
      <c r="I111" s="6">
        <v>2</v>
      </c>
      <c r="J111" s="6">
        <v>2003</v>
      </c>
      <c r="K111" s="6" t="s">
        <v>163</v>
      </c>
      <c r="L111" s="6">
        <v>207</v>
      </c>
      <c r="M111" s="6" t="s">
        <v>308</v>
      </c>
      <c r="N111" s="6" t="s">
        <v>301</v>
      </c>
      <c r="O111" s="6" t="s">
        <v>302</v>
      </c>
      <c r="P111" s="6" t="s">
        <v>303</v>
      </c>
      <c r="Q111" s="9"/>
      <c r="R111" s="6" t="s">
        <v>304</v>
      </c>
      <c r="S111" s="9"/>
      <c r="T111" s="6">
        <v>1734</v>
      </c>
      <c r="U111" s="6" t="s">
        <v>305</v>
      </c>
      <c r="V111" s="6" t="s">
        <v>46</v>
      </c>
      <c r="W111" s="6" t="s">
        <v>306</v>
      </c>
      <c r="X111" s="6" t="s">
        <v>307</v>
      </c>
      <c r="Y111" s="6" t="s">
        <v>133</v>
      </c>
    </row>
    <row r="112" spans="1:25">
      <c r="A112" s="5">
        <v>10105</v>
      </c>
      <c r="B112" s="6">
        <v>29</v>
      </c>
      <c r="C112" s="7">
        <v>100</v>
      </c>
      <c r="D112" s="6">
        <v>14</v>
      </c>
      <c r="E112" s="6">
        <v>4566.05</v>
      </c>
      <c r="F112" s="8">
        <v>37663</v>
      </c>
      <c r="G112" s="6" t="s">
        <v>25</v>
      </c>
      <c r="H112" s="6">
        <v>1</v>
      </c>
      <c r="I112" s="6">
        <v>2</v>
      </c>
      <c r="J112" s="6">
        <v>2003</v>
      </c>
      <c r="K112" s="6" t="s">
        <v>163</v>
      </c>
      <c r="L112" s="6">
        <v>173</v>
      </c>
      <c r="M112" s="6" t="s">
        <v>309</v>
      </c>
      <c r="N112" s="6" t="s">
        <v>301</v>
      </c>
      <c r="O112" s="6" t="s">
        <v>302</v>
      </c>
      <c r="P112" s="6" t="s">
        <v>303</v>
      </c>
      <c r="Q112" s="9"/>
      <c r="R112" s="6" t="s">
        <v>304</v>
      </c>
      <c r="S112" s="9"/>
      <c r="T112" s="6">
        <v>1734</v>
      </c>
      <c r="U112" s="6" t="s">
        <v>305</v>
      </c>
      <c r="V112" s="6" t="s">
        <v>46</v>
      </c>
      <c r="W112" s="6" t="s">
        <v>306</v>
      </c>
      <c r="X112" s="6" t="s">
        <v>307</v>
      </c>
      <c r="Y112" s="6" t="s">
        <v>36</v>
      </c>
    </row>
    <row r="113" spans="1:25">
      <c r="A113" s="5">
        <v>10105</v>
      </c>
      <c r="B113" s="6">
        <v>22</v>
      </c>
      <c r="C113" s="7">
        <v>100</v>
      </c>
      <c r="D113" s="6">
        <v>11</v>
      </c>
      <c r="E113" s="6">
        <v>3065.04</v>
      </c>
      <c r="F113" s="8">
        <v>37663</v>
      </c>
      <c r="G113" s="6" t="s">
        <v>25</v>
      </c>
      <c r="H113" s="6">
        <v>1</v>
      </c>
      <c r="I113" s="6">
        <v>2</v>
      </c>
      <c r="J113" s="6">
        <v>2003</v>
      </c>
      <c r="K113" s="6" t="s">
        <v>26</v>
      </c>
      <c r="L113" s="6">
        <v>136</v>
      </c>
      <c r="M113" s="6" t="s">
        <v>310</v>
      </c>
      <c r="N113" s="6" t="s">
        <v>301</v>
      </c>
      <c r="O113" s="6" t="s">
        <v>302</v>
      </c>
      <c r="P113" s="6" t="s">
        <v>303</v>
      </c>
      <c r="Q113" s="9"/>
      <c r="R113" s="6" t="s">
        <v>304</v>
      </c>
      <c r="S113" s="9"/>
      <c r="T113" s="6">
        <v>1734</v>
      </c>
      <c r="U113" s="6" t="s">
        <v>305</v>
      </c>
      <c r="V113" s="6" t="s">
        <v>46</v>
      </c>
      <c r="W113" s="6" t="s">
        <v>306</v>
      </c>
      <c r="X113" s="6" t="s">
        <v>307</v>
      </c>
      <c r="Y113" s="6" t="s">
        <v>36</v>
      </c>
    </row>
    <row r="114" spans="1:25">
      <c r="A114" s="5">
        <v>10105</v>
      </c>
      <c r="B114" s="6">
        <v>38</v>
      </c>
      <c r="C114" s="7">
        <v>100</v>
      </c>
      <c r="D114" s="6">
        <v>13</v>
      </c>
      <c r="E114" s="6">
        <v>4330.1000000000004</v>
      </c>
      <c r="F114" s="8">
        <v>37663</v>
      </c>
      <c r="G114" s="6" t="s">
        <v>25</v>
      </c>
      <c r="H114" s="6">
        <v>1</v>
      </c>
      <c r="I114" s="6">
        <v>2</v>
      </c>
      <c r="J114" s="6">
        <v>2003</v>
      </c>
      <c r="K114" s="6" t="s">
        <v>290</v>
      </c>
      <c r="L114" s="6">
        <v>100</v>
      </c>
      <c r="M114" s="6" t="s">
        <v>311</v>
      </c>
      <c r="N114" s="6" t="s">
        <v>301</v>
      </c>
      <c r="O114" s="6" t="s">
        <v>302</v>
      </c>
      <c r="P114" s="6" t="s">
        <v>303</v>
      </c>
      <c r="Q114" s="9"/>
      <c r="R114" s="6" t="s">
        <v>304</v>
      </c>
      <c r="S114" s="9"/>
      <c r="T114" s="6">
        <v>1734</v>
      </c>
      <c r="U114" s="6" t="s">
        <v>305</v>
      </c>
      <c r="V114" s="6" t="s">
        <v>46</v>
      </c>
      <c r="W114" s="6" t="s">
        <v>306</v>
      </c>
      <c r="X114" s="6" t="s">
        <v>307</v>
      </c>
      <c r="Y114" s="6" t="s">
        <v>36</v>
      </c>
    </row>
    <row r="115" spans="1:25">
      <c r="A115" s="5">
        <v>10105</v>
      </c>
      <c r="B115" s="6">
        <v>41</v>
      </c>
      <c r="C115" s="7">
        <v>82.5</v>
      </c>
      <c r="D115" s="6">
        <v>10</v>
      </c>
      <c r="E115" s="6">
        <v>3382.5</v>
      </c>
      <c r="F115" s="8">
        <v>37663</v>
      </c>
      <c r="G115" s="6" t="s">
        <v>25</v>
      </c>
      <c r="H115" s="6">
        <v>1</v>
      </c>
      <c r="I115" s="6">
        <v>2</v>
      </c>
      <c r="J115" s="6">
        <v>2003</v>
      </c>
      <c r="K115" s="6" t="s">
        <v>26</v>
      </c>
      <c r="L115" s="6">
        <v>87</v>
      </c>
      <c r="M115" s="6" t="s">
        <v>312</v>
      </c>
      <c r="N115" s="6" t="s">
        <v>301</v>
      </c>
      <c r="O115" s="6" t="s">
        <v>302</v>
      </c>
      <c r="P115" s="6" t="s">
        <v>303</v>
      </c>
      <c r="Q115" s="9"/>
      <c r="R115" s="6" t="s">
        <v>304</v>
      </c>
      <c r="S115" s="9"/>
      <c r="T115" s="6">
        <v>1734</v>
      </c>
      <c r="U115" s="6" t="s">
        <v>305</v>
      </c>
      <c r="V115" s="6" t="s">
        <v>46</v>
      </c>
      <c r="W115" s="6" t="s">
        <v>306</v>
      </c>
      <c r="X115" s="6" t="s">
        <v>307</v>
      </c>
      <c r="Y115" s="6" t="s">
        <v>36</v>
      </c>
    </row>
    <row r="116" spans="1:25">
      <c r="A116" s="5">
        <v>10105</v>
      </c>
      <c r="B116" s="6">
        <v>43</v>
      </c>
      <c r="C116" s="7">
        <v>100</v>
      </c>
      <c r="D116" s="6">
        <v>9</v>
      </c>
      <c r="E116" s="6">
        <v>6341.21</v>
      </c>
      <c r="F116" s="8">
        <v>37663</v>
      </c>
      <c r="G116" s="6" t="s">
        <v>25</v>
      </c>
      <c r="H116" s="6">
        <v>1</v>
      </c>
      <c r="I116" s="6">
        <v>2</v>
      </c>
      <c r="J116" s="6">
        <v>2003</v>
      </c>
      <c r="K116" s="6" t="s">
        <v>313</v>
      </c>
      <c r="L116" s="6">
        <v>122</v>
      </c>
      <c r="M116" s="6" t="s">
        <v>314</v>
      </c>
      <c r="N116" s="6" t="s">
        <v>301</v>
      </c>
      <c r="O116" s="6" t="s">
        <v>302</v>
      </c>
      <c r="P116" s="6" t="s">
        <v>303</v>
      </c>
      <c r="Q116" s="9"/>
      <c r="R116" s="6" t="s">
        <v>304</v>
      </c>
      <c r="S116" s="9"/>
      <c r="T116" s="6">
        <v>1734</v>
      </c>
      <c r="U116" s="6" t="s">
        <v>305</v>
      </c>
      <c r="V116" s="6" t="s">
        <v>46</v>
      </c>
      <c r="W116" s="6" t="s">
        <v>306</v>
      </c>
      <c r="X116" s="6" t="s">
        <v>307</v>
      </c>
      <c r="Y116" s="6" t="s">
        <v>36</v>
      </c>
    </row>
    <row r="117" spans="1:25">
      <c r="A117" s="5">
        <v>10209</v>
      </c>
      <c r="B117" s="6">
        <v>39</v>
      </c>
      <c r="C117" s="7">
        <v>100</v>
      </c>
      <c r="D117" s="6">
        <v>8</v>
      </c>
      <c r="E117" s="6">
        <v>5197.92</v>
      </c>
      <c r="F117" s="8">
        <v>37995</v>
      </c>
      <c r="G117" s="6" t="s">
        <v>25</v>
      </c>
      <c r="H117" s="6">
        <v>1</v>
      </c>
      <c r="I117" s="6">
        <v>1</v>
      </c>
      <c r="J117" s="6">
        <v>2004</v>
      </c>
      <c r="K117" s="6" t="s">
        <v>163</v>
      </c>
      <c r="L117" s="6">
        <v>136</v>
      </c>
      <c r="M117" s="6" t="s">
        <v>300</v>
      </c>
      <c r="N117" s="6" t="s">
        <v>315</v>
      </c>
      <c r="O117" s="6">
        <v>2155554369</v>
      </c>
      <c r="P117" s="6" t="s">
        <v>316</v>
      </c>
      <c r="Q117" s="9"/>
      <c r="R117" s="6" t="s">
        <v>317</v>
      </c>
      <c r="S117" s="6" t="s">
        <v>177</v>
      </c>
      <c r="T117" s="9"/>
      <c r="U117" s="6" t="s">
        <v>32</v>
      </c>
      <c r="V117" s="6" t="s">
        <v>33</v>
      </c>
      <c r="W117" s="6" t="s">
        <v>318</v>
      </c>
      <c r="X117" s="6" t="s">
        <v>59</v>
      </c>
      <c r="Y117" s="6" t="s">
        <v>36</v>
      </c>
    </row>
    <row r="118" spans="1:25">
      <c r="A118" s="5">
        <v>10222</v>
      </c>
      <c r="B118" s="6">
        <v>49</v>
      </c>
      <c r="C118" s="7">
        <v>100</v>
      </c>
      <c r="D118" s="6">
        <v>12</v>
      </c>
      <c r="E118" s="6">
        <v>5997.6</v>
      </c>
      <c r="F118" s="8">
        <v>38036</v>
      </c>
      <c r="G118" s="6" t="s">
        <v>25</v>
      </c>
      <c r="H118" s="6">
        <v>1</v>
      </c>
      <c r="I118" s="6">
        <v>2</v>
      </c>
      <c r="J118" s="6">
        <v>2004</v>
      </c>
      <c r="K118" s="6" t="s">
        <v>163</v>
      </c>
      <c r="L118" s="6">
        <v>136</v>
      </c>
      <c r="M118" s="6" t="s">
        <v>300</v>
      </c>
      <c r="N118" s="6" t="s">
        <v>319</v>
      </c>
      <c r="O118" s="6">
        <v>7605558146</v>
      </c>
      <c r="P118" s="6" t="s">
        <v>320</v>
      </c>
      <c r="Q118" s="9"/>
      <c r="R118" s="6" t="s">
        <v>321</v>
      </c>
      <c r="S118" s="6" t="s">
        <v>177</v>
      </c>
      <c r="T118" s="6">
        <v>91217</v>
      </c>
      <c r="U118" s="6" t="s">
        <v>32</v>
      </c>
      <c r="V118" s="6" t="s">
        <v>33</v>
      </c>
      <c r="W118" s="6" t="s">
        <v>178</v>
      </c>
      <c r="X118" s="6" t="s">
        <v>35</v>
      </c>
      <c r="Y118" s="6" t="s">
        <v>36</v>
      </c>
    </row>
    <row r="119" spans="1:25">
      <c r="A119" s="5">
        <v>10248</v>
      </c>
      <c r="B119" s="6">
        <v>20</v>
      </c>
      <c r="C119" s="7">
        <v>100</v>
      </c>
      <c r="D119" s="6">
        <v>3</v>
      </c>
      <c r="E119" s="6">
        <v>2910.4</v>
      </c>
      <c r="F119" s="8">
        <v>38114</v>
      </c>
      <c r="G119" s="6" t="s">
        <v>322</v>
      </c>
      <c r="H119" s="6">
        <v>2</v>
      </c>
      <c r="I119" s="6">
        <v>5</v>
      </c>
      <c r="J119" s="6">
        <v>2004</v>
      </c>
      <c r="K119" s="6" t="s">
        <v>163</v>
      </c>
      <c r="L119" s="6">
        <v>136</v>
      </c>
      <c r="M119" s="6" t="s">
        <v>300</v>
      </c>
      <c r="N119" s="6" t="s">
        <v>123</v>
      </c>
      <c r="O119" s="6">
        <v>2125557818</v>
      </c>
      <c r="P119" s="6" t="s">
        <v>124</v>
      </c>
      <c r="Q119" s="9"/>
      <c r="R119" s="6" t="s">
        <v>56</v>
      </c>
      <c r="S119" s="6" t="s">
        <v>57</v>
      </c>
      <c r="T119" s="6">
        <v>10022</v>
      </c>
      <c r="U119" s="6" t="s">
        <v>32</v>
      </c>
      <c r="V119" s="6" t="s">
        <v>33</v>
      </c>
      <c r="W119" s="6" t="s">
        <v>121</v>
      </c>
      <c r="X119" s="6" t="s">
        <v>125</v>
      </c>
      <c r="Y119" s="6" t="s">
        <v>39</v>
      </c>
    </row>
    <row r="120" spans="1:25">
      <c r="A120" s="5">
        <v>10261</v>
      </c>
      <c r="B120" s="6">
        <v>27</v>
      </c>
      <c r="C120" s="7">
        <v>100</v>
      </c>
      <c r="D120" s="6">
        <v>1</v>
      </c>
      <c r="E120" s="6">
        <v>3378.24</v>
      </c>
      <c r="F120" s="8">
        <v>38155</v>
      </c>
      <c r="G120" s="6" t="s">
        <v>25</v>
      </c>
      <c r="H120" s="6">
        <v>2</v>
      </c>
      <c r="I120" s="6">
        <v>6</v>
      </c>
      <c r="J120" s="6">
        <v>2004</v>
      </c>
      <c r="K120" s="6" t="s">
        <v>163</v>
      </c>
      <c r="L120" s="6">
        <v>136</v>
      </c>
      <c r="M120" s="6" t="s">
        <v>300</v>
      </c>
      <c r="N120" s="6" t="s">
        <v>237</v>
      </c>
      <c r="O120" s="6" t="s">
        <v>238</v>
      </c>
      <c r="P120" s="6" t="s">
        <v>239</v>
      </c>
      <c r="Q120" s="9"/>
      <c r="R120" s="6" t="s">
        <v>240</v>
      </c>
      <c r="S120" s="6" t="s">
        <v>241</v>
      </c>
      <c r="T120" s="6" t="s">
        <v>242</v>
      </c>
      <c r="U120" s="6" t="s">
        <v>243</v>
      </c>
      <c r="V120" s="6" t="s">
        <v>33</v>
      </c>
      <c r="W120" s="6" t="s">
        <v>244</v>
      </c>
      <c r="X120" s="6" t="s">
        <v>245</v>
      </c>
      <c r="Y120" s="6" t="s">
        <v>36</v>
      </c>
    </row>
    <row r="121" spans="1:25">
      <c r="A121" s="5">
        <v>10273</v>
      </c>
      <c r="B121" s="6">
        <v>30</v>
      </c>
      <c r="C121" s="7">
        <v>100</v>
      </c>
      <c r="D121" s="6">
        <v>4</v>
      </c>
      <c r="E121" s="6">
        <v>3508.8</v>
      </c>
      <c r="F121" s="8">
        <v>38189</v>
      </c>
      <c r="G121" s="6" t="s">
        <v>25</v>
      </c>
      <c r="H121" s="6">
        <v>3</v>
      </c>
      <c r="I121" s="6">
        <v>7</v>
      </c>
      <c r="J121" s="6">
        <v>2004</v>
      </c>
      <c r="K121" s="6" t="s">
        <v>163</v>
      </c>
      <c r="L121" s="6">
        <v>136</v>
      </c>
      <c r="M121" s="6" t="s">
        <v>300</v>
      </c>
      <c r="N121" s="6" t="s">
        <v>323</v>
      </c>
      <c r="O121" s="6" t="s">
        <v>324</v>
      </c>
      <c r="P121" s="6" t="s">
        <v>325</v>
      </c>
      <c r="Q121" s="9"/>
      <c r="R121" s="6" t="s">
        <v>326</v>
      </c>
      <c r="S121" s="9"/>
      <c r="T121" s="6" t="s">
        <v>327</v>
      </c>
      <c r="U121" s="6" t="s">
        <v>328</v>
      </c>
      <c r="V121" s="6" t="s">
        <v>46</v>
      </c>
      <c r="W121" s="6" t="s">
        <v>329</v>
      </c>
      <c r="X121" s="6" t="s">
        <v>330</v>
      </c>
      <c r="Y121" s="6" t="s">
        <v>36</v>
      </c>
    </row>
    <row r="122" spans="1:25">
      <c r="A122" s="5">
        <v>10283</v>
      </c>
      <c r="B122" s="6">
        <v>25</v>
      </c>
      <c r="C122" s="7">
        <v>100</v>
      </c>
      <c r="D122" s="6">
        <v>6</v>
      </c>
      <c r="E122" s="6">
        <v>2992</v>
      </c>
      <c r="F122" s="8">
        <v>38219</v>
      </c>
      <c r="G122" s="6" t="s">
        <v>25</v>
      </c>
      <c r="H122" s="6">
        <v>3</v>
      </c>
      <c r="I122" s="6">
        <v>8</v>
      </c>
      <c r="J122" s="6">
        <v>2004</v>
      </c>
      <c r="K122" s="6" t="s">
        <v>163</v>
      </c>
      <c r="L122" s="6">
        <v>136</v>
      </c>
      <c r="M122" s="6" t="s">
        <v>300</v>
      </c>
      <c r="N122" s="6" t="s">
        <v>331</v>
      </c>
      <c r="O122" s="6" t="s">
        <v>332</v>
      </c>
      <c r="P122" s="6" t="s">
        <v>333</v>
      </c>
      <c r="Q122" s="9"/>
      <c r="R122" s="6" t="s">
        <v>334</v>
      </c>
      <c r="S122" s="6" t="s">
        <v>335</v>
      </c>
      <c r="T122" s="6" t="s">
        <v>336</v>
      </c>
      <c r="U122" s="6" t="s">
        <v>243</v>
      </c>
      <c r="V122" s="6" t="s">
        <v>33</v>
      </c>
      <c r="W122" s="6" t="s">
        <v>337</v>
      </c>
      <c r="X122" s="6" t="s">
        <v>153</v>
      </c>
      <c r="Y122" s="6" t="s">
        <v>39</v>
      </c>
    </row>
    <row r="123" spans="1:25">
      <c r="A123" s="5">
        <v>10295</v>
      </c>
      <c r="B123" s="6">
        <v>24</v>
      </c>
      <c r="C123" s="7">
        <v>100</v>
      </c>
      <c r="D123" s="6">
        <v>1</v>
      </c>
      <c r="E123" s="6">
        <v>3427.2</v>
      </c>
      <c r="F123" s="8">
        <v>38240</v>
      </c>
      <c r="G123" s="6" t="s">
        <v>25</v>
      </c>
      <c r="H123" s="6">
        <v>3</v>
      </c>
      <c r="I123" s="6">
        <v>9</v>
      </c>
      <c r="J123" s="6">
        <v>2004</v>
      </c>
      <c r="K123" s="6" t="s">
        <v>163</v>
      </c>
      <c r="L123" s="6">
        <v>136</v>
      </c>
      <c r="M123" s="6" t="s">
        <v>300</v>
      </c>
      <c r="N123" s="11" t="s">
        <v>338</v>
      </c>
      <c r="O123" s="6">
        <v>6175559555</v>
      </c>
      <c r="P123" s="6" t="s">
        <v>339</v>
      </c>
      <c r="Q123" s="9"/>
      <c r="R123" s="6" t="s">
        <v>340</v>
      </c>
      <c r="S123" s="6" t="s">
        <v>100</v>
      </c>
      <c r="T123" s="6">
        <v>51003</v>
      </c>
      <c r="U123" s="6" t="s">
        <v>32</v>
      </c>
      <c r="V123" s="6" t="s">
        <v>33</v>
      </c>
      <c r="W123" s="6" t="s">
        <v>341</v>
      </c>
      <c r="X123" s="6" t="s">
        <v>297</v>
      </c>
      <c r="Y123" s="6" t="s">
        <v>36</v>
      </c>
    </row>
    <row r="124" spans="1:25">
      <c r="A124" s="5">
        <v>10307</v>
      </c>
      <c r="B124" s="6">
        <v>22</v>
      </c>
      <c r="C124" s="7">
        <v>100</v>
      </c>
      <c r="D124" s="6">
        <v>9</v>
      </c>
      <c r="E124" s="6">
        <v>2692.8</v>
      </c>
      <c r="F124" s="8">
        <v>38274</v>
      </c>
      <c r="G124" s="6" t="s">
        <v>25</v>
      </c>
      <c r="H124" s="6">
        <v>4</v>
      </c>
      <c r="I124" s="6">
        <v>10</v>
      </c>
      <c r="J124" s="6">
        <v>2004</v>
      </c>
      <c r="K124" s="6" t="s">
        <v>163</v>
      </c>
      <c r="L124" s="6">
        <v>136</v>
      </c>
      <c r="M124" s="6" t="s">
        <v>300</v>
      </c>
      <c r="N124" s="6" t="s">
        <v>342</v>
      </c>
      <c r="O124" s="6">
        <v>2155554695</v>
      </c>
      <c r="P124" s="6" t="s">
        <v>343</v>
      </c>
      <c r="Q124" s="9"/>
      <c r="R124" s="6" t="s">
        <v>265</v>
      </c>
      <c r="S124" s="6" t="s">
        <v>120</v>
      </c>
      <c r="T124" s="6">
        <v>71270</v>
      </c>
      <c r="U124" s="6" t="s">
        <v>32</v>
      </c>
      <c r="V124" s="6" t="s">
        <v>33</v>
      </c>
      <c r="W124" s="6" t="s">
        <v>344</v>
      </c>
      <c r="X124" s="6" t="s">
        <v>345</v>
      </c>
      <c r="Y124" s="6" t="s">
        <v>39</v>
      </c>
    </row>
    <row r="125" spans="1:25">
      <c r="A125" s="5">
        <v>10316</v>
      </c>
      <c r="B125" s="6">
        <v>33</v>
      </c>
      <c r="C125" s="7">
        <v>100</v>
      </c>
      <c r="D125" s="6">
        <v>17</v>
      </c>
      <c r="E125" s="6">
        <v>4128.96</v>
      </c>
      <c r="F125" s="8">
        <v>38292</v>
      </c>
      <c r="G125" s="6" t="s">
        <v>25</v>
      </c>
      <c r="H125" s="6">
        <v>4</v>
      </c>
      <c r="I125" s="6">
        <v>11</v>
      </c>
      <c r="J125" s="6">
        <v>2004</v>
      </c>
      <c r="K125" s="6" t="s">
        <v>163</v>
      </c>
      <c r="L125" s="6">
        <v>136</v>
      </c>
      <c r="M125" s="6" t="s">
        <v>300</v>
      </c>
      <c r="N125" s="11" t="s">
        <v>346</v>
      </c>
      <c r="O125" s="6" t="s">
        <v>347</v>
      </c>
      <c r="P125" s="6" t="s">
        <v>348</v>
      </c>
      <c r="Q125" s="9"/>
      <c r="R125" s="6" t="s">
        <v>349</v>
      </c>
      <c r="S125" s="6" t="s">
        <v>350</v>
      </c>
      <c r="T125" s="6" t="s">
        <v>351</v>
      </c>
      <c r="U125" s="6" t="s">
        <v>151</v>
      </c>
      <c r="V125" s="6" t="s">
        <v>46</v>
      </c>
      <c r="W125" s="6" t="s">
        <v>352</v>
      </c>
      <c r="X125" s="6" t="s">
        <v>353</v>
      </c>
      <c r="Y125" s="6" t="s">
        <v>36</v>
      </c>
    </row>
    <row r="126" spans="1:25">
      <c r="A126" s="5">
        <v>10325</v>
      </c>
      <c r="B126" s="6">
        <v>47</v>
      </c>
      <c r="C126" s="7">
        <v>64.930000000000007</v>
      </c>
      <c r="D126" s="6">
        <v>6</v>
      </c>
      <c r="E126" s="6">
        <v>3051.71</v>
      </c>
      <c r="F126" s="8">
        <v>38296</v>
      </c>
      <c r="G126" s="6" t="s">
        <v>25</v>
      </c>
      <c r="H126" s="6">
        <v>4</v>
      </c>
      <c r="I126" s="6">
        <v>11</v>
      </c>
      <c r="J126" s="6">
        <v>2004</v>
      </c>
      <c r="K126" s="6" t="s">
        <v>163</v>
      </c>
      <c r="L126" s="6">
        <v>136</v>
      </c>
      <c r="M126" s="6" t="s">
        <v>300</v>
      </c>
      <c r="N126" s="6" t="s">
        <v>110</v>
      </c>
      <c r="O126" s="6" t="s">
        <v>111</v>
      </c>
      <c r="P126" s="6" t="s">
        <v>112</v>
      </c>
      <c r="Q126" s="9"/>
      <c r="R126" s="6" t="s">
        <v>113</v>
      </c>
      <c r="S126" s="9"/>
      <c r="T126" s="6">
        <v>4110</v>
      </c>
      <c r="U126" s="6" t="s">
        <v>114</v>
      </c>
      <c r="V126" s="6" t="s">
        <v>46</v>
      </c>
      <c r="W126" s="6" t="s">
        <v>115</v>
      </c>
      <c r="X126" s="6" t="s">
        <v>116</v>
      </c>
      <c r="Y126" s="6" t="s">
        <v>36</v>
      </c>
    </row>
    <row r="127" spans="1:25">
      <c r="A127" s="5">
        <v>10337</v>
      </c>
      <c r="B127" s="6">
        <v>25</v>
      </c>
      <c r="C127" s="7">
        <v>48.05</v>
      </c>
      <c r="D127" s="6">
        <v>8</v>
      </c>
      <c r="E127" s="6">
        <v>1201.25</v>
      </c>
      <c r="F127" s="8">
        <v>38312</v>
      </c>
      <c r="G127" s="6" t="s">
        <v>25</v>
      </c>
      <c r="H127" s="6">
        <v>4</v>
      </c>
      <c r="I127" s="6">
        <v>11</v>
      </c>
      <c r="J127" s="6">
        <v>2004</v>
      </c>
      <c r="K127" s="6" t="s">
        <v>163</v>
      </c>
      <c r="L127" s="6">
        <v>136</v>
      </c>
      <c r="M127" s="6" t="s">
        <v>300</v>
      </c>
      <c r="N127" s="6" t="s">
        <v>354</v>
      </c>
      <c r="O127" s="6">
        <v>2125558493</v>
      </c>
      <c r="P127" s="6" t="s">
        <v>355</v>
      </c>
      <c r="Q127" s="6" t="s">
        <v>356</v>
      </c>
      <c r="R127" s="6" t="s">
        <v>56</v>
      </c>
      <c r="S127" s="6" t="s">
        <v>57</v>
      </c>
      <c r="T127" s="6">
        <v>10022</v>
      </c>
      <c r="U127" s="6" t="s">
        <v>32</v>
      </c>
      <c r="V127" s="6" t="s">
        <v>33</v>
      </c>
      <c r="W127" s="6" t="s">
        <v>101</v>
      </c>
      <c r="X127" s="6" t="s">
        <v>210</v>
      </c>
      <c r="Y127" s="6" t="s">
        <v>39</v>
      </c>
    </row>
    <row r="128" spans="1:25">
      <c r="A128" s="5">
        <v>10350</v>
      </c>
      <c r="B128" s="6">
        <v>26</v>
      </c>
      <c r="C128" s="7">
        <v>75.47</v>
      </c>
      <c r="D128" s="6">
        <v>5</v>
      </c>
      <c r="E128" s="6">
        <v>1962.22</v>
      </c>
      <c r="F128" s="8">
        <v>38323</v>
      </c>
      <c r="G128" s="6" t="s">
        <v>25</v>
      </c>
      <c r="H128" s="6">
        <v>4</v>
      </c>
      <c r="I128" s="6">
        <v>12</v>
      </c>
      <c r="J128" s="6">
        <v>2004</v>
      </c>
      <c r="K128" s="6" t="s">
        <v>163</v>
      </c>
      <c r="L128" s="6">
        <v>136</v>
      </c>
      <c r="M128" s="6" t="s">
        <v>300</v>
      </c>
      <c r="N128" s="6" t="s">
        <v>155</v>
      </c>
      <c r="O128" s="6" t="s">
        <v>156</v>
      </c>
      <c r="P128" s="6" t="s">
        <v>157</v>
      </c>
      <c r="Q128" s="9"/>
      <c r="R128" s="6" t="s">
        <v>158</v>
      </c>
      <c r="S128" s="9"/>
      <c r="T128" s="6">
        <v>28034</v>
      </c>
      <c r="U128" s="6" t="s">
        <v>159</v>
      </c>
      <c r="V128" s="6" t="s">
        <v>46</v>
      </c>
      <c r="W128" s="6" t="s">
        <v>160</v>
      </c>
      <c r="X128" s="6" t="s">
        <v>161</v>
      </c>
      <c r="Y128" s="6" t="s">
        <v>39</v>
      </c>
    </row>
    <row r="129" spans="1:25">
      <c r="A129" s="5">
        <v>10359</v>
      </c>
      <c r="B129" s="6">
        <v>48</v>
      </c>
      <c r="C129" s="7">
        <v>54.68</v>
      </c>
      <c r="D129" s="6">
        <v>6</v>
      </c>
      <c r="E129" s="6">
        <v>2624.64</v>
      </c>
      <c r="F129" s="8">
        <v>38336</v>
      </c>
      <c r="G129" s="6" t="s">
        <v>25</v>
      </c>
      <c r="H129" s="6">
        <v>4</v>
      </c>
      <c r="I129" s="6">
        <v>12</v>
      </c>
      <c r="J129" s="6">
        <v>2004</v>
      </c>
      <c r="K129" s="6" t="s">
        <v>163</v>
      </c>
      <c r="L129" s="6">
        <v>136</v>
      </c>
      <c r="M129" s="6" t="s">
        <v>300</v>
      </c>
      <c r="N129" s="6" t="s">
        <v>357</v>
      </c>
      <c r="O129" s="6" t="s">
        <v>358</v>
      </c>
      <c r="P129" s="6" t="s">
        <v>359</v>
      </c>
      <c r="Q129" s="9"/>
      <c r="R129" s="6" t="s">
        <v>360</v>
      </c>
      <c r="S129" s="9"/>
      <c r="T129" s="6">
        <v>51100</v>
      </c>
      <c r="U129" s="6" t="s">
        <v>66</v>
      </c>
      <c r="V129" s="6" t="s">
        <v>46</v>
      </c>
      <c r="W129" s="6" t="s">
        <v>361</v>
      </c>
      <c r="X129" s="6" t="s">
        <v>362</v>
      </c>
      <c r="Y129" s="6" t="s">
        <v>39</v>
      </c>
    </row>
    <row r="130" spans="1:25">
      <c r="A130" s="5">
        <v>10373</v>
      </c>
      <c r="B130" s="6">
        <v>39</v>
      </c>
      <c r="C130" s="7">
        <v>100</v>
      </c>
      <c r="D130" s="6">
        <v>3</v>
      </c>
      <c r="E130" s="6">
        <v>4046.25</v>
      </c>
      <c r="F130" s="8">
        <v>38383</v>
      </c>
      <c r="G130" s="6" t="s">
        <v>25</v>
      </c>
      <c r="H130" s="6">
        <v>1</v>
      </c>
      <c r="I130" s="6">
        <v>1</v>
      </c>
      <c r="J130" s="6">
        <v>2005</v>
      </c>
      <c r="K130" s="6" t="s">
        <v>163</v>
      </c>
      <c r="L130" s="6">
        <v>136</v>
      </c>
      <c r="M130" s="6" t="s">
        <v>300</v>
      </c>
      <c r="N130" s="6" t="s">
        <v>363</v>
      </c>
      <c r="O130" s="6" t="s">
        <v>364</v>
      </c>
      <c r="P130" s="6" t="s">
        <v>365</v>
      </c>
      <c r="Q130" s="9"/>
      <c r="R130" s="6" t="s">
        <v>366</v>
      </c>
      <c r="S130" s="9"/>
      <c r="T130" s="6">
        <v>90110</v>
      </c>
      <c r="U130" s="6" t="s">
        <v>107</v>
      </c>
      <c r="V130" s="6" t="s">
        <v>46</v>
      </c>
      <c r="W130" s="6" t="s">
        <v>367</v>
      </c>
      <c r="X130" s="6" t="s">
        <v>368</v>
      </c>
      <c r="Y130" s="6" t="s">
        <v>36</v>
      </c>
    </row>
    <row r="131" spans="1:25">
      <c r="A131" s="5">
        <v>10384</v>
      </c>
      <c r="B131" s="6">
        <v>34</v>
      </c>
      <c r="C131" s="7">
        <v>100</v>
      </c>
      <c r="D131" s="6">
        <v>4</v>
      </c>
      <c r="E131" s="6">
        <v>4846.7</v>
      </c>
      <c r="F131" s="8">
        <v>38406</v>
      </c>
      <c r="G131" s="6" t="s">
        <v>25</v>
      </c>
      <c r="H131" s="6">
        <v>1</v>
      </c>
      <c r="I131" s="6">
        <v>2</v>
      </c>
      <c r="J131" s="6">
        <v>2005</v>
      </c>
      <c r="K131" s="6" t="s">
        <v>163</v>
      </c>
      <c r="L131" s="6">
        <v>136</v>
      </c>
      <c r="M131" s="6" t="s">
        <v>300</v>
      </c>
      <c r="N131" s="6" t="s">
        <v>228</v>
      </c>
      <c r="O131" s="6">
        <v>6505551386</v>
      </c>
      <c r="P131" s="6" t="s">
        <v>229</v>
      </c>
      <c r="Q131" s="9"/>
      <c r="R131" s="6" t="s">
        <v>223</v>
      </c>
      <c r="S131" s="6" t="s">
        <v>177</v>
      </c>
      <c r="T131" s="9"/>
      <c r="U131" s="6" t="s">
        <v>32</v>
      </c>
      <c r="V131" s="6" t="s">
        <v>33</v>
      </c>
      <c r="W131" s="6" t="s">
        <v>83</v>
      </c>
      <c r="X131" s="6" t="s">
        <v>90</v>
      </c>
      <c r="Y131" s="6" t="s">
        <v>36</v>
      </c>
    </row>
    <row r="132" spans="1:25">
      <c r="A132" s="5">
        <v>10395</v>
      </c>
      <c r="B132" s="6">
        <v>32</v>
      </c>
      <c r="C132" s="7">
        <v>100</v>
      </c>
      <c r="D132" s="6">
        <v>2</v>
      </c>
      <c r="E132" s="6">
        <v>3370.56</v>
      </c>
      <c r="F132" s="8">
        <v>38428</v>
      </c>
      <c r="G132" s="6" t="s">
        <v>25</v>
      </c>
      <c r="H132" s="6">
        <v>1</v>
      </c>
      <c r="I132" s="6">
        <v>3</v>
      </c>
      <c r="J132" s="6">
        <v>2005</v>
      </c>
      <c r="K132" s="6" t="s">
        <v>163</v>
      </c>
      <c r="L132" s="6">
        <v>136</v>
      </c>
      <c r="M132" s="6" t="s">
        <v>300</v>
      </c>
      <c r="N132" s="6" t="s">
        <v>369</v>
      </c>
      <c r="O132" s="10" t="s">
        <v>683</v>
      </c>
      <c r="P132" s="6" t="s">
        <v>370</v>
      </c>
      <c r="Q132" s="9"/>
      <c r="R132" s="6" t="s">
        <v>65</v>
      </c>
      <c r="S132" s="9"/>
      <c r="T132" s="6">
        <v>75508</v>
      </c>
      <c r="U132" s="6" t="s">
        <v>66</v>
      </c>
      <c r="V132" s="6" t="s">
        <v>46</v>
      </c>
      <c r="W132" s="6" t="s">
        <v>371</v>
      </c>
      <c r="X132" s="6" t="s">
        <v>216</v>
      </c>
      <c r="Y132" s="6" t="s">
        <v>36</v>
      </c>
    </row>
    <row r="133" spans="1:25">
      <c r="A133" s="5">
        <v>10400</v>
      </c>
      <c r="B133" s="6">
        <v>64</v>
      </c>
      <c r="C133" s="7">
        <v>100</v>
      </c>
      <c r="D133" s="6">
        <v>9</v>
      </c>
      <c r="E133" s="6">
        <v>9661.44</v>
      </c>
      <c r="F133" s="8">
        <v>38443</v>
      </c>
      <c r="G133" s="6" t="s">
        <v>25</v>
      </c>
      <c r="H133" s="6">
        <v>2</v>
      </c>
      <c r="I133" s="6">
        <v>4</v>
      </c>
      <c r="J133" s="6">
        <v>2005</v>
      </c>
      <c r="K133" s="6" t="s">
        <v>163</v>
      </c>
      <c r="L133" s="6">
        <v>136</v>
      </c>
      <c r="M133" s="6" t="s">
        <v>300</v>
      </c>
      <c r="N133" s="6" t="s">
        <v>372</v>
      </c>
      <c r="O133" s="6">
        <v>4085553659</v>
      </c>
      <c r="P133" s="6" t="s">
        <v>373</v>
      </c>
      <c r="Q133" s="9"/>
      <c r="R133" s="6" t="s">
        <v>374</v>
      </c>
      <c r="S133" s="6" t="s">
        <v>177</v>
      </c>
      <c r="T133" s="6">
        <v>94217</v>
      </c>
      <c r="U133" s="6" t="s">
        <v>32</v>
      </c>
      <c r="V133" s="6" t="s">
        <v>33</v>
      </c>
      <c r="W133" s="6" t="s">
        <v>58</v>
      </c>
      <c r="X133" s="6" t="s">
        <v>375</v>
      </c>
      <c r="Y133" s="6" t="s">
        <v>133</v>
      </c>
    </row>
    <row r="134" spans="1:25">
      <c r="A134" s="5">
        <v>10414</v>
      </c>
      <c r="B134" s="6">
        <v>19</v>
      </c>
      <c r="C134" s="7">
        <v>100</v>
      </c>
      <c r="D134" s="6">
        <v>3</v>
      </c>
      <c r="E134" s="6">
        <v>2764.88</v>
      </c>
      <c r="F134" s="8">
        <v>38478</v>
      </c>
      <c r="G134" s="6" t="s">
        <v>376</v>
      </c>
      <c r="H134" s="6">
        <v>2</v>
      </c>
      <c r="I134" s="6">
        <v>5</v>
      </c>
      <c r="J134" s="6">
        <v>2005</v>
      </c>
      <c r="K134" s="6" t="s">
        <v>163</v>
      </c>
      <c r="L134" s="6">
        <v>136</v>
      </c>
      <c r="M134" s="6" t="s">
        <v>300</v>
      </c>
      <c r="N134" s="11" t="s">
        <v>338</v>
      </c>
      <c r="O134" s="6">
        <v>6175559555</v>
      </c>
      <c r="P134" s="6" t="s">
        <v>339</v>
      </c>
      <c r="Q134" s="9"/>
      <c r="R134" s="6" t="s">
        <v>340</v>
      </c>
      <c r="S134" s="6" t="s">
        <v>100</v>
      </c>
      <c r="T134" s="6">
        <v>51003</v>
      </c>
      <c r="U134" s="6" t="s">
        <v>32</v>
      </c>
      <c r="V134" s="6" t="s">
        <v>33</v>
      </c>
      <c r="W134" s="6" t="s">
        <v>341</v>
      </c>
      <c r="X134" s="6" t="s">
        <v>297</v>
      </c>
      <c r="Y134" s="6" t="s">
        <v>39</v>
      </c>
    </row>
    <row r="135" spans="1:25">
      <c r="A135" s="5">
        <v>10105</v>
      </c>
      <c r="B135" s="6">
        <v>44</v>
      </c>
      <c r="C135" s="7">
        <v>72.58</v>
      </c>
      <c r="D135" s="6">
        <v>4</v>
      </c>
      <c r="E135" s="6">
        <v>3193.52</v>
      </c>
      <c r="F135" s="8">
        <v>37663</v>
      </c>
      <c r="G135" s="6" t="s">
        <v>25</v>
      </c>
      <c r="H135" s="6">
        <v>1</v>
      </c>
      <c r="I135" s="6">
        <v>2</v>
      </c>
      <c r="J135" s="6">
        <v>2003</v>
      </c>
      <c r="K135" s="6" t="s">
        <v>26</v>
      </c>
      <c r="L135" s="6">
        <v>88</v>
      </c>
      <c r="M135" s="6" t="s">
        <v>377</v>
      </c>
      <c r="N135" s="6" t="s">
        <v>301</v>
      </c>
      <c r="O135" s="6" t="s">
        <v>302</v>
      </c>
      <c r="P135" s="6" t="s">
        <v>303</v>
      </c>
      <c r="Q135" s="9"/>
      <c r="R135" s="6" t="s">
        <v>304</v>
      </c>
      <c r="S135" s="9"/>
      <c r="T135" s="6">
        <v>1734</v>
      </c>
      <c r="U135" s="6" t="s">
        <v>305</v>
      </c>
      <c r="V135" s="6" t="s">
        <v>46</v>
      </c>
      <c r="W135" s="6" t="s">
        <v>306</v>
      </c>
      <c r="X135" s="6" t="s">
        <v>307</v>
      </c>
      <c r="Y135" s="6" t="s">
        <v>36</v>
      </c>
    </row>
    <row r="136" spans="1:25">
      <c r="A136" s="5">
        <v>10105</v>
      </c>
      <c r="B136" s="6">
        <v>50</v>
      </c>
      <c r="C136" s="7">
        <v>79.67</v>
      </c>
      <c r="D136" s="6">
        <v>1</v>
      </c>
      <c r="E136" s="6">
        <v>3983.5</v>
      </c>
      <c r="F136" s="8">
        <v>37663</v>
      </c>
      <c r="G136" s="6" t="s">
        <v>25</v>
      </c>
      <c r="H136" s="6">
        <v>1</v>
      </c>
      <c r="I136" s="6">
        <v>2</v>
      </c>
      <c r="J136" s="6">
        <v>2003</v>
      </c>
      <c r="K136" s="6" t="s">
        <v>26</v>
      </c>
      <c r="L136" s="6">
        <v>83</v>
      </c>
      <c r="M136" s="6" t="s">
        <v>378</v>
      </c>
      <c r="N136" s="6" t="s">
        <v>301</v>
      </c>
      <c r="O136" s="6" t="s">
        <v>302</v>
      </c>
      <c r="P136" s="6" t="s">
        <v>303</v>
      </c>
      <c r="Q136" s="9"/>
      <c r="R136" s="6" t="s">
        <v>304</v>
      </c>
      <c r="S136" s="9"/>
      <c r="T136" s="6">
        <v>1734</v>
      </c>
      <c r="U136" s="6" t="s">
        <v>305</v>
      </c>
      <c r="V136" s="6" t="s">
        <v>46</v>
      </c>
      <c r="W136" s="6" t="s">
        <v>306</v>
      </c>
      <c r="X136" s="6" t="s">
        <v>307</v>
      </c>
      <c r="Y136" s="6" t="s">
        <v>36</v>
      </c>
    </row>
    <row r="137" spans="1:25">
      <c r="A137" s="5">
        <v>10105</v>
      </c>
      <c r="B137" s="6">
        <v>41</v>
      </c>
      <c r="C137" s="7">
        <v>70.67</v>
      </c>
      <c r="D137" s="6">
        <v>5</v>
      </c>
      <c r="E137" s="6">
        <v>2897.47</v>
      </c>
      <c r="F137" s="8">
        <v>37663</v>
      </c>
      <c r="G137" s="6" t="s">
        <v>25</v>
      </c>
      <c r="H137" s="6">
        <v>1</v>
      </c>
      <c r="I137" s="6">
        <v>2</v>
      </c>
      <c r="J137" s="6">
        <v>2003</v>
      </c>
      <c r="K137" s="6" t="s">
        <v>313</v>
      </c>
      <c r="L137" s="6">
        <v>66</v>
      </c>
      <c r="M137" s="6" t="s">
        <v>379</v>
      </c>
      <c r="N137" s="6" t="s">
        <v>301</v>
      </c>
      <c r="O137" s="6" t="s">
        <v>302</v>
      </c>
      <c r="P137" s="6" t="s">
        <v>303</v>
      </c>
      <c r="Q137" s="9"/>
      <c r="R137" s="6" t="s">
        <v>304</v>
      </c>
      <c r="S137" s="9"/>
      <c r="T137" s="6">
        <v>1734</v>
      </c>
      <c r="U137" s="6" t="s">
        <v>305</v>
      </c>
      <c r="V137" s="6" t="s">
        <v>46</v>
      </c>
      <c r="W137" s="6" t="s">
        <v>306</v>
      </c>
      <c r="X137" s="6" t="s">
        <v>307</v>
      </c>
      <c r="Y137" s="6" t="s">
        <v>39</v>
      </c>
    </row>
    <row r="138" spans="1:25">
      <c r="A138" s="5">
        <v>10105</v>
      </c>
      <c r="B138" s="6">
        <v>29</v>
      </c>
      <c r="C138" s="7">
        <v>70.150000000000006</v>
      </c>
      <c r="D138" s="6">
        <v>12</v>
      </c>
      <c r="E138" s="6">
        <v>2034.35</v>
      </c>
      <c r="F138" s="8">
        <v>37663</v>
      </c>
      <c r="G138" s="6" t="s">
        <v>25</v>
      </c>
      <c r="H138" s="6">
        <v>1</v>
      </c>
      <c r="I138" s="6">
        <v>2</v>
      </c>
      <c r="J138" s="6">
        <v>2003</v>
      </c>
      <c r="K138" s="6" t="s">
        <v>313</v>
      </c>
      <c r="L138" s="6">
        <v>86</v>
      </c>
      <c r="M138" s="6" t="s">
        <v>380</v>
      </c>
      <c r="N138" s="6" t="s">
        <v>301</v>
      </c>
      <c r="O138" s="6" t="s">
        <v>302</v>
      </c>
      <c r="P138" s="6" t="s">
        <v>303</v>
      </c>
      <c r="Q138" s="9"/>
      <c r="R138" s="6" t="s">
        <v>304</v>
      </c>
      <c r="S138" s="9"/>
      <c r="T138" s="6">
        <v>1734</v>
      </c>
      <c r="U138" s="6" t="s">
        <v>305</v>
      </c>
      <c r="V138" s="6" t="s">
        <v>46</v>
      </c>
      <c r="W138" s="6" t="s">
        <v>306</v>
      </c>
      <c r="X138" s="6" t="s">
        <v>307</v>
      </c>
      <c r="Y138" s="6" t="s">
        <v>39</v>
      </c>
    </row>
    <row r="139" spans="1:25">
      <c r="A139" s="5">
        <v>10105</v>
      </c>
      <c r="B139" s="6">
        <v>31</v>
      </c>
      <c r="C139" s="7">
        <v>65.77</v>
      </c>
      <c r="D139" s="6">
        <v>3</v>
      </c>
      <c r="E139" s="6">
        <v>2038.87</v>
      </c>
      <c r="F139" s="8">
        <v>37663</v>
      </c>
      <c r="G139" s="6" t="s">
        <v>25</v>
      </c>
      <c r="H139" s="6">
        <v>1</v>
      </c>
      <c r="I139" s="6">
        <v>2</v>
      </c>
      <c r="J139" s="6">
        <v>2003</v>
      </c>
      <c r="K139" s="6" t="s">
        <v>313</v>
      </c>
      <c r="L139" s="6">
        <v>72</v>
      </c>
      <c r="M139" s="6" t="s">
        <v>381</v>
      </c>
      <c r="N139" s="6" t="s">
        <v>301</v>
      </c>
      <c r="O139" s="6" t="s">
        <v>302</v>
      </c>
      <c r="P139" s="6" t="s">
        <v>303</v>
      </c>
      <c r="Q139" s="9"/>
      <c r="R139" s="6" t="s">
        <v>304</v>
      </c>
      <c r="S139" s="9"/>
      <c r="T139" s="6">
        <v>1734</v>
      </c>
      <c r="U139" s="6" t="s">
        <v>305</v>
      </c>
      <c r="V139" s="6" t="s">
        <v>46</v>
      </c>
      <c r="W139" s="6" t="s">
        <v>306</v>
      </c>
      <c r="X139" s="6" t="s">
        <v>307</v>
      </c>
      <c r="Y139" s="6" t="s">
        <v>39</v>
      </c>
    </row>
    <row r="140" spans="1:25">
      <c r="A140" s="5">
        <v>10105</v>
      </c>
      <c r="B140" s="6">
        <v>39</v>
      </c>
      <c r="C140" s="7">
        <v>81.14</v>
      </c>
      <c r="D140" s="6">
        <v>6</v>
      </c>
      <c r="E140" s="6">
        <v>3164.46</v>
      </c>
      <c r="F140" s="8">
        <v>37663</v>
      </c>
      <c r="G140" s="6" t="s">
        <v>25</v>
      </c>
      <c r="H140" s="6">
        <v>1</v>
      </c>
      <c r="I140" s="6">
        <v>2</v>
      </c>
      <c r="J140" s="6">
        <v>2003</v>
      </c>
      <c r="K140" s="6" t="s">
        <v>313</v>
      </c>
      <c r="L140" s="6">
        <v>100</v>
      </c>
      <c r="M140" s="6" t="s">
        <v>382</v>
      </c>
      <c r="N140" s="6" t="s">
        <v>301</v>
      </c>
      <c r="O140" s="6" t="s">
        <v>302</v>
      </c>
      <c r="P140" s="6" t="s">
        <v>303</v>
      </c>
      <c r="Q140" s="9"/>
      <c r="R140" s="6" t="s">
        <v>304</v>
      </c>
      <c r="S140" s="9"/>
      <c r="T140" s="6">
        <v>1734</v>
      </c>
      <c r="U140" s="6" t="s">
        <v>305</v>
      </c>
      <c r="V140" s="6" t="s">
        <v>46</v>
      </c>
      <c r="W140" s="6" t="s">
        <v>306</v>
      </c>
      <c r="X140" s="6" t="s">
        <v>307</v>
      </c>
      <c r="Y140" s="6" t="s">
        <v>36</v>
      </c>
    </row>
    <row r="141" spans="1:25">
      <c r="A141" s="5">
        <v>10105</v>
      </c>
      <c r="B141" s="6">
        <v>22</v>
      </c>
      <c r="C141" s="7">
        <v>100</v>
      </c>
      <c r="D141" s="6">
        <v>7</v>
      </c>
      <c r="E141" s="6">
        <v>2556.1799999999998</v>
      </c>
      <c r="F141" s="8">
        <v>37663</v>
      </c>
      <c r="G141" s="6" t="s">
        <v>25</v>
      </c>
      <c r="H141" s="6">
        <v>1</v>
      </c>
      <c r="I141" s="6">
        <v>2</v>
      </c>
      <c r="J141" s="6">
        <v>2003</v>
      </c>
      <c r="K141" s="6" t="s">
        <v>313</v>
      </c>
      <c r="L141" s="6">
        <v>99</v>
      </c>
      <c r="M141" s="6" t="s">
        <v>383</v>
      </c>
      <c r="N141" s="6" t="s">
        <v>301</v>
      </c>
      <c r="O141" s="6" t="s">
        <v>302</v>
      </c>
      <c r="P141" s="6" t="s">
        <v>303</v>
      </c>
      <c r="Q141" s="9"/>
      <c r="R141" s="6" t="s">
        <v>304</v>
      </c>
      <c r="S141" s="9"/>
      <c r="T141" s="6">
        <v>1734</v>
      </c>
      <c r="U141" s="6" t="s">
        <v>305</v>
      </c>
      <c r="V141" s="6" t="s">
        <v>46</v>
      </c>
      <c r="W141" s="6" t="s">
        <v>306</v>
      </c>
      <c r="X141" s="6" t="s">
        <v>307</v>
      </c>
      <c r="Y141" s="6" t="s">
        <v>39</v>
      </c>
    </row>
    <row r="142" spans="1:25">
      <c r="A142" s="5">
        <v>10105</v>
      </c>
      <c r="B142" s="6">
        <v>25</v>
      </c>
      <c r="C142" s="7">
        <v>56.78</v>
      </c>
      <c r="D142" s="6">
        <v>8</v>
      </c>
      <c r="E142" s="6">
        <v>1419.5</v>
      </c>
      <c r="F142" s="8">
        <v>37663</v>
      </c>
      <c r="G142" s="6" t="s">
        <v>25</v>
      </c>
      <c r="H142" s="6">
        <v>1</v>
      </c>
      <c r="I142" s="6">
        <v>2</v>
      </c>
      <c r="J142" s="6">
        <v>2003</v>
      </c>
      <c r="K142" s="6" t="s">
        <v>313</v>
      </c>
      <c r="L142" s="6">
        <v>54</v>
      </c>
      <c r="M142" s="6" t="s">
        <v>384</v>
      </c>
      <c r="N142" s="6" t="s">
        <v>301</v>
      </c>
      <c r="O142" s="6" t="s">
        <v>302</v>
      </c>
      <c r="P142" s="6" t="s">
        <v>303</v>
      </c>
      <c r="Q142" s="9"/>
      <c r="R142" s="6" t="s">
        <v>304</v>
      </c>
      <c r="S142" s="9"/>
      <c r="T142" s="6">
        <v>1734</v>
      </c>
      <c r="U142" s="6" t="s">
        <v>305</v>
      </c>
      <c r="V142" s="6" t="s">
        <v>46</v>
      </c>
      <c r="W142" s="6" t="s">
        <v>306</v>
      </c>
      <c r="X142" s="6" t="s">
        <v>307</v>
      </c>
      <c r="Y142" s="6" t="s">
        <v>39</v>
      </c>
    </row>
    <row r="143" spans="1:25">
      <c r="A143" s="5">
        <v>10106</v>
      </c>
      <c r="B143" s="6">
        <v>36</v>
      </c>
      <c r="C143" s="7">
        <v>100</v>
      </c>
      <c r="D143" s="6">
        <v>12</v>
      </c>
      <c r="E143" s="6">
        <v>5279.4</v>
      </c>
      <c r="F143" s="8">
        <v>37669</v>
      </c>
      <c r="G143" s="6" t="s">
        <v>25</v>
      </c>
      <c r="H143" s="6">
        <v>1</v>
      </c>
      <c r="I143" s="6">
        <v>2</v>
      </c>
      <c r="J143" s="6">
        <v>2003</v>
      </c>
      <c r="K143" s="6" t="s">
        <v>385</v>
      </c>
      <c r="L143" s="6">
        <v>157</v>
      </c>
      <c r="M143" s="6" t="s">
        <v>386</v>
      </c>
      <c r="N143" s="6" t="s">
        <v>387</v>
      </c>
      <c r="O143" s="6" t="s">
        <v>388</v>
      </c>
      <c r="P143" s="6" t="s">
        <v>389</v>
      </c>
      <c r="Q143" s="9"/>
      <c r="R143" s="6" t="s">
        <v>390</v>
      </c>
      <c r="S143" s="9"/>
      <c r="T143" s="6">
        <v>24100</v>
      </c>
      <c r="U143" s="6" t="s">
        <v>200</v>
      </c>
      <c r="V143" s="6" t="s">
        <v>46</v>
      </c>
      <c r="W143" s="6" t="s">
        <v>391</v>
      </c>
      <c r="X143" s="6" t="s">
        <v>392</v>
      </c>
      <c r="Y143" s="6" t="s">
        <v>36</v>
      </c>
    </row>
    <row r="144" spans="1:25">
      <c r="A144" s="5">
        <v>10106</v>
      </c>
      <c r="B144" s="6">
        <v>34</v>
      </c>
      <c r="C144" s="7">
        <v>90.39</v>
      </c>
      <c r="D144" s="6">
        <v>2</v>
      </c>
      <c r="E144" s="6">
        <v>3073.26</v>
      </c>
      <c r="F144" s="8">
        <v>37669</v>
      </c>
      <c r="G144" s="6" t="s">
        <v>25</v>
      </c>
      <c r="H144" s="6">
        <v>1</v>
      </c>
      <c r="I144" s="6">
        <v>2</v>
      </c>
      <c r="J144" s="6">
        <v>2003</v>
      </c>
      <c r="K144" s="6" t="s">
        <v>385</v>
      </c>
      <c r="L144" s="6">
        <v>84</v>
      </c>
      <c r="M144" s="6" t="s">
        <v>393</v>
      </c>
      <c r="N144" s="6" t="s">
        <v>387</v>
      </c>
      <c r="O144" s="6" t="s">
        <v>388</v>
      </c>
      <c r="P144" s="6" t="s">
        <v>389</v>
      </c>
      <c r="Q144" s="9"/>
      <c r="R144" s="6" t="s">
        <v>390</v>
      </c>
      <c r="S144" s="9"/>
      <c r="T144" s="6">
        <v>24100</v>
      </c>
      <c r="U144" s="6" t="s">
        <v>200</v>
      </c>
      <c r="V144" s="6" t="s">
        <v>46</v>
      </c>
      <c r="W144" s="6" t="s">
        <v>391</v>
      </c>
      <c r="X144" s="6" t="s">
        <v>392</v>
      </c>
      <c r="Y144" s="6" t="s">
        <v>36</v>
      </c>
    </row>
    <row r="145" spans="1:25">
      <c r="A145" s="5">
        <v>10217</v>
      </c>
      <c r="B145" s="6">
        <v>48</v>
      </c>
      <c r="C145" s="7">
        <v>100</v>
      </c>
      <c r="D145" s="6">
        <v>4</v>
      </c>
      <c r="E145" s="6">
        <v>7020.48</v>
      </c>
      <c r="F145" s="8">
        <v>38021</v>
      </c>
      <c r="G145" s="6" t="s">
        <v>25</v>
      </c>
      <c r="H145" s="6">
        <v>1</v>
      </c>
      <c r="I145" s="6">
        <v>2</v>
      </c>
      <c r="J145" s="6">
        <v>2004</v>
      </c>
      <c r="K145" s="6" t="s">
        <v>163</v>
      </c>
      <c r="L145" s="6">
        <v>147</v>
      </c>
      <c r="M145" s="6" t="s">
        <v>165</v>
      </c>
      <c r="N145" s="6" t="s">
        <v>394</v>
      </c>
      <c r="O145" s="10" t="s">
        <v>683</v>
      </c>
      <c r="P145" s="6" t="s">
        <v>395</v>
      </c>
      <c r="Q145" s="6" t="s">
        <v>396</v>
      </c>
      <c r="R145" s="6" t="s">
        <v>397</v>
      </c>
      <c r="S145" s="9"/>
      <c r="T145" s="6">
        <v>69045</v>
      </c>
      <c r="U145" s="6" t="s">
        <v>397</v>
      </c>
      <c r="V145" s="6" t="s">
        <v>76</v>
      </c>
      <c r="W145" s="6" t="s">
        <v>398</v>
      </c>
      <c r="X145" s="6" t="s">
        <v>399</v>
      </c>
      <c r="Y145" s="6" t="s">
        <v>133</v>
      </c>
    </row>
    <row r="146" spans="1:25">
      <c r="A146" s="5">
        <v>10229</v>
      </c>
      <c r="B146" s="6">
        <v>50</v>
      </c>
      <c r="C146" s="7">
        <v>100</v>
      </c>
      <c r="D146" s="6">
        <v>9</v>
      </c>
      <c r="E146" s="6">
        <v>6426.5</v>
      </c>
      <c r="F146" s="8">
        <v>38057</v>
      </c>
      <c r="G146" s="6" t="s">
        <v>25</v>
      </c>
      <c r="H146" s="6">
        <v>1</v>
      </c>
      <c r="I146" s="6">
        <v>3</v>
      </c>
      <c r="J146" s="6">
        <v>2004</v>
      </c>
      <c r="K146" s="6" t="s">
        <v>163</v>
      </c>
      <c r="L146" s="6">
        <v>147</v>
      </c>
      <c r="M146" s="6" t="s">
        <v>165</v>
      </c>
      <c r="N146" s="6" t="s">
        <v>217</v>
      </c>
      <c r="O146" s="6">
        <v>4155551450</v>
      </c>
      <c r="P146" s="6" t="s">
        <v>218</v>
      </c>
      <c r="Q146" s="9"/>
      <c r="R146" s="6" t="s">
        <v>219</v>
      </c>
      <c r="S146" s="6" t="s">
        <v>177</v>
      </c>
      <c r="T146" s="6">
        <v>97562</v>
      </c>
      <c r="U146" s="6" t="s">
        <v>32</v>
      </c>
      <c r="V146" s="6" t="s">
        <v>33</v>
      </c>
      <c r="W146" s="6" t="s">
        <v>220</v>
      </c>
      <c r="X146" s="6" t="s">
        <v>35</v>
      </c>
      <c r="Y146" s="6" t="s">
        <v>36</v>
      </c>
    </row>
    <row r="147" spans="1:25">
      <c r="A147" s="5">
        <v>10245</v>
      </c>
      <c r="B147" s="6">
        <v>28</v>
      </c>
      <c r="C147" s="7">
        <v>100</v>
      </c>
      <c r="D147" s="6">
        <v>2</v>
      </c>
      <c r="E147" s="6">
        <v>4591.72</v>
      </c>
      <c r="F147" s="8">
        <v>38111</v>
      </c>
      <c r="G147" s="6" t="s">
        <v>25</v>
      </c>
      <c r="H147" s="6">
        <v>2</v>
      </c>
      <c r="I147" s="6">
        <v>5</v>
      </c>
      <c r="J147" s="6">
        <v>2004</v>
      </c>
      <c r="K147" s="6" t="s">
        <v>163</v>
      </c>
      <c r="L147" s="6">
        <v>147</v>
      </c>
      <c r="M147" s="6" t="s">
        <v>165</v>
      </c>
      <c r="N147" s="6" t="s">
        <v>183</v>
      </c>
      <c r="O147" s="6">
        <v>2035559545</v>
      </c>
      <c r="P147" s="6" t="s">
        <v>184</v>
      </c>
      <c r="Q147" s="9"/>
      <c r="R147" s="6" t="s">
        <v>185</v>
      </c>
      <c r="S147" s="6" t="s">
        <v>88</v>
      </c>
      <c r="T147" s="6">
        <v>97823</v>
      </c>
      <c r="U147" s="6" t="s">
        <v>32</v>
      </c>
      <c r="V147" s="6" t="s">
        <v>33</v>
      </c>
      <c r="W147" s="6" t="s">
        <v>186</v>
      </c>
      <c r="X147" s="6" t="s">
        <v>187</v>
      </c>
      <c r="Y147" s="6" t="s">
        <v>36</v>
      </c>
    </row>
    <row r="148" spans="1:25">
      <c r="A148" s="5">
        <v>10259</v>
      </c>
      <c r="B148" s="6">
        <v>26</v>
      </c>
      <c r="C148" s="7">
        <v>100</v>
      </c>
      <c r="D148" s="6">
        <v>12</v>
      </c>
      <c r="E148" s="6">
        <v>4033.38</v>
      </c>
      <c r="F148" s="8">
        <v>38153</v>
      </c>
      <c r="G148" s="6" t="s">
        <v>25</v>
      </c>
      <c r="H148" s="6">
        <v>2</v>
      </c>
      <c r="I148" s="6">
        <v>6</v>
      </c>
      <c r="J148" s="6">
        <v>2004</v>
      </c>
      <c r="K148" s="6" t="s">
        <v>163</v>
      </c>
      <c r="L148" s="6">
        <v>147</v>
      </c>
      <c r="M148" s="6" t="s">
        <v>165</v>
      </c>
      <c r="N148" s="6" t="s">
        <v>394</v>
      </c>
      <c r="O148" s="10" t="s">
        <v>683</v>
      </c>
      <c r="P148" s="6" t="s">
        <v>395</v>
      </c>
      <c r="Q148" s="6" t="s">
        <v>396</v>
      </c>
      <c r="R148" s="6" t="s">
        <v>397</v>
      </c>
      <c r="S148" s="9"/>
      <c r="T148" s="6">
        <v>69045</v>
      </c>
      <c r="U148" s="6" t="s">
        <v>397</v>
      </c>
      <c r="V148" s="6" t="s">
        <v>76</v>
      </c>
      <c r="W148" s="6" t="s">
        <v>398</v>
      </c>
      <c r="X148" s="6" t="s">
        <v>399</v>
      </c>
      <c r="Y148" s="6" t="s">
        <v>36</v>
      </c>
    </row>
    <row r="149" spans="1:25">
      <c r="A149" s="5">
        <v>10270</v>
      </c>
      <c r="B149" s="6">
        <v>32</v>
      </c>
      <c r="C149" s="7">
        <v>100</v>
      </c>
      <c r="D149" s="6">
        <v>2</v>
      </c>
      <c r="E149" s="6">
        <v>4302.08</v>
      </c>
      <c r="F149" s="8">
        <v>38187</v>
      </c>
      <c r="G149" s="6" t="s">
        <v>25</v>
      </c>
      <c r="H149" s="6">
        <v>3</v>
      </c>
      <c r="I149" s="6">
        <v>7</v>
      </c>
      <c r="J149" s="6">
        <v>2004</v>
      </c>
      <c r="K149" s="6" t="s">
        <v>163</v>
      </c>
      <c r="L149" s="6">
        <v>147</v>
      </c>
      <c r="M149" s="6" t="s">
        <v>165</v>
      </c>
      <c r="N149" s="6" t="s">
        <v>134</v>
      </c>
      <c r="O149" s="10" t="s">
        <v>683</v>
      </c>
      <c r="P149" s="6" t="s">
        <v>135</v>
      </c>
      <c r="Q149" s="6" t="s">
        <v>136</v>
      </c>
      <c r="R149" s="6" t="s">
        <v>137</v>
      </c>
      <c r="S149" s="6" t="s">
        <v>138</v>
      </c>
      <c r="T149" s="6">
        <v>2067</v>
      </c>
      <c r="U149" s="6" t="s">
        <v>75</v>
      </c>
      <c r="V149" s="6" t="s">
        <v>76</v>
      </c>
      <c r="W149" s="6" t="s">
        <v>139</v>
      </c>
      <c r="X149" s="6" t="s">
        <v>140</v>
      </c>
      <c r="Y149" s="6" t="s">
        <v>36</v>
      </c>
    </row>
    <row r="150" spans="1:25">
      <c r="A150" s="5">
        <v>10281</v>
      </c>
      <c r="B150" s="6">
        <v>44</v>
      </c>
      <c r="C150" s="7">
        <v>100</v>
      </c>
      <c r="D150" s="6">
        <v>9</v>
      </c>
      <c r="E150" s="6">
        <v>7020.64</v>
      </c>
      <c r="F150" s="8">
        <v>38218</v>
      </c>
      <c r="G150" s="6" t="s">
        <v>25</v>
      </c>
      <c r="H150" s="6">
        <v>3</v>
      </c>
      <c r="I150" s="6">
        <v>8</v>
      </c>
      <c r="J150" s="6">
        <v>2004</v>
      </c>
      <c r="K150" s="6" t="s">
        <v>163</v>
      </c>
      <c r="L150" s="6">
        <v>147</v>
      </c>
      <c r="M150" s="6" t="s">
        <v>165</v>
      </c>
      <c r="N150" s="6" t="s">
        <v>117</v>
      </c>
      <c r="O150" s="6">
        <v>2155551555</v>
      </c>
      <c r="P150" s="6" t="s">
        <v>118</v>
      </c>
      <c r="Q150" s="9"/>
      <c r="R150" s="6" t="s">
        <v>119</v>
      </c>
      <c r="S150" s="6" t="s">
        <v>120</v>
      </c>
      <c r="T150" s="6">
        <v>70267</v>
      </c>
      <c r="U150" s="6" t="s">
        <v>32</v>
      </c>
      <c r="V150" s="6" t="s">
        <v>33</v>
      </c>
      <c r="W150" s="6" t="s">
        <v>121</v>
      </c>
      <c r="X150" s="6" t="s">
        <v>122</v>
      </c>
      <c r="Y150" s="6" t="s">
        <v>133</v>
      </c>
    </row>
    <row r="151" spans="1:25">
      <c r="A151" s="5">
        <v>10291</v>
      </c>
      <c r="B151" s="6">
        <v>30</v>
      </c>
      <c r="C151" s="7">
        <v>100</v>
      </c>
      <c r="D151" s="6">
        <v>4</v>
      </c>
      <c r="E151" s="6">
        <v>3855.9</v>
      </c>
      <c r="F151" s="8">
        <v>38238</v>
      </c>
      <c r="G151" s="6" t="s">
        <v>25</v>
      </c>
      <c r="H151" s="6">
        <v>3</v>
      </c>
      <c r="I151" s="6">
        <v>9</v>
      </c>
      <c r="J151" s="6">
        <v>2004</v>
      </c>
      <c r="K151" s="6" t="s">
        <v>163</v>
      </c>
      <c r="L151" s="6">
        <v>147</v>
      </c>
      <c r="M151" s="6" t="s">
        <v>165</v>
      </c>
      <c r="N151" s="6" t="s">
        <v>203</v>
      </c>
      <c r="O151" s="6" t="s">
        <v>204</v>
      </c>
      <c r="P151" s="6" t="s">
        <v>205</v>
      </c>
      <c r="Q151" s="9"/>
      <c r="R151" s="6" t="s">
        <v>206</v>
      </c>
      <c r="S151" s="9"/>
      <c r="T151" s="6" t="s">
        <v>207</v>
      </c>
      <c r="U151" s="6" t="s">
        <v>208</v>
      </c>
      <c r="V151" s="6" t="s">
        <v>46</v>
      </c>
      <c r="W151" s="6" t="s">
        <v>209</v>
      </c>
      <c r="X151" s="6" t="s">
        <v>210</v>
      </c>
      <c r="Y151" s="6" t="s">
        <v>36</v>
      </c>
    </row>
    <row r="152" spans="1:25">
      <c r="A152" s="5">
        <v>10305</v>
      </c>
      <c r="B152" s="6">
        <v>38</v>
      </c>
      <c r="C152" s="7">
        <v>100</v>
      </c>
      <c r="D152" s="6">
        <v>13</v>
      </c>
      <c r="E152" s="6">
        <v>6680.78</v>
      </c>
      <c r="F152" s="8">
        <v>38273</v>
      </c>
      <c r="G152" s="6" t="s">
        <v>25</v>
      </c>
      <c r="H152" s="6">
        <v>4</v>
      </c>
      <c r="I152" s="6">
        <v>10</v>
      </c>
      <c r="J152" s="6">
        <v>2004</v>
      </c>
      <c r="K152" s="6" t="s">
        <v>163</v>
      </c>
      <c r="L152" s="6">
        <v>147</v>
      </c>
      <c r="M152" s="6" t="s">
        <v>165</v>
      </c>
      <c r="N152" s="6" t="s">
        <v>97</v>
      </c>
      <c r="O152" s="6">
        <v>6175558555</v>
      </c>
      <c r="P152" s="6" t="s">
        <v>98</v>
      </c>
      <c r="Q152" s="9"/>
      <c r="R152" s="6" t="s">
        <v>99</v>
      </c>
      <c r="S152" s="6" t="s">
        <v>100</v>
      </c>
      <c r="T152" s="6">
        <v>51247</v>
      </c>
      <c r="U152" s="6" t="s">
        <v>32</v>
      </c>
      <c r="V152" s="6" t="s">
        <v>33</v>
      </c>
      <c r="W152" s="6" t="s">
        <v>101</v>
      </c>
      <c r="X152" s="6" t="s">
        <v>102</v>
      </c>
      <c r="Y152" s="6" t="s">
        <v>36</v>
      </c>
    </row>
    <row r="153" spans="1:25">
      <c r="A153" s="5">
        <v>10313</v>
      </c>
      <c r="B153" s="6">
        <v>40</v>
      </c>
      <c r="C153" s="7">
        <v>100</v>
      </c>
      <c r="D153" s="6">
        <v>7</v>
      </c>
      <c r="E153" s="6">
        <v>6678</v>
      </c>
      <c r="F153" s="8">
        <v>38282</v>
      </c>
      <c r="G153" s="6" t="s">
        <v>25</v>
      </c>
      <c r="H153" s="6">
        <v>4</v>
      </c>
      <c r="I153" s="6">
        <v>10</v>
      </c>
      <c r="J153" s="6">
        <v>2004</v>
      </c>
      <c r="K153" s="6" t="s">
        <v>163</v>
      </c>
      <c r="L153" s="6">
        <v>147</v>
      </c>
      <c r="M153" s="6" t="s">
        <v>165</v>
      </c>
      <c r="N153" s="6" t="s">
        <v>400</v>
      </c>
      <c r="O153" s="6" t="s">
        <v>401</v>
      </c>
      <c r="P153" s="6" t="s">
        <v>402</v>
      </c>
      <c r="Q153" s="9"/>
      <c r="R153" s="6" t="s">
        <v>403</v>
      </c>
      <c r="S153" s="6" t="s">
        <v>335</v>
      </c>
      <c r="T153" s="6" t="s">
        <v>404</v>
      </c>
      <c r="U153" s="6" t="s">
        <v>243</v>
      </c>
      <c r="V153" s="6" t="s">
        <v>33</v>
      </c>
      <c r="W153" s="6" t="s">
        <v>405</v>
      </c>
      <c r="X153" s="6" t="s">
        <v>406</v>
      </c>
      <c r="Y153" s="6" t="s">
        <v>36</v>
      </c>
    </row>
    <row r="154" spans="1:25">
      <c r="A154" s="5">
        <v>10322</v>
      </c>
      <c r="B154" s="6">
        <v>46</v>
      </c>
      <c r="C154" s="7">
        <v>61.99</v>
      </c>
      <c r="D154" s="6">
        <v>8</v>
      </c>
      <c r="E154" s="6">
        <v>2851.54</v>
      </c>
      <c r="F154" s="8">
        <v>38295</v>
      </c>
      <c r="G154" s="6" t="s">
        <v>25</v>
      </c>
      <c r="H154" s="6">
        <v>4</v>
      </c>
      <c r="I154" s="6">
        <v>11</v>
      </c>
      <c r="J154" s="6">
        <v>2004</v>
      </c>
      <c r="K154" s="6" t="s">
        <v>163</v>
      </c>
      <c r="L154" s="6">
        <v>147</v>
      </c>
      <c r="M154" s="6" t="s">
        <v>165</v>
      </c>
      <c r="N154" s="6" t="s">
        <v>28</v>
      </c>
      <c r="O154" s="6">
        <v>6035558647</v>
      </c>
      <c r="P154" s="6" t="s">
        <v>29</v>
      </c>
      <c r="Q154" s="9"/>
      <c r="R154" s="6" t="s">
        <v>30</v>
      </c>
      <c r="S154" s="6" t="s">
        <v>31</v>
      </c>
      <c r="T154" s="6">
        <v>62005</v>
      </c>
      <c r="U154" s="6" t="s">
        <v>32</v>
      </c>
      <c r="V154" s="6" t="s">
        <v>33</v>
      </c>
      <c r="W154" s="6" t="s">
        <v>34</v>
      </c>
      <c r="X154" s="6" t="s">
        <v>35</v>
      </c>
      <c r="Y154" s="6" t="s">
        <v>39</v>
      </c>
    </row>
    <row r="155" spans="1:25">
      <c r="A155" s="5">
        <v>10334</v>
      </c>
      <c r="B155" s="6">
        <v>26</v>
      </c>
      <c r="C155" s="7">
        <v>100</v>
      </c>
      <c r="D155" s="6">
        <v>2</v>
      </c>
      <c r="E155" s="6">
        <v>3188.12</v>
      </c>
      <c r="F155" s="8">
        <v>38310</v>
      </c>
      <c r="G155" s="6" t="s">
        <v>376</v>
      </c>
      <c r="H155" s="6">
        <v>4</v>
      </c>
      <c r="I155" s="6">
        <v>11</v>
      </c>
      <c r="J155" s="6">
        <v>2004</v>
      </c>
      <c r="K155" s="6" t="s">
        <v>163</v>
      </c>
      <c r="L155" s="6">
        <v>147</v>
      </c>
      <c r="M155" s="6" t="s">
        <v>165</v>
      </c>
      <c r="N155" s="6" t="s">
        <v>407</v>
      </c>
      <c r="O155" s="6" t="s">
        <v>408</v>
      </c>
      <c r="P155" s="6" t="s">
        <v>409</v>
      </c>
      <c r="Q155" s="9"/>
      <c r="R155" s="6" t="s">
        <v>410</v>
      </c>
      <c r="S155" s="9"/>
      <c r="T155" s="6" t="s">
        <v>411</v>
      </c>
      <c r="U155" s="6" t="s">
        <v>208</v>
      </c>
      <c r="V155" s="6" t="s">
        <v>46</v>
      </c>
      <c r="W155" s="6" t="s">
        <v>412</v>
      </c>
      <c r="X155" s="6" t="s">
        <v>413</v>
      </c>
      <c r="Y155" s="6" t="s">
        <v>36</v>
      </c>
    </row>
    <row r="156" spans="1:25">
      <c r="A156" s="5">
        <v>10347</v>
      </c>
      <c r="B156" s="6">
        <v>27</v>
      </c>
      <c r="C156" s="7">
        <v>100</v>
      </c>
      <c r="D156" s="6">
        <v>2</v>
      </c>
      <c r="E156" s="6">
        <v>4428</v>
      </c>
      <c r="F156" s="8">
        <v>38320</v>
      </c>
      <c r="G156" s="6" t="s">
        <v>25</v>
      </c>
      <c r="H156" s="6">
        <v>4</v>
      </c>
      <c r="I156" s="6">
        <v>11</v>
      </c>
      <c r="J156" s="6">
        <v>2004</v>
      </c>
      <c r="K156" s="6" t="s">
        <v>163</v>
      </c>
      <c r="L156" s="6">
        <v>147</v>
      </c>
      <c r="M156" s="6" t="s">
        <v>165</v>
      </c>
      <c r="N156" s="6" t="s">
        <v>69</v>
      </c>
      <c r="O156" s="6" t="s">
        <v>70</v>
      </c>
      <c r="P156" s="6" t="s">
        <v>71</v>
      </c>
      <c r="Q156" s="6" t="s">
        <v>72</v>
      </c>
      <c r="R156" s="6" t="s">
        <v>73</v>
      </c>
      <c r="S156" s="6" t="s">
        <v>74</v>
      </c>
      <c r="T156" s="6">
        <v>3004</v>
      </c>
      <c r="U156" s="6" t="s">
        <v>75</v>
      </c>
      <c r="V156" s="6" t="s">
        <v>76</v>
      </c>
      <c r="W156" s="6" t="s">
        <v>77</v>
      </c>
      <c r="X156" s="6" t="s">
        <v>78</v>
      </c>
      <c r="Y156" s="6" t="s">
        <v>36</v>
      </c>
    </row>
    <row r="157" spans="1:25">
      <c r="A157" s="5">
        <v>10357</v>
      </c>
      <c r="B157" s="6">
        <v>43</v>
      </c>
      <c r="C157" s="7">
        <v>100</v>
      </c>
      <c r="D157" s="6">
        <v>9</v>
      </c>
      <c r="E157" s="6">
        <v>5780.92</v>
      </c>
      <c r="F157" s="8">
        <v>38331</v>
      </c>
      <c r="G157" s="6" t="s">
        <v>25</v>
      </c>
      <c r="H157" s="6">
        <v>4</v>
      </c>
      <c r="I157" s="6">
        <v>12</v>
      </c>
      <c r="J157" s="6">
        <v>2004</v>
      </c>
      <c r="K157" s="6" t="s">
        <v>163</v>
      </c>
      <c r="L157" s="6">
        <v>147</v>
      </c>
      <c r="M157" s="6" t="s">
        <v>165</v>
      </c>
      <c r="N157" s="6" t="s">
        <v>217</v>
      </c>
      <c r="O157" s="6">
        <v>4155551450</v>
      </c>
      <c r="P157" s="6" t="s">
        <v>218</v>
      </c>
      <c r="Q157" s="9"/>
      <c r="R157" s="6" t="s">
        <v>219</v>
      </c>
      <c r="S157" s="6" t="s">
        <v>177</v>
      </c>
      <c r="T157" s="6">
        <v>97562</v>
      </c>
      <c r="U157" s="6" t="s">
        <v>32</v>
      </c>
      <c r="V157" s="6" t="s">
        <v>33</v>
      </c>
      <c r="W157" s="6" t="s">
        <v>220</v>
      </c>
      <c r="X157" s="6" t="s">
        <v>35</v>
      </c>
      <c r="Y157" s="6" t="s">
        <v>36</v>
      </c>
    </row>
    <row r="158" spans="1:25">
      <c r="A158" s="5">
        <v>10370</v>
      </c>
      <c r="B158" s="6">
        <v>35</v>
      </c>
      <c r="C158" s="7">
        <v>65.63</v>
      </c>
      <c r="D158" s="6">
        <v>4</v>
      </c>
      <c r="E158" s="6">
        <v>2297.0500000000002</v>
      </c>
      <c r="F158" s="8">
        <v>38372</v>
      </c>
      <c r="G158" s="6" t="s">
        <v>25</v>
      </c>
      <c r="H158" s="6">
        <v>1</v>
      </c>
      <c r="I158" s="6">
        <v>1</v>
      </c>
      <c r="J158" s="6">
        <v>2005</v>
      </c>
      <c r="K158" s="6" t="s">
        <v>163</v>
      </c>
      <c r="L158" s="6">
        <v>147</v>
      </c>
      <c r="M158" s="6" t="s">
        <v>165</v>
      </c>
      <c r="N158" s="6" t="s">
        <v>230</v>
      </c>
      <c r="O158" s="6" t="s">
        <v>231</v>
      </c>
      <c r="P158" s="6" t="s">
        <v>232</v>
      </c>
      <c r="Q158" s="6" t="s">
        <v>233</v>
      </c>
      <c r="R158" s="6" t="s">
        <v>234</v>
      </c>
      <c r="S158" s="6" t="s">
        <v>138</v>
      </c>
      <c r="T158" s="6">
        <v>2060</v>
      </c>
      <c r="U158" s="6" t="s">
        <v>75</v>
      </c>
      <c r="V158" s="6" t="s">
        <v>76</v>
      </c>
      <c r="W158" s="6" t="s">
        <v>235</v>
      </c>
      <c r="X158" s="6" t="s">
        <v>236</v>
      </c>
      <c r="Y158" s="6" t="s">
        <v>39</v>
      </c>
    </row>
    <row r="159" spans="1:25">
      <c r="A159" s="5">
        <v>10381</v>
      </c>
      <c r="B159" s="6">
        <v>37</v>
      </c>
      <c r="C159" s="7">
        <v>100</v>
      </c>
      <c r="D159" s="6">
        <v>6</v>
      </c>
      <c r="E159" s="6">
        <v>6231.54</v>
      </c>
      <c r="F159" s="8">
        <v>38400</v>
      </c>
      <c r="G159" s="6" t="s">
        <v>25</v>
      </c>
      <c r="H159" s="6">
        <v>1</v>
      </c>
      <c r="I159" s="6">
        <v>2</v>
      </c>
      <c r="J159" s="6">
        <v>2005</v>
      </c>
      <c r="K159" s="6" t="s">
        <v>163</v>
      </c>
      <c r="L159" s="6">
        <v>147</v>
      </c>
      <c r="M159" s="6" t="s">
        <v>165</v>
      </c>
      <c r="N159" s="6" t="s">
        <v>228</v>
      </c>
      <c r="O159" s="6">
        <v>6505551386</v>
      </c>
      <c r="P159" s="6" t="s">
        <v>229</v>
      </c>
      <c r="Q159" s="9"/>
      <c r="R159" s="6" t="s">
        <v>223</v>
      </c>
      <c r="S159" s="6" t="s">
        <v>177</v>
      </c>
      <c r="T159" s="9"/>
      <c r="U159" s="6" t="s">
        <v>32</v>
      </c>
      <c r="V159" s="6" t="s">
        <v>33</v>
      </c>
      <c r="W159" s="6" t="s">
        <v>83</v>
      </c>
      <c r="X159" s="6" t="s">
        <v>90</v>
      </c>
      <c r="Y159" s="6" t="s">
        <v>36</v>
      </c>
    </row>
    <row r="160" spans="1:25">
      <c r="A160" s="5">
        <v>10391</v>
      </c>
      <c r="B160" s="6">
        <v>37</v>
      </c>
      <c r="C160" s="7">
        <v>46.9</v>
      </c>
      <c r="D160" s="6">
        <v>7</v>
      </c>
      <c r="E160" s="6">
        <v>1735.3</v>
      </c>
      <c r="F160" s="8">
        <v>38420</v>
      </c>
      <c r="G160" s="6" t="s">
        <v>25</v>
      </c>
      <c r="H160" s="6">
        <v>1</v>
      </c>
      <c r="I160" s="6">
        <v>3</v>
      </c>
      <c r="J160" s="6">
        <v>2005</v>
      </c>
      <c r="K160" s="6" t="s">
        <v>163</v>
      </c>
      <c r="L160" s="6">
        <v>147</v>
      </c>
      <c r="M160" s="6" t="s">
        <v>165</v>
      </c>
      <c r="N160" s="6" t="s">
        <v>230</v>
      </c>
      <c r="O160" s="6" t="s">
        <v>231</v>
      </c>
      <c r="P160" s="6" t="s">
        <v>232</v>
      </c>
      <c r="Q160" s="6" t="s">
        <v>233</v>
      </c>
      <c r="R160" s="6" t="s">
        <v>234</v>
      </c>
      <c r="S160" s="6" t="s">
        <v>138</v>
      </c>
      <c r="T160" s="6">
        <v>2060</v>
      </c>
      <c r="U160" s="6" t="s">
        <v>75</v>
      </c>
      <c r="V160" s="6" t="s">
        <v>76</v>
      </c>
      <c r="W160" s="6" t="s">
        <v>235</v>
      </c>
      <c r="X160" s="6" t="s">
        <v>236</v>
      </c>
      <c r="Y160" s="6" t="s">
        <v>39</v>
      </c>
    </row>
    <row r="161" spans="1:25">
      <c r="A161" s="5">
        <v>10411</v>
      </c>
      <c r="B161" s="6">
        <v>27</v>
      </c>
      <c r="C161" s="7">
        <v>100</v>
      </c>
      <c r="D161" s="6">
        <v>2</v>
      </c>
      <c r="E161" s="6">
        <v>4427.7299999999996</v>
      </c>
      <c r="F161" s="8">
        <v>38473</v>
      </c>
      <c r="G161" s="6" t="s">
        <v>25</v>
      </c>
      <c r="H161" s="6">
        <v>2</v>
      </c>
      <c r="I161" s="6">
        <v>5</v>
      </c>
      <c r="J161" s="6">
        <v>2005</v>
      </c>
      <c r="K161" s="6" t="s">
        <v>163</v>
      </c>
      <c r="L161" s="6">
        <v>147</v>
      </c>
      <c r="M161" s="6" t="s">
        <v>165</v>
      </c>
      <c r="N161" s="6" t="s">
        <v>237</v>
      </c>
      <c r="O161" s="6" t="s">
        <v>238</v>
      </c>
      <c r="P161" s="6" t="s">
        <v>239</v>
      </c>
      <c r="Q161" s="9"/>
      <c r="R161" s="6" t="s">
        <v>240</v>
      </c>
      <c r="S161" s="6" t="s">
        <v>241</v>
      </c>
      <c r="T161" s="6" t="s">
        <v>242</v>
      </c>
      <c r="U161" s="6" t="s">
        <v>243</v>
      </c>
      <c r="V161" s="6" t="s">
        <v>33</v>
      </c>
      <c r="W161" s="6" t="s">
        <v>244</v>
      </c>
      <c r="X161" s="6" t="s">
        <v>245</v>
      </c>
      <c r="Y161" s="6" t="s">
        <v>36</v>
      </c>
    </row>
    <row r="162" spans="1:25">
      <c r="A162" s="5">
        <v>10425</v>
      </c>
      <c r="B162" s="6">
        <v>38</v>
      </c>
      <c r="C162" s="7">
        <v>100</v>
      </c>
      <c r="D162" s="6">
        <v>12</v>
      </c>
      <c r="E162" s="6">
        <v>5894.94</v>
      </c>
      <c r="F162" s="8">
        <v>38503</v>
      </c>
      <c r="G162" s="6" t="s">
        <v>246</v>
      </c>
      <c r="H162" s="6">
        <v>2</v>
      </c>
      <c r="I162" s="6">
        <v>5</v>
      </c>
      <c r="J162" s="6">
        <v>2005</v>
      </c>
      <c r="K162" s="6" t="s">
        <v>163</v>
      </c>
      <c r="L162" s="6">
        <v>147</v>
      </c>
      <c r="M162" s="6" t="s">
        <v>165</v>
      </c>
      <c r="N162" s="6" t="s">
        <v>91</v>
      </c>
      <c r="O162" s="6" t="s">
        <v>92</v>
      </c>
      <c r="P162" s="6" t="s">
        <v>93</v>
      </c>
      <c r="Q162" s="9"/>
      <c r="R162" s="6" t="s">
        <v>94</v>
      </c>
      <c r="S162" s="9"/>
      <c r="T162" s="6">
        <v>44000</v>
      </c>
      <c r="U162" s="6" t="s">
        <v>66</v>
      </c>
      <c r="V162" s="6" t="s">
        <v>46</v>
      </c>
      <c r="W162" s="6" t="s">
        <v>95</v>
      </c>
      <c r="X162" s="6" t="s">
        <v>96</v>
      </c>
      <c r="Y162" s="6" t="s">
        <v>36</v>
      </c>
    </row>
    <row r="163" spans="1:25">
      <c r="A163" s="5">
        <v>10106</v>
      </c>
      <c r="B163" s="6">
        <v>41</v>
      </c>
      <c r="C163" s="7">
        <v>83.44</v>
      </c>
      <c r="D163" s="6">
        <v>18</v>
      </c>
      <c r="E163" s="6">
        <v>3421.04</v>
      </c>
      <c r="F163" s="8">
        <v>37669</v>
      </c>
      <c r="G163" s="6" t="s">
        <v>25</v>
      </c>
      <c r="H163" s="6">
        <v>1</v>
      </c>
      <c r="I163" s="6">
        <v>2</v>
      </c>
      <c r="J163" s="6">
        <v>2003</v>
      </c>
      <c r="K163" s="6" t="s">
        <v>313</v>
      </c>
      <c r="L163" s="6">
        <v>86</v>
      </c>
      <c r="M163" s="6" t="s">
        <v>414</v>
      </c>
      <c r="N163" s="6" t="s">
        <v>387</v>
      </c>
      <c r="O163" s="6" t="s">
        <v>388</v>
      </c>
      <c r="P163" s="6" t="s">
        <v>389</v>
      </c>
      <c r="Q163" s="9"/>
      <c r="R163" s="6" t="s">
        <v>390</v>
      </c>
      <c r="S163" s="9"/>
      <c r="T163" s="6">
        <v>24100</v>
      </c>
      <c r="U163" s="6" t="s">
        <v>200</v>
      </c>
      <c r="V163" s="6" t="s">
        <v>46</v>
      </c>
      <c r="W163" s="6" t="s">
        <v>391</v>
      </c>
      <c r="X163" s="6" t="s">
        <v>392</v>
      </c>
      <c r="Y163" s="6" t="s">
        <v>36</v>
      </c>
    </row>
    <row r="164" spans="1:25">
      <c r="A164" s="5">
        <v>10106</v>
      </c>
      <c r="B164" s="6">
        <v>41</v>
      </c>
      <c r="C164" s="7">
        <v>100</v>
      </c>
      <c r="D164" s="6">
        <v>17</v>
      </c>
      <c r="E164" s="6">
        <v>4774.8599999999997</v>
      </c>
      <c r="F164" s="8">
        <v>37669</v>
      </c>
      <c r="G164" s="6" t="s">
        <v>25</v>
      </c>
      <c r="H164" s="6">
        <v>1</v>
      </c>
      <c r="I164" s="6">
        <v>2</v>
      </c>
      <c r="J164" s="6">
        <v>2003</v>
      </c>
      <c r="K164" s="6" t="s">
        <v>26</v>
      </c>
      <c r="L164" s="6">
        <v>105</v>
      </c>
      <c r="M164" s="6" t="s">
        <v>415</v>
      </c>
      <c r="N164" s="6" t="s">
        <v>387</v>
      </c>
      <c r="O164" s="6" t="s">
        <v>388</v>
      </c>
      <c r="P164" s="6" t="s">
        <v>389</v>
      </c>
      <c r="Q164" s="9"/>
      <c r="R164" s="6" t="s">
        <v>390</v>
      </c>
      <c r="S164" s="9"/>
      <c r="T164" s="6">
        <v>24100</v>
      </c>
      <c r="U164" s="6" t="s">
        <v>200</v>
      </c>
      <c r="V164" s="6" t="s">
        <v>46</v>
      </c>
      <c r="W164" s="6" t="s">
        <v>391</v>
      </c>
      <c r="X164" s="6" t="s">
        <v>392</v>
      </c>
      <c r="Y164" s="6" t="s">
        <v>36</v>
      </c>
    </row>
    <row r="165" spans="1:25">
      <c r="A165" s="5">
        <v>10106</v>
      </c>
      <c r="B165" s="6">
        <v>28</v>
      </c>
      <c r="C165" s="7">
        <v>88.63</v>
      </c>
      <c r="D165" s="6">
        <v>4</v>
      </c>
      <c r="E165" s="6">
        <v>2481.64</v>
      </c>
      <c r="F165" s="8">
        <v>37669</v>
      </c>
      <c r="G165" s="6" t="s">
        <v>25</v>
      </c>
      <c r="H165" s="6">
        <v>1</v>
      </c>
      <c r="I165" s="6">
        <v>2</v>
      </c>
      <c r="J165" s="6">
        <v>2003</v>
      </c>
      <c r="K165" s="6" t="s">
        <v>385</v>
      </c>
      <c r="L165" s="6">
        <v>109</v>
      </c>
      <c r="M165" s="6" t="s">
        <v>416</v>
      </c>
      <c r="N165" s="6" t="s">
        <v>387</v>
      </c>
      <c r="O165" s="6" t="s">
        <v>388</v>
      </c>
      <c r="P165" s="6" t="s">
        <v>389</v>
      </c>
      <c r="Q165" s="9"/>
      <c r="R165" s="6" t="s">
        <v>390</v>
      </c>
      <c r="S165" s="9"/>
      <c r="T165" s="6">
        <v>24100</v>
      </c>
      <c r="U165" s="6" t="s">
        <v>200</v>
      </c>
      <c r="V165" s="6" t="s">
        <v>46</v>
      </c>
      <c r="W165" s="6" t="s">
        <v>391</v>
      </c>
      <c r="X165" s="6" t="s">
        <v>392</v>
      </c>
      <c r="Y165" s="6" t="s">
        <v>39</v>
      </c>
    </row>
    <row r="166" spans="1:25">
      <c r="A166" s="5">
        <v>10106</v>
      </c>
      <c r="B166" s="6">
        <v>49</v>
      </c>
      <c r="C166" s="7">
        <v>74.680000000000007</v>
      </c>
      <c r="D166" s="6">
        <v>13</v>
      </c>
      <c r="E166" s="6">
        <v>3659.32</v>
      </c>
      <c r="F166" s="8">
        <v>37669</v>
      </c>
      <c r="G166" s="6" t="s">
        <v>25</v>
      </c>
      <c r="H166" s="6">
        <v>1</v>
      </c>
      <c r="I166" s="6">
        <v>2</v>
      </c>
      <c r="J166" s="6">
        <v>2003</v>
      </c>
      <c r="K166" s="6" t="s">
        <v>385</v>
      </c>
      <c r="L166" s="6">
        <v>68</v>
      </c>
      <c r="M166" s="6" t="s">
        <v>417</v>
      </c>
      <c r="N166" s="6" t="s">
        <v>387</v>
      </c>
      <c r="O166" s="6" t="s">
        <v>388</v>
      </c>
      <c r="P166" s="6" t="s">
        <v>389</v>
      </c>
      <c r="Q166" s="9"/>
      <c r="R166" s="6" t="s">
        <v>390</v>
      </c>
      <c r="S166" s="9"/>
      <c r="T166" s="6">
        <v>24100</v>
      </c>
      <c r="U166" s="6" t="s">
        <v>200</v>
      </c>
      <c r="V166" s="6" t="s">
        <v>46</v>
      </c>
      <c r="W166" s="6" t="s">
        <v>391</v>
      </c>
      <c r="X166" s="6" t="s">
        <v>392</v>
      </c>
      <c r="Y166" s="6" t="s">
        <v>36</v>
      </c>
    </row>
    <row r="167" spans="1:25">
      <c r="A167" s="5">
        <v>10106</v>
      </c>
      <c r="B167" s="6">
        <v>31</v>
      </c>
      <c r="C167" s="7">
        <v>52.6</v>
      </c>
      <c r="D167" s="6">
        <v>14</v>
      </c>
      <c r="E167" s="6">
        <v>1630.6</v>
      </c>
      <c r="F167" s="8">
        <v>37669</v>
      </c>
      <c r="G167" s="6" t="s">
        <v>25</v>
      </c>
      <c r="H167" s="6">
        <v>1</v>
      </c>
      <c r="I167" s="6">
        <v>2</v>
      </c>
      <c r="J167" s="6">
        <v>2003</v>
      </c>
      <c r="K167" s="6" t="s">
        <v>26</v>
      </c>
      <c r="L167" s="6">
        <v>65</v>
      </c>
      <c r="M167" s="6" t="s">
        <v>418</v>
      </c>
      <c r="N167" s="6" t="s">
        <v>387</v>
      </c>
      <c r="O167" s="6" t="s">
        <v>388</v>
      </c>
      <c r="P167" s="6" t="s">
        <v>389</v>
      </c>
      <c r="Q167" s="9"/>
      <c r="R167" s="6" t="s">
        <v>390</v>
      </c>
      <c r="S167" s="9"/>
      <c r="T167" s="6">
        <v>24100</v>
      </c>
      <c r="U167" s="6" t="s">
        <v>200</v>
      </c>
      <c r="V167" s="6" t="s">
        <v>46</v>
      </c>
      <c r="W167" s="6" t="s">
        <v>391</v>
      </c>
      <c r="X167" s="6" t="s">
        <v>392</v>
      </c>
      <c r="Y167" s="6" t="s">
        <v>39</v>
      </c>
    </row>
    <row r="168" spans="1:25">
      <c r="A168" s="5">
        <v>10106</v>
      </c>
      <c r="B168" s="6">
        <v>50</v>
      </c>
      <c r="C168" s="7">
        <v>64.83</v>
      </c>
      <c r="D168" s="6">
        <v>11</v>
      </c>
      <c r="E168" s="6">
        <v>3241.5</v>
      </c>
      <c r="F168" s="8">
        <v>37669</v>
      </c>
      <c r="G168" s="6" t="s">
        <v>25</v>
      </c>
      <c r="H168" s="6">
        <v>1</v>
      </c>
      <c r="I168" s="6">
        <v>2</v>
      </c>
      <c r="J168" s="6">
        <v>2003</v>
      </c>
      <c r="K168" s="6" t="s">
        <v>385</v>
      </c>
      <c r="L168" s="6">
        <v>68</v>
      </c>
      <c r="M168" s="6" t="s">
        <v>419</v>
      </c>
      <c r="N168" s="6" t="s">
        <v>387</v>
      </c>
      <c r="O168" s="6" t="s">
        <v>388</v>
      </c>
      <c r="P168" s="6" t="s">
        <v>389</v>
      </c>
      <c r="Q168" s="9"/>
      <c r="R168" s="6" t="s">
        <v>390</v>
      </c>
      <c r="S168" s="9"/>
      <c r="T168" s="6">
        <v>24100</v>
      </c>
      <c r="U168" s="6" t="s">
        <v>200</v>
      </c>
      <c r="V168" s="6" t="s">
        <v>46</v>
      </c>
      <c r="W168" s="6" t="s">
        <v>391</v>
      </c>
      <c r="X168" s="6" t="s">
        <v>392</v>
      </c>
      <c r="Y168" s="6" t="s">
        <v>36</v>
      </c>
    </row>
    <row r="169" spans="1:25">
      <c r="A169" s="5">
        <v>10106</v>
      </c>
      <c r="B169" s="6">
        <v>26</v>
      </c>
      <c r="C169" s="7">
        <v>63.76</v>
      </c>
      <c r="D169" s="6">
        <v>3</v>
      </c>
      <c r="E169" s="6">
        <v>1657.76</v>
      </c>
      <c r="F169" s="8">
        <v>37669</v>
      </c>
      <c r="G169" s="6" t="s">
        <v>25</v>
      </c>
      <c r="H169" s="6">
        <v>1</v>
      </c>
      <c r="I169" s="6">
        <v>2</v>
      </c>
      <c r="J169" s="6">
        <v>2003</v>
      </c>
      <c r="K169" s="6" t="s">
        <v>385</v>
      </c>
      <c r="L169" s="6">
        <v>72</v>
      </c>
      <c r="M169" s="6" t="s">
        <v>420</v>
      </c>
      <c r="N169" s="6" t="s">
        <v>387</v>
      </c>
      <c r="O169" s="6" t="s">
        <v>388</v>
      </c>
      <c r="P169" s="6" t="s">
        <v>389</v>
      </c>
      <c r="Q169" s="9"/>
      <c r="R169" s="6" t="s">
        <v>390</v>
      </c>
      <c r="S169" s="9"/>
      <c r="T169" s="6">
        <v>24100</v>
      </c>
      <c r="U169" s="6" t="s">
        <v>200</v>
      </c>
      <c r="V169" s="6" t="s">
        <v>46</v>
      </c>
      <c r="W169" s="6" t="s">
        <v>391</v>
      </c>
      <c r="X169" s="6" t="s">
        <v>392</v>
      </c>
      <c r="Y169" s="6" t="s">
        <v>39</v>
      </c>
    </row>
    <row r="170" spans="1:25">
      <c r="A170" s="5">
        <v>10106</v>
      </c>
      <c r="B170" s="6">
        <v>33</v>
      </c>
      <c r="C170" s="7">
        <v>72.92</v>
      </c>
      <c r="D170" s="6">
        <v>5</v>
      </c>
      <c r="E170" s="6">
        <v>2406.36</v>
      </c>
      <c r="F170" s="8">
        <v>37669</v>
      </c>
      <c r="G170" s="6" t="s">
        <v>25</v>
      </c>
      <c r="H170" s="6">
        <v>1</v>
      </c>
      <c r="I170" s="6">
        <v>2</v>
      </c>
      <c r="J170" s="6">
        <v>2003</v>
      </c>
      <c r="K170" s="6" t="s">
        <v>26</v>
      </c>
      <c r="L170" s="6">
        <v>68</v>
      </c>
      <c r="M170" s="6" t="s">
        <v>421</v>
      </c>
      <c r="N170" s="6" t="s">
        <v>387</v>
      </c>
      <c r="O170" s="6" t="s">
        <v>388</v>
      </c>
      <c r="P170" s="6" t="s">
        <v>389</v>
      </c>
      <c r="Q170" s="9"/>
      <c r="R170" s="6" t="s">
        <v>390</v>
      </c>
      <c r="S170" s="9"/>
      <c r="T170" s="6">
        <v>24100</v>
      </c>
      <c r="U170" s="6" t="s">
        <v>200</v>
      </c>
      <c r="V170" s="6" t="s">
        <v>46</v>
      </c>
      <c r="W170" s="6" t="s">
        <v>391</v>
      </c>
      <c r="X170" s="6" t="s">
        <v>392</v>
      </c>
      <c r="Y170" s="6" t="s">
        <v>39</v>
      </c>
    </row>
    <row r="171" spans="1:25">
      <c r="A171" s="5">
        <v>10106</v>
      </c>
      <c r="B171" s="6">
        <v>39</v>
      </c>
      <c r="C171" s="7">
        <v>40.15</v>
      </c>
      <c r="D171" s="6">
        <v>6</v>
      </c>
      <c r="E171" s="6">
        <v>1565.85</v>
      </c>
      <c r="F171" s="8">
        <v>37669</v>
      </c>
      <c r="G171" s="6" t="s">
        <v>25</v>
      </c>
      <c r="H171" s="6">
        <v>1</v>
      </c>
      <c r="I171" s="6">
        <v>2</v>
      </c>
      <c r="J171" s="6">
        <v>2003</v>
      </c>
      <c r="K171" s="6" t="s">
        <v>26</v>
      </c>
      <c r="L171" s="6">
        <v>43</v>
      </c>
      <c r="M171" s="6" t="s">
        <v>422</v>
      </c>
      <c r="N171" s="6" t="s">
        <v>387</v>
      </c>
      <c r="O171" s="6" t="s">
        <v>388</v>
      </c>
      <c r="P171" s="6" t="s">
        <v>389</v>
      </c>
      <c r="Q171" s="9"/>
      <c r="R171" s="6" t="s">
        <v>390</v>
      </c>
      <c r="S171" s="9"/>
      <c r="T171" s="6">
        <v>24100</v>
      </c>
      <c r="U171" s="6" t="s">
        <v>200</v>
      </c>
      <c r="V171" s="6" t="s">
        <v>46</v>
      </c>
      <c r="W171" s="6" t="s">
        <v>391</v>
      </c>
      <c r="X171" s="6" t="s">
        <v>392</v>
      </c>
      <c r="Y171" s="6" t="s">
        <v>39</v>
      </c>
    </row>
    <row r="172" spans="1:25">
      <c r="A172" s="5">
        <v>10211</v>
      </c>
      <c r="B172" s="6">
        <v>41</v>
      </c>
      <c r="C172" s="7">
        <v>100</v>
      </c>
      <c r="D172" s="6">
        <v>2</v>
      </c>
      <c r="E172" s="6">
        <v>7498.9</v>
      </c>
      <c r="F172" s="8">
        <v>38001</v>
      </c>
      <c r="G172" s="6" t="s">
        <v>25</v>
      </c>
      <c r="H172" s="6">
        <v>1</v>
      </c>
      <c r="I172" s="6">
        <v>1</v>
      </c>
      <c r="J172" s="6">
        <v>2004</v>
      </c>
      <c r="K172" s="6" t="s">
        <v>163</v>
      </c>
      <c r="L172" s="6">
        <v>194</v>
      </c>
      <c r="M172" s="6" t="s">
        <v>423</v>
      </c>
      <c r="N172" s="6" t="s">
        <v>62</v>
      </c>
      <c r="O172" s="6" t="s">
        <v>63</v>
      </c>
      <c r="P172" s="6" t="s">
        <v>64</v>
      </c>
      <c r="Q172" s="9"/>
      <c r="R172" s="6" t="s">
        <v>65</v>
      </c>
      <c r="S172" s="9"/>
      <c r="T172" s="6">
        <v>75016</v>
      </c>
      <c r="U172" s="6" t="s">
        <v>66</v>
      </c>
      <c r="V172" s="6" t="s">
        <v>46</v>
      </c>
      <c r="W172" s="6" t="s">
        <v>67</v>
      </c>
      <c r="X172" s="6" t="s">
        <v>68</v>
      </c>
      <c r="Y172" s="6" t="s">
        <v>133</v>
      </c>
    </row>
    <row r="173" spans="1:25">
      <c r="A173" s="5">
        <v>10225</v>
      </c>
      <c r="B173" s="6">
        <v>27</v>
      </c>
      <c r="C173" s="7">
        <v>100</v>
      </c>
      <c r="D173" s="6">
        <v>9</v>
      </c>
      <c r="E173" s="6">
        <v>4517.91</v>
      </c>
      <c r="F173" s="8">
        <v>38039</v>
      </c>
      <c r="G173" s="6" t="s">
        <v>25</v>
      </c>
      <c r="H173" s="6">
        <v>1</v>
      </c>
      <c r="I173" s="6">
        <v>2</v>
      </c>
      <c r="J173" s="6">
        <v>2004</v>
      </c>
      <c r="K173" s="6" t="s">
        <v>163</v>
      </c>
      <c r="L173" s="6">
        <v>194</v>
      </c>
      <c r="M173" s="6" t="s">
        <v>423</v>
      </c>
      <c r="N173" s="6" t="s">
        <v>424</v>
      </c>
      <c r="O173" s="6" t="s">
        <v>425</v>
      </c>
      <c r="P173" s="6" t="s">
        <v>426</v>
      </c>
      <c r="Q173" s="9"/>
      <c r="R173" s="6" t="s">
        <v>427</v>
      </c>
      <c r="S173" s="9"/>
      <c r="T173" s="6">
        <v>1203</v>
      </c>
      <c r="U173" s="6" t="s">
        <v>428</v>
      </c>
      <c r="V173" s="6" t="s">
        <v>46</v>
      </c>
      <c r="W173" s="6" t="s">
        <v>429</v>
      </c>
      <c r="X173" s="6" t="s">
        <v>59</v>
      </c>
      <c r="Y173" s="6" t="s">
        <v>36</v>
      </c>
    </row>
    <row r="174" spans="1:25">
      <c r="A174" s="5">
        <v>10238</v>
      </c>
      <c r="B174" s="6">
        <v>28</v>
      </c>
      <c r="C174" s="7">
        <v>100</v>
      </c>
      <c r="D174" s="6">
        <v>3</v>
      </c>
      <c r="E174" s="6">
        <v>5774.72</v>
      </c>
      <c r="F174" s="8">
        <v>38086</v>
      </c>
      <c r="G174" s="6" t="s">
        <v>25</v>
      </c>
      <c r="H174" s="6">
        <v>2</v>
      </c>
      <c r="I174" s="6">
        <v>4</v>
      </c>
      <c r="J174" s="6">
        <v>2004</v>
      </c>
      <c r="K174" s="6" t="s">
        <v>163</v>
      </c>
      <c r="L174" s="6">
        <v>194</v>
      </c>
      <c r="M174" s="6" t="s">
        <v>423</v>
      </c>
      <c r="N174" s="6" t="s">
        <v>301</v>
      </c>
      <c r="O174" s="6" t="s">
        <v>302</v>
      </c>
      <c r="P174" s="6" t="s">
        <v>303</v>
      </c>
      <c r="Q174" s="9"/>
      <c r="R174" s="6" t="s">
        <v>304</v>
      </c>
      <c r="S174" s="9"/>
      <c r="T174" s="6">
        <v>1734</v>
      </c>
      <c r="U174" s="6" t="s">
        <v>305</v>
      </c>
      <c r="V174" s="6" t="s">
        <v>46</v>
      </c>
      <c r="W174" s="6" t="s">
        <v>306</v>
      </c>
      <c r="X174" s="6" t="s">
        <v>307</v>
      </c>
      <c r="Y174" s="6" t="s">
        <v>36</v>
      </c>
    </row>
    <row r="175" spans="1:25">
      <c r="A175" s="5">
        <v>10253</v>
      </c>
      <c r="B175" s="6">
        <v>24</v>
      </c>
      <c r="C175" s="7">
        <v>100</v>
      </c>
      <c r="D175" s="6">
        <v>13</v>
      </c>
      <c r="E175" s="6">
        <v>3922.56</v>
      </c>
      <c r="F175" s="8">
        <v>38139</v>
      </c>
      <c r="G175" s="6" t="s">
        <v>322</v>
      </c>
      <c r="H175" s="6">
        <v>2</v>
      </c>
      <c r="I175" s="6">
        <v>6</v>
      </c>
      <c r="J175" s="6">
        <v>2004</v>
      </c>
      <c r="K175" s="6" t="s">
        <v>163</v>
      </c>
      <c r="L175" s="6">
        <v>194</v>
      </c>
      <c r="M175" s="6" t="s">
        <v>423</v>
      </c>
      <c r="N175" s="6" t="s">
        <v>146</v>
      </c>
      <c r="O175" s="6" t="s">
        <v>147</v>
      </c>
      <c r="P175" s="6" t="s">
        <v>148</v>
      </c>
      <c r="Q175" s="9"/>
      <c r="R175" s="6" t="s">
        <v>149</v>
      </c>
      <c r="S175" s="9"/>
      <c r="T175" s="6" t="s">
        <v>150</v>
      </c>
      <c r="U175" s="6" t="s">
        <v>151</v>
      </c>
      <c r="V175" s="6" t="s">
        <v>46</v>
      </c>
      <c r="W175" s="6" t="s">
        <v>152</v>
      </c>
      <c r="X175" s="6" t="s">
        <v>153</v>
      </c>
      <c r="Y175" s="6" t="s">
        <v>36</v>
      </c>
    </row>
    <row r="176" spans="1:25">
      <c r="A176" s="5">
        <v>10266</v>
      </c>
      <c r="B176" s="6">
        <v>44</v>
      </c>
      <c r="C176" s="7">
        <v>100</v>
      </c>
      <c r="D176" s="6">
        <v>14</v>
      </c>
      <c r="E176" s="6">
        <v>9160.36</v>
      </c>
      <c r="F176" s="8">
        <v>38174</v>
      </c>
      <c r="G176" s="6" t="s">
        <v>25</v>
      </c>
      <c r="H176" s="6">
        <v>3</v>
      </c>
      <c r="I176" s="6">
        <v>7</v>
      </c>
      <c r="J176" s="6">
        <v>2004</v>
      </c>
      <c r="K176" s="6" t="s">
        <v>163</v>
      </c>
      <c r="L176" s="6">
        <v>194</v>
      </c>
      <c r="M176" s="6" t="s">
        <v>423</v>
      </c>
      <c r="N176" s="6" t="s">
        <v>430</v>
      </c>
      <c r="O176" s="6" t="s">
        <v>431</v>
      </c>
      <c r="P176" s="6" t="s">
        <v>432</v>
      </c>
      <c r="Q176" s="9"/>
      <c r="R176" s="6" t="s">
        <v>433</v>
      </c>
      <c r="S176" s="9"/>
      <c r="T176" s="6">
        <v>42100</v>
      </c>
      <c r="U176" s="6" t="s">
        <v>200</v>
      </c>
      <c r="V176" s="6" t="s">
        <v>46</v>
      </c>
      <c r="W176" s="6" t="s">
        <v>434</v>
      </c>
      <c r="X176" s="6" t="s">
        <v>435</v>
      </c>
      <c r="Y176" s="6" t="s">
        <v>133</v>
      </c>
    </row>
    <row r="177" spans="1:25">
      <c r="A177" s="5">
        <v>10276</v>
      </c>
      <c r="B177" s="6">
        <v>50</v>
      </c>
      <c r="C177" s="7">
        <v>100</v>
      </c>
      <c r="D177" s="6">
        <v>3</v>
      </c>
      <c r="E177" s="6">
        <v>9631</v>
      </c>
      <c r="F177" s="8">
        <v>38201</v>
      </c>
      <c r="G177" s="6" t="s">
        <v>25</v>
      </c>
      <c r="H177" s="6">
        <v>3</v>
      </c>
      <c r="I177" s="6">
        <v>8</v>
      </c>
      <c r="J177" s="6">
        <v>2004</v>
      </c>
      <c r="K177" s="6" t="s">
        <v>163</v>
      </c>
      <c r="L177" s="6">
        <v>194</v>
      </c>
      <c r="M177" s="6" t="s">
        <v>423</v>
      </c>
      <c r="N177" s="6" t="s">
        <v>436</v>
      </c>
      <c r="O177" s="6">
        <v>6175557555</v>
      </c>
      <c r="P177" s="6" t="s">
        <v>437</v>
      </c>
      <c r="Q177" s="9"/>
      <c r="R177" s="6" t="s">
        <v>226</v>
      </c>
      <c r="S177" s="6" t="s">
        <v>100</v>
      </c>
      <c r="T177" s="6">
        <v>58339</v>
      </c>
      <c r="U177" s="6" t="s">
        <v>32</v>
      </c>
      <c r="V177" s="6" t="s">
        <v>33</v>
      </c>
      <c r="W177" s="6" t="s">
        <v>438</v>
      </c>
      <c r="X177" s="6" t="s">
        <v>439</v>
      </c>
      <c r="Y177" s="6" t="s">
        <v>133</v>
      </c>
    </row>
    <row r="178" spans="1:25">
      <c r="A178" s="5">
        <v>10287</v>
      </c>
      <c r="B178" s="6">
        <v>21</v>
      </c>
      <c r="C178" s="7">
        <v>100</v>
      </c>
      <c r="D178" s="6">
        <v>12</v>
      </c>
      <c r="E178" s="6">
        <v>3432.24</v>
      </c>
      <c r="F178" s="8">
        <v>38229</v>
      </c>
      <c r="G178" s="6" t="s">
        <v>25</v>
      </c>
      <c r="H178" s="6">
        <v>3</v>
      </c>
      <c r="I178" s="6">
        <v>8</v>
      </c>
      <c r="J178" s="6">
        <v>2004</v>
      </c>
      <c r="K178" s="6" t="s">
        <v>163</v>
      </c>
      <c r="L178" s="6">
        <v>194</v>
      </c>
      <c r="M178" s="6" t="s">
        <v>423</v>
      </c>
      <c r="N178" s="6" t="s">
        <v>424</v>
      </c>
      <c r="O178" s="6" t="s">
        <v>425</v>
      </c>
      <c r="P178" s="6" t="s">
        <v>426</v>
      </c>
      <c r="Q178" s="9"/>
      <c r="R178" s="6" t="s">
        <v>427</v>
      </c>
      <c r="S178" s="9"/>
      <c r="T178" s="6">
        <v>1203</v>
      </c>
      <c r="U178" s="6" t="s">
        <v>428</v>
      </c>
      <c r="V178" s="6" t="s">
        <v>46</v>
      </c>
      <c r="W178" s="6" t="s">
        <v>429</v>
      </c>
      <c r="X178" s="6" t="s">
        <v>59</v>
      </c>
      <c r="Y178" s="6" t="s">
        <v>36</v>
      </c>
    </row>
    <row r="179" spans="1:25">
      <c r="A179" s="5">
        <v>10106</v>
      </c>
      <c r="B179" s="6">
        <v>31</v>
      </c>
      <c r="C179" s="7">
        <v>100</v>
      </c>
      <c r="D179" s="6">
        <v>7</v>
      </c>
      <c r="E179" s="6">
        <v>3312.97</v>
      </c>
      <c r="F179" s="8">
        <v>37669</v>
      </c>
      <c r="G179" s="6" t="s">
        <v>25</v>
      </c>
      <c r="H179" s="6">
        <v>1</v>
      </c>
      <c r="I179" s="6">
        <v>2</v>
      </c>
      <c r="J179" s="6">
        <v>2003</v>
      </c>
      <c r="K179" s="6" t="s">
        <v>385</v>
      </c>
      <c r="L179" s="6">
        <v>91</v>
      </c>
      <c r="M179" s="6" t="s">
        <v>440</v>
      </c>
      <c r="N179" s="6" t="s">
        <v>387</v>
      </c>
      <c r="O179" s="6" t="s">
        <v>388</v>
      </c>
      <c r="P179" s="6" t="s">
        <v>389</v>
      </c>
      <c r="Q179" s="9"/>
      <c r="R179" s="6" t="s">
        <v>390</v>
      </c>
      <c r="S179" s="9"/>
      <c r="T179" s="6">
        <v>24100</v>
      </c>
      <c r="U179" s="6" t="s">
        <v>200</v>
      </c>
      <c r="V179" s="6" t="s">
        <v>46</v>
      </c>
      <c r="W179" s="6" t="s">
        <v>391</v>
      </c>
      <c r="X179" s="6" t="s">
        <v>392</v>
      </c>
      <c r="Y179" s="6" t="s">
        <v>36</v>
      </c>
    </row>
    <row r="180" spans="1:25">
      <c r="A180" s="5">
        <v>10310</v>
      </c>
      <c r="B180" s="6">
        <v>33</v>
      </c>
      <c r="C180" s="7">
        <v>100</v>
      </c>
      <c r="D180" s="6">
        <v>10</v>
      </c>
      <c r="E180" s="6">
        <v>6934.62</v>
      </c>
      <c r="F180" s="8">
        <v>38276</v>
      </c>
      <c r="G180" s="6" t="s">
        <v>25</v>
      </c>
      <c r="H180" s="6">
        <v>4</v>
      </c>
      <c r="I180" s="6">
        <v>10</v>
      </c>
      <c r="J180" s="6">
        <v>2004</v>
      </c>
      <c r="K180" s="6" t="s">
        <v>163</v>
      </c>
      <c r="L180" s="6">
        <v>194</v>
      </c>
      <c r="M180" s="6" t="s">
        <v>423</v>
      </c>
      <c r="N180" s="6" t="s">
        <v>441</v>
      </c>
      <c r="O180" s="6" t="s">
        <v>442</v>
      </c>
      <c r="P180" s="6" t="s">
        <v>443</v>
      </c>
      <c r="Q180" s="9"/>
      <c r="R180" s="6" t="s">
        <v>444</v>
      </c>
      <c r="S180" s="9"/>
      <c r="T180" s="6">
        <v>50739</v>
      </c>
      <c r="U180" s="6" t="s">
        <v>45</v>
      </c>
      <c r="V180" s="6" t="s">
        <v>46</v>
      </c>
      <c r="W180" s="6" t="s">
        <v>445</v>
      </c>
      <c r="X180" s="6" t="s">
        <v>446</v>
      </c>
      <c r="Y180" s="6" t="s">
        <v>36</v>
      </c>
    </row>
    <row r="181" spans="1:25">
      <c r="A181" s="5">
        <v>10320</v>
      </c>
      <c r="B181" s="6">
        <v>31</v>
      </c>
      <c r="C181" s="7">
        <v>100</v>
      </c>
      <c r="D181" s="6">
        <v>3</v>
      </c>
      <c r="E181" s="6">
        <v>6876.11</v>
      </c>
      <c r="F181" s="8">
        <v>38294</v>
      </c>
      <c r="G181" s="6" t="s">
        <v>25</v>
      </c>
      <c r="H181" s="6">
        <v>4</v>
      </c>
      <c r="I181" s="6">
        <v>11</v>
      </c>
      <c r="J181" s="6">
        <v>2004</v>
      </c>
      <c r="K181" s="6" t="s">
        <v>163</v>
      </c>
      <c r="L181" s="6">
        <v>194</v>
      </c>
      <c r="M181" s="6" t="s">
        <v>423</v>
      </c>
      <c r="N181" s="6" t="s">
        <v>407</v>
      </c>
      <c r="O181" s="6" t="s">
        <v>408</v>
      </c>
      <c r="P181" s="6" t="s">
        <v>409</v>
      </c>
      <c r="Q181" s="9"/>
      <c r="R181" s="6" t="s">
        <v>410</v>
      </c>
      <c r="S181" s="9"/>
      <c r="T181" s="6" t="s">
        <v>411</v>
      </c>
      <c r="U181" s="6" t="s">
        <v>208</v>
      </c>
      <c r="V181" s="6" t="s">
        <v>46</v>
      </c>
      <c r="W181" s="6" t="s">
        <v>412</v>
      </c>
      <c r="X181" s="6" t="s">
        <v>413</v>
      </c>
      <c r="Y181" s="6" t="s">
        <v>36</v>
      </c>
    </row>
    <row r="182" spans="1:25">
      <c r="A182" s="5">
        <v>10329</v>
      </c>
      <c r="B182" s="6">
        <v>41</v>
      </c>
      <c r="C182" s="7">
        <v>71.47</v>
      </c>
      <c r="D182" s="6">
        <v>5</v>
      </c>
      <c r="E182" s="6">
        <v>2930.27</v>
      </c>
      <c r="F182" s="8">
        <v>38306</v>
      </c>
      <c r="G182" s="6" t="s">
        <v>25</v>
      </c>
      <c r="H182" s="6">
        <v>4</v>
      </c>
      <c r="I182" s="6">
        <v>11</v>
      </c>
      <c r="J182" s="6">
        <v>2004</v>
      </c>
      <c r="K182" s="6" t="s">
        <v>163</v>
      </c>
      <c r="L182" s="6">
        <v>194</v>
      </c>
      <c r="M182" s="6" t="s">
        <v>423</v>
      </c>
      <c r="N182" s="6" t="s">
        <v>123</v>
      </c>
      <c r="O182" s="6">
        <v>2125557818</v>
      </c>
      <c r="P182" s="6" t="s">
        <v>124</v>
      </c>
      <c r="Q182" s="9"/>
      <c r="R182" s="6" t="s">
        <v>56</v>
      </c>
      <c r="S182" s="6" t="s">
        <v>57</v>
      </c>
      <c r="T182" s="6">
        <v>10022</v>
      </c>
      <c r="U182" s="6" t="s">
        <v>32</v>
      </c>
      <c r="V182" s="6" t="s">
        <v>33</v>
      </c>
      <c r="W182" s="6" t="s">
        <v>121</v>
      </c>
      <c r="X182" s="6" t="s">
        <v>125</v>
      </c>
      <c r="Y182" s="6" t="s">
        <v>39</v>
      </c>
    </row>
    <row r="183" spans="1:25">
      <c r="A183" s="5">
        <v>10341</v>
      </c>
      <c r="B183" s="6">
        <v>45</v>
      </c>
      <c r="C183" s="7">
        <v>79.650000000000006</v>
      </c>
      <c r="D183" s="6">
        <v>2</v>
      </c>
      <c r="E183" s="6">
        <v>3584.25</v>
      </c>
      <c r="F183" s="8">
        <v>38315</v>
      </c>
      <c r="G183" s="6" t="s">
        <v>25</v>
      </c>
      <c r="H183" s="6">
        <v>4</v>
      </c>
      <c r="I183" s="6">
        <v>11</v>
      </c>
      <c r="J183" s="6">
        <v>2004</v>
      </c>
      <c r="K183" s="6" t="s">
        <v>163</v>
      </c>
      <c r="L183" s="6">
        <v>194</v>
      </c>
      <c r="M183" s="6" t="s">
        <v>423</v>
      </c>
      <c r="N183" s="6" t="s">
        <v>126</v>
      </c>
      <c r="O183" s="6" t="s">
        <v>127</v>
      </c>
      <c r="P183" s="6" t="s">
        <v>128</v>
      </c>
      <c r="Q183" s="9"/>
      <c r="R183" s="6" t="s">
        <v>129</v>
      </c>
      <c r="S183" s="9"/>
      <c r="T183" s="6">
        <v>5020</v>
      </c>
      <c r="U183" s="6" t="s">
        <v>130</v>
      </c>
      <c r="V183" s="6" t="s">
        <v>46</v>
      </c>
      <c r="W183" s="6" t="s">
        <v>131</v>
      </c>
      <c r="X183" s="6" t="s">
        <v>132</v>
      </c>
      <c r="Y183" s="6" t="s">
        <v>36</v>
      </c>
    </row>
    <row r="184" spans="1:25">
      <c r="A184" s="5">
        <v>10363</v>
      </c>
      <c r="B184" s="6">
        <v>33</v>
      </c>
      <c r="C184" s="7">
        <v>85.39</v>
      </c>
      <c r="D184" s="6">
        <v>3</v>
      </c>
      <c r="E184" s="6">
        <v>2817.87</v>
      </c>
      <c r="F184" s="8">
        <v>38358</v>
      </c>
      <c r="G184" s="6" t="s">
        <v>25</v>
      </c>
      <c r="H184" s="6">
        <v>1</v>
      </c>
      <c r="I184" s="6">
        <v>1</v>
      </c>
      <c r="J184" s="6">
        <v>2005</v>
      </c>
      <c r="K184" s="6" t="s">
        <v>163</v>
      </c>
      <c r="L184" s="6">
        <v>194</v>
      </c>
      <c r="M184" s="6" t="s">
        <v>423</v>
      </c>
      <c r="N184" s="6" t="s">
        <v>447</v>
      </c>
      <c r="O184" s="10" t="s">
        <v>683</v>
      </c>
      <c r="P184" s="6" t="s">
        <v>448</v>
      </c>
      <c r="Q184" s="9"/>
      <c r="R184" s="6" t="s">
        <v>449</v>
      </c>
      <c r="S184" s="9"/>
      <c r="T184" s="6" t="s">
        <v>450</v>
      </c>
      <c r="U184" s="6" t="s">
        <v>107</v>
      </c>
      <c r="V184" s="6" t="s">
        <v>46</v>
      </c>
      <c r="W184" s="6" t="s">
        <v>451</v>
      </c>
      <c r="X184" s="6" t="s">
        <v>452</v>
      </c>
      <c r="Y184" s="6" t="s">
        <v>39</v>
      </c>
    </row>
    <row r="185" spans="1:25">
      <c r="A185" s="5">
        <v>10375</v>
      </c>
      <c r="B185" s="6">
        <v>45</v>
      </c>
      <c r="C185" s="7">
        <v>76</v>
      </c>
      <c r="D185" s="6">
        <v>7</v>
      </c>
      <c r="E185" s="6">
        <v>3420</v>
      </c>
      <c r="F185" s="8">
        <v>38386</v>
      </c>
      <c r="G185" s="6" t="s">
        <v>25</v>
      </c>
      <c r="H185" s="6">
        <v>1</v>
      </c>
      <c r="I185" s="6">
        <v>2</v>
      </c>
      <c r="J185" s="6">
        <v>2005</v>
      </c>
      <c r="K185" s="6" t="s">
        <v>163</v>
      </c>
      <c r="L185" s="6">
        <v>194</v>
      </c>
      <c r="M185" s="6" t="s">
        <v>423</v>
      </c>
      <c r="N185" s="6" t="s">
        <v>91</v>
      </c>
      <c r="O185" s="6" t="s">
        <v>92</v>
      </c>
      <c r="P185" s="6" t="s">
        <v>93</v>
      </c>
      <c r="Q185" s="9"/>
      <c r="R185" s="6" t="s">
        <v>94</v>
      </c>
      <c r="S185" s="9"/>
      <c r="T185" s="6">
        <v>44000</v>
      </c>
      <c r="U185" s="6" t="s">
        <v>66</v>
      </c>
      <c r="V185" s="6" t="s">
        <v>46</v>
      </c>
      <c r="W185" s="6" t="s">
        <v>95</v>
      </c>
      <c r="X185" s="6" t="s">
        <v>96</v>
      </c>
      <c r="Y185" s="6" t="s">
        <v>36</v>
      </c>
    </row>
    <row r="186" spans="1:25">
      <c r="A186" s="5">
        <v>10389</v>
      </c>
      <c r="B186" s="6">
        <v>26</v>
      </c>
      <c r="C186" s="7">
        <v>99.04</v>
      </c>
      <c r="D186" s="6">
        <v>4</v>
      </c>
      <c r="E186" s="6">
        <v>2575.04</v>
      </c>
      <c r="F186" s="8">
        <v>38414</v>
      </c>
      <c r="G186" s="6" t="s">
        <v>25</v>
      </c>
      <c r="H186" s="6">
        <v>1</v>
      </c>
      <c r="I186" s="6">
        <v>3</v>
      </c>
      <c r="J186" s="6">
        <v>2005</v>
      </c>
      <c r="K186" s="6" t="s">
        <v>163</v>
      </c>
      <c r="L186" s="6">
        <v>194</v>
      </c>
      <c r="M186" s="6" t="s">
        <v>423</v>
      </c>
      <c r="N186" s="6" t="s">
        <v>203</v>
      </c>
      <c r="O186" s="6" t="s">
        <v>204</v>
      </c>
      <c r="P186" s="6" t="s">
        <v>205</v>
      </c>
      <c r="Q186" s="9"/>
      <c r="R186" s="6" t="s">
        <v>206</v>
      </c>
      <c r="S186" s="9"/>
      <c r="T186" s="6" t="s">
        <v>207</v>
      </c>
      <c r="U186" s="6" t="s">
        <v>208</v>
      </c>
      <c r="V186" s="6" t="s">
        <v>46</v>
      </c>
      <c r="W186" s="6" t="s">
        <v>209</v>
      </c>
      <c r="X186" s="6" t="s">
        <v>210</v>
      </c>
      <c r="Y186" s="6" t="s">
        <v>39</v>
      </c>
    </row>
    <row r="187" spans="1:25">
      <c r="A187" s="5">
        <v>10419</v>
      </c>
      <c r="B187" s="6">
        <v>12</v>
      </c>
      <c r="C187" s="7">
        <v>100</v>
      </c>
      <c r="D187" s="6">
        <v>13</v>
      </c>
      <c r="E187" s="6">
        <v>1961.28</v>
      </c>
      <c r="F187" s="8">
        <v>38489</v>
      </c>
      <c r="G187" s="6" t="s">
        <v>25</v>
      </c>
      <c r="H187" s="6">
        <v>2</v>
      </c>
      <c r="I187" s="6">
        <v>5</v>
      </c>
      <c r="J187" s="6">
        <v>2005</v>
      </c>
      <c r="K187" s="6" t="s">
        <v>163</v>
      </c>
      <c r="L187" s="6">
        <v>194</v>
      </c>
      <c r="M187" s="6" t="s">
        <v>423</v>
      </c>
      <c r="N187" s="6" t="s">
        <v>126</v>
      </c>
      <c r="O187" s="6" t="s">
        <v>127</v>
      </c>
      <c r="P187" s="6" t="s">
        <v>128</v>
      </c>
      <c r="Q187" s="9"/>
      <c r="R187" s="6" t="s">
        <v>129</v>
      </c>
      <c r="S187" s="9"/>
      <c r="T187" s="6">
        <v>5020</v>
      </c>
      <c r="U187" s="6" t="s">
        <v>130</v>
      </c>
      <c r="V187" s="6" t="s">
        <v>46</v>
      </c>
      <c r="W187" s="6" t="s">
        <v>131</v>
      </c>
      <c r="X187" s="6" t="s">
        <v>132</v>
      </c>
      <c r="Y187" s="6" t="s">
        <v>39</v>
      </c>
    </row>
    <row r="188" spans="1:25">
      <c r="A188" s="5">
        <v>10106</v>
      </c>
      <c r="B188" s="6">
        <v>30</v>
      </c>
      <c r="C188" s="7">
        <v>100</v>
      </c>
      <c r="D188" s="6">
        <v>16</v>
      </c>
      <c r="E188" s="6">
        <v>3177.3</v>
      </c>
      <c r="F188" s="8">
        <v>37669</v>
      </c>
      <c r="G188" s="6" t="s">
        <v>25</v>
      </c>
      <c r="H188" s="6">
        <v>1</v>
      </c>
      <c r="I188" s="6">
        <v>2</v>
      </c>
      <c r="J188" s="6">
        <v>2003</v>
      </c>
      <c r="K188" s="6" t="s">
        <v>313</v>
      </c>
      <c r="L188" s="6">
        <v>90</v>
      </c>
      <c r="M188" s="6" t="s">
        <v>453</v>
      </c>
      <c r="N188" s="6" t="s">
        <v>387</v>
      </c>
      <c r="O188" s="6" t="s">
        <v>388</v>
      </c>
      <c r="P188" s="6" t="s">
        <v>389</v>
      </c>
      <c r="Q188" s="9"/>
      <c r="R188" s="6" t="s">
        <v>390</v>
      </c>
      <c r="S188" s="9"/>
      <c r="T188" s="6">
        <v>24100</v>
      </c>
      <c r="U188" s="6" t="s">
        <v>200</v>
      </c>
      <c r="V188" s="6" t="s">
        <v>46</v>
      </c>
      <c r="W188" s="6" t="s">
        <v>391</v>
      </c>
      <c r="X188" s="6" t="s">
        <v>392</v>
      </c>
      <c r="Y188" s="6" t="s">
        <v>36</v>
      </c>
    </row>
    <row r="189" spans="1:25">
      <c r="A189" s="5">
        <v>10106</v>
      </c>
      <c r="B189" s="6">
        <v>34</v>
      </c>
      <c r="C189" s="7">
        <v>100</v>
      </c>
      <c r="D189" s="6">
        <v>9</v>
      </c>
      <c r="E189" s="6">
        <v>3763.46</v>
      </c>
      <c r="F189" s="8">
        <v>37669</v>
      </c>
      <c r="G189" s="6" t="s">
        <v>25</v>
      </c>
      <c r="H189" s="6">
        <v>1</v>
      </c>
      <c r="I189" s="6">
        <v>2</v>
      </c>
      <c r="J189" s="6">
        <v>2003</v>
      </c>
      <c r="K189" s="6" t="s">
        <v>385</v>
      </c>
      <c r="L189" s="6">
        <v>99</v>
      </c>
      <c r="M189" s="6" t="s">
        <v>454</v>
      </c>
      <c r="N189" s="6" t="s">
        <v>387</v>
      </c>
      <c r="O189" s="6" t="s">
        <v>388</v>
      </c>
      <c r="P189" s="6" t="s">
        <v>389</v>
      </c>
      <c r="Q189" s="9"/>
      <c r="R189" s="6" t="s">
        <v>390</v>
      </c>
      <c r="S189" s="9"/>
      <c r="T189" s="6">
        <v>24100</v>
      </c>
      <c r="U189" s="6" t="s">
        <v>200</v>
      </c>
      <c r="V189" s="6" t="s">
        <v>46</v>
      </c>
      <c r="W189" s="6" t="s">
        <v>391</v>
      </c>
      <c r="X189" s="6" t="s">
        <v>392</v>
      </c>
      <c r="Y189" s="6" t="s">
        <v>36</v>
      </c>
    </row>
    <row r="190" spans="1:25">
      <c r="A190" s="5">
        <v>10106</v>
      </c>
      <c r="B190" s="6">
        <v>32</v>
      </c>
      <c r="C190" s="7">
        <v>100</v>
      </c>
      <c r="D190" s="6">
        <v>1</v>
      </c>
      <c r="E190" s="6">
        <v>3986.56</v>
      </c>
      <c r="F190" s="8">
        <v>37669</v>
      </c>
      <c r="G190" s="6" t="s">
        <v>25</v>
      </c>
      <c r="H190" s="6">
        <v>1</v>
      </c>
      <c r="I190" s="6">
        <v>2</v>
      </c>
      <c r="J190" s="6">
        <v>2003</v>
      </c>
      <c r="K190" s="6" t="s">
        <v>385</v>
      </c>
      <c r="L190" s="6">
        <v>118</v>
      </c>
      <c r="M190" s="6" t="s">
        <v>455</v>
      </c>
      <c r="N190" s="6" t="s">
        <v>387</v>
      </c>
      <c r="O190" s="6" t="s">
        <v>388</v>
      </c>
      <c r="P190" s="6" t="s">
        <v>389</v>
      </c>
      <c r="Q190" s="9"/>
      <c r="R190" s="6" t="s">
        <v>390</v>
      </c>
      <c r="S190" s="9"/>
      <c r="T190" s="6">
        <v>24100</v>
      </c>
      <c r="U190" s="6" t="s">
        <v>200</v>
      </c>
      <c r="V190" s="6" t="s">
        <v>46</v>
      </c>
      <c r="W190" s="6" t="s">
        <v>391</v>
      </c>
      <c r="X190" s="6" t="s">
        <v>392</v>
      </c>
      <c r="Y190" s="6" t="s">
        <v>36</v>
      </c>
    </row>
    <row r="191" spans="1:25">
      <c r="A191" s="5">
        <v>10106</v>
      </c>
      <c r="B191" s="6">
        <v>44</v>
      </c>
      <c r="C191" s="7">
        <v>74.400000000000006</v>
      </c>
      <c r="D191" s="6">
        <v>8</v>
      </c>
      <c r="E191" s="6">
        <v>3273.6</v>
      </c>
      <c r="F191" s="8">
        <v>37669</v>
      </c>
      <c r="G191" s="6" t="s">
        <v>25</v>
      </c>
      <c r="H191" s="6">
        <v>1</v>
      </c>
      <c r="I191" s="6">
        <v>2</v>
      </c>
      <c r="J191" s="6">
        <v>2003</v>
      </c>
      <c r="K191" s="6" t="s">
        <v>385</v>
      </c>
      <c r="L191" s="6">
        <v>80</v>
      </c>
      <c r="M191" s="6" t="s">
        <v>456</v>
      </c>
      <c r="N191" s="6" t="s">
        <v>387</v>
      </c>
      <c r="O191" s="6" t="s">
        <v>388</v>
      </c>
      <c r="P191" s="6" t="s">
        <v>389</v>
      </c>
      <c r="Q191" s="9"/>
      <c r="R191" s="6" t="s">
        <v>390</v>
      </c>
      <c r="S191" s="9"/>
      <c r="T191" s="6">
        <v>24100</v>
      </c>
      <c r="U191" s="6" t="s">
        <v>200</v>
      </c>
      <c r="V191" s="6" t="s">
        <v>46</v>
      </c>
      <c r="W191" s="6" t="s">
        <v>391</v>
      </c>
      <c r="X191" s="6" t="s">
        <v>392</v>
      </c>
      <c r="Y191" s="6" t="s">
        <v>36</v>
      </c>
    </row>
    <row r="192" spans="1:25">
      <c r="A192" s="5">
        <v>10106</v>
      </c>
      <c r="B192" s="6">
        <v>48</v>
      </c>
      <c r="C192" s="7">
        <v>61.44</v>
      </c>
      <c r="D192" s="6">
        <v>10</v>
      </c>
      <c r="E192" s="6">
        <v>2949.12</v>
      </c>
      <c r="F192" s="8">
        <v>37669</v>
      </c>
      <c r="G192" s="6" t="s">
        <v>25</v>
      </c>
      <c r="H192" s="6">
        <v>1</v>
      </c>
      <c r="I192" s="6">
        <v>2</v>
      </c>
      <c r="J192" s="6">
        <v>2003</v>
      </c>
      <c r="K192" s="6" t="s">
        <v>385</v>
      </c>
      <c r="L192" s="6">
        <v>74</v>
      </c>
      <c r="M192" s="6" t="s">
        <v>457</v>
      </c>
      <c r="N192" s="6" t="s">
        <v>387</v>
      </c>
      <c r="O192" s="6" t="s">
        <v>388</v>
      </c>
      <c r="P192" s="6" t="s">
        <v>389</v>
      </c>
      <c r="Q192" s="9"/>
      <c r="R192" s="6" t="s">
        <v>390</v>
      </c>
      <c r="S192" s="9"/>
      <c r="T192" s="6">
        <v>24100</v>
      </c>
      <c r="U192" s="6" t="s">
        <v>200</v>
      </c>
      <c r="V192" s="6" t="s">
        <v>46</v>
      </c>
      <c r="W192" s="6" t="s">
        <v>391</v>
      </c>
      <c r="X192" s="6" t="s">
        <v>392</v>
      </c>
      <c r="Y192" s="6" t="s">
        <v>39</v>
      </c>
    </row>
    <row r="193" spans="1:25">
      <c r="A193" s="5">
        <v>10106</v>
      </c>
      <c r="B193" s="6">
        <v>48</v>
      </c>
      <c r="C193" s="7">
        <v>52.64</v>
      </c>
      <c r="D193" s="6">
        <v>15</v>
      </c>
      <c r="E193" s="6">
        <v>2526.7199999999998</v>
      </c>
      <c r="F193" s="8">
        <v>37669</v>
      </c>
      <c r="G193" s="6" t="s">
        <v>25</v>
      </c>
      <c r="H193" s="6">
        <v>1</v>
      </c>
      <c r="I193" s="6">
        <v>2</v>
      </c>
      <c r="J193" s="6">
        <v>2003</v>
      </c>
      <c r="K193" s="6" t="s">
        <v>385</v>
      </c>
      <c r="L193" s="6">
        <v>49</v>
      </c>
      <c r="M193" s="6" t="s">
        <v>458</v>
      </c>
      <c r="N193" s="6" t="s">
        <v>387</v>
      </c>
      <c r="O193" s="6" t="s">
        <v>388</v>
      </c>
      <c r="P193" s="6" t="s">
        <v>389</v>
      </c>
      <c r="Q193" s="9"/>
      <c r="R193" s="6" t="s">
        <v>390</v>
      </c>
      <c r="S193" s="9"/>
      <c r="T193" s="6">
        <v>24100</v>
      </c>
      <c r="U193" s="6" t="s">
        <v>200</v>
      </c>
      <c r="V193" s="6" t="s">
        <v>46</v>
      </c>
      <c r="W193" s="6" t="s">
        <v>391</v>
      </c>
      <c r="X193" s="6" t="s">
        <v>392</v>
      </c>
      <c r="Y193" s="6" t="s">
        <v>39</v>
      </c>
    </row>
    <row r="194" spans="1:25">
      <c r="A194" s="5">
        <v>10107</v>
      </c>
      <c r="B194" s="6">
        <v>30</v>
      </c>
      <c r="C194" s="7">
        <v>95.7</v>
      </c>
      <c r="D194" s="6">
        <v>2</v>
      </c>
      <c r="E194" s="6">
        <v>2871</v>
      </c>
      <c r="F194" s="8">
        <v>37676</v>
      </c>
      <c r="G194" s="6" t="s">
        <v>25</v>
      </c>
      <c r="H194" s="6">
        <v>1</v>
      </c>
      <c r="I194" s="6">
        <v>2</v>
      </c>
      <c r="J194" s="6">
        <v>2003</v>
      </c>
      <c r="K194" s="6" t="s">
        <v>60</v>
      </c>
      <c r="L194" s="6">
        <v>95</v>
      </c>
      <c r="M194" s="6" t="s">
        <v>61</v>
      </c>
      <c r="N194" s="6" t="s">
        <v>123</v>
      </c>
      <c r="O194" s="6">
        <v>2125557818</v>
      </c>
      <c r="P194" s="6" t="s">
        <v>124</v>
      </c>
      <c r="Q194" s="9"/>
      <c r="R194" s="6" t="s">
        <v>56</v>
      </c>
      <c r="S194" s="6" t="s">
        <v>57</v>
      </c>
      <c r="T194" s="6">
        <v>10022</v>
      </c>
      <c r="U194" s="6" t="s">
        <v>32</v>
      </c>
      <c r="V194" s="6" t="s">
        <v>33</v>
      </c>
      <c r="W194" s="6" t="s">
        <v>121</v>
      </c>
      <c r="X194" s="6" t="s">
        <v>125</v>
      </c>
      <c r="Y194" s="6" t="s">
        <v>39</v>
      </c>
    </row>
    <row r="195" spans="1:25">
      <c r="A195" s="5">
        <v>10107</v>
      </c>
      <c r="B195" s="6">
        <v>39</v>
      </c>
      <c r="C195" s="7">
        <v>99.91</v>
      </c>
      <c r="D195" s="6">
        <v>5</v>
      </c>
      <c r="E195" s="6">
        <v>3896.49</v>
      </c>
      <c r="F195" s="8">
        <v>37676</v>
      </c>
      <c r="G195" s="6" t="s">
        <v>25</v>
      </c>
      <c r="H195" s="6">
        <v>1</v>
      </c>
      <c r="I195" s="6">
        <v>2</v>
      </c>
      <c r="J195" s="6">
        <v>2003</v>
      </c>
      <c r="K195" s="6" t="s">
        <v>60</v>
      </c>
      <c r="L195" s="6">
        <v>118</v>
      </c>
      <c r="M195" s="6" t="s">
        <v>256</v>
      </c>
      <c r="N195" s="6" t="s">
        <v>123</v>
      </c>
      <c r="O195" s="6">
        <v>2125557818</v>
      </c>
      <c r="P195" s="6" t="s">
        <v>124</v>
      </c>
      <c r="Q195" s="9"/>
      <c r="R195" s="6" t="s">
        <v>56</v>
      </c>
      <c r="S195" s="6" t="s">
        <v>57</v>
      </c>
      <c r="T195" s="6">
        <v>10022</v>
      </c>
      <c r="U195" s="6" t="s">
        <v>32</v>
      </c>
      <c r="V195" s="6" t="s">
        <v>33</v>
      </c>
      <c r="W195" s="6" t="s">
        <v>121</v>
      </c>
      <c r="X195" s="6" t="s">
        <v>125</v>
      </c>
      <c r="Y195" s="6" t="s">
        <v>36</v>
      </c>
    </row>
    <row r="196" spans="1:25">
      <c r="A196" s="5">
        <v>10107</v>
      </c>
      <c r="B196" s="6">
        <v>27</v>
      </c>
      <c r="C196" s="7">
        <v>100</v>
      </c>
      <c r="D196" s="6">
        <v>4</v>
      </c>
      <c r="E196" s="6">
        <v>6065.55</v>
      </c>
      <c r="F196" s="8">
        <v>37676</v>
      </c>
      <c r="G196" s="6" t="s">
        <v>25</v>
      </c>
      <c r="H196" s="6">
        <v>1</v>
      </c>
      <c r="I196" s="6">
        <v>2</v>
      </c>
      <c r="J196" s="6">
        <v>2003</v>
      </c>
      <c r="K196" s="6" t="s">
        <v>60</v>
      </c>
      <c r="L196" s="6">
        <v>193</v>
      </c>
      <c r="M196" s="6" t="s">
        <v>292</v>
      </c>
      <c r="N196" s="6" t="s">
        <v>123</v>
      </c>
      <c r="O196" s="6">
        <v>2125557818</v>
      </c>
      <c r="P196" s="6" t="s">
        <v>124</v>
      </c>
      <c r="Q196" s="9"/>
      <c r="R196" s="6" t="s">
        <v>56</v>
      </c>
      <c r="S196" s="6" t="s">
        <v>57</v>
      </c>
      <c r="T196" s="6">
        <v>10022</v>
      </c>
      <c r="U196" s="6" t="s">
        <v>32</v>
      </c>
      <c r="V196" s="6" t="s">
        <v>33</v>
      </c>
      <c r="W196" s="6" t="s">
        <v>121</v>
      </c>
      <c r="X196" s="6" t="s">
        <v>125</v>
      </c>
      <c r="Y196" s="6" t="s">
        <v>36</v>
      </c>
    </row>
    <row r="197" spans="1:25">
      <c r="A197" s="5">
        <v>10208</v>
      </c>
      <c r="B197" s="6">
        <v>46</v>
      </c>
      <c r="C197" s="7">
        <v>100</v>
      </c>
      <c r="D197" s="6">
        <v>13</v>
      </c>
      <c r="E197" s="6">
        <v>8602.92</v>
      </c>
      <c r="F197" s="8">
        <v>37988</v>
      </c>
      <c r="G197" s="6" t="s">
        <v>25</v>
      </c>
      <c r="H197" s="6">
        <v>1</v>
      </c>
      <c r="I197" s="6">
        <v>1</v>
      </c>
      <c r="J197" s="6">
        <v>2004</v>
      </c>
      <c r="K197" s="6" t="s">
        <v>163</v>
      </c>
      <c r="L197" s="6">
        <v>207</v>
      </c>
      <c r="M197" s="6" t="s">
        <v>308</v>
      </c>
      <c r="N197" s="6" t="s">
        <v>459</v>
      </c>
      <c r="O197" s="6" t="s">
        <v>460</v>
      </c>
      <c r="P197" s="6" t="s">
        <v>461</v>
      </c>
      <c r="Q197" s="9"/>
      <c r="R197" s="6" t="s">
        <v>462</v>
      </c>
      <c r="S197" s="9"/>
      <c r="T197" s="6">
        <v>69004</v>
      </c>
      <c r="U197" s="6" t="s">
        <v>66</v>
      </c>
      <c r="V197" s="6" t="s">
        <v>46</v>
      </c>
      <c r="W197" s="6" t="s">
        <v>463</v>
      </c>
      <c r="X197" s="6" t="s">
        <v>464</v>
      </c>
      <c r="Y197" s="6" t="s">
        <v>133</v>
      </c>
    </row>
    <row r="198" spans="1:25">
      <c r="A198" s="5">
        <v>10220</v>
      </c>
      <c r="B198" s="6">
        <v>32</v>
      </c>
      <c r="C198" s="7">
        <v>100</v>
      </c>
      <c r="D198" s="6">
        <v>2</v>
      </c>
      <c r="E198" s="6">
        <v>7181.44</v>
      </c>
      <c r="F198" s="8">
        <v>38029</v>
      </c>
      <c r="G198" s="6" t="s">
        <v>25</v>
      </c>
      <c r="H198" s="6">
        <v>1</v>
      </c>
      <c r="I198" s="6">
        <v>2</v>
      </c>
      <c r="J198" s="6">
        <v>2004</v>
      </c>
      <c r="K198" s="6" t="s">
        <v>163</v>
      </c>
      <c r="L198" s="6">
        <v>207</v>
      </c>
      <c r="M198" s="6" t="s">
        <v>308</v>
      </c>
      <c r="N198" s="6" t="s">
        <v>465</v>
      </c>
      <c r="O198" s="10" t="s">
        <v>683</v>
      </c>
      <c r="P198" s="6" t="s">
        <v>466</v>
      </c>
      <c r="Q198" s="6" t="s">
        <v>467</v>
      </c>
      <c r="R198" s="6" t="s">
        <v>468</v>
      </c>
      <c r="S198" s="9"/>
      <c r="T198" s="6">
        <v>2</v>
      </c>
      <c r="U198" s="6" t="s">
        <v>469</v>
      </c>
      <c r="V198" s="6" t="s">
        <v>46</v>
      </c>
      <c r="W198" s="6" t="s">
        <v>470</v>
      </c>
      <c r="X198" s="6" t="s">
        <v>471</v>
      </c>
      <c r="Y198" s="6" t="s">
        <v>133</v>
      </c>
    </row>
    <row r="199" spans="1:25">
      <c r="A199" s="5">
        <v>10231</v>
      </c>
      <c r="B199" s="6">
        <v>42</v>
      </c>
      <c r="C199" s="7">
        <v>100</v>
      </c>
      <c r="D199" s="6">
        <v>2</v>
      </c>
      <c r="E199" s="6">
        <v>8378.58</v>
      </c>
      <c r="F199" s="8">
        <v>38065</v>
      </c>
      <c r="G199" s="6" t="s">
        <v>25</v>
      </c>
      <c r="H199" s="6">
        <v>1</v>
      </c>
      <c r="I199" s="6">
        <v>3</v>
      </c>
      <c r="J199" s="6">
        <v>2004</v>
      </c>
      <c r="K199" s="6" t="s">
        <v>163</v>
      </c>
      <c r="L199" s="6">
        <v>207</v>
      </c>
      <c r="M199" s="6" t="s">
        <v>308</v>
      </c>
      <c r="N199" s="6" t="s">
        <v>472</v>
      </c>
      <c r="O199" s="10" t="s">
        <v>683</v>
      </c>
      <c r="P199" s="6" t="s">
        <v>473</v>
      </c>
      <c r="Q199" s="9"/>
      <c r="R199" s="6" t="s">
        <v>158</v>
      </c>
      <c r="S199" s="9"/>
      <c r="T199" s="6">
        <v>28023</v>
      </c>
      <c r="U199" s="6" t="s">
        <v>159</v>
      </c>
      <c r="V199" s="6" t="s">
        <v>46</v>
      </c>
      <c r="W199" s="6" t="s">
        <v>474</v>
      </c>
      <c r="X199" s="6" t="s">
        <v>475</v>
      </c>
      <c r="Y199" s="6" t="s">
        <v>133</v>
      </c>
    </row>
    <row r="200" spans="1:25">
      <c r="A200" s="5">
        <v>10247</v>
      </c>
      <c r="B200" s="6">
        <v>44</v>
      </c>
      <c r="C200" s="7">
        <v>100</v>
      </c>
      <c r="D200" s="6">
        <v>2</v>
      </c>
      <c r="E200" s="6">
        <v>10606.2</v>
      </c>
      <c r="F200" s="8">
        <v>38112</v>
      </c>
      <c r="G200" s="6" t="s">
        <v>25</v>
      </c>
      <c r="H200" s="6">
        <v>2</v>
      </c>
      <c r="I200" s="6">
        <v>5</v>
      </c>
      <c r="J200" s="6">
        <v>2004</v>
      </c>
      <c r="K200" s="6" t="s">
        <v>163</v>
      </c>
      <c r="L200" s="6">
        <v>207</v>
      </c>
      <c r="M200" s="6" t="s">
        <v>308</v>
      </c>
      <c r="N200" s="6" t="s">
        <v>447</v>
      </c>
      <c r="O200" s="10" t="s">
        <v>683</v>
      </c>
      <c r="P200" s="6" t="s">
        <v>448</v>
      </c>
      <c r="Q200" s="9"/>
      <c r="R200" s="6" t="s">
        <v>449</v>
      </c>
      <c r="S200" s="9"/>
      <c r="T200" s="6" t="s">
        <v>450</v>
      </c>
      <c r="U200" s="6" t="s">
        <v>107</v>
      </c>
      <c r="V200" s="6" t="s">
        <v>46</v>
      </c>
      <c r="W200" s="6" t="s">
        <v>451</v>
      </c>
      <c r="X200" s="6" t="s">
        <v>452</v>
      </c>
      <c r="Y200" s="6" t="s">
        <v>133</v>
      </c>
    </row>
    <row r="201" spans="1:25">
      <c r="A201" s="5">
        <v>10272</v>
      </c>
      <c r="B201" s="6">
        <v>35</v>
      </c>
      <c r="C201" s="7">
        <v>100</v>
      </c>
      <c r="D201" s="6">
        <v>2</v>
      </c>
      <c r="E201" s="6">
        <v>5818.4</v>
      </c>
      <c r="F201" s="8">
        <v>38188</v>
      </c>
      <c r="G201" s="6" t="s">
        <v>25</v>
      </c>
      <c r="H201" s="6">
        <v>3</v>
      </c>
      <c r="I201" s="6">
        <v>7</v>
      </c>
      <c r="J201" s="6">
        <v>2004</v>
      </c>
      <c r="K201" s="6" t="s">
        <v>163</v>
      </c>
      <c r="L201" s="6">
        <v>207</v>
      </c>
      <c r="M201" s="6" t="s">
        <v>308</v>
      </c>
      <c r="N201" s="6" t="s">
        <v>117</v>
      </c>
      <c r="O201" s="6">
        <v>2155551555</v>
      </c>
      <c r="P201" s="6" t="s">
        <v>118</v>
      </c>
      <c r="Q201" s="9"/>
      <c r="R201" s="6" t="s">
        <v>119</v>
      </c>
      <c r="S201" s="6" t="s">
        <v>120</v>
      </c>
      <c r="T201" s="6">
        <v>70267</v>
      </c>
      <c r="U201" s="6" t="s">
        <v>32</v>
      </c>
      <c r="V201" s="6" t="s">
        <v>33</v>
      </c>
      <c r="W201" s="6" t="s">
        <v>121</v>
      </c>
      <c r="X201" s="6" t="s">
        <v>122</v>
      </c>
      <c r="Y201" s="6" t="s">
        <v>36</v>
      </c>
    </row>
    <row r="202" spans="1:25">
      <c r="A202" s="5">
        <v>10282</v>
      </c>
      <c r="B202" s="6">
        <v>41</v>
      </c>
      <c r="C202" s="7">
        <v>100</v>
      </c>
      <c r="D202" s="6">
        <v>5</v>
      </c>
      <c r="E202" s="6">
        <v>7071.27</v>
      </c>
      <c r="F202" s="8">
        <v>38219</v>
      </c>
      <c r="G202" s="6" t="s">
        <v>25</v>
      </c>
      <c r="H202" s="6">
        <v>3</v>
      </c>
      <c r="I202" s="6">
        <v>8</v>
      </c>
      <c r="J202" s="6">
        <v>2004</v>
      </c>
      <c r="K202" s="6" t="s">
        <v>163</v>
      </c>
      <c r="L202" s="6">
        <v>207</v>
      </c>
      <c r="M202" s="6" t="s">
        <v>308</v>
      </c>
      <c r="N202" s="6" t="s">
        <v>217</v>
      </c>
      <c r="O202" s="6">
        <v>4155551450</v>
      </c>
      <c r="P202" s="6" t="s">
        <v>218</v>
      </c>
      <c r="Q202" s="9"/>
      <c r="R202" s="6" t="s">
        <v>219</v>
      </c>
      <c r="S202" s="6" t="s">
        <v>177</v>
      </c>
      <c r="T202" s="6">
        <v>97562</v>
      </c>
      <c r="U202" s="6" t="s">
        <v>32</v>
      </c>
      <c r="V202" s="6" t="s">
        <v>33</v>
      </c>
      <c r="W202" s="6" t="s">
        <v>220</v>
      </c>
      <c r="X202" s="6" t="s">
        <v>35</v>
      </c>
      <c r="Y202" s="6" t="s">
        <v>133</v>
      </c>
    </row>
    <row r="203" spans="1:25">
      <c r="A203" s="5">
        <v>10293</v>
      </c>
      <c r="B203" s="6">
        <v>46</v>
      </c>
      <c r="C203" s="7">
        <v>100</v>
      </c>
      <c r="D203" s="6">
        <v>8</v>
      </c>
      <c r="E203" s="6">
        <v>8411.56</v>
      </c>
      <c r="F203" s="8">
        <v>38239</v>
      </c>
      <c r="G203" s="6" t="s">
        <v>25</v>
      </c>
      <c r="H203" s="6">
        <v>3</v>
      </c>
      <c r="I203" s="6">
        <v>9</v>
      </c>
      <c r="J203" s="6">
        <v>2004</v>
      </c>
      <c r="K203" s="6" t="s">
        <v>163</v>
      </c>
      <c r="L203" s="6">
        <v>207</v>
      </c>
      <c r="M203" s="6" t="s">
        <v>308</v>
      </c>
      <c r="N203" s="6" t="s">
        <v>196</v>
      </c>
      <c r="O203" s="6" t="s">
        <v>197</v>
      </c>
      <c r="P203" s="6" t="s">
        <v>198</v>
      </c>
      <c r="Q203" s="9"/>
      <c r="R203" s="6" t="s">
        <v>199</v>
      </c>
      <c r="S203" s="9"/>
      <c r="T203" s="6">
        <v>10100</v>
      </c>
      <c r="U203" s="6" t="s">
        <v>200</v>
      </c>
      <c r="V203" s="6" t="s">
        <v>46</v>
      </c>
      <c r="W203" s="6" t="s">
        <v>201</v>
      </c>
      <c r="X203" s="6" t="s">
        <v>202</v>
      </c>
      <c r="Y203" s="6" t="s">
        <v>133</v>
      </c>
    </row>
    <row r="204" spans="1:25">
      <c r="A204" s="5">
        <v>10306</v>
      </c>
      <c r="B204" s="6">
        <v>31</v>
      </c>
      <c r="C204" s="7">
        <v>100</v>
      </c>
      <c r="D204" s="6">
        <v>13</v>
      </c>
      <c r="E204" s="6">
        <v>6570.76</v>
      </c>
      <c r="F204" s="8">
        <v>38274</v>
      </c>
      <c r="G204" s="6" t="s">
        <v>25</v>
      </c>
      <c r="H204" s="6">
        <v>4</v>
      </c>
      <c r="I204" s="6">
        <v>10</v>
      </c>
      <c r="J204" s="6">
        <v>2004</v>
      </c>
      <c r="K204" s="6" t="s">
        <v>163</v>
      </c>
      <c r="L204" s="6">
        <v>207</v>
      </c>
      <c r="M204" s="6" t="s">
        <v>308</v>
      </c>
      <c r="N204" s="6" t="s">
        <v>476</v>
      </c>
      <c r="O204" s="6" t="s">
        <v>477</v>
      </c>
      <c r="P204" s="6" t="s">
        <v>478</v>
      </c>
      <c r="Q204" s="9"/>
      <c r="R204" s="6" t="s">
        <v>479</v>
      </c>
      <c r="S204" s="9"/>
      <c r="T204" s="6" t="s">
        <v>480</v>
      </c>
      <c r="U204" s="6" t="s">
        <v>151</v>
      </c>
      <c r="V204" s="6" t="s">
        <v>46</v>
      </c>
      <c r="W204" s="6" t="s">
        <v>481</v>
      </c>
      <c r="X204" s="6" t="s">
        <v>74</v>
      </c>
      <c r="Y204" s="6" t="s">
        <v>36</v>
      </c>
    </row>
    <row r="205" spans="1:25">
      <c r="A205" s="5">
        <v>10314</v>
      </c>
      <c r="B205" s="6">
        <v>38</v>
      </c>
      <c r="C205" s="7">
        <v>100</v>
      </c>
      <c r="D205" s="6">
        <v>5</v>
      </c>
      <c r="E205" s="6">
        <v>7975.44</v>
      </c>
      <c r="F205" s="8">
        <v>38282</v>
      </c>
      <c r="G205" s="6" t="s">
        <v>25</v>
      </c>
      <c r="H205" s="6">
        <v>4</v>
      </c>
      <c r="I205" s="6">
        <v>10</v>
      </c>
      <c r="J205" s="6">
        <v>2004</v>
      </c>
      <c r="K205" s="6" t="s">
        <v>163</v>
      </c>
      <c r="L205" s="6">
        <v>207</v>
      </c>
      <c r="M205" s="6" t="s">
        <v>308</v>
      </c>
      <c r="N205" s="6" t="s">
        <v>482</v>
      </c>
      <c r="O205" s="6" t="s">
        <v>483</v>
      </c>
      <c r="P205" s="6" t="s">
        <v>484</v>
      </c>
      <c r="Q205" s="9"/>
      <c r="R205" s="6" t="s">
        <v>485</v>
      </c>
      <c r="S205" s="9"/>
      <c r="T205" s="6">
        <v>8200</v>
      </c>
      <c r="U205" s="6" t="s">
        <v>305</v>
      </c>
      <c r="V205" s="6" t="s">
        <v>46</v>
      </c>
      <c r="W205" s="6" t="s">
        <v>486</v>
      </c>
      <c r="X205" s="6" t="s">
        <v>487</v>
      </c>
      <c r="Y205" s="6" t="s">
        <v>133</v>
      </c>
    </row>
    <row r="206" spans="1:25">
      <c r="A206" s="5">
        <v>10325</v>
      </c>
      <c r="B206" s="6">
        <v>42</v>
      </c>
      <c r="C206" s="7">
        <v>64</v>
      </c>
      <c r="D206" s="6">
        <v>8</v>
      </c>
      <c r="E206" s="6">
        <v>2688</v>
      </c>
      <c r="F206" s="8">
        <v>38296</v>
      </c>
      <c r="G206" s="6" t="s">
        <v>25</v>
      </c>
      <c r="H206" s="6">
        <v>4</v>
      </c>
      <c r="I206" s="6">
        <v>11</v>
      </c>
      <c r="J206" s="6">
        <v>2004</v>
      </c>
      <c r="K206" s="6" t="s">
        <v>163</v>
      </c>
      <c r="L206" s="6">
        <v>207</v>
      </c>
      <c r="M206" s="6" t="s">
        <v>308</v>
      </c>
      <c r="N206" s="6" t="s">
        <v>110</v>
      </c>
      <c r="O206" s="6" t="s">
        <v>111</v>
      </c>
      <c r="P206" s="6" t="s">
        <v>112</v>
      </c>
      <c r="Q206" s="9"/>
      <c r="R206" s="6" t="s">
        <v>113</v>
      </c>
      <c r="S206" s="9"/>
      <c r="T206" s="6">
        <v>4110</v>
      </c>
      <c r="U206" s="6" t="s">
        <v>114</v>
      </c>
      <c r="V206" s="6" t="s">
        <v>46</v>
      </c>
      <c r="W206" s="6" t="s">
        <v>115</v>
      </c>
      <c r="X206" s="6" t="s">
        <v>116</v>
      </c>
      <c r="Y206" s="6" t="s">
        <v>39</v>
      </c>
    </row>
    <row r="207" spans="1:25">
      <c r="A207" s="5">
        <v>10336</v>
      </c>
      <c r="B207" s="6">
        <v>33</v>
      </c>
      <c r="C207" s="7">
        <v>57.22</v>
      </c>
      <c r="D207" s="6">
        <v>10</v>
      </c>
      <c r="E207" s="6">
        <v>1888.26</v>
      </c>
      <c r="F207" s="8">
        <v>38311</v>
      </c>
      <c r="G207" s="6" t="s">
        <v>25</v>
      </c>
      <c r="H207" s="6">
        <v>4</v>
      </c>
      <c r="I207" s="6">
        <v>11</v>
      </c>
      <c r="J207" s="6">
        <v>2004</v>
      </c>
      <c r="K207" s="6" t="s">
        <v>163</v>
      </c>
      <c r="L207" s="6">
        <v>207</v>
      </c>
      <c r="M207" s="6" t="s">
        <v>308</v>
      </c>
      <c r="N207" s="6" t="s">
        <v>488</v>
      </c>
      <c r="O207" s="6" t="s">
        <v>489</v>
      </c>
      <c r="P207" s="6" t="s">
        <v>490</v>
      </c>
      <c r="Q207" s="9"/>
      <c r="R207" s="6" t="s">
        <v>65</v>
      </c>
      <c r="S207" s="9"/>
      <c r="T207" s="6">
        <v>75012</v>
      </c>
      <c r="U207" s="6" t="s">
        <v>66</v>
      </c>
      <c r="V207" s="6" t="s">
        <v>46</v>
      </c>
      <c r="W207" s="6" t="s">
        <v>491</v>
      </c>
      <c r="X207" s="6" t="s">
        <v>492</v>
      </c>
      <c r="Y207" s="6" t="s">
        <v>39</v>
      </c>
    </row>
    <row r="208" spans="1:25">
      <c r="A208" s="5">
        <v>10348</v>
      </c>
      <c r="B208" s="6">
        <v>48</v>
      </c>
      <c r="C208" s="7">
        <v>52.36</v>
      </c>
      <c r="D208" s="6">
        <v>8</v>
      </c>
      <c r="E208" s="6">
        <v>2513.2800000000002</v>
      </c>
      <c r="F208" s="8">
        <v>38292</v>
      </c>
      <c r="G208" s="6" t="s">
        <v>25</v>
      </c>
      <c r="H208" s="6">
        <v>4</v>
      </c>
      <c r="I208" s="6">
        <v>11</v>
      </c>
      <c r="J208" s="6">
        <v>2004</v>
      </c>
      <c r="K208" s="6" t="s">
        <v>163</v>
      </c>
      <c r="L208" s="6">
        <v>207</v>
      </c>
      <c r="M208" s="6" t="s">
        <v>308</v>
      </c>
      <c r="N208" s="6" t="s">
        <v>493</v>
      </c>
      <c r="O208" s="6" t="s">
        <v>494</v>
      </c>
      <c r="P208" s="6" t="s">
        <v>495</v>
      </c>
      <c r="Q208" s="9"/>
      <c r="R208" s="6" t="s">
        <v>158</v>
      </c>
      <c r="S208" s="9"/>
      <c r="T208" s="6">
        <v>28023</v>
      </c>
      <c r="U208" s="6" t="s">
        <v>159</v>
      </c>
      <c r="V208" s="6" t="s">
        <v>46</v>
      </c>
      <c r="W208" s="6" t="s">
        <v>496</v>
      </c>
      <c r="X208" s="6" t="s">
        <v>497</v>
      </c>
      <c r="Y208" s="6" t="s">
        <v>39</v>
      </c>
    </row>
    <row r="209" spans="1:25">
      <c r="A209" s="5">
        <v>10359</v>
      </c>
      <c r="B209" s="6">
        <v>42</v>
      </c>
      <c r="C209" s="7">
        <v>100</v>
      </c>
      <c r="D209" s="6">
        <v>8</v>
      </c>
      <c r="E209" s="6">
        <v>4764.4799999999996</v>
      </c>
      <c r="F209" s="8">
        <v>38336</v>
      </c>
      <c r="G209" s="6" t="s">
        <v>25</v>
      </c>
      <c r="H209" s="6">
        <v>4</v>
      </c>
      <c r="I209" s="6">
        <v>12</v>
      </c>
      <c r="J209" s="6">
        <v>2004</v>
      </c>
      <c r="K209" s="6" t="s">
        <v>163</v>
      </c>
      <c r="L209" s="6">
        <v>207</v>
      </c>
      <c r="M209" s="6" t="s">
        <v>308</v>
      </c>
      <c r="N209" s="6" t="s">
        <v>357</v>
      </c>
      <c r="O209" s="6" t="s">
        <v>358</v>
      </c>
      <c r="P209" s="6" t="s">
        <v>359</v>
      </c>
      <c r="Q209" s="9"/>
      <c r="R209" s="6" t="s">
        <v>360</v>
      </c>
      <c r="S209" s="9"/>
      <c r="T209" s="6">
        <v>51100</v>
      </c>
      <c r="U209" s="6" t="s">
        <v>66</v>
      </c>
      <c r="V209" s="6" t="s">
        <v>46</v>
      </c>
      <c r="W209" s="6" t="s">
        <v>361</v>
      </c>
      <c r="X209" s="6" t="s">
        <v>362</v>
      </c>
      <c r="Y209" s="6" t="s">
        <v>36</v>
      </c>
    </row>
    <row r="210" spans="1:25">
      <c r="A210" s="5">
        <v>10371</v>
      </c>
      <c r="B210" s="6">
        <v>32</v>
      </c>
      <c r="C210" s="7">
        <v>100</v>
      </c>
      <c r="D210" s="6">
        <v>6</v>
      </c>
      <c r="E210" s="6">
        <v>3560.64</v>
      </c>
      <c r="F210" s="8">
        <v>38375</v>
      </c>
      <c r="G210" s="6" t="s">
        <v>25</v>
      </c>
      <c r="H210" s="6">
        <v>1</v>
      </c>
      <c r="I210" s="6">
        <v>1</v>
      </c>
      <c r="J210" s="6">
        <v>2005</v>
      </c>
      <c r="K210" s="6" t="s">
        <v>163</v>
      </c>
      <c r="L210" s="6">
        <v>207</v>
      </c>
      <c r="M210" s="6" t="s">
        <v>308</v>
      </c>
      <c r="N210" s="6" t="s">
        <v>217</v>
      </c>
      <c r="O210" s="6">
        <v>4155551450</v>
      </c>
      <c r="P210" s="6" t="s">
        <v>218</v>
      </c>
      <c r="Q210" s="9"/>
      <c r="R210" s="6" t="s">
        <v>219</v>
      </c>
      <c r="S210" s="6" t="s">
        <v>177</v>
      </c>
      <c r="T210" s="6">
        <v>97562</v>
      </c>
      <c r="U210" s="6" t="s">
        <v>32</v>
      </c>
      <c r="V210" s="6" t="s">
        <v>33</v>
      </c>
      <c r="W210" s="6" t="s">
        <v>220</v>
      </c>
      <c r="X210" s="6" t="s">
        <v>35</v>
      </c>
      <c r="Y210" s="6" t="s">
        <v>36</v>
      </c>
    </row>
    <row r="211" spans="1:25">
      <c r="A211" s="5">
        <v>10382</v>
      </c>
      <c r="B211" s="6">
        <v>34</v>
      </c>
      <c r="C211" s="7">
        <v>100</v>
      </c>
      <c r="D211" s="6">
        <v>10</v>
      </c>
      <c r="E211" s="6">
        <v>3823.64</v>
      </c>
      <c r="F211" s="8">
        <v>38400</v>
      </c>
      <c r="G211" s="6" t="s">
        <v>25</v>
      </c>
      <c r="H211" s="6">
        <v>1</v>
      </c>
      <c r="I211" s="6">
        <v>2</v>
      </c>
      <c r="J211" s="6">
        <v>2005</v>
      </c>
      <c r="K211" s="6" t="s">
        <v>163</v>
      </c>
      <c r="L211" s="6">
        <v>207</v>
      </c>
      <c r="M211" s="6" t="s">
        <v>308</v>
      </c>
      <c r="N211" s="6" t="s">
        <v>217</v>
      </c>
      <c r="O211" s="6">
        <v>4155551450</v>
      </c>
      <c r="P211" s="6" t="s">
        <v>218</v>
      </c>
      <c r="Q211" s="9"/>
      <c r="R211" s="6" t="s">
        <v>219</v>
      </c>
      <c r="S211" s="6" t="s">
        <v>177</v>
      </c>
      <c r="T211" s="6">
        <v>97562</v>
      </c>
      <c r="U211" s="6" t="s">
        <v>32</v>
      </c>
      <c r="V211" s="6" t="s">
        <v>33</v>
      </c>
      <c r="W211" s="6" t="s">
        <v>220</v>
      </c>
      <c r="X211" s="6" t="s">
        <v>35</v>
      </c>
      <c r="Y211" s="6" t="s">
        <v>36</v>
      </c>
    </row>
    <row r="212" spans="1:25">
      <c r="A212" s="5">
        <v>10395</v>
      </c>
      <c r="B212" s="6">
        <v>33</v>
      </c>
      <c r="C212" s="7">
        <v>69.12</v>
      </c>
      <c r="D212" s="6">
        <v>1</v>
      </c>
      <c r="E212" s="6">
        <v>2280.96</v>
      </c>
      <c r="F212" s="8">
        <v>38428</v>
      </c>
      <c r="G212" s="6" t="s">
        <v>25</v>
      </c>
      <c r="H212" s="6">
        <v>1</v>
      </c>
      <c r="I212" s="6">
        <v>3</v>
      </c>
      <c r="J212" s="6">
        <v>2005</v>
      </c>
      <c r="K212" s="6" t="s">
        <v>163</v>
      </c>
      <c r="L212" s="6">
        <v>207</v>
      </c>
      <c r="M212" s="6" t="s">
        <v>308</v>
      </c>
      <c r="N212" s="6" t="s">
        <v>369</v>
      </c>
      <c r="O212" s="10" t="s">
        <v>683</v>
      </c>
      <c r="P212" s="6" t="s">
        <v>370</v>
      </c>
      <c r="Q212" s="9"/>
      <c r="R212" s="6" t="s">
        <v>65</v>
      </c>
      <c r="S212" s="9"/>
      <c r="T212" s="6">
        <v>75508</v>
      </c>
      <c r="U212" s="6" t="s">
        <v>66</v>
      </c>
      <c r="V212" s="6" t="s">
        <v>46</v>
      </c>
      <c r="W212" s="6" t="s">
        <v>371</v>
      </c>
      <c r="X212" s="6" t="s">
        <v>216</v>
      </c>
      <c r="Y212" s="6" t="s">
        <v>39</v>
      </c>
    </row>
    <row r="213" spans="1:25">
      <c r="A213" s="5">
        <v>10413</v>
      </c>
      <c r="B213" s="6">
        <v>36</v>
      </c>
      <c r="C213" s="7">
        <v>100</v>
      </c>
      <c r="D213" s="6">
        <v>2</v>
      </c>
      <c r="E213" s="6">
        <v>8677.7999999999993</v>
      </c>
      <c r="F213" s="8">
        <v>38477</v>
      </c>
      <c r="G213" s="6" t="s">
        <v>25</v>
      </c>
      <c r="H213" s="6">
        <v>2</v>
      </c>
      <c r="I213" s="6">
        <v>5</v>
      </c>
      <c r="J213" s="6">
        <v>2005</v>
      </c>
      <c r="K213" s="6" t="s">
        <v>163</v>
      </c>
      <c r="L213" s="6">
        <v>207</v>
      </c>
      <c r="M213" s="6" t="s">
        <v>308</v>
      </c>
      <c r="N213" s="6" t="s">
        <v>85</v>
      </c>
      <c r="O213" s="6">
        <v>2035552570</v>
      </c>
      <c r="P213" s="6" t="s">
        <v>86</v>
      </c>
      <c r="Q213" s="9"/>
      <c r="R213" s="6" t="s">
        <v>87</v>
      </c>
      <c r="S213" s="6" t="s">
        <v>88</v>
      </c>
      <c r="T213" s="6">
        <v>97562</v>
      </c>
      <c r="U213" s="6" t="s">
        <v>32</v>
      </c>
      <c r="V213" s="6" t="s">
        <v>33</v>
      </c>
      <c r="W213" s="6" t="s">
        <v>89</v>
      </c>
      <c r="X213" s="6" t="s">
        <v>90</v>
      </c>
      <c r="Y213" s="6" t="s">
        <v>133</v>
      </c>
    </row>
    <row r="214" spans="1:25">
      <c r="A214" s="5">
        <v>10107</v>
      </c>
      <c r="B214" s="6">
        <v>21</v>
      </c>
      <c r="C214" s="7">
        <v>100</v>
      </c>
      <c r="D214" s="6">
        <v>1</v>
      </c>
      <c r="E214" s="6">
        <v>3036.6</v>
      </c>
      <c r="F214" s="8">
        <v>37676</v>
      </c>
      <c r="G214" s="6" t="s">
        <v>25</v>
      </c>
      <c r="H214" s="6">
        <v>1</v>
      </c>
      <c r="I214" s="6">
        <v>2</v>
      </c>
      <c r="J214" s="6">
        <v>2003</v>
      </c>
      <c r="K214" s="6" t="s">
        <v>60</v>
      </c>
      <c r="L214" s="6">
        <v>150</v>
      </c>
      <c r="M214" s="6" t="s">
        <v>498</v>
      </c>
      <c r="N214" s="6" t="s">
        <v>123</v>
      </c>
      <c r="O214" s="6">
        <v>2125557818</v>
      </c>
      <c r="P214" s="6" t="s">
        <v>124</v>
      </c>
      <c r="Q214" s="9"/>
      <c r="R214" s="6" t="s">
        <v>56</v>
      </c>
      <c r="S214" s="6" t="s">
        <v>57</v>
      </c>
      <c r="T214" s="6">
        <v>10022</v>
      </c>
      <c r="U214" s="6" t="s">
        <v>32</v>
      </c>
      <c r="V214" s="6" t="s">
        <v>33</v>
      </c>
      <c r="W214" s="6" t="s">
        <v>121</v>
      </c>
      <c r="X214" s="6" t="s">
        <v>125</v>
      </c>
      <c r="Y214" s="6" t="s">
        <v>36</v>
      </c>
    </row>
    <row r="215" spans="1:25">
      <c r="A215" s="5">
        <v>10107</v>
      </c>
      <c r="B215" s="6">
        <v>29</v>
      </c>
      <c r="C215" s="7">
        <v>70.87</v>
      </c>
      <c r="D215" s="6">
        <v>6</v>
      </c>
      <c r="E215" s="6">
        <v>2055.23</v>
      </c>
      <c r="F215" s="8">
        <v>37676</v>
      </c>
      <c r="G215" s="6" t="s">
        <v>25</v>
      </c>
      <c r="H215" s="6">
        <v>1</v>
      </c>
      <c r="I215" s="6">
        <v>2</v>
      </c>
      <c r="J215" s="6">
        <v>2003</v>
      </c>
      <c r="K215" s="6" t="s">
        <v>60</v>
      </c>
      <c r="L215" s="6">
        <v>60</v>
      </c>
      <c r="M215" s="6" t="s">
        <v>499</v>
      </c>
      <c r="N215" s="6" t="s">
        <v>123</v>
      </c>
      <c r="O215" s="6">
        <v>2125557818</v>
      </c>
      <c r="P215" s="6" t="s">
        <v>124</v>
      </c>
      <c r="Q215" s="9"/>
      <c r="R215" s="6" t="s">
        <v>56</v>
      </c>
      <c r="S215" s="6" t="s">
        <v>57</v>
      </c>
      <c r="T215" s="6">
        <v>10022</v>
      </c>
      <c r="U215" s="6" t="s">
        <v>32</v>
      </c>
      <c r="V215" s="6" t="s">
        <v>33</v>
      </c>
      <c r="W215" s="6" t="s">
        <v>121</v>
      </c>
      <c r="X215" s="6" t="s">
        <v>125</v>
      </c>
      <c r="Y215" s="6" t="s">
        <v>39</v>
      </c>
    </row>
    <row r="216" spans="1:25">
      <c r="A216" s="5">
        <v>10107</v>
      </c>
      <c r="B216" s="6">
        <v>25</v>
      </c>
      <c r="C216" s="7">
        <v>100</v>
      </c>
      <c r="D216" s="6">
        <v>3</v>
      </c>
      <c r="E216" s="6">
        <v>2845.75</v>
      </c>
      <c r="F216" s="8">
        <v>37676</v>
      </c>
      <c r="G216" s="6" t="s">
        <v>25</v>
      </c>
      <c r="H216" s="6">
        <v>1</v>
      </c>
      <c r="I216" s="6">
        <v>2</v>
      </c>
      <c r="J216" s="6">
        <v>2003</v>
      </c>
      <c r="K216" s="6" t="s">
        <v>60</v>
      </c>
      <c r="L216" s="6">
        <v>112</v>
      </c>
      <c r="M216" s="6" t="s">
        <v>500</v>
      </c>
      <c r="N216" s="6" t="s">
        <v>123</v>
      </c>
      <c r="O216" s="6">
        <v>2125557818</v>
      </c>
      <c r="P216" s="6" t="s">
        <v>124</v>
      </c>
      <c r="Q216" s="9"/>
      <c r="R216" s="6" t="s">
        <v>56</v>
      </c>
      <c r="S216" s="6" t="s">
        <v>57</v>
      </c>
      <c r="T216" s="6">
        <v>10022</v>
      </c>
      <c r="U216" s="6" t="s">
        <v>32</v>
      </c>
      <c r="V216" s="6" t="s">
        <v>33</v>
      </c>
      <c r="W216" s="6" t="s">
        <v>121</v>
      </c>
      <c r="X216" s="6" t="s">
        <v>125</v>
      </c>
      <c r="Y216" s="6" t="s">
        <v>39</v>
      </c>
    </row>
    <row r="217" spans="1:25">
      <c r="A217" s="5">
        <v>10107</v>
      </c>
      <c r="B217" s="6">
        <v>38</v>
      </c>
      <c r="C217" s="7">
        <v>83.03</v>
      </c>
      <c r="D217" s="6">
        <v>7</v>
      </c>
      <c r="E217" s="6">
        <v>3155.14</v>
      </c>
      <c r="F217" s="8">
        <v>37676</v>
      </c>
      <c r="G217" s="6" t="s">
        <v>25</v>
      </c>
      <c r="H217" s="6">
        <v>1</v>
      </c>
      <c r="I217" s="6">
        <v>2</v>
      </c>
      <c r="J217" s="6">
        <v>2003</v>
      </c>
      <c r="K217" s="6" t="s">
        <v>60</v>
      </c>
      <c r="L217" s="6">
        <v>76</v>
      </c>
      <c r="M217" s="6" t="s">
        <v>501</v>
      </c>
      <c r="N217" s="6" t="s">
        <v>123</v>
      </c>
      <c r="O217" s="6">
        <v>2125557818</v>
      </c>
      <c r="P217" s="6" t="s">
        <v>124</v>
      </c>
      <c r="Q217" s="9"/>
      <c r="R217" s="6" t="s">
        <v>56</v>
      </c>
      <c r="S217" s="6" t="s">
        <v>57</v>
      </c>
      <c r="T217" s="6">
        <v>10022</v>
      </c>
      <c r="U217" s="6" t="s">
        <v>32</v>
      </c>
      <c r="V217" s="6" t="s">
        <v>33</v>
      </c>
      <c r="W217" s="6" t="s">
        <v>121</v>
      </c>
      <c r="X217" s="6" t="s">
        <v>125</v>
      </c>
      <c r="Y217" s="6" t="s">
        <v>36</v>
      </c>
    </row>
    <row r="218" spans="1:25">
      <c r="A218" s="5">
        <v>10107</v>
      </c>
      <c r="B218" s="6">
        <v>20</v>
      </c>
      <c r="C218" s="7">
        <v>92.9</v>
      </c>
      <c r="D218" s="6">
        <v>8</v>
      </c>
      <c r="E218" s="6">
        <v>1858</v>
      </c>
      <c r="F218" s="8">
        <v>37676</v>
      </c>
      <c r="G218" s="6" t="s">
        <v>25</v>
      </c>
      <c r="H218" s="6">
        <v>1</v>
      </c>
      <c r="I218" s="6">
        <v>2</v>
      </c>
      <c r="J218" s="6">
        <v>2003</v>
      </c>
      <c r="K218" s="6" t="s">
        <v>60</v>
      </c>
      <c r="L218" s="6">
        <v>99</v>
      </c>
      <c r="M218" s="6" t="s">
        <v>502</v>
      </c>
      <c r="N218" s="6" t="s">
        <v>123</v>
      </c>
      <c r="O218" s="6">
        <v>2125557818</v>
      </c>
      <c r="P218" s="6" t="s">
        <v>124</v>
      </c>
      <c r="Q218" s="9"/>
      <c r="R218" s="6" t="s">
        <v>56</v>
      </c>
      <c r="S218" s="6" t="s">
        <v>57</v>
      </c>
      <c r="T218" s="6">
        <v>10022</v>
      </c>
      <c r="U218" s="6" t="s">
        <v>32</v>
      </c>
      <c r="V218" s="6" t="s">
        <v>33</v>
      </c>
      <c r="W218" s="6" t="s">
        <v>121</v>
      </c>
      <c r="X218" s="6" t="s">
        <v>125</v>
      </c>
      <c r="Y218" s="6" t="s">
        <v>39</v>
      </c>
    </row>
    <row r="219" spans="1:25">
      <c r="A219" s="5">
        <v>10108</v>
      </c>
      <c r="B219" s="6">
        <v>33</v>
      </c>
      <c r="C219" s="7">
        <v>100</v>
      </c>
      <c r="D219" s="6">
        <v>6</v>
      </c>
      <c r="E219" s="6">
        <v>5265.15</v>
      </c>
      <c r="F219" s="8">
        <v>37683</v>
      </c>
      <c r="G219" s="6" t="s">
        <v>25</v>
      </c>
      <c r="H219" s="6">
        <v>1</v>
      </c>
      <c r="I219" s="6">
        <v>3</v>
      </c>
      <c r="J219" s="6">
        <v>2003</v>
      </c>
      <c r="K219" s="6" t="s">
        <v>163</v>
      </c>
      <c r="L219" s="6">
        <v>194</v>
      </c>
      <c r="M219" s="6" t="s">
        <v>423</v>
      </c>
      <c r="N219" s="6" t="s">
        <v>503</v>
      </c>
      <c r="O219" s="10" t="s">
        <v>683</v>
      </c>
      <c r="P219" s="6" t="s">
        <v>504</v>
      </c>
      <c r="Q219" s="9"/>
      <c r="R219" s="6" t="s">
        <v>505</v>
      </c>
      <c r="S219" s="9"/>
      <c r="T219" s="6" t="s">
        <v>506</v>
      </c>
      <c r="U219" s="6" t="s">
        <v>507</v>
      </c>
      <c r="V219" s="6" t="s">
        <v>193</v>
      </c>
      <c r="W219" s="6" t="s">
        <v>508</v>
      </c>
      <c r="X219" s="6" t="s">
        <v>509</v>
      </c>
      <c r="Y219" s="6" t="s">
        <v>36</v>
      </c>
    </row>
    <row r="220" spans="1:25">
      <c r="A220" s="5">
        <v>10108</v>
      </c>
      <c r="B220" s="6">
        <v>45</v>
      </c>
      <c r="C220" s="7">
        <v>100</v>
      </c>
      <c r="D220" s="6">
        <v>4</v>
      </c>
      <c r="E220" s="6">
        <v>6130.35</v>
      </c>
      <c r="F220" s="8">
        <v>37683</v>
      </c>
      <c r="G220" s="6" t="s">
        <v>25</v>
      </c>
      <c r="H220" s="6">
        <v>1</v>
      </c>
      <c r="I220" s="6">
        <v>3</v>
      </c>
      <c r="J220" s="6">
        <v>2003</v>
      </c>
      <c r="K220" s="6" t="s">
        <v>163</v>
      </c>
      <c r="L220" s="6">
        <v>117</v>
      </c>
      <c r="M220" s="6" t="s">
        <v>510</v>
      </c>
      <c r="N220" s="6" t="s">
        <v>503</v>
      </c>
      <c r="O220" s="10" t="s">
        <v>683</v>
      </c>
      <c r="P220" s="6" t="s">
        <v>504</v>
      </c>
      <c r="Q220" s="9"/>
      <c r="R220" s="6" t="s">
        <v>505</v>
      </c>
      <c r="S220" s="9"/>
      <c r="T220" s="6" t="s">
        <v>506</v>
      </c>
      <c r="U220" s="6" t="s">
        <v>507</v>
      </c>
      <c r="V220" s="6" t="s">
        <v>193</v>
      </c>
      <c r="W220" s="6" t="s">
        <v>508</v>
      </c>
      <c r="X220" s="6" t="s">
        <v>509</v>
      </c>
      <c r="Y220" s="6" t="s">
        <v>36</v>
      </c>
    </row>
    <row r="221" spans="1:25">
      <c r="A221" s="5">
        <v>10108</v>
      </c>
      <c r="B221" s="6">
        <v>39</v>
      </c>
      <c r="C221" s="7">
        <v>89.38</v>
      </c>
      <c r="D221" s="6">
        <v>7</v>
      </c>
      <c r="E221" s="6">
        <v>3485.82</v>
      </c>
      <c r="F221" s="8">
        <v>37683</v>
      </c>
      <c r="G221" s="6" t="s">
        <v>25</v>
      </c>
      <c r="H221" s="6">
        <v>1</v>
      </c>
      <c r="I221" s="6">
        <v>3</v>
      </c>
      <c r="J221" s="6">
        <v>2003</v>
      </c>
      <c r="K221" s="6" t="s">
        <v>163</v>
      </c>
      <c r="L221" s="6">
        <v>79</v>
      </c>
      <c r="M221" s="6" t="s">
        <v>511</v>
      </c>
      <c r="N221" s="6" t="s">
        <v>503</v>
      </c>
      <c r="O221" s="10" t="s">
        <v>683</v>
      </c>
      <c r="P221" s="6" t="s">
        <v>504</v>
      </c>
      <c r="Q221" s="9"/>
      <c r="R221" s="6" t="s">
        <v>505</v>
      </c>
      <c r="S221" s="9"/>
      <c r="T221" s="6" t="s">
        <v>506</v>
      </c>
      <c r="U221" s="6" t="s">
        <v>507</v>
      </c>
      <c r="V221" s="6" t="s">
        <v>193</v>
      </c>
      <c r="W221" s="6" t="s">
        <v>508</v>
      </c>
      <c r="X221" s="6" t="s">
        <v>509</v>
      </c>
      <c r="Y221" s="6" t="s">
        <v>36</v>
      </c>
    </row>
    <row r="222" spans="1:25">
      <c r="A222" s="5">
        <v>10108</v>
      </c>
      <c r="B222" s="6">
        <v>36</v>
      </c>
      <c r="C222" s="7">
        <v>100</v>
      </c>
      <c r="D222" s="6">
        <v>3</v>
      </c>
      <c r="E222" s="6">
        <v>3731.04</v>
      </c>
      <c r="F222" s="8">
        <v>37683</v>
      </c>
      <c r="G222" s="6" t="s">
        <v>25</v>
      </c>
      <c r="H222" s="6">
        <v>1</v>
      </c>
      <c r="I222" s="6">
        <v>3</v>
      </c>
      <c r="J222" s="6">
        <v>2003</v>
      </c>
      <c r="K222" s="6" t="s">
        <v>163</v>
      </c>
      <c r="L222" s="6">
        <v>115</v>
      </c>
      <c r="M222" s="6" t="s">
        <v>512</v>
      </c>
      <c r="N222" s="6" t="s">
        <v>503</v>
      </c>
      <c r="O222" s="10" t="s">
        <v>683</v>
      </c>
      <c r="P222" s="6" t="s">
        <v>504</v>
      </c>
      <c r="Q222" s="9"/>
      <c r="R222" s="6" t="s">
        <v>505</v>
      </c>
      <c r="S222" s="9"/>
      <c r="T222" s="6" t="s">
        <v>506</v>
      </c>
      <c r="U222" s="6" t="s">
        <v>507</v>
      </c>
      <c r="V222" s="6" t="s">
        <v>193</v>
      </c>
      <c r="W222" s="6" t="s">
        <v>508</v>
      </c>
      <c r="X222" s="6" t="s">
        <v>509</v>
      </c>
      <c r="Y222" s="6" t="s">
        <v>36</v>
      </c>
    </row>
    <row r="223" spans="1:25">
      <c r="A223" s="5">
        <v>10108</v>
      </c>
      <c r="B223" s="6">
        <v>38</v>
      </c>
      <c r="C223" s="7">
        <v>82.39</v>
      </c>
      <c r="D223" s="6">
        <v>2</v>
      </c>
      <c r="E223" s="6">
        <v>3130.82</v>
      </c>
      <c r="F223" s="8">
        <v>37683</v>
      </c>
      <c r="G223" s="6" t="s">
        <v>25</v>
      </c>
      <c r="H223" s="6">
        <v>1</v>
      </c>
      <c r="I223" s="6">
        <v>3</v>
      </c>
      <c r="J223" s="6">
        <v>2003</v>
      </c>
      <c r="K223" s="6" t="s">
        <v>163</v>
      </c>
      <c r="L223" s="6">
        <v>77</v>
      </c>
      <c r="M223" s="6" t="s">
        <v>513</v>
      </c>
      <c r="N223" s="6" t="s">
        <v>503</v>
      </c>
      <c r="O223" s="10" t="s">
        <v>683</v>
      </c>
      <c r="P223" s="6" t="s">
        <v>504</v>
      </c>
      <c r="Q223" s="9"/>
      <c r="R223" s="6" t="s">
        <v>505</v>
      </c>
      <c r="S223" s="9"/>
      <c r="T223" s="6" t="s">
        <v>506</v>
      </c>
      <c r="U223" s="6" t="s">
        <v>507</v>
      </c>
      <c r="V223" s="6" t="s">
        <v>193</v>
      </c>
      <c r="W223" s="6" t="s">
        <v>508</v>
      </c>
      <c r="X223" s="6" t="s">
        <v>509</v>
      </c>
      <c r="Y223" s="6" t="s">
        <v>36</v>
      </c>
    </row>
    <row r="224" spans="1:25">
      <c r="A224" s="5">
        <v>10216</v>
      </c>
      <c r="B224" s="6">
        <v>43</v>
      </c>
      <c r="C224" s="7">
        <v>100</v>
      </c>
      <c r="D224" s="6">
        <v>1</v>
      </c>
      <c r="E224" s="6">
        <v>5759.42</v>
      </c>
      <c r="F224" s="8">
        <v>38019</v>
      </c>
      <c r="G224" s="6" t="s">
        <v>25</v>
      </c>
      <c r="H224" s="6">
        <v>1</v>
      </c>
      <c r="I224" s="6">
        <v>2</v>
      </c>
      <c r="J224" s="6">
        <v>2004</v>
      </c>
      <c r="K224" s="6" t="s">
        <v>166</v>
      </c>
      <c r="L224" s="6">
        <v>136</v>
      </c>
      <c r="M224" s="6" t="s">
        <v>167</v>
      </c>
      <c r="N224" s="6" t="s">
        <v>211</v>
      </c>
      <c r="O224" s="6" t="s">
        <v>212</v>
      </c>
      <c r="P224" s="6" t="s">
        <v>213</v>
      </c>
      <c r="Q224" s="9"/>
      <c r="R224" s="6" t="s">
        <v>214</v>
      </c>
      <c r="S224" s="9"/>
      <c r="T224" s="6">
        <v>78000</v>
      </c>
      <c r="U224" s="6" t="s">
        <v>66</v>
      </c>
      <c r="V224" s="6" t="s">
        <v>46</v>
      </c>
      <c r="W224" s="6" t="s">
        <v>215</v>
      </c>
      <c r="X224" s="6" t="s">
        <v>216</v>
      </c>
      <c r="Y224" s="6" t="s">
        <v>36</v>
      </c>
    </row>
    <row r="225" spans="1:25">
      <c r="A225" s="5">
        <v>10229</v>
      </c>
      <c r="B225" s="6">
        <v>25</v>
      </c>
      <c r="C225" s="7">
        <v>100</v>
      </c>
      <c r="D225" s="6">
        <v>13</v>
      </c>
      <c r="E225" s="6">
        <v>3451</v>
      </c>
      <c r="F225" s="8">
        <v>38057</v>
      </c>
      <c r="G225" s="6" t="s">
        <v>25</v>
      </c>
      <c r="H225" s="6">
        <v>1</v>
      </c>
      <c r="I225" s="6">
        <v>3</v>
      </c>
      <c r="J225" s="6">
        <v>2004</v>
      </c>
      <c r="K225" s="6" t="s">
        <v>166</v>
      </c>
      <c r="L225" s="6">
        <v>136</v>
      </c>
      <c r="M225" s="6" t="s">
        <v>167</v>
      </c>
      <c r="N225" s="6" t="s">
        <v>217</v>
      </c>
      <c r="O225" s="6">
        <v>4155551450</v>
      </c>
      <c r="P225" s="6" t="s">
        <v>218</v>
      </c>
      <c r="Q225" s="9"/>
      <c r="R225" s="6" t="s">
        <v>219</v>
      </c>
      <c r="S225" s="6" t="s">
        <v>177</v>
      </c>
      <c r="T225" s="6">
        <v>97562</v>
      </c>
      <c r="U225" s="6" t="s">
        <v>32</v>
      </c>
      <c r="V225" s="6" t="s">
        <v>33</v>
      </c>
      <c r="W225" s="6" t="s">
        <v>220</v>
      </c>
      <c r="X225" s="6" t="s">
        <v>35</v>
      </c>
      <c r="Y225" s="6" t="s">
        <v>36</v>
      </c>
    </row>
    <row r="226" spans="1:25">
      <c r="A226" s="5">
        <v>10245</v>
      </c>
      <c r="B226" s="6">
        <v>38</v>
      </c>
      <c r="C226" s="7">
        <v>100</v>
      </c>
      <c r="D226" s="6">
        <v>6</v>
      </c>
      <c r="E226" s="6">
        <v>5920.4</v>
      </c>
      <c r="F226" s="8">
        <v>38111</v>
      </c>
      <c r="G226" s="6" t="s">
        <v>25</v>
      </c>
      <c r="H226" s="6">
        <v>2</v>
      </c>
      <c r="I226" s="6">
        <v>5</v>
      </c>
      <c r="J226" s="6">
        <v>2004</v>
      </c>
      <c r="K226" s="6" t="s">
        <v>166</v>
      </c>
      <c r="L226" s="6">
        <v>136</v>
      </c>
      <c r="M226" s="6" t="s">
        <v>167</v>
      </c>
      <c r="N226" s="6" t="s">
        <v>183</v>
      </c>
      <c r="O226" s="6">
        <v>2035559545</v>
      </c>
      <c r="P226" s="6" t="s">
        <v>184</v>
      </c>
      <c r="Q226" s="9"/>
      <c r="R226" s="6" t="s">
        <v>185</v>
      </c>
      <c r="S226" s="6" t="s">
        <v>88</v>
      </c>
      <c r="T226" s="6">
        <v>97823</v>
      </c>
      <c r="U226" s="6" t="s">
        <v>32</v>
      </c>
      <c r="V226" s="6" t="s">
        <v>33</v>
      </c>
      <c r="W226" s="6" t="s">
        <v>186</v>
      </c>
      <c r="X226" s="6" t="s">
        <v>187</v>
      </c>
      <c r="Y226" s="6" t="s">
        <v>36</v>
      </c>
    </row>
    <row r="227" spans="1:25">
      <c r="A227" s="5">
        <v>10258</v>
      </c>
      <c r="B227" s="6">
        <v>41</v>
      </c>
      <c r="C227" s="7">
        <v>100</v>
      </c>
      <c r="D227" s="6">
        <v>3</v>
      </c>
      <c r="E227" s="6">
        <v>6668.24</v>
      </c>
      <c r="F227" s="8">
        <v>38153</v>
      </c>
      <c r="G227" s="6" t="s">
        <v>25</v>
      </c>
      <c r="H227" s="6">
        <v>2</v>
      </c>
      <c r="I227" s="6">
        <v>6</v>
      </c>
      <c r="J227" s="6">
        <v>2004</v>
      </c>
      <c r="K227" s="6" t="s">
        <v>166</v>
      </c>
      <c r="L227" s="6">
        <v>136</v>
      </c>
      <c r="M227" s="6" t="s">
        <v>167</v>
      </c>
      <c r="N227" s="6" t="s">
        <v>188</v>
      </c>
      <c r="O227" s="10" t="s">
        <v>683</v>
      </c>
      <c r="P227" s="6" t="s">
        <v>189</v>
      </c>
      <c r="Q227" s="9"/>
      <c r="R227" s="6" t="s">
        <v>190</v>
      </c>
      <c r="S227" s="6" t="s">
        <v>191</v>
      </c>
      <c r="T227" s="6" t="s">
        <v>192</v>
      </c>
      <c r="U227" s="6" t="s">
        <v>193</v>
      </c>
      <c r="V227" s="6" t="s">
        <v>193</v>
      </c>
      <c r="W227" s="6" t="s">
        <v>194</v>
      </c>
      <c r="X227" s="6" t="s">
        <v>195</v>
      </c>
      <c r="Y227" s="6" t="s">
        <v>36</v>
      </c>
    </row>
    <row r="228" spans="1:25">
      <c r="A228" s="5">
        <v>10270</v>
      </c>
      <c r="B228" s="6">
        <v>28</v>
      </c>
      <c r="C228" s="7">
        <v>100</v>
      </c>
      <c r="D228" s="6">
        <v>6</v>
      </c>
      <c r="E228" s="6">
        <v>4094.72</v>
      </c>
      <c r="F228" s="8">
        <v>38187</v>
      </c>
      <c r="G228" s="6" t="s">
        <v>25</v>
      </c>
      <c r="H228" s="6">
        <v>3</v>
      </c>
      <c r="I228" s="6">
        <v>7</v>
      </c>
      <c r="J228" s="6">
        <v>2004</v>
      </c>
      <c r="K228" s="6" t="s">
        <v>166</v>
      </c>
      <c r="L228" s="6">
        <v>136</v>
      </c>
      <c r="M228" s="6" t="s">
        <v>167</v>
      </c>
      <c r="N228" s="6" t="s">
        <v>134</v>
      </c>
      <c r="O228" s="10" t="s">
        <v>683</v>
      </c>
      <c r="P228" s="6" t="s">
        <v>135</v>
      </c>
      <c r="Q228" s="6" t="s">
        <v>136</v>
      </c>
      <c r="R228" s="6" t="s">
        <v>137</v>
      </c>
      <c r="S228" s="6" t="s">
        <v>138</v>
      </c>
      <c r="T228" s="6">
        <v>2067</v>
      </c>
      <c r="U228" s="6" t="s">
        <v>75</v>
      </c>
      <c r="V228" s="6" t="s">
        <v>76</v>
      </c>
      <c r="W228" s="6" t="s">
        <v>139</v>
      </c>
      <c r="X228" s="6" t="s">
        <v>140</v>
      </c>
      <c r="Y228" s="6" t="s">
        <v>36</v>
      </c>
    </row>
    <row r="229" spans="1:25">
      <c r="A229" s="5">
        <v>10281</v>
      </c>
      <c r="B229" s="6">
        <v>25</v>
      </c>
      <c r="C229" s="7">
        <v>100</v>
      </c>
      <c r="D229" s="6">
        <v>13</v>
      </c>
      <c r="E229" s="6">
        <v>2938.5</v>
      </c>
      <c r="F229" s="8">
        <v>38218</v>
      </c>
      <c r="G229" s="6" t="s">
        <v>25</v>
      </c>
      <c r="H229" s="6">
        <v>3</v>
      </c>
      <c r="I229" s="6">
        <v>8</v>
      </c>
      <c r="J229" s="6">
        <v>2004</v>
      </c>
      <c r="K229" s="6" t="s">
        <v>166</v>
      </c>
      <c r="L229" s="6">
        <v>136</v>
      </c>
      <c r="M229" s="6" t="s">
        <v>167</v>
      </c>
      <c r="N229" s="6" t="s">
        <v>117</v>
      </c>
      <c r="O229" s="6">
        <v>2155551555</v>
      </c>
      <c r="P229" s="6" t="s">
        <v>118</v>
      </c>
      <c r="Q229" s="9"/>
      <c r="R229" s="6" t="s">
        <v>119</v>
      </c>
      <c r="S229" s="6" t="s">
        <v>120</v>
      </c>
      <c r="T229" s="6">
        <v>70267</v>
      </c>
      <c r="U229" s="6" t="s">
        <v>32</v>
      </c>
      <c r="V229" s="6" t="s">
        <v>33</v>
      </c>
      <c r="W229" s="6" t="s">
        <v>121</v>
      </c>
      <c r="X229" s="6" t="s">
        <v>122</v>
      </c>
      <c r="Y229" s="6" t="s">
        <v>39</v>
      </c>
    </row>
    <row r="230" spans="1:25">
      <c r="A230" s="5">
        <v>10291</v>
      </c>
      <c r="B230" s="6">
        <v>41</v>
      </c>
      <c r="C230" s="7">
        <v>100</v>
      </c>
      <c r="D230" s="6">
        <v>8</v>
      </c>
      <c r="E230" s="6">
        <v>6387.8</v>
      </c>
      <c r="F230" s="8">
        <v>38238</v>
      </c>
      <c r="G230" s="6" t="s">
        <v>25</v>
      </c>
      <c r="H230" s="6">
        <v>3</v>
      </c>
      <c r="I230" s="6">
        <v>9</v>
      </c>
      <c r="J230" s="6">
        <v>2004</v>
      </c>
      <c r="K230" s="6" t="s">
        <v>166</v>
      </c>
      <c r="L230" s="6">
        <v>136</v>
      </c>
      <c r="M230" s="6" t="s">
        <v>167</v>
      </c>
      <c r="N230" s="6" t="s">
        <v>203</v>
      </c>
      <c r="O230" s="6" t="s">
        <v>204</v>
      </c>
      <c r="P230" s="6" t="s">
        <v>205</v>
      </c>
      <c r="Q230" s="9"/>
      <c r="R230" s="6" t="s">
        <v>206</v>
      </c>
      <c r="S230" s="9"/>
      <c r="T230" s="6" t="s">
        <v>207</v>
      </c>
      <c r="U230" s="6" t="s">
        <v>208</v>
      </c>
      <c r="V230" s="6" t="s">
        <v>46</v>
      </c>
      <c r="W230" s="6" t="s">
        <v>209</v>
      </c>
      <c r="X230" s="6" t="s">
        <v>210</v>
      </c>
      <c r="Y230" s="6" t="s">
        <v>36</v>
      </c>
    </row>
    <row r="231" spans="1:25">
      <c r="A231" s="5">
        <v>10304</v>
      </c>
      <c r="B231" s="6">
        <v>39</v>
      </c>
      <c r="C231" s="7">
        <v>100</v>
      </c>
      <c r="D231" s="6">
        <v>3</v>
      </c>
      <c r="E231" s="6">
        <v>6396</v>
      </c>
      <c r="F231" s="8">
        <v>38271</v>
      </c>
      <c r="G231" s="6" t="s">
        <v>25</v>
      </c>
      <c r="H231" s="6">
        <v>4</v>
      </c>
      <c r="I231" s="6">
        <v>10</v>
      </c>
      <c r="J231" s="6">
        <v>2004</v>
      </c>
      <c r="K231" s="6" t="s">
        <v>166</v>
      </c>
      <c r="L231" s="6">
        <v>136</v>
      </c>
      <c r="M231" s="6" t="s">
        <v>167</v>
      </c>
      <c r="N231" s="6" t="s">
        <v>211</v>
      </c>
      <c r="O231" s="6" t="s">
        <v>212</v>
      </c>
      <c r="P231" s="6" t="s">
        <v>213</v>
      </c>
      <c r="Q231" s="9"/>
      <c r="R231" s="6" t="s">
        <v>214</v>
      </c>
      <c r="S231" s="9"/>
      <c r="T231" s="6">
        <v>78000</v>
      </c>
      <c r="U231" s="6" t="s">
        <v>66</v>
      </c>
      <c r="V231" s="6" t="s">
        <v>46</v>
      </c>
      <c r="W231" s="6" t="s">
        <v>215</v>
      </c>
      <c r="X231" s="6" t="s">
        <v>216</v>
      </c>
      <c r="Y231" s="6" t="s">
        <v>36</v>
      </c>
    </row>
    <row r="232" spans="1:25">
      <c r="A232" s="5">
        <v>10313</v>
      </c>
      <c r="B232" s="6">
        <v>21</v>
      </c>
      <c r="C232" s="7">
        <v>100</v>
      </c>
      <c r="D232" s="6">
        <v>11</v>
      </c>
      <c r="E232" s="6">
        <v>2669.1</v>
      </c>
      <c r="F232" s="8">
        <v>38282</v>
      </c>
      <c r="G232" s="6" t="s">
        <v>25</v>
      </c>
      <c r="H232" s="6">
        <v>4</v>
      </c>
      <c r="I232" s="6">
        <v>10</v>
      </c>
      <c r="J232" s="6">
        <v>2004</v>
      </c>
      <c r="K232" s="6" t="s">
        <v>166</v>
      </c>
      <c r="L232" s="6">
        <v>136</v>
      </c>
      <c r="M232" s="6" t="s">
        <v>167</v>
      </c>
      <c r="N232" s="6" t="s">
        <v>400</v>
      </c>
      <c r="O232" s="6" t="s">
        <v>401</v>
      </c>
      <c r="P232" s="6" t="s">
        <v>402</v>
      </c>
      <c r="Q232" s="9"/>
      <c r="R232" s="6" t="s">
        <v>403</v>
      </c>
      <c r="S232" s="6" t="s">
        <v>335</v>
      </c>
      <c r="T232" s="6" t="s">
        <v>404</v>
      </c>
      <c r="U232" s="6" t="s">
        <v>243</v>
      </c>
      <c r="V232" s="6" t="s">
        <v>33</v>
      </c>
      <c r="W232" s="6" t="s">
        <v>405</v>
      </c>
      <c r="X232" s="6" t="s">
        <v>406</v>
      </c>
      <c r="Y232" s="6" t="s">
        <v>39</v>
      </c>
    </row>
    <row r="233" spans="1:25">
      <c r="A233" s="5">
        <v>10322</v>
      </c>
      <c r="B233" s="6">
        <v>27</v>
      </c>
      <c r="C233" s="7">
        <v>100</v>
      </c>
      <c r="D233" s="6">
        <v>9</v>
      </c>
      <c r="E233" s="6">
        <v>4784.13</v>
      </c>
      <c r="F233" s="8">
        <v>38295</v>
      </c>
      <c r="G233" s="6" t="s">
        <v>25</v>
      </c>
      <c r="H233" s="6">
        <v>4</v>
      </c>
      <c r="I233" s="6">
        <v>11</v>
      </c>
      <c r="J233" s="6">
        <v>2004</v>
      </c>
      <c r="K233" s="6" t="s">
        <v>166</v>
      </c>
      <c r="L233" s="6">
        <v>136</v>
      </c>
      <c r="M233" s="6" t="s">
        <v>167</v>
      </c>
      <c r="N233" s="6" t="s">
        <v>28</v>
      </c>
      <c r="O233" s="6">
        <v>6035558647</v>
      </c>
      <c r="P233" s="6" t="s">
        <v>29</v>
      </c>
      <c r="Q233" s="9"/>
      <c r="R233" s="6" t="s">
        <v>30</v>
      </c>
      <c r="S233" s="6" t="s">
        <v>31</v>
      </c>
      <c r="T233" s="6">
        <v>62005</v>
      </c>
      <c r="U233" s="6" t="s">
        <v>32</v>
      </c>
      <c r="V233" s="6" t="s">
        <v>33</v>
      </c>
      <c r="W233" s="6" t="s">
        <v>34</v>
      </c>
      <c r="X233" s="6" t="s">
        <v>35</v>
      </c>
      <c r="Y233" s="6" t="s">
        <v>36</v>
      </c>
    </row>
    <row r="234" spans="1:25">
      <c r="A234" s="5">
        <v>10333</v>
      </c>
      <c r="B234" s="6">
        <v>33</v>
      </c>
      <c r="C234" s="7">
        <v>99.21</v>
      </c>
      <c r="D234" s="6">
        <v>6</v>
      </c>
      <c r="E234" s="6">
        <v>3273.93</v>
      </c>
      <c r="F234" s="8">
        <v>38309</v>
      </c>
      <c r="G234" s="6" t="s">
        <v>25</v>
      </c>
      <c r="H234" s="6">
        <v>4</v>
      </c>
      <c r="I234" s="6">
        <v>11</v>
      </c>
      <c r="J234" s="6">
        <v>2004</v>
      </c>
      <c r="K234" s="6" t="s">
        <v>166</v>
      </c>
      <c r="L234" s="6">
        <v>136</v>
      </c>
      <c r="M234" s="6" t="s">
        <v>167</v>
      </c>
      <c r="N234" s="6" t="s">
        <v>221</v>
      </c>
      <c r="O234" s="6">
        <v>6505555787</v>
      </c>
      <c r="P234" s="6" t="s">
        <v>222</v>
      </c>
      <c r="Q234" s="9"/>
      <c r="R234" s="6" t="s">
        <v>223</v>
      </c>
      <c r="S234" s="6" t="s">
        <v>177</v>
      </c>
      <c r="T234" s="9"/>
      <c r="U234" s="6" t="s">
        <v>32</v>
      </c>
      <c r="V234" s="6" t="s">
        <v>33</v>
      </c>
      <c r="W234" s="6" t="s">
        <v>186</v>
      </c>
      <c r="X234" s="6" t="s">
        <v>90</v>
      </c>
      <c r="Y234" s="6" t="s">
        <v>36</v>
      </c>
    </row>
    <row r="235" spans="1:25">
      <c r="A235" s="5">
        <v>10347</v>
      </c>
      <c r="B235" s="6">
        <v>29</v>
      </c>
      <c r="C235" s="7">
        <v>100</v>
      </c>
      <c r="D235" s="6">
        <v>3</v>
      </c>
      <c r="E235" s="6">
        <v>3586.43</v>
      </c>
      <c r="F235" s="8">
        <v>38320</v>
      </c>
      <c r="G235" s="6" t="s">
        <v>25</v>
      </c>
      <c r="H235" s="6">
        <v>4</v>
      </c>
      <c r="I235" s="6">
        <v>11</v>
      </c>
      <c r="J235" s="6">
        <v>2004</v>
      </c>
      <c r="K235" s="6" t="s">
        <v>166</v>
      </c>
      <c r="L235" s="6">
        <v>136</v>
      </c>
      <c r="M235" s="6" t="s">
        <v>167</v>
      </c>
      <c r="N235" s="6" t="s">
        <v>69</v>
      </c>
      <c r="O235" s="6" t="s">
        <v>70</v>
      </c>
      <c r="P235" s="6" t="s">
        <v>71</v>
      </c>
      <c r="Q235" s="6" t="s">
        <v>72</v>
      </c>
      <c r="R235" s="6" t="s">
        <v>73</v>
      </c>
      <c r="S235" s="6" t="s">
        <v>74</v>
      </c>
      <c r="T235" s="6">
        <v>3004</v>
      </c>
      <c r="U235" s="6" t="s">
        <v>75</v>
      </c>
      <c r="V235" s="6" t="s">
        <v>76</v>
      </c>
      <c r="W235" s="6" t="s">
        <v>77</v>
      </c>
      <c r="X235" s="6" t="s">
        <v>78</v>
      </c>
      <c r="Y235" s="6" t="s">
        <v>36</v>
      </c>
    </row>
    <row r="236" spans="1:25">
      <c r="A236" s="5">
        <v>10357</v>
      </c>
      <c r="B236" s="6">
        <v>49</v>
      </c>
      <c r="C236" s="7">
        <v>100</v>
      </c>
      <c r="D236" s="6">
        <v>8</v>
      </c>
      <c r="E236" s="6">
        <v>5960.36</v>
      </c>
      <c r="F236" s="8">
        <v>38331</v>
      </c>
      <c r="G236" s="6" t="s">
        <v>25</v>
      </c>
      <c r="H236" s="6">
        <v>4</v>
      </c>
      <c r="I236" s="6">
        <v>12</v>
      </c>
      <c r="J236" s="6">
        <v>2004</v>
      </c>
      <c r="K236" s="6" t="s">
        <v>166</v>
      </c>
      <c r="L236" s="6">
        <v>136</v>
      </c>
      <c r="M236" s="6" t="s">
        <v>167</v>
      </c>
      <c r="N236" s="6" t="s">
        <v>217</v>
      </c>
      <c r="O236" s="6">
        <v>4155551450</v>
      </c>
      <c r="P236" s="6" t="s">
        <v>218</v>
      </c>
      <c r="Q236" s="9"/>
      <c r="R236" s="6" t="s">
        <v>219</v>
      </c>
      <c r="S236" s="6" t="s">
        <v>177</v>
      </c>
      <c r="T236" s="6">
        <v>97562</v>
      </c>
      <c r="U236" s="6" t="s">
        <v>32</v>
      </c>
      <c r="V236" s="6" t="s">
        <v>33</v>
      </c>
      <c r="W236" s="6" t="s">
        <v>220</v>
      </c>
      <c r="X236" s="6" t="s">
        <v>35</v>
      </c>
      <c r="Y236" s="6" t="s">
        <v>36</v>
      </c>
    </row>
    <row r="237" spans="1:25">
      <c r="A237" s="5">
        <v>10370</v>
      </c>
      <c r="B237" s="6">
        <v>49</v>
      </c>
      <c r="C237" s="7">
        <v>100</v>
      </c>
      <c r="D237" s="6">
        <v>8</v>
      </c>
      <c r="E237" s="6">
        <v>8470.14</v>
      </c>
      <c r="F237" s="8">
        <v>38372</v>
      </c>
      <c r="G237" s="6" t="s">
        <v>25</v>
      </c>
      <c r="H237" s="6">
        <v>1</v>
      </c>
      <c r="I237" s="6">
        <v>1</v>
      </c>
      <c r="J237" s="6">
        <v>2005</v>
      </c>
      <c r="K237" s="6" t="s">
        <v>166</v>
      </c>
      <c r="L237" s="6">
        <v>136</v>
      </c>
      <c r="M237" s="6" t="s">
        <v>167</v>
      </c>
      <c r="N237" s="6" t="s">
        <v>230</v>
      </c>
      <c r="O237" s="6" t="s">
        <v>231</v>
      </c>
      <c r="P237" s="6" t="s">
        <v>232</v>
      </c>
      <c r="Q237" s="6" t="s">
        <v>233</v>
      </c>
      <c r="R237" s="6" t="s">
        <v>234</v>
      </c>
      <c r="S237" s="6" t="s">
        <v>138</v>
      </c>
      <c r="T237" s="6">
        <v>2060</v>
      </c>
      <c r="U237" s="6" t="s">
        <v>75</v>
      </c>
      <c r="V237" s="6" t="s">
        <v>76</v>
      </c>
      <c r="W237" s="6" t="s">
        <v>235</v>
      </c>
      <c r="X237" s="6" t="s">
        <v>236</v>
      </c>
      <c r="Y237" s="6" t="s">
        <v>133</v>
      </c>
    </row>
    <row r="238" spans="1:25">
      <c r="A238" s="5">
        <v>10381</v>
      </c>
      <c r="B238" s="6">
        <v>20</v>
      </c>
      <c r="C238" s="7">
        <v>100</v>
      </c>
      <c r="D238" s="6">
        <v>1</v>
      </c>
      <c r="E238" s="6">
        <v>2952</v>
      </c>
      <c r="F238" s="8">
        <v>38400</v>
      </c>
      <c r="G238" s="6" t="s">
        <v>25</v>
      </c>
      <c r="H238" s="6">
        <v>1</v>
      </c>
      <c r="I238" s="6">
        <v>2</v>
      </c>
      <c r="J238" s="6">
        <v>2005</v>
      </c>
      <c r="K238" s="6" t="s">
        <v>166</v>
      </c>
      <c r="L238" s="6">
        <v>136</v>
      </c>
      <c r="M238" s="6" t="s">
        <v>167</v>
      </c>
      <c r="N238" s="6" t="s">
        <v>228</v>
      </c>
      <c r="O238" s="6">
        <v>6505551386</v>
      </c>
      <c r="P238" s="6" t="s">
        <v>229</v>
      </c>
      <c r="Q238" s="9"/>
      <c r="R238" s="6" t="s">
        <v>223</v>
      </c>
      <c r="S238" s="6" t="s">
        <v>177</v>
      </c>
      <c r="T238" s="9"/>
      <c r="U238" s="6" t="s">
        <v>32</v>
      </c>
      <c r="V238" s="6" t="s">
        <v>33</v>
      </c>
      <c r="W238" s="6" t="s">
        <v>83</v>
      </c>
      <c r="X238" s="6" t="s">
        <v>90</v>
      </c>
      <c r="Y238" s="6" t="s">
        <v>39</v>
      </c>
    </row>
    <row r="239" spans="1:25">
      <c r="A239" s="5">
        <v>10391</v>
      </c>
      <c r="B239" s="6">
        <v>39</v>
      </c>
      <c r="C239" s="7">
        <v>63.2</v>
      </c>
      <c r="D239" s="6">
        <v>9</v>
      </c>
      <c r="E239" s="6">
        <v>2464.8000000000002</v>
      </c>
      <c r="F239" s="8">
        <v>38420</v>
      </c>
      <c r="G239" s="6" t="s">
        <v>25</v>
      </c>
      <c r="H239" s="6">
        <v>1</v>
      </c>
      <c r="I239" s="6">
        <v>3</v>
      </c>
      <c r="J239" s="6">
        <v>2005</v>
      </c>
      <c r="K239" s="6" t="s">
        <v>166</v>
      </c>
      <c r="L239" s="6">
        <v>136</v>
      </c>
      <c r="M239" s="6" t="s">
        <v>167</v>
      </c>
      <c r="N239" s="6" t="s">
        <v>230</v>
      </c>
      <c r="O239" s="6" t="s">
        <v>231</v>
      </c>
      <c r="P239" s="6" t="s">
        <v>232</v>
      </c>
      <c r="Q239" s="6" t="s">
        <v>233</v>
      </c>
      <c r="R239" s="6" t="s">
        <v>234</v>
      </c>
      <c r="S239" s="6" t="s">
        <v>138</v>
      </c>
      <c r="T239" s="6">
        <v>2060</v>
      </c>
      <c r="U239" s="6" t="s">
        <v>75</v>
      </c>
      <c r="V239" s="6" t="s">
        <v>76</v>
      </c>
      <c r="W239" s="6" t="s">
        <v>235</v>
      </c>
      <c r="X239" s="6" t="s">
        <v>236</v>
      </c>
      <c r="Y239" s="6" t="s">
        <v>39</v>
      </c>
    </row>
    <row r="240" spans="1:25">
      <c r="A240" s="5">
        <v>10411</v>
      </c>
      <c r="B240" s="6">
        <v>40</v>
      </c>
      <c r="C240" s="7">
        <v>100</v>
      </c>
      <c r="D240" s="6">
        <v>6</v>
      </c>
      <c r="E240" s="6">
        <v>6232</v>
      </c>
      <c r="F240" s="8">
        <v>38473</v>
      </c>
      <c r="G240" s="6" t="s">
        <v>25</v>
      </c>
      <c r="H240" s="6">
        <v>2</v>
      </c>
      <c r="I240" s="6">
        <v>5</v>
      </c>
      <c r="J240" s="6">
        <v>2005</v>
      </c>
      <c r="K240" s="6" t="s">
        <v>166</v>
      </c>
      <c r="L240" s="6">
        <v>136</v>
      </c>
      <c r="M240" s="6" t="s">
        <v>167</v>
      </c>
      <c r="N240" s="6" t="s">
        <v>237</v>
      </c>
      <c r="O240" s="6" t="s">
        <v>238</v>
      </c>
      <c r="P240" s="6" t="s">
        <v>239</v>
      </c>
      <c r="Q240" s="9"/>
      <c r="R240" s="6" t="s">
        <v>240</v>
      </c>
      <c r="S240" s="6" t="s">
        <v>241</v>
      </c>
      <c r="T240" s="6" t="s">
        <v>242</v>
      </c>
      <c r="U240" s="6" t="s">
        <v>243</v>
      </c>
      <c r="V240" s="6" t="s">
        <v>33</v>
      </c>
      <c r="W240" s="6" t="s">
        <v>244</v>
      </c>
      <c r="X240" s="6" t="s">
        <v>245</v>
      </c>
      <c r="Y240" s="6" t="s">
        <v>36</v>
      </c>
    </row>
    <row r="241" spans="1:25">
      <c r="A241" s="5">
        <v>10424</v>
      </c>
      <c r="B241" s="6">
        <v>49</v>
      </c>
      <c r="C241" s="7">
        <v>100</v>
      </c>
      <c r="D241" s="6">
        <v>3</v>
      </c>
      <c r="E241" s="6">
        <v>7969.36</v>
      </c>
      <c r="F241" s="8">
        <v>38503</v>
      </c>
      <c r="G241" s="6" t="s">
        <v>246</v>
      </c>
      <c r="H241" s="6">
        <v>2</v>
      </c>
      <c r="I241" s="6">
        <v>5</v>
      </c>
      <c r="J241" s="6">
        <v>2005</v>
      </c>
      <c r="K241" s="6" t="s">
        <v>166</v>
      </c>
      <c r="L241" s="6">
        <v>136</v>
      </c>
      <c r="M241" s="6" t="s">
        <v>167</v>
      </c>
      <c r="N241" s="6" t="s">
        <v>155</v>
      </c>
      <c r="O241" s="6" t="s">
        <v>156</v>
      </c>
      <c r="P241" s="6" t="s">
        <v>157</v>
      </c>
      <c r="Q241" s="9"/>
      <c r="R241" s="6" t="s">
        <v>158</v>
      </c>
      <c r="S241" s="9"/>
      <c r="T241" s="6">
        <v>28034</v>
      </c>
      <c r="U241" s="6" t="s">
        <v>159</v>
      </c>
      <c r="V241" s="6" t="s">
        <v>46</v>
      </c>
      <c r="W241" s="6" t="s">
        <v>160</v>
      </c>
      <c r="X241" s="6" t="s">
        <v>161</v>
      </c>
      <c r="Y241" s="6" t="s">
        <v>133</v>
      </c>
    </row>
    <row r="242" spans="1:25">
      <c r="A242" s="5">
        <v>10108</v>
      </c>
      <c r="B242" s="6">
        <v>26</v>
      </c>
      <c r="C242" s="7">
        <v>68.349999999999994</v>
      </c>
      <c r="D242" s="6">
        <v>9</v>
      </c>
      <c r="E242" s="6">
        <v>1777.1</v>
      </c>
      <c r="F242" s="8">
        <v>37683</v>
      </c>
      <c r="G242" s="6" t="s">
        <v>25</v>
      </c>
      <c r="H242" s="6">
        <v>1</v>
      </c>
      <c r="I242" s="6">
        <v>3</v>
      </c>
      <c r="J242" s="6">
        <v>2003</v>
      </c>
      <c r="K242" s="6" t="s">
        <v>163</v>
      </c>
      <c r="L242" s="6">
        <v>80</v>
      </c>
      <c r="M242" s="6" t="s">
        <v>514</v>
      </c>
      <c r="N242" s="6" t="s">
        <v>503</v>
      </c>
      <c r="O242" s="10" t="s">
        <v>683</v>
      </c>
      <c r="P242" s="6" t="s">
        <v>504</v>
      </c>
      <c r="Q242" s="9"/>
      <c r="R242" s="6" t="s">
        <v>505</v>
      </c>
      <c r="S242" s="9"/>
      <c r="T242" s="6" t="s">
        <v>506</v>
      </c>
      <c r="U242" s="6" t="s">
        <v>507</v>
      </c>
      <c r="V242" s="6" t="s">
        <v>193</v>
      </c>
      <c r="W242" s="6" t="s">
        <v>508</v>
      </c>
      <c r="X242" s="6" t="s">
        <v>509</v>
      </c>
      <c r="Y242" s="6" t="s">
        <v>39</v>
      </c>
    </row>
    <row r="243" spans="1:25">
      <c r="A243" s="5">
        <v>10108</v>
      </c>
      <c r="B243" s="6">
        <v>29</v>
      </c>
      <c r="C243" s="7">
        <v>100</v>
      </c>
      <c r="D243" s="6">
        <v>8</v>
      </c>
      <c r="E243" s="6">
        <v>4049.56</v>
      </c>
      <c r="F243" s="8">
        <v>37683</v>
      </c>
      <c r="G243" s="6" t="s">
        <v>25</v>
      </c>
      <c r="H243" s="6">
        <v>1</v>
      </c>
      <c r="I243" s="6">
        <v>3</v>
      </c>
      <c r="J243" s="6">
        <v>2003</v>
      </c>
      <c r="K243" s="6" t="s">
        <v>163</v>
      </c>
      <c r="L243" s="6">
        <v>146</v>
      </c>
      <c r="M243" s="6" t="s">
        <v>515</v>
      </c>
      <c r="N243" s="6" t="s">
        <v>503</v>
      </c>
      <c r="O243" s="10" t="s">
        <v>683</v>
      </c>
      <c r="P243" s="6" t="s">
        <v>504</v>
      </c>
      <c r="Q243" s="9"/>
      <c r="R243" s="6" t="s">
        <v>505</v>
      </c>
      <c r="S243" s="9"/>
      <c r="T243" s="6" t="s">
        <v>506</v>
      </c>
      <c r="U243" s="6" t="s">
        <v>507</v>
      </c>
      <c r="V243" s="6" t="s">
        <v>193</v>
      </c>
      <c r="W243" s="6" t="s">
        <v>508</v>
      </c>
      <c r="X243" s="6" t="s">
        <v>509</v>
      </c>
      <c r="Y243" s="6" t="s">
        <v>36</v>
      </c>
    </row>
    <row r="244" spans="1:25">
      <c r="A244" s="5">
        <v>10108</v>
      </c>
      <c r="B244" s="6">
        <v>43</v>
      </c>
      <c r="C244" s="7">
        <v>67.77</v>
      </c>
      <c r="D244" s="6">
        <v>12</v>
      </c>
      <c r="E244" s="6">
        <v>2914.11</v>
      </c>
      <c r="F244" s="8">
        <v>37683</v>
      </c>
      <c r="G244" s="6" t="s">
        <v>25</v>
      </c>
      <c r="H244" s="6">
        <v>1</v>
      </c>
      <c r="I244" s="6">
        <v>3</v>
      </c>
      <c r="J244" s="6">
        <v>2003</v>
      </c>
      <c r="K244" s="6" t="s">
        <v>60</v>
      </c>
      <c r="L244" s="6">
        <v>62</v>
      </c>
      <c r="M244" s="6" t="s">
        <v>516</v>
      </c>
      <c r="N244" s="6" t="s">
        <v>503</v>
      </c>
      <c r="O244" s="10" t="s">
        <v>683</v>
      </c>
      <c r="P244" s="6" t="s">
        <v>504</v>
      </c>
      <c r="Q244" s="9"/>
      <c r="R244" s="6" t="s">
        <v>505</v>
      </c>
      <c r="S244" s="9"/>
      <c r="T244" s="6" t="s">
        <v>506</v>
      </c>
      <c r="U244" s="6" t="s">
        <v>507</v>
      </c>
      <c r="V244" s="6" t="s">
        <v>193</v>
      </c>
      <c r="W244" s="6" t="s">
        <v>508</v>
      </c>
      <c r="X244" s="6" t="s">
        <v>509</v>
      </c>
      <c r="Y244" s="6" t="s">
        <v>39</v>
      </c>
    </row>
    <row r="245" spans="1:25">
      <c r="A245" s="5">
        <v>10108</v>
      </c>
      <c r="B245" s="6">
        <v>44</v>
      </c>
      <c r="C245" s="7">
        <v>100</v>
      </c>
      <c r="D245" s="6">
        <v>11</v>
      </c>
      <c r="E245" s="6">
        <v>5565.12</v>
      </c>
      <c r="F245" s="8">
        <v>37683</v>
      </c>
      <c r="G245" s="6" t="s">
        <v>25</v>
      </c>
      <c r="H245" s="6">
        <v>1</v>
      </c>
      <c r="I245" s="6">
        <v>3</v>
      </c>
      <c r="J245" s="6">
        <v>2003</v>
      </c>
      <c r="K245" s="6" t="s">
        <v>163</v>
      </c>
      <c r="L245" s="6">
        <v>148</v>
      </c>
      <c r="M245" s="6" t="s">
        <v>517</v>
      </c>
      <c r="N245" s="6" t="s">
        <v>503</v>
      </c>
      <c r="O245" s="10" t="s">
        <v>683</v>
      </c>
      <c r="P245" s="6" t="s">
        <v>504</v>
      </c>
      <c r="Q245" s="9"/>
      <c r="R245" s="6" t="s">
        <v>505</v>
      </c>
      <c r="S245" s="9"/>
      <c r="T245" s="6" t="s">
        <v>506</v>
      </c>
      <c r="U245" s="6" t="s">
        <v>507</v>
      </c>
      <c r="V245" s="6" t="s">
        <v>193</v>
      </c>
      <c r="W245" s="6" t="s">
        <v>508</v>
      </c>
      <c r="X245" s="6" t="s">
        <v>509</v>
      </c>
      <c r="Y245" s="6" t="s">
        <v>36</v>
      </c>
    </row>
    <row r="246" spans="1:25">
      <c r="A246" s="5">
        <v>10108</v>
      </c>
      <c r="B246" s="6">
        <v>35</v>
      </c>
      <c r="C246" s="7">
        <v>58.87</v>
      </c>
      <c r="D246" s="6">
        <v>15</v>
      </c>
      <c r="E246" s="6">
        <v>2060.4499999999998</v>
      </c>
      <c r="F246" s="8">
        <v>37683</v>
      </c>
      <c r="G246" s="6" t="s">
        <v>25</v>
      </c>
      <c r="H246" s="6">
        <v>1</v>
      </c>
      <c r="I246" s="6">
        <v>3</v>
      </c>
      <c r="J246" s="6">
        <v>2003</v>
      </c>
      <c r="K246" s="6" t="s">
        <v>60</v>
      </c>
      <c r="L246" s="6">
        <v>69</v>
      </c>
      <c r="M246" s="6" t="s">
        <v>518</v>
      </c>
      <c r="N246" s="6" t="s">
        <v>503</v>
      </c>
      <c r="O246" s="10" t="s">
        <v>683</v>
      </c>
      <c r="P246" s="6" t="s">
        <v>504</v>
      </c>
      <c r="Q246" s="9"/>
      <c r="R246" s="6" t="s">
        <v>505</v>
      </c>
      <c r="S246" s="9"/>
      <c r="T246" s="6" t="s">
        <v>506</v>
      </c>
      <c r="U246" s="6" t="s">
        <v>507</v>
      </c>
      <c r="V246" s="6" t="s">
        <v>193</v>
      </c>
      <c r="W246" s="6" t="s">
        <v>508</v>
      </c>
      <c r="X246" s="6" t="s">
        <v>509</v>
      </c>
      <c r="Y246" s="6" t="s">
        <v>39</v>
      </c>
    </row>
    <row r="247" spans="1:25">
      <c r="A247" s="5">
        <v>10108</v>
      </c>
      <c r="B247" s="6">
        <v>30</v>
      </c>
      <c r="C247" s="7">
        <v>63.07</v>
      </c>
      <c r="D247" s="6">
        <v>5</v>
      </c>
      <c r="E247" s="6">
        <v>1892.1</v>
      </c>
      <c r="F247" s="8">
        <v>37683</v>
      </c>
      <c r="G247" s="6" t="s">
        <v>25</v>
      </c>
      <c r="H247" s="6">
        <v>1</v>
      </c>
      <c r="I247" s="6">
        <v>3</v>
      </c>
      <c r="J247" s="6">
        <v>2003</v>
      </c>
      <c r="K247" s="6" t="s">
        <v>163</v>
      </c>
      <c r="L247" s="6">
        <v>61</v>
      </c>
      <c r="M247" s="6" t="s">
        <v>519</v>
      </c>
      <c r="N247" s="6" t="s">
        <v>503</v>
      </c>
      <c r="O247" s="10" t="s">
        <v>683</v>
      </c>
      <c r="P247" s="6" t="s">
        <v>504</v>
      </c>
      <c r="Q247" s="9"/>
      <c r="R247" s="6" t="s">
        <v>505</v>
      </c>
      <c r="S247" s="9"/>
      <c r="T247" s="6" t="s">
        <v>506</v>
      </c>
      <c r="U247" s="6" t="s">
        <v>507</v>
      </c>
      <c r="V247" s="6" t="s">
        <v>193</v>
      </c>
      <c r="W247" s="6" t="s">
        <v>508</v>
      </c>
      <c r="X247" s="6" t="s">
        <v>509</v>
      </c>
      <c r="Y247" s="6" t="s">
        <v>39</v>
      </c>
    </row>
    <row r="248" spans="1:25">
      <c r="A248" s="5">
        <v>10108</v>
      </c>
      <c r="B248" s="6">
        <v>40</v>
      </c>
      <c r="C248" s="7">
        <v>100</v>
      </c>
      <c r="D248" s="6">
        <v>1</v>
      </c>
      <c r="E248" s="6">
        <v>5448.8</v>
      </c>
      <c r="F248" s="8">
        <v>37683</v>
      </c>
      <c r="G248" s="6" t="s">
        <v>25</v>
      </c>
      <c r="H248" s="6">
        <v>1</v>
      </c>
      <c r="I248" s="6">
        <v>3</v>
      </c>
      <c r="J248" s="6">
        <v>2003</v>
      </c>
      <c r="K248" s="6" t="s">
        <v>163</v>
      </c>
      <c r="L248" s="6">
        <v>140</v>
      </c>
      <c r="M248" s="6" t="s">
        <v>520</v>
      </c>
      <c r="N248" s="6" t="s">
        <v>503</v>
      </c>
      <c r="O248" s="10" t="s">
        <v>683</v>
      </c>
      <c r="P248" s="6" t="s">
        <v>504</v>
      </c>
      <c r="Q248" s="9"/>
      <c r="R248" s="6" t="s">
        <v>505</v>
      </c>
      <c r="S248" s="9"/>
      <c r="T248" s="6" t="s">
        <v>506</v>
      </c>
      <c r="U248" s="6" t="s">
        <v>507</v>
      </c>
      <c r="V248" s="6" t="s">
        <v>193</v>
      </c>
      <c r="W248" s="6" t="s">
        <v>508</v>
      </c>
      <c r="X248" s="6" t="s">
        <v>509</v>
      </c>
      <c r="Y248" s="6" t="s">
        <v>36</v>
      </c>
    </row>
    <row r="249" spans="1:25">
      <c r="A249" s="5">
        <v>10108</v>
      </c>
      <c r="B249" s="6">
        <v>31</v>
      </c>
      <c r="C249" s="7">
        <v>68.709999999999994</v>
      </c>
      <c r="D249" s="6">
        <v>10</v>
      </c>
      <c r="E249" s="6">
        <v>2130.0100000000002</v>
      </c>
      <c r="F249" s="8">
        <v>37683</v>
      </c>
      <c r="G249" s="6" t="s">
        <v>25</v>
      </c>
      <c r="H249" s="6">
        <v>1</v>
      </c>
      <c r="I249" s="6">
        <v>3</v>
      </c>
      <c r="J249" s="6">
        <v>2003</v>
      </c>
      <c r="K249" s="6" t="s">
        <v>163</v>
      </c>
      <c r="L249" s="6">
        <v>80</v>
      </c>
      <c r="M249" s="6" t="s">
        <v>521</v>
      </c>
      <c r="N249" s="6" t="s">
        <v>503</v>
      </c>
      <c r="O249" s="10" t="s">
        <v>683</v>
      </c>
      <c r="P249" s="6" t="s">
        <v>504</v>
      </c>
      <c r="Q249" s="9"/>
      <c r="R249" s="6" t="s">
        <v>505</v>
      </c>
      <c r="S249" s="9"/>
      <c r="T249" s="6" t="s">
        <v>506</v>
      </c>
      <c r="U249" s="6" t="s">
        <v>507</v>
      </c>
      <c r="V249" s="6" t="s">
        <v>193</v>
      </c>
      <c r="W249" s="6" t="s">
        <v>508</v>
      </c>
      <c r="X249" s="6" t="s">
        <v>509</v>
      </c>
      <c r="Y249" s="6" t="s">
        <v>39</v>
      </c>
    </row>
    <row r="250" spans="1:25">
      <c r="A250" s="5">
        <v>10108</v>
      </c>
      <c r="B250" s="6">
        <v>27</v>
      </c>
      <c r="C250" s="7">
        <v>43.45</v>
      </c>
      <c r="D250" s="6">
        <v>13</v>
      </c>
      <c r="E250" s="6">
        <v>1173.1500000000001</v>
      </c>
      <c r="F250" s="8">
        <v>37683</v>
      </c>
      <c r="G250" s="6" t="s">
        <v>25</v>
      </c>
      <c r="H250" s="6">
        <v>1</v>
      </c>
      <c r="I250" s="6">
        <v>3</v>
      </c>
      <c r="J250" s="6">
        <v>2003</v>
      </c>
      <c r="K250" s="6" t="s">
        <v>60</v>
      </c>
      <c r="L250" s="6">
        <v>40</v>
      </c>
      <c r="M250" s="6" t="s">
        <v>522</v>
      </c>
      <c r="N250" s="6" t="s">
        <v>503</v>
      </c>
      <c r="O250" s="10" t="s">
        <v>683</v>
      </c>
      <c r="P250" s="6" t="s">
        <v>504</v>
      </c>
      <c r="Q250" s="9"/>
      <c r="R250" s="6" t="s">
        <v>505</v>
      </c>
      <c r="S250" s="9"/>
      <c r="T250" s="6" t="s">
        <v>506</v>
      </c>
      <c r="U250" s="6" t="s">
        <v>507</v>
      </c>
      <c r="V250" s="6" t="s">
        <v>193</v>
      </c>
      <c r="W250" s="6" t="s">
        <v>508</v>
      </c>
      <c r="X250" s="6" t="s">
        <v>509</v>
      </c>
      <c r="Y250" s="6" t="s">
        <v>39</v>
      </c>
    </row>
    <row r="251" spans="1:25">
      <c r="A251" s="5">
        <v>10211</v>
      </c>
      <c r="B251" s="6">
        <v>36</v>
      </c>
      <c r="C251" s="7">
        <v>100</v>
      </c>
      <c r="D251" s="6">
        <v>13</v>
      </c>
      <c r="E251" s="6">
        <v>4771.8</v>
      </c>
      <c r="F251" s="8">
        <v>38001</v>
      </c>
      <c r="G251" s="6" t="s">
        <v>25</v>
      </c>
      <c r="H251" s="6">
        <v>1</v>
      </c>
      <c r="I251" s="6">
        <v>1</v>
      </c>
      <c r="J251" s="6">
        <v>2004</v>
      </c>
      <c r="K251" s="6" t="s">
        <v>60</v>
      </c>
      <c r="L251" s="6">
        <v>150</v>
      </c>
      <c r="M251" s="6" t="s">
        <v>498</v>
      </c>
      <c r="N251" s="6" t="s">
        <v>62</v>
      </c>
      <c r="O251" s="6" t="s">
        <v>63</v>
      </c>
      <c r="P251" s="6" t="s">
        <v>64</v>
      </c>
      <c r="Q251" s="9"/>
      <c r="R251" s="6" t="s">
        <v>65</v>
      </c>
      <c r="S251" s="9"/>
      <c r="T251" s="6">
        <v>75016</v>
      </c>
      <c r="U251" s="6" t="s">
        <v>66</v>
      </c>
      <c r="V251" s="6" t="s">
        <v>46</v>
      </c>
      <c r="W251" s="6" t="s">
        <v>67</v>
      </c>
      <c r="X251" s="6" t="s">
        <v>68</v>
      </c>
      <c r="Y251" s="6" t="s">
        <v>36</v>
      </c>
    </row>
    <row r="252" spans="1:25">
      <c r="A252" s="5">
        <v>10224</v>
      </c>
      <c r="B252" s="6">
        <v>43</v>
      </c>
      <c r="C252" s="7">
        <v>100</v>
      </c>
      <c r="D252" s="6">
        <v>6</v>
      </c>
      <c r="E252" s="6">
        <v>6087.94</v>
      </c>
      <c r="F252" s="8">
        <v>38038</v>
      </c>
      <c r="G252" s="6" t="s">
        <v>25</v>
      </c>
      <c r="H252" s="6">
        <v>1</v>
      </c>
      <c r="I252" s="6">
        <v>2</v>
      </c>
      <c r="J252" s="6">
        <v>2004</v>
      </c>
      <c r="K252" s="6" t="s">
        <v>60</v>
      </c>
      <c r="L252" s="6">
        <v>150</v>
      </c>
      <c r="M252" s="6" t="s">
        <v>498</v>
      </c>
      <c r="N252" s="6" t="s">
        <v>523</v>
      </c>
      <c r="O252" s="6" t="s">
        <v>524</v>
      </c>
      <c r="P252" s="6" t="s">
        <v>525</v>
      </c>
      <c r="Q252" s="9"/>
      <c r="R252" s="6" t="s">
        <v>526</v>
      </c>
      <c r="S252" s="9"/>
      <c r="T252" s="6">
        <v>59000</v>
      </c>
      <c r="U252" s="6" t="s">
        <v>66</v>
      </c>
      <c r="V252" s="6" t="s">
        <v>46</v>
      </c>
      <c r="W252" s="6" t="s">
        <v>527</v>
      </c>
      <c r="X252" s="6" t="s">
        <v>528</v>
      </c>
      <c r="Y252" s="6" t="s">
        <v>36</v>
      </c>
    </row>
    <row r="253" spans="1:25">
      <c r="A253" s="5">
        <v>10237</v>
      </c>
      <c r="B253" s="6">
        <v>32</v>
      </c>
      <c r="C253" s="7">
        <v>100</v>
      </c>
      <c r="D253" s="6">
        <v>6</v>
      </c>
      <c r="E253" s="6">
        <v>4193.28</v>
      </c>
      <c r="F253" s="8">
        <v>38082</v>
      </c>
      <c r="G253" s="6" t="s">
        <v>25</v>
      </c>
      <c r="H253" s="6">
        <v>2</v>
      </c>
      <c r="I253" s="6">
        <v>4</v>
      </c>
      <c r="J253" s="6">
        <v>2004</v>
      </c>
      <c r="K253" s="6" t="s">
        <v>60</v>
      </c>
      <c r="L253" s="6">
        <v>150</v>
      </c>
      <c r="M253" s="6" t="s">
        <v>498</v>
      </c>
      <c r="N253" s="6" t="s">
        <v>53</v>
      </c>
      <c r="O253" s="6">
        <v>2125551500</v>
      </c>
      <c r="P253" s="6" t="s">
        <v>54</v>
      </c>
      <c r="Q253" s="6" t="s">
        <v>55</v>
      </c>
      <c r="R253" s="6" t="s">
        <v>56</v>
      </c>
      <c r="S253" s="6" t="s">
        <v>57</v>
      </c>
      <c r="T253" s="6">
        <v>10022</v>
      </c>
      <c r="U253" s="6" t="s">
        <v>32</v>
      </c>
      <c r="V253" s="6" t="s">
        <v>33</v>
      </c>
      <c r="W253" s="6" t="s">
        <v>58</v>
      </c>
      <c r="X253" s="6" t="s">
        <v>59</v>
      </c>
      <c r="Y253" s="6" t="s">
        <v>36</v>
      </c>
    </row>
    <row r="254" spans="1:25">
      <c r="A254" s="5">
        <v>10251</v>
      </c>
      <c r="B254" s="6">
        <v>46</v>
      </c>
      <c r="C254" s="7">
        <v>100</v>
      </c>
      <c r="D254" s="6">
        <v>1</v>
      </c>
      <c r="E254" s="6">
        <v>7552.28</v>
      </c>
      <c r="F254" s="8">
        <v>38125</v>
      </c>
      <c r="G254" s="6" t="s">
        <v>25</v>
      </c>
      <c r="H254" s="6">
        <v>2</v>
      </c>
      <c r="I254" s="6">
        <v>5</v>
      </c>
      <c r="J254" s="6">
        <v>2004</v>
      </c>
      <c r="K254" s="6" t="s">
        <v>60</v>
      </c>
      <c r="L254" s="6">
        <v>150</v>
      </c>
      <c r="M254" s="6" t="s">
        <v>498</v>
      </c>
      <c r="N254" s="6" t="s">
        <v>79</v>
      </c>
      <c r="O254" s="6">
        <v>2015559350</v>
      </c>
      <c r="P254" s="6" t="s">
        <v>80</v>
      </c>
      <c r="Q254" s="9"/>
      <c r="R254" s="6" t="s">
        <v>81</v>
      </c>
      <c r="S254" s="6" t="s">
        <v>82</v>
      </c>
      <c r="T254" s="6">
        <v>94019</v>
      </c>
      <c r="U254" s="6" t="s">
        <v>32</v>
      </c>
      <c r="V254" s="6" t="s">
        <v>33</v>
      </c>
      <c r="W254" s="6" t="s">
        <v>83</v>
      </c>
      <c r="X254" s="6" t="s">
        <v>84</v>
      </c>
      <c r="Y254" s="6" t="s">
        <v>133</v>
      </c>
    </row>
    <row r="255" spans="1:25">
      <c r="A255" s="5">
        <v>10263</v>
      </c>
      <c r="B255" s="6">
        <v>48</v>
      </c>
      <c r="C255" s="7">
        <v>100</v>
      </c>
      <c r="D255" s="6">
        <v>1</v>
      </c>
      <c r="E255" s="6">
        <v>6434.4</v>
      </c>
      <c r="F255" s="8">
        <v>38166</v>
      </c>
      <c r="G255" s="6" t="s">
        <v>25</v>
      </c>
      <c r="H255" s="6">
        <v>2</v>
      </c>
      <c r="I255" s="6">
        <v>6</v>
      </c>
      <c r="J255" s="6">
        <v>2004</v>
      </c>
      <c r="K255" s="6" t="s">
        <v>60</v>
      </c>
      <c r="L255" s="6">
        <v>150</v>
      </c>
      <c r="M255" s="6" t="s">
        <v>498</v>
      </c>
      <c r="N255" s="6" t="s">
        <v>85</v>
      </c>
      <c r="O255" s="6">
        <v>2035552570</v>
      </c>
      <c r="P255" s="6" t="s">
        <v>86</v>
      </c>
      <c r="Q255" s="9"/>
      <c r="R255" s="6" t="s">
        <v>87</v>
      </c>
      <c r="S255" s="6" t="s">
        <v>88</v>
      </c>
      <c r="T255" s="6">
        <v>97562</v>
      </c>
      <c r="U255" s="6" t="s">
        <v>32</v>
      </c>
      <c r="V255" s="6" t="s">
        <v>33</v>
      </c>
      <c r="W255" s="6" t="s">
        <v>89</v>
      </c>
      <c r="X255" s="6" t="s">
        <v>90</v>
      </c>
      <c r="Y255" s="6" t="s">
        <v>36</v>
      </c>
    </row>
    <row r="256" spans="1:25">
      <c r="A256" s="5">
        <v>10276</v>
      </c>
      <c r="B256" s="6">
        <v>43</v>
      </c>
      <c r="C256" s="7">
        <v>100</v>
      </c>
      <c r="D256" s="6">
        <v>14</v>
      </c>
      <c r="E256" s="6">
        <v>5181.5</v>
      </c>
      <c r="F256" s="8">
        <v>38201</v>
      </c>
      <c r="G256" s="6" t="s">
        <v>25</v>
      </c>
      <c r="H256" s="6">
        <v>3</v>
      </c>
      <c r="I256" s="6">
        <v>8</v>
      </c>
      <c r="J256" s="6">
        <v>2004</v>
      </c>
      <c r="K256" s="6" t="s">
        <v>60</v>
      </c>
      <c r="L256" s="6">
        <v>150</v>
      </c>
      <c r="M256" s="6" t="s">
        <v>498</v>
      </c>
      <c r="N256" s="6" t="s">
        <v>436</v>
      </c>
      <c r="O256" s="6">
        <v>6175557555</v>
      </c>
      <c r="P256" s="6" t="s">
        <v>437</v>
      </c>
      <c r="Q256" s="9"/>
      <c r="R256" s="6" t="s">
        <v>226</v>
      </c>
      <c r="S256" s="6" t="s">
        <v>100</v>
      </c>
      <c r="T256" s="6">
        <v>58339</v>
      </c>
      <c r="U256" s="6" t="s">
        <v>32</v>
      </c>
      <c r="V256" s="6" t="s">
        <v>33</v>
      </c>
      <c r="W256" s="6" t="s">
        <v>438</v>
      </c>
      <c r="X256" s="6" t="s">
        <v>439</v>
      </c>
      <c r="Y256" s="6" t="s">
        <v>36</v>
      </c>
    </row>
    <row r="257" spans="1:25">
      <c r="A257" s="5">
        <v>10285</v>
      </c>
      <c r="B257" s="6">
        <v>49</v>
      </c>
      <c r="C257" s="7">
        <v>100</v>
      </c>
      <c r="D257" s="6">
        <v>5</v>
      </c>
      <c r="E257" s="6">
        <v>6863.92</v>
      </c>
      <c r="F257" s="8">
        <v>38226</v>
      </c>
      <c r="G257" s="6" t="s">
        <v>25</v>
      </c>
      <c r="H257" s="6">
        <v>3</v>
      </c>
      <c r="I257" s="6">
        <v>8</v>
      </c>
      <c r="J257" s="6">
        <v>2004</v>
      </c>
      <c r="K257" s="6" t="s">
        <v>60</v>
      </c>
      <c r="L257" s="6">
        <v>150</v>
      </c>
      <c r="M257" s="6" t="s">
        <v>498</v>
      </c>
      <c r="N257" s="6" t="s">
        <v>97</v>
      </c>
      <c r="O257" s="6">
        <v>6175558555</v>
      </c>
      <c r="P257" s="6" t="s">
        <v>98</v>
      </c>
      <c r="Q257" s="9"/>
      <c r="R257" s="6" t="s">
        <v>99</v>
      </c>
      <c r="S257" s="6" t="s">
        <v>100</v>
      </c>
      <c r="T257" s="6">
        <v>51247</v>
      </c>
      <c r="U257" s="6" t="s">
        <v>32</v>
      </c>
      <c r="V257" s="6" t="s">
        <v>33</v>
      </c>
      <c r="W257" s="6" t="s">
        <v>101</v>
      </c>
      <c r="X257" s="6" t="s">
        <v>102</v>
      </c>
      <c r="Y257" s="6" t="s">
        <v>36</v>
      </c>
    </row>
    <row r="258" spans="1:25">
      <c r="A258" s="5">
        <v>10299</v>
      </c>
      <c r="B258" s="6">
        <v>24</v>
      </c>
      <c r="C258" s="7">
        <v>100</v>
      </c>
      <c r="D258" s="6">
        <v>8</v>
      </c>
      <c r="E258" s="6">
        <v>4157.04</v>
      </c>
      <c r="F258" s="8">
        <v>38260</v>
      </c>
      <c r="G258" s="6" t="s">
        <v>25</v>
      </c>
      <c r="H258" s="6">
        <v>3</v>
      </c>
      <c r="I258" s="6">
        <v>9</v>
      </c>
      <c r="J258" s="6">
        <v>2004</v>
      </c>
      <c r="K258" s="6" t="s">
        <v>60</v>
      </c>
      <c r="L258" s="6">
        <v>150</v>
      </c>
      <c r="M258" s="6" t="s">
        <v>498</v>
      </c>
      <c r="N258" s="6" t="s">
        <v>103</v>
      </c>
      <c r="O258" s="6" t="s">
        <v>104</v>
      </c>
      <c r="P258" s="6" t="s">
        <v>105</v>
      </c>
      <c r="Q258" s="9"/>
      <c r="R258" s="6" t="s">
        <v>106</v>
      </c>
      <c r="S258" s="9"/>
      <c r="T258" s="6">
        <v>21240</v>
      </c>
      <c r="U258" s="6" t="s">
        <v>107</v>
      </c>
      <c r="V258" s="6" t="s">
        <v>46</v>
      </c>
      <c r="W258" s="6" t="s">
        <v>108</v>
      </c>
      <c r="X258" s="6" t="s">
        <v>109</v>
      </c>
      <c r="Y258" s="6" t="s">
        <v>36</v>
      </c>
    </row>
    <row r="259" spans="1:25">
      <c r="A259" s="5">
        <v>10309</v>
      </c>
      <c r="B259" s="6">
        <v>26</v>
      </c>
      <c r="C259" s="7">
        <v>100</v>
      </c>
      <c r="D259" s="6">
        <v>4</v>
      </c>
      <c r="E259" s="6">
        <v>4660.24</v>
      </c>
      <c r="F259" s="8">
        <v>38275</v>
      </c>
      <c r="G259" s="6" t="s">
        <v>25</v>
      </c>
      <c r="H259" s="6">
        <v>4</v>
      </c>
      <c r="I259" s="6">
        <v>10</v>
      </c>
      <c r="J259" s="6">
        <v>2004</v>
      </c>
      <c r="K259" s="6" t="s">
        <v>60</v>
      </c>
      <c r="L259" s="6">
        <v>150</v>
      </c>
      <c r="M259" s="6" t="s">
        <v>498</v>
      </c>
      <c r="N259" s="6" t="s">
        <v>110</v>
      </c>
      <c r="O259" s="6" t="s">
        <v>111</v>
      </c>
      <c r="P259" s="6" t="s">
        <v>112</v>
      </c>
      <c r="Q259" s="9"/>
      <c r="R259" s="6" t="s">
        <v>113</v>
      </c>
      <c r="S259" s="9"/>
      <c r="T259" s="6">
        <v>4110</v>
      </c>
      <c r="U259" s="6" t="s">
        <v>114</v>
      </c>
      <c r="V259" s="6" t="s">
        <v>46</v>
      </c>
      <c r="W259" s="6" t="s">
        <v>115</v>
      </c>
      <c r="X259" s="6" t="s">
        <v>116</v>
      </c>
      <c r="Y259" s="6" t="s">
        <v>36</v>
      </c>
    </row>
    <row r="260" spans="1:25">
      <c r="A260" s="5">
        <v>10319</v>
      </c>
      <c r="B260" s="6">
        <v>30</v>
      </c>
      <c r="C260" s="7">
        <v>100</v>
      </c>
      <c r="D260" s="6">
        <v>9</v>
      </c>
      <c r="E260" s="6">
        <v>4111.8</v>
      </c>
      <c r="F260" s="8">
        <v>38294</v>
      </c>
      <c r="G260" s="6" t="s">
        <v>25</v>
      </c>
      <c r="H260" s="6">
        <v>4</v>
      </c>
      <c r="I260" s="6">
        <v>11</v>
      </c>
      <c r="J260" s="6">
        <v>2004</v>
      </c>
      <c r="K260" s="6" t="s">
        <v>60</v>
      </c>
      <c r="L260" s="6">
        <v>150</v>
      </c>
      <c r="M260" s="6" t="s">
        <v>498</v>
      </c>
      <c r="N260" s="6" t="s">
        <v>529</v>
      </c>
      <c r="O260" s="6">
        <v>2125551957</v>
      </c>
      <c r="P260" s="6" t="s">
        <v>530</v>
      </c>
      <c r="Q260" s="6" t="s">
        <v>531</v>
      </c>
      <c r="R260" s="6" t="s">
        <v>56</v>
      </c>
      <c r="S260" s="6" t="s">
        <v>57</v>
      </c>
      <c r="T260" s="6">
        <v>10022</v>
      </c>
      <c r="U260" s="6" t="s">
        <v>32</v>
      </c>
      <c r="V260" s="6" t="s">
        <v>33</v>
      </c>
      <c r="W260" s="6" t="s">
        <v>532</v>
      </c>
      <c r="X260" s="6" t="s">
        <v>533</v>
      </c>
      <c r="Y260" s="6" t="s">
        <v>36</v>
      </c>
    </row>
    <row r="261" spans="1:25">
      <c r="A261" s="5">
        <v>10329</v>
      </c>
      <c r="B261" s="6">
        <v>24</v>
      </c>
      <c r="C261" s="7">
        <v>100</v>
      </c>
      <c r="D261" s="6">
        <v>6</v>
      </c>
      <c r="E261" s="6">
        <v>3542.64</v>
      </c>
      <c r="F261" s="8">
        <v>38306</v>
      </c>
      <c r="G261" s="6" t="s">
        <v>25</v>
      </c>
      <c r="H261" s="6">
        <v>4</v>
      </c>
      <c r="I261" s="6">
        <v>11</v>
      </c>
      <c r="J261" s="6">
        <v>2004</v>
      </c>
      <c r="K261" s="6" t="s">
        <v>60</v>
      </c>
      <c r="L261" s="6">
        <v>150</v>
      </c>
      <c r="M261" s="6" t="s">
        <v>498</v>
      </c>
      <c r="N261" s="6" t="s">
        <v>123</v>
      </c>
      <c r="O261" s="6">
        <v>2125557818</v>
      </c>
      <c r="P261" s="6" t="s">
        <v>124</v>
      </c>
      <c r="Q261" s="9"/>
      <c r="R261" s="6" t="s">
        <v>56</v>
      </c>
      <c r="S261" s="6" t="s">
        <v>57</v>
      </c>
      <c r="T261" s="6">
        <v>10022</v>
      </c>
      <c r="U261" s="6" t="s">
        <v>32</v>
      </c>
      <c r="V261" s="6" t="s">
        <v>33</v>
      </c>
      <c r="W261" s="6" t="s">
        <v>121</v>
      </c>
      <c r="X261" s="6" t="s">
        <v>125</v>
      </c>
      <c r="Y261" s="6" t="s">
        <v>36</v>
      </c>
    </row>
    <row r="262" spans="1:25">
      <c r="A262" s="5">
        <v>10341</v>
      </c>
      <c r="B262" s="6">
        <v>55</v>
      </c>
      <c r="C262" s="7">
        <v>100</v>
      </c>
      <c r="D262" s="6">
        <v>8</v>
      </c>
      <c r="E262" s="6">
        <v>8118.55</v>
      </c>
      <c r="F262" s="8">
        <v>38315</v>
      </c>
      <c r="G262" s="6" t="s">
        <v>25</v>
      </c>
      <c r="H262" s="6">
        <v>4</v>
      </c>
      <c r="I262" s="6">
        <v>11</v>
      </c>
      <c r="J262" s="6">
        <v>2004</v>
      </c>
      <c r="K262" s="6" t="s">
        <v>60</v>
      </c>
      <c r="L262" s="6">
        <v>150</v>
      </c>
      <c r="M262" s="6" t="s">
        <v>498</v>
      </c>
      <c r="N262" s="6" t="s">
        <v>126</v>
      </c>
      <c r="O262" s="6" t="s">
        <v>127</v>
      </c>
      <c r="P262" s="6" t="s">
        <v>128</v>
      </c>
      <c r="Q262" s="9"/>
      <c r="R262" s="6" t="s">
        <v>129</v>
      </c>
      <c r="S262" s="9"/>
      <c r="T262" s="6">
        <v>5020</v>
      </c>
      <c r="U262" s="6" t="s">
        <v>130</v>
      </c>
      <c r="V262" s="6" t="s">
        <v>46</v>
      </c>
      <c r="W262" s="6" t="s">
        <v>131</v>
      </c>
      <c r="X262" s="6" t="s">
        <v>132</v>
      </c>
      <c r="Y262" s="6" t="s">
        <v>133</v>
      </c>
    </row>
    <row r="263" spans="1:25">
      <c r="A263" s="5">
        <v>10362</v>
      </c>
      <c r="B263" s="6">
        <v>22</v>
      </c>
      <c r="C263" s="7">
        <v>100</v>
      </c>
      <c r="D263" s="6">
        <v>1</v>
      </c>
      <c r="E263" s="6">
        <v>3877.06</v>
      </c>
      <c r="F263" s="8">
        <v>38357</v>
      </c>
      <c r="G263" s="6" t="s">
        <v>25</v>
      </c>
      <c r="H263" s="6">
        <v>1</v>
      </c>
      <c r="I263" s="6">
        <v>1</v>
      </c>
      <c r="J263" s="6">
        <v>2005</v>
      </c>
      <c r="K263" s="6" t="s">
        <v>60</v>
      </c>
      <c r="L263" s="6">
        <v>150</v>
      </c>
      <c r="M263" s="6" t="s">
        <v>498</v>
      </c>
      <c r="N263" s="6" t="s">
        <v>293</v>
      </c>
      <c r="O263" s="6">
        <v>6505556809</v>
      </c>
      <c r="P263" s="6" t="s">
        <v>294</v>
      </c>
      <c r="Q263" s="9"/>
      <c r="R263" s="6" t="s">
        <v>295</v>
      </c>
      <c r="S263" s="6" t="s">
        <v>177</v>
      </c>
      <c r="T263" s="6">
        <v>94217</v>
      </c>
      <c r="U263" s="6" t="s">
        <v>32</v>
      </c>
      <c r="V263" s="6" t="s">
        <v>33</v>
      </c>
      <c r="W263" s="6" t="s">
        <v>296</v>
      </c>
      <c r="X263" s="6" t="s">
        <v>297</v>
      </c>
      <c r="Y263" s="6" t="s">
        <v>36</v>
      </c>
    </row>
    <row r="264" spans="1:25">
      <c r="A264" s="5">
        <v>10375</v>
      </c>
      <c r="B264" s="6">
        <v>49</v>
      </c>
      <c r="C264" s="7">
        <v>78.92</v>
      </c>
      <c r="D264" s="6">
        <v>13</v>
      </c>
      <c r="E264" s="6">
        <v>3867.08</v>
      </c>
      <c r="F264" s="8">
        <v>38386</v>
      </c>
      <c r="G264" s="6" t="s">
        <v>25</v>
      </c>
      <c r="H264" s="6">
        <v>1</v>
      </c>
      <c r="I264" s="6">
        <v>2</v>
      </c>
      <c r="J264" s="6">
        <v>2005</v>
      </c>
      <c r="K264" s="6" t="s">
        <v>60</v>
      </c>
      <c r="L264" s="6">
        <v>150</v>
      </c>
      <c r="M264" s="6" t="s">
        <v>498</v>
      </c>
      <c r="N264" s="6" t="s">
        <v>91</v>
      </c>
      <c r="O264" s="6" t="s">
        <v>92</v>
      </c>
      <c r="P264" s="6" t="s">
        <v>93</v>
      </c>
      <c r="Q264" s="9"/>
      <c r="R264" s="6" t="s">
        <v>94</v>
      </c>
      <c r="S264" s="9"/>
      <c r="T264" s="6">
        <v>44000</v>
      </c>
      <c r="U264" s="6" t="s">
        <v>66</v>
      </c>
      <c r="V264" s="6" t="s">
        <v>46</v>
      </c>
      <c r="W264" s="6" t="s">
        <v>95</v>
      </c>
      <c r="X264" s="6" t="s">
        <v>96</v>
      </c>
      <c r="Y264" s="6" t="s">
        <v>36</v>
      </c>
    </row>
    <row r="265" spans="1:25">
      <c r="A265" s="5">
        <v>10388</v>
      </c>
      <c r="B265" s="6">
        <v>44</v>
      </c>
      <c r="C265" s="7">
        <v>100</v>
      </c>
      <c r="D265" s="6">
        <v>6</v>
      </c>
      <c r="E265" s="6">
        <v>5951.44</v>
      </c>
      <c r="F265" s="8">
        <v>38414</v>
      </c>
      <c r="G265" s="6" t="s">
        <v>25</v>
      </c>
      <c r="H265" s="6">
        <v>1</v>
      </c>
      <c r="I265" s="6">
        <v>3</v>
      </c>
      <c r="J265" s="6">
        <v>2005</v>
      </c>
      <c r="K265" s="6" t="s">
        <v>60</v>
      </c>
      <c r="L265" s="6">
        <v>150</v>
      </c>
      <c r="M265" s="6" t="s">
        <v>498</v>
      </c>
      <c r="N265" s="11" t="s">
        <v>141</v>
      </c>
      <c r="O265" s="6">
        <v>5085552555</v>
      </c>
      <c r="P265" s="6" t="s">
        <v>142</v>
      </c>
      <c r="Q265" s="9"/>
      <c r="R265" s="6" t="s">
        <v>143</v>
      </c>
      <c r="S265" s="6" t="s">
        <v>100</v>
      </c>
      <c r="T265" s="6">
        <v>50553</v>
      </c>
      <c r="U265" s="6" t="s">
        <v>32</v>
      </c>
      <c r="V265" s="6" t="s">
        <v>33</v>
      </c>
      <c r="W265" s="6" t="s">
        <v>144</v>
      </c>
      <c r="X265" s="6" t="s">
        <v>145</v>
      </c>
      <c r="Y265" s="6" t="s">
        <v>36</v>
      </c>
    </row>
    <row r="266" spans="1:25">
      <c r="A266" s="5">
        <v>10403</v>
      </c>
      <c r="B266" s="6">
        <v>66</v>
      </c>
      <c r="C266" s="7">
        <v>100</v>
      </c>
      <c r="D266" s="6">
        <v>6</v>
      </c>
      <c r="E266" s="6">
        <v>8648.64</v>
      </c>
      <c r="F266" s="8">
        <v>38450</v>
      </c>
      <c r="G266" s="6" t="s">
        <v>25</v>
      </c>
      <c r="H266" s="6">
        <v>2</v>
      </c>
      <c r="I266" s="6">
        <v>4</v>
      </c>
      <c r="J266" s="6">
        <v>2005</v>
      </c>
      <c r="K266" s="6" t="s">
        <v>60</v>
      </c>
      <c r="L266" s="6">
        <v>150</v>
      </c>
      <c r="M266" s="6" t="s">
        <v>498</v>
      </c>
      <c r="N266" s="6" t="s">
        <v>146</v>
      </c>
      <c r="O266" s="6" t="s">
        <v>147</v>
      </c>
      <c r="P266" s="6" t="s">
        <v>148</v>
      </c>
      <c r="Q266" s="9"/>
      <c r="R266" s="6" t="s">
        <v>149</v>
      </c>
      <c r="S266" s="9"/>
      <c r="T266" s="6" t="s">
        <v>150</v>
      </c>
      <c r="U266" s="6" t="s">
        <v>151</v>
      </c>
      <c r="V266" s="6" t="s">
        <v>46</v>
      </c>
      <c r="W266" s="6" t="s">
        <v>152</v>
      </c>
      <c r="X266" s="6" t="s">
        <v>153</v>
      </c>
      <c r="Y266" s="6" t="s">
        <v>133</v>
      </c>
    </row>
    <row r="267" spans="1:25">
      <c r="A267" s="5">
        <v>10417</v>
      </c>
      <c r="B267" s="6">
        <v>21</v>
      </c>
      <c r="C267" s="7">
        <v>100</v>
      </c>
      <c r="D267" s="6">
        <v>1</v>
      </c>
      <c r="E267" s="6">
        <v>3447.78</v>
      </c>
      <c r="F267" s="8">
        <v>38485</v>
      </c>
      <c r="G267" s="6" t="s">
        <v>154</v>
      </c>
      <c r="H267" s="6">
        <v>2</v>
      </c>
      <c r="I267" s="6">
        <v>5</v>
      </c>
      <c r="J267" s="6">
        <v>2005</v>
      </c>
      <c r="K267" s="6" t="s">
        <v>60</v>
      </c>
      <c r="L267" s="6">
        <v>150</v>
      </c>
      <c r="M267" s="6" t="s">
        <v>498</v>
      </c>
      <c r="N267" s="6" t="s">
        <v>155</v>
      </c>
      <c r="O267" s="6" t="s">
        <v>156</v>
      </c>
      <c r="P267" s="6" t="s">
        <v>157</v>
      </c>
      <c r="Q267" s="9"/>
      <c r="R267" s="6" t="s">
        <v>158</v>
      </c>
      <c r="S267" s="9"/>
      <c r="T267" s="6">
        <v>28034</v>
      </c>
      <c r="U267" s="6" t="s">
        <v>159</v>
      </c>
      <c r="V267" s="6" t="s">
        <v>46</v>
      </c>
      <c r="W267" s="6" t="s">
        <v>160</v>
      </c>
      <c r="X267" s="6" t="s">
        <v>161</v>
      </c>
      <c r="Y267" s="6" t="s">
        <v>36</v>
      </c>
    </row>
    <row r="268" spans="1:25">
      <c r="A268" s="5">
        <v>10108</v>
      </c>
      <c r="B268" s="6">
        <v>31</v>
      </c>
      <c r="C268" s="7">
        <v>100</v>
      </c>
      <c r="D268" s="6">
        <v>16</v>
      </c>
      <c r="E268" s="6">
        <v>3669.78</v>
      </c>
      <c r="F268" s="8">
        <v>37683</v>
      </c>
      <c r="G268" s="6" t="s">
        <v>25</v>
      </c>
      <c r="H268" s="6">
        <v>1</v>
      </c>
      <c r="I268" s="6">
        <v>3</v>
      </c>
      <c r="J268" s="6">
        <v>2003</v>
      </c>
      <c r="K268" s="6" t="s">
        <v>60</v>
      </c>
      <c r="L268" s="6">
        <v>102</v>
      </c>
      <c r="M268" s="6" t="s">
        <v>534</v>
      </c>
      <c r="N268" s="6" t="s">
        <v>503</v>
      </c>
      <c r="O268" s="10" t="s">
        <v>683</v>
      </c>
      <c r="P268" s="6" t="s">
        <v>504</v>
      </c>
      <c r="Q268" s="9"/>
      <c r="R268" s="6" t="s">
        <v>505</v>
      </c>
      <c r="S268" s="9"/>
      <c r="T268" s="6" t="s">
        <v>506</v>
      </c>
      <c r="U268" s="6" t="s">
        <v>507</v>
      </c>
      <c r="V268" s="6" t="s">
        <v>193</v>
      </c>
      <c r="W268" s="6" t="s">
        <v>508</v>
      </c>
      <c r="X268" s="6" t="s">
        <v>509</v>
      </c>
      <c r="Y268" s="6" t="s">
        <v>36</v>
      </c>
    </row>
    <row r="269" spans="1:25">
      <c r="A269" s="5">
        <v>10108</v>
      </c>
      <c r="B269" s="6">
        <v>34</v>
      </c>
      <c r="C269" s="7">
        <v>82.99</v>
      </c>
      <c r="D269" s="6">
        <v>14</v>
      </c>
      <c r="E269" s="6">
        <v>2821.66</v>
      </c>
      <c r="F269" s="8">
        <v>37683</v>
      </c>
      <c r="G269" s="6" t="s">
        <v>25</v>
      </c>
      <c r="H269" s="6">
        <v>1</v>
      </c>
      <c r="I269" s="6">
        <v>3</v>
      </c>
      <c r="J269" s="6">
        <v>2003</v>
      </c>
      <c r="K269" s="6" t="s">
        <v>60</v>
      </c>
      <c r="L269" s="6">
        <v>81</v>
      </c>
      <c r="M269" s="6" t="s">
        <v>535</v>
      </c>
      <c r="N269" s="6" t="s">
        <v>503</v>
      </c>
      <c r="O269" s="10" t="s">
        <v>683</v>
      </c>
      <c r="P269" s="6" t="s">
        <v>504</v>
      </c>
      <c r="Q269" s="9"/>
      <c r="R269" s="6" t="s">
        <v>505</v>
      </c>
      <c r="S269" s="9"/>
      <c r="T269" s="6" t="s">
        <v>506</v>
      </c>
      <c r="U269" s="6" t="s">
        <v>507</v>
      </c>
      <c r="V269" s="6" t="s">
        <v>193</v>
      </c>
      <c r="W269" s="6" t="s">
        <v>508</v>
      </c>
      <c r="X269" s="6" t="s">
        <v>509</v>
      </c>
      <c r="Y269" s="6" t="s">
        <v>39</v>
      </c>
    </row>
    <row r="270" spans="1:25">
      <c r="A270" s="5">
        <v>10109</v>
      </c>
      <c r="B270" s="6">
        <v>26</v>
      </c>
      <c r="C270" s="7">
        <v>100</v>
      </c>
      <c r="D270" s="6">
        <v>4</v>
      </c>
      <c r="E270" s="6">
        <v>4379.18</v>
      </c>
      <c r="F270" s="8">
        <v>37690</v>
      </c>
      <c r="G270" s="6" t="s">
        <v>25</v>
      </c>
      <c r="H270" s="6">
        <v>1</v>
      </c>
      <c r="I270" s="6">
        <v>3</v>
      </c>
      <c r="J270" s="6">
        <v>2003</v>
      </c>
      <c r="K270" s="6" t="s">
        <v>163</v>
      </c>
      <c r="L270" s="6">
        <v>141</v>
      </c>
      <c r="M270" s="6" t="s">
        <v>536</v>
      </c>
      <c r="N270" s="6" t="s">
        <v>263</v>
      </c>
      <c r="O270" s="6">
        <v>2155559857</v>
      </c>
      <c r="P270" s="6" t="s">
        <v>264</v>
      </c>
      <c r="Q270" s="9"/>
      <c r="R270" s="6" t="s">
        <v>265</v>
      </c>
      <c r="S270" s="6" t="s">
        <v>120</v>
      </c>
      <c r="T270" s="6">
        <v>71270</v>
      </c>
      <c r="U270" s="6" t="s">
        <v>32</v>
      </c>
      <c r="V270" s="6" t="s">
        <v>33</v>
      </c>
      <c r="W270" s="6" t="s">
        <v>101</v>
      </c>
      <c r="X270" s="6" t="s">
        <v>266</v>
      </c>
      <c r="Y270" s="6" t="s">
        <v>36</v>
      </c>
    </row>
    <row r="271" spans="1:25">
      <c r="A271" s="5">
        <v>10109</v>
      </c>
      <c r="B271" s="6">
        <v>38</v>
      </c>
      <c r="C271" s="7">
        <v>100</v>
      </c>
      <c r="D271" s="6">
        <v>3</v>
      </c>
      <c r="E271" s="6">
        <v>4432.7</v>
      </c>
      <c r="F271" s="8">
        <v>37690</v>
      </c>
      <c r="G271" s="6" t="s">
        <v>25</v>
      </c>
      <c r="H271" s="6">
        <v>1</v>
      </c>
      <c r="I271" s="6">
        <v>3</v>
      </c>
      <c r="J271" s="6">
        <v>2003</v>
      </c>
      <c r="K271" s="6" t="s">
        <v>163</v>
      </c>
      <c r="L271" s="6">
        <v>142</v>
      </c>
      <c r="M271" s="6" t="s">
        <v>537</v>
      </c>
      <c r="N271" s="6" t="s">
        <v>263</v>
      </c>
      <c r="O271" s="6">
        <v>2155559857</v>
      </c>
      <c r="P271" s="6" t="s">
        <v>264</v>
      </c>
      <c r="Q271" s="9"/>
      <c r="R271" s="6" t="s">
        <v>265</v>
      </c>
      <c r="S271" s="6" t="s">
        <v>120</v>
      </c>
      <c r="T271" s="6">
        <v>71270</v>
      </c>
      <c r="U271" s="6" t="s">
        <v>32</v>
      </c>
      <c r="V271" s="6" t="s">
        <v>33</v>
      </c>
      <c r="W271" s="6" t="s">
        <v>101</v>
      </c>
      <c r="X271" s="6" t="s">
        <v>266</v>
      </c>
      <c r="Y271" s="6" t="s">
        <v>36</v>
      </c>
    </row>
    <row r="272" spans="1:25">
      <c r="A272" s="5">
        <v>10109</v>
      </c>
      <c r="B272" s="6">
        <v>26</v>
      </c>
      <c r="C272" s="7">
        <v>100</v>
      </c>
      <c r="D272" s="6">
        <v>1</v>
      </c>
      <c r="E272" s="6">
        <v>3157.44</v>
      </c>
      <c r="F272" s="8">
        <v>37690</v>
      </c>
      <c r="G272" s="6" t="s">
        <v>25</v>
      </c>
      <c r="H272" s="6">
        <v>1</v>
      </c>
      <c r="I272" s="6">
        <v>3</v>
      </c>
      <c r="J272" s="6">
        <v>2003</v>
      </c>
      <c r="K272" s="6" t="s">
        <v>163</v>
      </c>
      <c r="L272" s="6">
        <v>132</v>
      </c>
      <c r="M272" s="6" t="s">
        <v>538</v>
      </c>
      <c r="N272" s="6" t="s">
        <v>263</v>
      </c>
      <c r="O272" s="6">
        <v>2155559857</v>
      </c>
      <c r="P272" s="6" t="s">
        <v>264</v>
      </c>
      <c r="Q272" s="9"/>
      <c r="R272" s="6" t="s">
        <v>265</v>
      </c>
      <c r="S272" s="6" t="s">
        <v>120</v>
      </c>
      <c r="T272" s="6">
        <v>71270</v>
      </c>
      <c r="U272" s="6" t="s">
        <v>32</v>
      </c>
      <c r="V272" s="6" t="s">
        <v>33</v>
      </c>
      <c r="W272" s="6" t="s">
        <v>101</v>
      </c>
      <c r="X272" s="6" t="s">
        <v>266</v>
      </c>
      <c r="Y272" s="6" t="s">
        <v>36</v>
      </c>
    </row>
    <row r="273" spans="1:25">
      <c r="A273" s="5">
        <v>10109</v>
      </c>
      <c r="B273" s="6">
        <v>46</v>
      </c>
      <c r="C273" s="7">
        <v>100</v>
      </c>
      <c r="D273" s="6">
        <v>5</v>
      </c>
      <c r="E273" s="6">
        <v>8257</v>
      </c>
      <c r="F273" s="8">
        <v>37690</v>
      </c>
      <c r="G273" s="6" t="s">
        <v>25</v>
      </c>
      <c r="H273" s="6">
        <v>1</v>
      </c>
      <c r="I273" s="6">
        <v>3</v>
      </c>
      <c r="J273" s="6">
        <v>2003</v>
      </c>
      <c r="K273" s="6" t="s">
        <v>163</v>
      </c>
      <c r="L273" s="6">
        <v>169</v>
      </c>
      <c r="M273" s="6" t="s">
        <v>284</v>
      </c>
      <c r="N273" s="6" t="s">
        <v>263</v>
      </c>
      <c r="O273" s="6">
        <v>2155559857</v>
      </c>
      <c r="P273" s="6" t="s">
        <v>264</v>
      </c>
      <c r="Q273" s="9"/>
      <c r="R273" s="6" t="s">
        <v>265</v>
      </c>
      <c r="S273" s="6" t="s">
        <v>120</v>
      </c>
      <c r="T273" s="6">
        <v>71270</v>
      </c>
      <c r="U273" s="6" t="s">
        <v>32</v>
      </c>
      <c r="V273" s="6" t="s">
        <v>33</v>
      </c>
      <c r="W273" s="6" t="s">
        <v>101</v>
      </c>
      <c r="X273" s="6" t="s">
        <v>266</v>
      </c>
      <c r="Y273" s="6" t="s">
        <v>133</v>
      </c>
    </row>
    <row r="274" spans="1:25">
      <c r="A274" s="5">
        <v>10109</v>
      </c>
      <c r="B274" s="6">
        <v>47</v>
      </c>
      <c r="C274" s="7">
        <v>100</v>
      </c>
      <c r="D274" s="6">
        <v>2</v>
      </c>
      <c r="E274" s="6">
        <v>6241.6</v>
      </c>
      <c r="F274" s="8">
        <v>37690</v>
      </c>
      <c r="G274" s="6" t="s">
        <v>25</v>
      </c>
      <c r="H274" s="6">
        <v>1</v>
      </c>
      <c r="I274" s="6">
        <v>3</v>
      </c>
      <c r="J274" s="6">
        <v>2003</v>
      </c>
      <c r="K274" s="6" t="s">
        <v>163</v>
      </c>
      <c r="L274" s="6">
        <v>141</v>
      </c>
      <c r="M274" s="6" t="s">
        <v>539</v>
      </c>
      <c r="N274" s="6" t="s">
        <v>263</v>
      </c>
      <c r="O274" s="6">
        <v>2155559857</v>
      </c>
      <c r="P274" s="6" t="s">
        <v>264</v>
      </c>
      <c r="Q274" s="9"/>
      <c r="R274" s="6" t="s">
        <v>265</v>
      </c>
      <c r="S274" s="6" t="s">
        <v>120</v>
      </c>
      <c r="T274" s="6">
        <v>71270</v>
      </c>
      <c r="U274" s="6" t="s">
        <v>32</v>
      </c>
      <c r="V274" s="6" t="s">
        <v>33</v>
      </c>
      <c r="W274" s="6" t="s">
        <v>101</v>
      </c>
      <c r="X274" s="6" t="s">
        <v>266</v>
      </c>
      <c r="Y274" s="6" t="s">
        <v>36</v>
      </c>
    </row>
    <row r="275" spans="1:25">
      <c r="A275" s="5">
        <v>10109</v>
      </c>
      <c r="B275" s="6">
        <v>29</v>
      </c>
      <c r="C275" s="7">
        <v>32.1</v>
      </c>
      <c r="D275" s="6">
        <v>6</v>
      </c>
      <c r="E275" s="6">
        <v>930.9</v>
      </c>
      <c r="F275" s="8">
        <v>37690</v>
      </c>
      <c r="G275" s="6" t="s">
        <v>25</v>
      </c>
      <c r="H275" s="6">
        <v>1</v>
      </c>
      <c r="I275" s="6">
        <v>3</v>
      </c>
      <c r="J275" s="6">
        <v>2003</v>
      </c>
      <c r="K275" s="6" t="s">
        <v>163</v>
      </c>
      <c r="L275" s="6">
        <v>37</v>
      </c>
      <c r="M275" s="6" t="s">
        <v>540</v>
      </c>
      <c r="N275" s="6" t="s">
        <v>263</v>
      </c>
      <c r="O275" s="6">
        <v>2155559857</v>
      </c>
      <c r="P275" s="6" t="s">
        <v>264</v>
      </c>
      <c r="Q275" s="9"/>
      <c r="R275" s="6" t="s">
        <v>265</v>
      </c>
      <c r="S275" s="6" t="s">
        <v>120</v>
      </c>
      <c r="T275" s="6">
        <v>71270</v>
      </c>
      <c r="U275" s="6" t="s">
        <v>32</v>
      </c>
      <c r="V275" s="6" t="s">
        <v>33</v>
      </c>
      <c r="W275" s="6" t="s">
        <v>101</v>
      </c>
      <c r="X275" s="6" t="s">
        <v>266</v>
      </c>
      <c r="Y275" s="6" t="s">
        <v>39</v>
      </c>
    </row>
    <row r="276" spans="1:25">
      <c r="A276" s="5">
        <v>10110</v>
      </c>
      <c r="B276" s="6">
        <v>37</v>
      </c>
      <c r="C276" s="7">
        <v>100</v>
      </c>
      <c r="D276" s="6">
        <v>16</v>
      </c>
      <c r="E276" s="6">
        <v>5433.08</v>
      </c>
      <c r="F276" s="8">
        <v>37698</v>
      </c>
      <c r="G276" s="6" t="s">
        <v>25</v>
      </c>
      <c r="H276" s="6">
        <v>1</v>
      </c>
      <c r="I276" s="6">
        <v>3</v>
      </c>
      <c r="J276" s="6">
        <v>2003</v>
      </c>
      <c r="K276" s="6" t="s">
        <v>163</v>
      </c>
      <c r="L276" s="6">
        <v>124</v>
      </c>
      <c r="M276" s="6" t="s">
        <v>541</v>
      </c>
      <c r="N276" s="6" t="s">
        <v>476</v>
      </c>
      <c r="O276" s="6" t="s">
        <v>477</v>
      </c>
      <c r="P276" s="6" t="s">
        <v>478</v>
      </c>
      <c r="Q276" s="9"/>
      <c r="R276" s="6" t="s">
        <v>479</v>
      </c>
      <c r="S276" s="9"/>
      <c r="T276" s="6" t="s">
        <v>480</v>
      </c>
      <c r="U276" s="6" t="s">
        <v>151</v>
      </c>
      <c r="V276" s="6" t="s">
        <v>46</v>
      </c>
      <c r="W276" s="6" t="s">
        <v>481</v>
      </c>
      <c r="X276" s="6" t="s">
        <v>74</v>
      </c>
      <c r="Y276" s="6" t="s">
        <v>36</v>
      </c>
    </row>
    <row r="277" spans="1:25">
      <c r="A277" s="5">
        <v>10208</v>
      </c>
      <c r="B277" s="6">
        <v>26</v>
      </c>
      <c r="C277" s="7">
        <v>100</v>
      </c>
      <c r="D277" s="6">
        <v>14</v>
      </c>
      <c r="E277" s="6">
        <v>3142.36</v>
      </c>
      <c r="F277" s="8">
        <v>37988</v>
      </c>
      <c r="G277" s="6" t="s">
        <v>25</v>
      </c>
      <c r="H277" s="6">
        <v>1</v>
      </c>
      <c r="I277" s="6">
        <v>1</v>
      </c>
      <c r="J277" s="6">
        <v>2004</v>
      </c>
      <c r="K277" s="6" t="s">
        <v>163</v>
      </c>
      <c r="L277" s="6">
        <v>151</v>
      </c>
      <c r="M277" s="6" t="s">
        <v>254</v>
      </c>
      <c r="N277" s="6" t="s">
        <v>459</v>
      </c>
      <c r="O277" s="6" t="s">
        <v>460</v>
      </c>
      <c r="P277" s="6" t="s">
        <v>461</v>
      </c>
      <c r="Q277" s="9"/>
      <c r="R277" s="6" t="s">
        <v>462</v>
      </c>
      <c r="S277" s="9"/>
      <c r="T277" s="6">
        <v>69004</v>
      </c>
      <c r="U277" s="6" t="s">
        <v>66</v>
      </c>
      <c r="V277" s="6" t="s">
        <v>46</v>
      </c>
      <c r="W277" s="6" t="s">
        <v>463</v>
      </c>
      <c r="X277" s="6" t="s">
        <v>464</v>
      </c>
      <c r="Y277" s="6" t="s">
        <v>36</v>
      </c>
    </row>
    <row r="278" spans="1:25">
      <c r="A278" s="5">
        <v>10220</v>
      </c>
      <c r="B278" s="6">
        <v>30</v>
      </c>
      <c r="C278" s="7">
        <v>100</v>
      </c>
      <c r="D278" s="6">
        <v>3</v>
      </c>
      <c r="E278" s="6">
        <v>4713.6000000000004</v>
      </c>
      <c r="F278" s="8">
        <v>38029</v>
      </c>
      <c r="G278" s="6" t="s">
        <v>25</v>
      </c>
      <c r="H278" s="6">
        <v>1</v>
      </c>
      <c r="I278" s="6">
        <v>2</v>
      </c>
      <c r="J278" s="6">
        <v>2004</v>
      </c>
      <c r="K278" s="6" t="s">
        <v>163</v>
      </c>
      <c r="L278" s="6">
        <v>151</v>
      </c>
      <c r="M278" s="6" t="s">
        <v>254</v>
      </c>
      <c r="N278" s="6" t="s">
        <v>465</v>
      </c>
      <c r="O278" s="10" t="s">
        <v>683</v>
      </c>
      <c r="P278" s="6" t="s">
        <v>466</v>
      </c>
      <c r="Q278" s="6" t="s">
        <v>467</v>
      </c>
      <c r="R278" s="6" t="s">
        <v>468</v>
      </c>
      <c r="S278" s="9"/>
      <c r="T278" s="6">
        <v>2</v>
      </c>
      <c r="U278" s="6" t="s">
        <v>469</v>
      </c>
      <c r="V278" s="6" t="s">
        <v>46</v>
      </c>
      <c r="W278" s="6" t="s">
        <v>470</v>
      </c>
      <c r="X278" s="6" t="s">
        <v>471</v>
      </c>
      <c r="Y278" s="6" t="s">
        <v>36</v>
      </c>
    </row>
    <row r="279" spans="1:25">
      <c r="A279" s="5">
        <v>10230</v>
      </c>
      <c r="B279" s="6">
        <v>43</v>
      </c>
      <c r="C279" s="7">
        <v>100</v>
      </c>
      <c r="D279" s="6">
        <v>1</v>
      </c>
      <c r="E279" s="6">
        <v>7016.31</v>
      </c>
      <c r="F279" s="8">
        <v>38061</v>
      </c>
      <c r="G279" s="6" t="s">
        <v>25</v>
      </c>
      <c r="H279" s="6">
        <v>1</v>
      </c>
      <c r="I279" s="6">
        <v>3</v>
      </c>
      <c r="J279" s="6">
        <v>2004</v>
      </c>
      <c r="K279" s="6" t="s">
        <v>163</v>
      </c>
      <c r="L279" s="6">
        <v>151</v>
      </c>
      <c r="M279" s="6" t="s">
        <v>254</v>
      </c>
      <c r="N279" s="6" t="s">
        <v>42</v>
      </c>
      <c r="O279" s="10" t="s">
        <v>683</v>
      </c>
      <c r="P279" s="6" t="s">
        <v>43</v>
      </c>
      <c r="Q279" s="9"/>
      <c r="R279" s="6" t="s">
        <v>44</v>
      </c>
      <c r="S279" s="9"/>
      <c r="T279" s="6">
        <v>60528</v>
      </c>
      <c r="U279" s="6" t="s">
        <v>45</v>
      </c>
      <c r="V279" s="6" t="s">
        <v>46</v>
      </c>
      <c r="W279" s="6" t="s">
        <v>47</v>
      </c>
      <c r="X279" s="6" t="s">
        <v>48</v>
      </c>
      <c r="Y279" s="6" t="s">
        <v>133</v>
      </c>
    </row>
    <row r="280" spans="1:25">
      <c r="A280" s="5">
        <v>10247</v>
      </c>
      <c r="B280" s="6">
        <v>25</v>
      </c>
      <c r="C280" s="7">
        <v>100</v>
      </c>
      <c r="D280" s="6">
        <v>3</v>
      </c>
      <c r="E280" s="6">
        <v>4381.25</v>
      </c>
      <c r="F280" s="8">
        <v>38112</v>
      </c>
      <c r="G280" s="6" t="s">
        <v>25</v>
      </c>
      <c r="H280" s="6">
        <v>2</v>
      </c>
      <c r="I280" s="6">
        <v>5</v>
      </c>
      <c r="J280" s="6">
        <v>2004</v>
      </c>
      <c r="K280" s="6" t="s">
        <v>163</v>
      </c>
      <c r="L280" s="6">
        <v>151</v>
      </c>
      <c r="M280" s="6" t="s">
        <v>254</v>
      </c>
      <c r="N280" s="6" t="s">
        <v>447</v>
      </c>
      <c r="O280" s="10" t="s">
        <v>683</v>
      </c>
      <c r="P280" s="6" t="s">
        <v>448</v>
      </c>
      <c r="Q280" s="9"/>
      <c r="R280" s="6" t="s">
        <v>449</v>
      </c>
      <c r="S280" s="9"/>
      <c r="T280" s="6" t="s">
        <v>450</v>
      </c>
      <c r="U280" s="6" t="s">
        <v>107</v>
      </c>
      <c r="V280" s="6" t="s">
        <v>46</v>
      </c>
      <c r="W280" s="6" t="s">
        <v>451</v>
      </c>
      <c r="X280" s="6" t="s">
        <v>452</v>
      </c>
      <c r="Y280" s="6" t="s">
        <v>36</v>
      </c>
    </row>
    <row r="281" spans="1:25">
      <c r="A281" s="5">
        <v>10272</v>
      </c>
      <c r="B281" s="6">
        <v>27</v>
      </c>
      <c r="C281" s="7">
        <v>100</v>
      </c>
      <c r="D281" s="6">
        <v>3</v>
      </c>
      <c r="E281" s="6">
        <v>4283.01</v>
      </c>
      <c r="F281" s="8">
        <v>38188</v>
      </c>
      <c r="G281" s="6" t="s">
        <v>25</v>
      </c>
      <c r="H281" s="6">
        <v>3</v>
      </c>
      <c r="I281" s="6">
        <v>7</v>
      </c>
      <c r="J281" s="6">
        <v>2004</v>
      </c>
      <c r="K281" s="6" t="s">
        <v>163</v>
      </c>
      <c r="L281" s="6">
        <v>151</v>
      </c>
      <c r="M281" s="6" t="s">
        <v>254</v>
      </c>
      <c r="N281" s="6" t="s">
        <v>117</v>
      </c>
      <c r="O281" s="6">
        <v>2155551555</v>
      </c>
      <c r="P281" s="6" t="s">
        <v>118</v>
      </c>
      <c r="Q281" s="9"/>
      <c r="R281" s="6" t="s">
        <v>119</v>
      </c>
      <c r="S281" s="6" t="s">
        <v>120</v>
      </c>
      <c r="T281" s="6">
        <v>70267</v>
      </c>
      <c r="U281" s="6" t="s">
        <v>32</v>
      </c>
      <c r="V281" s="6" t="s">
        <v>33</v>
      </c>
      <c r="W281" s="6" t="s">
        <v>121</v>
      </c>
      <c r="X281" s="6" t="s">
        <v>122</v>
      </c>
      <c r="Y281" s="6" t="s">
        <v>36</v>
      </c>
    </row>
    <row r="282" spans="1:25">
      <c r="A282" s="5">
        <v>10282</v>
      </c>
      <c r="B282" s="6">
        <v>27</v>
      </c>
      <c r="C282" s="7">
        <v>100</v>
      </c>
      <c r="D282" s="6">
        <v>6</v>
      </c>
      <c r="E282" s="6">
        <v>4364.82</v>
      </c>
      <c r="F282" s="8">
        <v>38219</v>
      </c>
      <c r="G282" s="6" t="s">
        <v>25</v>
      </c>
      <c r="H282" s="6">
        <v>3</v>
      </c>
      <c r="I282" s="6">
        <v>8</v>
      </c>
      <c r="J282" s="6">
        <v>2004</v>
      </c>
      <c r="K282" s="6" t="s">
        <v>163</v>
      </c>
      <c r="L282" s="6">
        <v>151</v>
      </c>
      <c r="M282" s="6" t="s">
        <v>254</v>
      </c>
      <c r="N282" s="6" t="s">
        <v>217</v>
      </c>
      <c r="O282" s="6">
        <v>4155551450</v>
      </c>
      <c r="P282" s="6" t="s">
        <v>218</v>
      </c>
      <c r="Q282" s="9"/>
      <c r="R282" s="6" t="s">
        <v>219</v>
      </c>
      <c r="S282" s="6" t="s">
        <v>177</v>
      </c>
      <c r="T282" s="6">
        <v>97562</v>
      </c>
      <c r="U282" s="6" t="s">
        <v>32</v>
      </c>
      <c r="V282" s="6" t="s">
        <v>33</v>
      </c>
      <c r="W282" s="6" t="s">
        <v>220</v>
      </c>
      <c r="X282" s="6" t="s">
        <v>35</v>
      </c>
      <c r="Y282" s="6" t="s">
        <v>36</v>
      </c>
    </row>
    <row r="283" spans="1:25">
      <c r="A283" s="5">
        <v>10293</v>
      </c>
      <c r="B283" s="6">
        <v>24</v>
      </c>
      <c r="C283" s="7">
        <v>100</v>
      </c>
      <c r="D283" s="6">
        <v>9</v>
      </c>
      <c r="E283" s="6">
        <v>4242.24</v>
      </c>
      <c r="F283" s="8">
        <v>38239</v>
      </c>
      <c r="G283" s="6" t="s">
        <v>25</v>
      </c>
      <c r="H283" s="6">
        <v>3</v>
      </c>
      <c r="I283" s="6">
        <v>9</v>
      </c>
      <c r="J283" s="6">
        <v>2004</v>
      </c>
      <c r="K283" s="6" t="s">
        <v>163</v>
      </c>
      <c r="L283" s="6">
        <v>151</v>
      </c>
      <c r="M283" s="6" t="s">
        <v>254</v>
      </c>
      <c r="N283" s="6" t="s">
        <v>196</v>
      </c>
      <c r="O283" s="6" t="s">
        <v>197</v>
      </c>
      <c r="P283" s="6" t="s">
        <v>198</v>
      </c>
      <c r="Q283" s="9"/>
      <c r="R283" s="6" t="s">
        <v>199</v>
      </c>
      <c r="S283" s="9"/>
      <c r="T283" s="6">
        <v>10100</v>
      </c>
      <c r="U283" s="6" t="s">
        <v>200</v>
      </c>
      <c r="V283" s="6" t="s">
        <v>46</v>
      </c>
      <c r="W283" s="6" t="s">
        <v>201</v>
      </c>
      <c r="X283" s="6" t="s">
        <v>202</v>
      </c>
      <c r="Y283" s="6" t="s">
        <v>36</v>
      </c>
    </row>
    <row r="284" spans="1:25">
      <c r="A284" s="5">
        <v>10306</v>
      </c>
      <c r="B284" s="6">
        <v>34</v>
      </c>
      <c r="C284" s="7">
        <v>100</v>
      </c>
      <c r="D284" s="6">
        <v>14</v>
      </c>
      <c r="E284" s="6">
        <v>4982.7</v>
      </c>
      <c r="F284" s="8">
        <v>38274</v>
      </c>
      <c r="G284" s="6" t="s">
        <v>25</v>
      </c>
      <c r="H284" s="6">
        <v>4</v>
      </c>
      <c r="I284" s="6">
        <v>10</v>
      </c>
      <c r="J284" s="6">
        <v>2004</v>
      </c>
      <c r="K284" s="6" t="s">
        <v>163</v>
      </c>
      <c r="L284" s="6">
        <v>151</v>
      </c>
      <c r="M284" s="6" t="s">
        <v>254</v>
      </c>
      <c r="N284" s="6" t="s">
        <v>476</v>
      </c>
      <c r="O284" s="6" t="s">
        <v>477</v>
      </c>
      <c r="P284" s="6" t="s">
        <v>478</v>
      </c>
      <c r="Q284" s="9"/>
      <c r="R284" s="6" t="s">
        <v>479</v>
      </c>
      <c r="S284" s="9"/>
      <c r="T284" s="6" t="s">
        <v>480</v>
      </c>
      <c r="U284" s="6" t="s">
        <v>151</v>
      </c>
      <c r="V284" s="6" t="s">
        <v>46</v>
      </c>
      <c r="W284" s="6" t="s">
        <v>481</v>
      </c>
      <c r="X284" s="6" t="s">
        <v>74</v>
      </c>
      <c r="Y284" s="6" t="s">
        <v>36</v>
      </c>
    </row>
    <row r="285" spans="1:25">
      <c r="A285" s="5">
        <v>10314</v>
      </c>
      <c r="B285" s="6">
        <v>46</v>
      </c>
      <c r="C285" s="7">
        <v>100</v>
      </c>
      <c r="D285" s="6">
        <v>6</v>
      </c>
      <c r="E285" s="6">
        <v>6393.54</v>
      </c>
      <c r="F285" s="8">
        <v>38282</v>
      </c>
      <c r="G285" s="6" t="s">
        <v>25</v>
      </c>
      <c r="H285" s="6">
        <v>4</v>
      </c>
      <c r="I285" s="6">
        <v>10</v>
      </c>
      <c r="J285" s="6">
        <v>2004</v>
      </c>
      <c r="K285" s="6" t="s">
        <v>163</v>
      </c>
      <c r="L285" s="6">
        <v>151</v>
      </c>
      <c r="M285" s="6" t="s">
        <v>254</v>
      </c>
      <c r="N285" s="6" t="s">
        <v>482</v>
      </c>
      <c r="O285" s="6" t="s">
        <v>483</v>
      </c>
      <c r="P285" s="6" t="s">
        <v>484</v>
      </c>
      <c r="Q285" s="9"/>
      <c r="R285" s="6" t="s">
        <v>485</v>
      </c>
      <c r="S285" s="9"/>
      <c r="T285" s="6">
        <v>8200</v>
      </c>
      <c r="U285" s="6" t="s">
        <v>305</v>
      </c>
      <c r="V285" s="6" t="s">
        <v>46</v>
      </c>
      <c r="W285" s="6" t="s">
        <v>486</v>
      </c>
      <c r="X285" s="6" t="s">
        <v>487</v>
      </c>
      <c r="Y285" s="6" t="s">
        <v>36</v>
      </c>
    </row>
    <row r="286" spans="1:25">
      <c r="A286" s="5">
        <v>10324</v>
      </c>
      <c r="B286" s="6">
        <v>27</v>
      </c>
      <c r="C286" s="7">
        <v>54.33</v>
      </c>
      <c r="D286" s="6">
        <v>1</v>
      </c>
      <c r="E286" s="6">
        <v>1466.91</v>
      </c>
      <c r="F286" s="8">
        <v>38296</v>
      </c>
      <c r="G286" s="6" t="s">
        <v>25</v>
      </c>
      <c r="H286" s="6">
        <v>4</v>
      </c>
      <c r="I286" s="6">
        <v>11</v>
      </c>
      <c r="J286" s="6">
        <v>2004</v>
      </c>
      <c r="K286" s="6" t="s">
        <v>163</v>
      </c>
      <c r="L286" s="6">
        <v>151</v>
      </c>
      <c r="M286" s="6" t="s">
        <v>254</v>
      </c>
      <c r="N286" s="6" t="s">
        <v>53</v>
      </c>
      <c r="O286" s="6">
        <v>2125551500</v>
      </c>
      <c r="P286" s="6" t="s">
        <v>54</v>
      </c>
      <c r="Q286" s="6" t="s">
        <v>55</v>
      </c>
      <c r="R286" s="6" t="s">
        <v>56</v>
      </c>
      <c r="S286" s="6" t="s">
        <v>57</v>
      </c>
      <c r="T286" s="6">
        <v>10022</v>
      </c>
      <c r="U286" s="6" t="s">
        <v>32</v>
      </c>
      <c r="V286" s="6" t="s">
        <v>33</v>
      </c>
      <c r="W286" s="6" t="s">
        <v>58</v>
      </c>
      <c r="X286" s="6" t="s">
        <v>59</v>
      </c>
      <c r="Y286" s="6" t="s">
        <v>39</v>
      </c>
    </row>
    <row r="287" spans="1:25">
      <c r="A287" s="5">
        <v>10336</v>
      </c>
      <c r="B287" s="6">
        <v>33</v>
      </c>
      <c r="C287" s="7">
        <v>100</v>
      </c>
      <c r="D287" s="6">
        <v>11</v>
      </c>
      <c r="E287" s="6">
        <v>4059.33</v>
      </c>
      <c r="F287" s="8">
        <v>38311</v>
      </c>
      <c r="G287" s="6" t="s">
        <v>25</v>
      </c>
      <c r="H287" s="6">
        <v>4</v>
      </c>
      <c r="I287" s="6">
        <v>11</v>
      </c>
      <c r="J287" s="6">
        <v>2004</v>
      </c>
      <c r="K287" s="6" t="s">
        <v>163</v>
      </c>
      <c r="L287" s="6">
        <v>151</v>
      </c>
      <c r="M287" s="6" t="s">
        <v>254</v>
      </c>
      <c r="N287" s="6" t="s">
        <v>488</v>
      </c>
      <c r="O287" s="6" t="s">
        <v>489</v>
      </c>
      <c r="P287" s="6" t="s">
        <v>490</v>
      </c>
      <c r="Q287" s="9"/>
      <c r="R287" s="6" t="s">
        <v>65</v>
      </c>
      <c r="S287" s="9"/>
      <c r="T287" s="6">
        <v>75012</v>
      </c>
      <c r="U287" s="6" t="s">
        <v>66</v>
      </c>
      <c r="V287" s="6" t="s">
        <v>46</v>
      </c>
      <c r="W287" s="6" t="s">
        <v>491</v>
      </c>
      <c r="X287" s="6" t="s">
        <v>492</v>
      </c>
      <c r="Y287" s="6" t="s">
        <v>36</v>
      </c>
    </row>
    <row r="288" spans="1:25">
      <c r="A288" s="5">
        <v>10348</v>
      </c>
      <c r="B288" s="6">
        <v>47</v>
      </c>
      <c r="C288" s="7">
        <v>100</v>
      </c>
      <c r="D288" s="6">
        <v>4</v>
      </c>
      <c r="E288" s="6">
        <v>4801.5200000000004</v>
      </c>
      <c r="F288" s="8">
        <v>38292</v>
      </c>
      <c r="G288" s="6" t="s">
        <v>25</v>
      </c>
      <c r="H288" s="6">
        <v>4</v>
      </c>
      <c r="I288" s="6">
        <v>11</v>
      </c>
      <c r="J288" s="6">
        <v>2004</v>
      </c>
      <c r="K288" s="6" t="s">
        <v>163</v>
      </c>
      <c r="L288" s="6">
        <v>151</v>
      </c>
      <c r="M288" s="6" t="s">
        <v>254</v>
      </c>
      <c r="N288" s="6" t="s">
        <v>493</v>
      </c>
      <c r="O288" s="6" t="s">
        <v>494</v>
      </c>
      <c r="P288" s="6" t="s">
        <v>495</v>
      </c>
      <c r="Q288" s="9"/>
      <c r="R288" s="6" t="s">
        <v>158</v>
      </c>
      <c r="S288" s="9"/>
      <c r="T288" s="6">
        <v>28023</v>
      </c>
      <c r="U288" s="6" t="s">
        <v>159</v>
      </c>
      <c r="V288" s="6" t="s">
        <v>46</v>
      </c>
      <c r="W288" s="6" t="s">
        <v>496</v>
      </c>
      <c r="X288" s="6" t="s">
        <v>497</v>
      </c>
      <c r="Y288" s="6" t="s">
        <v>36</v>
      </c>
    </row>
    <row r="289" spans="1:25">
      <c r="A289" s="5">
        <v>10358</v>
      </c>
      <c r="B289" s="6">
        <v>49</v>
      </c>
      <c r="C289" s="7">
        <v>55.34</v>
      </c>
      <c r="D289" s="6">
        <v>5</v>
      </c>
      <c r="E289" s="6">
        <v>2711.66</v>
      </c>
      <c r="F289" s="8">
        <v>38331</v>
      </c>
      <c r="G289" s="6" t="s">
        <v>25</v>
      </c>
      <c r="H289" s="6">
        <v>4</v>
      </c>
      <c r="I289" s="6">
        <v>12</v>
      </c>
      <c r="J289" s="6">
        <v>2004</v>
      </c>
      <c r="K289" s="6" t="s">
        <v>163</v>
      </c>
      <c r="L289" s="6">
        <v>151</v>
      </c>
      <c r="M289" s="6" t="s">
        <v>254</v>
      </c>
      <c r="N289" s="6" t="s">
        <v>155</v>
      </c>
      <c r="O289" s="6" t="s">
        <v>156</v>
      </c>
      <c r="P289" s="6" t="s">
        <v>157</v>
      </c>
      <c r="Q289" s="9"/>
      <c r="R289" s="6" t="s">
        <v>158</v>
      </c>
      <c r="S289" s="9"/>
      <c r="T289" s="6">
        <v>28034</v>
      </c>
      <c r="U289" s="6" t="s">
        <v>159</v>
      </c>
      <c r="V289" s="6" t="s">
        <v>46</v>
      </c>
      <c r="W289" s="6" t="s">
        <v>160</v>
      </c>
      <c r="X289" s="6" t="s">
        <v>161</v>
      </c>
      <c r="Y289" s="6" t="s">
        <v>39</v>
      </c>
    </row>
    <row r="290" spans="1:25">
      <c r="A290" s="5">
        <v>10372</v>
      </c>
      <c r="B290" s="6">
        <v>40</v>
      </c>
      <c r="C290" s="7">
        <v>100</v>
      </c>
      <c r="D290" s="6">
        <v>4</v>
      </c>
      <c r="E290" s="6">
        <v>5862</v>
      </c>
      <c r="F290" s="8">
        <v>38378</v>
      </c>
      <c r="G290" s="6" t="s">
        <v>25</v>
      </c>
      <c r="H290" s="6">
        <v>1</v>
      </c>
      <c r="I290" s="6">
        <v>1</v>
      </c>
      <c r="J290" s="6">
        <v>2005</v>
      </c>
      <c r="K290" s="6" t="s">
        <v>163</v>
      </c>
      <c r="L290" s="6">
        <v>151</v>
      </c>
      <c r="M290" s="6" t="s">
        <v>254</v>
      </c>
      <c r="N290" s="6" t="s">
        <v>188</v>
      </c>
      <c r="O290" s="10" t="s">
        <v>683</v>
      </c>
      <c r="P290" s="6" t="s">
        <v>189</v>
      </c>
      <c r="Q290" s="9"/>
      <c r="R290" s="6" t="s">
        <v>190</v>
      </c>
      <c r="S290" s="6" t="s">
        <v>191</v>
      </c>
      <c r="T290" s="6" t="s">
        <v>192</v>
      </c>
      <c r="U290" s="6" t="s">
        <v>193</v>
      </c>
      <c r="V290" s="6" t="s">
        <v>193</v>
      </c>
      <c r="W290" s="6" t="s">
        <v>194</v>
      </c>
      <c r="X290" s="6" t="s">
        <v>195</v>
      </c>
      <c r="Y290" s="6" t="s">
        <v>36</v>
      </c>
    </row>
    <row r="291" spans="1:25">
      <c r="A291" s="5">
        <v>10382</v>
      </c>
      <c r="B291" s="6">
        <v>37</v>
      </c>
      <c r="C291" s="7">
        <v>100</v>
      </c>
      <c r="D291" s="6">
        <v>11</v>
      </c>
      <c r="E291" s="6">
        <v>4071.85</v>
      </c>
      <c r="F291" s="8">
        <v>38400</v>
      </c>
      <c r="G291" s="6" t="s">
        <v>25</v>
      </c>
      <c r="H291" s="6">
        <v>1</v>
      </c>
      <c r="I291" s="6">
        <v>2</v>
      </c>
      <c r="J291" s="6">
        <v>2005</v>
      </c>
      <c r="K291" s="6" t="s">
        <v>163</v>
      </c>
      <c r="L291" s="6">
        <v>151</v>
      </c>
      <c r="M291" s="6" t="s">
        <v>254</v>
      </c>
      <c r="N291" s="6" t="s">
        <v>217</v>
      </c>
      <c r="O291" s="6">
        <v>4155551450</v>
      </c>
      <c r="P291" s="6" t="s">
        <v>218</v>
      </c>
      <c r="Q291" s="9"/>
      <c r="R291" s="6" t="s">
        <v>219</v>
      </c>
      <c r="S291" s="6" t="s">
        <v>177</v>
      </c>
      <c r="T291" s="6">
        <v>97562</v>
      </c>
      <c r="U291" s="6" t="s">
        <v>32</v>
      </c>
      <c r="V291" s="6" t="s">
        <v>33</v>
      </c>
      <c r="W291" s="6" t="s">
        <v>220</v>
      </c>
      <c r="X291" s="6" t="s">
        <v>35</v>
      </c>
      <c r="Y291" s="6" t="s">
        <v>36</v>
      </c>
    </row>
    <row r="292" spans="1:25">
      <c r="A292" s="5">
        <v>10413</v>
      </c>
      <c r="B292" s="6">
        <v>47</v>
      </c>
      <c r="C292" s="7">
        <v>100</v>
      </c>
      <c r="D292" s="6">
        <v>3</v>
      </c>
      <c r="E292" s="6">
        <v>8236.75</v>
      </c>
      <c r="F292" s="8">
        <v>38477</v>
      </c>
      <c r="G292" s="6" t="s">
        <v>25</v>
      </c>
      <c r="H292" s="6">
        <v>2</v>
      </c>
      <c r="I292" s="6">
        <v>5</v>
      </c>
      <c r="J292" s="6">
        <v>2005</v>
      </c>
      <c r="K292" s="6" t="s">
        <v>163</v>
      </c>
      <c r="L292" s="6">
        <v>151</v>
      </c>
      <c r="M292" s="6" t="s">
        <v>254</v>
      </c>
      <c r="N292" s="6" t="s">
        <v>85</v>
      </c>
      <c r="O292" s="6">
        <v>2035552570</v>
      </c>
      <c r="P292" s="6" t="s">
        <v>86</v>
      </c>
      <c r="Q292" s="9"/>
      <c r="R292" s="6" t="s">
        <v>87</v>
      </c>
      <c r="S292" s="6" t="s">
        <v>88</v>
      </c>
      <c r="T292" s="6">
        <v>97562</v>
      </c>
      <c r="U292" s="6" t="s">
        <v>32</v>
      </c>
      <c r="V292" s="6" t="s">
        <v>33</v>
      </c>
      <c r="W292" s="6" t="s">
        <v>89</v>
      </c>
      <c r="X292" s="6" t="s">
        <v>90</v>
      </c>
      <c r="Y292" s="6" t="s">
        <v>133</v>
      </c>
    </row>
    <row r="293" spans="1:25">
      <c r="A293" s="5">
        <v>10110</v>
      </c>
      <c r="B293" s="6">
        <v>42</v>
      </c>
      <c r="C293" s="7">
        <v>100</v>
      </c>
      <c r="D293" s="6">
        <v>7</v>
      </c>
      <c r="E293" s="6">
        <v>6069</v>
      </c>
      <c r="F293" s="8">
        <v>37698</v>
      </c>
      <c r="G293" s="6" t="s">
        <v>25</v>
      </c>
      <c r="H293" s="6">
        <v>1</v>
      </c>
      <c r="I293" s="6">
        <v>3</v>
      </c>
      <c r="J293" s="6">
        <v>2003</v>
      </c>
      <c r="K293" s="6" t="s">
        <v>26</v>
      </c>
      <c r="L293" s="6">
        <v>170</v>
      </c>
      <c r="M293" s="6" t="s">
        <v>27</v>
      </c>
      <c r="N293" s="6" t="s">
        <v>476</v>
      </c>
      <c r="O293" s="6" t="s">
        <v>477</v>
      </c>
      <c r="P293" s="6" t="s">
        <v>478</v>
      </c>
      <c r="Q293" s="9"/>
      <c r="R293" s="6" t="s">
        <v>479</v>
      </c>
      <c r="S293" s="9"/>
      <c r="T293" s="6" t="s">
        <v>480</v>
      </c>
      <c r="U293" s="6" t="s">
        <v>151</v>
      </c>
      <c r="V293" s="6" t="s">
        <v>46</v>
      </c>
      <c r="W293" s="6" t="s">
        <v>481</v>
      </c>
      <c r="X293" s="6" t="s">
        <v>74</v>
      </c>
      <c r="Y293" s="6" t="s">
        <v>36</v>
      </c>
    </row>
    <row r="294" spans="1:25">
      <c r="A294" s="5">
        <v>10110</v>
      </c>
      <c r="B294" s="6">
        <v>32</v>
      </c>
      <c r="C294" s="7">
        <v>50.25</v>
      </c>
      <c r="D294" s="6">
        <v>6</v>
      </c>
      <c r="E294" s="6">
        <v>1608</v>
      </c>
      <c r="F294" s="8">
        <v>37698</v>
      </c>
      <c r="G294" s="6" t="s">
        <v>25</v>
      </c>
      <c r="H294" s="6">
        <v>1</v>
      </c>
      <c r="I294" s="6">
        <v>3</v>
      </c>
      <c r="J294" s="6">
        <v>2003</v>
      </c>
      <c r="K294" s="6" t="s">
        <v>26</v>
      </c>
      <c r="L294" s="6">
        <v>60</v>
      </c>
      <c r="M294" s="6" t="s">
        <v>37</v>
      </c>
      <c r="N294" s="6" t="s">
        <v>476</v>
      </c>
      <c r="O294" s="6" t="s">
        <v>477</v>
      </c>
      <c r="P294" s="6" t="s">
        <v>478</v>
      </c>
      <c r="Q294" s="9"/>
      <c r="R294" s="6" t="s">
        <v>479</v>
      </c>
      <c r="S294" s="9"/>
      <c r="T294" s="6" t="s">
        <v>480</v>
      </c>
      <c r="U294" s="6" t="s">
        <v>151</v>
      </c>
      <c r="V294" s="6" t="s">
        <v>46</v>
      </c>
      <c r="W294" s="6" t="s">
        <v>481</v>
      </c>
      <c r="X294" s="6" t="s">
        <v>74</v>
      </c>
      <c r="Y294" s="6" t="s">
        <v>39</v>
      </c>
    </row>
    <row r="295" spans="1:25">
      <c r="A295" s="5">
        <v>10110</v>
      </c>
      <c r="B295" s="6">
        <v>33</v>
      </c>
      <c r="C295" s="7">
        <v>100</v>
      </c>
      <c r="D295" s="6">
        <v>4</v>
      </c>
      <c r="E295" s="6">
        <v>3859.68</v>
      </c>
      <c r="F295" s="8">
        <v>37698</v>
      </c>
      <c r="G295" s="6" t="s">
        <v>25</v>
      </c>
      <c r="H295" s="6">
        <v>1</v>
      </c>
      <c r="I295" s="6">
        <v>3</v>
      </c>
      <c r="J295" s="6">
        <v>2003</v>
      </c>
      <c r="K295" s="6" t="s">
        <v>26</v>
      </c>
      <c r="L295" s="6">
        <v>127</v>
      </c>
      <c r="M295" s="6" t="s">
        <v>41</v>
      </c>
      <c r="N295" s="6" t="s">
        <v>476</v>
      </c>
      <c r="O295" s="6" t="s">
        <v>477</v>
      </c>
      <c r="P295" s="6" t="s">
        <v>478</v>
      </c>
      <c r="Q295" s="9"/>
      <c r="R295" s="6" t="s">
        <v>479</v>
      </c>
      <c r="S295" s="9"/>
      <c r="T295" s="6" t="s">
        <v>480</v>
      </c>
      <c r="U295" s="6" t="s">
        <v>151</v>
      </c>
      <c r="V295" s="6" t="s">
        <v>46</v>
      </c>
      <c r="W295" s="6" t="s">
        <v>481</v>
      </c>
      <c r="X295" s="6" t="s">
        <v>74</v>
      </c>
      <c r="Y295" s="6" t="s">
        <v>36</v>
      </c>
    </row>
    <row r="296" spans="1:25">
      <c r="A296" s="5">
        <v>10110</v>
      </c>
      <c r="B296" s="6">
        <v>31</v>
      </c>
      <c r="C296" s="7">
        <v>100</v>
      </c>
      <c r="D296" s="6">
        <v>1</v>
      </c>
      <c r="E296" s="6">
        <v>5074.3900000000003</v>
      </c>
      <c r="F296" s="8">
        <v>37698</v>
      </c>
      <c r="G296" s="6" t="s">
        <v>25</v>
      </c>
      <c r="H296" s="6">
        <v>1</v>
      </c>
      <c r="I296" s="6">
        <v>3</v>
      </c>
      <c r="J296" s="6">
        <v>2003</v>
      </c>
      <c r="K296" s="6" t="s">
        <v>26</v>
      </c>
      <c r="L296" s="6">
        <v>168</v>
      </c>
      <c r="M296" s="6" t="s">
        <v>49</v>
      </c>
      <c r="N296" s="6" t="s">
        <v>476</v>
      </c>
      <c r="O296" s="6" t="s">
        <v>477</v>
      </c>
      <c r="P296" s="6" t="s">
        <v>478</v>
      </c>
      <c r="Q296" s="9"/>
      <c r="R296" s="6" t="s">
        <v>479</v>
      </c>
      <c r="S296" s="9"/>
      <c r="T296" s="6" t="s">
        <v>480</v>
      </c>
      <c r="U296" s="6" t="s">
        <v>151</v>
      </c>
      <c r="V296" s="6" t="s">
        <v>46</v>
      </c>
      <c r="W296" s="6" t="s">
        <v>481</v>
      </c>
      <c r="X296" s="6" t="s">
        <v>74</v>
      </c>
      <c r="Y296" s="6" t="s">
        <v>36</v>
      </c>
    </row>
    <row r="297" spans="1:25">
      <c r="A297" s="5">
        <v>10110</v>
      </c>
      <c r="B297" s="6">
        <v>28</v>
      </c>
      <c r="C297" s="7">
        <v>89.27</v>
      </c>
      <c r="D297" s="6">
        <v>8</v>
      </c>
      <c r="E297" s="6">
        <v>2499.56</v>
      </c>
      <c r="F297" s="8">
        <v>37698</v>
      </c>
      <c r="G297" s="6" t="s">
        <v>25</v>
      </c>
      <c r="H297" s="6">
        <v>1</v>
      </c>
      <c r="I297" s="6">
        <v>3</v>
      </c>
      <c r="J297" s="6">
        <v>2003</v>
      </c>
      <c r="K297" s="6" t="s">
        <v>26</v>
      </c>
      <c r="L297" s="6">
        <v>92</v>
      </c>
      <c r="M297" s="6" t="s">
        <v>38</v>
      </c>
      <c r="N297" s="6" t="s">
        <v>476</v>
      </c>
      <c r="O297" s="6" t="s">
        <v>477</v>
      </c>
      <c r="P297" s="6" t="s">
        <v>478</v>
      </c>
      <c r="Q297" s="9"/>
      <c r="R297" s="6" t="s">
        <v>479</v>
      </c>
      <c r="S297" s="9"/>
      <c r="T297" s="6" t="s">
        <v>480</v>
      </c>
      <c r="U297" s="6" t="s">
        <v>151</v>
      </c>
      <c r="V297" s="6" t="s">
        <v>46</v>
      </c>
      <c r="W297" s="6" t="s">
        <v>481</v>
      </c>
      <c r="X297" s="6" t="s">
        <v>74</v>
      </c>
      <c r="Y297" s="6" t="s">
        <v>39</v>
      </c>
    </row>
    <row r="298" spans="1:25">
      <c r="A298" s="5">
        <v>10110</v>
      </c>
      <c r="B298" s="6">
        <v>42</v>
      </c>
      <c r="C298" s="7">
        <v>61.29</v>
      </c>
      <c r="D298" s="6">
        <v>9</v>
      </c>
      <c r="E298" s="6">
        <v>2574.1799999999998</v>
      </c>
      <c r="F298" s="8">
        <v>37698</v>
      </c>
      <c r="G298" s="6" t="s">
        <v>25</v>
      </c>
      <c r="H298" s="6">
        <v>1</v>
      </c>
      <c r="I298" s="6">
        <v>3</v>
      </c>
      <c r="J298" s="6">
        <v>2003</v>
      </c>
      <c r="K298" s="6" t="s">
        <v>163</v>
      </c>
      <c r="L298" s="6">
        <v>71</v>
      </c>
      <c r="M298" s="6" t="s">
        <v>542</v>
      </c>
      <c r="N298" s="6" t="s">
        <v>476</v>
      </c>
      <c r="O298" s="6" t="s">
        <v>477</v>
      </c>
      <c r="P298" s="6" t="s">
        <v>478</v>
      </c>
      <c r="Q298" s="9"/>
      <c r="R298" s="6" t="s">
        <v>479</v>
      </c>
      <c r="S298" s="9"/>
      <c r="T298" s="6" t="s">
        <v>480</v>
      </c>
      <c r="U298" s="6" t="s">
        <v>151</v>
      </c>
      <c r="V298" s="6" t="s">
        <v>46</v>
      </c>
      <c r="W298" s="6" t="s">
        <v>481</v>
      </c>
      <c r="X298" s="6" t="s">
        <v>74</v>
      </c>
      <c r="Y298" s="6" t="s">
        <v>39</v>
      </c>
    </row>
    <row r="299" spans="1:25">
      <c r="A299" s="5">
        <v>10110</v>
      </c>
      <c r="B299" s="6">
        <v>36</v>
      </c>
      <c r="C299" s="7">
        <v>85.25</v>
      </c>
      <c r="D299" s="6">
        <v>13</v>
      </c>
      <c r="E299" s="6">
        <v>3069</v>
      </c>
      <c r="F299" s="8">
        <v>37698</v>
      </c>
      <c r="G299" s="6" t="s">
        <v>25</v>
      </c>
      <c r="H299" s="6">
        <v>1</v>
      </c>
      <c r="I299" s="6">
        <v>3</v>
      </c>
      <c r="J299" s="6">
        <v>2003</v>
      </c>
      <c r="K299" s="6" t="s">
        <v>163</v>
      </c>
      <c r="L299" s="6">
        <v>73</v>
      </c>
      <c r="M299" s="6" t="s">
        <v>543</v>
      </c>
      <c r="N299" s="6" t="s">
        <v>476</v>
      </c>
      <c r="O299" s="6" t="s">
        <v>477</v>
      </c>
      <c r="P299" s="6" t="s">
        <v>478</v>
      </c>
      <c r="Q299" s="9"/>
      <c r="R299" s="6" t="s">
        <v>479</v>
      </c>
      <c r="S299" s="9"/>
      <c r="T299" s="6" t="s">
        <v>480</v>
      </c>
      <c r="U299" s="6" t="s">
        <v>151</v>
      </c>
      <c r="V299" s="6" t="s">
        <v>46</v>
      </c>
      <c r="W299" s="6" t="s">
        <v>481</v>
      </c>
      <c r="X299" s="6" t="s">
        <v>74</v>
      </c>
      <c r="Y299" s="6" t="s">
        <v>36</v>
      </c>
    </row>
    <row r="300" spans="1:25">
      <c r="A300" s="5">
        <v>10110</v>
      </c>
      <c r="B300" s="6">
        <v>29</v>
      </c>
      <c r="C300" s="7">
        <v>59.37</v>
      </c>
      <c r="D300" s="6">
        <v>15</v>
      </c>
      <c r="E300" s="6">
        <v>1721.73</v>
      </c>
      <c r="F300" s="8">
        <v>37698</v>
      </c>
      <c r="G300" s="6" t="s">
        <v>25</v>
      </c>
      <c r="H300" s="6">
        <v>1</v>
      </c>
      <c r="I300" s="6">
        <v>3</v>
      </c>
      <c r="J300" s="6">
        <v>2003</v>
      </c>
      <c r="K300" s="6" t="s">
        <v>163</v>
      </c>
      <c r="L300" s="6">
        <v>50</v>
      </c>
      <c r="M300" s="6" t="s">
        <v>544</v>
      </c>
      <c r="N300" s="6" t="s">
        <v>476</v>
      </c>
      <c r="O300" s="6" t="s">
        <v>477</v>
      </c>
      <c r="P300" s="6" t="s">
        <v>478</v>
      </c>
      <c r="Q300" s="9"/>
      <c r="R300" s="6" t="s">
        <v>479</v>
      </c>
      <c r="S300" s="9"/>
      <c r="T300" s="6" t="s">
        <v>480</v>
      </c>
      <c r="U300" s="6" t="s">
        <v>151</v>
      </c>
      <c r="V300" s="6" t="s">
        <v>46</v>
      </c>
      <c r="W300" s="6" t="s">
        <v>481</v>
      </c>
      <c r="X300" s="6" t="s">
        <v>74</v>
      </c>
      <c r="Y300" s="6" t="s">
        <v>39</v>
      </c>
    </row>
    <row r="301" spans="1:25">
      <c r="A301" s="5">
        <v>10110</v>
      </c>
      <c r="B301" s="6">
        <v>20</v>
      </c>
      <c r="C301" s="7">
        <v>35.51</v>
      </c>
      <c r="D301" s="6">
        <v>3</v>
      </c>
      <c r="E301" s="6">
        <v>710.2</v>
      </c>
      <c r="F301" s="8">
        <v>37698</v>
      </c>
      <c r="G301" s="6" t="s">
        <v>25</v>
      </c>
      <c r="H301" s="6">
        <v>1</v>
      </c>
      <c r="I301" s="6">
        <v>3</v>
      </c>
      <c r="J301" s="6">
        <v>2003</v>
      </c>
      <c r="K301" s="6" t="s">
        <v>26</v>
      </c>
      <c r="L301" s="6">
        <v>33</v>
      </c>
      <c r="M301" s="6" t="s">
        <v>50</v>
      </c>
      <c r="N301" s="6" t="s">
        <v>476</v>
      </c>
      <c r="O301" s="6" t="s">
        <v>477</v>
      </c>
      <c r="P301" s="6" t="s">
        <v>478</v>
      </c>
      <c r="Q301" s="9"/>
      <c r="R301" s="6" t="s">
        <v>479</v>
      </c>
      <c r="S301" s="9"/>
      <c r="T301" s="6" t="s">
        <v>480</v>
      </c>
      <c r="U301" s="6" t="s">
        <v>151</v>
      </c>
      <c r="V301" s="6" t="s">
        <v>46</v>
      </c>
      <c r="W301" s="6" t="s">
        <v>481</v>
      </c>
      <c r="X301" s="6" t="s">
        <v>74</v>
      </c>
      <c r="Y301" s="6" t="s">
        <v>39</v>
      </c>
    </row>
    <row r="302" spans="1:25">
      <c r="A302" s="5">
        <v>10212</v>
      </c>
      <c r="B302" s="6">
        <v>39</v>
      </c>
      <c r="C302" s="7">
        <v>100</v>
      </c>
      <c r="D302" s="6">
        <v>16</v>
      </c>
      <c r="E302" s="6">
        <v>4946.76</v>
      </c>
      <c r="F302" s="8">
        <v>38002</v>
      </c>
      <c r="G302" s="6" t="s">
        <v>25</v>
      </c>
      <c r="H302" s="6">
        <v>1</v>
      </c>
      <c r="I302" s="6">
        <v>1</v>
      </c>
      <c r="J302" s="6">
        <v>2004</v>
      </c>
      <c r="K302" s="6" t="s">
        <v>163</v>
      </c>
      <c r="L302" s="6">
        <v>117</v>
      </c>
      <c r="M302" s="6" t="s">
        <v>510</v>
      </c>
      <c r="N302" s="6" t="s">
        <v>155</v>
      </c>
      <c r="O302" s="6" t="s">
        <v>156</v>
      </c>
      <c r="P302" s="6" t="s">
        <v>157</v>
      </c>
      <c r="Q302" s="9"/>
      <c r="R302" s="6" t="s">
        <v>158</v>
      </c>
      <c r="S302" s="9"/>
      <c r="T302" s="6">
        <v>28034</v>
      </c>
      <c r="U302" s="6" t="s">
        <v>159</v>
      </c>
      <c r="V302" s="6" t="s">
        <v>46</v>
      </c>
      <c r="W302" s="6" t="s">
        <v>160</v>
      </c>
      <c r="X302" s="6" t="s">
        <v>161</v>
      </c>
      <c r="Y302" s="6" t="s">
        <v>36</v>
      </c>
    </row>
    <row r="303" spans="1:25">
      <c r="A303" s="5">
        <v>10225</v>
      </c>
      <c r="B303" s="6">
        <v>25</v>
      </c>
      <c r="C303" s="7">
        <v>99.82</v>
      </c>
      <c r="D303" s="6">
        <v>7</v>
      </c>
      <c r="E303" s="6">
        <v>2495.5</v>
      </c>
      <c r="F303" s="8">
        <v>38039</v>
      </c>
      <c r="G303" s="6" t="s">
        <v>25</v>
      </c>
      <c r="H303" s="6">
        <v>1</v>
      </c>
      <c r="I303" s="6">
        <v>2</v>
      </c>
      <c r="J303" s="6">
        <v>2004</v>
      </c>
      <c r="K303" s="6" t="s">
        <v>163</v>
      </c>
      <c r="L303" s="6">
        <v>117</v>
      </c>
      <c r="M303" s="6" t="s">
        <v>510</v>
      </c>
      <c r="N303" s="6" t="s">
        <v>424</v>
      </c>
      <c r="O303" s="6" t="s">
        <v>425</v>
      </c>
      <c r="P303" s="6" t="s">
        <v>426</v>
      </c>
      <c r="Q303" s="9"/>
      <c r="R303" s="6" t="s">
        <v>427</v>
      </c>
      <c r="S303" s="9"/>
      <c r="T303" s="6">
        <v>1203</v>
      </c>
      <c r="U303" s="6" t="s">
        <v>428</v>
      </c>
      <c r="V303" s="6" t="s">
        <v>46</v>
      </c>
      <c r="W303" s="6" t="s">
        <v>429</v>
      </c>
      <c r="X303" s="6" t="s">
        <v>59</v>
      </c>
      <c r="Y303" s="6" t="s">
        <v>39</v>
      </c>
    </row>
    <row r="304" spans="1:25">
      <c r="A304" s="5">
        <v>10238</v>
      </c>
      <c r="B304" s="6">
        <v>29</v>
      </c>
      <c r="C304" s="7">
        <v>100</v>
      </c>
      <c r="D304" s="6">
        <v>1</v>
      </c>
      <c r="E304" s="6">
        <v>3167.38</v>
      </c>
      <c r="F304" s="8">
        <v>38086</v>
      </c>
      <c r="G304" s="6" t="s">
        <v>25</v>
      </c>
      <c r="H304" s="6">
        <v>2</v>
      </c>
      <c r="I304" s="6">
        <v>4</v>
      </c>
      <c r="J304" s="6">
        <v>2004</v>
      </c>
      <c r="K304" s="6" t="s">
        <v>163</v>
      </c>
      <c r="L304" s="6">
        <v>117</v>
      </c>
      <c r="M304" s="6" t="s">
        <v>510</v>
      </c>
      <c r="N304" s="6" t="s">
        <v>301</v>
      </c>
      <c r="O304" s="6" t="s">
        <v>302</v>
      </c>
      <c r="P304" s="6" t="s">
        <v>303</v>
      </c>
      <c r="Q304" s="9"/>
      <c r="R304" s="6" t="s">
        <v>304</v>
      </c>
      <c r="S304" s="9"/>
      <c r="T304" s="6">
        <v>1734</v>
      </c>
      <c r="U304" s="6" t="s">
        <v>305</v>
      </c>
      <c r="V304" s="6" t="s">
        <v>46</v>
      </c>
      <c r="W304" s="6" t="s">
        <v>306</v>
      </c>
      <c r="X304" s="6" t="s">
        <v>307</v>
      </c>
      <c r="Y304" s="6" t="s">
        <v>36</v>
      </c>
    </row>
    <row r="305" spans="1:25">
      <c r="A305" s="5">
        <v>10253</v>
      </c>
      <c r="B305" s="6">
        <v>22</v>
      </c>
      <c r="C305" s="7">
        <v>100</v>
      </c>
      <c r="D305" s="6">
        <v>11</v>
      </c>
      <c r="E305" s="6">
        <v>2402.84</v>
      </c>
      <c r="F305" s="8">
        <v>38139</v>
      </c>
      <c r="G305" s="6" t="s">
        <v>322</v>
      </c>
      <c r="H305" s="6">
        <v>2</v>
      </c>
      <c r="I305" s="6">
        <v>6</v>
      </c>
      <c r="J305" s="6">
        <v>2004</v>
      </c>
      <c r="K305" s="6" t="s">
        <v>163</v>
      </c>
      <c r="L305" s="6">
        <v>117</v>
      </c>
      <c r="M305" s="6" t="s">
        <v>510</v>
      </c>
      <c r="N305" s="6" t="s">
        <v>146</v>
      </c>
      <c r="O305" s="6" t="s">
        <v>147</v>
      </c>
      <c r="P305" s="6" t="s">
        <v>148</v>
      </c>
      <c r="Q305" s="9"/>
      <c r="R305" s="6" t="s">
        <v>149</v>
      </c>
      <c r="S305" s="9"/>
      <c r="T305" s="6" t="s">
        <v>150</v>
      </c>
      <c r="U305" s="6" t="s">
        <v>151</v>
      </c>
      <c r="V305" s="6" t="s">
        <v>46</v>
      </c>
      <c r="W305" s="6" t="s">
        <v>152</v>
      </c>
      <c r="X305" s="6" t="s">
        <v>153</v>
      </c>
      <c r="Y305" s="6" t="s">
        <v>39</v>
      </c>
    </row>
    <row r="306" spans="1:25">
      <c r="A306" s="5">
        <v>10266</v>
      </c>
      <c r="B306" s="6">
        <v>22</v>
      </c>
      <c r="C306" s="7">
        <v>100</v>
      </c>
      <c r="D306" s="6">
        <v>12</v>
      </c>
      <c r="E306" s="6">
        <v>2454.54</v>
      </c>
      <c r="F306" s="8">
        <v>38174</v>
      </c>
      <c r="G306" s="6" t="s">
        <v>25</v>
      </c>
      <c r="H306" s="6">
        <v>3</v>
      </c>
      <c r="I306" s="6">
        <v>7</v>
      </c>
      <c r="J306" s="6">
        <v>2004</v>
      </c>
      <c r="K306" s="6" t="s">
        <v>163</v>
      </c>
      <c r="L306" s="6">
        <v>117</v>
      </c>
      <c r="M306" s="6" t="s">
        <v>510</v>
      </c>
      <c r="N306" s="6" t="s">
        <v>430</v>
      </c>
      <c r="O306" s="6" t="s">
        <v>431</v>
      </c>
      <c r="P306" s="6" t="s">
        <v>432</v>
      </c>
      <c r="Q306" s="9"/>
      <c r="R306" s="6" t="s">
        <v>433</v>
      </c>
      <c r="S306" s="9"/>
      <c r="T306" s="6">
        <v>42100</v>
      </c>
      <c r="U306" s="6" t="s">
        <v>200</v>
      </c>
      <c r="V306" s="6" t="s">
        <v>46</v>
      </c>
      <c r="W306" s="6" t="s">
        <v>434</v>
      </c>
      <c r="X306" s="6" t="s">
        <v>435</v>
      </c>
      <c r="Y306" s="6" t="s">
        <v>39</v>
      </c>
    </row>
    <row r="307" spans="1:25">
      <c r="A307" s="5">
        <v>10276</v>
      </c>
      <c r="B307" s="6">
        <v>47</v>
      </c>
      <c r="C307" s="7">
        <v>100</v>
      </c>
      <c r="D307" s="6">
        <v>1</v>
      </c>
      <c r="E307" s="6">
        <v>5464.69</v>
      </c>
      <c r="F307" s="8">
        <v>38201</v>
      </c>
      <c r="G307" s="6" t="s">
        <v>25</v>
      </c>
      <c r="H307" s="6">
        <v>3</v>
      </c>
      <c r="I307" s="6">
        <v>8</v>
      </c>
      <c r="J307" s="6">
        <v>2004</v>
      </c>
      <c r="K307" s="6" t="s">
        <v>163</v>
      </c>
      <c r="L307" s="6">
        <v>117</v>
      </c>
      <c r="M307" s="6" t="s">
        <v>510</v>
      </c>
      <c r="N307" s="6" t="s">
        <v>436</v>
      </c>
      <c r="O307" s="6">
        <v>6175557555</v>
      </c>
      <c r="P307" s="6" t="s">
        <v>437</v>
      </c>
      <c r="Q307" s="9"/>
      <c r="R307" s="6" t="s">
        <v>226</v>
      </c>
      <c r="S307" s="6" t="s">
        <v>100</v>
      </c>
      <c r="T307" s="6">
        <v>58339</v>
      </c>
      <c r="U307" s="6" t="s">
        <v>32</v>
      </c>
      <c r="V307" s="6" t="s">
        <v>33</v>
      </c>
      <c r="W307" s="6" t="s">
        <v>438</v>
      </c>
      <c r="X307" s="6" t="s">
        <v>439</v>
      </c>
      <c r="Y307" s="6" t="s">
        <v>36</v>
      </c>
    </row>
    <row r="308" spans="1:25">
      <c r="A308" s="5">
        <v>10287</v>
      </c>
      <c r="B308" s="6">
        <v>45</v>
      </c>
      <c r="C308" s="7">
        <v>100</v>
      </c>
      <c r="D308" s="6">
        <v>10</v>
      </c>
      <c r="E308" s="6">
        <v>4756.5</v>
      </c>
      <c r="F308" s="8">
        <v>38229</v>
      </c>
      <c r="G308" s="6" t="s">
        <v>25</v>
      </c>
      <c r="H308" s="6">
        <v>3</v>
      </c>
      <c r="I308" s="6">
        <v>8</v>
      </c>
      <c r="J308" s="6">
        <v>2004</v>
      </c>
      <c r="K308" s="6" t="s">
        <v>163</v>
      </c>
      <c r="L308" s="6">
        <v>117</v>
      </c>
      <c r="M308" s="6" t="s">
        <v>510</v>
      </c>
      <c r="N308" s="6" t="s">
        <v>424</v>
      </c>
      <c r="O308" s="6" t="s">
        <v>425</v>
      </c>
      <c r="P308" s="6" t="s">
        <v>426</v>
      </c>
      <c r="Q308" s="9"/>
      <c r="R308" s="6" t="s">
        <v>427</v>
      </c>
      <c r="S308" s="9"/>
      <c r="T308" s="6">
        <v>1203</v>
      </c>
      <c r="U308" s="6" t="s">
        <v>428</v>
      </c>
      <c r="V308" s="6" t="s">
        <v>46</v>
      </c>
      <c r="W308" s="6" t="s">
        <v>429</v>
      </c>
      <c r="X308" s="6" t="s">
        <v>59</v>
      </c>
      <c r="Y308" s="6" t="s">
        <v>36</v>
      </c>
    </row>
    <row r="309" spans="1:25">
      <c r="A309" s="5">
        <v>10110</v>
      </c>
      <c r="B309" s="6">
        <v>39</v>
      </c>
      <c r="C309" s="7">
        <v>44.35</v>
      </c>
      <c r="D309" s="6">
        <v>2</v>
      </c>
      <c r="E309" s="6">
        <v>1729.65</v>
      </c>
      <c r="F309" s="8">
        <v>37698</v>
      </c>
      <c r="G309" s="6" t="s">
        <v>25</v>
      </c>
      <c r="H309" s="6">
        <v>1</v>
      </c>
      <c r="I309" s="6">
        <v>3</v>
      </c>
      <c r="J309" s="6">
        <v>2003</v>
      </c>
      <c r="K309" s="6" t="s">
        <v>26</v>
      </c>
      <c r="L309" s="6">
        <v>44</v>
      </c>
      <c r="M309" s="6" t="s">
        <v>51</v>
      </c>
      <c r="N309" s="6" t="s">
        <v>476</v>
      </c>
      <c r="O309" s="6" t="s">
        <v>477</v>
      </c>
      <c r="P309" s="6" t="s">
        <v>478</v>
      </c>
      <c r="Q309" s="9"/>
      <c r="R309" s="6" t="s">
        <v>479</v>
      </c>
      <c r="S309" s="9"/>
      <c r="T309" s="6" t="s">
        <v>480</v>
      </c>
      <c r="U309" s="6" t="s">
        <v>151</v>
      </c>
      <c r="V309" s="6" t="s">
        <v>46</v>
      </c>
      <c r="W309" s="6" t="s">
        <v>481</v>
      </c>
      <c r="X309" s="6" t="s">
        <v>74</v>
      </c>
      <c r="Y309" s="6" t="s">
        <v>39</v>
      </c>
    </row>
    <row r="310" spans="1:25">
      <c r="A310" s="5">
        <v>10310</v>
      </c>
      <c r="B310" s="6">
        <v>24</v>
      </c>
      <c r="C310" s="7">
        <v>100</v>
      </c>
      <c r="D310" s="6">
        <v>8</v>
      </c>
      <c r="E310" s="6">
        <v>3100.32</v>
      </c>
      <c r="F310" s="8">
        <v>38276</v>
      </c>
      <c r="G310" s="6" t="s">
        <v>25</v>
      </c>
      <c r="H310" s="6">
        <v>4</v>
      </c>
      <c r="I310" s="6">
        <v>10</v>
      </c>
      <c r="J310" s="6">
        <v>2004</v>
      </c>
      <c r="K310" s="6" t="s">
        <v>163</v>
      </c>
      <c r="L310" s="6">
        <v>117</v>
      </c>
      <c r="M310" s="6" t="s">
        <v>510</v>
      </c>
      <c r="N310" s="6" t="s">
        <v>441</v>
      </c>
      <c r="O310" s="6" t="s">
        <v>442</v>
      </c>
      <c r="P310" s="6" t="s">
        <v>443</v>
      </c>
      <c r="Q310" s="9"/>
      <c r="R310" s="6" t="s">
        <v>444</v>
      </c>
      <c r="S310" s="9"/>
      <c r="T310" s="6">
        <v>50739</v>
      </c>
      <c r="U310" s="6" t="s">
        <v>45</v>
      </c>
      <c r="V310" s="6" t="s">
        <v>46</v>
      </c>
      <c r="W310" s="6" t="s">
        <v>445</v>
      </c>
      <c r="X310" s="6" t="s">
        <v>446</v>
      </c>
      <c r="Y310" s="6" t="s">
        <v>36</v>
      </c>
    </row>
    <row r="311" spans="1:25">
      <c r="A311" s="5">
        <v>10320</v>
      </c>
      <c r="B311" s="6">
        <v>35</v>
      </c>
      <c r="C311" s="7">
        <v>100</v>
      </c>
      <c r="D311" s="6">
        <v>1</v>
      </c>
      <c r="E311" s="6">
        <v>4850.3</v>
      </c>
      <c r="F311" s="8">
        <v>38294</v>
      </c>
      <c r="G311" s="6" t="s">
        <v>25</v>
      </c>
      <c r="H311" s="6">
        <v>4</v>
      </c>
      <c r="I311" s="6">
        <v>11</v>
      </c>
      <c r="J311" s="6">
        <v>2004</v>
      </c>
      <c r="K311" s="6" t="s">
        <v>163</v>
      </c>
      <c r="L311" s="6">
        <v>117</v>
      </c>
      <c r="M311" s="6" t="s">
        <v>510</v>
      </c>
      <c r="N311" s="6" t="s">
        <v>407</v>
      </c>
      <c r="O311" s="6" t="s">
        <v>408</v>
      </c>
      <c r="P311" s="6" t="s">
        <v>409</v>
      </c>
      <c r="Q311" s="9"/>
      <c r="R311" s="6" t="s">
        <v>410</v>
      </c>
      <c r="S311" s="9"/>
      <c r="T311" s="6" t="s">
        <v>411</v>
      </c>
      <c r="U311" s="6" t="s">
        <v>208</v>
      </c>
      <c r="V311" s="6" t="s">
        <v>46</v>
      </c>
      <c r="W311" s="6" t="s">
        <v>412</v>
      </c>
      <c r="X311" s="6" t="s">
        <v>413</v>
      </c>
      <c r="Y311" s="6" t="s">
        <v>36</v>
      </c>
    </row>
    <row r="312" spans="1:25">
      <c r="A312" s="5">
        <v>10329</v>
      </c>
      <c r="B312" s="6">
        <v>46</v>
      </c>
      <c r="C312" s="7">
        <v>83.63</v>
      </c>
      <c r="D312" s="6">
        <v>13</v>
      </c>
      <c r="E312" s="6">
        <v>3846.98</v>
      </c>
      <c r="F312" s="8">
        <v>38306</v>
      </c>
      <c r="G312" s="6" t="s">
        <v>25</v>
      </c>
      <c r="H312" s="6">
        <v>4</v>
      </c>
      <c r="I312" s="6">
        <v>11</v>
      </c>
      <c r="J312" s="6">
        <v>2004</v>
      </c>
      <c r="K312" s="6" t="s">
        <v>163</v>
      </c>
      <c r="L312" s="6">
        <v>117</v>
      </c>
      <c r="M312" s="6" t="s">
        <v>510</v>
      </c>
      <c r="N312" s="6" t="s">
        <v>123</v>
      </c>
      <c r="O312" s="6">
        <v>2125557818</v>
      </c>
      <c r="P312" s="6" t="s">
        <v>124</v>
      </c>
      <c r="Q312" s="9"/>
      <c r="R312" s="6" t="s">
        <v>56</v>
      </c>
      <c r="S312" s="6" t="s">
        <v>57</v>
      </c>
      <c r="T312" s="6">
        <v>10022</v>
      </c>
      <c r="U312" s="6" t="s">
        <v>32</v>
      </c>
      <c r="V312" s="6" t="s">
        <v>33</v>
      </c>
      <c r="W312" s="6" t="s">
        <v>121</v>
      </c>
      <c r="X312" s="6" t="s">
        <v>125</v>
      </c>
      <c r="Y312" s="6" t="s">
        <v>36</v>
      </c>
    </row>
    <row r="313" spans="1:25">
      <c r="A313" s="5">
        <v>10341</v>
      </c>
      <c r="B313" s="6">
        <v>44</v>
      </c>
      <c r="C313" s="7">
        <v>95.93</v>
      </c>
      <c r="D313" s="6">
        <v>1</v>
      </c>
      <c r="E313" s="6">
        <v>4220.92</v>
      </c>
      <c r="F313" s="8">
        <v>38315</v>
      </c>
      <c r="G313" s="6" t="s">
        <v>25</v>
      </c>
      <c r="H313" s="6">
        <v>4</v>
      </c>
      <c r="I313" s="6">
        <v>11</v>
      </c>
      <c r="J313" s="6">
        <v>2004</v>
      </c>
      <c r="K313" s="6" t="s">
        <v>163</v>
      </c>
      <c r="L313" s="6">
        <v>117</v>
      </c>
      <c r="M313" s="6" t="s">
        <v>510</v>
      </c>
      <c r="N313" s="6" t="s">
        <v>126</v>
      </c>
      <c r="O313" s="6" t="s">
        <v>127</v>
      </c>
      <c r="P313" s="6" t="s">
        <v>128</v>
      </c>
      <c r="Q313" s="9"/>
      <c r="R313" s="6" t="s">
        <v>129</v>
      </c>
      <c r="S313" s="9"/>
      <c r="T313" s="6">
        <v>5020</v>
      </c>
      <c r="U313" s="6" t="s">
        <v>130</v>
      </c>
      <c r="V313" s="6" t="s">
        <v>46</v>
      </c>
      <c r="W313" s="6" t="s">
        <v>131</v>
      </c>
      <c r="X313" s="6" t="s">
        <v>132</v>
      </c>
      <c r="Y313" s="6" t="s">
        <v>36</v>
      </c>
    </row>
    <row r="314" spans="1:25">
      <c r="A314" s="5">
        <v>10363</v>
      </c>
      <c r="B314" s="6">
        <v>34</v>
      </c>
      <c r="C314" s="7">
        <v>96.73</v>
      </c>
      <c r="D314" s="6">
        <v>4</v>
      </c>
      <c r="E314" s="6">
        <v>3288.82</v>
      </c>
      <c r="F314" s="8">
        <v>38358</v>
      </c>
      <c r="G314" s="6" t="s">
        <v>25</v>
      </c>
      <c r="H314" s="6">
        <v>1</v>
      </c>
      <c r="I314" s="6">
        <v>1</v>
      </c>
      <c r="J314" s="6">
        <v>2005</v>
      </c>
      <c r="K314" s="6" t="s">
        <v>163</v>
      </c>
      <c r="L314" s="6">
        <v>117</v>
      </c>
      <c r="M314" s="6" t="s">
        <v>510</v>
      </c>
      <c r="N314" s="6" t="s">
        <v>447</v>
      </c>
      <c r="O314" s="10" t="s">
        <v>683</v>
      </c>
      <c r="P314" s="6" t="s">
        <v>448</v>
      </c>
      <c r="Q314" s="9"/>
      <c r="R314" s="6" t="s">
        <v>449</v>
      </c>
      <c r="S314" s="9"/>
      <c r="T314" s="6" t="s">
        <v>450</v>
      </c>
      <c r="U314" s="6" t="s">
        <v>107</v>
      </c>
      <c r="V314" s="6" t="s">
        <v>46</v>
      </c>
      <c r="W314" s="6" t="s">
        <v>451</v>
      </c>
      <c r="X314" s="6" t="s">
        <v>452</v>
      </c>
      <c r="Y314" s="6" t="s">
        <v>36</v>
      </c>
    </row>
    <row r="315" spans="1:25">
      <c r="A315" s="5">
        <v>10376</v>
      </c>
      <c r="B315" s="6">
        <v>35</v>
      </c>
      <c r="C315" s="7">
        <v>100</v>
      </c>
      <c r="D315" s="6">
        <v>1</v>
      </c>
      <c r="E315" s="6">
        <v>3987.2</v>
      </c>
      <c r="F315" s="8">
        <v>38391</v>
      </c>
      <c r="G315" s="6" t="s">
        <v>25</v>
      </c>
      <c r="H315" s="6">
        <v>1</v>
      </c>
      <c r="I315" s="6">
        <v>2</v>
      </c>
      <c r="J315" s="6">
        <v>2005</v>
      </c>
      <c r="K315" s="6" t="s">
        <v>163</v>
      </c>
      <c r="L315" s="6">
        <v>117</v>
      </c>
      <c r="M315" s="6" t="s">
        <v>510</v>
      </c>
      <c r="N315" s="6" t="s">
        <v>545</v>
      </c>
      <c r="O315" s="6">
        <v>3105552373</v>
      </c>
      <c r="P315" s="6" t="s">
        <v>546</v>
      </c>
      <c r="Q315" s="9"/>
      <c r="R315" s="6" t="s">
        <v>547</v>
      </c>
      <c r="S315" s="6" t="s">
        <v>177</v>
      </c>
      <c r="T315" s="6">
        <v>92561</v>
      </c>
      <c r="U315" s="6" t="s">
        <v>32</v>
      </c>
      <c r="V315" s="6" t="s">
        <v>33</v>
      </c>
      <c r="W315" s="6" t="s">
        <v>34</v>
      </c>
      <c r="X315" s="6" t="s">
        <v>187</v>
      </c>
      <c r="Y315" s="6" t="s">
        <v>36</v>
      </c>
    </row>
    <row r="316" spans="1:25">
      <c r="A316" s="5">
        <v>10389</v>
      </c>
      <c r="B316" s="6">
        <v>25</v>
      </c>
      <c r="C316" s="7">
        <v>72.38</v>
      </c>
      <c r="D316" s="6">
        <v>6</v>
      </c>
      <c r="E316" s="6">
        <v>1809.5</v>
      </c>
      <c r="F316" s="8">
        <v>38414</v>
      </c>
      <c r="G316" s="6" t="s">
        <v>25</v>
      </c>
      <c r="H316" s="6">
        <v>1</v>
      </c>
      <c r="I316" s="6">
        <v>3</v>
      </c>
      <c r="J316" s="6">
        <v>2005</v>
      </c>
      <c r="K316" s="6" t="s">
        <v>163</v>
      </c>
      <c r="L316" s="6">
        <v>117</v>
      </c>
      <c r="M316" s="6" t="s">
        <v>510</v>
      </c>
      <c r="N316" s="6" t="s">
        <v>203</v>
      </c>
      <c r="O316" s="6" t="s">
        <v>204</v>
      </c>
      <c r="P316" s="6" t="s">
        <v>205</v>
      </c>
      <c r="Q316" s="9"/>
      <c r="R316" s="6" t="s">
        <v>206</v>
      </c>
      <c r="S316" s="9"/>
      <c r="T316" s="6" t="s">
        <v>207</v>
      </c>
      <c r="U316" s="6" t="s">
        <v>208</v>
      </c>
      <c r="V316" s="6" t="s">
        <v>46</v>
      </c>
      <c r="W316" s="6" t="s">
        <v>209</v>
      </c>
      <c r="X316" s="6" t="s">
        <v>210</v>
      </c>
      <c r="Y316" s="6" t="s">
        <v>39</v>
      </c>
    </row>
    <row r="317" spans="1:25">
      <c r="A317" s="5">
        <v>10419</v>
      </c>
      <c r="B317" s="6">
        <v>10</v>
      </c>
      <c r="C317" s="7">
        <v>100</v>
      </c>
      <c r="D317" s="6">
        <v>11</v>
      </c>
      <c r="E317" s="6">
        <v>1092.2</v>
      </c>
      <c r="F317" s="8">
        <v>38489</v>
      </c>
      <c r="G317" s="6" t="s">
        <v>25</v>
      </c>
      <c r="H317" s="6">
        <v>2</v>
      </c>
      <c r="I317" s="6">
        <v>5</v>
      </c>
      <c r="J317" s="6">
        <v>2005</v>
      </c>
      <c r="K317" s="6" t="s">
        <v>163</v>
      </c>
      <c r="L317" s="6">
        <v>117</v>
      </c>
      <c r="M317" s="6" t="s">
        <v>510</v>
      </c>
      <c r="N317" s="6" t="s">
        <v>126</v>
      </c>
      <c r="O317" s="6" t="s">
        <v>127</v>
      </c>
      <c r="P317" s="6" t="s">
        <v>128</v>
      </c>
      <c r="Q317" s="9"/>
      <c r="R317" s="6" t="s">
        <v>129</v>
      </c>
      <c r="S317" s="9"/>
      <c r="T317" s="6">
        <v>5020</v>
      </c>
      <c r="U317" s="6" t="s">
        <v>130</v>
      </c>
      <c r="V317" s="6" t="s">
        <v>46</v>
      </c>
      <c r="W317" s="6" t="s">
        <v>131</v>
      </c>
      <c r="X317" s="6" t="s">
        <v>132</v>
      </c>
      <c r="Y317" s="6" t="s">
        <v>39</v>
      </c>
    </row>
    <row r="318" spans="1:25">
      <c r="A318" s="5">
        <v>10110</v>
      </c>
      <c r="B318" s="6">
        <v>43</v>
      </c>
      <c r="C318" s="7">
        <v>78.150000000000006</v>
      </c>
      <c r="D318" s="6">
        <v>11</v>
      </c>
      <c r="E318" s="6">
        <v>3360.45</v>
      </c>
      <c r="F318" s="8">
        <v>37698</v>
      </c>
      <c r="G318" s="6" t="s">
        <v>25</v>
      </c>
      <c r="H318" s="6">
        <v>1</v>
      </c>
      <c r="I318" s="6">
        <v>3</v>
      </c>
      <c r="J318" s="6">
        <v>2003</v>
      </c>
      <c r="K318" s="6" t="s">
        <v>163</v>
      </c>
      <c r="L318" s="6">
        <v>90</v>
      </c>
      <c r="M318" s="6" t="s">
        <v>548</v>
      </c>
      <c r="N318" s="6" t="s">
        <v>476</v>
      </c>
      <c r="O318" s="6" t="s">
        <v>477</v>
      </c>
      <c r="P318" s="6" t="s">
        <v>478</v>
      </c>
      <c r="Q318" s="9"/>
      <c r="R318" s="6" t="s">
        <v>479</v>
      </c>
      <c r="S318" s="9"/>
      <c r="T318" s="6" t="s">
        <v>480</v>
      </c>
      <c r="U318" s="6" t="s">
        <v>151</v>
      </c>
      <c r="V318" s="6" t="s">
        <v>46</v>
      </c>
      <c r="W318" s="6" t="s">
        <v>481</v>
      </c>
      <c r="X318" s="6" t="s">
        <v>74</v>
      </c>
      <c r="Y318" s="6" t="s">
        <v>36</v>
      </c>
    </row>
    <row r="319" spans="1:25">
      <c r="A319" s="5">
        <v>10110</v>
      </c>
      <c r="B319" s="6">
        <v>46</v>
      </c>
      <c r="C319" s="7">
        <v>100</v>
      </c>
      <c r="D319" s="6">
        <v>10</v>
      </c>
      <c r="E319" s="6">
        <v>5942.28</v>
      </c>
      <c r="F319" s="8">
        <v>37698</v>
      </c>
      <c r="G319" s="6" t="s">
        <v>25</v>
      </c>
      <c r="H319" s="6">
        <v>1</v>
      </c>
      <c r="I319" s="6">
        <v>3</v>
      </c>
      <c r="J319" s="6">
        <v>2003</v>
      </c>
      <c r="K319" s="6" t="s">
        <v>163</v>
      </c>
      <c r="L319" s="6">
        <v>117</v>
      </c>
      <c r="M319" s="6" t="s">
        <v>549</v>
      </c>
      <c r="N319" s="6" t="s">
        <v>476</v>
      </c>
      <c r="O319" s="6" t="s">
        <v>477</v>
      </c>
      <c r="P319" s="6" t="s">
        <v>478</v>
      </c>
      <c r="Q319" s="9"/>
      <c r="R319" s="6" t="s">
        <v>479</v>
      </c>
      <c r="S319" s="9"/>
      <c r="T319" s="6" t="s">
        <v>480</v>
      </c>
      <c r="U319" s="6" t="s">
        <v>151</v>
      </c>
      <c r="V319" s="6" t="s">
        <v>46</v>
      </c>
      <c r="W319" s="6" t="s">
        <v>481</v>
      </c>
      <c r="X319" s="6" t="s">
        <v>74</v>
      </c>
      <c r="Y319" s="6" t="s">
        <v>36</v>
      </c>
    </row>
    <row r="320" spans="1:25">
      <c r="A320" s="5">
        <v>10110</v>
      </c>
      <c r="B320" s="6">
        <v>27</v>
      </c>
      <c r="C320" s="7">
        <v>73.62</v>
      </c>
      <c r="D320" s="6">
        <v>12</v>
      </c>
      <c r="E320" s="6">
        <v>1987.74</v>
      </c>
      <c r="F320" s="8">
        <v>37698</v>
      </c>
      <c r="G320" s="6" t="s">
        <v>25</v>
      </c>
      <c r="H320" s="6">
        <v>1</v>
      </c>
      <c r="I320" s="6">
        <v>3</v>
      </c>
      <c r="J320" s="6">
        <v>2003</v>
      </c>
      <c r="K320" s="6" t="s">
        <v>163</v>
      </c>
      <c r="L320" s="6">
        <v>85</v>
      </c>
      <c r="M320" s="6" t="s">
        <v>550</v>
      </c>
      <c r="N320" s="6" t="s">
        <v>476</v>
      </c>
      <c r="O320" s="6" t="s">
        <v>477</v>
      </c>
      <c r="P320" s="6" t="s">
        <v>478</v>
      </c>
      <c r="Q320" s="9"/>
      <c r="R320" s="6" t="s">
        <v>479</v>
      </c>
      <c r="S320" s="9"/>
      <c r="T320" s="6" t="s">
        <v>480</v>
      </c>
      <c r="U320" s="6" t="s">
        <v>151</v>
      </c>
      <c r="V320" s="6" t="s">
        <v>46</v>
      </c>
      <c r="W320" s="6" t="s">
        <v>481</v>
      </c>
      <c r="X320" s="6" t="s">
        <v>74</v>
      </c>
      <c r="Y320" s="6" t="s">
        <v>39</v>
      </c>
    </row>
    <row r="321" spans="1:25">
      <c r="A321" s="5">
        <v>10110</v>
      </c>
      <c r="B321" s="6">
        <v>37</v>
      </c>
      <c r="C321" s="7">
        <v>100</v>
      </c>
      <c r="D321" s="6">
        <v>14</v>
      </c>
      <c r="E321" s="6">
        <v>3724.42</v>
      </c>
      <c r="F321" s="8">
        <v>37698</v>
      </c>
      <c r="G321" s="6" t="s">
        <v>25</v>
      </c>
      <c r="H321" s="6">
        <v>1</v>
      </c>
      <c r="I321" s="6">
        <v>3</v>
      </c>
      <c r="J321" s="6">
        <v>2003</v>
      </c>
      <c r="K321" s="6" t="s">
        <v>163</v>
      </c>
      <c r="L321" s="6">
        <v>107</v>
      </c>
      <c r="M321" s="6" t="s">
        <v>551</v>
      </c>
      <c r="N321" s="6" t="s">
        <v>476</v>
      </c>
      <c r="O321" s="6" t="s">
        <v>477</v>
      </c>
      <c r="P321" s="6" t="s">
        <v>478</v>
      </c>
      <c r="Q321" s="9"/>
      <c r="R321" s="6" t="s">
        <v>479</v>
      </c>
      <c r="S321" s="9"/>
      <c r="T321" s="6" t="s">
        <v>480</v>
      </c>
      <c r="U321" s="6" t="s">
        <v>151</v>
      </c>
      <c r="V321" s="6" t="s">
        <v>46</v>
      </c>
      <c r="W321" s="6" t="s">
        <v>481</v>
      </c>
      <c r="X321" s="6" t="s">
        <v>74</v>
      </c>
      <c r="Y321" s="6" t="s">
        <v>36</v>
      </c>
    </row>
    <row r="322" spans="1:25">
      <c r="A322" s="5">
        <v>10110</v>
      </c>
      <c r="B322" s="6">
        <v>48</v>
      </c>
      <c r="C322" s="7">
        <v>34.47</v>
      </c>
      <c r="D322" s="6">
        <v>5</v>
      </c>
      <c r="E322" s="6">
        <v>1654.56</v>
      </c>
      <c r="F322" s="8">
        <v>37698</v>
      </c>
      <c r="G322" s="6" t="s">
        <v>25</v>
      </c>
      <c r="H322" s="6">
        <v>1</v>
      </c>
      <c r="I322" s="6">
        <v>3</v>
      </c>
      <c r="J322" s="6">
        <v>2003</v>
      </c>
      <c r="K322" s="6" t="s">
        <v>26</v>
      </c>
      <c r="L322" s="6">
        <v>41</v>
      </c>
      <c r="M322" s="6" t="s">
        <v>40</v>
      </c>
      <c r="N322" s="6" t="s">
        <v>476</v>
      </c>
      <c r="O322" s="6" t="s">
        <v>477</v>
      </c>
      <c r="P322" s="6" t="s">
        <v>478</v>
      </c>
      <c r="Q322" s="9"/>
      <c r="R322" s="6" t="s">
        <v>479</v>
      </c>
      <c r="S322" s="9"/>
      <c r="T322" s="6" t="s">
        <v>480</v>
      </c>
      <c r="U322" s="6" t="s">
        <v>151</v>
      </c>
      <c r="V322" s="6" t="s">
        <v>46</v>
      </c>
      <c r="W322" s="6" t="s">
        <v>481</v>
      </c>
      <c r="X322" s="6" t="s">
        <v>74</v>
      </c>
      <c r="Y322" s="6" t="s">
        <v>39</v>
      </c>
    </row>
    <row r="323" spans="1:25">
      <c r="A323" s="5">
        <v>10112</v>
      </c>
      <c r="B323" s="6">
        <v>29</v>
      </c>
      <c r="C323" s="7">
        <v>100</v>
      </c>
      <c r="D323" s="6">
        <v>1</v>
      </c>
      <c r="E323" s="6">
        <v>7209.11</v>
      </c>
      <c r="F323" s="8">
        <v>37704</v>
      </c>
      <c r="G323" s="6" t="s">
        <v>25</v>
      </c>
      <c r="H323" s="6">
        <v>1</v>
      </c>
      <c r="I323" s="6">
        <v>3</v>
      </c>
      <c r="J323" s="6">
        <v>2003</v>
      </c>
      <c r="K323" s="6" t="s">
        <v>163</v>
      </c>
      <c r="L323" s="6">
        <v>214</v>
      </c>
      <c r="M323" s="6" t="s">
        <v>164</v>
      </c>
      <c r="N323" s="6" t="s">
        <v>407</v>
      </c>
      <c r="O323" s="6" t="s">
        <v>408</v>
      </c>
      <c r="P323" s="6" t="s">
        <v>409</v>
      </c>
      <c r="Q323" s="9"/>
      <c r="R323" s="6" t="s">
        <v>410</v>
      </c>
      <c r="S323" s="9"/>
      <c r="T323" s="6" t="s">
        <v>411</v>
      </c>
      <c r="U323" s="6" t="s">
        <v>208</v>
      </c>
      <c r="V323" s="6" t="s">
        <v>46</v>
      </c>
      <c r="W323" s="6" t="s">
        <v>412</v>
      </c>
      <c r="X323" s="6" t="s">
        <v>413</v>
      </c>
      <c r="Y323" s="6" t="s">
        <v>133</v>
      </c>
    </row>
    <row r="324" spans="1:25">
      <c r="A324" s="5">
        <v>10112</v>
      </c>
      <c r="B324" s="6">
        <v>23</v>
      </c>
      <c r="C324" s="7">
        <v>100</v>
      </c>
      <c r="D324" s="6">
        <v>2</v>
      </c>
      <c r="E324" s="6">
        <v>2539.89</v>
      </c>
      <c r="F324" s="8">
        <v>37704</v>
      </c>
      <c r="G324" s="6" t="s">
        <v>25</v>
      </c>
      <c r="H324" s="6">
        <v>1</v>
      </c>
      <c r="I324" s="6">
        <v>3</v>
      </c>
      <c r="J324" s="6">
        <v>2003</v>
      </c>
      <c r="K324" s="6" t="s">
        <v>26</v>
      </c>
      <c r="L324" s="6">
        <v>101</v>
      </c>
      <c r="M324" s="6" t="s">
        <v>170</v>
      </c>
      <c r="N324" s="6" t="s">
        <v>407</v>
      </c>
      <c r="O324" s="6" t="s">
        <v>408</v>
      </c>
      <c r="P324" s="6" t="s">
        <v>409</v>
      </c>
      <c r="Q324" s="9"/>
      <c r="R324" s="6" t="s">
        <v>410</v>
      </c>
      <c r="S324" s="9"/>
      <c r="T324" s="6" t="s">
        <v>411</v>
      </c>
      <c r="U324" s="6" t="s">
        <v>208</v>
      </c>
      <c r="V324" s="6" t="s">
        <v>46</v>
      </c>
      <c r="W324" s="6" t="s">
        <v>412</v>
      </c>
      <c r="X324" s="6" t="s">
        <v>413</v>
      </c>
      <c r="Y324" s="6" t="s">
        <v>39</v>
      </c>
    </row>
    <row r="325" spans="1:25">
      <c r="A325" s="5">
        <v>10111</v>
      </c>
      <c r="B325" s="6">
        <v>33</v>
      </c>
      <c r="C325" s="7">
        <v>99.66</v>
      </c>
      <c r="D325" s="6">
        <v>6</v>
      </c>
      <c r="E325" s="6">
        <v>3288.78</v>
      </c>
      <c r="F325" s="8">
        <v>37705</v>
      </c>
      <c r="G325" s="6" t="s">
        <v>25</v>
      </c>
      <c r="H325" s="6">
        <v>1</v>
      </c>
      <c r="I325" s="6">
        <v>3</v>
      </c>
      <c r="J325" s="6">
        <v>2003</v>
      </c>
      <c r="K325" s="6" t="s">
        <v>26</v>
      </c>
      <c r="L325" s="6">
        <v>102</v>
      </c>
      <c r="M325" s="6" t="s">
        <v>52</v>
      </c>
      <c r="N325" s="6" t="s">
        <v>221</v>
      </c>
      <c r="O325" s="6">
        <v>6505555787</v>
      </c>
      <c r="P325" s="6" t="s">
        <v>222</v>
      </c>
      <c r="Q325" s="9"/>
      <c r="R325" s="6" t="s">
        <v>223</v>
      </c>
      <c r="S325" s="6" t="s">
        <v>177</v>
      </c>
      <c r="T325" s="9"/>
      <c r="U325" s="6" t="s">
        <v>32</v>
      </c>
      <c r="V325" s="6" t="s">
        <v>33</v>
      </c>
      <c r="W325" s="6" t="s">
        <v>186</v>
      </c>
      <c r="X325" s="6" t="s">
        <v>90</v>
      </c>
      <c r="Y325" s="6" t="s">
        <v>36</v>
      </c>
    </row>
    <row r="326" spans="1:25">
      <c r="A326" s="5">
        <v>10111</v>
      </c>
      <c r="B326" s="6">
        <v>48</v>
      </c>
      <c r="C326" s="7">
        <v>49.06</v>
      </c>
      <c r="D326" s="6">
        <v>5</v>
      </c>
      <c r="E326" s="6">
        <v>2354.88</v>
      </c>
      <c r="F326" s="8">
        <v>37705</v>
      </c>
      <c r="G326" s="6" t="s">
        <v>25</v>
      </c>
      <c r="H326" s="6">
        <v>1</v>
      </c>
      <c r="I326" s="6">
        <v>3</v>
      </c>
      <c r="J326" s="6">
        <v>2003</v>
      </c>
      <c r="K326" s="6" t="s">
        <v>26</v>
      </c>
      <c r="L326" s="6">
        <v>53</v>
      </c>
      <c r="M326" s="6" t="s">
        <v>162</v>
      </c>
      <c r="N326" s="6" t="s">
        <v>221</v>
      </c>
      <c r="O326" s="6">
        <v>6505555787</v>
      </c>
      <c r="P326" s="6" t="s">
        <v>222</v>
      </c>
      <c r="Q326" s="9"/>
      <c r="R326" s="6" t="s">
        <v>223</v>
      </c>
      <c r="S326" s="6" t="s">
        <v>177</v>
      </c>
      <c r="T326" s="9"/>
      <c r="U326" s="6" t="s">
        <v>32</v>
      </c>
      <c r="V326" s="6" t="s">
        <v>33</v>
      </c>
      <c r="W326" s="6" t="s">
        <v>186</v>
      </c>
      <c r="X326" s="6" t="s">
        <v>90</v>
      </c>
      <c r="Y326" s="6" t="s">
        <v>39</v>
      </c>
    </row>
    <row r="327" spans="1:25">
      <c r="A327" s="5">
        <v>10208</v>
      </c>
      <c r="B327" s="6">
        <v>20</v>
      </c>
      <c r="C327" s="7">
        <v>100</v>
      </c>
      <c r="D327" s="6">
        <v>12</v>
      </c>
      <c r="E327" s="6">
        <v>3114.4</v>
      </c>
      <c r="F327" s="8">
        <v>37988</v>
      </c>
      <c r="G327" s="6" t="s">
        <v>25</v>
      </c>
      <c r="H327" s="6">
        <v>1</v>
      </c>
      <c r="I327" s="6">
        <v>1</v>
      </c>
      <c r="J327" s="6">
        <v>2004</v>
      </c>
      <c r="K327" s="6" t="s">
        <v>163</v>
      </c>
      <c r="L327" s="6">
        <v>173</v>
      </c>
      <c r="M327" s="6" t="s">
        <v>309</v>
      </c>
      <c r="N327" s="6" t="s">
        <v>459</v>
      </c>
      <c r="O327" s="6" t="s">
        <v>460</v>
      </c>
      <c r="P327" s="6" t="s">
        <v>461</v>
      </c>
      <c r="Q327" s="9"/>
      <c r="R327" s="6" t="s">
        <v>462</v>
      </c>
      <c r="S327" s="9"/>
      <c r="T327" s="6">
        <v>69004</v>
      </c>
      <c r="U327" s="6" t="s">
        <v>66</v>
      </c>
      <c r="V327" s="6" t="s">
        <v>46</v>
      </c>
      <c r="W327" s="6" t="s">
        <v>463</v>
      </c>
      <c r="X327" s="6" t="s">
        <v>464</v>
      </c>
      <c r="Y327" s="6" t="s">
        <v>36</v>
      </c>
    </row>
    <row r="328" spans="1:25">
      <c r="A328" s="5">
        <v>10220</v>
      </c>
      <c r="B328" s="6">
        <v>27</v>
      </c>
      <c r="C328" s="7">
        <v>100</v>
      </c>
      <c r="D328" s="6">
        <v>1</v>
      </c>
      <c r="E328" s="6">
        <v>5045.22</v>
      </c>
      <c r="F328" s="8">
        <v>38029</v>
      </c>
      <c r="G328" s="6" t="s">
        <v>25</v>
      </c>
      <c r="H328" s="6">
        <v>1</v>
      </c>
      <c r="I328" s="6">
        <v>2</v>
      </c>
      <c r="J328" s="6">
        <v>2004</v>
      </c>
      <c r="K328" s="6" t="s">
        <v>163</v>
      </c>
      <c r="L328" s="6">
        <v>173</v>
      </c>
      <c r="M328" s="6" t="s">
        <v>309</v>
      </c>
      <c r="N328" s="6" t="s">
        <v>465</v>
      </c>
      <c r="O328" s="10" t="s">
        <v>683</v>
      </c>
      <c r="P328" s="6" t="s">
        <v>466</v>
      </c>
      <c r="Q328" s="6" t="s">
        <v>467</v>
      </c>
      <c r="R328" s="6" t="s">
        <v>468</v>
      </c>
      <c r="S328" s="9"/>
      <c r="T328" s="6">
        <v>2</v>
      </c>
      <c r="U328" s="6" t="s">
        <v>469</v>
      </c>
      <c r="V328" s="6" t="s">
        <v>46</v>
      </c>
      <c r="W328" s="6" t="s">
        <v>470</v>
      </c>
      <c r="X328" s="6" t="s">
        <v>471</v>
      </c>
      <c r="Y328" s="6" t="s">
        <v>36</v>
      </c>
    </row>
    <row r="329" spans="1:25">
      <c r="A329" s="5">
        <v>10231</v>
      </c>
      <c r="B329" s="6">
        <v>49</v>
      </c>
      <c r="C329" s="7">
        <v>100</v>
      </c>
      <c r="D329" s="6">
        <v>1</v>
      </c>
      <c r="E329" s="6">
        <v>6952.12</v>
      </c>
      <c r="F329" s="8">
        <v>38065</v>
      </c>
      <c r="G329" s="6" t="s">
        <v>25</v>
      </c>
      <c r="H329" s="6">
        <v>1</v>
      </c>
      <c r="I329" s="6">
        <v>3</v>
      </c>
      <c r="J329" s="6">
        <v>2004</v>
      </c>
      <c r="K329" s="6" t="s">
        <v>163</v>
      </c>
      <c r="L329" s="6">
        <v>173</v>
      </c>
      <c r="M329" s="6" t="s">
        <v>309</v>
      </c>
      <c r="N329" s="6" t="s">
        <v>472</v>
      </c>
      <c r="O329" s="10" t="s">
        <v>683</v>
      </c>
      <c r="P329" s="6" t="s">
        <v>473</v>
      </c>
      <c r="Q329" s="9"/>
      <c r="R329" s="6" t="s">
        <v>158</v>
      </c>
      <c r="S329" s="9"/>
      <c r="T329" s="6">
        <v>28023</v>
      </c>
      <c r="U329" s="6" t="s">
        <v>159</v>
      </c>
      <c r="V329" s="6" t="s">
        <v>46</v>
      </c>
      <c r="W329" s="6" t="s">
        <v>474</v>
      </c>
      <c r="X329" s="6" t="s">
        <v>475</v>
      </c>
      <c r="Y329" s="6" t="s">
        <v>36</v>
      </c>
    </row>
    <row r="330" spans="1:25">
      <c r="A330" s="5">
        <v>10247</v>
      </c>
      <c r="B330" s="6">
        <v>27</v>
      </c>
      <c r="C330" s="7">
        <v>100</v>
      </c>
      <c r="D330" s="6">
        <v>1</v>
      </c>
      <c r="E330" s="6">
        <v>4157.7299999999996</v>
      </c>
      <c r="F330" s="8">
        <v>38112</v>
      </c>
      <c r="G330" s="6" t="s">
        <v>25</v>
      </c>
      <c r="H330" s="6">
        <v>2</v>
      </c>
      <c r="I330" s="6">
        <v>5</v>
      </c>
      <c r="J330" s="6">
        <v>2004</v>
      </c>
      <c r="K330" s="6" t="s">
        <v>163</v>
      </c>
      <c r="L330" s="6">
        <v>173</v>
      </c>
      <c r="M330" s="6" t="s">
        <v>309</v>
      </c>
      <c r="N330" s="6" t="s">
        <v>447</v>
      </c>
      <c r="O330" s="10" t="s">
        <v>683</v>
      </c>
      <c r="P330" s="6" t="s">
        <v>448</v>
      </c>
      <c r="Q330" s="9"/>
      <c r="R330" s="6" t="s">
        <v>449</v>
      </c>
      <c r="S330" s="9"/>
      <c r="T330" s="6" t="s">
        <v>450</v>
      </c>
      <c r="U330" s="6" t="s">
        <v>107</v>
      </c>
      <c r="V330" s="6" t="s">
        <v>46</v>
      </c>
      <c r="W330" s="6" t="s">
        <v>451</v>
      </c>
      <c r="X330" s="6" t="s">
        <v>452</v>
      </c>
      <c r="Y330" s="6" t="s">
        <v>36</v>
      </c>
    </row>
    <row r="331" spans="1:25">
      <c r="A331" s="5">
        <v>10272</v>
      </c>
      <c r="B331" s="6">
        <v>39</v>
      </c>
      <c r="C331" s="7">
        <v>100</v>
      </c>
      <c r="D331" s="6">
        <v>1</v>
      </c>
      <c r="E331" s="6">
        <v>7962.24</v>
      </c>
      <c r="F331" s="8">
        <v>38188</v>
      </c>
      <c r="G331" s="6" t="s">
        <v>25</v>
      </c>
      <c r="H331" s="6">
        <v>3</v>
      </c>
      <c r="I331" s="6">
        <v>7</v>
      </c>
      <c r="J331" s="6">
        <v>2004</v>
      </c>
      <c r="K331" s="6" t="s">
        <v>163</v>
      </c>
      <c r="L331" s="6">
        <v>173</v>
      </c>
      <c r="M331" s="6" t="s">
        <v>309</v>
      </c>
      <c r="N331" s="6" t="s">
        <v>117</v>
      </c>
      <c r="O331" s="6">
        <v>2155551555</v>
      </c>
      <c r="P331" s="6" t="s">
        <v>118</v>
      </c>
      <c r="Q331" s="9"/>
      <c r="R331" s="6" t="s">
        <v>119</v>
      </c>
      <c r="S331" s="6" t="s">
        <v>120</v>
      </c>
      <c r="T331" s="6">
        <v>70267</v>
      </c>
      <c r="U331" s="6" t="s">
        <v>32</v>
      </c>
      <c r="V331" s="6" t="s">
        <v>33</v>
      </c>
      <c r="W331" s="6" t="s">
        <v>121</v>
      </c>
      <c r="X331" s="6" t="s">
        <v>122</v>
      </c>
      <c r="Y331" s="6" t="s">
        <v>133</v>
      </c>
    </row>
    <row r="332" spans="1:25">
      <c r="A332" s="5">
        <v>10282</v>
      </c>
      <c r="B332" s="6">
        <v>24</v>
      </c>
      <c r="C332" s="7">
        <v>100</v>
      </c>
      <c r="D332" s="6">
        <v>4</v>
      </c>
      <c r="E332" s="6">
        <v>3778.8</v>
      </c>
      <c r="F332" s="8">
        <v>38219</v>
      </c>
      <c r="G332" s="6" t="s">
        <v>25</v>
      </c>
      <c r="H332" s="6">
        <v>3</v>
      </c>
      <c r="I332" s="6">
        <v>8</v>
      </c>
      <c r="J332" s="6">
        <v>2004</v>
      </c>
      <c r="K332" s="6" t="s">
        <v>163</v>
      </c>
      <c r="L332" s="6">
        <v>173</v>
      </c>
      <c r="M332" s="6" t="s">
        <v>309</v>
      </c>
      <c r="N332" s="6" t="s">
        <v>217</v>
      </c>
      <c r="O332" s="6">
        <v>4155551450</v>
      </c>
      <c r="P332" s="6" t="s">
        <v>218</v>
      </c>
      <c r="Q332" s="9"/>
      <c r="R332" s="6" t="s">
        <v>219</v>
      </c>
      <c r="S332" s="6" t="s">
        <v>177</v>
      </c>
      <c r="T332" s="6">
        <v>97562</v>
      </c>
      <c r="U332" s="6" t="s">
        <v>32</v>
      </c>
      <c r="V332" s="6" t="s">
        <v>33</v>
      </c>
      <c r="W332" s="6" t="s">
        <v>220</v>
      </c>
      <c r="X332" s="6" t="s">
        <v>35</v>
      </c>
      <c r="Y332" s="6" t="s">
        <v>36</v>
      </c>
    </row>
    <row r="333" spans="1:25">
      <c r="A333" s="5">
        <v>10293</v>
      </c>
      <c r="B333" s="6">
        <v>45</v>
      </c>
      <c r="C333" s="7">
        <v>100</v>
      </c>
      <c r="D333" s="6">
        <v>7</v>
      </c>
      <c r="E333" s="6">
        <v>8253</v>
      </c>
      <c r="F333" s="8">
        <v>38239</v>
      </c>
      <c r="G333" s="6" t="s">
        <v>25</v>
      </c>
      <c r="H333" s="6">
        <v>3</v>
      </c>
      <c r="I333" s="6">
        <v>9</v>
      </c>
      <c r="J333" s="6">
        <v>2004</v>
      </c>
      <c r="K333" s="6" t="s">
        <v>163</v>
      </c>
      <c r="L333" s="6">
        <v>173</v>
      </c>
      <c r="M333" s="6" t="s">
        <v>309</v>
      </c>
      <c r="N333" s="6" t="s">
        <v>196</v>
      </c>
      <c r="O333" s="6" t="s">
        <v>197</v>
      </c>
      <c r="P333" s="6" t="s">
        <v>198</v>
      </c>
      <c r="Q333" s="9"/>
      <c r="R333" s="6" t="s">
        <v>199</v>
      </c>
      <c r="S333" s="9"/>
      <c r="T333" s="6">
        <v>10100</v>
      </c>
      <c r="U333" s="6" t="s">
        <v>200</v>
      </c>
      <c r="V333" s="6" t="s">
        <v>46</v>
      </c>
      <c r="W333" s="6" t="s">
        <v>201</v>
      </c>
      <c r="X333" s="6" t="s">
        <v>202</v>
      </c>
      <c r="Y333" s="6" t="s">
        <v>133</v>
      </c>
    </row>
    <row r="334" spans="1:25">
      <c r="A334" s="5">
        <v>10306</v>
      </c>
      <c r="B334" s="6">
        <v>20</v>
      </c>
      <c r="C334" s="7">
        <v>100</v>
      </c>
      <c r="D334" s="6">
        <v>12</v>
      </c>
      <c r="E334" s="6">
        <v>3633.4</v>
      </c>
      <c r="F334" s="8">
        <v>38274</v>
      </c>
      <c r="G334" s="6" t="s">
        <v>25</v>
      </c>
      <c r="H334" s="6">
        <v>4</v>
      </c>
      <c r="I334" s="6">
        <v>10</v>
      </c>
      <c r="J334" s="6">
        <v>2004</v>
      </c>
      <c r="K334" s="6" t="s">
        <v>163</v>
      </c>
      <c r="L334" s="6">
        <v>173</v>
      </c>
      <c r="M334" s="6" t="s">
        <v>309</v>
      </c>
      <c r="N334" s="6" t="s">
        <v>476</v>
      </c>
      <c r="O334" s="6" t="s">
        <v>477</v>
      </c>
      <c r="P334" s="6" t="s">
        <v>478</v>
      </c>
      <c r="Q334" s="9"/>
      <c r="R334" s="6" t="s">
        <v>479</v>
      </c>
      <c r="S334" s="9"/>
      <c r="T334" s="6" t="s">
        <v>480</v>
      </c>
      <c r="U334" s="6" t="s">
        <v>151</v>
      </c>
      <c r="V334" s="6" t="s">
        <v>46</v>
      </c>
      <c r="W334" s="6" t="s">
        <v>481</v>
      </c>
      <c r="X334" s="6" t="s">
        <v>74</v>
      </c>
      <c r="Y334" s="6" t="s">
        <v>36</v>
      </c>
    </row>
    <row r="335" spans="1:25">
      <c r="A335" s="5">
        <v>10314</v>
      </c>
      <c r="B335" s="6">
        <v>36</v>
      </c>
      <c r="C335" s="7">
        <v>100</v>
      </c>
      <c r="D335" s="6">
        <v>4</v>
      </c>
      <c r="E335" s="6">
        <v>6913.8</v>
      </c>
      <c r="F335" s="8">
        <v>38282</v>
      </c>
      <c r="G335" s="6" t="s">
        <v>25</v>
      </c>
      <c r="H335" s="6">
        <v>4</v>
      </c>
      <c r="I335" s="6">
        <v>10</v>
      </c>
      <c r="J335" s="6">
        <v>2004</v>
      </c>
      <c r="K335" s="6" t="s">
        <v>163</v>
      </c>
      <c r="L335" s="6">
        <v>173</v>
      </c>
      <c r="M335" s="6" t="s">
        <v>309</v>
      </c>
      <c r="N335" s="6" t="s">
        <v>482</v>
      </c>
      <c r="O335" s="6" t="s">
        <v>483</v>
      </c>
      <c r="P335" s="6" t="s">
        <v>484</v>
      </c>
      <c r="Q335" s="9"/>
      <c r="R335" s="6" t="s">
        <v>485</v>
      </c>
      <c r="S335" s="9"/>
      <c r="T335" s="6">
        <v>8200</v>
      </c>
      <c r="U335" s="6" t="s">
        <v>305</v>
      </c>
      <c r="V335" s="6" t="s">
        <v>46</v>
      </c>
      <c r="W335" s="6" t="s">
        <v>486</v>
      </c>
      <c r="X335" s="6" t="s">
        <v>487</v>
      </c>
      <c r="Y335" s="6" t="s">
        <v>36</v>
      </c>
    </row>
    <row r="336" spans="1:25">
      <c r="A336" s="5">
        <v>10325</v>
      </c>
      <c r="B336" s="6">
        <v>24</v>
      </c>
      <c r="C336" s="7">
        <v>100</v>
      </c>
      <c r="D336" s="6">
        <v>1</v>
      </c>
      <c r="E336" s="6">
        <v>2583.6</v>
      </c>
      <c r="F336" s="8">
        <v>38296</v>
      </c>
      <c r="G336" s="6" t="s">
        <v>25</v>
      </c>
      <c r="H336" s="6">
        <v>4</v>
      </c>
      <c r="I336" s="6">
        <v>11</v>
      </c>
      <c r="J336" s="6">
        <v>2004</v>
      </c>
      <c r="K336" s="6" t="s">
        <v>163</v>
      </c>
      <c r="L336" s="6">
        <v>173</v>
      </c>
      <c r="M336" s="6" t="s">
        <v>309</v>
      </c>
      <c r="N336" s="6" t="s">
        <v>110</v>
      </c>
      <c r="O336" s="6" t="s">
        <v>111</v>
      </c>
      <c r="P336" s="6" t="s">
        <v>112</v>
      </c>
      <c r="Q336" s="9"/>
      <c r="R336" s="6" t="s">
        <v>113</v>
      </c>
      <c r="S336" s="9"/>
      <c r="T336" s="6">
        <v>4110</v>
      </c>
      <c r="U336" s="6" t="s">
        <v>114</v>
      </c>
      <c r="V336" s="6" t="s">
        <v>46</v>
      </c>
      <c r="W336" s="6" t="s">
        <v>115</v>
      </c>
      <c r="X336" s="6" t="s">
        <v>116</v>
      </c>
      <c r="Y336" s="6" t="s">
        <v>39</v>
      </c>
    </row>
    <row r="337" spans="1:25">
      <c r="A337" s="5">
        <v>10336</v>
      </c>
      <c r="B337" s="6">
        <v>49</v>
      </c>
      <c r="C337" s="7">
        <v>63.38</v>
      </c>
      <c r="D337" s="6">
        <v>1</v>
      </c>
      <c r="E337" s="6">
        <v>3105.62</v>
      </c>
      <c r="F337" s="8">
        <v>38311</v>
      </c>
      <c r="G337" s="6" t="s">
        <v>25</v>
      </c>
      <c r="H337" s="6">
        <v>4</v>
      </c>
      <c r="I337" s="6">
        <v>11</v>
      </c>
      <c r="J337" s="6">
        <v>2004</v>
      </c>
      <c r="K337" s="6" t="s">
        <v>163</v>
      </c>
      <c r="L337" s="6">
        <v>173</v>
      </c>
      <c r="M337" s="6" t="s">
        <v>309</v>
      </c>
      <c r="N337" s="6" t="s">
        <v>488</v>
      </c>
      <c r="O337" s="6" t="s">
        <v>489</v>
      </c>
      <c r="P337" s="6" t="s">
        <v>490</v>
      </c>
      <c r="Q337" s="9"/>
      <c r="R337" s="6" t="s">
        <v>65</v>
      </c>
      <c r="S337" s="9"/>
      <c r="T337" s="6">
        <v>75012</v>
      </c>
      <c r="U337" s="6" t="s">
        <v>66</v>
      </c>
      <c r="V337" s="6" t="s">
        <v>46</v>
      </c>
      <c r="W337" s="6" t="s">
        <v>491</v>
      </c>
      <c r="X337" s="6" t="s">
        <v>492</v>
      </c>
      <c r="Y337" s="6" t="s">
        <v>36</v>
      </c>
    </row>
    <row r="338" spans="1:25">
      <c r="A338" s="5">
        <v>10349</v>
      </c>
      <c r="B338" s="6">
        <v>26</v>
      </c>
      <c r="C338" s="7">
        <v>100</v>
      </c>
      <c r="D338" s="6">
        <v>10</v>
      </c>
      <c r="E338" s="6">
        <v>4408.5600000000004</v>
      </c>
      <c r="F338" s="8">
        <v>38322</v>
      </c>
      <c r="G338" s="6" t="s">
        <v>25</v>
      </c>
      <c r="H338" s="6">
        <v>4</v>
      </c>
      <c r="I338" s="6">
        <v>12</v>
      </c>
      <c r="J338" s="6">
        <v>2004</v>
      </c>
      <c r="K338" s="6" t="s">
        <v>163</v>
      </c>
      <c r="L338" s="6">
        <v>173</v>
      </c>
      <c r="M338" s="6" t="s">
        <v>309</v>
      </c>
      <c r="N338" s="6" t="s">
        <v>552</v>
      </c>
      <c r="O338" s="6">
        <v>2125557413</v>
      </c>
      <c r="P338" s="6" t="s">
        <v>553</v>
      </c>
      <c r="Q338" s="6" t="s">
        <v>554</v>
      </c>
      <c r="R338" s="6" t="s">
        <v>56</v>
      </c>
      <c r="S338" s="6" t="s">
        <v>57</v>
      </c>
      <c r="T338" s="6">
        <v>10022</v>
      </c>
      <c r="U338" s="6" t="s">
        <v>32</v>
      </c>
      <c r="V338" s="6" t="s">
        <v>33</v>
      </c>
      <c r="W338" s="6" t="s">
        <v>34</v>
      </c>
      <c r="X338" s="6" t="s">
        <v>555</v>
      </c>
      <c r="Y338" s="6" t="s">
        <v>36</v>
      </c>
    </row>
    <row r="339" spans="1:25">
      <c r="A339" s="5">
        <v>10359</v>
      </c>
      <c r="B339" s="6">
        <v>49</v>
      </c>
      <c r="C339" s="7">
        <v>62.09</v>
      </c>
      <c r="D339" s="6">
        <v>5</v>
      </c>
      <c r="E339" s="6">
        <v>3042.41</v>
      </c>
      <c r="F339" s="8">
        <v>38336</v>
      </c>
      <c r="G339" s="6" t="s">
        <v>25</v>
      </c>
      <c r="H339" s="6">
        <v>4</v>
      </c>
      <c r="I339" s="6">
        <v>12</v>
      </c>
      <c r="J339" s="6">
        <v>2004</v>
      </c>
      <c r="K339" s="6" t="s">
        <v>163</v>
      </c>
      <c r="L339" s="6">
        <v>173</v>
      </c>
      <c r="M339" s="6" t="s">
        <v>309</v>
      </c>
      <c r="N339" s="6" t="s">
        <v>357</v>
      </c>
      <c r="O339" s="6" t="s">
        <v>358</v>
      </c>
      <c r="P339" s="6" t="s">
        <v>359</v>
      </c>
      <c r="Q339" s="9"/>
      <c r="R339" s="6" t="s">
        <v>360</v>
      </c>
      <c r="S339" s="9"/>
      <c r="T339" s="6">
        <v>51100</v>
      </c>
      <c r="U339" s="6" t="s">
        <v>66</v>
      </c>
      <c r="V339" s="6" t="s">
        <v>46</v>
      </c>
      <c r="W339" s="6" t="s">
        <v>361</v>
      </c>
      <c r="X339" s="6" t="s">
        <v>362</v>
      </c>
      <c r="Y339" s="6" t="s">
        <v>36</v>
      </c>
    </row>
    <row r="340" spans="1:25">
      <c r="A340" s="5">
        <v>10372</v>
      </c>
      <c r="B340" s="6">
        <v>34</v>
      </c>
      <c r="C340" s="7">
        <v>100</v>
      </c>
      <c r="D340" s="6">
        <v>1</v>
      </c>
      <c r="E340" s="6">
        <v>5941.5</v>
      </c>
      <c r="F340" s="8">
        <v>38378</v>
      </c>
      <c r="G340" s="6" t="s">
        <v>25</v>
      </c>
      <c r="H340" s="6">
        <v>1</v>
      </c>
      <c r="I340" s="6">
        <v>1</v>
      </c>
      <c r="J340" s="6">
        <v>2005</v>
      </c>
      <c r="K340" s="6" t="s">
        <v>163</v>
      </c>
      <c r="L340" s="6">
        <v>173</v>
      </c>
      <c r="M340" s="6" t="s">
        <v>309</v>
      </c>
      <c r="N340" s="6" t="s">
        <v>188</v>
      </c>
      <c r="O340" s="10" t="s">
        <v>683</v>
      </c>
      <c r="P340" s="6" t="s">
        <v>189</v>
      </c>
      <c r="Q340" s="9"/>
      <c r="R340" s="6" t="s">
        <v>190</v>
      </c>
      <c r="S340" s="6" t="s">
        <v>191</v>
      </c>
      <c r="T340" s="6" t="s">
        <v>192</v>
      </c>
      <c r="U340" s="6" t="s">
        <v>193</v>
      </c>
      <c r="V340" s="6" t="s">
        <v>193</v>
      </c>
      <c r="W340" s="6" t="s">
        <v>194</v>
      </c>
      <c r="X340" s="6" t="s">
        <v>195</v>
      </c>
      <c r="Y340" s="6" t="s">
        <v>36</v>
      </c>
    </row>
    <row r="341" spans="1:25">
      <c r="A341" s="5">
        <v>10382</v>
      </c>
      <c r="B341" s="6">
        <v>34</v>
      </c>
      <c r="C341" s="7">
        <v>95.35</v>
      </c>
      <c r="D341" s="6">
        <v>12</v>
      </c>
      <c r="E341" s="6">
        <v>3241.9</v>
      </c>
      <c r="F341" s="8">
        <v>38400</v>
      </c>
      <c r="G341" s="6" t="s">
        <v>25</v>
      </c>
      <c r="H341" s="6">
        <v>1</v>
      </c>
      <c r="I341" s="6">
        <v>2</v>
      </c>
      <c r="J341" s="6">
        <v>2005</v>
      </c>
      <c r="K341" s="6" t="s">
        <v>163</v>
      </c>
      <c r="L341" s="6">
        <v>173</v>
      </c>
      <c r="M341" s="6" t="s">
        <v>309</v>
      </c>
      <c r="N341" s="6" t="s">
        <v>217</v>
      </c>
      <c r="O341" s="6">
        <v>4155551450</v>
      </c>
      <c r="P341" s="6" t="s">
        <v>218</v>
      </c>
      <c r="Q341" s="9"/>
      <c r="R341" s="6" t="s">
        <v>219</v>
      </c>
      <c r="S341" s="6" t="s">
        <v>177</v>
      </c>
      <c r="T341" s="6">
        <v>97562</v>
      </c>
      <c r="U341" s="6" t="s">
        <v>32</v>
      </c>
      <c r="V341" s="6" t="s">
        <v>33</v>
      </c>
      <c r="W341" s="6" t="s">
        <v>220</v>
      </c>
      <c r="X341" s="6" t="s">
        <v>35</v>
      </c>
      <c r="Y341" s="6" t="s">
        <v>36</v>
      </c>
    </row>
    <row r="342" spans="1:25">
      <c r="A342" s="5">
        <v>10396</v>
      </c>
      <c r="B342" s="6">
        <v>33</v>
      </c>
      <c r="C342" s="7">
        <v>100</v>
      </c>
      <c r="D342" s="6">
        <v>3</v>
      </c>
      <c r="E342" s="6">
        <v>6109.29</v>
      </c>
      <c r="F342" s="8">
        <v>38434</v>
      </c>
      <c r="G342" s="6" t="s">
        <v>25</v>
      </c>
      <c r="H342" s="6">
        <v>1</v>
      </c>
      <c r="I342" s="6">
        <v>3</v>
      </c>
      <c r="J342" s="6">
        <v>2005</v>
      </c>
      <c r="K342" s="6" t="s">
        <v>163</v>
      </c>
      <c r="L342" s="6">
        <v>173</v>
      </c>
      <c r="M342" s="6" t="s">
        <v>309</v>
      </c>
      <c r="N342" s="6" t="s">
        <v>217</v>
      </c>
      <c r="O342" s="6">
        <v>4155551450</v>
      </c>
      <c r="P342" s="6" t="s">
        <v>218</v>
      </c>
      <c r="Q342" s="9"/>
      <c r="R342" s="6" t="s">
        <v>219</v>
      </c>
      <c r="S342" s="6" t="s">
        <v>177</v>
      </c>
      <c r="T342" s="6">
        <v>97562</v>
      </c>
      <c r="U342" s="6" t="s">
        <v>32</v>
      </c>
      <c r="V342" s="6" t="s">
        <v>33</v>
      </c>
      <c r="W342" s="6" t="s">
        <v>220</v>
      </c>
      <c r="X342" s="6" t="s">
        <v>35</v>
      </c>
      <c r="Y342" s="6" t="s">
        <v>36</v>
      </c>
    </row>
    <row r="343" spans="1:25">
      <c r="A343" s="5">
        <v>10413</v>
      </c>
      <c r="B343" s="6">
        <v>22</v>
      </c>
      <c r="C343" s="7">
        <v>100</v>
      </c>
      <c r="D343" s="6">
        <v>1</v>
      </c>
      <c r="E343" s="6">
        <v>3387.78</v>
      </c>
      <c r="F343" s="8">
        <v>38477</v>
      </c>
      <c r="G343" s="6" t="s">
        <v>25</v>
      </c>
      <c r="H343" s="6">
        <v>2</v>
      </c>
      <c r="I343" s="6">
        <v>5</v>
      </c>
      <c r="J343" s="6">
        <v>2005</v>
      </c>
      <c r="K343" s="6" t="s">
        <v>163</v>
      </c>
      <c r="L343" s="6">
        <v>173</v>
      </c>
      <c r="M343" s="6" t="s">
        <v>309</v>
      </c>
      <c r="N343" s="6" t="s">
        <v>85</v>
      </c>
      <c r="O343" s="6">
        <v>2035552570</v>
      </c>
      <c r="P343" s="6" t="s">
        <v>86</v>
      </c>
      <c r="Q343" s="9"/>
      <c r="R343" s="6" t="s">
        <v>87</v>
      </c>
      <c r="S343" s="6" t="s">
        <v>88</v>
      </c>
      <c r="T343" s="6">
        <v>97562</v>
      </c>
      <c r="U343" s="6" t="s">
        <v>32</v>
      </c>
      <c r="V343" s="6" t="s">
        <v>33</v>
      </c>
      <c r="W343" s="6" t="s">
        <v>89</v>
      </c>
      <c r="X343" s="6" t="s">
        <v>90</v>
      </c>
      <c r="Y343" s="6" t="s">
        <v>36</v>
      </c>
    </row>
    <row r="344" spans="1:25">
      <c r="A344" s="5">
        <v>10111</v>
      </c>
      <c r="B344" s="6">
        <v>28</v>
      </c>
      <c r="C344" s="7">
        <v>64.33</v>
      </c>
      <c r="D344" s="6">
        <v>2</v>
      </c>
      <c r="E344" s="6">
        <v>1801.24</v>
      </c>
      <c r="F344" s="8">
        <v>37705</v>
      </c>
      <c r="G344" s="6" t="s">
        <v>25</v>
      </c>
      <c r="H344" s="6">
        <v>1</v>
      </c>
      <c r="I344" s="6">
        <v>3</v>
      </c>
      <c r="J344" s="6">
        <v>2003</v>
      </c>
      <c r="K344" s="6" t="s">
        <v>26</v>
      </c>
      <c r="L344" s="6">
        <v>62</v>
      </c>
      <c r="M344" s="6" t="s">
        <v>171</v>
      </c>
      <c r="N344" s="6" t="s">
        <v>221</v>
      </c>
      <c r="O344" s="6">
        <v>6505555787</v>
      </c>
      <c r="P344" s="6" t="s">
        <v>222</v>
      </c>
      <c r="Q344" s="9"/>
      <c r="R344" s="6" t="s">
        <v>223</v>
      </c>
      <c r="S344" s="6" t="s">
        <v>177</v>
      </c>
      <c r="T344" s="9"/>
      <c r="U344" s="6" t="s">
        <v>32</v>
      </c>
      <c r="V344" s="6" t="s">
        <v>33</v>
      </c>
      <c r="W344" s="6" t="s">
        <v>186</v>
      </c>
      <c r="X344" s="6" t="s">
        <v>90</v>
      </c>
      <c r="Y344" s="6" t="s">
        <v>39</v>
      </c>
    </row>
    <row r="345" spans="1:25">
      <c r="A345" s="5">
        <v>10111</v>
      </c>
      <c r="B345" s="6">
        <v>43</v>
      </c>
      <c r="C345" s="7">
        <v>100</v>
      </c>
      <c r="D345" s="6">
        <v>1</v>
      </c>
      <c r="E345" s="6">
        <v>4818.1499999999996</v>
      </c>
      <c r="F345" s="8">
        <v>37705</v>
      </c>
      <c r="G345" s="6" t="s">
        <v>25</v>
      </c>
      <c r="H345" s="6">
        <v>1</v>
      </c>
      <c r="I345" s="6">
        <v>3</v>
      </c>
      <c r="J345" s="6">
        <v>2003</v>
      </c>
      <c r="K345" s="6" t="s">
        <v>26</v>
      </c>
      <c r="L345" s="6">
        <v>104</v>
      </c>
      <c r="M345" s="6" t="s">
        <v>172</v>
      </c>
      <c r="N345" s="6" t="s">
        <v>221</v>
      </c>
      <c r="O345" s="6">
        <v>6505555787</v>
      </c>
      <c r="P345" s="6" t="s">
        <v>222</v>
      </c>
      <c r="Q345" s="9"/>
      <c r="R345" s="6" t="s">
        <v>223</v>
      </c>
      <c r="S345" s="6" t="s">
        <v>177</v>
      </c>
      <c r="T345" s="9"/>
      <c r="U345" s="6" t="s">
        <v>32</v>
      </c>
      <c r="V345" s="6" t="s">
        <v>33</v>
      </c>
      <c r="W345" s="6" t="s">
        <v>186</v>
      </c>
      <c r="X345" s="6" t="s">
        <v>90</v>
      </c>
      <c r="Y345" s="6" t="s">
        <v>36</v>
      </c>
    </row>
    <row r="346" spans="1:25">
      <c r="A346" s="5">
        <v>10111</v>
      </c>
      <c r="B346" s="6">
        <v>39</v>
      </c>
      <c r="C346" s="7">
        <v>100</v>
      </c>
      <c r="D346" s="6">
        <v>4</v>
      </c>
      <c r="E346" s="6">
        <v>4178.8500000000004</v>
      </c>
      <c r="F346" s="8">
        <v>37705</v>
      </c>
      <c r="G346" s="6" t="s">
        <v>25</v>
      </c>
      <c r="H346" s="6">
        <v>1</v>
      </c>
      <c r="I346" s="6">
        <v>3</v>
      </c>
      <c r="J346" s="6">
        <v>2003</v>
      </c>
      <c r="K346" s="6" t="s">
        <v>26</v>
      </c>
      <c r="L346" s="6">
        <v>99</v>
      </c>
      <c r="M346" s="6" t="s">
        <v>173</v>
      </c>
      <c r="N346" s="6" t="s">
        <v>221</v>
      </c>
      <c r="O346" s="6">
        <v>6505555787</v>
      </c>
      <c r="P346" s="6" t="s">
        <v>222</v>
      </c>
      <c r="Q346" s="9"/>
      <c r="R346" s="6" t="s">
        <v>223</v>
      </c>
      <c r="S346" s="6" t="s">
        <v>177</v>
      </c>
      <c r="T346" s="9"/>
      <c r="U346" s="6" t="s">
        <v>32</v>
      </c>
      <c r="V346" s="6" t="s">
        <v>33</v>
      </c>
      <c r="W346" s="6" t="s">
        <v>186</v>
      </c>
      <c r="X346" s="6" t="s">
        <v>90</v>
      </c>
      <c r="Y346" s="6" t="s">
        <v>36</v>
      </c>
    </row>
    <row r="347" spans="1:25">
      <c r="A347" s="5">
        <v>10111</v>
      </c>
      <c r="B347" s="6">
        <v>26</v>
      </c>
      <c r="C347" s="7">
        <v>86.68</v>
      </c>
      <c r="D347" s="6">
        <v>3</v>
      </c>
      <c r="E347" s="6">
        <v>2253.6799999999998</v>
      </c>
      <c r="F347" s="8">
        <v>37705</v>
      </c>
      <c r="G347" s="6" t="s">
        <v>25</v>
      </c>
      <c r="H347" s="6">
        <v>1</v>
      </c>
      <c r="I347" s="6">
        <v>3</v>
      </c>
      <c r="J347" s="6">
        <v>2003</v>
      </c>
      <c r="K347" s="6" t="s">
        <v>26</v>
      </c>
      <c r="L347" s="6">
        <v>97</v>
      </c>
      <c r="M347" s="6" t="s">
        <v>250</v>
      </c>
      <c r="N347" s="6" t="s">
        <v>221</v>
      </c>
      <c r="O347" s="6">
        <v>6505555787</v>
      </c>
      <c r="P347" s="6" t="s">
        <v>222</v>
      </c>
      <c r="Q347" s="9"/>
      <c r="R347" s="6" t="s">
        <v>223</v>
      </c>
      <c r="S347" s="6" t="s">
        <v>177</v>
      </c>
      <c r="T347" s="9"/>
      <c r="U347" s="6" t="s">
        <v>32</v>
      </c>
      <c r="V347" s="6" t="s">
        <v>33</v>
      </c>
      <c r="W347" s="6" t="s">
        <v>186</v>
      </c>
      <c r="X347" s="6" t="s">
        <v>90</v>
      </c>
      <c r="Y347" s="6" t="s">
        <v>39</v>
      </c>
    </row>
    <row r="348" spans="1:25">
      <c r="A348" s="5">
        <v>10113</v>
      </c>
      <c r="B348" s="6">
        <v>21</v>
      </c>
      <c r="C348" s="7">
        <v>100</v>
      </c>
      <c r="D348" s="6">
        <v>2</v>
      </c>
      <c r="E348" s="6">
        <v>3415.44</v>
      </c>
      <c r="F348" s="8">
        <v>37706</v>
      </c>
      <c r="G348" s="6" t="s">
        <v>25</v>
      </c>
      <c r="H348" s="6">
        <v>1</v>
      </c>
      <c r="I348" s="6">
        <v>3</v>
      </c>
      <c r="J348" s="6">
        <v>2003</v>
      </c>
      <c r="K348" s="6" t="s">
        <v>166</v>
      </c>
      <c r="L348" s="6">
        <v>136</v>
      </c>
      <c r="M348" s="6" t="s">
        <v>167</v>
      </c>
      <c r="N348" s="6" t="s">
        <v>217</v>
      </c>
      <c r="O348" s="6">
        <v>4155551450</v>
      </c>
      <c r="P348" s="6" t="s">
        <v>218</v>
      </c>
      <c r="Q348" s="9"/>
      <c r="R348" s="6" t="s">
        <v>219</v>
      </c>
      <c r="S348" s="6" t="s">
        <v>177</v>
      </c>
      <c r="T348" s="6">
        <v>97562</v>
      </c>
      <c r="U348" s="6" t="s">
        <v>32</v>
      </c>
      <c r="V348" s="6" t="s">
        <v>33</v>
      </c>
      <c r="W348" s="6" t="s">
        <v>220</v>
      </c>
      <c r="X348" s="6" t="s">
        <v>35</v>
      </c>
      <c r="Y348" s="6" t="s">
        <v>36</v>
      </c>
    </row>
    <row r="349" spans="1:25">
      <c r="A349" s="5">
        <v>10113</v>
      </c>
      <c r="B349" s="6">
        <v>49</v>
      </c>
      <c r="C349" s="7">
        <v>100</v>
      </c>
      <c r="D349" s="6">
        <v>4</v>
      </c>
      <c r="E349" s="6">
        <v>4916.66</v>
      </c>
      <c r="F349" s="8">
        <v>37706</v>
      </c>
      <c r="G349" s="6" t="s">
        <v>25</v>
      </c>
      <c r="H349" s="6">
        <v>1</v>
      </c>
      <c r="I349" s="6">
        <v>3</v>
      </c>
      <c r="J349" s="6">
        <v>2003</v>
      </c>
      <c r="K349" s="6" t="s">
        <v>166</v>
      </c>
      <c r="L349" s="6">
        <v>116</v>
      </c>
      <c r="M349" s="6" t="s">
        <v>168</v>
      </c>
      <c r="N349" s="6" t="s">
        <v>217</v>
      </c>
      <c r="O349" s="6">
        <v>4155551450</v>
      </c>
      <c r="P349" s="6" t="s">
        <v>218</v>
      </c>
      <c r="Q349" s="9"/>
      <c r="R349" s="6" t="s">
        <v>219</v>
      </c>
      <c r="S349" s="6" t="s">
        <v>177</v>
      </c>
      <c r="T349" s="6">
        <v>97562</v>
      </c>
      <c r="U349" s="6" t="s">
        <v>32</v>
      </c>
      <c r="V349" s="6" t="s">
        <v>33</v>
      </c>
      <c r="W349" s="6" t="s">
        <v>220</v>
      </c>
      <c r="X349" s="6" t="s">
        <v>35</v>
      </c>
      <c r="Y349" s="6" t="s">
        <v>36</v>
      </c>
    </row>
    <row r="350" spans="1:25">
      <c r="A350" s="5">
        <v>10113</v>
      </c>
      <c r="B350" s="6">
        <v>50</v>
      </c>
      <c r="C350" s="7">
        <v>49.81</v>
      </c>
      <c r="D350" s="6">
        <v>3</v>
      </c>
      <c r="E350" s="6">
        <v>2490.5</v>
      </c>
      <c r="F350" s="8">
        <v>37706</v>
      </c>
      <c r="G350" s="6" t="s">
        <v>25</v>
      </c>
      <c r="H350" s="6">
        <v>1</v>
      </c>
      <c r="I350" s="6">
        <v>3</v>
      </c>
      <c r="J350" s="6">
        <v>2003</v>
      </c>
      <c r="K350" s="6" t="s">
        <v>26</v>
      </c>
      <c r="L350" s="6">
        <v>50</v>
      </c>
      <c r="M350" s="6" t="s">
        <v>248</v>
      </c>
      <c r="N350" s="6" t="s">
        <v>217</v>
      </c>
      <c r="O350" s="6">
        <v>4155551450</v>
      </c>
      <c r="P350" s="6" t="s">
        <v>218</v>
      </c>
      <c r="Q350" s="9"/>
      <c r="R350" s="6" t="s">
        <v>219</v>
      </c>
      <c r="S350" s="6" t="s">
        <v>177</v>
      </c>
      <c r="T350" s="6">
        <v>97562</v>
      </c>
      <c r="U350" s="6" t="s">
        <v>32</v>
      </c>
      <c r="V350" s="6" t="s">
        <v>33</v>
      </c>
      <c r="W350" s="6" t="s">
        <v>220</v>
      </c>
      <c r="X350" s="6" t="s">
        <v>35</v>
      </c>
      <c r="Y350" s="6" t="s">
        <v>39</v>
      </c>
    </row>
    <row r="351" spans="1:25">
      <c r="A351" s="5">
        <v>10113</v>
      </c>
      <c r="B351" s="6">
        <v>23</v>
      </c>
      <c r="C351" s="7">
        <v>68.52</v>
      </c>
      <c r="D351" s="6">
        <v>1</v>
      </c>
      <c r="E351" s="6">
        <v>1575.96</v>
      </c>
      <c r="F351" s="8">
        <v>37706</v>
      </c>
      <c r="G351" s="6" t="s">
        <v>25</v>
      </c>
      <c r="H351" s="6">
        <v>1</v>
      </c>
      <c r="I351" s="6">
        <v>3</v>
      </c>
      <c r="J351" s="6">
        <v>2003</v>
      </c>
      <c r="K351" s="6" t="s">
        <v>166</v>
      </c>
      <c r="L351" s="6">
        <v>64</v>
      </c>
      <c r="M351" s="6" t="s">
        <v>252</v>
      </c>
      <c r="N351" s="6" t="s">
        <v>217</v>
      </c>
      <c r="O351" s="6">
        <v>4155551450</v>
      </c>
      <c r="P351" s="6" t="s">
        <v>218</v>
      </c>
      <c r="Q351" s="9"/>
      <c r="R351" s="6" t="s">
        <v>219</v>
      </c>
      <c r="S351" s="6" t="s">
        <v>177</v>
      </c>
      <c r="T351" s="6">
        <v>97562</v>
      </c>
      <c r="U351" s="6" t="s">
        <v>32</v>
      </c>
      <c r="V351" s="6" t="s">
        <v>33</v>
      </c>
      <c r="W351" s="6" t="s">
        <v>220</v>
      </c>
      <c r="X351" s="6" t="s">
        <v>35</v>
      </c>
      <c r="Y351" s="6" t="s">
        <v>39</v>
      </c>
    </row>
    <row r="352" spans="1:25">
      <c r="A352" s="5">
        <v>10114</v>
      </c>
      <c r="B352" s="6">
        <v>31</v>
      </c>
      <c r="C352" s="7">
        <v>100</v>
      </c>
      <c r="D352" s="6">
        <v>8</v>
      </c>
      <c r="E352" s="6">
        <v>4305.28</v>
      </c>
      <c r="F352" s="8">
        <v>37712</v>
      </c>
      <c r="G352" s="6" t="s">
        <v>25</v>
      </c>
      <c r="H352" s="6">
        <v>2</v>
      </c>
      <c r="I352" s="6">
        <v>4</v>
      </c>
      <c r="J352" s="6">
        <v>2003</v>
      </c>
      <c r="K352" s="6" t="s">
        <v>163</v>
      </c>
      <c r="L352" s="6">
        <v>147</v>
      </c>
      <c r="M352" s="6" t="s">
        <v>165</v>
      </c>
      <c r="N352" s="6" t="s">
        <v>488</v>
      </c>
      <c r="O352" s="6" t="s">
        <v>489</v>
      </c>
      <c r="P352" s="6" t="s">
        <v>490</v>
      </c>
      <c r="Q352" s="9"/>
      <c r="R352" s="6" t="s">
        <v>65</v>
      </c>
      <c r="S352" s="9"/>
      <c r="T352" s="6">
        <v>75012</v>
      </c>
      <c r="U352" s="6" t="s">
        <v>66</v>
      </c>
      <c r="V352" s="6" t="s">
        <v>46</v>
      </c>
      <c r="W352" s="6" t="s">
        <v>491</v>
      </c>
      <c r="X352" s="6" t="s">
        <v>492</v>
      </c>
      <c r="Y352" s="6" t="s">
        <v>36</v>
      </c>
    </row>
    <row r="353" spans="1:25">
      <c r="A353" s="5">
        <v>10211</v>
      </c>
      <c r="B353" s="6">
        <v>28</v>
      </c>
      <c r="C353" s="7">
        <v>92.57</v>
      </c>
      <c r="D353" s="6">
        <v>3</v>
      </c>
      <c r="E353" s="6">
        <v>2591.96</v>
      </c>
      <c r="F353" s="8">
        <v>38001</v>
      </c>
      <c r="G353" s="6" t="s">
        <v>25</v>
      </c>
      <c r="H353" s="6">
        <v>1</v>
      </c>
      <c r="I353" s="6">
        <v>1</v>
      </c>
      <c r="J353" s="6">
        <v>2004</v>
      </c>
      <c r="K353" s="6" t="s">
        <v>163</v>
      </c>
      <c r="L353" s="6">
        <v>79</v>
      </c>
      <c r="M353" s="6" t="s">
        <v>511</v>
      </c>
      <c r="N353" s="6" t="s">
        <v>62</v>
      </c>
      <c r="O353" s="6" t="s">
        <v>63</v>
      </c>
      <c r="P353" s="6" t="s">
        <v>64</v>
      </c>
      <c r="Q353" s="9"/>
      <c r="R353" s="6" t="s">
        <v>65</v>
      </c>
      <c r="S353" s="9"/>
      <c r="T353" s="6">
        <v>75016</v>
      </c>
      <c r="U353" s="6" t="s">
        <v>66</v>
      </c>
      <c r="V353" s="6" t="s">
        <v>46</v>
      </c>
      <c r="W353" s="6" t="s">
        <v>67</v>
      </c>
      <c r="X353" s="6" t="s">
        <v>68</v>
      </c>
      <c r="Y353" s="6" t="s">
        <v>39</v>
      </c>
    </row>
    <row r="354" spans="1:25">
      <c r="A354" s="5">
        <v>10225</v>
      </c>
      <c r="B354" s="6">
        <v>37</v>
      </c>
      <c r="C354" s="7">
        <v>77.41</v>
      </c>
      <c r="D354" s="6">
        <v>10</v>
      </c>
      <c r="E354" s="6">
        <v>2864.17</v>
      </c>
      <c r="F354" s="8">
        <v>38039</v>
      </c>
      <c r="G354" s="6" t="s">
        <v>25</v>
      </c>
      <c r="H354" s="6">
        <v>1</v>
      </c>
      <c r="I354" s="6">
        <v>2</v>
      </c>
      <c r="J354" s="6">
        <v>2004</v>
      </c>
      <c r="K354" s="6" t="s">
        <v>163</v>
      </c>
      <c r="L354" s="6">
        <v>79</v>
      </c>
      <c r="M354" s="6" t="s">
        <v>511</v>
      </c>
      <c r="N354" s="6" t="s">
        <v>424</v>
      </c>
      <c r="O354" s="6" t="s">
        <v>425</v>
      </c>
      <c r="P354" s="6" t="s">
        <v>426</v>
      </c>
      <c r="Q354" s="9"/>
      <c r="R354" s="6" t="s">
        <v>427</v>
      </c>
      <c r="S354" s="9"/>
      <c r="T354" s="6">
        <v>1203</v>
      </c>
      <c r="U354" s="6" t="s">
        <v>428</v>
      </c>
      <c r="V354" s="6" t="s">
        <v>46</v>
      </c>
      <c r="W354" s="6" t="s">
        <v>429</v>
      </c>
      <c r="X354" s="6" t="s">
        <v>59</v>
      </c>
      <c r="Y354" s="6" t="s">
        <v>39</v>
      </c>
    </row>
    <row r="355" spans="1:25">
      <c r="A355" s="5">
        <v>10238</v>
      </c>
      <c r="B355" s="6">
        <v>20</v>
      </c>
      <c r="C355" s="7">
        <v>74.209999999999994</v>
      </c>
      <c r="D355" s="6">
        <v>4</v>
      </c>
      <c r="E355" s="6">
        <v>1484.2</v>
      </c>
      <c r="F355" s="8">
        <v>38086</v>
      </c>
      <c r="G355" s="6" t="s">
        <v>25</v>
      </c>
      <c r="H355" s="6">
        <v>2</v>
      </c>
      <c r="I355" s="6">
        <v>4</v>
      </c>
      <c r="J355" s="6">
        <v>2004</v>
      </c>
      <c r="K355" s="6" t="s">
        <v>163</v>
      </c>
      <c r="L355" s="6">
        <v>79</v>
      </c>
      <c r="M355" s="6" t="s">
        <v>511</v>
      </c>
      <c r="N355" s="6" t="s">
        <v>301</v>
      </c>
      <c r="O355" s="6" t="s">
        <v>302</v>
      </c>
      <c r="P355" s="6" t="s">
        <v>303</v>
      </c>
      <c r="Q355" s="9"/>
      <c r="R355" s="6" t="s">
        <v>304</v>
      </c>
      <c r="S355" s="9"/>
      <c r="T355" s="6">
        <v>1734</v>
      </c>
      <c r="U355" s="6" t="s">
        <v>305</v>
      </c>
      <c r="V355" s="6" t="s">
        <v>46</v>
      </c>
      <c r="W355" s="6" t="s">
        <v>306</v>
      </c>
      <c r="X355" s="6" t="s">
        <v>307</v>
      </c>
      <c r="Y355" s="6" t="s">
        <v>39</v>
      </c>
    </row>
    <row r="356" spans="1:25">
      <c r="A356" s="5">
        <v>10253</v>
      </c>
      <c r="B356" s="6">
        <v>25</v>
      </c>
      <c r="C356" s="7">
        <v>90.17</v>
      </c>
      <c r="D356" s="6">
        <v>14</v>
      </c>
      <c r="E356" s="6">
        <v>2254.25</v>
      </c>
      <c r="F356" s="8">
        <v>38139</v>
      </c>
      <c r="G356" s="6" t="s">
        <v>322</v>
      </c>
      <c r="H356" s="6">
        <v>2</v>
      </c>
      <c r="I356" s="6">
        <v>6</v>
      </c>
      <c r="J356" s="6">
        <v>2004</v>
      </c>
      <c r="K356" s="6" t="s">
        <v>163</v>
      </c>
      <c r="L356" s="6">
        <v>79</v>
      </c>
      <c r="M356" s="6" t="s">
        <v>511</v>
      </c>
      <c r="N356" s="6" t="s">
        <v>146</v>
      </c>
      <c r="O356" s="6" t="s">
        <v>147</v>
      </c>
      <c r="P356" s="6" t="s">
        <v>148</v>
      </c>
      <c r="Q356" s="9"/>
      <c r="R356" s="6" t="s">
        <v>149</v>
      </c>
      <c r="S356" s="9"/>
      <c r="T356" s="6" t="s">
        <v>150</v>
      </c>
      <c r="U356" s="6" t="s">
        <v>151</v>
      </c>
      <c r="V356" s="6" t="s">
        <v>46</v>
      </c>
      <c r="W356" s="6" t="s">
        <v>152</v>
      </c>
      <c r="X356" s="6" t="s">
        <v>153</v>
      </c>
      <c r="Y356" s="6" t="s">
        <v>39</v>
      </c>
    </row>
    <row r="357" spans="1:25">
      <c r="A357" s="5">
        <v>10266</v>
      </c>
      <c r="B357" s="6">
        <v>35</v>
      </c>
      <c r="C357" s="7">
        <v>76.61</v>
      </c>
      <c r="D357" s="6">
        <v>15</v>
      </c>
      <c r="E357" s="6">
        <v>2681.35</v>
      </c>
      <c r="F357" s="8">
        <v>38174</v>
      </c>
      <c r="G357" s="6" t="s">
        <v>25</v>
      </c>
      <c r="H357" s="6">
        <v>3</v>
      </c>
      <c r="I357" s="6">
        <v>7</v>
      </c>
      <c r="J357" s="6">
        <v>2004</v>
      </c>
      <c r="K357" s="6" t="s">
        <v>163</v>
      </c>
      <c r="L357" s="6">
        <v>79</v>
      </c>
      <c r="M357" s="6" t="s">
        <v>511</v>
      </c>
      <c r="N357" s="6" t="s">
        <v>430</v>
      </c>
      <c r="O357" s="6" t="s">
        <v>431</v>
      </c>
      <c r="P357" s="6" t="s">
        <v>432</v>
      </c>
      <c r="Q357" s="9"/>
      <c r="R357" s="6" t="s">
        <v>433</v>
      </c>
      <c r="S357" s="9"/>
      <c r="T357" s="6">
        <v>42100</v>
      </c>
      <c r="U357" s="6" t="s">
        <v>200</v>
      </c>
      <c r="V357" s="6" t="s">
        <v>46</v>
      </c>
      <c r="W357" s="6" t="s">
        <v>434</v>
      </c>
      <c r="X357" s="6" t="s">
        <v>435</v>
      </c>
      <c r="Y357" s="6" t="s">
        <v>39</v>
      </c>
    </row>
    <row r="358" spans="1:25">
      <c r="A358" s="5">
        <v>10276</v>
      </c>
      <c r="B358" s="6">
        <v>38</v>
      </c>
      <c r="C358" s="7">
        <v>83.79</v>
      </c>
      <c r="D358" s="6">
        <v>4</v>
      </c>
      <c r="E358" s="6">
        <v>3184.02</v>
      </c>
      <c r="F358" s="8">
        <v>38201</v>
      </c>
      <c r="G358" s="6" t="s">
        <v>25</v>
      </c>
      <c r="H358" s="6">
        <v>3</v>
      </c>
      <c r="I358" s="6">
        <v>8</v>
      </c>
      <c r="J358" s="6">
        <v>2004</v>
      </c>
      <c r="K358" s="6" t="s">
        <v>163</v>
      </c>
      <c r="L358" s="6">
        <v>79</v>
      </c>
      <c r="M358" s="6" t="s">
        <v>511</v>
      </c>
      <c r="N358" s="6" t="s">
        <v>436</v>
      </c>
      <c r="O358" s="6">
        <v>6175557555</v>
      </c>
      <c r="P358" s="6" t="s">
        <v>437</v>
      </c>
      <c r="Q358" s="9"/>
      <c r="R358" s="6" t="s">
        <v>226</v>
      </c>
      <c r="S358" s="6" t="s">
        <v>100</v>
      </c>
      <c r="T358" s="6">
        <v>58339</v>
      </c>
      <c r="U358" s="6" t="s">
        <v>32</v>
      </c>
      <c r="V358" s="6" t="s">
        <v>33</v>
      </c>
      <c r="W358" s="6" t="s">
        <v>438</v>
      </c>
      <c r="X358" s="6" t="s">
        <v>439</v>
      </c>
      <c r="Y358" s="6" t="s">
        <v>36</v>
      </c>
    </row>
    <row r="359" spans="1:25">
      <c r="A359" s="5">
        <v>10287</v>
      </c>
      <c r="B359" s="6">
        <v>41</v>
      </c>
      <c r="C359" s="7">
        <v>69.430000000000007</v>
      </c>
      <c r="D359" s="6">
        <v>13</v>
      </c>
      <c r="E359" s="6">
        <v>2846.63</v>
      </c>
      <c r="F359" s="8">
        <v>38229</v>
      </c>
      <c r="G359" s="6" t="s">
        <v>25</v>
      </c>
      <c r="H359" s="6">
        <v>3</v>
      </c>
      <c r="I359" s="6">
        <v>8</v>
      </c>
      <c r="J359" s="6">
        <v>2004</v>
      </c>
      <c r="K359" s="6" t="s">
        <v>163</v>
      </c>
      <c r="L359" s="6">
        <v>79</v>
      </c>
      <c r="M359" s="6" t="s">
        <v>511</v>
      </c>
      <c r="N359" s="6" t="s">
        <v>424</v>
      </c>
      <c r="O359" s="6" t="s">
        <v>425</v>
      </c>
      <c r="P359" s="6" t="s">
        <v>426</v>
      </c>
      <c r="Q359" s="9"/>
      <c r="R359" s="6" t="s">
        <v>427</v>
      </c>
      <c r="S359" s="9"/>
      <c r="T359" s="6">
        <v>1203</v>
      </c>
      <c r="U359" s="6" t="s">
        <v>428</v>
      </c>
      <c r="V359" s="6" t="s">
        <v>46</v>
      </c>
      <c r="W359" s="6" t="s">
        <v>429</v>
      </c>
      <c r="X359" s="6" t="s">
        <v>59</v>
      </c>
      <c r="Y359" s="6" t="s">
        <v>39</v>
      </c>
    </row>
    <row r="360" spans="1:25">
      <c r="A360" s="5">
        <v>10114</v>
      </c>
      <c r="B360" s="6">
        <v>39</v>
      </c>
      <c r="C360" s="7">
        <v>100</v>
      </c>
      <c r="D360" s="6">
        <v>3</v>
      </c>
      <c r="E360" s="6">
        <v>4164.42</v>
      </c>
      <c r="F360" s="8">
        <v>37712</v>
      </c>
      <c r="G360" s="6" t="s">
        <v>25</v>
      </c>
      <c r="H360" s="6">
        <v>2</v>
      </c>
      <c r="I360" s="6">
        <v>4</v>
      </c>
      <c r="J360" s="6">
        <v>2003</v>
      </c>
      <c r="K360" s="6" t="s">
        <v>166</v>
      </c>
      <c r="L360" s="6">
        <v>122</v>
      </c>
      <c r="M360" s="6" t="s">
        <v>283</v>
      </c>
      <c r="N360" s="6" t="s">
        <v>488</v>
      </c>
      <c r="O360" s="6" t="s">
        <v>489</v>
      </c>
      <c r="P360" s="6" t="s">
        <v>490</v>
      </c>
      <c r="Q360" s="9"/>
      <c r="R360" s="6" t="s">
        <v>65</v>
      </c>
      <c r="S360" s="9"/>
      <c r="T360" s="6">
        <v>75012</v>
      </c>
      <c r="U360" s="6" t="s">
        <v>66</v>
      </c>
      <c r="V360" s="6" t="s">
        <v>46</v>
      </c>
      <c r="W360" s="6" t="s">
        <v>491</v>
      </c>
      <c r="X360" s="6" t="s">
        <v>492</v>
      </c>
      <c r="Y360" s="6" t="s">
        <v>36</v>
      </c>
    </row>
    <row r="361" spans="1:25">
      <c r="A361" s="5">
        <v>10310</v>
      </c>
      <c r="B361" s="6">
        <v>49</v>
      </c>
      <c r="C361" s="7">
        <v>81.400000000000006</v>
      </c>
      <c r="D361" s="6">
        <v>11</v>
      </c>
      <c r="E361" s="6">
        <v>3988.6</v>
      </c>
      <c r="F361" s="8">
        <v>38276</v>
      </c>
      <c r="G361" s="6" t="s">
        <v>25</v>
      </c>
      <c r="H361" s="6">
        <v>4</v>
      </c>
      <c r="I361" s="6">
        <v>10</v>
      </c>
      <c r="J361" s="6">
        <v>2004</v>
      </c>
      <c r="K361" s="6" t="s">
        <v>163</v>
      </c>
      <c r="L361" s="6">
        <v>79</v>
      </c>
      <c r="M361" s="6" t="s">
        <v>511</v>
      </c>
      <c r="N361" s="6" t="s">
        <v>441</v>
      </c>
      <c r="O361" s="6" t="s">
        <v>442</v>
      </c>
      <c r="P361" s="6" t="s">
        <v>443</v>
      </c>
      <c r="Q361" s="9"/>
      <c r="R361" s="6" t="s">
        <v>444</v>
      </c>
      <c r="S361" s="9"/>
      <c r="T361" s="6">
        <v>50739</v>
      </c>
      <c r="U361" s="6" t="s">
        <v>45</v>
      </c>
      <c r="V361" s="6" t="s">
        <v>46</v>
      </c>
      <c r="W361" s="6" t="s">
        <v>445</v>
      </c>
      <c r="X361" s="6" t="s">
        <v>446</v>
      </c>
      <c r="Y361" s="6" t="s">
        <v>36</v>
      </c>
    </row>
    <row r="362" spans="1:25">
      <c r="A362" s="5">
        <v>10320</v>
      </c>
      <c r="B362" s="6">
        <v>38</v>
      </c>
      <c r="C362" s="7">
        <v>73.42</v>
      </c>
      <c r="D362" s="6">
        <v>4</v>
      </c>
      <c r="E362" s="6">
        <v>2789.96</v>
      </c>
      <c r="F362" s="8">
        <v>38294</v>
      </c>
      <c r="G362" s="6" t="s">
        <v>25</v>
      </c>
      <c r="H362" s="6">
        <v>4</v>
      </c>
      <c r="I362" s="6">
        <v>11</v>
      </c>
      <c r="J362" s="6">
        <v>2004</v>
      </c>
      <c r="K362" s="6" t="s">
        <v>163</v>
      </c>
      <c r="L362" s="6">
        <v>79</v>
      </c>
      <c r="M362" s="6" t="s">
        <v>511</v>
      </c>
      <c r="N362" s="6" t="s">
        <v>407</v>
      </c>
      <c r="O362" s="6" t="s">
        <v>408</v>
      </c>
      <c r="P362" s="6" t="s">
        <v>409</v>
      </c>
      <c r="Q362" s="9"/>
      <c r="R362" s="6" t="s">
        <v>410</v>
      </c>
      <c r="S362" s="9"/>
      <c r="T362" s="6" t="s">
        <v>411</v>
      </c>
      <c r="U362" s="6" t="s">
        <v>208</v>
      </c>
      <c r="V362" s="6" t="s">
        <v>46</v>
      </c>
      <c r="W362" s="6" t="s">
        <v>412</v>
      </c>
      <c r="X362" s="6" t="s">
        <v>413</v>
      </c>
      <c r="Y362" s="6" t="s">
        <v>39</v>
      </c>
    </row>
    <row r="363" spans="1:25">
      <c r="A363" s="5">
        <v>10329</v>
      </c>
      <c r="B363" s="6">
        <v>33</v>
      </c>
      <c r="C363" s="7">
        <v>100</v>
      </c>
      <c r="D363" s="6">
        <v>14</v>
      </c>
      <c r="E363" s="6">
        <v>3607.56</v>
      </c>
      <c r="F363" s="8">
        <v>38306</v>
      </c>
      <c r="G363" s="6" t="s">
        <v>25</v>
      </c>
      <c r="H363" s="6">
        <v>4</v>
      </c>
      <c r="I363" s="6">
        <v>11</v>
      </c>
      <c r="J363" s="6">
        <v>2004</v>
      </c>
      <c r="K363" s="6" t="s">
        <v>163</v>
      </c>
      <c r="L363" s="6">
        <v>79</v>
      </c>
      <c r="M363" s="6" t="s">
        <v>511</v>
      </c>
      <c r="N363" s="6" t="s">
        <v>123</v>
      </c>
      <c r="O363" s="6">
        <v>2125557818</v>
      </c>
      <c r="P363" s="6" t="s">
        <v>124</v>
      </c>
      <c r="Q363" s="9"/>
      <c r="R363" s="6" t="s">
        <v>56</v>
      </c>
      <c r="S363" s="6" t="s">
        <v>57</v>
      </c>
      <c r="T363" s="6">
        <v>10022</v>
      </c>
      <c r="U363" s="6" t="s">
        <v>32</v>
      </c>
      <c r="V363" s="6" t="s">
        <v>33</v>
      </c>
      <c r="W363" s="6" t="s">
        <v>121</v>
      </c>
      <c r="X363" s="6" t="s">
        <v>125</v>
      </c>
      <c r="Y363" s="6" t="s">
        <v>36</v>
      </c>
    </row>
    <row r="364" spans="1:25">
      <c r="A364" s="5">
        <v>10341</v>
      </c>
      <c r="B364" s="6">
        <v>36</v>
      </c>
      <c r="C364" s="7">
        <v>93.56</v>
      </c>
      <c r="D364" s="6">
        <v>10</v>
      </c>
      <c r="E364" s="6">
        <v>3368.16</v>
      </c>
      <c r="F364" s="8">
        <v>38315</v>
      </c>
      <c r="G364" s="6" t="s">
        <v>25</v>
      </c>
      <c r="H364" s="6">
        <v>4</v>
      </c>
      <c r="I364" s="6">
        <v>11</v>
      </c>
      <c r="J364" s="6">
        <v>2004</v>
      </c>
      <c r="K364" s="6" t="s">
        <v>163</v>
      </c>
      <c r="L364" s="6">
        <v>79</v>
      </c>
      <c r="M364" s="6" t="s">
        <v>511</v>
      </c>
      <c r="N364" s="6" t="s">
        <v>126</v>
      </c>
      <c r="O364" s="6" t="s">
        <v>127</v>
      </c>
      <c r="P364" s="6" t="s">
        <v>128</v>
      </c>
      <c r="Q364" s="9"/>
      <c r="R364" s="6" t="s">
        <v>129</v>
      </c>
      <c r="S364" s="9"/>
      <c r="T364" s="6">
        <v>5020</v>
      </c>
      <c r="U364" s="6" t="s">
        <v>130</v>
      </c>
      <c r="V364" s="6" t="s">
        <v>46</v>
      </c>
      <c r="W364" s="6" t="s">
        <v>131</v>
      </c>
      <c r="X364" s="6" t="s">
        <v>132</v>
      </c>
      <c r="Y364" s="6" t="s">
        <v>36</v>
      </c>
    </row>
    <row r="365" spans="1:25">
      <c r="A365" s="5">
        <v>10363</v>
      </c>
      <c r="B365" s="6">
        <v>34</v>
      </c>
      <c r="C365" s="7">
        <v>81.62</v>
      </c>
      <c r="D365" s="6">
        <v>5</v>
      </c>
      <c r="E365" s="6">
        <v>2775.08</v>
      </c>
      <c r="F365" s="8">
        <v>38358</v>
      </c>
      <c r="G365" s="6" t="s">
        <v>25</v>
      </c>
      <c r="H365" s="6">
        <v>1</v>
      </c>
      <c r="I365" s="6">
        <v>1</v>
      </c>
      <c r="J365" s="6">
        <v>2005</v>
      </c>
      <c r="K365" s="6" t="s">
        <v>163</v>
      </c>
      <c r="L365" s="6">
        <v>79</v>
      </c>
      <c r="M365" s="6" t="s">
        <v>511</v>
      </c>
      <c r="N365" s="6" t="s">
        <v>447</v>
      </c>
      <c r="O365" s="10" t="s">
        <v>683</v>
      </c>
      <c r="P365" s="6" t="s">
        <v>448</v>
      </c>
      <c r="Q365" s="9"/>
      <c r="R365" s="6" t="s">
        <v>449</v>
      </c>
      <c r="S365" s="9"/>
      <c r="T365" s="6" t="s">
        <v>450</v>
      </c>
      <c r="U365" s="6" t="s">
        <v>107</v>
      </c>
      <c r="V365" s="6" t="s">
        <v>46</v>
      </c>
      <c r="W365" s="6" t="s">
        <v>451</v>
      </c>
      <c r="X365" s="6" t="s">
        <v>452</v>
      </c>
      <c r="Y365" s="6" t="s">
        <v>39</v>
      </c>
    </row>
    <row r="366" spans="1:25">
      <c r="A366" s="5">
        <v>10377</v>
      </c>
      <c r="B366" s="6">
        <v>24</v>
      </c>
      <c r="C366" s="7">
        <v>67.83</v>
      </c>
      <c r="D366" s="6">
        <v>5</v>
      </c>
      <c r="E366" s="6">
        <v>1627.92</v>
      </c>
      <c r="F366" s="8">
        <v>38392</v>
      </c>
      <c r="G366" s="6" t="s">
        <v>25</v>
      </c>
      <c r="H366" s="6">
        <v>1</v>
      </c>
      <c r="I366" s="6">
        <v>2</v>
      </c>
      <c r="J366" s="6">
        <v>2005</v>
      </c>
      <c r="K366" s="6" t="s">
        <v>163</v>
      </c>
      <c r="L366" s="6">
        <v>79</v>
      </c>
      <c r="M366" s="6" t="s">
        <v>511</v>
      </c>
      <c r="N366" s="6" t="s">
        <v>103</v>
      </c>
      <c r="O366" s="6" t="s">
        <v>104</v>
      </c>
      <c r="P366" s="6" t="s">
        <v>105</v>
      </c>
      <c r="Q366" s="9"/>
      <c r="R366" s="6" t="s">
        <v>106</v>
      </c>
      <c r="S366" s="9"/>
      <c r="T366" s="6">
        <v>21240</v>
      </c>
      <c r="U366" s="6" t="s">
        <v>107</v>
      </c>
      <c r="V366" s="6" t="s">
        <v>46</v>
      </c>
      <c r="W366" s="6" t="s">
        <v>108</v>
      </c>
      <c r="X366" s="6" t="s">
        <v>109</v>
      </c>
      <c r="Y366" s="6" t="s">
        <v>39</v>
      </c>
    </row>
    <row r="367" spans="1:25">
      <c r="A367" s="5">
        <v>10389</v>
      </c>
      <c r="B367" s="6">
        <v>36</v>
      </c>
      <c r="C367" s="7">
        <v>70.260000000000005</v>
      </c>
      <c r="D367" s="6">
        <v>7</v>
      </c>
      <c r="E367" s="6">
        <v>2529.36</v>
      </c>
      <c r="F367" s="8">
        <v>38414</v>
      </c>
      <c r="G367" s="6" t="s">
        <v>25</v>
      </c>
      <c r="H367" s="6">
        <v>1</v>
      </c>
      <c r="I367" s="6">
        <v>3</v>
      </c>
      <c r="J367" s="6">
        <v>2005</v>
      </c>
      <c r="K367" s="6" t="s">
        <v>163</v>
      </c>
      <c r="L367" s="6">
        <v>79</v>
      </c>
      <c r="M367" s="6" t="s">
        <v>511</v>
      </c>
      <c r="N367" s="6" t="s">
        <v>203</v>
      </c>
      <c r="O367" s="6" t="s">
        <v>204</v>
      </c>
      <c r="P367" s="6" t="s">
        <v>205</v>
      </c>
      <c r="Q367" s="9"/>
      <c r="R367" s="6" t="s">
        <v>206</v>
      </c>
      <c r="S367" s="9"/>
      <c r="T367" s="6" t="s">
        <v>207</v>
      </c>
      <c r="U367" s="6" t="s">
        <v>208</v>
      </c>
      <c r="V367" s="6" t="s">
        <v>46</v>
      </c>
      <c r="W367" s="6" t="s">
        <v>209</v>
      </c>
      <c r="X367" s="6" t="s">
        <v>210</v>
      </c>
      <c r="Y367" s="6" t="s">
        <v>39</v>
      </c>
    </row>
    <row r="368" spans="1:25">
      <c r="A368" s="5">
        <v>10419</v>
      </c>
      <c r="B368" s="6">
        <v>34</v>
      </c>
      <c r="C368" s="7">
        <v>90.17</v>
      </c>
      <c r="D368" s="6">
        <v>14</v>
      </c>
      <c r="E368" s="6">
        <v>3065.78</v>
      </c>
      <c r="F368" s="8">
        <v>38489</v>
      </c>
      <c r="G368" s="6" t="s">
        <v>25</v>
      </c>
      <c r="H368" s="6">
        <v>2</v>
      </c>
      <c r="I368" s="6">
        <v>5</v>
      </c>
      <c r="J368" s="6">
        <v>2005</v>
      </c>
      <c r="K368" s="6" t="s">
        <v>163</v>
      </c>
      <c r="L368" s="6">
        <v>79</v>
      </c>
      <c r="M368" s="6" t="s">
        <v>511</v>
      </c>
      <c r="N368" s="6" t="s">
        <v>126</v>
      </c>
      <c r="O368" s="6" t="s">
        <v>127</v>
      </c>
      <c r="P368" s="6" t="s">
        <v>128</v>
      </c>
      <c r="Q368" s="9"/>
      <c r="R368" s="6" t="s">
        <v>129</v>
      </c>
      <c r="S368" s="9"/>
      <c r="T368" s="6">
        <v>5020</v>
      </c>
      <c r="U368" s="6" t="s">
        <v>130</v>
      </c>
      <c r="V368" s="6" t="s">
        <v>46</v>
      </c>
      <c r="W368" s="6" t="s">
        <v>131</v>
      </c>
      <c r="X368" s="6" t="s">
        <v>132</v>
      </c>
      <c r="Y368" s="6" t="s">
        <v>36</v>
      </c>
    </row>
    <row r="369" spans="1:25">
      <c r="A369" s="5">
        <v>10114</v>
      </c>
      <c r="B369" s="6">
        <v>45</v>
      </c>
      <c r="C369" s="7">
        <v>68.67</v>
      </c>
      <c r="D369" s="6">
        <v>6</v>
      </c>
      <c r="E369" s="6">
        <v>3090.15</v>
      </c>
      <c r="F369" s="8">
        <v>37712</v>
      </c>
      <c r="G369" s="6" t="s">
        <v>25</v>
      </c>
      <c r="H369" s="6">
        <v>2</v>
      </c>
      <c r="I369" s="6">
        <v>4</v>
      </c>
      <c r="J369" s="6">
        <v>2003</v>
      </c>
      <c r="K369" s="6" t="s">
        <v>166</v>
      </c>
      <c r="L369" s="6">
        <v>60</v>
      </c>
      <c r="M369" s="6" t="s">
        <v>169</v>
      </c>
      <c r="N369" s="6" t="s">
        <v>488</v>
      </c>
      <c r="O369" s="6" t="s">
        <v>489</v>
      </c>
      <c r="P369" s="6" t="s">
        <v>490</v>
      </c>
      <c r="Q369" s="9"/>
      <c r="R369" s="6" t="s">
        <v>65</v>
      </c>
      <c r="S369" s="9"/>
      <c r="T369" s="6">
        <v>75012</v>
      </c>
      <c r="U369" s="6" t="s">
        <v>66</v>
      </c>
      <c r="V369" s="6" t="s">
        <v>46</v>
      </c>
      <c r="W369" s="6" t="s">
        <v>491</v>
      </c>
      <c r="X369" s="6" t="s">
        <v>492</v>
      </c>
      <c r="Y369" s="6" t="s">
        <v>36</v>
      </c>
    </row>
    <row r="370" spans="1:25">
      <c r="A370" s="5">
        <v>10114</v>
      </c>
      <c r="B370" s="6">
        <v>48</v>
      </c>
      <c r="C370" s="7">
        <v>100</v>
      </c>
      <c r="D370" s="6">
        <v>4</v>
      </c>
      <c r="E370" s="6">
        <v>8209.44</v>
      </c>
      <c r="F370" s="8">
        <v>37712</v>
      </c>
      <c r="G370" s="6" t="s">
        <v>25</v>
      </c>
      <c r="H370" s="6">
        <v>2</v>
      </c>
      <c r="I370" s="6">
        <v>4</v>
      </c>
      <c r="J370" s="6">
        <v>2003</v>
      </c>
      <c r="K370" s="6" t="s">
        <v>163</v>
      </c>
      <c r="L370" s="6">
        <v>169</v>
      </c>
      <c r="M370" s="6" t="s">
        <v>284</v>
      </c>
      <c r="N370" s="6" t="s">
        <v>488</v>
      </c>
      <c r="O370" s="6" t="s">
        <v>489</v>
      </c>
      <c r="P370" s="6" t="s">
        <v>490</v>
      </c>
      <c r="Q370" s="9"/>
      <c r="R370" s="6" t="s">
        <v>65</v>
      </c>
      <c r="S370" s="9"/>
      <c r="T370" s="6">
        <v>75012</v>
      </c>
      <c r="U370" s="6" t="s">
        <v>66</v>
      </c>
      <c r="V370" s="6" t="s">
        <v>46</v>
      </c>
      <c r="W370" s="6" t="s">
        <v>491</v>
      </c>
      <c r="X370" s="6" t="s">
        <v>492</v>
      </c>
      <c r="Y370" s="6" t="s">
        <v>133</v>
      </c>
    </row>
    <row r="371" spans="1:25">
      <c r="A371" s="5">
        <v>10114</v>
      </c>
      <c r="B371" s="6">
        <v>41</v>
      </c>
      <c r="C371" s="7">
        <v>100</v>
      </c>
      <c r="D371" s="6">
        <v>9</v>
      </c>
      <c r="E371" s="6">
        <v>4815.45</v>
      </c>
      <c r="F371" s="8">
        <v>37712</v>
      </c>
      <c r="G371" s="6" t="s">
        <v>25</v>
      </c>
      <c r="H371" s="6">
        <v>2</v>
      </c>
      <c r="I371" s="6">
        <v>4</v>
      </c>
      <c r="J371" s="6">
        <v>2003</v>
      </c>
      <c r="K371" s="6" t="s">
        <v>166</v>
      </c>
      <c r="L371" s="6">
        <v>121</v>
      </c>
      <c r="M371" s="6" t="s">
        <v>247</v>
      </c>
      <c r="N371" s="6" t="s">
        <v>488</v>
      </c>
      <c r="O371" s="6" t="s">
        <v>489</v>
      </c>
      <c r="P371" s="6" t="s">
        <v>490</v>
      </c>
      <c r="Q371" s="9"/>
      <c r="R371" s="6" t="s">
        <v>65</v>
      </c>
      <c r="S371" s="9"/>
      <c r="T371" s="6">
        <v>75012</v>
      </c>
      <c r="U371" s="6" t="s">
        <v>66</v>
      </c>
      <c r="V371" s="6" t="s">
        <v>46</v>
      </c>
      <c r="W371" s="6" t="s">
        <v>491</v>
      </c>
      <c r="X371" s="6" t="s">
        <v>492</v>
      </c>
      <c r="Y371" s="6" t="s">
        <v>36</v>
      </c>
    </row>
    <row r="372" spans="1:25">
      <c r="A372" s="5">
        <v>10114</v>
      </c>
      <c r="B372" s="6">
        <v>21</v>
      </c>
      <c r="C372" s="7">
        <v>100</v>
      </c>
      <c r="D372" s="6">
        <v>5</v>
      </c>
      <c r="E372" s="6">
        <v>2925.09</v>
      </c>
      <c r="F372" s="8">
        <v>37712</v>
      </c>
      <c r="G372" s="6" t="s">
        <v>25</v>
      </c>
      <c r="H372" s="6">
        <v>2</v>
      </c>
      <c r="I372" s="6">
        <v>4</v>
      </c>
      <c r="J372" s="6">
        <v>2003</v>
      </c>
      <c r="K372" s="6" t="s">
        <v>166</v>
      </c>
      <c r="L372" s="6">
        <v>127</v>
      </c>
      <c r="M372" s="6" t="s">
        <v>249</v>
      </c>
      <c r="N372" s="6" t="s">
        <v>488</v>
      </c>
      <c r="O372" s="6" t="s">
        <v>489</v>
      </c>
      <c r="P372" s="6" t="s">
        <v>490</v>
      </c>
      <c r="Q372" s="9"/>
      <c r="R372" s="6" t="s">
        <v>65</v>
      </c>
      <c r="S372" s="9"/>
      <c r="T372" s="6">
        <v>75012</v>
      </c>
      <c r="U372" s="6" t="s">
        <v>66</v>
      </c>
      <c r="V372" s="6" t="s">
        <v>46</v>
      </c>
      <c r="W372" s="6" t="s">
        <v>491</v>
      </c>
      <c r="X372" s="6" t="s">
        <v>492</v>
      </c>
      <c r="Y372" s="6" t="s">
        <v>39</v>
      </c>
    </row>
    <row r="373" spans="1:25">
      <c r="A373" s="5">
        <v>10114</v>
      </c>
      <c r="B373" s="6">
        <v>24</v>
      </c>
      <c r="C373" s="7">
        <v>30.06</v>
      </c>
      <c r="D373" s="6">
        <v>1</v>
      </c>
      <c r="E373" s="6">
        <v>721.44</v>
      </c>
      <c r="F373" s="8">
        <v>37712</v>
      </c>
      <c r="G373" s="6" t="s">
        <v>25</v>
      </c>
      <c r="H373" s="6">
        <v>2</v>
      </c>
      <c r="I373" s="6">
        <v>4</v>
      </c>
      <c r="J373" s="6">
        <v>2003</v>
      </c>
      <c r="K373" s="6" t="s">
        <v>163</v>
      </c>
      <c r="L373" s="6">
        <v>35</v>
      </c>
      <c r="M373" s="6" t="s">
        <v>287</v>
      </c>
      <c r="N373" s="6" t="s">
        <v>488</v>
      </c>
      <c r="O373" s="6" t="s">
        <v>489</v>
      </c>
      <c r="P373" s="6" t="s">
        <v>490</v>
      </c>
      <c r="Q373" s="9"/>
      <c r="R373" s="6" t="s">
        <v>65</v>
      </c>
      <c r="S373" s="9"/>
      <c r="T373" s="6">
        <v>75012</v>
      </c>
      <c r="U373" s="6" t="s">
        <v>66</v>
      </c>
      <c r="V373" s="6" t="s">
        <v>46</v>
      </c>
      <c r="W373" s="6" t="s">
        <v>491</v>
      </c>
      <c r="X373" s="6" t="s">
        <v>492</v>
      </c>
      <c r="Y373" s="6" t="s">
        <v>39</v>
      </c>
    </row>
    <row r="374" spans="1:25">
      <c r="A374" s="5">
        <v>10114</v>
      </c>
      <c r="B374" s="6">
        <v>32</v>
      </c>
      <c r="C374" s="7">
        <v>100</v>
      </c>
      <c r="D374" s="6">
        <v>7</v>
      </c>
      <c r="E374" s="6">
        <v>3667.52</v>
      </c>
      <c r="F374" s="8">
        <v>37712</v>
      </c>
      <c r="G374" s="6" t="s">
        <v>25</v>
      </c>
      <c r="H374" s="6">
        <v>2</v>
      </c>
      <c r="I374" s="6">
        <v>4</v>
      </c>
      <c r="J374" s="6">
        <v>2003</v>
      </c>
      <c r="K374" s="6" t="s">
        <v>166</v>
      </c>
      <c r="L374" s="6">
        <v>96</v>
      </c>
      <c r="M374" s="6" t="s">
        <v>251</v>
      </c>
      <c r="N374" s="6" t="s">
        <v>488</v>
      </c>
      <c r="O374" s="6" t="s">
        <v>489</v>
      </c>
      <c r="P374" s="6" t="s">
        <v>490</v>
      </c>
      <c r="Q374" s="9"/>
      <c r="R374" s="6" t="s">
        <v>65</v>
      </c>
      <c r="S374" s="9"/>
      <c r="T374" s="6">
        <v>75012</v>
      </c>
      <c r="U374" s="6" t="s">
        <v>66</v>
      </c>
      <c r="V374" s="6" t="s">
        <v>46</v>
      </c>
      <c r="W374" s="6" t="s">
        <v>491</v>
      </c>
      <c r="X374" s="6" t="s">
        <v>492</v>
      </c>
      <c r="Y374" s="6" t="s">
        <v>36</v>
      </c>
    </row>
    <row r="375" spans="1:25">
      <c r="A375" s="5">
        <v>10114</v>
      </c>
      <c r="B375" s="6">
        <v>28</v>
      </c>
      <c r="C375" s="7">
        <v>55.73</v>
      </c>
      <c r="D375" s="6">
        <v>2</v>
      </c>
      <c r="E375" s="6">
        <v>1560.44</v>
      </c>
      <c r="F375" s="8">
        <v>37712</v>
      </c>
      <c r="G375" s="6" t="s">
        <v>25</v>
      </c>
      <c r="H375" s="6">
        <v>2</v>
      </c>
      <c r="I375" s="6">
        <v>4</v>
      </c>
      <c r="J375" s="6">
        <v>2003</v>
      </c>
      <c r="K375" s="6" t="s">
        <v>166</v>
      </c>
      <c r="L375" s="6">
        <v>54</v>
      </c>
      <c r="M375" s="6" t="s">
        <v>289</v>
      </c>
      <c r="N375" s="6" t="s">
        <v>488</v>
      </c>
      <c r="O375" s="6" t="s">
        <v>489</v>
      </c>
      <c r="P375" s="6" t="s">
        <v>490</v>
      </c>
      <c r="Q375" s="9"/>
      <c r="R375" s="6" t="s">
        <v>65</v>
      </c>
      <c r="S375" s="9"/>
      <c r="T375" s="6">
        <v>75012</v>
      </c>
      <c r="U375" s="6" t="s">
        <v>66</v>
      </c>
      <c r="V375" s="6" t="s">
        <v>46</v>
      </c>
      <c r="W375" s="6" t="s">
        <v>491</v>
      </c>
      <c r="X375" s="6" t="s">
        <v>492</v>
      </c>
      <c r="Y375" s="6" t="s">
        <v>39</v>
      </c>
    </row>
    <row r="376" spans="1:25">
      <c r="A376" s="5">
        <v>10114</v>
      </c>
      <c r="B376" s="6">
        <v>42</v>
      </c>
      <c r="C376" s="7">
        <v>100</v>
      </c>
      <c r="D376" s="6">
        <v>10</v>
      </c>
      <c r="E376" s="6">
        <v>4758.18</v>
      </c>
      <c r="F376" s="8">
        <v>37712</v>
      </c>
      <c r="G376" s="6" t="s">
        <v>25</v>
      </c>
      <c r="H376" s="6">
        <v>2</v>
      </c>
      <c r="I376" s="6">
        <v>4</v>
      </c>
      <c r="J376" s="6">
        <v>2003</v>
      </c>
      <c r="K376" s="6" t="s">
        <v>163</v>
      </c>
      <c r="L376" s="6">
        <v>101</v>
      </c>
      <c r="M376" s="6" t="s">
        <v>253</v>
      </c>
      <c r="N376" s="6" t="s">
        <v>488</v>
      </c>
      <c r="O376" s="6" t="s">
        <v>489</v>
      </c>
      <c r="P376" s="6" t="s">
        <v>490</v>
      </c>
      <c r="Q376" s="9"/>
      <c r="R376" s="6" t="s">
        <v>65</v>
      </c>
      <c r="S376" s="9"/>
      <c r="T376" s="6">
        <v>75012</v>
      </c>
      <c r="U376" s="6" t="s">
        <v>66</v>
      </c>
      <c r="V376" s="6" t="s">
        <v>46</v>
      </c>
      <c r="W376" s="6" t="s">
        <v>491</v>
      </c>
      <c r="X376" s="6" t="s">
        <v>492</v>
      </c>
      <c r="Y376" s="6" t="s">
        <v>36</v>
      </c>
    </row>
    <row r="377" spans="1:25">
      <c r="A377" s="5">
        <v>10115</v>
      </c>
      <c r="B377" s="6">
        <v>46</v>
      </c>
      <c r="C377" s="7">
        <v>100</v>
      </c>
      <c r="D377" s="6">
        <v>5</v>
      </c>
      <c r="E377" s="6">
        <v>5723.78</v>
      </c>
      <c r="F377" s="8">
        <v>37715</v>
      </c>
      <c r="G377" s="6" t="s">
        <v>25</v>
      </c>
      <c r="H377" s="6">
        <v>2</v>
      </c>
      <c r="I377" s="6">
        <v>4</v>
      </c>
      <c r="J377" s="6">
        <v>2003</v>
      </c>
      <c r="K377" s="6" t="s">
        <v>166</v>
      </c>
      <c r="L377" s="6">
        <v>118</v>
      </c>
      <c r="M377" s="6" t="s">
        <v>255</v>
      </c>
      <c r="N377" s="6" t="s">
        <v>354</v>
      </c>
      <c r="O377" s="6">
        <v>2125558493</v>
      </c>
      <c r="P377" s="6" t="s">
        <v>355</v>
      </c>
      <c r="Q377" s="6" t="s">
        <v>356</v>
      </c>
      <c r="R377" s="6" t="s">
        <v>56</v>
      </c>
      <c r="S377" s="6" t="s">
        <v>57</v>
      </c>
      <c r="T377" s="6">
        <v>10022</v>
      </c>
      <c r="U377" s="6" t="s">
        <v>32</v>
      </c>
      <c r="V377" s="6" t="s">
        <v>33</v>
      </c>
      <c r="W377" s="6" t="s">
        <v>101</v>
      </c>
      <c r="X377" s="6" t="s">
        <v>210</v>
      </c>
      <c r="Y377" s="6" t="s">
        <v>36</v>
      </c>
    </row>
    <row r="378" spans="1:25">
      <c r="A378" s="5">
        <v>10115</v>
      </c>
      <c r="B378" s="6">
        <v>46</v>
      </c>
      <c r="C378" s="7">
        <v>100</v>
      </c>
      <c r="D378" s="6">
        <v>4</v>
      </c>
      <c r="E378" s="6">
        <v>7381.16</v>
      </c>
      <c r="F378" s="8">
        <v>37715</v>
      </c>
      <c r="G378" s="6" t="s">
        <v>25</v>
      </c>
      <c r="H378" s="6">
        <v>2</v>
      </c>
      <c r="I378" s="6">
        <v>4</v>
      </c>
      <c r="J378" s="6">
        <v>2003</v>
      </c>
      <c r="K378" s="6" t="s">
        <v>163</v>
      </c>
      <c r="L378" s="6">
        <v>163</v>
      </c>
      <c r="M378" s="6" t="s">
        <v>282</v>
      </c>
      <c r="N378" s="6" t="s">
        <v>354</v>
      </c>
      <c r="O378" s="6">
        <v>2125558493</v>
      </c>
      <c r="P378" s="6" t="s">
        <v>355</v>
      </c>
      <c r="Q378" s="6" t="s">
        <v>356</v>
      </c>
      <c r="R378" s="6" t="s">
        <v>56</v>
      </c>
      <c r="S378" s="6" t="s">
        <v>57</v>
      </c>
      <c r="T378" s="6">
        <v>10022</v>
      </c>
      <c r="U378" s="6" t="s">
        <v>32</v>
      </c>
      <c r="V378" s="6" t="s">
        <v>33</v>
      </c>
      <c r="W378" s="6" t="s">
        <v>101</v>
      </c>
      <c r="X378" s="6" t="s">
        <v>210</v>
      </c>
      <c r="Y378" s="6" t="s">
        <v>133</v>
      </c>
    </row>
    <row r="379" spans="1:25">
      <c r="A379" s="5">
        <v>10219</v>
      </c>
      <c r="B379" s="6">
        <v>48</v>
      </c>
      <c r="C379" s="7">
        <v>100</v>
      </c>
      <c r="D379" s="6">
        <v>2</v>
      </c>
      <c r="E379" s="6">
        <v>4891.68</v>
      </c>
      <c r="F379" s="8">
        <v>38027</v>
      </c>
      <c r="G379" s="6" t="s">
        <v>25</v>
      </c>
      <c r="H379" s="6">
        <v>1</v>
      </c>
      <c r="I379" s="6">
        <v>2</v>
      </c>
      <c r="J379" s="6">
        <v>2004</v>
      </c>
      <c r="K379" s="6" t="s">
        <v>166</v>
      </c>
      <c r="L379" s="6">
        <v>118</v>
      </c>
      <c r="M379" s="6" t="s">
        <v>255</v>
      </c>
      <c r="N379" s="6" t="s">
        <v>556</v>
      </c>
      <c r="O379" s="6">
        <v>4155554312</v>
      </c>
      <c r="P379" s="6" t="s">
        <v>557</v>
      </c>
      <c r="Q379" s="9"/>
      <c r="R379" s="6" t="s">
        <v>558</v>
      </c>
      <c r="S379" s="6" t="s">
        <v>177</v>
      </c>
      <c r="T379" s="6">
        <v>94217</v>
      </c>
      <c r="U379" s="6" t="s">
        <v>32</v>
      </c>
      <c r="V379" s="6" t="s">
        <v>33</v>
      </c>
      <c r="W379" s="6" t="s">
        <v>559</v>
      </c>
      <c r="X379" s="6" t="s">
        <v>375</v>
      </c>
      <c r="Y379" s="6" t="s">
        <v>36</v>
      </c>
    </row>
    <row r="380" spans="1:25">
      <c r="A380" s="5">
        <v>10229</v>
      </c>
      <c r="B380" s="6">
        <v>36</v>
      </c>
      <c r="C380" s="7">
        <v>100</v>
      </c>
      <c r="D380" s="6">
        <v>1</v>
      </c>
      <c r="E380" s="6">
        <v>4521.96</v>
      </c>
      <c r="F380" s="8">
        <v>38057</v>
      </c>
      <c r="G380" s="6" t="s">
        <v>25</v>
      </c>
      <c r="H380" s="6">
        <v>1</v>
      </c>
      <c r="I380" s="6">
        <v>3</v>
      </c>
      <c r="J380" s="6">
        <v>2004</v>
      </c>
      <c r="K380" s="6" t="s">
        <v>166</v>
      </c>
      <c r="L380" s="6">
        <v>118</v>
      </c>
      <c r="M380" s="6" t="s">
        <v>255</v>
      </c>
      <c r="N380" s="6" t="s">
        <v>217</v>
      </c>
      <c r="O380" s="6">
        <v>4155551450</v>
      </c>
      <c r="P380" s="6" t="s">
        <v>218</v>
      </c>
      <c r="Q380" s="9"/>
      <c r="R380" s="6" t="s">
        <v>219</v>
      </c>
      <c r="S380" s="6" t="s">
        <v>177</v>
      </c>
      <c r="T380" s="6">
        <v>97562</v>
      </c>
      <c r="U380" s="6" t="s">
        <v>32</v>
      </c>
      <c r="V380" s="6" t="s">
        <v>33</v>
      </c>
      <c r="W380" s="6" t="s">
        <v>220</v>
      </c>
      <c r="X380" s="6" t="s">
        <v>35</v>
      </c>
      <c r="Y380" s="6" t="s">
        <v>36</v>
      </c>
    </row>
    <row r="381" spans="1:25">
      <c r="A381" s="5">
        <v>10246</v>
      </c>
      <c r="B381" s="6">
        <v>46</v>
      </c>
      <c r="C381" s="7">
        <v>100</v>
      </c>
      <c r="D381" s="6">
        <v>5</v>
      </c>
      <c r="E381" s="6">
        <v>5069.66</v>
      </c>
      <c r="F381" s="8">
        <v>38112</v>
      </c>
      <c r="G381" s="6" t="s">
        <v>25</v>
      </c>
      <c r="H381" s="6">
        <v>2</v>
      </c>
      <c r="I381" s="6">
        <v>5</v>
      </c>
      <c r="J381" s="6">
        <v>2004</v>
      </c>
      <c r="K381" s="6" t="s">
        <v>166</v>
      </c>
      <c r="L381" s="6">
        <v>118</v>
      </c>
      <c r="M381" s="6" t="s">
        <v>255</v>
      </c>
      <c r="N381" s="6" t="s">
        <v>155</v>
      </c>
      <c r="O381" s="6" t="s">
        <v>156</v>
      </c>
      <c r="P381" s="6" t="s">
        <v>157</v>
      </c>
      <c r="Q381" s="9"/>
      <c r="R381" s="6" t="s">
        <v>158</v>
      </c>
      <c r="S381" s="9"/>
      <c r="T381" s="6">
        <v>28034</v>
      </c>
      <c r="U381" s="6" t="s">
        <v>159</v>
      </c>
      <c r="V381" s="6" t="s">
        <v>46</v>
      </c>
      <c r="W381" s="6" t="s">
        <v>160</v>
      </c>
      <c r="X381" s="6" t="s">
        <v>161</v>
      </c>
      <c r="Y381" s="6" t="s">
        <v>36</v>
      </c>
    </row>
    <row r="382" spans="1:25">
      <c r="A382" s="5">
        <v>10259</v>
      </c>
      <c r="B382" s="6">
        <v>46</v>
      </c>
      <c r="C382" s="7">
        <v>100</v>
      </c>
      <c r="D382" s="6">
        <v>4</v>
      </c>
      <c r="E382" s="6">
        <v>6541.2</v>
      </c>
      <c r="F382" s="8">
        <v>38153</v>
      </c>
      <c r="G382" s="6" t="s">
        <v>25</v>
      </c>
      <c r="H382" s="6">
        <v>2</v>
      </c>
      <c r="I382" s="6">
        <v>6</v>
      </c>
      <c r="J382" s="6">
        <v>2004</v>
      </c>
      <c r="K382" s="6" t="s">
        <v>166</v>
      </c>
      <c r="L382" s="6">
        <v>118</v>
      </c>
      <c r="M382" s="6" t="s">
        <v>255</v>
      </c>
      <c r="N382" s="6" t="s">
        <v>394</v>
      </c>
      <c r="O382" s="10" t="s">
        <v>683</v>
      </c>
      <c r="P382" s="6" t="s">
        <v>395</v>
      </c>
      <c r="Q382" s="6" t="s">
        <v>396</v>
      </c>
      <c r="R382" s="6" t="s">
        <v>397</v>
      </c>
      <c r="S382" s="9"/>
      <c r="T382" s="6">
        <v>69045</v>
      </c>
      <c r="U382" s="6" t="s">
        <v>397</v>
      </c>
      <c r="V382" s="6" t="s">
        <v>76</v>
      </c>
      <c r="W382" s="6" t="s">
        <v>398</v>
      </c>
      <c r="X382" s="6" t="s">
        <v>399</v>
      </c>
      <c r="Y382" s="6" t="s">
        <v>36</v>
      </c>
    </row>
    <row r="383" spans="1:25">
      <c r="A383" s="5">
        <v>10271</v>
      </c>
      <c r="B383" s="6">
        <v>31</v>
      </c>
      <c r="C383" s="7">
        <v>97.17</v>
      </c>
      <c r="D383" s="6">
        <v>5</v>
      </c>
      <c r="E383" s="6">
        <v>3012.27</v>
      </c>
      <c r="F383" s="8">
        <v>38188</v>
      </c>
      <c r="G383" s="6" t="s">
        <v>25</v>
      </c>
      <c r="H383" s="6">
        <v>3</v>
      </c>
      <c r="I383" s="6">
        <v>7</v>
      </c>
      <c r="J383" s="6">
        <v>2004</v>
      </c>
      <c r="K383" s="6" t="s">
        <v>166</v>
      </c>
      <c r="L383" s="6">
        <v>118</v>
      </c>
      <c r="M383" s="6" t="s">
        <v>255</v>
      </c>
      <c r="N383" s="6" t="s">
        <v>217</v>
      </c>
      <c r="O383" s="6">
        <v>4155551450</v>
      </c>
      <c r="P383" s="6" t="s">
        <v>218</v>
      </c>
      <c r="Q383" s="9"/>
      <c r="R383" s="6" t="s">
        <v>219</v>
      </c>
      <c r="S383" s="6" t="s">
        <v>177</v>
      </c>
      <c r="T383" s="6">
        <v>97562</v>
      </c>
      <c r="U383" s="6" t="s">
        <v>32</v>
      </c>
      <c r="V383" s="6" t="s">
        <v>33</v>
      </c>
      <c r="W383" s="6" t="s">
        <v>220</v>
      </c>
      <c r="X383" s="6" t="s">
        <v>35</v>
      </c>
      <c r="Y383" s="6" t="s">
        <v>36</v>
      </c>
    </row>
    <row r="384" spans="1:25">
      <c r="A384" s="5">
        <v>10281</v>
      </c>
      <c r="B384" s="6">
        <v>41</v>
      </c>
      <c r="C384" s="7">
        <v>100</v>
      </c>
      <c r="D384" s="6">
        <v>1</v>
      </c>
      <c r="E384" s="6">
        <v>5247.18</v>
      </c>
      <c r="F384" s="8">
        <v>38218</v>
      </c>
      <c r="G384" s="6" t="s">
        <v>25</v>
      </c>
      <c r="H384" s="6">
        <v>3</v>
      </c>
      <c r="I384" s="6">
        <v>8</v>
      </c>
      <c r="J384" s="6">
        <v>2004</v>
      </c>
      <c r="K384" s="6" t="s">
        <v>166</v>
      </c>
      <c r="L384" s="6">
        <v>118</v>
      </c>
      <c r="M384" s="6" t="s">
        <v>255</v>
      </c>
      <c r="N384" s="6" t="s">
        <v>117</v>
      </c>
      <c r="O384" s="6">
        <v>2155551555</v>
      </c>
      <c r="P384" s="6" t="s">
        <v>118</v>
      </c>
      <c r="Q384" s="9"/>
      <c r="R384" s="6" t="s">
        <v>119</v>
      </c>
      <c r="S384" s="6" t="s">
        <v>120</v>
      </c>
      <c r="T384" s="6">
        <v>70267</v>
      </c>
      <c r="U384" s="6" t="s">
        <v>32</v>
      </c>
      <c r="V384" s="6" t="s">
        <v>33</v>
      </c>
      <c r="W384" s="6" t="s">
        <v>121</v>
      </c>
      <c r="X384" s="6" t="s">
        <v>122</v>
      </c>
      <c r="Y384" s="6" t="s">
        <v>36</v>
      </c>
    </row>
    <row r="385" spans="1:25">
      <c r="A385" s="5">
        <v>10292</v>
      </c>
      <c r="B385" s="6">
        <v>21</v>
      </c>
      <c r="C385" s="7">
        <v>100</v>
      </c>
      <c r="D385" s="6">
        <v>8</v>
      </c>
      <c r="E385" s="6">
        <v>2214.87</v>
      </c>
      <c r="F385" s="8">
        <v>38238</v>
      </c>
      <c r="G385" s="6" t="s">
        <v>25</v>
      </c>
      <c r="H385" s="6">
        <v>3</v>
      </c>
      <c r="I385" s="6">
        <v>9</v>
      </c>
      <c r="J385" s="6">
        <v>2004</v>
      </c>
      <c r="K385" s="6" t="s">
        <v>166</v>
      </c>
      <c r="L385" s="6">
        <v>118</v>
      </c>
      <c r="M385" s="6" t="s">
        <v>255</v>
      </c>
      <c r="N385" s="6" t="s">
        <v>123</v>
      </c>
      <c r="O385" s="6">
        <v>2125557818</v>
      </c>
      <c r="P385" s="6" t="s">
        <v>124</v>
      </c>
      <c r="Q385" s="9"/>
      <c r="R385" s="6" t="s">
        <v>56</v>
      </c>
      <c r="S385" s="6" t="s">
        <v>57</v>
      </c>
      <c r="T385" s="6">
        <v>10022</v>
      </c>
      <c r="U385" s="6" t="s">
        <v>32</v>
      </c>
      <c r="V385" s="6" t="s">
        <v>33</v>
      </c>
      <c r="W385" s="6" t="s">
        <v>121</v>
      </c>
      <c r="X385" s="6" t="s">
        <v>125</v>
      </c>
      <c r="Y385" s="6" t="s">
        <v>39</v>
      </c>
    </row>
    <row r="386" spans="1:25">
      <c r="A386" s="5">
        <v>10305</v>
      </c>
      <c r="B386" s="6">
        <v>38</v>
      </c>
      <c r="C386" s="7">
        <v>100</v>
      </c>
      <c r="D386" s="6">
        <v>5</v>
      </c>
      <c r="E386" s="6">
        <v>4773.18</v>
      </c>
      <c r="F386" s="8">
        <v>38273</v>
      </c>
      <c r="G386" s="6" t="s">
        <v>25</v>
      </c>
      <c r="H386" s="6">
        <v>4</v>
      </c>
      <c r="I386" s="6">
        <v>10</v>
      </c>
      <c r="J386" s="6">
        <v>2004</v>
      </c>
      <c r="K386" s="6" t="s">
        <v>166</v>
      </c>
      <c r="L386" s="6">
        <v>118</v>
      </c>
      <c r="M386" s="6" t="s">
        <v>255</v>
      </c>
      <c r="N386" s="6" t="s">
        <v>97</v>
      </c>
      <c r="O386" s="6">
        <v>6175558555</v>
      </c>
      <c r="P386" s="6" t="s">
        <v>98</v>
      </c>
      <c r="Q386" s="9"/>
      <c r="R386" s="6" t="s">
        <v>99</v>
      </c>
      <c r="S386" s="6" t="s">
        <v>100</v>
      </c>
      <c r="T386" s="6">
        <v>51247</v>
      </c>
      <c r="U386" s="6" t="s">
        <v>32</v>
      </c>
      <c r="V386" s="6" t="s">
        <v>33</v>
      </c>
      <c r="W386" s="6" t="s">
        <v>101</v>
      </c>
      <c r="X386" s="6" t="s">
        <v>102</v>
      </c>
      <c r="Y386" s="6" t="s">
        <v>36</v>
      </c>
    </row>
    <row r="387" spans="1:25">
      <c r="A387" s="5">
        <v>10314</v>
      </c>
      <c r="B387" s="6">
        <v>45</v>
      </c>
      <c r="C387" s="7">
        <v>100</v>
      </c>
      <c r="D387" s="6">
        <v>14</v>
      </c>
      <c r="E387" s="6">
        <v>6185.7</v>
      </c>
      <c r="F387" s="8">
        <v>38282</v>
      </c>
      <c r="G387" s="6" t="s">
        <v>25</v>
      </c>
      <c r="H387" s="6">
        <v>4</v>
      </c>
      <c r="I387" s="6">
        <v>10</v>
      </c>
      <c r="J387" s="6">
        <v>2004</v>
      </c>
      <c r="K387" s="6" t="s">
        <v>166</v>
      </c>
      <c r="L387" s="6">
        <v>118</v>
      </c>
      <c r="M387" s="6" t="s">
        <v>255</v>
      </c>
      <c r="N387" s="6" t="s">
        <v>482</v>
      </c>
      <c r="O387" s="6" t="s">
        <v>483</v>
      </c>
      <c r="P387" s="6" t="s">
        <v>484</v>
      </c>
      <c r="Q387" s="9"/>
      <c r="R387" s="6" t="s">
        <v>485</v>
      </c>
      <c r="S387" s="9"/>
      <c r="T387" s="6">
        <v>8200</v>
      </c>
      <c r="U387" s="6" t="s">
        <v>305</v>
      </c>
      <c r="V387" s="6" t="s">
        <v>46</v>
      </c>
      <c r="W387" s="6" t="s">
        <v>486</v>
      </c>
      <c r="X387" s="6" t="s">
        <v>487</v>
      </c>
      <c r="Y387" s="6" t="s">
        <v>36</v>
      </c>
    </row>
    <row r="388" spans="1:25">
      <c r="A388" s="5">
        <v>10324</v>
      </c>
      <c r="B388" s="6">
        <v>26</v>
      </c>
      <c r="C388" s="7">
        <v>58.38</v>
      </c>
      <c r="D388" s="6">
        <v>7</v>
      </c>
      <c r="E388" s="6">
        <v>1517.88</v>
      </c>
      <c r="F388" s="8">
        <v>38296</v>
      </c>
      <c r="G388" s="6" t="s">
        <v>25</v>
      </c>
      <c r="H388" s="6">
        <v>4</v>
      </c>
      <c r="I388" s="6">
        <v>11</v>
      </c>
      <c r="J388" s="6">
        <v>2004</v>
      </c>
      <c r="K388" s="6" t="s">
        <v>166</v>
      </c>
      <c r="L388" s="6">
        <v>118</v>
      </c>
      <c r="M388" s="6" t="s">
        <v>255</v>
      </c>
      <c r="N388" s="6" t="s">
        <v>53</v>
      </c>
      <c r="O388" s="6">
        <v>2125551500</v>
      </c>
      <c r="P388" s="6" t="s">
        <v>54</v>
      </c>
      <c r="Q388" s="6" t="s">
        <v>55</v>
      </c>
      <c r="R388" s="6" t="s">
        <v>56</v>
      </c>
      <c r="S388" s="6" t="s">
        <v>57</v>
      </c>
      <c r="T388" s="6">
        <v>10022</v>
      </c>
      <c r="U388" s="6" t="s">
        <v>32</v>
      </c>
      <c r="V388" s="6" t="s">
        <v>33</v>
      </c>
      <c r="W388" s="6" t="s">
        <v>58</v>
      </c>
      <c r="X388" s="6" t="s">
        <v>59</v>
      </c>
      <c r="Y388" s="6" t="s">
        <v>39</v>
      </c>
    </row>
    <row r="389" spans="1:25">
      <c r="A389" s="5">
        <v>10336</v>
      </c>
      <c r="B389" s="6">
        <v>38</v>
      </c>
      <c r="C389" s="7">
        <v>100</v>
      </c>
      <c r="D389" s="6">
        <v>3</v>
      </c>
      <c r="E389" s="6">
        <v>6372.6</v>
      </c>
      <c r="F389" s="8">
        <v>38311</v>
      </c>
      <c r="G389" s="6" t="s">
        <v>25</v>
      </c>
      <c r="H389" s="6">
        <v>4</v>
      </c>
      <c r="I389" s="6">
        <v>11</v>
      </c>
      <c r="J389" s="6">
        <v>2004</v>
      </c>
      <c r="K389" s="6" t="s">
        <v>166</v>
      </c>
      <c r="L389" s="6">
        <v>118</v>
      </c>
      <c r="M389" s="6" t="s">
        <v>255</v>
      </c>
      <c r="N389" s="6" t="s">
        <v>488</v>
      </c>
      <c r="O389" s="6" t="s">
        <v>489</v>
      </c>
      <c r="P389" s="6" t="s">
        <v>490</v>
      </c>
      <c r="Q389" s="9"/>
      <c r="R389" s="6" t="s">
        <v>65</v>
      </c>
      <c r="S389" s="9"/>
      <c r="T389" s="6">
        <v>75012</v>
      </c>
      <c r="U389" s="6" t="s">
        <v>66</v>
      </c>
      <c r="V389" s="6" t="s">
        <v>46</v>
      </c>
      <c r="W389" s="6" t="s">
        <v>491</v>
      </c>
      <c r="X389" s="6" t="s">
        <v>492</v>
      </c>
      <c r="Y389" s="6" t="s">
        <v>36</v>
      </c>
    </row>
    <row r="390" spans="1:25">
      <c r="A390" s="5">
        <v>10349</v>
      </c>
      <c r="B390" s="6">
        <v>48</v>
      </c>
      <c r="C390" s="7">
        <v>100</v>
      </c>
      <c r="D390" s="6">
        <v>9</v>
      </c>
      <c r="E390" s="6">
        <v>5232.96</v>
      </c>
      <c r="F390" s="8">
        <v>38322</v>
      </c>
      <c r="G390" s="6" t="s">
        <v>25</v>
      </c>
      <c r="H390" s="6">
        <v>4</v>
      </c>
      <c r="I390" s="6">
        <v>12</v>
      </c>
      <c r="J390" s="6">
        <v>2004</v>
      </c>
      <c r="K390" s="6" t="s">
        <v>166</v>
      </c>
      <c r="L390" s="6">
        <v>118</v>
      </c>
      <c r="M390" s="6" t="s">
        <v>255</v>
      </c>
      <c r="N390" s="6" t="s">
        <v>552</v>
      </c>
      <c r="O390" s="6">
        <v>2125557413</v>
      </c>
      <c r="P390" s="6" t="s">
        <v>553</v>
      </c>
      <c r="Q390" s="6" t="s">
        <v>554</v>
      </c>
      <c r="R390" s="6" t="s">
        <v>56</v>
      </c>
      <c r="S390" s="6" t="s">
        <v>57</v>
      </c>
      <c r="T390" s="6">
        <v>10022</v>
      </c>
      <c r="U390" s="6" t="s">
        <v>32</v>
      </c>
      <c r="V390" s="6" t="s">
        <v>33</v>
      </c>
      <c r="W390" s="6" t="s">
        <v>34</v>
      </c>
      <c r="X390" s="6" t="s">
        <v>555</v>
      </c>
      <c r="Y390" s="6" t="s">
        <v>36</v>
      </c>
    </row>
    <row r="391" spans="1:25">
      <c r="A391" s="5">
        <v>10358</v>
      </c>
      <c r="B391" s="6">
        <v>42</v>
      </c>
      <c r="C391" s="7">
        <v>64.16</v>
      </c>
      <c r="D391" s="6">
        <v>9</v>
      </c>
      <c r="E391" s="6">
        <v>2694.72</v>
      </c>
      <c r="F391" s="8">
        <v>38331</v>
      </c>
      <c r="G391" s="6" t="s">
        <v>25</v>
      </c>
      <c r="H391" s="6">
        <v>4</v>
      </c>
      <c r="I391" s="6">
        <v>12</v>
      </c>
      <c r="J391" s="6">
        <v>2004</v>
      </c>
      <c r="K391" s="6" t="s">
        <v>166</v>
      </c>
      <c r="L391" s="6">
        <v>118</v>
      </c>
      <c r="M391" s="6" t="s">
        <v>255</v>
      </c>
      <c r="N391" s="6" t="s">
        <v>155</v>
      </c>
      <c r="O391" s="6" t="s">
        <v>156</v>
      </c>
      <c r="P391" s="6" t="s">
        <v>157</v>
      </c>
      <c r="Q391" s="9"/>
      <c r="R391" s="6" t="s">
        <v>158</v>
      </c>
      <c r="S391" s="9"/>
      <c r="T391" s="6">
        <v>28034</v>
      </c>
      <c r="U391" s="6" t="s">
        <v>159</v>
      </c>
      <c r="V391" s="6" t="s">
        <v>46</v>
      </c>
      <c r="W391" s="6" t="s">
        <v>160</v>
      </c>
      <c r="X391" s="6" t="s">
        <v>161</v>
      </c>
      <c r="Y391" s="6" t="s">
        <v>39</v>
      </c>
    </row>
    <row r="392" spans="1:25">
      <c r="A392" s="5">
        <v>10371</v>
      </c>
      <c r="B392" s="6">
        <v>49</v>
      </c>
      <c r="C392" s="7">
        <v>35.71</v>
      </c>
      <c r="D392" s="6">
        <v>4</v>
      </c>
      <c r="E392" s="6">
        <v>1749.79</v>
      </c>
      <c r="F392" s="8">
        <v>38375</v>
      </c>
      <c r="G392" s="6" t="s">
        <v>25</v>
      </c>
      <c r="H392" s="6">
        <v>1</v>
      </c>
      <c r="I392" s="6">
        <v>1</v>
      </c>
      <c r="J392" s="6">
        <v>2005</v>
      </c>
      <c r="K392" s="6" t="s">
        <v>166</v>
      </c>
      <c r="L392" s="6">
        <v>118</v>
      </c>
      <c r="M392" s="6" t="s">
        <v>255</v>
      </c>
      <c r="N392" s="6" t="s">
        <v>217</v>
      </c>
      <c r="O392" s="6">
        <v>4155551450</v>
      </c>
      <c r="P392" s="6" t="s">
        <v>218</v>
      </c>
      <c r="Q392" s="9"/>
      <c r="R392" s="6" t="s">
        <v>219</v>
      </c>
      <c r="S392" s="6" t="s">
        <v>177</v>
      </c>
      <c r="T392" s="6">
        <v>97562</v>
      </c>
      <c r="U392" s="6" t="s">
        <v>32</v>
      </c>
      <c r="V392" s="6" t="s">
        <v>33</v>
      </c>
      <c r="W392" s="6" t="s">
        <v>220</v>
      </c>
      <c r="X392" s="6" t="s">
        <v>35</v>
      </c>
      <c r="Y392" s="6" t="s">
        <v>39</v>
      </c>
    </row>
    <row r="393" spans="1:25">
      <c r="A393" s="5">
        <v>10382</v>
      </c>
      <c r="B393" s="6">
        <v>32</v>
      </c>
      <c r="C393" s="7">
        <v>66.58</v>
      </c>
      <c r="D393" s="6">
        <v>13</v>
      </c>
      <c r="E393" s="6">
        <v>2130.56</v>
      </c>
      <c r="F393" s="8">
        <v>38400</v>
      </c>
      <c r="G393" s="6" t="s">
        <v>25</v>
      </c>
      <c r="H393" s="6">
        <v>1</v>
      </c>
      <c r="I393" s="6">
        <v>2</v>
      </c>
      <c r="J393" s="6">
        <v>2005</v>
      </c>
      <c r="K393" s="6" t="s">
        <v>166</v>
      </c>
      <c r="L393" s="6">
        <v>118</v>
      </c>
      <c r="M393" s="6" t="s">
        <v>255</v>
      </c>
      <c r="N393" s="6" t="s">
        <v>217</v>
      </c>
      <c r="O393" s="6">
        <v>4155551450</v>
      </c>
      <c r="P393" s="6" t="s">
        <v>218</v>
      </c>
      <c r="Q393" s="9"/>
      <c r="R393" s="6" t="s">
        <v>219</v>
      </c>
      <c r="S393" s="6" t="s">
        <v>177</v>
      </c>
      <c r="T393" s="6">
        <v>97562</v>
      </c>
      <c r="U393" s="6" t="s">
        <v>32</v>
      </c>
      <c r="V393" s="6" t="s">
        <v>33</v>
      </c>
      <c r="W393" s="6" t="s">
        <v>220</v>
      </c>
      <c r="X393" s="6" t="s">
        <v>35</v>
      </c>
      <c r="Y393" s="6" t="s">
        <v>39</v>
      </c>
    </row>
    <row r="394" spans="1:25">
      <c r="A394" s="5">
        <v>10412</v>
      </c>
      <c r="B394" s="6">
        <v>54</v>
      </c>
      <c r="C394" s="7">
        <v>100</v>
      </c>
      <c r="D394" s="6">
        <v>5</v>
      </c>
      <c r="E394" s="6">
        <v>5951.34</v>
      </c>
      <c r="F394" s="8">
        <v>38475</v>
      </c>
      <c r="G394" s="6" t="s">
        <v>25</v>
      </c>
      <c r="H394" s="6">
        <v>2</v>
      </c>
      <c r="I394" s="6">
        <v>5</v>
      </c>
      <c r="J394" s="6">
        <v>2005</v>
      </c>
      <c r="K394" s="6" t="s">
        <v>166</v>
      </c>
      <c r="L394" s="6">
        <v>118</v>
      </c>
      <c r="M394" s="6" t="s">
        <v>255</v>
      </c>
      <c r="N394" s="6" t="s">
        <v>155</v>
      </c>
      <c r="O394" s="6" t="s">
        <v>156</v>
      </c>
      <c r="P394" s="6" t="s">
        <v>157</v>
      </c>
      <c r="Q394" s="9"/>
      <c r="R394" s="6" t="s">
        <v>158</v>
      </c>
      <c r="S394" s="9"/>
      <c r="T394" s="6">
        <v>28034</v>
      </c>
      <c r="U394" s="6" t="s">
        <v>159</v>
      </c>
      <c r="V394" s="6" t="s">
        <v>46</v>
      </c>
      <c r="W394" s="6" t="s">
        <v>160</v>
      </c>
      <c r="X394" s="6" t="s">
        <v>161</v>
      </c>
      <c r="Y394" s="6" t="s">
        <v>36</v>
      </c>
    </row>
    <row r="395" spans="1:25">
      <c r="A395" s="5">
        <v>10425</v>
      </c>
      <c r="B395" s="6">
        <v>33</v>
      </c>
      <c r="C395" s="7">
        <v>100</v>
      </c>
      <c r="D395" s="6">
        <v>4</v>
      </c>
      <c r="E395" s="6">
        <v>4692.6000000000004</v>
      </c>
      <c r="F395" s="8">
        <v>38503</v>
      </c>
      <c r="G395" s="6" t="s">
        <v>246</v>
      </c>
      <c r="H395" s="6">
        <v>2</v>
      </c>
      <c r="I395" s="6">
        <v>5</v>
      </c>
      <c r="J395" s="6">
        <v>2005</v>
      </c>
      <c r="K395" s="6" t="s">
        <v>166</v>
      </c>
      <c r="L395" s="6">
        <v>118</v>
      </c>
      <c r="M395" s="6" t="s">
        <v>255</v>
      </c>
      <c r="N395" s="6" t="s">
        <v>91</v>
      </c>
      <c r="O395" s="6" t="s">
        <v>92</v>
      </c>
      <c r="P395" s="6" t="s">
        <v>93</v>
      </c>
      <c r="Q395" s="9"/>
      <c r="R395" s="6" t="s">
        <v>94</v>
      </c>
      <c r="S395" s="9"/>
      <c r="T395" s="6">
        <v>44000</v>
      </c>
      <c r="U395" s="6" t="s">
        <v>66</v>
      </c>
      <c r="V395" s="6" t="s">
        <v>46</v>
      </c>
      <c r="W395" s="6" t="s">
        <v>95</v>
      </c>
      <c r="X395" s="6" t="s">
        <v>96</v>
      </c>
      <c r="Y395" s="6" t="s">
        <v>36</v>
      </c>
    </row>
    <row r="396" spans="1:25">
      <c r="A396" s="5">
        <v>10115</v>
      </c>
      <c r="B396" s="6">
        <v>47</v>
      </c>
      <c r="C396" s="7">
        <v>69.36</v>
      </c>
      <c r="D396" s="6">
        <v>2</v>
      </c>
      <c r="E396" s="6">
        <v>3259.92</v>
      </c>
      <c r="F396" s="8">
        <v>37715</v>
      </c>
      <c r="G396" s="6" t="s">
        <v>25</v>
      </c>
      <c r="H396" s="6">
        <v>2</v>
      </c>
      <c r="I396" s="6">
        <v>4</v>
      </c>
      <c r="J396" s="6">
        <v>2003</v>
      </c>
      <c r="K396" s="6" t="s">
        <v>163</v>
      </c>
      <c r="L396" s="6">
        <v>57</v>
      </c>
      <c r="M396" s="6" t="s">
        <v>286</v>
      </c>
      <c r="N396" s="6" t="s">
        <v>354</v>
      </c>
      <c r="O396" s="6">
        <v>2125558493</v>
      </c>
      <c r="P396" s="6" t="s">
        <v>355</v>
      </c>
      <c r="Q396" s="6" t="s">
        <v>356</v>
      </c>
      <c r="R396" s="6" t="s">
        <v>56</v>
      </c>
      <c r="S396" s="6" t="s">
        <v>57</v>
      </c>
      <c r="T396" s="6">
        <v>10022</v>
      </c>
      <c r="U396" s="6" t="s">
        <v>32</v>
      </c>
      <c r="V396" s="6" t="s">
        <v>33</v>
      </c>
      <c r="W396" s="6" t="s">
        <v>101</v>
      </c>
      <c r="X396" s="6" t="s">
        <v>210</v>
      </c>
      <c r="Y396" s="6" t="s">
        <v>36</v>
      </c>
    </row>
    <row r="397" spans="1:25">
      <c r="A397" s="5">
        <v>10115</v>
      </c>
      <c r="B397" s="6">
        <v>44</v>
      </c>
      <c r="C397" s="7">
        <v>100</v>
      </c>
      <c r="D397" s="6">
        <v>1</v>
      </c>
      <c r="E397" s="6">
        <v>5568.64</v>
      </c>
      <c r="F397" s="8">
        <v>37715</v>
      </c>
      <c r="G397" s="6" t="s">
        <v>25</v>
      </c>
      <c r="H397" s="6">
        <v>2</v>
      </c>
      <c r="I397" s="6">
        <v>4</v>
      </c>
      <c r="J397" s="6">
        <v>2003</v>
      </c>
      <c r="K397" s="6" t="s">
        <v>163</v>
      </c>
      <c r="L397" s="6">
        <v>118</v>
      </c>
      <c r="M397" s="6" t="s">
        <v>288</v>
      </c>
      <c r="N397" s="6" t="s">
        <v>354</v>
      </c>
      <c r="O397" s="6">
        <v>2125558493</v>
      </c>
      <c r="P397" s="6" t="s">
        <v>355</v>
      </c>
      <c r="Q397" s="6" t="s">
        <v>356</v>
      </c>
      <c r="R397" s="6" t="s">
        <v>56</v>
      </c>
      <c r="S397" s="6" t="s">
        <v>57</v>
      </c>
      <c r="T397" s="6">
        <v>10022</v>
      </c>
      <c r="U397" s="6" t="s">
        <v>32</v>
      </c>
      <c r="V397" s="6" t="s">
        <v>33</v>
      </c>
      <c r="W397" s="6" t="s">
        <v>101</v>
      </c>
      <c r="X397" s="6" t="s">
        <v>210</v>
      </c>
      <c r="Y397" s="6" t="s">
        <v>36</v>
      </c>
    </row>
    <row r="398" spans="1:25">
      <c r="A398" s="5">
        <v>10115</v>
      </c>
      <c r="B398" s="6">
        <v>27</v>
      </c>
      <c r="C398" s="7">
        <v>100</v>
      </c>
      <c r="D398" s="6">
        <v>3</v>
      </c>
      <c r="E398" s="6">
        <v>2843.91</v>
      </c>
      <c r="F398" s="8">
        <v>37715</v>
      </c>
      <c r="G398" s="6" t="s">
        <v>25</v>
      </c>
      <c r="H398" s="6">
        <v>2</v>
      </c>
      <c r="I398" s="6">
        <v>4</v>
      </c>
      <c r="J398" s="6">
        <v>2003</v>
      </c>
      <c r="K398" s="6" t="s">
        <v>166</v>
      </c>
      <c r="L398" s="6">
        <v>115</v>
      </c>
      <c r="M398" s="6" t="s">
        <v>298</v>
      </c>
      <c r="N398" s="6" t="s">
        <v>354</v>
      </c>
      <c r="O398" s="6">
        <v>2125558493</v>
      </c>
      <c r="P398" s="6" t="s">
        <v>355</v>
      </c>
      <c r="Q398" s="6" t="s">
        <v>356</v>
      </c>
      <c r="R398" s="6" t="s">
        <v>56</v>
      </c>
      <c r="S398" s="6" t="s">
        <v>57</v>
      </c>
      <c r="T398" s="6">
        <v>10022</v>
      </c>
      <c r="U398" s="6" t="s">
        <v>32</v>
      </c>
      <c r="V398" s="6" t="s">
        <v>33</v>
      </c>
      <c r="W398" s="6" t="s">
        <v>101</v>
      </c>
      <c r="X398" s="6" t="s">
        <v>210</v>
      </c>
      <c r="Y398" s="6" t="s">
        <v>39</v>
      </c>
    </row>
    <row r="399" spans="1:25">
      <c r="A399" s="5">
        <v>10116</v>
      </c>
      <c r="B399" s="6">
        <v>27</v>
      </c>
      <c r="C399" s="7">
        <v>63.38</v>
      </c>
      <c r="D399" s="6">
        <v>1</v>
      </c>
      <c r="E399" s="6">
        <v>1711.26</v>
      </c>
      <c r="F399" s="8">
        <v>37722</v>
      </c>
      <c r="G399" s="6" t="s">
        <v>25</v>
      </c>
      <c r="H399" s="6">
        <v>2</v>
      </c>
      <c r="I399" s="6">
        <v>4</v>
      </c>
      <c r="J399" s="6">
        <v>2003</v>
      </c>
      <c r="K399" s="6" t="s">
        <v>290</v>
      </c>
      <c r="L399" s="6">
        <v>62</v>
      </c>
      <c r="M399" s="6" t="s">
        <v>291</v>
      </c>
      <c r="N399" s="6" t="s">
        <v>560</v>
      </c>
      <c r="O399" s="6" t="s">
        <v>561</v>
      </c>
      <c r="P399" s="6" t="s">
        <v>562</v>
      </c>
      <c r="Q399" s="9"/>
      <c r="R399" s="6" t="s">
        <v>563</v>
      </c>
      <c r="S399" s="9"/>
      <c r="T399" s="6" t="s">
        <v>564</v>
      </c>
      <c r="U399" s="6" t="s">
        <v>328</v>
      </c>
      <c r="V399" s="6" t="s">
        <v>46</v>
      </c>
      <c r="W399" s="6" t="s">
        <v>565</v>
      </c>
      <c r="X399" s="6" t="s">
        <v>566</v>
      </c>
      <c r="Y399" s="6" t="s">
        <v>39</v>
      </c>
    </row>
    <row r="400" spans="1:25">
      <c r="A400" s="5">
        <v>10117</v>
      </c>
      <c r="B400" s="6">
        <v>33</v>
      </c>
      <c r="C400" s="7">
        <v>100</v>
      </c>
      <c r="D400" s="6">
        <v>9</v>
      </c>
      <c r="E400" s="6">
        <v>6034.38</v>
      </c>
      <c r="F400" s="8">
        <v>37727</v>
      </c>
      <c r="G400" s="6" t="s">
        <v>25</v>
      </c>
      <c r="H400" s="6">
        <v>2</v>
      </c>
      <c r="I400" s="6">
        <v>4</v>
      </c>
      <c r="J400" s="6">
        <v>2003</v>
      </c>
      <c r="K400" s="6" t="s">
        <v>163</v>
      </c>
      <c r="L400" s="6">
        <v>207</v>
      </c>
      <c r="M400" s="6" t="s">
        <v>308</v>
      </c>
      <c r="N400" s="6" t="s">
        <v>567</v>
      </c>
      <c r="O400" s="10" t="s">
        <v>683</v>
      </c>
      <c r="P400" s="6" t="s">
        <v>568</v>
      </c>
      <c r="Q400" s="9"/>
      <c r="R400" s="6" t="s">
        <v>397</v>
      </c>
      <c r="S400" s="9"/>
      <c r="T400" s="6">
        <v>79903</v>
      </c>
      <c r="U400" s="6" t="s">
        <v>397</v>
      </c>
      <c r="V400" s="6" t="s">
        <v>193</v>
      </c>
      <c r="W400" s="6" t="s">
        <v>569</v>
      </c>
      <c r="X400" s="6" t="s">
        <v>570</v>
      </c>
      <c r="Y400" s="6" t="s">
        <v>36</v>
      </c>
    </row>
    <row r="401" spans="1:25">
      <c r="A401" s="5">
        <v>10117</v>
      </c>
      <c r="B401" s="6">
        <v>43</v>
      </c>
      <c r="C401" s="7">
        <v>100</v>
      </c>
      <c r="D401" s="6">
        <v>10</v>
      </c>
      <c r="E401" s="6">
        <v>5911.64</v>
      </c>
      <c r="F401" s="8">
        <v>37727</v>
      </c>
      <c r="G401" s="6" t="s">
        <v>25</v>
      </c>
      <c r="H401" s="6">
        <v>2</v>
      </c>
      <c r="I401" s="6">
        <v>4</v>
      </c>
      <c r="J401" s="6">
        <v>2003</v>
      </c>
      <c r="K401" s="6" t="s">
        <v>163</v>
      </c>
      <c r="L401" s="6">
        <v>151</v>
      </c>
      <c r="M401" s="6" t="s">
        <v>254</v>
      </c>
      <c r="N401" s="6" t="s">
        <v>567</v>
      </c>
      <c r="O401" s="10" t="s">
        <v>683</v>
      </c>
      <c r="P401" s="6" t="s">
        <v>568</v>
      </c>
      <c r="Q401" s="9"/>
      <c r="R401" s="6" t="s">
        <v>397</v>
      </c>
      <c r="S401" s="9"/>
      <c r="T401" s="6">
        <v>79903</v>
      </c>
      <c r="U401" s="6" t="s">
        <v>397</v>
      </c>
      <c r="V401" s="6" t="s">
        <v>193</v>
      </c>
      <c r="W401" s="6" t="s">
        <v>569</v>
      </c>
      <c r="X401" s="6" t="s">
        <v>570</v>
      </c>
      <c r="Y401" s="6" t="s">
        <v>36</v>
      </c>
    </row>
    <row r="402" spans="1:25">
      <c r="A402" s="5">
        <v>10117</v>
      </c>
      <c r="B402" s="6">
        <v>39</v>
      </c>
      <c r="C402" s="7">
        <v>100</v>
      </c>
      <c r="D402" s="6">
        <v>8</v>
      </c>
      <c r="E402" s="6">
        <v>5938.14</v>
      </c>
      <c r="F402" s="8">
        <v>37727</v>
      </c>
      <c r="G402" s="6" t="s">
        <v>25</v>
      </c>
      <c r="H402" s="6">
        <v>2</v>
      </c>
      <c r="I402" s="6">
        <v>4</v>
      </c>
      <c r="J402" s="6">
        <v>2003</v>
      </c>
      <c r="K402" s="6" t="s">
        <v>163</v>
      </c>
      <c r="L402" s="6">
        <v>173</v>
      </c>
      <c r="M402" s="6" t="s">
        <v>309</v>
      </c>
      <c r="N402" s="6" t="s">
        <v>567</v>
      </c>
      <c r="O402" s="10" t="s">
        <v>683</v>
      </c>
      <c r="P402" s="6" t="s">
        <v>568</v>
      </c>
      <c r="Q402" s="9"/>
      <c r="R402" s="6" t="s">
        <v>397</v>
      </c>
      <c r="S402" s="9"/>
      <c r="T402" s="6">
        <v>79903</v>
      </c>
      <c r="U402" s="6" t="s">
        <v>397</v>
      </c>
      <c r="V402" s="6" t="s">
        <v>193</v>
      </c>
      <c r="W402" s="6" t="s">
        <v>569</v>
      </c>
      <c r="X402" s="6" t="s">
        <v>570</v>
      </c>
      <c r="Y402" s="6" t="s">
        <v>36</v>
      </c>
    </row>
    <row r="403" spans="1:25">
      <c r="A403" s="5">
        <v>10117</v>
      </c>
      <c r="B403" s="6">
        <v>26</v>
      </c>
      <c r="C403" s="7">
        <v>100</v>
      </c>
      <c r="D403" s="6">
        <v>5</v>
      </c>
      <c r="E403" s="6">
        <v>3551.34</v>
      </c>
      <c r="F403" s="8">
        <v>37727</v>
      </c>
      <c r="G403" s="6" t="s">
        <v>25</v>
      </c>
      <c r="H403" s="6">
        <v>2</v>
      </c>
      <c r="I403" s="6">
        <v>4</v>
      </c>
      <c r="J403" s="6">
        <v>2003</v>
      </c>
      <c r="K403" s="6" t="s">
        <v>26</v>
      </c>
      <c r="L403" s="6">
        <v>136</v>
      </c>
      <c r="M403" s="6" t="s">
        <v>310</v>
      </c>
      <c r="N403" s="6" t="s">
        <v>567</v>
      </c>
      <c r="O403" s="10" t="s">
        <v>683</v>
      </c>
      <c r="P403" s="6" t="s">
        <v>568</v>
      </c>
      <c r="Q403" s="9"/>
      <c r="R403" s="6" t="s">
        <v>397</v>
      </c>
      <c r="S403" s="9"/>
      <c r="T403" s="6">
        <v>79903</v>
      </c>
      <c r="U403" s="6" t="s">
        <v>397</v>
      </c>
      <c r="V403" s="6" t="s">
        <v>193</v>
      </c>
      <c r="W403" s="6" t="s">
        <v>569</v>
      </c>
      <c r="X403" s="6" t="s">
        <v>570</v>
      </c>
      <c r="Y403" s="6" t="s">
        <v>36</v>
      </c>
    </row>
    <row r="404" spans="1:25">
      <c r="A404" s="5">
        <v>10117</v>
      </c>
      <c r="B404" s="6">
        <v>21</v>
      </c>
      <c r="C404" s="7">
        <v>95.8</v>
      </c>
      <c r="D404" s="6">
        <v>7</v>
      </c>
      <c r="E404" s="6">
        <v>2011.8</v>
      </c>
      <c r="F404" s="8">
        <v>37727</v>
      </c>
      <c r="G404" s="6" t="s">
        <v>25</v>
      </c>
      <c r="H404" s="6">
        <v>2</v>
      </c>
      <c r="I404" s="6">
        <v>4</v>
      </c>
      <c r="J404" s="6">
        <v>2003</v>
      </c>
      <c r="K404" s="6" t="s">
        <v>290</v>
      </c>
      <c r="L404" s="6">
        <v>100</v>
      </c>
      <c r="M404" s="6" t="s">
        <v>311</v>
      </c>
      <c r="N404" s="6" t="s">
        <v>567</v>
      </c>
      <c r="O404" s="10" t="s">
        <v>683</v>
      </c>
      <c r="P404" s="6" t="s">
        <v>568</v>
      </c>
      <c r="Q404" s="9"/>
      <c r="R404" s="6" t="s">
        <v>397</v>
      </c>
      <c r="S404" s="9"/>
      <c r="T404" s="6">
        <v>79903</v>
      </c>
      <c r="U404" s="6" t="s">
        <v>397</v>
      </c>
      <c r="V404" s="6" t="s">
        <v>193</v>
      </c>
      <c r="W404" s="6" t="s">
        <v>569</v>
      </c>
      <c r="X404" s="6" t="s">
        <v>570</v>
      </c>
      <c r="Y404" s="6" t="s">
        <v>39</v>
      </c>
    </row>
    <row r="405" spans="1:25">
      <c r="A405" s="5">
        <v>10212</v>
      </c>
      <c r="B405" s="6">
        <v>33</v>
      </c>
      <c r="C405" s="7">
        <v>100</v>
      </c>
      <c r="D405" s="6">
        <v>15</v>
      </c>
      <c r="E405" s="6">
        <v>4180.4399999999996</v>
      </c>
      <c r="F405" s="8">
        <v>38002</v>
      </c>
      <c r="G405" s="6" t="s">
        <v>25</v>
      </c>
      <c r="H405" s="6">
        <v>1</v>
      </c>
      <c r="I405" s="6">
        <v>1</v>
      </c>
      <c r="J405" s="6">
        <v>2004</v>
      </c>
      <c r="K405" s="6" t="s">
        <v>163</v>
      </c>
      <c r="L405" s="6">
        <v>115</v>
      </c>
      <c r="M405" s="6" t="s">
        <v>512</v>
      </c>
      <c r="N405" s="6" t="s">
        <v>155</v>
      </c>
      <c r="O405" s="6" t="s">
        <v>156</v>
      </c>
      <c r="P405" s="6" t="s">
        <v>157</v>
      </c>
      <c r="Q405" s="9"/>
      <c r="R405" s="6" t="s">
        <v>158</v>
      </c>
      <c r="S405" s="9"/>
      <c r="T405" s="6">
        <v>28034</v>
      </c>
      <c r="U405" s="6" t="s">
        <v>159</v>
      </c>
      <c r="V405" s="6" t="s">
        <v>46</v>
      </c>
      <c r="W405" s="6" t="s">
        <v>160</v>
      </c>
      <c r="X405" s="6" t="s">
        <v>161</v>
      </c>
      <c r="Y405" s="6" t="s">
        <v>36</v>
      </c>
    </row>
    <row r="406" spans="1:25">
      <c r="A406" s="5">
        <v>10225</v>
      </c>
      <c r="B406" s="6">
        <v>21</v>
      </c>
      <c r="C406" s="7">
        <v>100</v>
      </c>
      <c r="D406" s="6">
        <v>6</v>
      </c>
      <c r="E406" s="6">
        <v>2684.43</v>
      </c>
      <c r="F406" s="8">
        <v>38039</v>
      </c>
      <c r="G406" s="6" t="s">
        <v>25</v>
      </c>
      <c r="H406" s="6">
        <v>1</v>
      </c>
      <c r="I406" s="6">
        <v>2</v>
      </c>
      <c r="J406" s="6">
        <v>2004</v>
      </c>
      <c r="K406" s="6" t="s">
        <v>163</v>
      </c>
      <c r="L406" s="6">
        <v>115</v>
      </c>
      <c r="M406" s="6" t="s">
        <v>512</v>
      </c>
      <c r="N406" s="6" t="s">
        <v>424</v>
      </c>
      <c r="O406" s="6" t="s">
        <v>425</v>
      </c>
      <c r="P406" s="6" t="s">
        <v>426</v>
      </c>
      <c r="Q406" s="9"/>
      <c r="R406" s="6" t="s">
        <v>427</v>
      </c>
      <c r="S406" s="9"/>
      <c r="T406" s="6">
        <v>1203</v>
      </c>
      <c r="U406" s="6" t="s">
        <v>428</v>
      </c>
      <c r="V406" s="6" t="s">
        <v>46</v>
      </c>
      <c r="W406" s="6" t="s">
        <v>429</v>
      </c>
      <c r="X406" s="6" t="s">
        <v>59</v>
      </c>
      <c r="Y406" s="6" t="s">
        <v>39</v>
      </c>
    </row>
    <row r="407" spans="1:25">
      <c r="A407" s="5">
        <v>10239</v>
      </c>
      <c r="B407" s="6">
        <v>21</v>
      </c>
      <c r="C407" s="7">
        <v>93.28</v>
      </c>
      <c r="D407" s="6">
        <v>5</v>
      </c>
      <c r="E407" s="6">
        <v>1958.88</v>
      </c>
      <c r="F407" s="8">
        <v>38089</v>
      </c>
      <c r="G407" s="6" t="s">
        <v>25</v>
      </c>
      <c r="H407" s="6">
        <v>2</v>
      </c>
      <c r="I407" s="6">
        <v>4</v>
      </c>
      <c r="J407" s="6">
        <v>2004</v>
      </c>
      <c r="K407" s="6" t="s">
        <v>163</v>
      </c>
      <c r="L407" s="6">
        <v>115</v>
      </c>
      <c r="M407" s="6" t="s">
        <v>512</v>
      </c>
      <c r="N407" s="6" t="s">
        <v>363</v>
      </c>
      <c r="O407" s="6" t="s">
        <v>364</v>
      </c>
      <c r="P407" s="6" t="s">
        <v>365</v>
      </c>
      <c r="Q407" s="9"/>
      <c r="R407" s="6" t="s">
        <v>366</v>
      </c>
      <c r="S407" s="9"/>
      <c r="T407" s="6">
        <v>90110</v>
      </c>
      <c r="U407" s="6" t="s">
        <v>107</v>
      </c>
      <c r="V407" s="6" t="s">
        <v>46</v>
      </c>
      <c r="W407" s="6" t="s">
        <v>367</v>
      </c>
      <c r="X407" s="6" t="s">
        <v>368</v>
      </c>
      <c r="Y407" s="6" t="s">
        <v>39</v>
      </c>
    </row>
    <row r="408" spans="1:25">
      <c r="A408" s="5">
        <v>10253</v>
      </c>
      <c r="B408" s="6">
        <v>41</v>
      </c>
      <c r="C408" s="7">
        <v>100</v>
      </c>
      <c r="D408" s="6">
        <v>10</v>
      </c>
      <c r="E408" s="6">
        <v>4910.57</v>
      </c>
      <c r="F408" s="8">
        <v>38139</v>
      </c>
      <c r="G408" s="6" t="s">
        <v>322</v>
      </c>
      <c r="H408" s="6">
        <v>2</v>
      </c>
      <c r="I408" s="6">
        <v>6</v>
      </c>
      <c r="J408" s="6">
        <v>2004</v>
      </c>
      <c r="K408" s="6" t="s">
        <v>163</v>
      </c>
      <c r="L408" s="6">
        <v>115</v>
      </c>
      <c r="M408" s="6" t="s">
        <v>512</v>
      </c>
      <c r="N408" s="6" t="s">
        <v>146</v>
      </c>
      <c r="O408" s="6" t="s">
        <v>147</v>
      </c>
      <c r="P408" s="6" t="s">
        <v>148</v>
      </c>
      <c r="Q408" s="9"/>
      <c r="R408" s="6" t="s">
        <v>149</v>
      </c>
      <c r="S408" s="9"/>
      <c r="T408" s="6" t="s">
        <v>150</v>
      </c>
      <c r="U408" s="6" t="s">
        <v>151</v>
      </c>
      <c r="V408" s="6" t="s">
        <v>46</v>
      </c>
      <c r="W408" s="6" t="s">
        <v>152</v>
      </c>
      <c r="X408" s="6" t="s">
        <v>153</v>
      </c>
      <c r="Y408" s="6" t="s">
        <v>36</v>
      </c>
    </row>
    <row r="409" spans="1:25">
      <c r="A409" s="5">
        <v>10266</v>
      </c>
      <c r="B409" s="6">
        <v>40</v>
      </c>
      <c r="C409" s="7">
        <v>100</v>
      </c>
      <c r="D409" s="6">
        <v>11</v>
      </c>
      <c r="E409" s="6">
        <v>4468.3999999999996</v>
      </c>
      <c r="F409" s="8">
        <v>38174</v>
      </c>
      <c r="G409" s="6" t="s">
        <v>25</v>
      </c>
      <c r="H409" s="6">
        <v>3</v>
      </c>
      <c r="I409" s="6">
        <v>7</v>
      </c>
      <c r="J409" s="6">
        <v>2004</v>
      </c>
      <c r="K409" s="6" t="s">
        <v>163</v>
      </c>
      <c r="L409" s="6">
        <v>115</v>
      </c>
      <c r="M409" s="6" t="s">
        <v>512</v>
      </c>
      <c r="N409" s="6" t="s">
        <v>430</v>
      </c>
      <c r="O409" s="6" t="s">
        <v>431</v>
      </c>
      <c r="P409" s="6" t="s">
        <v>432</v>
      </c>
      <c r="Q409" s="9"/>
      <c r="R409" s="6" t="s">
        <v>433</v>
      </c>
      <c r="S409" s="9"/>
      <c r="T409" s="6">
        <v>42100</v>
      </c>
      <c r="U409" s="6" t="s">
        <v>200</v>
      </c>
      <c r="V409" s="6" t="s">
        <v>46</v>
      </c>
      <c r="W409" s="6" t="s">
        <v>434</v>
      </c>
      <c r="X409" s="6" t="s">
        <v>435</v>
      </c>
      <c r="Y409" s="6" t="s">
        <v>36</v>
      </c>
    </row>
    <row r="410" spans="1:25">
      <c r="A410" s="5">
        <v>10277</v>
      </c>
      <c r="B410" s="6">
        <v>28</v>
      </c>
      <c r="C410" s="7">
        <v>100</v>
      </c>
      <c r="D410" s="6">
        <v>1</v>
      </c>
      <c r="E410" s="6">
        <v>3127.88</v>
      </c>
      <c r="F410" s="8">
        <v>38203</v>
      </c>
      <c r="G410" s="6" t="s">
        <v>25</v>
      </c>
      <c r="H410" s="6">
        <v>3</v>
      </c>
      <c r="I410" s="6">
        <v>8</v>
      </c>
      <c r="J410" s="6">
        <v>2004</v>
      </c>
      <c r="K410" s="6" t="s">
        <v>163</v>
      </c>
      <c r="L410" s="6">
        <v>115</v>
      </c>
      <c r="M410" s="6" t="s">
        <v>512</v>
      </c>
      <c r="N410" s="6" t="s">
        <v>567</v>
      </c>
      <c r="O410" s="10" t="s">
        <v>683</v>
      </c>
      <c r="P410" s="6" t="s">
        <v>568</v>
      </c>
      <c r="Q410" s="9"/>
      <c r="R410" s="6" t="s">
        <v>397</v>
      </c>
      <c r="S410" s="9"/>
      <c r="T410" s="6">
        <v>79903</v>
      </c>
      <c r="U410" s="6" t="s">
        <v>397</v>
      </c>
      <c r="V410" s="6" t="s">
        <v>193</v>
      </c>
      <c r="W410" s="6" t="s">
        <v>569</v>
      </c>
      <c r="X410" s="6" t="s">
        <v>570</v>
      </c>
      <c r="Y410" s="6" t="s">
        <v>36</v>
      </c>
    </row>
    <row r="411" spans="1:25">
      <c r="A411" s="5">
        <v>10287</v>
      </c>
      <c r="B411" s="6">
        <v>23</v>
      </c>
      <c r="C411" s="7">
        <v>100</v>
      </c>
      <c r="D411" s="6">
        <v>9</v>
      </c>
      <c r="E411" s="6">
        <v>2675.13</v>
      </c>
      <c r="F411" s="8">
        <v>38229</v>
      </c>
      <c r="G411" s="6" t="s">
        <v>25</v>
      </c>
      <c r="H411" s="6">
        <v>3</v>
      </c>
      <c r="I411" s="6">
        <v>8</v>
      </c>
      <c r="J411" s="6">
        <v>2004</v>
      </c>
      <c r="K411" s="6" t="s">
        <v>163</v>
      </c>
      <c r="L411" s="6">
        <v>115</v>
      </c>
      <c r="M411" s="6" t="s">
        <v>512</v>
      </c>
      <c r="N411" s="6" t="s">
        <v>424</v>
      </c>
      <c r="O411" s="6" t="s">
        <v>425</v>
      </c>
      <c r="P411" s="6" t="s">
        <v>426</v>
      </c>
      <c r="Q411" s="9"/>
      <c r="R411" s="6" t="s">
        <v>427</v>
      </c>
      <c r="S411" s="9"/>
      <c r="T411" s="6">
        <v>1203</v>
      </c>
      <c r="U411" s="6" t="s">
        <v>428</v>
      </c>
      <c r="V411" s="6" t="s">
        <v>46</v>
      </c>
      <c r="W411" s="6" t="s">
        <v>429</v>
      </c>
      <c r="X411" s="6" t="s">
        <v>59</v>
      </c>
      <c r="Y411" s="6" t="s">
        <v>39</v>
      </c>
    </row>
    <row r="412" spans="1:25">
      <c r="A412" s="5">
        <v>10117</v>
      </c>
      <c r="B412" s="6">
        <v>22</v>
      </c>
      <c r="C412" s="7">
        <v>100</v>
      </c>
      <c r="D412" s="6">
        <v>12</v>
      </c>
      <c r="E412" s="6">
        <v>2780.58</v>
      </c>
      <c r="F412" s="8">
        <v>37727</v>
      </c>
      <c r="G412" s="6" t="s">
        <v>25</v>
      </c>
      <c r="H412" s="6">
        <v>2</v>
      </c>
      <c r="I412" s="6">
        <v>4</v>
      </c>
      <c r="J412" s="6">
        <v>2003</v>
      </c>
      <c r="K412" s="6" t="s">
        <v>163</v>
      </c>
      <c r="L412" s="6">
        <v>143</v>
      </c>
      <c r="M412" s="6" t="s">
        <v>285</v>
      </c>
      <c r="N412" s="6" t="s">
        <v>567</v>
      </c>
      <c r="O412" s="10" t="s">
        <v>683</v>
      </c>
      <c r="P412" s="6" t="s">
        <v>568</v>
      </c>
      <c r="Q412" s="9"/>
      <c r="R412" s="6" t="s">
        <v>397</v>
      </c>
      <c r="S412" s="9"/>
      <c r="T412" s="6">
        <v>79903</v>
      </c>
      <c r="U412" s="6" t="s">
        <v>397</v>
      </c>
      <c r="V412" s="6" t="s">
        <v>193</v>
      </c>
      <c r="W412" s="6" t="s">
        <v>569</v>
      </c>
      <c r="X412" s="6" t="s">
        <v>570</v>
      </c>
      <c r="Y412" s="6" t="s">
        <v>39</v>
      </c>
    </row>
    <row r="413" spans="1:25">
      <c r="A413" s="5">
        <v>10310</v>
      </c>
      <c r="B413" s="6">
        <v>25</v>
      </c>
      <c r="C413" s="7">
        <v>100</v>
      </c>
      <c r="D413" s="6">
        <v>7</v>
      </c>
      <c r="E413" s="6">
        <v>2504.75</v>
      </c>
      <c r="F413" s="8">
        <v>38276</v>
      </c>
      <c r="G413" s="6" t="s">
        <v>25</v>
      </c>
      <c r="H413" s="6">
        <v>4</v>
      </c>
      <c r="I413" s="6">
        <v>10</v>
      </c>
      <c r="J413" s="6">
        <v>2004</v>
      </c>
      <c r="K413" s="6" t="s">
        <v>163</v>
      </c>
      <c r="L413" s="6">
        <v>115</v>
      </c>
      <c r="M413" s="6" t="s">
        <v>512</v>
      </c>
      <c r="N413" s="6" t="s">
        <v>441</v>
      </c>
      <c r="O413" s="6" t="s">
        <v>442</v>
      </c>
      <c r="P413" s="6" t="s">
        <v>443</v>
      </c>
      <c r="Q413" s="9"/>
      <c r="R413" s="6" t="s">
        <v>444</v>
      </c>
      <c r="S413" s="9"/>
      <c r="T413" s="6">
        <v>50739</v>
      </c>
      <c r="U413" s="6" t="s">
        <v>45</v>
      </c>
      <c r="V413" s="6" t="s">
        <v>46</v>
      </c>
      <c r="W413" s="6" t="s">
        <v>445</v>
      </c>
      <c r="X413" s="6" t="s">
        <v>446</v>
      </c>
      <c r="Y413" s="6" t="s">
        <v>39</v>
      </c>
    </row>
    <row r="414" spans="1:25">
      <c r="A414" s="5">
        <v>10321</v>
      </c>
      <c r="B414" s="6">
        <v>24</v>
      </c>
      <c r="C414" s="7">
        <v>100</v>
      </c>
      <c r="D414" s="6">
        <v>15</v>
      </c>
      <c r="E414" s="6">
        <v>2984.88</v>
      </c>
      <c r="F414" s="8">
        <v>38295</v>
      </c>
      <c r="G414" s="6" t="s">
        <v>25</v>
      </c>
      <c r="H414" s="6">
        <v>4</v>
      </c>
      <c r="I414" s="6">
        <v>11</v>
      </c>
      <c r="J414" s="6">
        <v>2004</v>
      </c>
      <c r="K414" s="6" t="s">
        <v>163</v>
      </c>
      <c r="L414" s="6">
        <v>115</v>
      </c>
      <c r="M414" s="6" t="s">
        <v>512</v>
      </c>
      <c r="N414" s="11" t="s">
        <v>141</v>
      </c>
      <c r="O414" s="6">
        <v>5085552555</v>
      </c>
      <c r="P414" s="6" t="s">
        <v>142</v>
      </c>
      <c r="Q414" s="9"/>
      <c r="R414" s="6" t="s">
        <v>143</v>
      </c>
      <c r="S414" s="6" t="s">
        <v>100</v>
      </c>
      <c r="T414" s="6">
        <v>50553</v>
      </c>
      <c r="U414" s="6" t="s">
        <v>32</v>
      </c>
      <c r="V414" s="6" t="s">
        <v>33</v>
      </c>
      <c r="W414" s="6" t="s">
        <v>144</v>
      </c>
      <c r="X414" s="6" t="s">
        <v>145</v>
      </c>
      <c r="Y414" s="6" t="s">
        <v>39</v>
      </c>
    </row>
    <row r="415" spans="1:25">
      <c r="A415" s="5">
        <v>10329</v>
      </c>
      <c r="B415" s="6">
        <v>39</v>
      </c>
      <c r="C415" s="7">
        <v>64.739999999999995</v>
      </c>
      <c r="D415" s="6">
        <v>15</v>
      </c>
      <c r="E415" s="6">
        <v>2524.86</v>
      </c>
      <c r="F415" s="8">
        <v>38306</v>
      </c>
      <c r="G415" s="6" t="s">
        <v>25</v>
      </c>
      <c r="H415" s="6">
        <v>4</v>
      </c>
      <c r="I415" s="6">
        <v>11</v>
      </c>
      <c r="J415" s="6">
        <v>2004</v>
      </c>
      <c r="K415" s="6" t="s">
        <v>163</v>
      </c>
      <c r="L415" s="6">
        <v>115</v>
      </c>
      <c r="M415" s="6" t="s">
        <v>512</v>
      </c>
      <c r="N415" s="6" t="s">
        <v>123</v>
      </c>
      <c r="O415" s="6">
        <v>2125557818</v>
      </c>
      <c r="P415" s="6" t="s">
        <v>124</v>
      </c>
      <c r="Q415" s="9"/>
      <c r="R415" s="6" t="s">
        <v>56</v>
      </c>
      <c r="S415" s="6" t="s">
        <v>57</v>
      </c>
      <c r="T415" s="6">
        <v>10022</v>
      </c>
      <c r="U415" s="6" t="s">
        <v>32</v>
      </c>
      <c r="V415" s="6" t="s">
        <v>33</v>
      </c>
      <c r="W415" s="6" t="s">
        <v>121</v>
      </c>
      <c r="X415" s="6" t="s">
        <v>125</v>
      </c>
      <c r="Y415" s="6" t="s">
        <v>39</v>
      </c>
    </row>
    <row r="416" spans="1:25">
      <c r="A416" s="5">
        <v>10341</v>
      </c>
      <c r="B416" s="6">
        <v>55</v>
      </c>
      <c r="C416" s="7">
        <v>75.2</v>
      </c>
      <c r="D416" s="6">
        <v>7</v>
      </c>
      <c r="E416" s="6">
        <v>4136</v>
      </c>
      <c r="F416" s="8">
        <v>38315</v>
      </c>
      <c r="G416" s="6" t="s">
        <v>25</v>
      </c>
      <c r="H416" s="6">
        <v>4</v>
      </c>
      <c r="I416" s="6">
        <v>11</v>
      </c>
      <c r="J416" s="6">
        <v>2004</v>
      </c>
      <c r="K416" s="6" t="s">
        <v>163</v>
      </c>
      <c r="L416" s="6">
        <v>115</v>
      </c>
      <c r="M416" s="6" t="s">
        <v>512</v>
      </c>
      <c r="N416" s="6" t="s">
        <v>126</v>
      </c>
      <c r="O416" s="6" t="s">
        <v>127</v>
      </c>
      <c r="P416" s="6" t="s">
        <v>128</v>
      </c>
      <c r="Q416" s="9"/>
      <c r="R416" s="6" t="s">
        <v>129</v>
      </c>
      <c r="S416" s="9"/>
      <c r="T416" s="6">
        <v>5020</v>
      </c>
      <c r="U416" s="6" t="s">
        <v>130</v>
      </c>
      <c r="V416" s="6" t="s">
        <v>46</v>
      </c>
      <c r="W416" s="6" t="s">
        <v>131</v>
      </c>
      <c r="X416" s="6" t="s">
        <v>132</v>
      </c>
      <c r="Y416" s="6" t="s">
        <v>36</v>
      </c>
    </row>
    <row r="417" spans="1:25">
      <c r="A417" s="5">
        <v>10363</v>
      </c>
      <c r="B417" s="6">
        <v>46</v>
      </c>
      <c r="C417" s="7">
        <v>88.45</v>
      </c>
      <c r="D417" s="6">
        <v>6</v>
      </c>
      <c r="E417" s="6">
        <v>4068.7</v>
      </c>
      <c r="F417" s="8">
        <v>38358</v>
      </c>
      <c r="G417" s="6" t="s">
        <v>25</v>
      </c>
      <c r="H417" s="6">
        <v>1</v>
      </c>
      <c r="I417" s="6">
        <v>1</v>
      </c>
      <c r="J417" s="6">
        <v>2005</v>
      </c>
      <c r="K417" s="6" t="s">
        <v>163</v>
      </c>
      <c r="L417" s="6">
        <v>115</v>
      </c>
      <c r="M417" s="6" t="s">
        <v>512</v>
      </c>
      <c r="N417" s="6" t="s">
        <v>447</v>
      </c>
      <c r="O417" s="10" t="s">
        <v>683</v>
      </c>
      <c r="P417" s="6" t="s">
        <v>448</v>
      </c>
      <c r="Q417" s="9"/>
      <c r="R417" s="6" t="s">
        <v>449</v>
      </c>
      <c r="S417" s="9"/>
      <c r="T417" s="6" t="s">
        <v>450</v>
      </c>
      <c r="U417" s="6" t="s">
        <v>107</v>
      </c>
      <c r="V417" s="6" t="s">
        <v>46</v>
      </c>
      <c r="W417" s="6" t="s">
        <v>451</v>
      </c>
      <c r="X417" s="6" t="s">
        <v>452</v>
      </c>
      <c r="Y417" s="6" t="s">
        <v>36</v>
      </c>
    </row>
    <row r="418" spans="1:25">
      <c r="A418" s="5">
        <v>10377</v>
      </c>
      <c r="B418" s="6">
        <v>50</v>
      </c>
      <c r="C418" s="7">
        <v>100</v>
      </c>
      <c r="D418" s="6">
        <v>1</v>
      </c>
      <c r="E418" s="6">
        <v>5182</v>
      </c>
      <c r="F418" s="8">
        <v>38392</v>
      </c>
      <c r="G418" s="6" t="s">
        <v>25</v>
      </c>
      <c r="H418" s="6">
        <v>1</v>
      </c>
      <c r="I418" s="6">
        <v>2</v>
      </c>
      <c r="J418" s="6">
        <v>2005</v>
      </c>
      <c r="K418" s="6" t="s">
        <v>163</v>
      </c>
      <c r="L418" s="6">
        <v>115</v>
      </c>
      <c r="M418" s="6" t="s">
        <v>512</v>
      </c>
      <c r="N418" s="6" t="s">
        <v>103</v>
      </c>
      <c r="O418" s="6" t="s">
        <v>104</v>
      </c>
      <c r="P418" s="6" t="s">
        <v>105</v>
      </c>
      <c r="Q418" s="9"/>
      <c r="R418" s="6" t="s">
        <v>106</v>
      </c>
      <c r="S418" s="9"/>
      <c r="T418" s="6">
        <v>21240</v>
      </c>
      <c r="U418" s="6" t="s">
        <v>107</v>
      </c>
      <c r="V418" s="6" t="s">
        <v>46</v>
      </c>
      <c r="W418" s="6" t="s">
        <v>108</v>
      </c>
      <c r="X418" s="6" t="s">
        <v>109</v>
      </c>
      <c r="Y418" s="6" t="s">
        <v>36</v>
      </c>
    </row>
    <row r="419" spans="1:25">
      <c r="A419" s="5">
        <v>10389</v>
      </c>
      <c r="B419" s="6">
        <v>47</v>
      </c>
      <c r="C419" s="7">
        <v>100</v>
      </c>
      <c r="D419" s="6">
        <v>8</v>
      </c>
      <c r="E419" s="6">
        <v>5243.79</v>
      </c>
      <c r="F419" s="8">
        <v>38414</v>
      </c>
      <c r="G419" s="6" t="s">
        <v>25</v>
      </c>
      <c r="H419" s="6">
        <v>1</v>
      </c>
      <c r="I419" s="6">
        <v>3</v>
      </c>
      <c r="J419" s="6">
        <v>2005</v>
      </c>
      <c r="K419" s="6" t="s">
        <v>163</v>
      </c>
      <c r="L419" s="6">
        <v>115</v>
      </c>
      <c r="M419" s="6" t="s">
        <v>512</v>
      </c>
      <c r="N419" s="6" t="s">
        <v>203</v>
      </c>
      <c r="O419" s="6" t="s">
        <v>204</v>
      </c>
      <c r="P419" s="6" t="s">
        <v>205</v>
      </c>
      <c r="Q419" s="9"/>
      <c r="R419" s="6" t="s">
        <v>206</v>
      </c>
      <c r="S419" s="9"/>
      <c r="T419" s="6" t="s">
        <v>207</v>
      </c>
      <c r="U419" s="6" t="s">
        <v>208</v>
      </c>
      <c r="V419" s="6" t="s">
        <v>46</v>
      </c>
      <c r="W419" s="6" t="s">
        <v>209</v>
      </c>
      <c r="X419" s="6" t="s">
        <v>210</v>
      </c>
      <c r="Y419" s="6" t="s">
        <v>36</v>
      </c>
    </row>
    <row r="420" spans="1:25">
      <c r="A420" s="5">
        <v>10405</v>
      </c>
      <c r="B420" s="6">
        <v>97</v>
      </c>
      <c r="C420" s="7">
        <v>93.28</v>
      </c>
      <c r="D420" s="6">
        <v>5</v>
      </c>
      <c r="E420" s="6">
        <v>9048.16</v>
      </c>
      <c r="F420" s="8">
        <v>38456</v>
      </c>
      <c r="G420" s="6" t="s">
        <v>25</v>
      </c>
      <c r="H420" s="6">
        <v>2</v>
      </c>
      <c r="I420" s="6">
        <v>4</v>
      </c>
      <c r="J420" s="6">
        <v>2005</v>
      </c>
      <c r="K420" s="6" t="s">
        <v>163</v>
      </c>
      <c r="L420" s="6">
        <v>115</v>
      </c>
      <c r="M420" s="6" t="s">
        <v>512</v>
      </c>
      <c r="N420" s="6" t="s">
        <v>571</v>
      </c>
      <c r="O420" s="6" t="s">
        <v>572</v>
      </c>
      <c r="P420" s="6" t="s">
        <v>573</v>
      </c>
      <c r="Q420" s="9"/>
      <c r="R420" s="6" t="s">
        <v>574</v>
      </c>
      <c r="S420" s="9"/>
      <c r="T420" s="6">
        <v>67000</v>
      </c>
      <c r="U420" s="6" t="s">
        <v>66</v>
      </c>
      <c r="V420" s="6" t="s">
        <v>46</v>
      </c>
      <c r="W420" s="6" t="s">
        <v>575</v>
      </c>
      <c r="X420" s="6" t="s">
        <v>576</v>
      </c>
      <c r="Y420" s="6" t="s">
        <v>133</v>
      </c>
    </row>
    <row r="421" spans="1:25">
      <c r="A421" s="5">
        <v>10419</v>
      </c>
      <c r="B421" s="6">
        <v>32</v>
      </c>
      <c r="C421" s="7">
        <v>100</v>
      </c>
      <c r="D421" s="6">
        <v>10</v>
      </c>
      <c r="E421" s="6">
        <v>3832.64</v>
      </c>
      <c r="F421" s="8">
        <v>38489</v>
      </c>
      <c r="G421" s="6" t="s">
        <v>25</v>
      </c>
      <c r="H421" s="6">
        <v>2</v>
      </c>
      <c r="I421" s="6">
        <v>5</v>
      </c>
      <c r="J421" s="6">
        <v>2005</v>
      </c>
      <c r="K421" s="6" t="s">
        <v>163</v>
      </c>
      <c r="L421" s="6">
        <v>115</v>
      </c>
      <c r="M421" s="6" t="s">
        <v>512</v>
      </c>
      <c r="N421" s="6" t="s">
        <v>126</v>
      </c>
      <c r="O421" s="6" t="s">
        <v>127</v>
      </c>
      <c r="P421" s="6" t="s">
        <v>128</v>
      </c>
      <c r="Q421" s="9"/>
      <c r="R421" s="6" t="s">
        <v>129</v>
      </c>
      <c r="S421" s="9"/>
      <c r="T421" s="6">
        <v>5020</v>
      </c>
      <c r="U421" s="6" t="s">
        <v>130</v>
      </c>
      <c r="V421" s="6" t="s">
        <v>46</v>
      </c>
      <c r="W421" s="6" t="s">
        <v>131</v>
      </c>
      <c r="X421" s="6" t="s">
        <v>132</v>
      </c>
      <c r="Y421" s="6" t="s">
        <v>36</v>
      </c>
    </row>
    <row r="422" spans="1:25">
      <c r="A422" s="5">
        <v>10117</v>
      </c>
      <c r="B422" s="6">
        <v>23</v>
      </c>
      <c r="C422" s="7">
        <v>97.42</v>
      </c>
      <c r="D422" s="6">
        <v>4</v>
      </c>
      <c r="E422" s="6">
        <v>2240.66</v>
      </c>
      <c r="F422" s="8">
        <v>37727</v>
      </c>
      <c r="G422" s="6" t="s">
        <v>25</v>
      </c>
      <c r="H422" s="6">
        <v>2</v>
      </c>
      <c r="I422" s="6">
        <v>4</v>
      </c>
      <c r="J422" s="6">
        <v>2003</v>
      </c>
      <c r="K422" s="6" t="s">
        <v>26</v>
      </c>
      <c r="L422" s="6">
        <v>87</v>
      </c>
      <c r="M422" s="6" t="s">
        <v>312</v>
      </c>
      <c r="N422" s="6" t="s">
        <v>567</v>
      </c>
      <c r="O422" s="10" t="s">
        <v>683</v>
      </c>
      <c r="P422" s="6" t="s">
        <v>568</v>
      </c>
      <c r="Q422" s="9"/>
      <c r="R422" s="6" t="s">
        <v>397</v>
      </c>
      <c r="S422" s="9"/>
      <c r="T422" s="6">
        <v>79903</v>
      </c>
      <c r="U422" s="6" t="s">
        <v>397</v>
      </c>
      <c r="V422" s="6" t="s">
        <v>193</v>
      </c>
      <c r="W422" s="6" t="s">
        <v>569</v>
      </c>
      <c r="X422" s="6" t="s">
        <v>570</v>
      </c>
      <c r="Y422" s="6" t="s">
        <v>39</v>
      </c>
    </row>
    <row r="423" spans="1:25">
      <c r="A423" s="5">
        <v>10117</v>
      </c>
      <c r="B423" s="6">
        <v>41</v>
      </c>
      <c r="C423" s="7">
        <v>100</v>
      </c>
      <c r="D423" s="6">
        <v>3</v>
      </c>
      <c r="E423" s="6">
        <v>5189.78</v>
      </c>
      <c r="F423" s="8">
        <v>37727</v>
      </c>
      <c r="G423" s="6" t="s">
        <v>25</v>
      </c>
      <c r="H423" s="6">
        <v>2</v>
      </c>
      <c r="I423" s="6">
        <v>4</v>
      </c>
      <c r="J423" s="6">
        <v>2003</v>
      </c>
      <c r="K423" s="6" t="s">
        <v>313</v>
      </c>
      <c r="L423" s="6">
        <v>122</v>
      </c>
      <c r="M423" s="6" t="s">
        <v>314</v>
      </c>
      <c r="N423" s="6" t="s">
        <v>567</v>
      </c>
      <c r="O423" s="10" t="s">
        <v>683</v>
      </c>
      <c r="P423" s="6" t="s">
        <v>568</v>
      </c>
      <c r="Q423" s="9"/>
      <c r="R423" s="6" t="s">
        <v>397</v>
      </c>
      <c r="S423" s="9"/>
      <c r="T423" s="6">
        <v>79903</v>
      </c>
      <c r="U423" s="6" t="s">
        <v>397</v>
      </c>
      <c r="V423" s="6" t="s">
        <v>193</v>
      </c>
      <c r="W423" s="6" t="s">
        <v>569</v>
      </c>
      <c r="X423" s="6" t="s">
        <v>570</v>
      </c>
      <c r="Y423" s="6" t="s">
        <v>36</v>
      </c>
    </row>
    <row r="424" spans="1:25">
      <c r="A424" s="5">
        <v>10117</v>
      </c>
      <c r="B424" s="6">
        <v>21</v>
      </c>
      <c r="C424" s="7">
        <v>49.21</v>
      </c>
      <c r="D424" s="6">
        <v>11</v>
      </c>
      <c r="E424" s="6">
        <v>1033.4100000000001</v>
      </c>
      <c r="F424" s="8">
        <v>37727</v>
      </c>
      <c r="G424" s="6" t="s">
        <v>25</v>
      </c>
      <c r="H424" s="6">
        <v>2</v>
      </c>
      <c r="I424" s="6">
        <v>4</v>
      </c>
      <c r="J424" s="6">
        <v>2003</v>
      </c>
      <c r="K424" s="6" t="s">
        <v>290</v>
      </c>
      <c r="L424" s="6">
        <v>58</v>
      </c>
      <c r="M424" s="6" t="s">
        <v>299</v>
      </c>
      <c r="N424" s="6" t="s">
        <v>567</v>
      </c>
      <c r="O424" s="10" t="s">
        <v>683</v>
      </c>
      <c r="P424" s="6" t="s">
        <v>568</v>
      </c>
      <c r="Q424" s="9"/>
      <c r="R424" s="6" t="s">
        <v>397</v>
      </c>
      <c r="S424" s="9"/>
      <c r="T424" s="6">
        <v>79903</v>
      </c>
      <c r="U424" s="6" t="s">
        <v>397</v>
      </c>
      <c r="V424" s="6" t="s">
        <v>193</v>
      </c>
      <c r="W424" s="6" t="s">
        <v>569</v>
      </c>
      <c r="X424" s="6" t="s">
        <v>570</v>
      </c>
      <c r="Y424" s="6" t="s">
        <v>39</v>
      </c>
    </row>
    <row r="425" spans="1:25">
      <c r="A425" s="5">
        <v>10117</v>
      </c>
      <c r="B425" s="6">
        <v>38</v>
      </c>
      <c r="C425" s="7">
        <v>79.680000000000007</v>
      </c>
      <c r="D425" s="6">
        <v>6</v>
      </c>
      <c r="E425" s="6">
        <v>3027.84</v>
      </c>
      <c r="F425" s="8">
        <v>37727</v>
      </c>
      <c r="G425" s="6" t="s">
        <v>25</v>
      </c>
      <c r="H425" s="6">
        <v>2</v>
      </c>
      <c r="I425" s="6">
        <v>4</v>
      </c>
      <c r="J425" s="6">
        <v>2003</v>
      </c>
      <c r="K425" s="6" t="s">
        <v>313</v>
      </c>
      <c r="L425" s="6">
        <v>86</v>
      </c>
      <c r="M425" s="6" t="s">
        <v>380</v>
      </c>
      <c r="N425" s="6" t="s">
        <v>567</v>
      </c>
      <c r="O425" s="10" t="s">
        <v>683</v>
      </c>
      <c r="P425" s="6" t="s">
        <v>568</v>
      </c>
      <c r="Q425" s="9"/>
      <c r="R425" s="6" t="s">
        <v>397</v>
      </c>
      <c r="S425" s="9"/>
      <c r="T425" s="6">
        <v>79903</v>
      </c>
      <c r="U425" s="6" t="s">
        <v>397</v>
      </c>
      <c r="V425" s="6" t="s">
        <v>193</v>
      </c>
      <c r="W425" s="6" t="s">
        <v>569</v>
      </c>
      <c r="X425" s="6" t="s">
        <v>570</v>
      </c>
      <c r="Y425" s="6" t="s">
        <v>36</v>
      </c>
    </row>
    <row r="426" spans="1:25">
      <c r="A426" s="5">
        <v>10117</v>
      </c>
      <c r="B426" s="6">
        <v>45</v>
      </c>
      <c r="C426" s="7">
        <v>83.42</v>
      </c>
      <c r="D426" s="6">
        <v>1</v>
      </c>
      <c r="E426" s="6">
        <v>3753.9</v>
      </c>
      <c r="F426" s="8">
        <v>37727</v>
      </c>
      <c r="G426" s="6" t="s">
        <v>25</v>
      </c>
      <c r="H426" s="6">
        <v>2</v>
      </c>
      <c r="I426" s="6">
        <v>4</v>
      </c>
      <c r="J426" s="6">
        <v>2003</v>
      </c>
      <c r="K426" s="6" t="s">
        <v>313</v>
      </c>
      <c r="L426" s="6">
        <v>99</v>
      </c>
      <c r="M426" s="6" t="s">
        <v>383</v>
      </c>
      <c r="N426" s="6" t="s">
        <v>567</v>
      </c>
      <c r="O426" s="10" t="s">
        <v>683</v>
      </c>
      <c r="P426" s="6" t="s">
        <v>568</v>
      </c>
      <c r="Q426" s="9"/>
      <c r="R426" s="6" t="s">
        <v>397</v>
      </c>
      <c r="S426" s="9"/>
      <c r="T426" s="6">
        <v>79903</v>
      </c>
      <c r="U426" s="6" t="s">
        <v>397</v>
      </c>
      <c r="V426" s="6" t="s">
        <v>193</v>
      </c>
      <c r="W426" s="6" t="s">
        <v>569</v>
      </c>
      <c r="X426" s="6" t="s">
        <v>570</v>
      </c>
      <c r="Y426" s="6" t="s">
        <v>36</v>
      </c>
    </row>
    <row r="427" spans="1:25">
      <c r="A427" s="5">
        <v>10117</v>
      </c>
      <c r="B427" s="6">
        <v>50</v>
      </c>
      <c r="C427" s="7">
        <v>43.68</v>
      </c>
      <c r="D427" s="6">
        <v>2</v>
      </c>
      <c r="E427" s="6">
        <v>2184</v>
      </c>
      <c r="F427" s="8">
        <v>37727</v>
      </c>
      <c r="G427" s="6" t="s">
        <v>25</v>
      </c>
      <c r="H427" s="6">
        <v>2</v>
      </c>
      <c r="I427" s="6">
        <v>4</v>
      </c>
      <c r="J427" s="6">
        <v>2003</v>
      </c>
      <c r="K427" s="6" t="s">
        <v>313</v>
      </c>
      <c r="L427" s="6">
        <v>54</v>
      </c>
      <c r="M427" s="6" t="s">
        <v>384</v>
      </c>
      <c r="N427" s="6" t="s">
        <v>567</v>
      </c>
      <c r="O427" s="10" t="s">
        <v>683</v>
      </c>
      <c r="P427" s="6" t="s">
        <v>568</v>
      </c>
      <c r="Q427" s="9"/>
      <c r="R427" s="6" t="s">
        <v>397</v>
      </c>
      <c r="S427" s="9"/>
      <c r="T427" s="6">
        <v>79903</v>
      </c>
      <c r="U427" s="6" t="s">
        <v>397</v>
      </c>
      <c r="V427" s="6" t="s">
        <v>193</v>
      </c>
      <c r="W427" s="6" t="s">
        <v>569</v>
      </c>
      <c r="X427" s="6" t="s">
        <v>570</v>
      </c>
      <c r="Y427" s="6" t="s">
        <v>39</v>
      </c>
    </row>
    <row r="428" spans="1:25">
      <c r="A428" s="5">
        <v>10118</v>
      </c>
      <c r="B428" s="6">
        <v>36</v>
      </c>
      <c r="C428" s="7">
        <v>100</v>
      </c>
      <c r="D428" s="6">
        <v>1</v>
      </c>
      <c r="E428" s="6">
        <v>4219.2</v>
      </c>
      <c r="F428" s="8">
        <v>37732</v>
      </c>
      <c r="G428" s="6" t="s">
        <v>25</v>
      </c>
      <c r="H428" s="6">
        <v>2</v>
      </c>
      <c r="I428" s="6">
        <v>4</v>
      </c>
      <c r="J428" s="6">
        <v>2003</v>
      </c>
      <c r="K428" s="6" t="s">
        <v>313</v>
      </c>
      <c r="L428" s="6">
        <v>100</v>
      </c>
      <c r="M428" s="6" t="s">
        <v>382</v>
      </c>
      <c r="N428" s="6" t="s">
        <v>577</v>
      </c>
      <c r="O428" s="6" t="s">
        <v>578</v>
      </c>
      <c r="P428" s="6" t="s">
        <v>579</v>
      </c>
      <c r="Q428" s="9"/>
      <c r="R428" s="6" t="s">
        <v>580</v>
      </c>
      <c r="S428" s="9"/>
      <c r="T428" s="6">
        <v>8022</v>
      </c>
      <c r="U428" s="6" t="s">
        <v>159</v>
      </c>
      <c r="V428" s="6" t="s">
        <v>46</v>
      </c>
      <c r="W428" s="6" t="s">
        <v>581</v>
      </c>
      <c r="X428" s="6" t="s">
        <v>582</v>
      </c>
      <c r="Y428" s="6" t="s">
        <v>36</v>
      </c>
    </row>
    <row r="429" spans="1:25">
      <c r="A429" s="5">
        <v>10119</v>
      </c>
      <c r="B429" s="6">
        <v>46</v>
      </c>
      <c r="C429" s="7">
        <v>100</v>
      </c>
      <c r="D429" s="6">
        <v>11</v>
      </c>
      <c r="E429" s="6">
        <v>5004.8</v>
      </c>
      <c r="F429" s="8">
        <v>37739</v>
      </c>
      <c r="G429" s="6" t="s">
        <v>25</v>
      </c>
      <c r="H429" s="6">
        <v>2</v>
      </c>
      <c r="I429" s="6">
        <v>4</v>
      </c>
      <c r="J429" s="6">
        <v>2003</v>
      </c>
      <c r="K429" s="6" t="s">
        <v>163</v>
      </c>
      <c r="L429" s="6">
        <v>136</v>
      </c>
      <c r="M429" s="6" t="s">
        <v>300</v>
      </c>
      <c r="N429" s="6" t="s">
        <v>126</v>
      </c>
      <c r="O429" s="6" t="s">
        <v>127</v>
      </c>
      <c r="P429" s="6" t="s">
        <v>128</v>
      </c>
      <c r="Q429" s="9"/>
      <c r="R429" s="6" t="s">
        <v>129</v>
      </c>
      <c r="S429" s="9"/>
      <c r="T429" s="6">
        <v>5020</v>
      </c>
      <c r="U429" s="6" t="s">
        <v>130</v>
      </c>
      <c r="V429" s="6" t="s">
        <v>46</v>
      </c>
      <c r="W429" s="6" t="s">
        <v>131</v>
      </c>
      <c r="X429" s="6" t="s">
        <v>132</v>
      </c>
      <c r="Y429" s="6" t="s">
        <v>36</v>
      </c>
    </row>
    <row r="430" spans="1:25">
      <c r="A430" s="5">
        <v>10119</v>
      </c>
      <c r="B430" s="6">
        <v>43</v>
      </c>
      <c r="C430" s="7">
        <v>100</v>
      </c>
      <c r="D430" s="6">
        <v>3</v>
      </c>
      <c r="E430" s="6">
        <v>6916.12</v>
      </c>
      <c r="F430" s="8">
        <v>37739</v>
      </c>
      <c r="G430" s="6" t="s">
        <v>25</v>
      </c>
      <c r="H430" s="6">
        <v>2</v>
      </c>
      <c r="I430" s="6">
        <v>4</v>
      </c>
      <c r="J430" s="6">
        <v>2003</v>
      </c>
      <c r="K430" s="6" t="s">
        <v>385</v>
      </c>
      <c r="L430" s="6">
        <v>157</v>
      </c>
      <c r="M430" s="6" t="s">
        <v>386</v>
      </c>
      <c r="N430" s="6" t="s">
        <v>126</v>
      </c>
      <c r="O430" s="6" t="s">
        <v>127</v>
      </c>
      <c r="P430" s="6" t="s">
        <v>128</v>
      </c>
      <c r="Q430" s="9"/>
      <c r="R430" s="6" t="s">
        <v>129</v>
      </c>
      <c r="S430" s="9"/>
      <c r="T430" s="6">
        <v>5020</v>
      </c>
      <c r="U430" s="6" t="s">
        <v>130</v>
      </c>
      <c r="V430" s="6" t="s">
        <v>46</v>
      </c>
      <c r="W430" s="6" t="s">
        <v>131</v>
      </c>
      <c r="X430" s="6" t="s">
        <v>132</v>
      </c>
      <c r="Y430" s="6" t="s">
        <v>36</v>
      </c>
    </row>
    <row r="431" spans="1:25">
      <c r="A431" s="5">
        <v>10119</v>
      </c>
      <c r="B431" s="6">
        <v>21</v>
      </c>
      <c r="C431" s="7">
        <v>89.46</v>
      </c>
      <c r="D431" s="6">
        <v>9</v>
      </c>
      <c r="E431" s="6">
        <v>1878.66</v>
      </c>
      <c r="F431" s="8">
        <v>37739</v>
      </c>
      <c r="G431" s="6" t="s">
        <v>25</v>
      </c>
      <c r="H431" s="6">
        <v>2</v>
      </c>
      <c r="I431" s="6">
        <v>4</v>
      </c>
      <c r="J431" s="6">
        <v>2003</v>
      </c>
      <c r="K431" s="6" t="s">
        <v>313</v>
      </c>
      <c r="L431" s="6">
        <v>86</v>
      </c>
      <c r="M431" s="6" t="s">
        <v>414</v>
      </c>
      <c r="N431" s="6" t="s">
        <v>126</v>
      </c>
      <c r="O431" s="6" t="s">
        <v>127</v>
      </c>
      <c r="P431" s="6" t="s">
        <v>128</v>
      </c>
      <c r="Q431" s="9"/>
      <c r="R431" s="6" t="s">
        <v>129</v>
      </c>
      <c r="S431" s="9"/>
      <c r="T431" s="6">
        <v>5020</v>
      </c>
      <c r="U431" s="6" t="s">
        <v>130</v>
      </c>
      <c r="V431" s="6" t="s">
        <v>46</v>
      </c>
      <c r="W431" s="6" t="s">
        <v>131</v>
      </c>
      <c r="X431" s="6" t="s">
        <v>132</v>
      </c>
      <c r="Y431" s="6" t="s">
        <v>39</v>
      </c>
    </row>
    <row r="432" spans="1:25">
      <c r="A432" s="5">
        <v>10215</v>
      </c>
      <c r="B432" s="6">
        <v>46</v>
      </c>
      <c r="C432" s="7">
        <v>100</v>
      </c>
      <c r="D432" s="6">
        <v>2</v>
      </c>
      <c r="E432" s="6">
        <v>5152</v>
      </c>
      <c r="F432" s="8">
        <v>38015</v>
      </c>
      <c r="G432" s="6" t="s">
        <v>25</v>
      </c>
      <c r="H432" s="6">
        <v>1</v>
      </c>
      <c r="I432" s="6">
        <v>1</v>
      </c>
      <c r="J432" s="6">
        <v>2004</v>
      </c>
      <c r="K432" s="6" t="s">
        <v>166</v>
      </c>
      <c r="L432" s="6">
        <v>116</v>
      </c>
      <c r="M432" s="6" t="s">
        <v>168</v>
      </c>
      <c r="N432" s="6" t="s">
        <v>174</v>
      </c>
      <c r="O432" s="6">
        <v>3105553722</v>
      </c>
      <c r="P432" s="6" t="s">
        <v>175</v>
      </c>
      <c r="Q432" s="9"/>
      <c r="R432" s="6" t="s">
        <v>176</v>
      </c>
      <c r="S432" s="6" t="s">
        <v>177</v>
      </c>
      <c r="T432" s="6">
        <v>94019</v>
      </c>
      <c r="U432" s="6" t="s">
        <v>32</v>
      </c>
      <c r="V432" s="6" t="s">
        <v>33</v>
      </c>
      <c r="W432" s="6" t="s">
        <v>178</v>
      </c>
      <c r="X432" s="6" t="s">
        <v>179</v>
      </c>
      <c r="Y432" s="6" t="s">
        <v>36</v>
      </c>
    </row>
    <row r="433" spans="1:25">
      <c r="A433" s="5">
        <v>10228</v>
      </c>
      <c r="B433" s="6">
        <v>32</v>
      </c>
      <c r="C433" s="7">
        <v>100</v>
      </c>
      <c r="D433" s="6">
        <v>1</v>
      </c>
      <c r="E433" s="6">
        <v>3360</v>
      </c>
      <c r="F433" s="8">
        <v>38056</v>
      </c>
      <c r="G433" s="6" t="s">
        <v>25</v>
      </c>
      <c r="H433" s="6">
        <v>1</v>
      </c>
      <c r="I433" s="6">
        <v>3</v>
      </c>
      <c r="J433" s="6">
        <v>2004</v>
      </c>
      <c r="K433" s="6" t="s">
        <v>166</v>
      </c>
      <c r="L433" s="6">
        <v>116</v>
      </c>
      <c r="M433" s="6" t="s">
        <v>168</v>
      </c>
      <c r="N433" s="6" t="s">
        <v>180</v>
      </c>
      <c r="O433" s="6">
        <v>6175555555</v>
      </c>
      <c r="P433" s="6" t="s">
        <v>181</v>
      </c>
      <c r="Q433" s="9"/>
      <c r="R433" s="6" t="s">
        <v>99</v>
      </c>
      <c r="S433" s="6" t="s">
        <v>100</v>
      </c>
      <c r="T433" s="6">
        <v>51247</v>
      </c>
      <c r="U433" s="6" t="s">
        <v>32</v>
      </c>
      <c r="V433" s="6" t="s">
        <v>33</v>
      </c>
      <c r="W433" s="6" t="s">
        <v>182</v>
      </c>
      <c r="X433" s="6" t="s">
        <v>122</v>
      </c>
      <c r="Y433" s="6" t="s">
        <v>36</v>
      </c>
    </row>
    <row r="434" spans="1:25">
      <c r="A434" s="5">
        <v>10245</v>
      </c>
      <c r="B434" s="6">
        <v>29</v>
      </c>
      <c r="C434" s="7">
        <v>100</v>
      </c>
      <c r="D434" s="6">
        <v>8</v>
      </c>
      <c r="E434" s="6">
        <v>3451</v>
      </c>
      <c r="F434" s="8">
        <v>38111</v>
      </c>
      <c r="G434" s="6" t="s">
        <v>25</v>
      </c>
      <c r="H434" s="6">
        <v>2</v>
      </c>
      <c r="I434" s="6">
        <v>5</v>
      </c>
      <c r="J434" s="6">
        <v>2004</v>
      </c>
      <c r="K434" s="6" t="s">
        <v>166</v>
      </c>
      <c r="L434" s="6">
        <v>116</v>
      </c>
      <c r="M434" s="6" t="s">
        <v>168</v>
      </c>
      <c r="N434" s="6" t="s">
        <v>183</v>
      </c>
      <c r="O434" s="6">
        <v>2035559545</v>
      </c>
      <c r="P434" s="6" t="s">
        <v>184</v>
      </c>
      <c r="Q434" s="9"/>
      <c r="R434" s="6" t="s">
        <v>185</v>
      </c>
      <c r="S434" s="6" t="s">
        <v>88</v>
      </c>
      <c r="T434" s="6">
        <v>97823</v>
      </c>
      <c r="U434" s="6" t="s">
        <v>32</v>
      </c>
      <c r="V434" s="6" t="s">
        <v>33</v>
      </c>
      <c r="W434" s="6" t="s">
        <v>186</v>
      </c>
      <c r="X434" s="6" t="s">
        <v>187</v>
      </c>
      <c r="Y434" s="6" t="s">
        <v>36</v>
      </c>
    </row>
    <row r="435" spans="1:25">
      <c r="A435" s="5">
        <v>10258</v>
      </c>
      <c r="B435" s="6">
        <v>41</v>
      </c>
      <c r="C435" s="7">
        <v>100</v>
      </c>
      <c r="D435" s="6">
        <v>5</v>
      </c>
      <c r="E435" s="6">
        <v>5453</v>
      </c>
      <c r="F435" s="8">
        <v>38153</v>
      </c>
      <c r="G435" s="6" t="s">
        <v>25</v>
      </c>
      <c r="H435" s="6">
        <v>2</v>
      </c>
      <c r="I435" s="6">
        <v>6</v>
      </c>
      <c r="J435" s="6">
        <v>2004</v>
      </c>
      <c r="K435" s="6" t="s">
        <v>166</v>
      </c>
      <c r="L435" s="6">
        <v>116</v>
      </c>
      <c r="M435" s="6" t="s">
        <v>168</v>
      </c>
      <c r="N435" s="6" t="s">
        <v>188</v>
      </c>
      <c r="O435" s="10" t="s">
        <v>683</v>
      </c>
      <c r="P435" s="6" t="s">
        <v>189</v>
      </c>
      <c r="Q435" s="9"/>
      <c r="R435" s="6" t="s">
        <v>190</v>
      </c>
      <c r="S435" s="6" t="s">
        <v>191</v>
      </c>
      <c r="T435" s="6" t="s">
        <v>192</v>
      </c>
      <c r="U435" s="6" t="s">
        <v>193</v>
      </c>
      <c r="V435" s="6" t="s">
        <v>193</v>
      </c>
      <c r="W435" s="6" t="s">
        <v>194</v>
      </c>
      <c r="X435" s="6" t="s">
        <v>195</v>
      </c>
      <c r="Y435" s="6" t="s">
        <v>36</v>
      </c>
    </row>
    <row r="436" spans="1:25">
      <c r="A436" s="5">
        <v>10270</v>
      </c>
      <c r="B436" s="6">
        <v>43</v>
      </c>
      <c r="C436" s="7">
        <v>96.84</v>
      </c>
      <c r="D436" s="6">
        <v>8</v>
      </c>
      <c r="E436" s="6">
        <v>4164.12</v>
      </c>
      <c r="F436" s="8">
        <v>38187</v>
      </c>
      <c r="G436" s="6" t="s">
        <v>25</v>
      </c>
      <c r="H436" s="6">
        <v>3</v>
      </c>
      <c r="I436" s="6">
        <v>7</v>
      </c>
      <c r="J436" s="6">
        <v>2004</v>
      </c>
      <c r="K436" s="6" t="s">
        <v>166</v>
      </c>
      <c r="L436" s="6">
        <v>116</v>
      </c>
      <c r="M436" s="6" t="s">
        <v>168</v>
      </c>
      <c r="N436" s="6" t="s">
        <v>134</v>
      </c>
      <c r="O436" s="10" t="s">
        <v>683</v>
      </c>
      <c r="P436" s="6" t="s">
        <v>135</v>
      </c>
      <c r="Q436" s="6" t="s">
        <v>136</v>
      </c>
      <c r="R436" s="6" t="s">
        <v>137</v>
      </c>
      <c r="S436" s="6" t="s">
        <v>138</v>
      </c>
      <c r="T436" s="6">
        <v>2067</v>
      </c>
      <c r="U436" s="6" t="s">
        <v>75</v>
      </c>
      <c r="V436" s="6" t="s">
        <v>76</v>
      </c>
      <c r="W436" s="6" t="s">
        <v>139</v>
      </c>
      <c r="X436" s="6" t="s">
        <v>140</v>
      </c>
      <c r="Y436" s="6" t="s">
        <v>36</v>
      </c>
    </row>
    <row r="437" spans="1:25">
      <c r="A437" s="5">
        <v>10280</v>
      </c>
      <c r="B437" s="6">
        <v>24</v>
      </c>
      <c r="C437" s="7">
        <v>100</v>
      </c>
      <c r="D437" s="6">
        <v>1</v>
      </c>
      <c r="E437" s="6">
        <v>2800.08</v>
      </c>
      <c r="F437" s="8">
        <v>38216</v>
      </c>
      <c r="G437" s="6" t="s">
        <v>25</v>
      </c>
      <c r="H437" s="6">
        <v>3</v>
      </c>
      <c r="I437" s="6">
        <v>8</v>
      </c>
      <c r="J437" s="6">
        <v>2004</v>
      </c>
      <c r="K437" s="6" t="s">
        <v>166</v>
      </c>
      <c r="L437" s="6">
        <v>116</v>
      </c>
      <c r="M437" s="6" t="s">
        <v>168</v>
      </c>
      <c r="N437" s="6" t="s">
        <v>196</v>
      </c>
      <c r="O437" s="6" t="s">
        <v>197</v>
      </c>
      <c r="P437" s="6" t="s">
        <v>198</v>
      </c>
      <c r="Q437" s="9"/>
      <c r="R437" s="6" t="s">
        <v>199</v>
      </c>
      <c r="S437" s="9"/>
      <c r="T437" s="6">
        <v>10100</v>
      </c>
      <c r="U437" s="6" t="s">
        <v>200</v>
      </c>
      <c r="V437" s="6" t="s">
        <v>46</v>
      </c>
      <c r="W437" s="6" t="s">
        <v>201</v>
      </c>
      <c r="X437" s="6" t="s">
        <v>202</v>
      </c>
      <c r="Y437" s="6" t="s">
        <v>39</v>
      </c>
    </row>
    <row r="438" spans="1:25">
      <c r="A438" s="5">
        <v>10291</v>
      </c>
      <c r="B438" s="6">
        <v>41</v>
      </c>
      <c r="C438" s="7">
        <v>100</v>
      </c>
      <c r="D438" s="6">
        <v>10</v>
      </c>
      <c r="E438" s="6">
        <v>4687.9399999999996</v>
      </c>
      <c r="F438" s="8">
        <v>38238</v>
      </c>
      <c r="G438" s="6" t="s">
        <v>25</v>
      </c>
      <c r="H438" s="6">
        <v>3</v>
      </c>
      <c r="I438" s="6">
        <v>9</v>
      </c>
      <c r="J438" s="6">
        <v>2004</v>
      </c>
      <c r="K438" s="6" t="s">
        <v>166</v>
      </c>
      <c r="L438" s="6">
        <v>116</v>
      </c>
      <c r="M438" s="6" t="s">
        <v>168</v>
      </c>
      <c r="N438" s="6" t="s">
        <v>203</v>
      </c>
      <c r="O438" s="6" t="s">
        <v>204</v>
      </c>
      <c r="P438" s="6" t="s">
        <v>205</v>
      </c>
      <c r="Q438" s="9"/>
      <c r="R438" s="6" t="s">
        <v>206</v>
      </c>
      <c r="S438" s="9"/>
      <c r="T438" s="6" t="s">
        <v>207</v>
      </c>
      <c r="U438" s="6" t="s">
        <v>208</v>
      </c>
      <c r="V438" s="6" t="s">
        <v>46</v>
      </c>
      <c r="W438" s="6" t="s">
        <v>209</v>
      </c>
      <c r="X438" s="6" t="s">
        <v>210</v>
      </c>
      <c r="Y438" s="6" t="s">
        <v>36</v>
      </c>
    </row>
    <row r="439" spans="1:25">
      <c r="A439" s="5">
        <v>10304</v>
      </c>
      <c r="B439" s="6">
        <v>46</v>
      </c>
      <c r="C439" s="7">
        <v>98</v>
      </c>
      <c r="D439" s="6">
        <v>5</v>
      </c>
      <c r="E439" s="6">
        <v>4508</v>
      </c>
      <c r="F439" s="8">
        <v>38271</v>
      </c>
      <c r="G439" s="6" t="s">
        <v>25</v>
      </c>
      <c r="H439" s="6">
        <v>4</v>
      </c>
      <c r="I439" s="6">
        <v>10</v>
      </c>
      <c r="J439" s="6">
        <v>2004</v>
      </c>
      <c r="K439" s="6" t="s">
        <v>166</v>
      </c>
      <c r="L439" s="6">
        <v>116</v>
      </c>
      <c r="M439" s="6" t="s">
        <v>168</v>
      </c>
      <c r="N439" s="6" t="s">
        <v>211</v>
      </c>
      <c r="O439" s="6" t="s">
        <v>212</v>
      </c>
      <c r="P439" s="6" t="s">
        <v>213</v>
      </c>
      <c r="Q439" s="9"/>
      <c r="R439" s="6" t="s">
        <v>214</v>
      </c>
      <c r="S439" s="9"/>
      <c r="T439" s="6">
        <v>78000</v>
      </c>
      <c r="U439" s="6" t="s">
        <v>66</v>
      </c>
      <c r="V439" s="6" t="s">
        <v>46</v>
      </c>
      <c r="W439" s="6" t="s">
        <v>215</v>
      </c>
      <c r="X439" s="6" t="s">
        <v>216</v>
      </c>
      <c r="Y439" s="6" t="s">
        <v>36</v>
      </c>
    </row>
    <row r="440" spans="1:25">
      <c r="A440" s="5">
        <v>10312</v>
      </c>
      <c r="B440" s="6">
        <v>32</v>
      </c>
      <c r="C440" s="7">
        <v>100</v>
      </c>
      <c r="D440" s="6">
        <v>2</v>
      </c>
      <c r="E440" s="6">
        <v>4181.4399999999996</v>
      </c>
      <c r="F440" s="8">
        <v>38281</v>
      </c>
      <c r="G440" s="6" t="s">
        <v>25</v>
      </c>
      <c r="H440" s="6">
        <v>4</v>
      </c>
      <c r="I440" s="6">
        <v>10</v>
      </c>
      <c r="J440" s="6">
        <v>2004</v>
      </c>
      <c r="K440" s="6" t="s">
        <v>166</v>
      </c>
      <c r="L440" s="6">
        <v>116</v>
      </c>
      <c r="M440" s="6" t="s">
        <v>168</v>
      </c>
      <c r="N440" s="6" t="s">
        <v>217</v>
      </c>
      <c r="O440" s="6">
        <v>4155551450</v>
      </c>
      <c r="P440" s="6" t="s">
        <v>218</v>
      </c>
      <c r="Q440" s="9"/>
      <c r="R440" s="6" t="s">
        <v>219</v>
      </c>
      <c r="S440" s="6" t="s">
        <v>177</v>
      </c>
      <c r="T440" s="6">
        <v>97562</v>
      </c>
      <c r="U440" s="6" t="s">
        <v>32</v>
      </c>
      <c r="V440" s="6" t="s">
        <v>33</v>
      </c>
      <c r="W440" s="6" t="s">
        <v>220</v>
      </c>
      <c r="X440" s="6" t="s">
        <v>35</v>
      </c>
      <c r="Y440" s="6" t="s">
        <v>36</v>
      </c>
    </row>
    <row r="441" spans="1:25">
      <c r="A441" s="5">
        <v>10322</v>
      </c>
      <c r="B441" s="6">
        <v>22</v>
      </c>
      <c r="C441" s="7">
        <v>100</v>
      </c>
      <c r="D441" s="6">
        <v>10</v>
      </c>
      <c r="E441" s="6">
        <v>2251.04</v>
      </c>
      <c r="F441" s="8">
        <v>38295</v>
      </c>
      <c r="G441" s="6" t="s">
        <v>25</v>
      </c>
      <c r="H441" s="6">
        <v>4</v>
      </c>
      <c r="I441" s="6">
        <v>11</v>
      </c>
      <c r="J441" s="6">
        <v>2004</v>
      </c>
      <c r="K441" s="6" t="s">
        <v>166</v>
      </c>
      <c r="L441" s="6">
        <v>116</v>
      </c>
      <c r="M441" s="6" t="s">
        <v>168</v>
      </c>
      <c r="N441" s="6" t="s">
        <v>28</v>
      </c>
      <c r="O441" s="6">
        <v>6035558647</v>
      </c>
      <c r="P441" s="6" t="s">
        <v>29</v>
      </c>
      <c r="Q441" s="9"/>
      <c r="R441" s="6" t="s">
        <v>30</v>
      </c>
      <c r="S441" s="6" t="s">
        <v>31</v>
      </c>
      <c r="T441" s="6">
        <v>62005</v>
      </c>
      <c r="U441" s="6" t="s">
        <v>32</v>
      </c>
      <c r="V441" s="6" t="s">
        <v>33</v>
      </c>
      <c r="W441" s="6" t="s">
        <v>34</v>
      </c>
      <c r="X441" s="6" t="s">
        <v>35</v>
      </c>
      <c r="Y441" s="6" t="s">
        <v>39</v>
      </c>
    </row>
    <row r="442" spans="1:25">
      <c r="A442" s="5">
        <v>10333</v>
      </c>
      <c r="B442" s="6">
        <v>29</v>
      </c>
      <c r="C442" s="7">
        <v>40.25</v>
      </c>
      <c r="D442" s="6">
        <v>7</v>
      </c>
      <c r="E442" s="6">
        <v>1167.25</v>
      </c>
      <c r="F442" s="8">
        <v>38309</v>
      </c>
      <c r="G442" s="6" t="s">
        <v>25</v>
      </c>
      <c r="H442" s="6">
        <v>4</v>
      </c>
      <c r="I442" s="6">
        <v>11</v>
      </c>
      <c r="J442" s="6">
        <v>2004</v>
      </c>
      <c r="K442" s="6" t="s">
        <v>166</v>
      </c>
      <c r="L442" s="6">
        <v>116</v>
      </c>
      <c r="M442" s="6" t="s">
        <v>168</v>
      </c>
      <c r="N442" s="6" t="s">
        <v>221</v>
      </c>
      <c r="O442" s="6">
        <v>6505555787</v>
      </c>
      <c r="P442" s="6" t="s">
        <v>222</v>
      </c>
      <c r="Q442" s="9"/>
      <c r="R442" s="6" t="s">
        <v>223</v>
      </c>
      <c r="S442" s="6" t="s">
        <v>177</v>
      </c>
      <c r="T442" s="9"/>
      <c r="U442" s="6" t="s">
        <v>32</v>
      </c>
      <c r="V442" s="6" t="s">
        <v>33</v>
      </c>
      <c r="W442" s="6" t="s">
        <v>186</v>
      </c>
      <c r="X442" s="6" t="s">
        <v>90</v>
      </c>
      <c r="Y442" s="6" t="s">
        <v>39</v>
      </c>
    </row>
    <row r="443" spans="1:25">
      <c r="A443" s="5">
        <v>10347</v>
      </c>
      <c r="B443" s="6">
        <v>42</v>
      </c>
      <c r="C443" s="7">
        <v>49.6</v>
      </c>
      <c r="D443" s="6">
        <v>5</v>
      </c>
      <c r="E443" s="6">
        <v>2083.1999999999998</v>
      </c>
      <c r="F443" s="8">
        <v>38320</v>
      </c>
      <c r="G443" s="6" t="s">
        <v>25</v>
      </c>
      <c r="H443" s="6">
        <v>4</v>
      </c>
      <c r="I443" s="6">
        <v>11</v>
      </c>
      <c r="J443" s="6">
        <v>2004</v>
      </c>
      <c r="K443" s="6" t="s">
        <v>166</v>
      </c>
      <c r="L443" s="6">
        <v>116</v>
      </c>
      <c r="M443" s="6" t="s">
        <v>168</v>
      </c>
      <c r="N443" s="6" t="s">
        <v>69</v>
      </c>
      <c r="O443" s="6" t="s">
        <v>70</v>
      </c>
      <c r="P443" s="6" t="s">
        <v>71</v>
      </c>
      <c r="Q443" s="6" t="s">
        <v>72</v>
      </c>
      <c r="R443" s="6" t="s">
        <v>73</v>
      </c>
      <c r="S443" s="6" t="s">
        <v>74</v>
      </c>
      <c r="T443" s="6">
        <v>3004</v>
      </c>
      <c r="U443" s="6" t="s">
        <v>75</v>
      </c>
      <c r="V443" s="6" t="s">
        <v>76</v>
      </c>
      <c r="W443" s="6" t="s">
        <v>77</v>
      </c>
      <c r="X443" s="6" t="s">
        <v>78</v>
      </c>
      <c r="Y443" s="6" t="s">
        <v>39</v>
      </c>
    </row>
    <row r="444" spans="1:25">
      <c r="A444" s="5">
        <v>10357</v>
      </c>
      <c r="B444" s="6">
        <v>39</v>
      </c>
      <c r="C444" s="7">
        <v>98</v>
      </c>
      <c r="D444" s="6">
        <v>1</v>
      </c>
      <c r="E444" s="6">
        <v>3822</v>
      </c>
      <c r="F444" s="8">
        <v>38331</v>
      </c>
      <c r="G444" s="6" t="s">
        <v>25</v>
      </c>
      <c r="H444" s="6">
        <v>4</v>
      </c>
      <c r="I444" s="6">
        <v>12</v>
      </c>
      <c r="J444" s="6">
        <v>2004</v>
      </c>
      <c r="K444" s="6" t="s">
        <v>166</v>
      </c>
      <c r="L444" s="6">
        <v>116</v>
      </c>
      <c r="M444" s="6" t="s">
        <v>168</v>
      </c>
      <c r="N444" s="6" t="s">
        <v>217</v>
      </c>
      <c r="O444" s="6">
        <v>4155551450</v>
      </c>
      <c r="P444" s="6" t="s">
        <v>218</v>
      </c>
      <c r="Q444" s="9"/>
      <c r="R444" s="6" t="s">
        <v>219</v>
      </c>
      <c r="S444" s="6" t="s">
        <v>177</v>
      </c>
      <c r="T444" s="6">
        <v>97562</v>
      </c>
      <c r="U444" s="6" t="s">
        <v>32</v>
      </c>
      <c r="V444" s="6" t="s">
        <v>33</v>
      </c>
      <c r="W444" s="6" t="s">
        <v>220</v>
      </c>
      <c r="X444" s="6" t="s">
        <v>35</v>
      </c>
      <c r="Y444" s="6" t="s">
        <v>36</v>
      </c>
    </row>
    <row r="445" spans="1:25">
      <c r="A445" s="5">
        <v>10370</v>
      </c>
      <c r="B445" s="6">
        <v>27</v>
      </c>
      <c r="C445" s="7">
        <v>100</v>
      </c>
      <c r="D445" s="6">
        <v>1</v>
      </c>
      <c r="E445" s="6">
        <v>3911.49</v>
      </c>
      <c r="F445" s="8">
        <v>38372</v>
      </c>
      <c r="G445" s="6" t="s">
        <v>25</v>
      </c>
      <c r="H445" s="6">
        <v>1</v>
      </c>
      <c r="I445" s="6">
        <v>1</v>
      </c>
      <c r="J445" s="6">
        <v>2005</v>
      </c>
      <c r="K445" s="6" t="s">
        <v>166</v>
      </c>
      <c r="L445" s="6">
        <v>116</v>
      </c>
      <c r="M445" s="6" t="s">
        <v>168</v>
      </c>
      <c r="N445" s="6" t="s">
        <v>230</v>
      </c>
      <c r="O445" s="6" t="s">
        <v>231</v>
      </c>
      <c r="P445" s="6" t="s">
        <v>232</v>
      </c>
      <c r="Q445" s="6" t="s">
        <v>233</v>
      </c>
      <c r="R445" s="6" t="s">
        <v>234</v>
      </c>
      <c r="S445" s="6" t="s">
        <v>138</v>
      </c>
      <c r="T445" s="6">
        <v>2060</v>
      </c>
      <c r="U445" s="6" t="s">
        <v>75</v>
      </c>
      <c r="V445" s="6" t="s">
        <v>76</v>
      </c>
      <c r="W445" s="6" t="s">
        <v>235</v>
      </c>
      <c r="X445" s="6" t="s">
        <v>236</v>
      </c>
      <c r="Y445" s="6" t="s">
        <v>36</v>
      </c>
    </row>
    <row r="446" spans="1:25">
      <c r="A446" s="5">
        <v>10381</v>
      </c>
      <c r="B446" s="6">
        <v>48</v>
      </c>
      <c r="C446" s="7">
        <v>98</v>
      </c>
      <c r="D446" s="6">
        <v>2</v>
      </c>
      <c r="E446" s="6">
        <v>4704</v>
      </c>
      <c r="F446" s="8">
        <v>38400</v>
      </c>
      <c r="G446" s="6" t="s">
        <v>25</v>
      </c>
      <c r="H446" s="6">
        <v>1</v>
      </c>
      <c r="I446" s="6">
        <v>2</v>
      </c>
      <c r="J446" s="6">
        <v>2005</v>
      </c>
      <c r="K446" s="6" t="s">
        <v>166</v>
      </c>
      <c r="L446" s="6">
        <v>116</v>
      </c>
      <c r="M446" s="6" t="s">
        <v>168</v>
      </c>
      <c r="N446" s="6" t="s">
        <v>228</v>
      </c>
      <c r="O446" s="6">
        <v>6505551386</v>
      </c>
      <c r="P446" s="6" t="s">
        <v>229</v>
      </c>
      <c r="Q446" s="9"/>
      <c r="R446" s="6" t="s">
        <v>223</v>
      </c>
      <c r="S446" s="6" t="s">
        <v>177</v>
      </c>
      <c r="T446" s="9"/>
      <c r="U446" s="6" t="s">
        <v>32</v>
      </c>
      <c r="V446" s="6" t="s">
        <v>33</v>
      </c>
      <c r="W446" s="6" t="s">
        <v>83</v>
      </c>
      <c r="X446" s="6" t="s">
        <v>90</v>
      </c>
      <c r="Y446" s="6" t="s">
        <v>36</v>
      </c>
    </row>
    <row r="447" spans="1:25">
      <c r="A447" s="5">
        <v>10391</v>
      </c>
      <c r="B447" s="6">
        <v>29</v>
      </c>
      <c r="C447" s="7">
        <v>85.1</v>
      </c>
      <c r="D447" s="6">
        <v>10</v>
      </c>
      <c r="E447" s="6">
        <v>2467.9</v>
      </c>
      <c r="F447" s="8">
        <v>38420</v>
      </c>
      <c r="G447" s="6" t="s">
        <v>25</v>
      </c>
      <c r="H447" s="6">
        <v>1</v>
      </c>
      <c r="I447" s="6">
        <v>3</v>
      </c>
      <c r="J447" s="6">
        <v>2005</v>
      </c>
      <c r="K447" s="6" t="s">
        <v>166</v>
      </c>
      <c r="L447" s="6">
        <v>116</v>
      </c>
      <c r="M447" s="6" t="s">
        <v>168</v>
      </c>
      <c r="N447" s="6" t="s">
        <v>230</v>
      </c>
      <c r="O447" s="6" t="s">
        <v>231</v>
      </c>
      <c r="P447" s="6" t="s">
        <v>232</v>
      </c>
      <c r="Q447" s="6" t="s">
        <v>233</v>
      </c>
      <c r="R447" s="6" t="s">
        <v>234</v>
      </c>
      <c r="S447" s="6" t="s">
        <v>138</v>
      </c>
      <c r="T447" s="6">
        <v>2060</v>
      </c>
      <c r="U447" s="6" t="s">
        <v>75</v>
      </c>
      <c r="V447" s="6" t="s">
        <v>76</v>
      </c>
      <c r="W447" s="6" t="s">
        <v>235</v>
      </c>
      <c r="X447" s="6" t="s">
        <v>236</v>
      </c>
      <c r="Y447" s="6" t="s">
        <v>39</v>
      </c>
    </row>
    <row r="448" spans="1:25">
      <c r="A448" s="5">
        <v>10411</v>
      </c>
      <c r="B448" s="6">
        <v>27</v>
      </c>
      <c r="C448" s="7">
        <v>100</v>
      </c>
      <c r="D448" s="6">
        <v>8</v>
      </c>
      <c r="E448" s="6">
        <v>3213</v>
      </c>
      <c r="F448" s="8">
        <v>38473</v>
      </c>
      <c r="G448" s="6" t="s">
        <v>25</v>
      </c>
      <c r="H448" s="6">
        <v>2</v>
      </c>
      <c r="I448" s="6">
        <v>5</v>
      </c>
      <c r="J448" s="6">
        <v>2005</v>
      </c>
      <c r="K448" s="6" t="s">
        <v>166</v>
      </c>
      <c r="L448" s="6">
        <v>116</v>
      </c>
      <c r="M448" s="6" t="s">
        <v>168</v>
      </c>
      <c r="N448" s="6" t="s">
        <v>237</v>
      </c>
      <c r="O448" s="6" t="s">
        <v>238</v>
      </c>
      <c r="P448" s="6" t="s">
        <v>239</v>
      </c>
      <c r="Q448" s="9"/>
      <c r="R448" s="6" t="s">
        <v>240</v>
      </c>
      <c r="S448" s="6" t="s">
        <v>241</v>
      </c>
      <c r="T448" s="6" t="s">
        <v>242</v>
      </c>
      <c r="U448" s="6" t="s">
        <v>243</v>
      </c>
      <c r="V448" s="6" t="s">
        <v>33</v>
      </c>
      <c r="W448" s="6" t="s">
        <v>244</v>
      </c>
      <c r="X448" s="6" t="s">
        <v>245</v>
      </c>
      <c r="Y448" s="6" t="s">
        <v>36</v>
      </c>
    </row>
    <row r="449" spans="1:25">
      <c r="A449" s="5">
        <v>10424</v>
      </c>
      <c r="B449" s="6">
        <v>54</v>
      </c>
      <c r="C449" s="7">
        <v>100</v>
      </c>
      <c r="D449" s="6">
        <v>5</v>
      </c>
      <c r="E449" s="6">
        <v>7182</v>
      </c>
      <c r="F449" s="8">
        <v>38503</v>
      </c>
      <c r="G449" s="6" t="s">
        <v>246</v>
      </c>
      <c r="H449" s="6">
        <v>2</v>
      </c>
      <c r="I449" s="6">
        <v>5</v>
      </c>
      <c r="J449" s="6">
        <v>2005</v>
      </c>
      <c r="K449" s="6" t="s">
        <v>166</v>
      </c>
      <c r="L449" s="6">
        <v>116</v>
      </c>
      <c r="M449" s="6" t="s">
        <v>168</v>
      </c>
      <c r="N449" s="6" t="s">
        <v>155</v>
      </c>
      <c r="O449" s="6" t="s">
        <v>156</v>
      </c>
      <c r="P449" s="6" t="s">
        <v>157</v>
      </c>
      <c r="Q449" s="9"/>
      <c r="R449" s="6" t="s">
        <v>158</v>
      </c>
      <c r="S449" s="9"/>
      <c r="T449" s="6">
        <v>28034</v>
      </c>
      <c r="U449" s="6" t="s">
        <v>159</v>
      </c>
      <c r="V449" s="6" t="s">
        <v>46</v>
      </c>
      <c r="W449" s="6" t="s">
        <v>160</v>
      </c>
      <c r="X449" s="6" t="s">
        <v>161</v>
      </c>
      <c r="Y449" s="6" t="s">
        <v>133</v>
      </c>
    </row>
    <row r="450" spans="1:25">
      <c r="A450" s="5">
        <v>10119</v>
      </c>
      <c r="B450" s="6">
        <v>27</v>
      </c>
      <c r="C450" s="7">
        <v>99.52</v>
      </c>
      <c r="D450" s="6">
        <v>8</v>
      </c>
      <c r="E450" s="6">
        <v>2687.04</v>
      </c>
      <c r="F450" s="8">
        <v>37739</v>
      </c>
      <c r="G450" s="6" t="s">
        <v>25</v>
      </c>
      <c r="H450" s="6">
        <v>2</v>
      </c>
      <c r="I450" s="6">
        <v>4</v>
      </c>
      <c r="J450" s="6">
        <v>2003</v>
      </c>
      <c r="K450" s="6" t="s">
        <v>26</v>
      </c>
      <c r="L450" s="6">
        <v>105</v>
      </c>
      <c r="M450" s="6" t="s">
        <v>415</v>
      </c>
      <c r="N450" s="6" t="s">
        <v>126</v>
      </c>
      <c r="O450" s="6" t="s">
        <v>127</v>
      </c>
      <c r="P450" s="6" t="s">
        <v>128</v>
      </c>
      <c r="Q450" s="9"/>
      <c r="R450" s="6" t="s">
        <v>129</v>
      </c>
      <c r="S450" s="9"/>
      <c r="T450" s="6">
        <v>5020</v>
      </c>
      <c r="U450" s="6" t="s">
        <v>130</v>
      </c>
      <c r="V450" s="6" t="s">
        <v>46</v>
      </c>
      <c r="W450" s="6" t="s">
        <v>131</v>
      </c>
      <c r="X450" s="6" t="s">
        <v>132</v>
      </c>
      <c r="Y450" s="6" t="s">
        <v>39</v>
      </c>
    </row>
    <row r="451" spans="1:25">
      <c r="A451" s="5">
        <v>10119</v>
      </c>
      <c r="B451" s="6">
        <v>41</v>
      </c>
      <c r="C451" s="7">
        <v>59.6</v>
      </c>
      <c r="D451" s="6">
        <v>4</v>
      </c>
      <c r="E451" s="6">
        <v>2443.6</v>
      </c>
      <c r="F451" s="8">
        <v>37739</v>
      </c>
      <c r="G451" s="6" t="s">
        <v>25</v>
      </c>
      <c r="H451" s="6">
        <v>2</v>
      </c>
      <c r="I451" s="6">
        <v>4</v>
      </c>
      <c r="J451" s="6">
        <v>2003</v>
      </c>
      <c r="K451" s="6" t="s">
        <v>385</v>
      </c>
      <c r="L451" s="6">
        <v>68</v>
      </c>
      <c r="M451" s="6" t="s">
        <v>417</v>
      </c>
      <c r="N451" s="6" t="s">
        <v>126</v>
      </c>
      <c r="O451" s="6" t="s">
        <v>127</v>
      </c>
      <c r="P451" s="6" t="s">
        <v>128</v>
      </c>
      <c r="Q451" s="9"/>
      <c r="R451" s="6" t="s">
        <v>129</v>
      </c>
      <c r="S451" s="9"/>
      <c r="T451" s="6">
        <v>5020</v>
      </c>
      <c r="U451" s="6" t="s">
        <v>130</v>
      </c>
      <c r="V451" s="6" t="s">
        <v>46</v>
      </c>
      <c r="W451" s="6" t="s">
        <v>131</v>
      </c>
      <c r="X451" s="6" t="s">
        <v>132</v>
      </c>
      <c r="Y451" s="6" t="s">
        <v>39</v>
      </c>
    </row>
    <row r="452" spans="1:25">
      <c r="A452" s="5">
        <v>10119</v>
      </c>
      <c r="B452" s="6">
        <v>35</v>
      </c>
      <c r="C452" s="7">
        <v>87.62</v>
      </c>
      <c r="D452" s="6">
        <v>13</v>
      </c>
      <c r="E452" s="6">
        <v>3066.7</v>
      </c>
      <c r="F452" s="8">
        <v>37739</v>
      </c>
      <c r="G452" s="6" t="s">
        <v>25</v>
      </c>
      <c r="H452" s="6">
        <v>2</v>
      </c>
      <c r="I452" s="6">
        <v>4</v>
      </c>
      <c r="J452" s="6">
        <v>2003</v>
      </c>
      <c r="K452" s="6" t="s">
        <v>26</v>
      </c>
      <c r="L452" s="6">
        <v>88</v>
      </c>
      <c r="M452" s="6" t="s">
        <v>377</v>
      </c>
      <c r="N452" s="6" t="s">
        <v>126</v>
      </c>
      <c r="O452" s="6" t="s">
        <v>127</v>
      </c>
      <c r="P452" s="6" t="s">
        <v>128</v>
      </c>
      <c r="Q452" s="9"/>
      <c r="R452" s="6" t="s">
        <v>129</v>
      </c>
      <c r="S452" s="9"/>
      <c r="T452" s="6">
        <v>5020</v>
      </c>
      <c r="U452" s="6" t="s">
        <v>130</v>
      </c>
      <c r="V452" s="6" t="s">
        <v>46</v>
      </c>
      <c r="W452" s="6" t="s">
        <v>131</v>
      </c>
      <c r="X452" s="6" t="s">
        <v>132</v>
      </c>
      <c r="Y452" s="6" t="s">
        <v>36</v>
      </c>
    </row>
    <row r="453" spans="1:25">
      <c r="A453" s="5">
        <v>10119</v>
      </c>
      <c r="B453" s="6">
        <v>20</v>
      </c>
      <c r="C453" s="7">
        <v>72.98</v>
      </c>
      <c r="D453" s="6">
        <v>5</v>
      </c>
      <c r="E453" s="6">
        <v>1459.6</v>
      </c>
      <c r="F453" s="8">
        <v>37739</v>
      </c>
      <c r="G453" s="6" t="s">
        <v>25</v>
      </c>
      <c r="H453" s="6">
        <v>2</v>
      </c>
      <c r="I453" s="6">
        <v>4</v>
      </c>
      <c r="J453" s="6">
        <v>2003</v>
      </c>
      <c r="K453" s="6" t="s">
        <v>26</v>
      </c>
      <c r="L453" s="6">
        <v>65</v>
      </c>
      <c r="M453" s="6" t="s">
        <v>418</v>
      </c>
      <c r="N453" s="6" t="s">
        <v>126</v>
      </c>
      <c r="O453" s="6" t="s">
        <v>127</v>
      </c>
      <c r="P453" s="6" t="s">
        <v>128</v>
      </c>
      <c r="Q453" s="9"/>
      <c r="R453" s="6" t="s">
        <v>129</v>
      </c>
      <c r="S453" s="9"/>
      <c r="T453" s="6">
        <v>5020</v>
      </c>
      <c r="U453" s="6" t="s">
        <v>130</v>
      </c>
      <c r="V453" s="6" t="s">
        <v>46</v>
      </c>
      <c r="W453" s="6" t="s">
        <v>131</v>
      </c>
      <c r="X453" s="6" t="s">
        <v>132</v>
      </c>
      <c r="Y453" s="6" t="s">
        <v>39</v>
      </c>
    </row>
    <row r="454" spans="1:25">
      <c r="A454" s="5">
        <v>10119</v>
      </c>
      <c r="B454" s="6">
        <v>35</v>
      </c>
      <c r="C454" s="7">
        <v>90.57</v>
      </c>
      <c r="D454" s="6">
        <v>10</v>
      </c>
      <c r="E454" s="6">
        <v>3169.95</v>
      </c>
      <c r="F454" s="8">
        <v>37739</v>
      </c>
      <c r="G454" s="6" t="s">
        <v>25</v>
      </c>
      <c r="H454" s="6">
        <v>2</v>
      </c>
      <c r="I454" s="6">
        <v>4</v>
      </c>
      <c r="J454" s="6">
        <v>2003</v>
      </c>
      <c r="K454" s="6" t="s">
        <v>26</v>
      </c>
      <c r="L454" s="6">
        <v>83</v>
      </c>
      <c r="M454" s="6" t="s">
        <v>378</v>
      </c>
      <c r="N454" s="6" t="s">
        <v>126</v>
      </c>
      <c r="O454" s="6" t="s">
        <v>127</v>
      </c>
      <c r="P454" s="6" t="s">
        <v>128</v>
      </c>
      <c r="Q454" s="9"/>
      <c r="R454" s="6" t="s">
        <v>129</v>
      </c>
      <c r="S454" s="9"/>
      <c r="T454" s="6">
        <v>5020</v>
      </c>
      <c r="U454" s="6" t="s">
        <v>130</v>
      </c>
      <c r="V454" s="6" t="s">
        <v>46</v>
      </c>
      <c r="W454" s="6" t="s">
        <v>131</v>
      </c>
      <c r="X454" s="6" t="s">
        <v>132</v>
      </c>
      <c r="Y454" s="6" t="s">
        <v>36</v>
      </c>
    </row>
    <row r="455" spans="1:25">
      <c r="A455" s="5">
        <v>10119</v>
      </c>
      <c r="B455" s="6">
        <v>28</v>
      </c>
      <c r="C455" s="7">
        <v>70.290000000000006</v>
      </c>
      <c r="D455" s="6">
        <v>2</v>
      </c>
      <c r="E455" s="6">
        <v>1968.12</v>
      </c>
      <c r="F455" s="8">
        <v>37739</v>
      </c>
      <c r="G455" s="6" t="s">
        <v>25</v>
      </c>
      <c r="H455" s="6">
        <v>2</v>
      </c>
      <c r="I455" s="6">
        <v>4</v>
      </c>
      <c r="J455" s="6">
        <v>2003</v>
      </c>
      <c r="K455" s="6" t="s">
        <v>385</v>
      </c>
      <c r="L455" s="6">
        <v>68</v>
      </c>
      <c r="M455" s="6" t="s">
        <v>419</v>
      </c>
      <c r="N455" s="6" t="s">
        <v>126</v>
      </c>
      <c r="O455" s="6" t="s">
        <v>127</v>
      </c>
      <c r="P455" s="6" t="s">
        <v>128</v>
      </c>
      <c r="Q455" s="9"/>
      <c r="R455" s="6" t="s">
        <v>129</v>
      </c>
      <c r="S455" s="9"/>
      <c r="T455" s="6">
        <v>5020</v>
      </c>
      <c r="U455" s="6" t="s">
        <v>130</v>
      </c>
      <c r="V455" s="6" t="s">
        <v>46</v>
      </c>
      <c r="W455" s="6" t="s">
        <v>131</v>
      </c>
      <c r="X455" s="6" t="s">
        <v>132</v>
      </c>
      <c r="Y455" s="6" t="s">
        <v>39</v>
      </c>
    </row>
    <row r="456" spans="1:25">
      <c r="A456" s="5">
        <v>10119</v>
      </c>
      <c r="B456" s="6">
        <v>25</v>
      </c>
      <c r="C456" s="7">
        <v>76.67</v>
      </c>
      <c r="D456" s="6">
        <v>14</v>
      </c>
      <c r="E456" s="6">
        <v>1916.75</v>
      </c>
      <c r="F456" s="8">
        <v>37739</v>
      </c>
      <c r="G456" s="6" t="s">
        <v>25</v>
      </c>
      <c r="H456" s="6">
        <v>2</v>
      </c>
      <c r="I456" s="6">
        <v>4</v>
      </c>
      <c r="J456" s="6">
        <v>2003</v>
      </c>
      <c r="K456" s="6" t="s">
        <v>313</v>
      </c>
      <c r="L456" s="6">
        <v>66</v>
      </c>
      <c r="M456" s="6" t="s">
        <v>379</v>
      </c>
      <c r="N456" s="6" t="s">
        <v>126</v>
      </c>
      <c r="O456" s="6" t="s">
        <v>127</v>
      </c>
      <c r="P456" s="6" t="s">
        <v>128</v>
      </c>
      <c r="Q456" s="9"/>
      <c r="R456" s="6" t="s">
        <v>129</v>
      </c>
      <c r="S456" s="9"/>
      <c r="T456" s="6">
        <v>5020</v>
      </c>
      <c r="U456" s="6" t="s">
        <v>130</v>
      </c>
      <c r="V456" s="6" t="s">
        <v>46</v>
      </c>
      <c r="W456" s="6" t="s">
        <v>131</v>
      </c>
      <c r="X456" s="6" t="s">
        <v>132</v>
      </c>
      <c r="Y456" s="6" t="s">
        <v>39</v>
      </c>
    </row>
    <row r="457" spans="1:25">
      <c r="A457" s="5">
        <v>10119</v>
      </c>
      <c r="B457" s="6">
        <v>29</v>
      </c>
      <c r="C457" s="7">
        <v>94.14</v>
      </c>
      <c r="D457" s="6">
        <v>7</v>
      </c>
      <c r="E457" s="6">
        <v>2730.06</v>
      </c>
      <c r="F457" s="8">
        <v>37739</v>
      </c>
      <c r="G457" s="6" t="s">
        <v>25</v>
      </c>
      <c r="H457" s="6">
        <v>2</v>
      </c>
      <c r="I457" s="6">
        <v>4</v>
      </c>
      <c r="J457" s="6">
        <v>2003</v>
      </c>
      <c r="K457" s="6" t="s">
        <v>313</v>
      </c>
      <c r="L457" s="6">
        <v>90</v>
      </c>
      <c r="M457" s="6" t="s">
        <v>453</v>
      </c>
      <c r="N457" s="6" t="s">
        <v>126</v>
      </c>
      <c r="O457" s="6" t="s">
        <v>127</v>
      </c>
      <c r="P457" s="6" t="s">
        <v>128</v>
      </c>
      <c r="Q457" s="9"/>
      <c r="R457" s="6" t="s">
        <v>129</v>
      </c>
      <c r="S457" s="9"/>
      <c r="T457" s="6">
        <v>5020</v>
      </c>
      <c r="U457" s="6" t="s">
        <v>130</v>
      </c>
      <c r="V457" s="6" t="s">
        <v>46</v>
      </c>
      <c r="W457" s="6" t="s">
        <v>131</v>
      </c>
      <c r="X457" s="6" t="s">
        <v>132</v>
      </c>
      <c r="Y457" s="6" t="s">
        <v>39</v>
      </c>
    </row>
    <row r="458" spans="1:25">
      <c r="A458" s="5">
        <v>10119</v>
      </c>
      <c r="B458" s="6">
        <v>38</v>
      </c>
      <c r="C458" s="7">
        <v>65.77</v>
      </c>
      <c r="D458" s="6">
        <v>12</v>
      </c>
      <c r="E458" s="6">
        <v>2499.2600000000002</v>
      </c>
      <c r="F458" s="8">
        <v>37739</v>
      </c>
      <c r="G458" s="6" t="s">
        <v>25</v>
      </c>
      <c r="H458" s="6">
        <v>2</v>
      </c>
      <c r="I458" s="6">
        <v>4</v>
      </c>
      <c r="J458" s="6">
        <v>2003</v>
      </c>
      <c r="K458" s="6" t="s">
        <v>313</v>
      </c>
      <c r="L458" s="6">
        <v>72</v>
      </c>
      <c r="M458" s="6" t="s">
        <v>381</v>
      </c>
      <c r="N458" s="6" t="s">
        <v>126</v>
      </c>
      <c r="O458" s="6" t="s">
        <v>127</v>
      </c>
      <c r="P458" s="6" t="s">
        <v>128</v>
      </c>
      <c r="Q458" s="9"/>
      <c r="R458" s="6" t="s">
        <v>129</v>
      </c>
      <c r="S458" s="9"/>
      <c r="T458" s="6">
        <v>5020</v>
      </c>
      <c r="U458" s="6" t="s">
        <v>130</v>
      </c>
      <c r="V458" s="6" t="s">
        <v>46</v>
      </c>
      <c r="W458" s="6" t="s">
        <v>131</v>
      </c>
      <c r="X458" s="6" t="s">
        <v>132</v>
      </c>
      <c r="Y458" s="6" t="s">
        <v>39</v>
      </c>
    </row>
    <row r="459" spans="1:25">
      <c r="A459" s="5">
        <v>10212</v>
      </c>
      <c r="B459" s="6">
        <v>29</v>
      </c>
      <c r="C459" s="7">
        <v>100</v>
      </c>
      <c r="D459" s="6">
        <v>10</v>
      </c>
      <c r="E459" s="6">
        <v>4186.7299999999996</v>
      </c>
      <c r="F459" s="8">
        <v>38002</v>
      </c>
      <c r="G459" s="6" t="s">
        <v>25</v>
      </c>
      <c r="H459" s="6">
        <v>1</v>
      </c>
      <c r="I459" s="6">
        <v>1</v>
      </c>
      <c r="J459" s="6">
        <v>2004</v>
      </c>
      <c r="K459" s="6" t="s">
        <v>163</v>
      </c>
      <c r="L459" s="6">
        <v>141</v>
      </c>
      <c r="M459" s="6" t="s">
        <v>536</v>
      </c>
      <c r="N459" s="6" t="s">
        <v>155</v>
      </c>
      <c r="O459" s="6" t="s">
        <v>156</v>
      </c>
      <c r="P459" s="6" t="s">
        <v>157</v>
      </c>
      <c r="Q459" s="9"/>
      <c r="R459" s="6" t="s">
        <v>158</v>
      </c>
      <c r="S459" s="9"/>
      <c r="T459" s="6">
        <v>28034</v>
      </c>
      <c r="U459" s="6" t="s">
        <v>159</v>
      </c>
      <c r="V459" s="6" t="s">
        <v>46</v>
      </c>
      <c r="W459" s="6" t="s">
        <v>160</v>
      </c>
      <c r="X459" s="6" t="s">
        <v>161</v>
      </c>
      <c r="Y459" s="6" t="s">
        <v>36</v>
      </c>
    </row>
    <row r="460" spans="1:25">
      <c r="A460" s="5">
        <v>10225</v>
      </c>
      <c r="B460" s="6">
        <v>32</v>
      </c>
      <c r="C460" s="7">
        <v>100</v>
      </c>
      <c r="D460" s="6">
        <v>1</v>
      </c>
      <c r="E460" s="6">
        <v>4529.28</v>
      </c>
      <c r="F460" s="8">
        <v>38039</v>
      </c>
      <c r="G460" s="6" t="s">
        <v>25</v>
      </c>
      <c r="H460" s="6">
        <v>1</v>
      </c>
      <c r="I460" s="6">
        <v>2</v>
      </c>
      <c r="J460" s="6">
        <v>2004</v>
      </c>
      <c r="K460" s="6" t="s">
        <v>163</v>
      </c>
      <c r="L460" s="6">
        <v>141</v>
      </c>
      <c r="M460" s="6" t="s">
        <v>536</v>
      </c>
      <c r="N460" s="6" t="s">
        <v>424</v>
      </c>
      <c r="O460" s="6" t="s">
        <v>425</v>
      </c>
      <c r="P460" s="6" t="s">
        <v>426</v>
      </c>
      <c r="Q460" s="9"/>
      <c r="R460" s="6" t="s">
        <v>427</v>
      </c>
      <c r="S460" s="9"/>
      <c r="T460" s="6">
        <v>1203</v>
      </c>
      <c r="U460" s="6" t="s">
        <v>428</v>
      </c>
      <c r="V460" s="6" t="s">
        <v>46</v>
      </c>
      <c r="W460" s="6" t="s">
        <v>429</v>
      </c>
      <c r="X460" s="6" t="s">
        <v>59</v>
      </c>
      <c r="Y460" s="6" t="s">
        <v>36</v>
      </c>
    </row>
    <row r="461" spans="1:25">
      <c r="A461" s="5">
        <v>10240</v>
      </c>
      <c r="B461" s="6">
        <v>41</v>
      </c>
      <c r="C461" s="7">
        <v>100</v>
      </c>
      <c r="D461" s="6">
        <v>3</v>
      </c>
      <c r="E461" s="6">
        <v>5628.89</v>
      </c>
      <c r="F461" s="8">
        <v>38090</v>
      </c>
      <c r="G461" s="6" t="s">
        <v>25</v>
      </c>
      <c r="H461" s="6">
        <v>2</v>
      </c>
      <c r="I461" s="6">
        <v>4</v>
      </c>
      <c r="J461" s="6">
        <v>2004</v>
      </c>
      <c r="K461" s="6" t="s">
        <v>163</v>
      </c>
      <c r="L461" s="6">
        <v>141</v>
      </c>
      <c r="M461" s="6" t="s">
        <v>536</v>
      </c>
      <c r="N461" s="6" t="s">
        <v>257</v>
      </c>
      <c r="O461" s="10" t="s">
        <v>683</v>
      </c>
      <c r="P461" s="6" t="s">
        <v>258</v>
      </c>
      <c r="Q461" s="9"/>
      <c r="R461" s="6" t="s">
        <v>259</v>
      </c>
      <c r="S461" s="6" t="s">
        <v>259</v>
      </c>
      <c r="T461" s="6" t="s">
        <v>260</v>
      </c>
      <c r="U461" s="6" t="s">
        <v>193</v>
      </c>
      <c r="V461" s="6" t="s">
        <v>193</v>
      </c>
      <c r="W461" s="6" t="s">
        <v>261</v>
      </c>
      <c r="X461" s="6" t="s">
        <v>262</v>
      </c>
      <c r="Y461" s="6" t="s">
        <v>36</v>
      </c>
    </row>
    <row r="462" spans="1:25">
      <c r="A462" s="5">
        <v>10253</v>
      </c>
      <c r="B462" s="6">
        <v>26</v>
      </c>
      <c r="C462" s="7">
        <v>100</v>
      </c>
      <c r="D462" s="6">
        <v>5</v>
      </c>
      <c r="E462" s="6">
        <v>3054.48</v>
      </c>
      <c r="F462" s="8">
        <v>38139</v>
      </c>
      <c r="G462" s="6" t="s">
        <v>322</v>
      </c>
      <c r="H462" s="6">
        <v>2</v>
      </c>
      <c r="I462" s="6">
        <v>6</v>
      </c>
      <c r="J462" s="6">
        <v>2004</v>
      </c>
      <c r="K462" s="6" t="s">
        <v>163</v>
      </c>
      <c r="L462" s="6">
        <v>141</v>
      </c>
      <c r="M462" s="6" t="s">
        <v>536</v>
      </c>
      <c r="N462" s="6" t="s">
        <v>146</v>
      </c>
      <c r="O462" s="6" t="s">
        <v>147</v>
      </c>
      <c r="P462" s="6" t="s">
        <v>148</v>
      </c>
      <c r="Q462" s="9"/>
      <c r="R462" s="6" t="s">
        <v>149</v>
      </c>
      <c r="S462" s="9"/>
      <c r="T462" s="6" t="s">
        <v>150</v>
      </c>
      <c r="U462" s="6" t="s">
        <v>151</v>
      </c>
      <c r="V462" s="6" t="s">
        <v>46</v>
      </c>
      <c r="W462" s="6" t="s">
        <v>152</v>
      </c>
      <c r="X462" s="6" t="s">
        <v>153</v>
      </c>
      <c r="Y462" s="6" t="s">
        <v>36</v>
      </c>
    </row>
    <row r="463" spans="1:25">
      <c r="A463" s="5">
        <v>10266</v>
      </c>
      <c r="B463" s="6">
        <v>21</v>
      </c>
      <c r="C463" s="7">
        <v>100</v>
      </c>
      <c r="D463" s="6">
        <v>6</v>
      </c>
      <c r="E463" s="6">
        <v>2526.5100000000002</v>
      </c>
      <c r="F463" s="8">
        <v>38174</v>
      </c>
      <c r="G463" s="6" t="s">
        <v>25</v>
      </c>
      <c r="H463" s="6">
        <v>3</v>
      </c>
      <c r="I463" s="6">
        <v>7</v>
      </c>
      <c r="J463" s="6">
        <v>2004</v>
      </c>
      <c r="K463" s="6" t="s">
        <v>163</v>
      </c>
      <c r="L463" s="6">
        <v>141</v>
      </c>
      <c r="M463" s="6" t="s">
        <v>536</v>
      </c>
      <c r="N463" s="6" t="s">
        <v>430</v>
      </c>
      <c r="O463" s="6" t="s">
        <v>431</v>
      </c>
      <c r="P463" s="6" t="s">
        <v>432</v>
      </c>
      <c r="Q463" s="9"/>
      <c r="R463" s="6" t="s">
        <v>433</v>
      </c>
      <c r="S463" s="9"/>
      <c r="T463" s="6">
        <v>42100</v>
      </c>
      <c r="U463" s="6" t="s">
        <v>200</v>
      </c>
      <c r="V463" s="6" t="s">
        <v>46</v>
      </c>
      <c r="W463" s="6" t="s">
        <v>434</v>
      </c>
      <c r="X463" s="6" t="s">
        <v>435</v>
      </c>
      <c r="Y463" s="6" t="s">
        <v>39</v>
      </c>
    </row>
    <row r="464" spans="1:25">
      <c r="A464" s="5">
        <v>10278</v>
      </c>
      <c r="B464" s="6">
        <v>34</v>
      </c>
      <c r="C464" s="7">
        <v>100</v>
      </c>
      <c r="D464" s="6">
        <v>6</v>
      </c>
      <c r="E464" s="6">
        <v>4667.8599999999997</v>
      </c>
      <c r="F464" s="8">
        <v>38205</v>
      </c>
      <c r="G464" s="6" t="s">
        <v>25</v>
      </c>
      <c r="H464" s="6">
        <v>3</v>
      </c>
      <c r="I464" s="6">
        <v>8</v>
      </c>
      <c r="J464" s="6">
        <v>2004</v>
      </c>
      <c r="K464" s="6" t="s">
        <v>163</v>
      </c>
      <c r="L464" s="6">
        <v>141</v>
      </c>
      <c r="M464" s="6" t="s">
        <v>536</v>
      </c>
      <c r="N464" s="6" t="s">
        <v>583</v>
      </c>
      <c r="O464" s="6">
        <v>7025551838</v>
      </c>
      <c r="P464" s="6" t="s">
        <v>584</v>
      </c>
      <c r="Q464" s="9"/>
      <c r="R464" s="6" t="s">
        <v>585</v>
      </c>
      <c r="S464" s="6" t="s">
        <v>586</v>
      </c>
      <c r="T464" s="6">
        <v>83030</v>
      </c>
      <c r="U464" s="6" t="s">
        <v>32</v>
      </c>
      <c r="V464" s="6" t="s">
        <v>33</v>
      </c>
      <c r="W464" s="6" t="s">
        <v>89</v>
      </c>
      <c r="X464" s="6" t="s">
        <v>375</v>
      </c>
      <c r="Y464" s="6" t="s">
        <v>36</v>
      </c>
    </row>
    <row r="465" spans="1:25">
      <c r="A465" s="5">
        <v>10287</v>
      </c>
      <c r="B465" s="6">
        <v>41</v>
      </c>
      <c r="C465" s="7">
        <v>100</v>
      </c>
      <c r="D465" s="6">
        <v>4</v>
      </c>
      <c r="E465" s="6">
        <v>6499.32</v>
      </c>
      <c r="F465" s="8">
        <v>38229</v>
      </c>
      <c r="G465" s="6" t="s">
        <v>25</v>
      </c>
      <c r="H465" s="6">
        <v>3</v>
      </c>
      <c r="I465" s="6">
        <v>8</v>
      </c>
      <c r="J465" s="6">
        <v>2004</v>
      </c>
      <c r="K465" s="6" t="s">
        <v>163</v>
      </c>
      <c r="L465" s="6">
        <v>141</v>
      </c>
      <c r="M465" s="6" t="s">
        <v>536</v>
      </c>
      <c r="N465" s="6" t="s">
        <v>424</v>
      </c>
      <c r="O465" s="6" t="s">
        <v>425</v>
      </c>
      <c r="P465" s="6" t="s">
        <v>426</v>
      </c>
      <c r="Q465" s="9"/>
      <c r="R465" s="6" t="s">
        <v>427</v>
      </c>
      <c r="S465" s="9"/>
      <c r="T465" s="6">
        <v>1203</v>
      </c>
      <c r="U465" s="6" t="s">
        <v>428</v>
      </c>
      <c r="V465" s="6" t="s">
        <v>46</v>
      </c>
      <c r="W465" s="6" t="s">
        <v>429</v>
      </c>
      <c r="X465" s="6" t="s">
        <v>59</v>
      </c>
      <c r="Y465" s="6" t="s">
        <v>36</v>
      </c>
    </row>
    <row r="466" spans="1:25">
      <c r="A466" s="5">
        <v>10119</v>
      </c>
      <c r="B466" s="6">
        <v>26</v>
      </c>
      <c r="C466" s="7">
        <v>59.22</v>
      </c>
      <c r="D466" s="6">
        <v>1</v>
      </c>
      <c r="E466" s="6">
        <v>1539.72</v>
      </c>
      <c r="F466" s="8">
        <v>37739</v>
      </c>
      <c r="G466" s="6" t="s">
        <v>25</v>
      </c>
      <c r="H466" s="6">
        <v>2</v>
      </c>
      <c r="I466" s="6">
        <v>4</v>
      </c>
      <c r="J466" s="6">
        <v>2003</v>
      </c>
      <c r="K466" s="6" t="s">
        <v>385</v>
      </c>
      <c r="L466" s="6">
        <v>74</v>
      </c>
      <c r="M466" s="6" t="s">
        <v>457</v>
      </c>
      <c r="N466" s="6" t="s">
        <v>126</v>
      </c>
      <c r="O466" s="6" t="s">
        <v>127</v>
      </c>
      <c r="P466" s="6" t="s">
        <v>128</v>
      </c>
      <c r="Q466" s="9"/>
      <c r="R466" s="6" t="s">
        <v>129</v>
      </c>
      <c r="S466" s="9"/>
      <c r="T466" s="6">
        <v>5020</v>
      </c>
      <c r="U466" s="6" t="s">
        <v>130</v>
      </c>
      <c r="V466" s="6" t="s">
        <v>46</v>
      </c>
      <c r="W466" s="6" t="s">
        <v>131</v>
      </c>
      <c r="X466" s="6" t="s">
        <v>132</v>
      </c>
      <c r="Y466" s="6" t="s">
        <v>39</v>
      </c>
    </row>
    <row r="467" spans="1:25">
      <c r="A467" s="5">
        <v>10310</v>
      </c>
      <c r="B467" s="6">
        <v>37</v>
      </c>
      <c r="C467" s="7">
        <v>100</v>
      </c>
      <c r="D467" s="6">
        <v>2</v>
      </c>
      <c r="E467" s="6">
        <v>6231.91</v>
      </c>
      <c r="F467" s="8">
        <v>38276</v>
      </c>
      <c r="G467" s="6" t="s">
        <v>25</v>
      </c>
      <c r="H467" s="6">
        <v>4</v>
      </c>
      <c r="I467" s="6">
        <v>10</v>
      </c>
      <c r="J467" s="6">
        <v>2004</v>
      </c>
      <c r="K467" s="6" t="s">
        <v>163</v>
      </c>
      <c r="L467" s="6">
        <v>141</v>
      </c>
      <c r="M467" s="6" t="s">
        <v>536</v>
      </c>
      <c r="N467" s="6" t="s">
        <v>441</v>
      </c>
      <c r="O467" s="6" t="s">
        <v>442</v>
      </c>
      <c r="P467" s="6" t="s">
        <v>443</v>
      </c>
      <c r="Q467" s="9"/>
      <c r="R467" s="6" t="s">
        <v>444</v>
      </c>
      <c r="S467" s="9"/>
      <c r="T467" s="6">
        <v>50739</v>
      </c>
      <c r="U467" s="6" t="s">
        <v>45</v>
      </c>
      <c r="V467" s="6" t="s">
        <v>46</v>
      </c>
      <c r="W467" s="6" t="s">
        <v>445</v>
      </c>
      <c r="X467" s="6" t="s">
        <v>446</v>
      </c>
      <c r="Y467" s="6" t="s">
        <v>36</v>
      </c>
    </row>
    <row r="468" spans="1:25">
      <c r="A468" s="5">
        <v>10321</v>
      </c>
      <c r="B468" s="6">
        <v>41</v>
      </c>
      <c r="C468" s="7">
        <v>100</v>
      </c>
      <c r="D468" s="6">
        <v>10</v>
      </c>
      <c r="E468" s="6">
        <v>5803.14</v>
      </c>
      <c r="F468" s="8">
        <v>38295</v>
      </c>
      <c r="G468" s="6" t="s">
        <v>25</v>
      </c>
      <c r="H468" s="6">
        <v>4</v>
      </c>
      <c r="I468" s="6">
        <v>11</v>
      </c>
      <c r="J468" s="6">
        <v>2004</v>
      </c>
      <c r="K468" s="6" t="s">
        <v>163</v>
      </c>
      <c r="L468" s="6">
        <v>141</v>
      </c>
      <c r="M468" s="6" t="s">
        <v>536</v>
      </c>
      <c r="N468" s="11" t="s">
        <v>141</v>
      </c>
      <c r="O468" s="6">
        <v>5085552555</v>
      </c>
      <c r="P468" s="6" t="s">
        <v>142</v>
      </c>
      <c r="Q468" s="9"/>
      <c r="R468" s="6" t="s">
        <v>143</v>
      </c>
      <c r="S468" s="6" t="s">
        <v>100</v>
      </c>
      <c r="T468" s="6">
        <v>50553</v>
      </c>
      <c r="U468" s="6" t="s">
        <v>32</v>
      </c>
      <c r="V468" s="6" t="s">
        <v>33</v>
      </c>
      <c r="W468" s="6" t="s">
        <v>144</v>
      </c>
      <c r="X468" s="6" t="s">
        <v>145</v>
      </c>
      <c r="Y468" s="6" t="s">
        <v>36</v>
      </c>
    </row>
    <row r="469" spans="1:25">
      <c r="A469" s="5">
        <v>10331</v>
      </c>
      <c r="B469" s="6">
        <v>46</v>
      </c>
      <c r="C469" s="7">
        <v>100</v>
      </c>
      <c r="D469" s="6">
        <v>6</v>
      </c>
      <c r="E469" s="6">
        <v>6434.02</v>
      </c>
      <c r="F469" s="8">
        <v>38308</v>
      </c>
      <c r="G469" s="6" t="s">
        <v>25</v>
      </c>
      <c r="H469" s="6">
        <v>4</v>
      </c>
      <c r="I469" s="6">
        <v>11</v>
      </c>
      <c r="J469" s="6">
        <v>2004</v>
      </c>
      <c r="K469" s="6" t="s">
        <v>163</v>
      </c>
      <c r="L469" s="6">
        <v>141</v>
      </c>
      <c r="M469" s="6" t="s">
        <v>536</v>
      </c>
      <c r="N469" s="6" t="s">
        <v>263</v>
      </c>
      <c r="O469" s="6">
        <v>2155559857</v>
      </c>
      <c r="P469" s="6" t="s">
        <v>264</v>
      </c>
      <c r="Q469" s="9"/>
      <c r="R469" s="6" t="s">
        <v>265</v>
      </c>
      <c r="S469" s="6" t="s">
        <v>120</v>
      </c>
      <c r="T469" s="6">
        <v>71270</v>
      </c>
      <c r="U469" s="6" t="s">
        <v>32</v>
      </c>
      <c r="V469" s="6" t="s">
        <v>33</v>
      </c>
      <c r="W469" s="6" t="s">
        <v>101</v>
      </c>
      <c r="X469" s="6" t="s">
        <v>266</v>
      </c>
      <c r="Y469" s="6" t="s">
        <v>36</v>
      </c>
    </row>
    <row r="470" spans="1:25">
      <c r="A470" s="5">
        <v>10342</v>
      </c>
      <c r="B470" s="6">
        <v>40</v>
      </c>
      <c r="C470" s="7">
        <v>100</v>
      </c>
      <c r="D470" s="6">
        <v>2</v>
      </c>
      <c r="E470" s="6">
        <v>6454.4</v>
      </c>
      <c r="F470" s="8">
        <v>38315</v>
      </c>
      <c r="G470" s="6" t="s">
        <v>25</v>
      </c>
      <c r="H470" s="6">
        <v>4</v>
      </c>
      <c r="I470" s="6">
        <v>11</v>
      </c>
      <c r="J470" s="6">
        <v>2004</v>
      </c>
      <c r="K470" s="6" t="s">
        <v>163</v>
      </c>
      <c r="L470" s="6">
        <v>141</v>
      </c>
      <c r="M470" s="6" t="s">
        <v>536</v>
      </c>
      <c r="N470" s="6" t="s">
        <v>69</v>
      </c>
      <c r="O470" s="6" t="s">
        <v>70</v>
      </c>
      <c r="P470" s="6" t="s">
        <v>71</v>
      </c>
      <c r="Q470" s="6" t="s">
        <v>72</v>
      </c>
      <c r="R470" s="6" t="s">
        <v>73</v>
      </c>
      <c r="S470" s="6" t="s">
        <v>74</v>
      </c>
      <c r="T470" s="6">
        <v>3004</v>
      </c>
      <c r="U470" s="6" t="s">
        <v>75</v>
      </c>
      <c r="V470" s="6" t="s">
        <v>76</v>
      </c>
      <c r="W470" s="6" t="s">
        <v>77</v>
      </c>
      <c r="X470" s="6" t="s">
        <v>78</v>
      </c>
      <c r="Y470" s="6" t="s">
        <v>36</v>
      </c>
    </row>
    <row r="471" spans="1:25">
      <c r="A471" s="5">
        <v>10356</v>
      </c>
      <c r="B471" s="6">
        <v>43</v>
      </c>
      <c r="C471" s="7">
        <v>97.6</v>
      </c>
      <c r="D471" s="6">
        <v>8</v>
      </c>
      <c r="E471" s="6">
        <v>4196.8</v>
      </c>
      <c r="F471" s="8">
        <v>38330</v>
      </c>
      <c r="G471" s="6" t="s">
        <v>25</v>
      </c>
      <c r="H471" s="6">
        <v>4</v>
      </c>
      <c r="I471" s="6">
        <v>12</v>
      </c>
      <c r="J471" s="6">
        <v>2004</v>
      </c>
      <c r="K471" s="6" t="s">
        <v>163</v>
      </c>
      <c r="L471" s="6">
        <v>141</v>
      </c>
      <c r="M471" s="6" t="s">
        <v>536</v>
      </c>
      <c r="N471" s="6" t="s">
        <v>369</v>
      </c>
      <c r="O471" s="10" t="s">
        <v>683</v>
      </c>
      <c r="P471" s="6" t="s">
        <v>370</v>
      </c>
      <c r="Q471" s="9"/>
      <c r="R471" s="6" t="s">
        <v>65</v>
      </c>
      <c r="S471" s="9"/>
      <c r="T471" s="6">
        <v>75508</v>
      </c>
      <c r="U471" s="6" t="s">
        <v>66</v>
      </c>
      <c r="V471" s="6" t="s">
        <v>46</v>
      </c>
      <c r="W471" s="6" t="s">
        <v>371</v>
      </c>
      <c r="X471" s="6" t="s">
        <v>216</v>
      </c>
      <c r="Y471" s="6" t="s">
        <v>36</v>
      </c>
    </row>
    <row r="472" spans="1:25">
      <c r="A472" s="5">
        <v>10365</v>
      </c>
      <c r="B472" s="6">
        <v>30</v>
      </c>
      <c r="C472" s="7">
        <v>87.06</v>
      </c>
      <c r="D472" s="6">
        <v>1</v>
      </c>
      <c r="E472" s="6">
        <v>2611.8000000000002</v>
      </c>
      <c r="F472" s="8">
        <v>38359</v>
      </c>
      <c r="G472" s="6" t="s">
        <v>25</v>
      </c>
      <c r="H472" s="6">
        <v>1</v>
      </c>
      <c r="I472" s="6">
        <v>1</v>
      </c>
      <c r="J472" s="6">
        <v>2005</v>
      </c>
      <c r="K472" s="6" t="s">
        <v>163</v>
      </c>
      <c r="L472" s="6">
        <v>141</v>
      </c>
      <c r="M472" s="6" t="s">
        <v>536</v>
      </c>
      <c r="N472" s="6" t="s">
        <v>587</v>
      </c>
      <c r="O472" s="6">
        <v>5085559555</v>
      </c>
      <c r="P472" s="6" t="s">
        <v>588</v>
      </c>
      <c r="Q472" s="9"/>
      <c r="R472" s="6" t="s">
        <v>143</v>
      </c>
      <c r="S472" s="6" t="s">
        <v>100</v>
      </c>
      <c r="T472" s="6">
        <v>50553</v>
      </c>
      <c r="U472" s="6" t="s">
        <v>32</v>
      </c>
      <c r="V472" s="6" t="s">
        <v>33</v>
      </c>
      <c r="W472" s="6" t="s">
        <v>589</v>
      </c>
      <c r="X472" s="6" t="s">
        <v>590</v>
      </c>
      <c r="Y472" s="6" t="s">
        <v>39</v>
      </c>
    </row>
    <row r="473" spans="1:25">
      <c r="A473" s="5">
        <v>10377</v>
      </c>
      <c r="B473" s="6">
        <v>35</v>
      </c>
      <c r="C473" s="7">
        <v>100</v>
      </c>
      <c r="D473" s="6">
        <v>2</v>
      </c>
      <c r="E473" s="6">
        <v>5895.05</v>
      </c>
      <c r="F473" s="8">
        <v>38392</v>
      </c>
      <c r="G473" s="6" t="s">
        <v>25</v>
      </c>
      <c r="H473" s="6">
        <v>1</v>
      </c>
      <c r="I473" s="6">
        <v>2</v>
      </c>
      <c r="J473" s="6">
        <v>2005</v>
      </c>
      <c r="K473" s="6" t="s">
        <v>163</v>
      </c>
      <c r="L473" s="6">
        <v>141</v>
      </c>
      <c r="M473" s="6" t="s">
        <v>536</v>
      </c>
      <c r="N473" s="6" t="s">
        <v>103</v>
      </c>
      <c r="O473" s="6" t="s">
        <v>104</v>
      </c>
      <c r="P473" s="6" t="s">
        <v>105</v>
      </c>
      <c r="Q473" s="9"/>
      <c r="R473" s="6" t="s">
        <v>106</v>
      </c>
      <c r="S473" s="9"/>
      <c r="T473" s="6">
        <v>21240</v>
      </c>
      <c r="U473" s="6" t="s">
        <v>107</v>
      </c>
      <c r="V473" s="6" t="s">
        <v>46</v>
      </c>
      <c r="W473" s="6" t="s">
        <v>108</v>
      </c>
      <c r="X473" s="6" t="s">
        <v>109</v>
      </c>
      <c r="Y473" s="6" t="s">
        <v>36</v>
      </c>
    </row>
    <row r="474" spans="1:25">
      <c r="A474" s="5">
        <v>10390</v>
      </c>
      <c r="B474" s="6">
        <v>36</v>
      </c>
      <c r="C474" s="7">
        <v>93.77</v>
      </c>
      <c r="D474" s="6">
        <v>14</v>
      </c>
      <c r="E474" s="6">
        <v>3375.72</v>
      </c>
      <c r="F474" s="8">
        <v>38415</v>
      </c>
      <c r="G474" s="6" t="s">
        <v>25</v>
      </c>
      <c r="H474" s="6">
        <v>1</v>
      </c>
      <c r="I474" s="6">
        <v>3</v>
      </c>
      <c r="J474" s="6">
        <v>2005</v>
      </c>
      <c r="K474" s="6" t="s">
        <v>163</v>
      </c>
      <c r="L474" s="6">
        <v>141</v>
      </c>
      <c r="M474" s="6" t="s">
        <v>536</v>
      </c>
      <c r="N474" s="6" t="s">
        <v>217</v>
      </c>
      <c r="O474" s="6">
        <v>4155551450</v>
      </c>
      <c r="P474" s="6" t="s">
        <v>218</v>
      </c>
      <c r="Q474" s="9"/>
      <c r="R474" s="6" t="s">
        <v>219</v>
      </c>
      <c r="S474" s="6" t="s">
        <v>177</v>
      </c>
      <c r="T474" s="6">
        <v>97562</v>
      </c>
      <c r="U474" s="6" t="s">
        <v>32</v>
      </c>
      <c r="V474" s="6" t="s">
        <v>33</v>
      </c>
      <c r="W474" s="6" t="s">
        <v>220</v>
      </c>
      <c r="X474" s="6" t="s">
        <v>35</v>
      </c>
      <c r="Y474" s="6" t="s">
        <v>36</v>
      </c>
    </row>
    <row r="475" spans="1:25">
      <c r="A475" s="5">
        <v>10406</v>
      </c>
      <c r="B475" s="6">
        <v>61</v>
      </c>
      <c r="C475" s="7">
        <v>100</v>
      </c>
      <c r="D475" s="6">
        <v>3</v>
      </c>
      <c r="E475" s="6">
        <v>8374.69</v>
      </c>
      <c r="F475" s="8">
        <v>38457</v>
      </c>
      <c r="G475" s="6" t="s">
        <v>154</v>
      </c>
      <c r="H475" s="6">
        <v>2</v>
      </c>
      <c r="I475" s="6">
        <v>4</v>
      </c>
      <c r="J475" s="6">
        <v>2005</v>
      </c>
      <c r="K475" s="6" t="s">
        <v>163</v>
      </c>
      <c r="L475" s="6">
        <v>141</v>
      </c>
      <c r="M475" s="6" t="s">
        <v>536</v>
      </c>
      <c r="N475" s="6" t="s">
        <v>301</v>
      </c>
      <c r="O475" s="6" t="s">
        <v>302</v>
      </c>
      <c r="P475" s="6" t="s">
        <v>303</v>
      </c>
      <c r="Q475" s="9"/>
      <c r="R475" s="6" t="s">
        <v>304</v>
      </c>
      <c r="S475" s="9"/>
      <c r="T475" s="6">
        <v>1734</v>
      </c>
      <c r="U475" s="6" t="s">
        <v>305</v>
      </c>
      <c r="V475" s="6" t="s">
        <v>46</v>
      </c>
      <c r="W475" s="6" t="s">
        <v>306</v>
      </c>
      <c r="X475" s="6" t="s">
        <v>307</v>
      </c>
      <c r="Y475" s="6" t="s">
        <v>133</v>
      </c>
    </row>
    <row r="476" spans="1:25">
      <c r="A476" s="5">
        <v>10419</v>
      </c>
      <c r="B476" s="6">
        <v>38</v>
      </c>
      <c r="C476" s="7">
        <v>100</v>
      </c>
      <c r="D476" s="6">
        <v>5</v>
      </c>
      <c r="E476" s="6">
        <v>4464.24</v>
      </c>
      <c r="F476" s="8">
        <v>38489</v>
      </c>
      <c r="G476" s="6" t="s">
        <v>25</v>
      </c>
      <c r="H476" s="6">
        <v>2</v>
      </c>
      <c r="I476" s="6">
        <v>5</v>
      </c>
      <c r="J476" s="6">
        <v>2005</v>
      </c>
      <c r="K476" s="6" t="s">
        <v>163</v>
      </c>
      <c r="L476" s="6">
        <v>141</v>
      </c>
      <c r="M476" s="6" t="s">
        <v>536</v>
      </c>
      <c r="N476" s="6" t="s">
        <v>126</v>
      </c>
      <c r="O476" s="6" t="s">
        <v>127</v>
      </c>
      <c r="P476" s="6" t="s">
        <v>128</v>
      </c>
      <c r="Q476" s="9"/>
      <c r="R476" s="6" t="s">
        <v>129</v>
      </c>
      <c r="S476" s="9"/>
      <c r="T476" s="6">
        <v>5020</v>
      </c>
      <c r="U476" s="6" t="s">
        <v>130</v>
      </c>
      <c r="V476" s="6" t="s">
        <v>46</v>
      </c>
      <c r="W476" s="6" t="s">
        <v>131</v>
      </c>
      <c r="X476" s="6" t="s">
        <v>132</v>
      </c>
      <c r="Y476" s="6" t="s">
        <v>36</v>
      </c>
    </row>
    <row r="477" spans="1:25">
      <c r="A477" s="5">
        <v>10119</v>
      </c>
      <c r="B477" s="6">
        <v>28</v>
      </c>
      <c r="C477" s="7">
        <v>48.17</v>
      </c>
      <c r="D477" s="6">
        <v>6</v>
      </c>
      <c r="E477" s="6">
        <v>1348.76</v>
      </c>
      <c r="F477" s="8">
        <v>37739</v>
      </c>
      <c r="G477" s="6" t="s">
        <v>25</v>
      </c>
      <c r="H477" s="6">
        <v>2</v>
      </c>
      <c r="I477" s="6">
        <v>4</v>
      </c>
      <c r="J477" s="6">
        <v>2003</v>
      </c>
      <c r="K477" s="6" t="s">
        <v>385</v>
      </c>
      <c r="L477" s="6">
        <v>49</v>
      </c>
      <c r="M477" s="6" t="s">
        <v>458</v>
      </c>
      <c r="N477" s="6" t="s">
        <v>126</v>
      </c>
      <c r="O477" s="6" t="s">
        <v>127</v>
      </c>
      <c r="P477" s="6" t="s">
        <v>128</v>
      </c>
      <c r="Q477" s="9"/>
      <c r="R477" s="6" t="s">
        <v>129</v>
      </c>
      <c r="S477" s="9"/>
      <c r="T477" s="6">
        <v>5020</v>
      </c>
      <c r="U477" s="6" t="s">
        <v>130</v>
      </c>
      <c r="V477" s="6" t="s">
        <v>46</v>
      </c>
      <c r="W477" s="6" t="s">
        <v>131</v>
      </c>
      <c r="X477" s="6" t="s">
        <v>132</v>
      </c>
      <c r="Y477" s="6" t="s">
        <v>39</v>
      </c>
    </row>
    <row r="478" spans="1:25">
      <c r="A478" s="5">
        <v>10120</v>
      </c>
      <c r="B478" s="6">
        <v>29</v>
      </c>
      <c r="C478" s="7">
        <v>96.34</v>
      </c>
      <c r="D478" s="6">
        <v>3</v>
      </c>
      <c r="E478" s="6">
        <v>2793.86</v>
      </c>
      <c r="F478" s="8">
        <v>37740</v>
      </c>
      <c r="G478" s="6" t="s">
        <v>25</v>
      </c>
      <c r="H478" s="6">
        <v>2</v>
      </c>
      <c r="I478" s="6">
        <v>4</v>
      </c>
      <c r="J478" s="6">
        <v>2003</v>
      </c>
      <c r="K478" s="6" t="s">
        <v>60</v>
      </c>
      <c r="L478" s="6">
        <v>118</v>
      </c>
      <c r="M478" s="6" t="s">
        <v>256</v>
      </c>
      <c r="N478" s="6" t="s">
        <v>69</v>
      </c>
      <c r="O478" s="6" t="s">
        <v>70</v>
      </c>
      <c r="P478" s="6" t="s">
        <v>71</v>
      </c>
      <c r="Q478" s="6" t="s">
        <v>72</v>
      </c>
      <c r="R478" s="6" t="s">
        <v>73</v>
      </c>
      <c r="S478" s="6" t="s">
        <v>74</v>
      </c>
      <c r="T478" s="6">
        <v>3004</v>
      </c>
      <c r="U478" s="6" t="s">
        <v>75</v>
      </c>
      <c r="V478" s="6" t="s">
        <v>76</v>
      </c>
      <c r="W478" s="6" t="s">
        <v>77</v>
      </c>
      <c r="X478" s="6" t="s">
        <v>78</v>
      </c>
      <c r="Y478" s="6" t="s">
        <v>39</v>
      </c>
    </row>
    <row r="479" spans="1:25">
      <c r="A479" s="5">
        <v>10120</v>
      </c>
      <c r="B479" s="6">
        <v>46</v>
      </c>
      <c r="C479" s="7">
        <v>100</v>
      </c>
      <c r="D479" s="6">
        <v>2</v>
      </c>
      <c r="E479" s="6">
        <v>9264.86</v>
      </c>
      <c r="F479" s="8">
        <v>37740</v>
      </c>
      <c r="G479" s="6" t="s">
        <v>25</v>
      </c>
      <c r="H479" s="6">
        <v>2</v>
      </c>
      <c r="I479" s="6">
        <v>4</v>
      </c>
      <c r="J479" s="6">
        <v>2003</v>
      </c>
      <c r="K479" s="6" t="s">
        <v>60</v>
      </c>
      <c r="L479" s="6">
        <v>193</v>
      </c>
      <c r="M479" s="6" t="s">
        <v>292</v>
      </c>
      <c r="N479" s="6" t="s">
        <v>69</v>
      </c>
      <c r="O479" s="6" t="s">
        <v>70</v>
      </c>
      <c r="P479" s="6" t="s">
        <v>71</v>
      </c>
      <c r="Q479" s="6" t="s">
        <v>72</v>
      </c>
      <c r="R479" s="6" t="s">
        <v>73</v>
      </c>
      <c r="S479" s="6" t="s">
        <v>74</v>
      </c>
      <c r="T479" s="6">
        <v>3004</v>
      </c>
      <c r="U479" s="6" t="s">
        <v>75</v>
      </c>
      <c r="V479" s="6" t="s">
        <v>76</v>
      </c>
      <c r="W479" s="6" t="s">
        <v>77</v>
      </c>
      <c r="X479" s="6" t="s">
        <v>78</v>
      </c>
      <c r="Y479" s="6" t="s">
        <v>133</v>
      </c>
    </row>
    <row r="480" spans="1:25">
      <c r="A480" s="5">
        <v>10120</v>
      </c>
      <c r="B480" s="6">
        <v>29</v>
      </c>
      <c r="C480" s="7">
        <v>71.81</v>
      </c>
      <c r="D480" s="6">
        <v>8</v>
      </c>
      <c r="E480" s="6">
        <v>2082.4899999999998</v>
      </c>
      <c r="F480" s="8">
        <v>37740</v>
      </c>
      <c r="G480" s="6" t="s">
        <v>25</v>
      </c>
      <c r="H480" s="6">
        <v>2</v>
      </c>
      <c r="I480" s="6">
        <v>4</v>
      </c>
      <c r="J480" s="6">
        <v>2003</v>
      </c>
      <c r="K480" s="6" t="s">
        <v>385</v>
      </c>
      <c r="L480" s="6">
        <v>84</v>
      </c>
      <c r="M480" s="6" t="s">
        <v>393</v>
      </c>
      <c r="N480" s="6" t="s">
        <v>69</v>
      </c>
      <c r="O480" s="6" t="s">
        <v>70</v>
      </c>
      <c r="P480" s="6" t="s">
        <v>71</v>
      </c>
      <c r="Q480" s="6" t="s">
        <v>72</v>
      </c>
      <c r="R480" s="6" t="s">
        <v>73</v>
      </c>
      <c r="S480" s="6" t="s">
        <v>74</v>
      </c>
      <c r="T480" s="6">
        <v>3004</v>
      </c>
      <c r="U480" s="6" t="s">
        <v>75</v>
      </c>
      <c r="V480" s="6" t="s">
        <v>76</v>
      </c>
      <c r="W480" s="6" t="s">
        <v>77</v>
      </c>
      <c r="X480" s="6" t="s">
        <v>78</v>
      </c>
      <c r="Y480" s="6" t="s">
        <v>39</v>
      </c>
    </row>
    <row r="481" spans="1:25">
      <c r="A481" s="5">
        <v>10120</v>
      </c>
      <c r="B481" s="6">
        <v>46</v>
      </c>
      <c r="C481" s="7">
        <v>58.15</v>
      </c>
      <c r="D481" s="6">
        <v>4</v>
      </c>
      <c r="E481" s="6">
        <v>2674.9</v>
      </c>
      <c r="F481" s="8">
        <v>37740</v>
      </c>
      <c r="G481" s="6" t="s">
        <v>25</v>
      </c>
      <c r="H481" s="6">
        <v>2</v>
      </c>
      <c r="I481" s="6">
        <v>4</v>
      </c>
      <c r="J481" s="6">
        <v>2003</v>
      </c>
      <c r="K481" s="6" t="s">
        <v>60</v>
      </c>
      <c r="L481" s="6">
        <v>60</v>
      </c>
      <c r="M481" s="6" t="s">
        <v>499</v>
      </c>
      <c r="N481" s="6" t="s">
        <v>69</v>
      </c>
      <c r="O481" s="6" t="s">
        <v>70</v>
      </c>
      <c r="P481" s="6" t="s">
        <v>71</v>
      </c>
      <c r="Q481" s="6" t="s">
        <v>72</v>
      </c>
      <c r="R481" s="6" t="s">
        <v>73</v>
      </c>
      <c r="S481" s="6" t="s">
        <v>74</v>
      </c>
      <c r="T481" s="6">
        <v>3004</v>
      </c>
      <c r="U481" s="6" t="s">
        <v>75</v>
      </c>
      <c r="V481" s="6" t="s">
        <v>76</v>
      </c>
      <c r="W481" s="6" t="s">
        <v>77</v>
      </c>
      <c r="X481" s="6" t="s">
        <v>78</v>
      </c>
      <c r="Y481" s="6" t="s">
        <v>39</v>
      </c>
    </row>
    <row r="482" spans="1:25">
      <c r="A482" s="5">
        <v>10120</v>
      </c>
      <c r="B482" s="6">
        <v>35</v>
      </c>
      <c r="C482" s="7">
        <v>98.05</v>
      </c>
      <c r="D482" s="6">
        <v>1</v>
      </c>
      <c r="E482" s="6">
        <v>3431.75</v>
      </c>
      <c r="F482" s="8">
        <v>37740</v>
      </c>
      <c r="G482" s="6" t="s">
        <v>25</v>
      </c>
      <c r="H482" s="6">
        <v>2</v>
      </c>
      <c r="I482" s="6">
        <v>4</v>
      </c>
      <c r="J482" s="6">
        <v>2003</v>
      </c>
      <c r="K482" s="6" t="s">
        <v>60</v>
      </c>
      <c r="L482" s="6">
        <v>112</v>
      </c>
      <c r="M482" s="6" t="s">
        <v>500</v>
      </c>
      <c r="N482" s="6" t="s">
        <v>69</v>
      </c>
      <c r="O482" s="6" t="s">
        <v>70</v>
      </c>
      <c r="P482" s="6" t="s">
        <v>71</v>
      </c>
      <c r="Q482" s="6" t="s">
        <v>72</v>
      </c>
      <c r="R482" s="6" t="s">
        <v>73</v>
      </c>
      <c r="S482" s="6" t="s">
        <v>74</v>
      </c>
      <c r="T482" s="6">
        <v>3004</v>
      </c>
      <c r="U482" s="6" t="s">
        <v>75</v>
      </c>
      <c r="V482" s="6" t="s">
        <v>76</v>
      </c>
      <c r="W482" s="6" t="s">
        <v>77</v>
      </c>
      <c r="X482" s="6" t="s">
        <v>78</v>
      </c>
      <c r="Y482" s="6" t="s">
        <v>36</v>
      </c>
    </row>
    <row r="483" spans="1:25">
      <c r="A483" s="5">
        <v>10120</v>
      </c>
      <c r="B483" s="6">
        <v>39</v>
      </c>
      <c r="C483" s="7">
        <v>100</v>
      </c>
      <c r="D483" s="6">
        <v>10</v>
      </c>
      <c r="E483" s="6">
        <v>4651.53</v>
      </c>
      <c r="F483" s="8">
        <v>37740</v>
      </c>
      <c r="G483" s="6" t="s">
        <v>25</v>
      </c>
      <c r="H483" s="6">
        <v>2</v>
      </c>
      <c r="I483" s="6">
        <v>4</v>
      </c>
      <c r="J483" s="6">
        <v>2003</v>
      </c>
      <c r="K483" s="6" t="s">
        <v>385</v>
      </c>
      <c r="L483" s="6">
        <v>109</v>
      </c>
      <c r="M483" s="6" t="s">
        <v>416</v>
      </c>
      <c r="N483" s="6" t="s">
        <v>69</v>
      </c>
      <c r="O483" s="6" t="s">
        <v>70</v>
      </c>
      <c r="P483" s="6" t="s">
        <v>71</v>
      </c>
      <c r="Q483" s="6" t="s">
        <v>72</v>
      </c>
      <c r="R483" s="6" t="s">
        <v>73</v>
      </c>
      <c r="S483" s="6" t="s">
        <v>74</v>
      </c>
      <c r="T483" s="6">
        <v>3004</v>
      </c>
      <c r="U483" s="6" t="s">
        <v>75</v>
      </c>
      <c r="V483" s="6" t="s">
        <v>76</v>
      </c>
      <c r="W483" s="6" t="s">
        <v>77</v>
      </c>
      <c r="X483" s="6" t="s">
        <v>78</v>
      </c>
      <c r="Y483" s="6" t="s">
        <v>36</v>
      </c>
    </row>
    <row r="484" spans="1:25">
      <c r="A484" s="5">
        <v>10120</v>
      </c>
      <c r="B484" s="6">
        <v>34</v>
      </c>
      <c r="C484" s="7">
        <v>83.79</v>
      </c>
      <c r="D484" s="6">
        <v>5</v>
      </c>
      <c r="E484" s="6">
        <v>2848.86</v>
      </c>
      <c r="F484" s="8">
        <v>37740</v>
      </c>
      <c r="G484" s="6" t="s">
        <v>25</v>
      </c>
      <c r="H484" s="6">
        <v>2</v>
      </c>
      <c r="I484" s="6">
        <v>4</v>
      </c>
      <c r="J484" s="6">
        <v>2003</v>
      </c>
      <c r="K484" s="6" t="s">
        <v>60</v>
      </c>
      <c r="L484" s="6">
        <v>76</v>
      </c>
      <c r="M484" s="6" t="s">
        <v>501</v>
      </c>
      <c r="N484" s="6" t="s">
        <v>69</v>
      </c>
      <c r="O484" s="6" t="s">
        <v>70</v>
      </c>
      <c r="P484" s="6" t="s">
        <v>71</v>
      </c>
      <c r="Q484" s="6" t="s">
        <v>72</v>
      </c>
      <c r="R484" s="6" t="s">
        <v>73</v>
      </c>
      <c r="S484" s="6" t="s">
        <v>74</v>
      </c>
      <c r="T484" s="6">
        <v>3004</v>
      </c>
      <c r="U484" s="6" t="s">
        <v>75</v>
      </c>
      <c r="V484" s="6" t="s">
        <v>76</v>
      </c>
      <c r="W484" s="6" t="s">
        <v>77</v>
      </c>
      <c r="X484" s="6" t="s">
        <v>78</v>
      </c>
      <c r="Y484" s="6" t="s">
        <v>39</v>
      </c>
    </row>
    <row r="485" spans="1:25">
      <c r="A485" s="5">
        <v>10120</v>
      </c>
      <c r="B485" s="6">
        <v>29</v>
      </c>
      <c r="C485" s="7">
        <v>85.49</v>
      </c>
      <c r="D485" s="6">
        <v>9</v>
      </c>
      <c r="E485" s="6">
        <v>2479.21</v>
      </c>
      <c r="F485" s="8">
        <v>37740</v>
      </c>
      <c r="G485" s="6" t="s">
        <v>25</v>
      </c>
      <c r="H485" s="6">
        <v>2</v>
      </c>
      <c r="I485" s="6">
        <v>4</v>
      </c>
      <c r="J485" s="6">
        <v>2003</v>
      </c>
      <c r="K485" s="6" t="s">
        <v>385</v>
      </c>
      <c r="L485" s="6">
        <v>72</v>
      </c>
      <c r="M485" s="6" t="s">
        <v>420</v>
      </c>
      <c r="N485" s="6" t="s">
        <v>69</v>
      </c>
      <c r="O485" s="6" t="s">
        <v>70</v>
      </c>
      <c r="P485" s="6" t="s">
        <v>71</v>
      </c>
      <c r="Q485" s="6" t="s">
        <v>72</v>
      </c>
      <c r="R485" s="6" t="s">
        <v>73</v>
      </c>
      <c r="S485" s="6" t="s">
        <v>74</v>
      </c>
      <c r="T485" s="6">
        <v>3004</v>
      </c>
      <c r="U485" s="6" t="s">
        <v>75</v>
      </c>
      <c r="V485" s="6" t="s">
        <v>76</v>
      </c>
      <c r="W485" s="6" t="s">
        <v>77</v>
      </c>
      <c r="X485" s="6" t="s">
        <v>78</v>
      </c>
      <c r="Y485" s="6" t="s">
        <v>39</v>
      </c>
    </row>
    <row r="486" spans="1:25">
      <c r="A486" s="5">
        <v>10120</v>
      </c>
      <c r="B486" s="6">
        <v>22</v>
      </c>
      <c r="C486" s="7">
        <v>100</v>
      </c>
      <c r="D486" s="6">
        <v>6</v>
      </c>
      <c r="E486" s="6">
        <v>2461.36</v>
      </c>
      <c r="F486" s="8">
        <v>37740</v>
      </c>
      <c r="G486" s="6" t="s">
        <v>25</v>
      </c>
      <c r="H486" s="6">
        <v>2</v>
      </c>
      <c r="I486" s="6">
        <v>4</v>
      </c>
      <c r="J486" s="6">
        <v>2003</v>
      </c>
      <c r="K486" s="6" t="s">
        <v>60</v>
      </c>
      <c r="L486" s="6">
        <v>99</v>
      </c>
      <c r="M486" s="6" t="s">
        <v>502</v>
      </c>
      <c r="N486" s="6" t="s">
        <v>69</v>
      </c>
      <c r="O486" s="6" t="s">
        <v>70</v>
      </c>
      <c r="P486" s="6" t="s">
        <v>71</v>
      </c>
      <c r="Q486" s="6" t="s">
        <v>72</v>
      </c>
      <c r="R486" s="6" t="s">
        <v>73</v>
      </c>
      <c r="S486" s="6" t="s">
        <v>74</v>
      </c>
      <c r="T486" s="6">
        <v>3004</v>
      </c>
      <c r="U486" s="6" t="s">
        <v>75</v>
      </c>
      <c r="V486" s="6" t="s">
        <v>76</v>
      </c>
      <c r="W486" s="6" t="s">
        <v>77</v>
      </c>
      <c r="X486" s="6" t="s">
        <v>78</v>
      </c>
      <c r="Y486" s="6" t="s">
        <v>39</v>
      </c>
    </row>
    <row r="487" spans="1:25">
      <c r="A487" s="5">
        <v>10215</v>
      </c>
      <c r="B487" s="6">
        <v>27</v>
      </c>
      <c r="C487" s="7">
        <v>89.38</v>
      </c>
      <c r="D487" s="6">
        <v>10</v>
      </c>
      <c r="E487" s="6">
        <v>2413.2600000000002</v>
      </c>
      <c r="F487" s="8">
        <v>38015</v>
      </c>
      <c r="G487" s="6" t="s">
        <v>25</v>
      </c>
      <c r="H487" s="6">
        <v>1</v>
      </c>
      <c r="I487" s="6">
        <v>1</v>
      </c>
      <c r="J487" s="6">
        <v>2004</v>
      </c>
      <c r="K487" s="6" t="s">
        <v>26</v>
      </c>
      <c r="L487" s="6">
        <v>102</v>
      </c>
      <c r="M487" s="6" t="s">
        <v>52</v>
      </c>
      <c r="N487" s="6" t="s">
        <v>174</v>
      </c>
      <c r="O487" s="6">
        <v>3105553722</v>
      </c>
      <c r="P487" s="6" t="s">
        <v>175</v>
      </c>
      <c r="Q487" s="9"/>
      <c r="R487" s="6" t="s">
        <v>176</v>
      </c>
      <c r="S487" s="6" t="s">
        <v>177</v>
      </c>
      <c r="T487" s="6">
        <v>94019</v>
      </c>
      <c r="U487" s="6" t="s">
        <v>32</v>
      </c>
      <c r="V487" s="6" t="s">
        <v>33</v>
      </c>
      <c r="W487" s="6" t="s">
        <v>178</v>
      </c>
      <c r="X487" s="6" t="s">
        <v>179</v>
      </c>
      <c r="Y487" s="6" t="s">
        <v>39</v>
      </c>
    </row>
    <row r="488" spans="1:25">
      <c r="A488" s="5">
        <v>10227</v>
      </c>
      <c r="B488" s="6">
        <v>25</v>
      </c>
      <c r="C488" s="7">
        <v>100</v>
      </c>
      <c r="D488" s="6">
        <v>3</v>
      </c>
      <c r="E488" s="6">
        <v>2953.75</v>
      </c>
      <c r="F488" s="8">
        <v>38048</v>
      </c>
      <c r="G488" s="6" t="s">
        <v>25</v>
      </c>
      <c r="H488" s="6">
        <v>1</v>
      </c>
      <c r="I488" s="6">
        <v>3</v>
      </c>
      <c r="J488" s="6">
        <v>2004</v>
      </c>
      <c r="K488" s="6" t="s">
        <v>26</v>
      </c>
      <c r="L488" s="6">
        <v>102</v>
      </c>
      <c r="M488" s="6" t="s">
        <v>52</v>
      </c>
      <c r="N488" s="6" t="s">
        <v>459</v>
      </c>
      <c r="O488" s="6" t="s">
        <v>460</v>
      </c>
      <c r="P488" s="6" t="s">
        <v>461</v>
      </c>
      <c r="Q488" s="9"/>
      <c r="R488" s="6" t="s">
        <v>462</v>
      </c>
      <c r="S488" s="9"/>
      <c r="T488" s="6">
        <v>69004</v>
      </c>
      <c r="U488" s="6" t="s">
        <v>66</v>
      </c>
      <c r="V488" s="6" t="s">
        <v>46</v>
      </c>
      <c r="W488" s="6" t="s">
        <v>463</v>
      </c>
      <c r="X488" s="6" t="s">
        <v>464</v>
      </c>
      <c r="Y488" s="6" t="s">
        <v>39</v>
      </c>
    </row>
    <row r="489" spans="1:25">
      <c r="A489" s="5">
        <v>10244</v>
      </c>
      <c r="B489" s="6">
        <v>40</v>
      </c>
      <c r="C489" s="7">
        <v>100</v>
      </c>
      <c r="D489" s="6">
        <v>7</v>
      </c>
      <c r="E489" s="6">
        <v>4684.8</v>
      </c>
      <c r="F489" s="8">
        <v>38106</v>
      </c>
      <c r="G489" s="6" t="s">
        <v>25</v>
      </c>
      <c r="H489" s="6">
        <v>2</v>
      </c>
      <c r="I489" s="6">
        <v>4</v>
      </c>
      <c r="J489" s="6">
        <v>2004</v>
      </c>
      <c r="K489" s="6" t="s">
        <v>26</v>
      </c>
      <c r="L489" s="6">
        <v>102</v>
      </c>
      <c r="M489" s="6" t="s">
        <v>52</v>
      </c>
      <c r="N489" s="6" t="s">
        <v>155</v>
      </c>
      <c r="O489" s="6" t="s">
        <v>156</v>
      </c>
      <c r="P489" s="6" t="s">
        <v>157</v>
      </c>
      <c r="Q489" s="9"/>
      <c r="R489" s="6" t="s">
        <v>158</v>
      </c>
      <c r="S489" s="9"/>
      <c r="T489" s="6">
        <v>28034</v>
      </c>
      <c r="U489" s="6" t="s">
        <v>159</v>
      </c>
      <c r="V489" s="6" t="s">
        <v>46</v>
      </c>
      <c r="W489" s="6" t="s">
        <v>160</v>
      </c>
      <c r="X489" s="6" t="s">
        <v>161</v>
      </c>
      <c r="Y489" s="6" t="s">
        <v>36</v>
      </c>
    </row>
    <row r="490" spans="1:25">
      <c r="A490" s="5">
        <v>10256</v>
      </c>
      <c r="B490" s="6">
        <v>34</v>
      </c>
      <c r="C490" s="7">
        <v>95.55</v>
      </c>
      <c r="D490" s="6">
        <v>2</v>
      </c>
      <c r="E490" s="6">
        <v>3248.7</v>
      </c>
      <c r="F490" s="8">
        <v>38146</v>
      </c>
      <c r="G490" s="6" t="s">
        <v>25</v>
      </c>
      <c r="H490" s="6">
        <v>2</v>
      </c>
      <c r="I490" s="6">
        <v>6</v>
      </c>
      <c r="J490" s="6">
        <v>2004</v>
      </c>
      <c r="K490" s="6" t="s">
        <v>26</v>
      </c>
      <c r="L490" s="6">
        <v>102</v>
      </c>
      <c r="M490" s="6" t="s">
        <v>52</v>
      </c>
      <c r="N490" s="6" t="s">
        <v>301</v>
      </c>
      <c r="O490" s="6" t="s">
        <v>302</v>
      </c>
      <c r="P490" s="6" t="s">
        <v>303</v>
      </c>
      <c r="Q490" s="9"/>
      <c r="R490" s="6" t="s">
        <v>304</v>
      </c>
      <c r="S490" s="9"/>
      <c r="T490" s="6">
        <v>1734</v>
      </c>
      <c r="U490" s="6" t="s">
        <v>305</v>
      </c>
      <c r="V490" s="6" t="s">
        <v>46</v>
      </c>
      <c r="W490" s="6" t="s">
        <v>306</v>
      </c>
      <c r="X490" s="6" t="s">
        <v>307</v>
      </c>
      <c r="Y490" s="6" t="s">
        <v>36</v>
      </c>
    </row>
    <row r="491" spans="1:25">
      <c r="A491" s="5">
        <v>10280</v>
      </c>
      <c r="B491" s="6">
        <v>50</v>
      </c>
      <c r="C491" s="7">
        <v>100</v>
      </c>
      <c r="D491" s="6">
        <v>9</v>
      </c>
      <c r="E491" s="6">
        <v>5239.5</v>
      </c>
      <c r="F491" s="8">
        <v>38216</v>
      </c>
      <c r="G491" s="6" t="s">
        <v>25</v>
      </c>
      <c r="H491" s="6">
        <v>3</v>
      </c>
      <c r="I491" s="6">
        <v>8</v>
      </c>
      <c r="J491" s="6">
        <v>2004</v>
      </c>
      <c r="K491" s="6" t="s">
        <v>26</v>
      </c>
      <c r="L491" s="6">
        <v>102</v>
      </c>
      <c r="M491" s="6" t="s">
        <v>52</v>
      </c>
      <c r="N491" s="6" t="s">
        <v>196</v>
      </c>
      <c r="O491" s="6" t="s">
        <v>197</v>
      </c>
      <c r="P491" s="6" t="s">
        <v>198</v>
      </c>
      <c r="Q491" s="9"/>
      <c r="R491" s="6" t="s">
        <v>199</v>
      </c>
      <c r="S491" s="9"/>
      <c r="T491" s="6">
        <v>10100</v>
      </c>
      <c r="U491" s="6" t="s">
        <v>200</v>
      </c>
      <c r="V491" s="6" t="s">
        <v>46</v>
      </c>
      <c r="W491" s="6" t="s">
        <v>201</v>
      </c>
      <c r="X491" s="6" t="s">
        <v>202</v>
      </c>
      <c r="Y491" s="6" t="s">
        <v>36</v>
      </c>
    </row>
    <row r="492" spans="1:25">
      <c r="A492" s="5">
        <v>10289</v>
      </c>
      <c r="B492" s="6">
        <v>38</v>
      </c>
      <c r="C492" s="7">
        <v>100</v>
      </c>
      <c r="D492" s="6">
        <v>2</v>
      </c>
      <c r="E492" s="6">
        <v>4567.9799999999996</v>
      </c>
      <c r="F492" s="8">
        <v>38233</v>
      </c>
      <c r="G492" s="6" t="s">
        <v>25</v>
      </c>
      <c r="H492" s="6">
        <v>3</v>
      </c>
      <c r="I492" s="6">
        <v>9</v>
      </c>
      <c r="J492" s="6">
        <v>2004</v>
      </c>
      <c r="K492" s="6" t="s">
        <v>26</v>
      </c>
      <c r="L492" s="6">
        <v>102</v>
      </c>
      <c r="M492" s="6" t="s">
        <v>52</v>
      </c>
      <c r="N492" s="6" t="s">
        <v>591</v>
      </c>
      <c r="O492" s="10" t="s">
        <v>683</v>
      </c>
      <c r="P492" s="6" t="s">
        <v>592</v>
      </c>
      <c r="Q492" s="9"/>
      <c r="R492" s="6" t="s">
        <v>593</v>
      </c>
      <c r="S492" s="9"/>
      <c r="T492" s="6" t="s">
        <v>594</v>
      </c>
      <c r="U492" s="6" t="s">
        <v>114</v>
      </c>
      <c r="V492" s="6" t="s">
        <v>46</v>
      </c>
      <c r="W492" s="6" t="s">
        <v>595</v>
      </c>
      <c r="X492" s="6" t="s">
        <v>596</v>
      </c>
      <c r="Y492" s="6" t="s">
        <v>36</v>
      </c>
    </row>
    <row r="493" spans="1:25">
      <c r="A493" s="5">
        <v>10304</v>
      </c>
      <c r="B493" s="6">
        <v>37</v>
      </c>
      <c r="C493" s="7">
        <v>95.55</v>
      </c>
      <c r="D493" s="6">
        <v>13</v>
      </c>
      <c r="E493" s="6">
        <v>3535.35</v>
      </c>
      <c r="F493" s="8">
        <v>38271</v>
      </c>
      <c r="G493" s="6" t="s">
        <v>25</v>
      </c>
      <c r="H493" s="6">
        <v>4</v>
      </c>
      <c r="I493" s="6">
        <v>10</v>
      </c>
      <c r="J493" s="6">
        <v>2004</v>
      </c>
      <c r="K493" s="6" t="s">
        <v>26</v>
      </c>
      <c r="L493" s="6">
        <v>102</v>
      </c>
      <c r="M493" s="6" t="s">
        <v>52</v>
      </c>
      <c r="N493" s="6" t="s">
        <v>211</v>
      </c>
      <c r="O493" s="6" t="s">
        <v>212</v>
      </c>
      <c r="P493" s="6" t="s">
        <v>213</v>
      </c>
      <c r="Q493" s="9"/>
      <c r="R493" s="6" t="s">
        <v>214</v>
      </c>
      <c r="S493" s="9"/>
      <c r="T493" s="6">
        <v>78000</v>
      </c>
      <c r="U493" s="6" t="s">
        <v>66</v>
      </c>
      <c r="V493" s="6" t="s">
        <v>46</v>
      </c>
      <c r="W493" s="6" t="s">
        <v>215</v>
      </c>
      <c r="X493" s="6" t="s">
        <v>216</v>
      </c>
      <c r="Y493" s="6" t="s">
        <v>36</v>
      </c>
    </row>
    <row r="494" spans="1:25">
      <c r="A494" s="5">
        <v>10312</v>
      </c>
      <c r="B494" s="6">
        <v>43</v>
      </c>
      <c r="C494" s="7">
        <v>89.38</v>
      </c>
      <c r="D494" s="6">
        <v>10</v>
      </c>
      <c r="E494" s="6">
        <v>3843.34</v>
      </c>
      <c r="F494" s="8">
        <v>38281</v>
      </c>
      <c r="G494" s="6" t="s">
        <v>25</v>
      </c>
      <c r="H494" s="6">
        <v>4</v>
      </c>
      <c r="I494" s="6">
        <v>10</v>
      </c>
      <c r="J494" s="6">
        <v>2004</v>
      </c>
      <c r="K494" s="6" t="s">
        <v>26</v>
      </c>
      <c r="L494" s="6">
        <v>102</v>
      </c>
      <c r="M494" s="6" t="s">
        <v>52</v>
      </c>
      <c r="N494" s="6" t="s">
        <v>217</v>
      </c>
      <c r="O494" s="6">
        <v>4155551450</v>
      </c>
      <c r="P494" s="6" t="s">
        <v>218</v>
      </c>
      <c r="Q494" s="9"/>
      <c r="R494" s="6" t="s">
        <v>219</v>
      </c>
      <c r="S494" s="6" t="s">
        <v>177</v>
      </c>
      <c r="T494" s="6">
        <v>97562</v>
      </c>
      <c r="U494" s="6" t="s">
        <v>32</v>
      </c>
      <c r="V494" s="6" t="s">
        <v>33</v>
      </c>
      <c r="W494" s="6" t="s">
        <v>220</v>
      </c>
      <c r="X494" s="6" t="s">
        <v>35</v>
      </c>
      <c r="Y494" s="6" t="s">
        <v>36</v>
      </c>
    </row>
    <row r="495" spans="1:25">
      <c r="A495" s="5">
        <v>10322</v>
      </c>
      <c r="B495" s="6">
        <v>43</v>
      </c>
      <c r="C495" s="7">
        <v>86.3</v>
      </c>
      <c r="D495" s="6">
        <v>14</v>
      </c>
      <c r="E495" s="6">
        <v>3710.9</v>
      </c>
      <c r="F495" s="8">
        <v>38295</v>
      </c>
      <c r="G495" s="6" t="s">
        <v>25</v>
      </c>
      <c r="H495" s="6">
        <v>4</v>
      </c>
      <c r="I495" s="6">
        <v>11</v>
      </c>
      <c r="J495" s="6">
        <v>2004</v>
      </c>
      <c r="K495" s="6" t="s">
        <v>26</v>
      </c>
      <c r="L495" s="6">
        <v>102</v>
      </c>
      <c r="M495" s="6" t="s">
        <v>52</v>
      </c>
      <c r="N495" s="6" t="s">
        <v>28</v>
      </c>
      <c r="O495" s="6">
        <v>6035558647</v>
      </c>
      <c r="P495" s="6" t="s">
        <v>29</v>
      </c>
      <c r="Q495" s="9"/>
      <c r="R495" s="6" t="s">
        <v>30</v>
      </c>
      <c r="S495" s="6" t="s">
        <v>31</v>
      </c>
      <c r="T495" s="6">
        <v>62005</v>
      </c>
      <c r="U495" s="6" t="s">
        <v>32</v>
      </c>
      <c r="V495" s="6" t="s">
        <v>33</v>
      </c>
      <c r="W495" s="6" t="s">
        <v>34</v>
      </c>
      <c r="X495" s="6" t="s">
        <v>35</v>
      </c>
      <c r="Y495" s="6" t="s">
        <v>36</v>
      </c>
    </row>
    <row r="496" spans="1:25">
      <c r="A496" s="5">
        <v>10332</v>
      </c>
      <c r="B496" s="6">
        <v>46</v>
      </c>
      <c r="C496" s="7">
        <v>95.13</v>
      </c>
      <c r="D496" s="6">
        <v>15</v>
      </c>
      <c r="E496" s="6">
        <v>4375.9799999999996</v>
      </c>
      <c r="F496" s="8">
        <v>38308</v>
      </c>
      <c r="G496" s="6" t="s">
        <v>25</v>
      </c>
      <c r="H496" s="6">
        <v>4</v>
      </c>
      <c r="I496" s="6">
        <v>11</v>
      </c>
      <c r="J496" s="6">
        <v>2004</v>
      </c>
      <c r="K496" s="6" t="s">
        <v>26</v>
      </c>
      <c r="L496" s="6">
        <v>102</v>
      </c>
      <c r="M496" s="6" t="s">
        <v>52</v>
      </c>
      <c r="N496" s="6" t="s">
        <v>476</v>
      </c>
      <c r="O496" s="6" t="s">
        <v>477</v>
      </c>
      <c r="P496" s="6" t="s">
        <v>478</v>
      </c>
      <c r="Q496" s="9"/>
      <c r="R496" s="6" t="s">
        <v>479</v>
      </c>
      <c r="S496" s="9"/>
      <c r="T496" s="6" t="s">
        <v>480</v>
      </c>
      <c r="U496" s="6" t="s">
        <v>151</v>
      </c>
      <c r="V496" s="6" t="s">
        <v>46</v>
      </c>
      <c r="W496" s="6" t="s">
        <v>481</v>
      </c>
      <c r="X496" s="6" t="s">
        <v>74</v>
      </c>
      <c r="Y496" s="6" t="s">
        <v>36</v>
      </c>
    </row>
    <row r="497" spans="1:25">
      <c r="A497" s="5">
        <v>10346</v>
      </c>
      <c r="B497" s="6">
        <v>42</v>
      </c>
      <c r="C497" s="7">
        <v>36.11</v>
      </c>
      <c r="D497" s="6">
        <v>3</v>
      </c>
      <c r="E497" s="6">
        <v>1516.62</v>
      </c>
      <c r="F497" s="8">
        <v>38320</v>
      </c>
      <c r="G497" s="6" t="s">
        <v>25</v>
      </c>
      <c r="H497" s="6">
        <v>4</v>
      </c>
      <c r="I497" s="6">
        <v>11</v>
      </c>
      <c r="J497" s="6">
        <v>2004</v>
      </c>
      <c r="K497" s="6" t="s">
        <v>26</v>
      </c>
      <c r="L497" s="6">
        <v>102</v>
      </c>
      <c r="M497" s="6" t="s">
        <v>52</v>
      </c>
      <c r="N497" s="6" t="s">
        <v>583</v>
      </c>
      <c r="O497" s="6">
        <v>7025551838</v>
      </c>
      <c r="P497" s="6" t="s">
        <v>584</v>
      </c>
      <c r="Q497" s="9"/>
      <c r="R497" s="6" t="s">
        <v>585</v>
      </c>
      <c r="S497" s="6" t="s">
        <v>586</v>
      </c>
      <c r="T497" s="6">
        <v>83030</v>
      </c>
      <c r="U497" s="6" t="s">
        <v>32</v>
      </c>
      <c r="V497" s="6" t="s">
        <v>33</v>
      </c>
      <c r="W497" s="6" t="s">
        <v>89</v>
      </c>
      <c r="X497" s="6" t="s">
        <v>375</v>
      </c>
      <c r="Y497" s="6" t="s">
        <v>39</v>
      </c>
    </row>
    <row r="498" spans="1:25">
      <c r="A498" s="5">
        <v>10356</v>
      </c>
      <c r="B498" s="6">
        <v>50</v>
      </c>
      <c r="C498" s="7">
        <v>50.18</v>
      </c>
      <c r="D498" s="6">
        <v>9</v>
      </c>
      <c r="E498" s="6">
        <v>2509</v>
      </c>
      <c r="F498" s="8">
        <v>38330</v>
      </c>
      <c r="G498" s="6" t="s">
        <v>25</v>
      </c>
      <c r="H498" s="6">
        <v>4</v>
      </c>
      <c r="I498" s="6">
        <v>12</v>
      </c>
      <c r="J498" s="6">
        <v>2004</v>
      </c>
      <c r="K498" s="6" t="s">
        <v>26</v>
      </c>
      <c r="L498" s="6">
        <v>102</v>
      </c>
      <c r="M498" s="6" t="s">
        <v>52</v>
      </c>
      <c r="N498" s="6" t="s">
        <v>369</v>
      </c>
      <c r="O498" s="10" t="s">
        <v>683</v>
      </c>
      <c r="P498" s="6" t="s">
        <v>370</v>
      </c>
      <c r="Q498" s="9"/>
      <c r="R498" s="6" t="s">
        <v>65</v>
      </c>
      <c r="S498" s="9"/>
      <c r="T498" s="6">
        <v>75508</v>
      </c>
      <c r="U498" s="6" t="s">
        <v>66</v>
      </c>
      <c r="V498" s="6" t="s">
        <v>46</v>
      </c>
      <c r="W498" s="6" t="s">
        <v>371</v>
      </c>
      <c r="X498" s="6" t="s">
        <v>216</v>
      </c>
      <c r="Y498" s="6" t="s">
        <v>39</v>
      </c>
    </row>
    <row r="499" spans="1:25">
      <c r="A499" s="5">
        <v>10369</v>
      </c>
      <c r="B499" s="6">
        <v>44</v>
      </c>
      <c r="C499" s="7">
        <v>100</v>
      </c>
      <c r="D499" s="6">
        <v>8</v>
      </c>
      <c r="E499" s="6">
        <v>9240.44</v>
      </c>
      <c r="F499" s="8">
        <v>38372</v>
      </c>
      <c r="G499" s="6" t="s">
        <v>25</v>
      </c>
      <c r="H499" s="6">
        <v>1</v>
      </c>
      <c r="I499" s="6">
        <v>1</v>
      </c>
      <c r="J499" s="6">
        <v>2005</v>
      </c>
      <c r="K499" s="6" t="s">
        <v>26</v>
      </c>
      <c r="L499" s="6">
        <v>102</v>
      </c>
      <c r="M499" s="6" t="s">
        <v>52</v>
      </c>
      <c r="N499" s="6" t="s">
        <v>224</v>
      </c>
      <c r="O499" s="6">
        <v>6175558555</v>
      </c>
      <c r="P499" s="6" t="s">
        <v>225</v>
      </c>
      <c r="Q499" s="9"/>
      <c r="R499" s="6" t="s">
        <v>226</v>
      </c>
      <c r="S499" s="6" t="s">
        <v>100</v>
      </c>
      <c r="T499" s="6">
        <v>58339</v>
      </c>
      <c r="U499" s="6" t="s">
        <v>32</v>
      </c>
      <c r="V499" s="6" t="s">
        <v>33</v>
      </c>
      <c r="W499" s="6" t="s">
        <v>220</v>
      </c>
      <c r="X499" s="6" t="s">
        <v>227</v>
      </c>
      <c r="Y499" s="6" t="s">
        <v>133</v>
      </c>
    </row>
    <row r="500" spans="1:25">
      <c r="A500" s="5">
        <v>10380</v>
      </c>
      <c r="B500" s="6">
        <v>27</v>
      </c>
      <c r="C500" s="7">
        <v>93.16</v>
      </c>
      <c r="D500" s="6">
        <v>13</v>
      </c>
      <c r="E500" s="6">
        <v>2515.3200000000002</v>
      </c>
      <c r="F500" s="8">
        <v>38399</v>
      </c>
      <c r="G500" s="6" t="s">
        <v>25</v>
      </c>
      <c r="H500" s="6">
        <v>1</v>
      </c>
      <c r="I500" s="6">
        <v>2</v>
      </c>
      <c r="J500" s="6">
        <v>2005</v>
      </c>
      <c r="K500" s="6" t="s">
        <v>26</v>
      </c>
      <c r="L500" s="6">
        <v>102</v>
      </c>
      <c r="M500" s="6" t="s">
        <v>52</v>
      </c>
      <c r="N500" s="6" t="s">
        <v>155</v>
      </c>
      <c r="O500" s="6" t="s">
        <v>156</v>
      </c>
      <c r="P500" s="6" t="s">
        <v>157</v>
      </c>
      <c r="Q500" s="9"/>
      <c r="R500" s="6" t="s">
        <v>158</v>
      </c>
      <c r="S500" s="9"/>
      <c r="T500" s="6">
        <v>28034</v>
      </c>
      <c r="U500" s="6" t="s">
        <v>159</v>
      </c>
      <c r="V500" s="6" t="s">
        <v>46</v>
      </c>
      <c r="W500" s="6" t="s">
        <v>160</v>
      </c>
      <c r="X500" s="6" t="s">
        <v>161</v>
      </c>
      <c r="Y500" s="6" t="s">
        <v>39</v>
      </c>
    </row>
    <row r="501" spans="1:25">
      <c r="A501" s="5">
        <v>10391</v>
      </c>
      <c r="B501" s="6">
        <v>35</v>
      </c>
      <c r="C501" s="7">
        <v>100</v>
      </c>
      <c r="D501" s="6">
        <v>2</v>
      </c>
      <c r="E501" s="6">
        <v>5548.9</v>
      </c>
      <c r="F501" s="8">
        <v>38420</v>
      </c>
      <c r="G501" s="6" t="s">
        <v>25</v>
      </c>
      <c r="H501" s="6">
        <v>1</v>
      </c>
      <c r="I501" s="6">
        <v>3</v>
      </c>
      <c r="J501" s="6">
        <v>2005</v>
      </c>
      <c r="K501" s="6" t="s">
        <v>26</v>
      </c>
      <c r="L501" s="6">
        <v>102</v>
      </c>
      <c r="M501" s="6" t="s">
        <v>52</v>
      </c>
      <c r="N501" s="6" t="s">
        <v>230</v>
      </c>
      <c r="O501" s="6" t="s">
        <v>231</v>
      </c>
      <c r="P501" s="6" t="s">
        <v>232</v>
      </c>
      <c r="Q501" s="6" t="s">
        <v>233</v>
      </c>
      <c r="R501" s="6" t="s">
        <v>234</v>
      </c>
      <c r="S501" s="6" t="s">
        <v>138</v>
      </c>
      <c r="T501" s="6">
        <v>2060</v>
      </c>
      <c r="U501" s="6" t="s">
        <v>75</v>
      </c>
      <c r="V501" s="6" t="s">
        <v>76</v>
      </c>
      <c r="W501" s="6" t="s">
        <v>235</v>
      </c>
      <c r="X501" s="6" t="s">
        <v>236</v>
      </c>
      <c r="Y501" s="6" t="s">
        <v>36</v>
      </c>
    </row>
    <row r="502" spans="1:25">
      <c r="A502" s="5">
        <v>10422</v>
      </c>
      <c r="B502" s="6">
        <v>51</v>
      </c>
      <c r="C502" s="7">
        <v>95.55</v>
      </c>
      <c r="D502" s="6">
        <v>2</v>
      </c>
      <c r="E502" s="6">
        <v>4873.05</v>
      </c>
      <c r="F502" s="8">
        <v>38502</v>
      </c>
      <c r="G502" s="6" t="s">
        <v>246</v>
      </c>
      <c r="H502" s="6">
        <v>2</v>
      </c>
      <c r="I502" s="6">
        <v>5</v>
      </c>
      <c r="J502" s="6">
        <v>2005</v>
      </c>
      <c r="K502" s="6" t="s">
        <v>26</v>
      </c>
      <c r="L502" s="6">
        <v>102</v>
      </c>
      <c r="M502" s="6" t="s">
        <v>52</v>
      </c>
      <c r="N502" s="6" t="s">
        <v>117</v>
      </c>
      <c r="O502" s="6">
        <v>2155551555</v>
      </c>
      <c r="P502" s="6" t="s">
        <v>118</v>
      </c>
      <c r="Q502" s="9"/>
      <c r="R502" s="6" t="s">
        <v>119</v>
      </c>
      <c r="S502" s="6" t="s">
        <v>120</v>
      </c>
      <c r="T502" s="6">
        <v>70267</v>
      </c>
      <c r="U502" s="6" t="s">
        <v>32</v>
      </c>
      <c r="V502" s="6" t="s">
        <v>33</v>
      </c>
      <c r="W502" s="6" t="s">
        <v>121</v>
      </c>
      <c r="X502" s="6" t="s">
        <v>122</v>
      </c>
      <c r="Y502" s="6" t="s">
        <v>36</v>
      </c>
    </row>
    <row r="503" spans="1:25">
      <c r="A503" s="5">
        <v>10120</v>
      </c>
      <c r="B503" s="6">
        <v>29</v>
      </c>
      <c r="C503" s="7">
        <v>72.23</v>
      </c>
      <c r="D503" s="6">
        <v>11</v>
      </c>
      <c r="E503" s="6">
        <v>2094.67</v>
      </c>
      <c r="F503" s="8">
        <v>37740</v>
      </c>
      <c r="G503" s="6" t="s">
        <v>25</v>
      </c>
      <c r="H503" s="6">
        <v>2</v>
      </c>
      <c r="I503" s="6">
        <v>4</v>
      </c>
      <c r="J503" s="6">
        <v>2003</v>
      </c>
      <c r="K503" s="6" t="s">
        <v>26</v>
      </c>
      <c r="L503" s="6">
        <v>68</v>
      </c>
      <c r="M503" s="6" t="s">
        <v>421</v>
      </c>
      <c r="N503" s="6" t="s">
        <v>69</v>
      </c>
      <c r="O503" s="6" t="s">
        <v>70</v>
      </c>
      <c r="P503" s="6" t="s">
        <v>71</v>
      </c>
      <c r="Q503" s="6" t="s">
        <v>72</v>
      </c>
      <c r="R503" s="6" t="s">
        <v>73</v>
      </c>
      <c r="S503" s="6" t="s">
        <v>74</v>
      </c>
      <c r="T503" s="6">
        <v>3004</v>
      </c>
      <c r="U503" s="6" t="s">
        <v>75</v>
      </c>
      <c r="V503" s="6" t="s">
        <v>76</v>
      </c>
      <c r="W503" s="6" t="s">
        <v>77</v>
      </c>
      <c r="X503" s="6" t="s">
        <v>78</v>
      </c>
      <c r="Y503" s="6" t="s">
        <v>39</v>
      </c>
    </row>
    <row r="504" spans="1:25">
      <c r="A504" s="5">
        <v>10120</v>
      </c>
      <c r="B504" s="6">
        <v>49</v>
      </c>
      <c r="C504" s="7">
        <v>50.62</v>
      </c>
      <c r="D504" s="6">
        <v>12</v>
      </c>
      <c r="E504" s="6">
        <v>2480.38</v>
      </c>
      <c r="F504" s="8">
        <v>37740</v>
      </c>
      <c r="G504" s="6" t="s">
        <v>25</v>
      </c>
      <c r="H504" s="6">
        <v>2</v>
      </c>
      <c r="I504" s="6">
        <v>4</v>
      </c>
      <c r="J504" s="6">
        <v>2003</v>
      </c>
      <c r="K504" s="6" t="s">
        <v>26</v>
      </c>
      <c r="L504" s="6">
        <v>43</v>
      </c>
      <c r="M504" s="6" t="s">
        <v>422</v>
      </c>
      <c r="N504" s="6" t="s">
        <v>69</v>
      </c>
      <c r="O504" s="6" t="s">
        <v>70</v>
      </c>
      <c r="P504" s="6" t="s">
        <v>71</v>
      </c>
      <c r="Q504" s="6" t="s">
        <v>72</v>
      </c>
      <c r="R504" s="6" t="s">
        <v>73</v>
      </c>
      <c r="S504" s="6" t="s">
        <v>74</v>
      </c>
      <c r="T504" s="6">
        <v>3004</v>
      </c>
      <c r="U504" s="6" t="s">
        <v>75</v>
      </c>
      <c r="V504" s="6" t="s">
        <v>76</v>
      </c>
      <c r="W504" s="6" t="s">
        <v>77</v>
      </c>
      <c r="X504" s="6" t="s">
        <v>78</v>
      </c>
      <c r="Y504" s="6" t="s">
        <v>39</v>
      </c>
    </row>
    <row r="505" spans="1:25">
      <c r="A505" s="5">
        <v>10120</v>
      </c>
      <c r="B505" s="6">
        <v>47</v>
      </c>
      <c r="C505" s="7">
        <v>82.21</v>
      </c>
      <c r="D505" s="6">
        <v>13</v>
      </c>
      <c r="E505" s="6">
        <v>3863.87</v>
      </c>
      <c r="F505" s="8">
        <v>37740</v>
      </c>
      <c r="G505" s="6" t="s">
        <v>25</v>
      </c>
      <c r="H505" s="6">
        <v>2</v>
      </c>
      <c r="I505" s="6">
        <v>4</v>
      </c>
      <c r="J505" s="6">
        <v>2003</v>
      </c>
      <c r="K505" s="6" t="s">
        <v>385</v>
      </c>
      <c r="L505" s="6">
        <v>91</v>
      </c>
      <c r="M505" s="6" t="s">
        <v>440</v>
      </c>
      <c r="N505" s="6" t="s">
        <v>69</v>
      </c>
      <c r="O505" s="6" t="s">
        <v>70</v>
      </c>
      <c r="P505" s="6" t="s">
        <v>71</v>
      </c>
      <c r="Q505" s="6" t="s">
        <v>72</v>
      </c>
      <c r="R505" s="6" t="s">
        <v>73</v>
      </c>
      <c r="S505" s="6" t="s">
        <v>74</v>
      </c>
      <c r="T505" s="6">
        <v>3004</v>
      </c>
      <c r="U505" s="6" t="s">
        <v>75</v>
      </c>
      <c r="V505" s="6" t="s">
        <v>76</v>
      </c>
      <c r="W505" s="6" t="s">
        <v>77</v>
      </c>
      <c r="X505" s="6" t="s">
        <v>78</v>
      </c>
      <c r="Y505" s="6" t="s">
        <v>36</v>
      </c>
    </row>
    <row r="506" spans="1:25">
      <c r="A506" s="5">
        <v>10120</v>
      </c>
      <c r="B506" s="6">
        <v>24</v>
      </c>
      <c r="C506" s="7">
        <v>100</v>
      </c>
      <c r="D506" s="6">
        <v>15</v>
      </c>
      <c r="E506" s="6">
        <v>2584.8000000000002</v>
      </c>
      <c r="F506" s="8">
        <v>37740</v>
      </c>
      <c r="G506" s="6" t="s">
        <v>25</v>
      </c>
      <c r="H506" s="6">
        <v>2</v>
      </c>
      <c r="I506" s="6">
        <v>4</v>
      </c>
      <c r="J506" s="6">
        <v>2003</v>
      </c>
      <c r="K506" s="6" t="s">
        <v>385</v>
      </c>
      <c r="L506" s="6">
        <v>99</v>
      </c>
      <c r="M506" s="6" t="s">
        <v>454</v>
      </c>
      <c r="N506" s="6" t="s">
        <v>69</v>
      </c>
      <c r="O506" s="6" t="s">
        <v>70</v>
      </c>
      <c r="P506" s="6" t="s">
        <v>71</v>
      </c>
      <c r="Q506" s="6" t="s">
        <v>72</v>
      </c>
      <c r="R506" s="6" t="s">
        <v>73</v>
      </c>
      <c r="S506" s="6" t="s">
        <v>74</v>
      </c>
      <c r="T506" s="6">
        <v>3004</v>
      </c>
      <c r="U506" s="6" t="s">
        <v>75</v>
      </c>
      <c r="V506" s="6" t="s">
        <v>76</v>
      </c>
      <c r="W506" s="6" t="s">
        <v>77</v>
      </c>
      <c r="X506" s="6" t="s">
        <v>78</v>
      </c>
      <c r="Y506" s="6" t="s">
        <v>39</v>
      </c>
    </row>
    <row r="507" spans="1:25">
      <c r="A507" s="5">
        <v>10120</v>
      </c>
      <c r="B507" s="6">
        <v>24</v>
      </c>
      <c r="C507" s="7">
        <v>100</v>
      </c>
      <c r="D507" s="6">
        <v>7</v>
      </c>
      <c r="E507" s="6">
        <v>3417.12</v>
      </c>
      <c r="F507" s="8">
        <v>37740</v>
      </c>
      <c r="G507" s="6" t="s">
        <v>25</v>
      </c>
      <c r="H507" s="6">
        <v>2</v>
      </c>
      <c r="I507" s="6">
        <v>4</v>
      </c>
      <c r="J507" s="6">
        <v>2003</v>
      </c>
      <c r="K507" s="6" t="s">
        <v>385</v>
      </c>
      <c r="L507" s="6">
        <v>118</v>
      </c>
      <c r="M507" s="6" t="s">
        <v>455</v>
      </c>
      <c r="N507" s="6" t="s">
        <v>69</v>
      </c>
      <c r="O507" s="6" t="s">
        <v>70</v>
      </c>
      <c r="P507" s="6" t="s">
        <v>71</v>
      </c>
      <c r="Q507" s="6" t="s">
        <v>72</v>
      </c>
      <c r="R507" s="6" t="s">
        <v>73</v>
      </c>
      <c r="S507" s="6" t="s">
        <v>74</v>
      </c>
      <c r="T507" s="6">
        <v>3004</v>
      </c>
      <c r="U507" s="6" t="s">
        <v>75</v>
      </c>
      <c r="V507" s="6" t="s">
        <v>76</v>
      </c>
      <c r="W507" s="6" t="s">
        <v>77</v>
      </c>
      <c r="X507" s="6" t="s">
        <v>78</v>
      </c>
      <c r="Y507" s="6" t="s">
        <v>36</v>
      </c>
    </row>
    <row r="508" spans="1:25">
      <c r="A508" s="5">
        <v>10120</v>
      </c>
      <c r="B508" s="6">
        <v>43</v>
      </c>
      <c r="C508" s="7">
        <v>76</v>
      </c>
      <c r="D508" s="6">
        <v>14</v>
      </c>
      <c r="E508" s="6">
        <v>3268</v>
      </c>
      <c r="F508" s="8">
        <v>37740</v>
      </c>
      <c r="G508" s="6" t="s">
        <v>25</v>
      </c>
      <c r="H508" s="6">
        <v>2</v>
      </c>
      <c r="I508" s="6">
        <v>4</v>
      </c>
      <c r="J508" s="6">
        <v>2003</v>
      </c>
      <c r="K508" s="6" t="s">
        <v>385</v>
      </c>
      <c r="L508" s="6">
        <v>80</v>
      </c>
      <c r="M508" s="6" t="s">
        <v>456</v>
      </c>
      <c r="N508" s="6" t="s">
        <v>69</v>
      </c>
      <c r="O508" s="6" t="s">
        <v>70</v>
      </c>
      <c r="P508" s="6" t="s">
        <v>71</v>
      </c>
      <c r="Q508" s="6" t="s">
        <v>72</v>
      </c>
      <c r="R508" s="6" t="s">
        <v>73</v>
      </c>
      <c r="S508" s="6" t="s">
        <v>74</v>
      </c>
      <c r="T508" s="6">
        <v>3004</v>
      </c>
      <c r="U508" s="6" t="s">
        <v>75</v>
      </c>
      <c r="V508" s="6" t="s">
        <v>76</v>
      </c>
      <c r="W508" s="6" t="s">
        <v>77</v>
      </c>
      <c r="X508" s="6" t="s">
        <v>78</v>
      </c>
      <c r="Y508" s="6" t="s">
        <v>36</v>
      </c>
    </row>
    <row r="509" spans="1:25">
      <c r="A509" s="5">
        <v>10121</v>
      </c>
      <c r="B509" s="6">
        <v>34</v>
      </c>
      <c r="C509" s="7">
        <v>81.349999999999994</v>
      </c>
      <c r="D509" s="6">
        <v>5</v>
      </c>
      <c r="E509" s="6">
        <v>2765.9</v>
      </c>
      <c r="F509" s="8">
        <v>37748</v>
      </c>
      <c r="G509" s="6" t="s">
        <v>25</v>
      </c>
      <c r="H509" s="6">
        <v>2</v>
      </c>
      <c r="I509" s="6">
        <v>5</v>
      </c>
      <c r="J509" s="6">
        <v>2003</v>
      </c>
      <c r="K509" s="6" t="s">
        <v>60</v>
      </c>
      <c r="L509" s="6">
        <v>95</v>
      </c>
      <c r="M509" s="6" t="s">
        <v>61</v>
      </c>
      <c r="N509" s="6" t="s">
        <v>357</v>
      </c>
      <c r="O509" s="6" t="s">
        <v>358</v>
      </c>
      <c r="P509" s="6" t="s">
        <v>359</v>
      </c>
      <c r="Q509" s="9"/>
      <c r="R509" s="6" t="s">
        <v>360</v>
      </c>
      <c r="S509" s="9"/>
      <c r="T509" s="6">
        <v>51100</v>
      </c>
      <c r="U509" s="6" t="s">
        <v>66</v>
      </c>
      <c r="V509" s="6" t="s">
        <v>46</v>
      </c>
      <c r="W509" s="6" t="s">
        <v>361</v>
      </c>
      <c r="X509" s="6" t="s">
        <v>362</v>
      </c>
      <c r="Y509" s="6" t="s">
        <v>39</v>
      </c>
    </row>
    <row r="510" spans="1:25">
      <c r="A510" s="5">
        <v>10121</v>
      </c>
      <c r="B510" s="6">
        <v>50</v>
      </c>
      <c r="C510" s="7">
        <v>100</v>
      </c>
      <c r="D510" s="6">
        <v>4</v>
      </c>
      <c r="E510" s="6">
        <v>8284</v>
      </c>
      <c r="F510" s="8">
        <v>37748</v>
      </c>
      <c r="G510" s="6" t="s">
        <v>25</v>
      </c>
      <c r="H510" s="6">
        <v>2</v>
      </c>
      <c r="I510" s="6">
        <v>5</v>
      </c>
      <c r="J510" s="6">
        <v>2003</v>
      </c>
      <c r="K510" s="6" t="s">
        <v>60</v>
      </c>
      <c r="L510" s="6">
        <v>150</v>
      </c>
      <c r="M510" s="6" t="s">
        <v>498</v>
      </c>
      <c r="N510" s="6" t="s">
        <v>357</v>
      </c>
      <c r="O510" s="6" t="s">
        <v>358</v>
      </c>
      <c r="P510" s="6" t="s">
        <v>359</v>
      </c>
      <c r="Q510" s="9"/>
      <c r="R510" s="6" t="s">
        <v>360</v>
      </c>
      <c r="S510" s="9"/>
      <c r="T510" s="6">
        <v>51100</v>
      </c>
      <c r="U510" s="6" t="s">
        <v>66</v>
      </c>
      <c r="V510" s="6" t="s">
        <v>46</v>
      </c>
      <c r="W510" s="6" t="s">
        <v>361</v>
      </c>
      <c r="X510" s="6" t="s">
        <v>362</v>
      </c>
      <c r="Y510" s="6" t="s">
        <v>133</v>
      </c>
    </row>
    <row r="511" spans="1:25">
      <c r="A511" s="5">
        <v>10121</v>
      </c>
      <c r="B511" s="6">
        <v>32</v>
      </c>
      <c r="C511" s="7">
        <v>76.88</v>
      </c>
      <c r="D511" s="6">
        <v>2</v>
      </c>
      <c r="E511" s="6">
        <v>2460.16</v>
      </c>
      <c r="F511" s="8">
        <v>37748</v>
      </c>
      <c r="G511" s="6" t="s">
        <v>25</v>
      </c>
      <c r="H511" s="6">
        <v>2</v>
      </c>
      <c r="I511" s="6">
        <v>5</v>
      </c>
      <c r="J511" s="6">
        <v>2003</v>
      </c>
      <c r="K511" s="6" t="s">
        <v>60</v>
      </c>
      <c r="L511" s="6">
        <v>69</v>
      </c>
      <c r="M511" s="6" t="s">
        <v>518</v>
      </c>
      <c r="N511" s="6" t="s">
        <v>357</v>
      </c>
      <c r="O511" s="6" t="s">
        <v>358</v>
      </c>
      <c r="P511" s="6" t="s">
        <v>359</v>
      </c>
      <c r="Q511" s="9"/>
      <c r="R511" s="6" t="s">
        <v>360</v>
      </c>
      <c r="S511" s="9"/>
      <c r="T511" s="6">
        <v>51100</v>
      </c>
      <c r="U511" s="6" t="s">
        <v>66</v>
      </c>
      <c r="V511" s="6" t="s">
        <v>46</v>
      </c>
      <c r="W511" s="6" t="s">
        <v>361</v>
      </c>
      <c r="X511" s="6" t="s">
        <v>362</v>
      </c>
      <c r="Y511" s="6" t="s">
        <v>39</v>
      </c>
    </row>
    <row r="512" spans="1:25">
      <c r="A512" s="5">
        <v>10121</v>
      </c>
      <c r="B512" s="6">
        <v>25</v>
      </c>
      <c r="C512" s="7">
        <v>86.74</v>
      </c>
      <c r="D512" s="6">
        <v>3</v>
      </c>
      <c r="E512" s="6">
        <v>2168.5</v>
      </c>
      <c r="F512" s="8">
        <v>37748</v>
      </c>
      <c r="G512" s="6" t="s">
        <v>25</v>
      </c>
      <c r="H512" s="6">
        <v>2</v>
      </c>
      <c r="I512" s="6">
        <v>5</v>
      </c>
      <c r="J512" s="6">
        <v>2003</v>
      </c>
      <c r="K512" s="6" t="s">
        <v>60</v>
      </c>
      <c r="L512" s="6">
        <v>102</v>
      </c>
      <c r="M512" s="6" t="s">
        <v>534</v>
      </c>
      <c r="N512" s="6" t="s">
        <v>357</v>
      </c>
      <c r="O512" s="6" t="s">
        <v>358</v>
      </c>
      <c r="P512" s="6" t="s">
        <v>359</v>
      </c>
      <c r="Q512" s="9"/>
      <c r="R512" s="6" t="s">
        <v>360</v>
      </c>
      <c r="S512" s="9"/>
      <c r="T512" s="6">
        <v>51100</v>
      </c>
      <c r="U512" s="6" t="s">
        <v>66</v>
      </c>
      <c r="V512" s="6" t="s">
        <v>46</v>
      </c>
      <c r="W512" s="6" t="s">
        <v>361</v>
      </c>
      <c r="X512" s="6" t="s">
        <v>362</v>
      </c>
      <c r="Y512" s="6" t="s">
        <v>39</v>
      </c>
    </row>
    <row r="513" spans="1:25">
      <c r="A513" s="5">
        <v>10215</v>
      </c>
      <c r="B513" s="6">
        <v>33</v>
      </c>
      <c r="C513" s="7">
        <v>43.13</v>
      </c>
      <c r="D513" s="6">
        <v>9</v>
      </c>
      <c r="E513" s="6">
        <v>1423.29</v>
      </c>
      <c r="F513" s="8">
        <v>38015</v>
      </c>
      <c r="G513" s="6" t="s">
        <v>25</v>
      </c>
      <c r="H513" s="6">
        <v>1</v>
      </c>
      <c r="I513" s="6">
        <v>1</v>
      </c>
      <c r="J513" s="6">
        <v>2004</v>
      </c>
      <c r="K513" s="6" t="s">
        <v>26</v>
      </c>
      <c r="L513" s="6">
        <v>53</v>
      </c>
      <c r="M513" s="6" t="s">
        <v>162</v>
      </c>
      <c r="N513" s="6" t="s">
        <v>174</v>
      </c>
      <c r="O513" s="6">
        <v>3105553722</v>
      </c>
      <c r="P513" s="6" t="s">
        <v>175</v>
      </c>
      <c r="Q513" s="9"/>
      <c r="R513" s="6" t="s">
        <v>176</v>
      </c>
      <c r="S513" s="6" t="s">
        <v>177</v>
      </c>
      <c r="T513" s="6">
        <v>94019</v>
      </c>
      <c r="U513" s="6" t="s">
        <v>32</v>
      </c>
      <c r="V513" s="6" t="s">
        <v>33</v>
      </c>
      <c r="W513" s="6" t="s">
        <v>178</v>
      </c>
      <c r="X513" s="6" t="s">
        <v>179</v>
      </c>
      <c r="Y513" s="6" t="s">
        <v>39</v>
      </c>
    </row>
    <row r="514" spans="1:25">
      <c r="A514" s="5">
        <v>10227</v>
      </c>
      <c r="B514" s="6">
        <v>31</v>
      </c>
      <c r="C514" s="7">
        <v>48.52</v>
      </c>
      <c r="D514" s="6">
        <v>2</v>
      </c>
      <c r="E514" s="6">
        <v>1504.12</v>
      </c>
      <c r="F514" s="8">
        <v>38048</v>
      </c>
      <c r="G514" s="6" t="s">
        <v>25</v>
      </c>
      <c r="H514" s="6">
        <v>1</v>
      </c>
      <c r="I514" s="6">
        <v>3</v>
      </c>
      <c r="J514" s="6">
        <v>2004</v>
      </c>
      <c r="K514" s="6" t="s">
        <v>26</v>
      </c>
      <c r="L514" s="6">
        <v>53</v>
      </c>
      <c r="M514" s="6" t="s">
        <v>162</v>
      </c>
      <c r="N514" s="6" t="s">
        <v>459</v>
      </c>
      <c r="O514" s="6" t="s">
        <v>460</v>
      </c>
      <c r="P514" s="6" t="s">
        <v>461</v>
      </c>
      <c r="Q514" s="9"/>
      <c r="R514" s="6" t="s">
        <v>462</v>
      </c>
      <c r="S514" s="9"/>
      <c r="T514" s="6">
        <v>69004</v>
      </c>
      <c r="U514" s="6" t="s">
        <v>66</v>
      </c>
      <c r="V514" s="6" t="s">
        <v>46</v>
      </c>
      <c r="W514" s="6" t="s">
        <v>463</v>
      </c>
      <c r="X514" s="6" t="s">
        <v>464</v>
      </c>
      <c r="Y514" s="6" t="s">
        <v>39</v>
      </c>
    </row>
    <row r="515" spans="1:25">
      <c r="A515" s="5">
        <v>10244</v>
      </c>
      <c r="B515" s="6">
        <v>20</v>
      </c>
      <c r="C515" s="7">
        <v>58.22</v>
      </c>
      <c r="D515" s="6">
        <v>6</v>
      </c>
      <c r="E515" s="6">
        <v>1164.4000000000001</v>
      </c>
      <c r="F515" s="8">
        <v>38106</v>
      </c>
      <c r="G515" s="6" t="s">
        <v>25</v>
      </c>
      <c r="H515" s="6">
        <v>2</v>
      </c>
      <c r="I515" s="6">
        <v>4</v>
      </c>
      <c r="J515" s="6">
        <v>2004</v>
      </c>
      <c r="K515" s="6" t="s">
        <v>26</v>
      </c>
      <c r="L515" s="6">
        <v>53</v>
      </c>
      <c r="M515" s="6" t="s">
        <v>162</v>
      </c>
      <c r="N515" s="6" t="s">
        <v>155</v>
      </c>
      <c r="O515" s="6" t="s">
        <v>156</v>
      </c>
      <c r="P515" s="6" t="s">
        <v>157</v>
      </c>
      <c r="Q515" s="9"/>
      <c r="R515" s="6" t="s">
        <v>158</v>
      </c>
      <c r="S515" s="9"/>
      <c r="T515" s="6">
        <v>28034</v>
      </c>
      <c r="U515" s="6" t="s">
        <v>159</v>
      </c>
      <c r="V515" s="6" t="s">
        <v>46</v>
      </c>
      <c r="W515" s="6" t="s">
        <v>160</v>
      </c>
      <c r="X515" s="6" t="s">
        <v>161</v>
      </c>
      <c r="Y515" s="6" t="s">
        <v>39</v>
      </c>
    </row>
    <row r="516" spans="1:25">
      <c r="A516" s="5">
        <v>10256</v>
      </c>
      <c r="B516" s="6">
        <v>29</v>
      </c>
      <c r="C516" s="7">
        <v>51.75</v>
      </c>
      <c r="D516" s="6">
        <v>1</v>
      </c>
      <c r="E516" s="6">
        <v>1500.75</v>
      </c>
      <c r="F516" s="8">
        <v>38146</v>
      </c>
      <c r="G516" s="6" t="s">
        <v>25</v>
      </c>
      <c r="H516" s="6">
        <v>2</v>
      </c>
      <c r="I516" s="6">
        <v>6</v>
      </c>
      <c r="J516" s="6">
        <v>2004</v>
      </c>
      <c r="K516" s="6" t="s">
        <v>26</v>
      </c>
      <c r="L516" s="6">
        <v>53</v>
      </c>
      <c r="M516" s="6" t="s">
        <v>162</v>
      </c>
      <c r="N516" s="6" t="s">
        <v>301</v>
      </c>
      <c r="O516" s="6" t="s">
        <v>302</v>
      </c>
      <c r="P516" s="6" t="s">
        <v>303</v>
      </c>
      <c r="Q516" s="9"/>
      <c r="R516" s="6" t="s">
        <v>304</v>
      </c>
      <c r="S516" s="9"/>
      <c r="T516" s="6">
        <v>1734</v>
      </c>
      <c r="U516" s="6" t="s">
        <v>305</v>
      </c>
      <c r="V516" s="6" t="s">
        <v>46</v>
      </c>
      <c r="W516" s="6" t="s">
        <v>306</v>
      </c>
      <c r="X516" s="6" t="s">
        <v>307</v>
      </c>
      <c r="Y516" s="6" t="s">
        <v>39</v>
      </c>
    </row>
    <row r="517" spans="1:25">
      <c r="A517" s="5">
        <v>10280</v>
      </c>
      <c r="B517" s="6">
        <v>27</v>
      </c>
      <c r="C517" s="7">
        <v>57.68</v>
      </c>
      <c r="D517" s="6">
        <v>8</v>
      </c>
      <c r="E517" s="6">
        <v>1557.36</v>
      </c>
      <c r="F517" s="8">
        <v>38216</v>
      </c>
      <c r="G517" s="6" t="s">
        <v>25</v>
      </c>
      <c r="H517" s="6">
        <v>3</v>
      </c>
      <c r="I517" s="6">
        <v>8</v>
      </c>
      <c r="J517" s="6">
        <v>2004</v>
      </c>
      <c r="K517" s="6" t="s">
        <v>26</v>
      </c>
      <c r="L517" s="6">
        <v>53</v>
      </c>
      <c r="M517" s="6" t="s">
        <v>162</v>
      </c>
      <c r="N517" s="6" t="s">
        <v>196</v>
      </c>
      <c r="O517" s="6" t="s">
        <v>197</v>
      </c>
      <c r="P517" s="6" t="s">
        <v>198</v>
      </c>
      <c r="Q517" s="9"/>
      <c r="R517" s="6" t="s">
        <v>199</v>
      </c>
      <c r="S517" s="9"/>
      <c r="T517" s="6">
        <v>10100</v>
      </c>
      <c r="U517" s="6" t="s">
        <v>200</v>
      </c>
      <c r="V517" s="6" t="s">
        <v>46</v>
      </c>
      <c r="W517" s="6" t="s">
        <v>201</v>
      </c>
      <c r="X517" s="6" t="s">
        <v>202</v>
      </c>
      <c r="Y517" s="6" t="s">
        <v>39</v>
      </c>
    </row>
    <row r="518" spans="1:25">
      <c r="A518" s="5">
        <v>10289</v>
      </c>
      <c r="B518" s="6">
        <v>24</v>
      </c>
      <c r="C518" s="7">
        <v>56.07</v>
      </c>
      <c r="D518" s="6">
        <v>1</v>
      </c>
      <c r="E518" s="6">
        <v>1345.68</v>
      </c>
      <c r="F518" s="8">
        <v>38233</v>
      </c>
      <c r="G518" s="6" t="s">
        <v>25</v>
      </c>
      <c r="H518" s="6">
        <v>3</v>
      </c>
      <c r="I518" s="6">
        <v>9</v>
      </c>
      <c r="J518" s="6">
        <v>2004</v>
      </c>
      <c r="K518" s="6" t="s">
        <v>26</v>
      </c>
      <c r="L518" s="6">
        <v>53</v>
      </c>
      <c r="M518" s="6" t="s">
        <v>162</v>
      </c>
      <c r="N518" s="6" t="s">
        <v>591</v>
      </c>
      <c r="O518" s="10" t="s">
        <v>683</v>
      </c>
      <c r="P518" s="6" t="s">
        <v>592</v>
      </c>
      <c r="Q518" s="9"/>
      <c r="R518" s="6" t="s">
        <v>593</v>
      </c>
      <c r="S518" s="9"/>
      <c r="T518" s="6" t="s">
        <v>594</v>
      </c>
      <c r="U518" s="6" t="s">
        <v>114</v>
      </c>
      <c r="V518" s="6" t="s">
        <v>46</v>
      </c>
      <c r="W518" s="6" t="s">
        <v>595</v>
      </c>
      <c r="X518" s="6" t="s">
        <v>596</v>
      </c>
      <c r="Y518" s="6" t="s">
        <v>39</v>
      </c>
    </row>
    <row r="519" spans="1:25">
      <c r="A519" s="5">
        <v>10304</v>
      </c>
      <c r="B519" s="6">
        <v>37</v>
      </c>
      <c r="C519" s="7">
        <v>48.52</v>
      </c>
      <c r="D519" s="6">
        <v>12</v>
      </c>
      <c r="E519" s="6">
        <v>1795.24</v>
      </c>
      <c r="F519" s="8">
        <v>38271</v>
      </c>
      <c r="G519" s="6" t="s">
        <v>25</v>
      </c>
      <c r="H519" s="6">
        <v>4</v>
      </c>
      <c r="I519" s="6">
        <v>10</v>
      </c>
      <c r="J519" s="6">
        <v>2004</v>
      </c>
      <c r="K519" s="6" t="s">
        <v>26</v>
      </c>
      <c r="L519" s="6">
        <v>53</v>
      </c>
      <c r="M519" s="6" t="s">
        <v>162</v>
      </c>
      <c r="N519" s="6" t="s">
        <v>211</v>
      </c>
      <c r="O519" s="6" t="s">
        <v>212</v>
      </c>
      <c r="P519" s="6" t="s">
        <v>213</v>
      </c>
      <c r="Q519" s="9"/>
      <c r="R519" s="6" t="s">
        <v>214</v>
      </c>
      <c r="S519" s="9"/>
      <c r="T519" s="6">
        <v>78000</v>
      </c>
      <c r="U519" s="6" t="s">
        <v>66</v>
      </c>
      <c r="V519" s="6" t="s">
        <v>46</v>
      </c>
      <c r="W519" s="6" t="s">
        <v>215</v>
      </c>
      <c r="X519" s="6" t="s">
        <v>216</v>
      </c>
      <c r="Y519" s="6" t="s">
        <v>39</v>
      </c>
    </row>
    <row r="520" spans="1:25">
      <c r="A520" s="5">
        <v>10312</v>
      </c>
      <c r="B520" s="6">
        <v>25</v>
      </c>
      <c r="C520" s="7">
        <v>44.21</v>
      </c>
      <c r="D520" s="6">
        <v>9</v>
      </c>
      <c r="E520" s="6">
        <v>1105.25</v>
      </c>
      <c r="F520" s="8">
        <v>38281</v>
      </c>
      <c r="G520" s="6" t="s">
        <v>25</v>
      </c>
      <c r="H520" s="6">
        <v>4</v>
      </c>
      <c r="I520" s="6">
        <v>10</v>
      </c>
      <c r="J520" s="6">
        <v>2004</v>
      </c>
      <c r="K520" s="6" t="s">
        <v>26</v>
      </c>
      <c r="L520" s="6">
        <v>53</v>
      </c>
      <c r="M520" s="6" t="s">
        <v>162</v>
      </c>
      <c r="N520" s="6" t="s">
        <v>217</v>
      </c>
      <c r="O520" s="6">
        <v>4155551450</v>
      </c>
      <c r="P520" s="6" t="s">
        <v>218</v>
      </c>
      <c r="Q520" s="9"/>
      <c r="R520" s="6" t="s">
        <v>219</v>
      </c>
      <c r="S520" s="6" t="s">
        <v>177</v>
      </c>
      <c r="T520" s="6">
        <v>97562</v>
      </c>
      <c r="U520" s="6" t="s">
        <v>32</v>
      </c>
      <c r="V520" s="6" t="s">
        <v>33</v>
      </c>
      <c r="W520" s="6" t="s">
        <v>220</v>
      </c>
      <c r="X520" s="6" t="s">
        <v>35</v>
      </c>
      <c r="Y520" s="6" t="s">
        <v>39</v>
      </c>
    </row>
    <row r="521" spans="1:25">
      <c r="A521" s="5">
        <v>10322</v>
      </c>
      <c r="B521" s="6">
        <v>41</v>
      </c>
      <c r="C521" s="7">
        <v>57.68</v>
      </c>
      <c r="D521" s="6">
        <v>5</v>
      </c>
      <c r="E521" s="6">
        <v>2364.88</v>
      </c>
      <c r="F521" s="8">
        <v>38295</v>
      </c>
      <c r="G521" s="6" t="s">
        <v>25</v>
      </c>
      <c r="H521" s="6">
        <v>4</v>
      </c>
      <c r="I521" s="6">
        <v>11</v>
      </c>
      <c r="J521" s="6">
        <v>2004</v>
      </c>
      <c r="K521" s="6" t="s">
        <v>26</v>
      </c>
      <c r="L521" s="6">
        <v>53</v>
      </c>
      <c r="M521" s="6" t="s">
        <v>162</v>
      </c>
      <c r="N521" s="6" t="s">
        <v>28</v>
      </c>
      <c r="O521" s="6">
        <v>6035558647</v>
      </c>
      <c r="P521" s="6" t="s">
        <v>29</v>
      </c>
      <c r="Q521" s="9"/>
      <c r="R521" s="6" t="s">
        <v>30</v>
      </c>
      <c r="S521" s="6" t="s">
        <v>31</v>
      </c>
      <c r="T521" s="6">
        <v>62005</v>
      </c>
      <c r="U521" s="6" t="s">
        <v>32</v>
      </c>
      <c r="V521" s="6" t="s">
        <v>33</v>
      </c>
      <c r="W521" s="6" t="s">
        <v>34</v>
      </c>
      <c r="X521" s="6" t="s">
        <v>35</v>
      </c>
      <c r="Y521" s="6" t="s">
        <v>39</v>
      </c>
    </row>
    <row r="522" spans="1:25">
      <c r="A522" s="5">
        <v>10332</v>
      </c>
      <c r="B522" s="6">
        <v>27</v>
      </c>
      <c r="C522" s="7">
        <v>89.89</v>
      </c>
      <c r="D522" s="6">
        <v>16</v>
      </c>
      <c r="E522" s="6">
        <v>2427.0300000000002</v>
      </c>
      <c r="F522" s="8">
        <v>38308</v>
      </c>
      <c r="G522" s="6" t="s">
        <v>25</v>
      </c>
      <c r="H522" s="6">
        <v>4</v>
      </c>
      <c r="I522" s="6">
        <v>11</v>
      </c>
      <c r="J522" s="6">
        <v>2004</v>
      </c>
      <c r="K522" s="6" t="s">
        <v>26</v>
      </c>
      <c r="L522" s="6">
        <v>53</v>
      </c>
      <c r="M522" s="6" t="s">
        <v>162</v>
      </c>
      <c r="N522" s="6" t="s">
        <v>476</v>
      </c>
      <c r="O522" s="6" t="s">
        <v>477</v>
      </c>
      <c r="P522" s="6" t="s">
        <v>478</v>
      </c>
      <c r="Q522" s="9"/>
      <c r="R522" s="6" t="s">
        <v>479</v>
      </c>
      <c r="S522" s="9"/>
      <c r="T522" s="6" t="s">
        <v>480</v>
      </c>
      <c r="U522" s="6" t="s">
        <v>151</v>
      </c>
      <c r="V522" s="6" t="s">
        <v>46</v>
      </c>
      <c r="W522" s="6" t="s">
        <v>481</v>
      </c>
      <c r="X522" s="6" t="s">
        <v>74</v>
      </c>
      <c r="Y522" s="6" t="s">
        <v>39</v>
      </c>
    </row>
    <row r="523" spans="1:25">
      <c r="A523" s="5">
        <v>10347</v>
      </c>
      <c r="B523" s="6">
        <v>21</v>
      </c>
      <c r="C523" s="7">
        <v>58.95</v>
      </c>
      <c r="D523" s="6">
        <v>7</v>
      </c>
      <c r="E523" s="6">
        <v>1237.95</v>
      </c>
      <c r="F523" s="8">
        <v>38320</v>
      </c>
      <c r="G523" s="6" t="s">
        <v>25</v>
      </c>
      <c r="H523" s="6">
        <v>4</v>
      </c>
      <c r="I523" s="6">
        <v>11</v>
      </c>
      <c r="J523" s="6">
        <v>2004</v>
      </c>
      <c r="K523" s="6" t="s">
        <v>26</v>
      </c>
      <c r="L523" s="6">
        <v>53</v>
      </c>
      <c r="M523" s="6" t="s">
        <v>162</v>
      </c>
      <c r="N523" s="6" t="s">
        <v>69</v>
      </c>
      <c r="O523" s="6" t="s">
        <v>70</v>
      </c>
      <c r="P523" s="6" t="s">
        <v>71</v>
      </c>
      <c r="Q523" s="6" t="s">
        <v>72</v>
      </c>
      <c r="R523" s="6" t="s">
        <v>73</v>
      </c>
      <c r="S523" s="6" t="s">
        <v>74</v>
      </c>
      <c r="T523" s="6">
        <v>3004</v>
      </c>
      <c r="U523" s="6" t="s">
        <v>75</v>
      </c>
      <c r="V523" s="6" t="s">
        <v>76</v>
      </c>
      <c r="W523" s="6" t="s">
        <v>77</v>
      </c>
      <c r="X523" s="6" t="s">
        <v>78</v>
      </c>
      <c r="Y523" s="6" t="s">
        <v>39</v>
      </c>
    </row>
    <row r="524" spans="1:25">
      <c r="A524" s="5">
        <v>10356</v>
      </c>
      <c r="B524" s="6">
        <v>22</v>
      </c>
      <c r="C524" s="7">
        <v>72.41</v>
      </c>
      <c r="D524" s="6">
        <v>6</v>
      </c>
      <c r="E524" s="6">
        <v>1593.02</v>
      </c>
      <c r="F524" s="8">
        <v>38330</v>
      </c>
      <c r="G524" s="6" t="s">
        <v>25</v>
      </c>
      <c r="H524" s="6">
        <v>4</v>
      </c>
      <c r="I524" s="6">
        <v>12</v>
      </c>
      <c r="J524" s="6">
        <v>2004</v>
      </c>
      <c r="K524" s="6" t="s">
        <v>26</v>
      </c>
      <c r="L524" s="6">
        <v>53</v>
      </c>
      <c r="M524" s="6" t="s">
        <v>162</v>
      </c>
      <c r="N524" s="6" t="s">
        <v>369</v>
      </c>
      <c r="O524" s="10" t="s">
        <v>683</v>
      </c>
      <c r="P524" s="6" t="s">
        <v>370</v>
      </c>
      <c r="Q524" s="9"/>
      <c r="R524" s="6" t="s">
        <v>65</v>
      </c>
      <c r="S524" s="9"/>
      <c r="T524" s="6">
        <v>75508</v>
      </c>
      <c r="U524" s="6" t="s">
        <v>66</v>
      </c>
      <c r="V524" s="6" t="s">
        <v>46</v>
      </c>
      <c r="W524" s="6" t="s">
        <v>371</v>
      </c>
      <c r="X524" s="6" t="s">
        <v>216</v>
      </c>
      <c r="Y524" s="6" t="s">
        <v>39</v>
      </c>
    </row>
    <row r="525" spans="1:25">
      <c r="A525" s="5">
        <v>10369</v>
      </c>
      <c r="B525" s="6">
        <v>32</v>
      </c>
      <c r="C525" s="7">
        <v>98.63</v>
      </c>
      <c r="D525" s="6">
        <v>7</v>
      </c>
      <c r="E525" s="6">
        <v>3156.16</v>
      </c>
      <c r="F525" s="8">
        <v>38372</v>
      </c>
      <c r="G525" s="6" t="s">
        <v>25</v>
      </c>
      <c r="H525" s="6">
        <v>1</v>
      </c>
      <c r="I525" s="6">
        <v>1</v>
      </c>
      <c r="J525" s="6">
        <v>2005</v>
      </c>
      <c r="K525" s="6" t="s">
        <v>26</v>
      </c>
      <c r="L525" s="6">
        <v>53</v>
      </c>
      <c r="M525" s="6" t="s">
        <v>162</v>
      </c>
      <c r="N525" s="6" t="s">
        <v>224</v>
      </c>
      <c r="O525" s="6">
        <v>6175558555</v>
      </c>
      <c r="P525" s="6" t="s">
        <v>225</v>
      </c>
      <c r="Q525" s="9"/>
      <c r="R525" s="6" t="s">
        <v>226</v>
      </c>
      <c r="S525" s="6" t="s">
        <v>100</v>
      </c>
      <c r="T525" s="6">
        <v>58339</v>
      </c>
      <c r="U525" s="6" t="s">
        <v>32</v>
      </c>
      <c r="V525" s="6" t="s">
        <v>33</v>
      </c>
      <c r="W525" s="6" t="s">
        <v>220</v>
      </c>
      <c r="X525" s="6" t="s">
        <v>227</v>
      </c>
      <c r="Y525" s="6" t="s">
        <v>36</v>
      </c>
    </row>
    <row r="526" spans="1:25">
      <c r="A526" s="5">
        <v>10381</v>
      </c>
      <c r="B526" s="6">
        <v>25</v>
      </c>
      <c r="C526" s="7">
        <v>52.83</v>
      </c>
      <c r="D526" s="6">
        <v>9</v>
      </c>
      <c r="E526" s="6">
        <v>1320.75</v>
      </c>
      <c r="F526" s="8">
        <v>38400</v>
      </c>
      <c r="G526" s="6" t="s">
        <v>25</v>
      </c>
      <c r="H526" s="6">
        <v>1</v>
      </c>
      <c r="I526" s="6">
        <v>2</v>
      </c>
      <c r="J526" s="6">
        <v>2005</v>
      </c>
      <c r="K526" s="6" t="s">
        <v>26</v>
      </c>
      <c r="L526" s="6">
        <v>53</v>
      </c>
      <c r="M526" s="6" t="s">
        <v>162</v>
      </c>
      <c r="N526" s="6" t="s">
        <v>228</v>
      </c>
      <c r="O526" s="6">
        <v>6505551386</v>
      </c>
      <c r="P526" s="6" t="s">
        <v>229</v>
      </c>
      <c r="Q526" s="9"/>
      <c r="R526" s="6" t="s">
        <v>223</v>
      </c>
      <c r="S526" s="6" t="s">
        <v>177</v>
      </c>
      <c r="T526" s="9"/>
      <c r="U526" s="6" t="s">
        <v>32</v>
      </c>
      <c r="V526" s="6" t="s">
        <v>33</v>
      </c>
      <c r="W526" s="6" t="s">
        <v>83</v>
      </c>
      <c r="X526" s="6" t="s">
        <v>90</v>
      </c>
      <c r="Y526" s="6" t="s">
        <v>39</v>
      </c>
    </row>
    <row r="527" spans="1:25">
      <c r="A527" s="5">
        <v>10391</v>
      </c>
      <c r="B527" s="6">
        <v>42</v>
      </c>
      <c r="C527" s="7">
        <v>100</v>
      </c>
      <c r="D527" s="6">
        <v>3</v>
      </c>
      <c r="E527" s="6">
        <v>4998</v>
      </c>
      <c r="F527" s="8">
        <v>38420</v>
      </c>
      <c r="G527" s="6" t="s">
        <v>25</v>
      </c>
      <c r="H527" s="6">
        <v>1</v>
      </c>
      <c r="I527" s="6">
        <v>3</v>
      </c>
      <c r="J527" s="6">
        <v>2005</v>
      </c>
      <c r="K527" s="6" t="s">
        <v>26</v>
      </c>
      <c r="L527" s="6">
        <v>53</v>
      </c>
      <c r="M527" s="6" t="s">
        <v>162</v>
      </c>
      <c r="N527" s="6" t="s">
        <v>230</v>
      </c>
      <c r="O527" s="6" t="s">
        <v>231</v>
      </c>
      <c r="P527" s="6" t="s">
        <v>232</v>
      </c>
      <c r="Q527" s="6" t="s">
        <v>233</v>
      </c>
      <c r="R527" s="6" t="s">
        <v>234</v>
      </c>
      <c r="S527" s="6" t="s">
        <v>138</v>
      </c>
      <c r="T527" s="6">
        <v>2060</v>
      </c>
      <c r="U527" s="6" t="s">
        <v>75</v>
      </c>
      <c r="V527" s="6" t="s">
        <v>76</v>
      </c>
      <c r="W527" s="6" t="s">
        <v>235</v>
      </c>
      <c r="X527" s="6" t="s">
        <v>236</v>
      </c>
      <c r="Y527" s="6" t="s">
        <v>36</v>
      </c>
    </row>
    <row r="528" spans="1:25">
      <c r="A528" s="5">
        <v>10422</v>
      </c>
      <c r="B528" s="6">
        <v>25</v>
      </c>
      <c r="C528" s="7">
        <v>51.75</v>
      </c>
      <c r="D528" s="6">
        <v>1</v>
      </c>
      <c r="E528" s="6">
        <v>1293.75</v>
      </c>
      <c r="F528" s="8">
        <v>38502</v>
      </c>
      <c r="G528" s="6" t="s">
        <v>246</v>
      </c>
      <c r="H528" s="6">
        <v>2</v>
      </c>
      <c r="I528" s="6">
        <v>5</v>
      </c>
      <c r="J528" s="6">
        <v>2005</v>
      </c>
      <c r="K528" s="6" t="s">
        <v>26</v>
      </c>
      <c r="L528" s="6">
        <v>53</v>
      </c>
      <c r="M528" s="6" t="s">
        <v>162</v>
      </c>
      <c r="N528" s="6" t="s">
        <v>117</v>
      </c>
      <c r="O528" s="6">
        <v>2155551555</v>
      </c>
      <c r="P528" s="6" t="s">
        <v>118</v>
      </c>
      <c r="Q528" s="9"/>
      <c r="R528" s="6" t="s">
        <v>119</v>
      </c>
      <c r="S528" s="6" t="s">
        <v>120</v>
      </c>
      <c r="T528" s="6">
        <v>70267</v>
      </c>
      <c r="U528" s="6" t="s">
        <v>32</v>
      </c>
      <c r="V528" s="6" t="s">
        <v>33</v>
      </c>
      <c r="W528" s="6" t="s">
        <v>121</v>
      </c>
      <c r="X528" s="6" t="s">
        <v>122</v>
      </c>
      <c r="Y528" s="6" t="s">
        <v>39</v>
      </c>
    </row>
    <row r="529" spans="1:25">
      <c r="A529" s="5">
        <v>10121</v>
      </c>
      <c r="B529" s="6">
        <v>44</v>
      </c>
      <c r="C529" s="7">
        <v>74.849999999999994</v>
      </c>
      <c r="D529" s="6">
        <v>1</v>
      </c>
      <c r="E529" s="6">
        <v>3293.4</v>
      </c>
      <c r="F529" s="8">
        <v>37748</v>
      </c>
      <c r="G529" s="6" t="s">
        <v>25</v>
      </c>
      <c r="H529" s="6">
        <v>2</v>
      </c>
      <c r="I529" s="6">
        <v>5</v>
      </c>
      <c r="J529" s="6">
        <v>2003</v>
      </c>
      <c r="K529" s="6" t="s">
        <v>60</v>
      </c>
      <c r="L529" s="6">
        <v>81</v>
      </c>
      <c r="M529" s="6" t="s">
        <v>535</v>
      </c>
      <c r="N529" s="6" t="s">
        <v>357</v>
      </c>
      <c r="O529" s="6" t="s">
        <v>358</v>
      </c>
      <c r="P529" s="6" t="s">
        <v>359</v>
      </c>
      <c r="Q529" s="9"/>
      <c r="R529" s="6" t="s">
        <v>360</v>
      </c>
      <c r="S529" s="9"/>
      <c r="T529" s="6">
        <v>51100</v>
      </c>
      <c r="U529" s="6" t="s">
        <v>66</v>
      </c>
      <c r="V529" s="6" t="s">
        <v>46</v>
      </c>
      <c r="W529" s="6" t="s">
        <v>361</v>
      </c>
      <c r="X529" s="6" t="s">
        <v>362</v>
      </c>
      <c r="Y529" s="6" t="s">
        <v>36</v>
      </c>
    </row>
    <row r="530" spans="1:25">
      <c r="A530" s="5">
        <v>10122</v>
      </c>
      <c r="B530" s="6">
        <v>42</v>
      </c>
      <c r="C530" s="7">
        <v>100</v>
      </c>
      <c r="D530" s="6">
        <v>10</v>
      </c>
      <c r="E530" s="6">
        <v>7599.9</v>
      </c>
      <c r="F530" s="8">
        <v>37749</v>
      </c>
      <c r="G530" s="6" t="s">
        <v>25</v>
      </c>
      <c r="H530" s="6">
        <v>2</v>
      </c>
      <c r="I530" s="6">
        <v>5</v>
      </c>
      <c r="J530" s="6">
        <v>2003</v>
      </c>
      <c r="K530" s="6" t="s">
        <v>163</v>
      </c>
      <c r="L530" s="6">
        <v>194</v>
      </c>
      <c r="M530" s="6" t="s">
        <v>423</v>
      </c>
      <c r="N530" s="6" t="s">
        <v>597</v>
      </c>
      <c r="O530" s="6" t="s">
        <v>598</v>
      </c>
      <c r="P530" s="6" t="s">
        <v>599</v>
      </c>
      <c r="Q530" s="9"/>
      <c r="R530" s="6" t="s">
        <v>600</v>
      </c>
      <c r="S530" s="9"/>
      <c r="T530" s="6">
        <v>13008</v>
      </c>
      <c r="U530" s="6" t="s">
        <v>66</v>
      </c>
      <c r="V530" s="6" t="s">
        <v>46</v>
      </c>
      <c r="W530" s="6" t="s">
        <v>601</v>
      </c>
      <c r="X530" s="6" t="s">
        <v>602</v>
      </c>
      <c r="Y530" s="6" t="s">
        <v>133</v>
      </c>
    </row>
    <row r="531" spans="1:25">
      <c r="A531" s="5">
        <v>10122</v>
      </c>
      <c r="B531" s="6">
        <v>37</v>
      </c>
      <c r="C531" s="7">
        <v>99.82</v>
      </c>
      <c r="D531" s="6">
        <v>8</v>
      </c>
      <c r="E531" s="6">
        <v>3693.34</v>
      </c>
      <c r="F531" s="8">
        <v>37749</v>
      </c>
      <c r="G531" s="6" t="s">
        <v>25</v>
      </c>
      <c r="H531" s="6">
        <v>2</v>
      </c>
      <c r="I531" s="6">
        <v>5</v>
      </c>
      <c r="J531" s="6">
        <v>2003</v>
      </c>
      <c r="K531" s="6" t="s">
        <v>163</v>
      </c>
      <c r="L531" s="6">
        <v>117</v>
      </c>
      <c r="M531" s="6" t="s">
        <v>510</v>
      </c>
      <c r="N531" s="6" t="s">
        <v>597</v>
      </c>
      <c r="O531" s="6" t="s">
        <v>598</v>
      </c>
      <c r="P531" s="6" t="s">
        <v>599</v>
      </c>
      <c r="Q531" s="9"/>
      <c r="R531" s="6" t="s">
        <v>600</v>
      </c>
      <c r="S531" s="9"/>
      <c r="T531" s="6">
        <v>13008</v>
      </c>
      <c r="U531" s="6" t="s">
        <v>66</v>
      </c>
      <c r="V531" s="6" t="s">
        <v>46</v>
      </c>
      <c r="W531" s="6" t="s">
        <v>601</v>
      </c>
      <c r="X531" s="6" t="s">
        <v>602</v>
      </c>
      <c r="Y531" s="6" t="s">
        <v>36</v>
      </c>
    </row>
    <row r="532" spans="1:25">
      <c r="A532" s="5">
        <v>10122</v>
      </c>
      <c r="B532" s="6">
        <v>32</v>
      </c>
      <c r="C532" s="7">
        <v>63.84</v>
      </c>
      <c r="D532" s="6">
        <v>11</v>
      </c>
      <c r="E532" s="6">
        <v>2042.88</v>
      </c>
      <c r="F532" s="8">
        <v>37749</v>
      </c>
      <c r="G532" s="6" t="s">
        <v>25</v>
      </c>
      <c r="H532" s="6">
        <v>2</v>
      </c>
      <c r="I532" s="6">
        <v>5</v>
      </c>
      <c r="J532" s="6">
        <v>2003</v>
      </c>
      <c r="K532" s="6" t="s">
        <v>163</v>
      </c>
      <c r="L532" s="6">
        <v>79</v>
      </c>
      <c r="M532" s="6" t="s">
        <v>511</v>
      </c>
      <c r="N532" s="6" t="s">
        <v>597</v>
      </c>
      <c r="O532" s="6" t="s">
        <v>598</v>
      </c>
      <c r="P532" s="6" t="s">
        <v>599</v>
      </c>
      <c r="Q532" s="9"/>
      <c r="R532" s="6" t="s">
        <v>600</v>
      </c>
      <c r="S532" s="9"/>
      <c r="T532" s="6">
        <v>13008</v>
      </c>
      <c r="U532" s="6" t="s">
        <v>66</v>
      </c>
      <c r="V532" s="6" t="s">
        <v>46</v>
      </c>
      <c r="W532" s="6" t="s">
        <v>601</v>
      </c>
      <c r="X532" s="6" t="s">
        <v>602</v>
      </c>
      <c r="Y532" s="6" t="s">
        <v>39</v>
      </c>
    </row>
    <row r="533" spans="1:25">
      <c r="A533" s="5">
        <v>10122</v>
      </c>
      <c r="B533" s="6">
        <v>20</v>
      </c>
      <c r="C533" s="7">
        <v>100</v>
      </c>
      <c r="D533" s="6">
        <v>7</v>
      </c>
      <c r="E533" s="6">
        <v>2142</v>
      </c>
      <c r="F533" s="8">
        <v>37749</v>
      </c>
      <c r="G533" s="6" t="s">
        <v>25</v>
      </c>
      <c r="H533" s="6">
        <v>2</v>
      </c>
      <c r="I533" s="6">
        <v>5</v>
      </c>
      <c r="J533" s="6">
        <v>2003</v>
      </c>
      <c r="K533" s="6" t="s">
        <v>163</v>
      </c>
      <c r="L533" s="6">
        <v>115</v>
      </c>
      <c r="M533" s="6" t="s">
        <v>512</v>
      </c>
      <c r="N533" s="6" t="s">
        <v>597</v>
      </c>
      <c r="O533" s="6" t="s">
        <v>598</v>
      </c>
      <c r="P533" s="6" t="s">
        <v>599</v>
      </c>
      <c r="Q533" s="9"/>
      <c r="R533" s="6" t="s">
        <v>600</v>
      </c>
      <c r="S533" s="9"/>
      <c r="T533" s="6">
        <v>13008</v>
      </c>
      <c r="U533" s="6" t="s">
        <v>66</v>
      </c>
      <c r="V533" s="6" t="s">
        <v>46</v>
      </c>
      <c r="W533" s="6" t="s">
        <v>601</v>
      </c>
      <c r="X533" s="6" t="s">
        <v>602</v>
      </c>
      <c r="Y533" s="6" t="s">
        <v>39</v>
      </c>
    </row>
    <row r="534" spans="1:25">
      <c r="A534" s="5">
        <v>10122</v>
      </c>
      <c r="B534" s="6">
        <v>34</v>
      </c>
      <c r="C534" s="7">
        <v>100</v>
      </c>
      <c r="D534" s="6">
        <v>2</v>
      </c>
      <c r="E534" s="6">
        <v>5004.8</v>
      </c>
      <c r="F534" s="8">
        <v>37749</v>
      </c>
      <c r="G534" s="6" t="s">
        <v>25</v>
      </c>
      <c r="H534" s="6">
        <v>2</v>
      </c>
      <c r="I534" s="6">
        <v>5</v>
      </c>
      <c r="J534" s="6">
        <v>2003</v>
      </c>
      <c r="K534" s="6" t="s">
        <v>163</v>
      </c>
      <c r="L534" s="6">
        <v>141</v>
      </c>
      <c r="M534" s="6" t="s">
        <v>536</v>
      </c>
      <c r="N534" s="6" t="s">
        <v>597</v>
      </c>
      <c r="O534" s="6" t="s">
        <v>598</v>
      </c>
      <c r="P534" s="6" t="s">
        <v>599</v>
      </c>
      <c r="Q534" s="9"/>
      <c r="R534" s="6" t="s">
        <v>600</v>
      </c>
      <c r="S534" s="9"/>
      <c r="T534" s="6">
        <v>13008</v>
      </c>
      <c r="U534" s="6" t="s">
        <v>66</v>
      </c>
      <c r="V534" s="6" t="s">
        <v>46</v>
      </c>
      <c r="W534" s="6" t="s">
        <v>601</v>
      </c>
      <c r="X534" s="6" t="s">
        <v>602</v>
      </c>
      <c r="Y534" s="6" t="s">
        <v>36</v>
      </c>
    </row>
    <row r="535" spans="1:25">
      <c r="A535" s="5">
        <v>10122</v>
      </c>
      <c r="B535" s="6">
        <v>43</v>
      </c>
      <c r="C535" s="7">
        <v>72.38</v>
      </c>
      <c r="D535" s="6">
        <v>6</v>
      </c>
      <c r="E535" s="6">
        <v>3112.34</v>
      </c>
      <c r="F535" s="8">
        <v>37749</v>
      </c>
      <c r="G535" s="6" t="s">
        <v>25</v>
      </c>
      <c r="H535" s="6">
        <v>2</v>
      </c>
      <c r="I535" s="6">
        <v>5</v>
      </c>
      <c r="J535" s="6">
        <v>2003</v>
      </c>
      <c r="K535" s="6" t="s">
        <v>163</v>
      </c>
      <c r="L535" s="6">
        <v>77</v>
      </c>
      <c r="M535" s="6" t="s">
        <v>513</v>
      </c>
      <c r="N535" s="6" t="s">
        <v>597</v>
      </c>
      <c r="O535" s="6" t="s">
        <v>598</v>
      </c>
      <c r="P535" s="6" t="s">
        <v>599</v>
      </c>
      <c r="Q535" s="9"/>
      <c r="R535" s="6" t="s">
        <v>600</v>
      </c>
      <c r="S535" s="9"/>
      <c r="T535" s="6">
        <v>13008</v>
      </c>
      <c r="U535" s="6" t="s">
        <v>66</v>
      </c>
      <c r="V535" s="6" t="s">
        <v>46</v>
      </c>
      <c r="W535" s="6" t="s">
        <v>601</v>
      </c>
      <c r="X535" s="6" t="s">
        <v>602</v>
      </c>
      <c r="Y535" s="6" t="s">
        <v>36</v>
      </c>
    </row>
    <row r="536" spans="1:25">
      <c r="A536" s="5">
        <v>10122</v>
      </c>
      <c r="B536" s="6">
        <v>31</v>
      </c>
      <c r="C536" s="7">
        <v>100</v>
      </c>
      <c r="D536" s="6">
        <v>1</v>
      </c>
      <c r="E536" s="6">
        <v>4100.99</v>
      </c>
      <c r="F536" s="8">
        <v>37749</v>
      </c>
      <c r="G536" s="6" t="s">
        <v>25</v>
      </c>
      <c r="H536" s="6">
        <v>2</v>
      </c>
      <c r="I536" s="6">
        <v>5</v>
      </c>
      <c r="J536" s="6">
        <v>2003</v>
      </c>
      <c r="K536" s="6" t="s">
        <v>163</v>
      </c>
      <c r="L536" s="6">
        <v>142</v>
      </c>
      <c r="M536" s="6" t="s">
        <v>537</v>
      </c>
      <c r="N536" s="6" t="s">
        <v>597</v>
      </c>
      <c r="O536" s="6" t="s">
        <v>598</v>
      </c>
      <c r="P536" s="6" t="s">
        <v>599</v>
      </c>
      <c r="Q536" s="9"/>
      <c r="R536" s="6" t="s">
        <v>600</v>
      </c>
      <c r="S536" s="9"/>
      <c r="T536" s="6">
        <v>13008</v>
      </c>
      <c r="U536" s="6" t="s">
        <v>66</v>
      </c>
      <c r="V536" s="6" t="s">
        <v>46</v>
      </c>
      <c r="W536" s="6" t="s">
        <v>601</v>
      </c>
      <c r="X536" s="6" t="s">
        <v>602</v>
      </c>
      <c r="Y536" s="6" t="s">
        <v>36</v>
      </c>
    </row>
    <row r="537" spans="1:25">
      <c r="A537" s="5">
        <v>10122</v>
      </c>
      <c r="B537" s="6">
        <v>25</v>
      </c>
      <c r="C537" s="7">
        <v>100</v>
      </c>
      <c r="D537" s="6">
        <v>3</v>
      </c>
      <c r="E537" s="6">
        <v>3598.5</v>
      </c>
      <c r="F537" s="8">
        <v>37749</v>
      </c>
      <c r="G537" s="6" t="s">
        <v>25</v>
      </c>
      <c r="H537" s="6">
        <v>2</v>
      </c>
      <c r="I537" s="6">
        <v>5</v>
      </c>
      <c r="J537" s="6">
        <v>2003</v>
      </c>
      <c r="K537" s="6" t="s">
        <v>163</v>
      </c>
      <c r="L537" s="6">
        <v>169</v>
      </c>
      <c r="M537" s="6" t="s">
        <v>284</v>
      </c>
      <c r="N537" s="6" t="s">
        <v>597</v>
      </c>
      <c r="O537" s="6" t="s">
        <v>598</v>
      </c>
      <c r="P537" s="6" t="s">
        <v>599</v>
      </c>
      <c r="Q537" s="9"/>
      <c r="R537" s="6" t="s">
        <v>600</v>
      </c>
      <c r="S537" s="9"/>
      <c r="T537" s="6">
        <v>13008</v>
      </c>
      <c r="U537" s="6" t="s">
        <v>66</v>
      </c>
      <c r="V537" s="6" t="s">
        <v>46</v>
      </c>
      <c r="W537" s="6" t="s">
        <v>601</v>
      </c>
      <c r="X537" s="6" t="s">
        <v>602</v>
      </c>
      <c r="Y537" s="6" t="s">
        <v>36</v>
      </c>
    </row>
    <row r="538" spans="1:25">
      <c r="A538" s="5">
        <v>10212</v>
      </c>
      <c r="B538" s="6">
        <v>38</v>
      </c>
      <c r="C538" s="7">
        <v>100</v>
      </c>
      <c r="D538" s="6">
        <v>6</v>
      </c>
      <c r="E538" s="6">
        <v>4492.3599999999997</v>
      </c>
      <c r="F538" s="8">
        <v>38002</v>
      </c>
      <c r="G538" s="6" t="s">
        <v>25</v>
      </c>
      <c r="H538" s="6">
        <v>1</v>
      </c>
      <c r="I538" s="6">
        <v>1</v>
      </c>
      <c r="J538" s="6">
        <v>2004</v>
      </c>
      <c r="K538" s="6" t="s">
        <v>163</v>
      </c>
      <c r="L538" s="6">
        <v>124</v>
      </c>
      <c r="M538" s="6" t="s">
        <v>541</v>
      </c>
      <c r="N538" s="6" t="s">
        <v>155</v>
      </c>
      <c r="O538" s="6" t="s">
        <v>156</v>
      </c>
      <c r="P538" s="6" t="s">
        <v>157</v>
      </c>
      <c r="Q538" s="9"/>
      <c r="R538" s="6" t="s">
        <v>158</v>
      </c>
      <c r="S538" s="9"/>
      <c r="T538" s="6">
        <v>28034</v>
      </c>
      <c r="U538" s="6" t="s">
        <v>159</v>
      </c>
      <c r="V538" s="6" t="s">
        <v>46</v>
      </c>
      <c r="W538" s="6" t="s">
        <v>160</v>
      </c>
      <c r="X538" s="6" t="s">
        <v>161</v>
      </c>
      <c r="Y538" s="6" t="s">
        <v>36</v>
      </c>
    </row>
    <row r="539" spans="1:25">
      <c r="A539" s="5">
        <v>10226</v>
      </c>
      <c r="B539" s="6">
        <v>38</v>
      </c>
      <c r="C539" s="7">
        <v>100</v>
      </c>
      <c r="D539" s="6">
        <v>4</v>
      </c>
      <c r="E539" s="6">
        <v>4161.38</v>
      </c>
      <c r="F539" s="8">
        <v>38043</v>
      </c>
      <c r="G539" s="6" t="s">
        <v>25</v>
      </c>
      <c r="H539" s="6">
        <v>1</v>
      </c>
      <c r="I539" s="6">
        <v>2</v>
      </c>
      <c r="J539" s="6">
        <v>2004</v>
      </c>
      <c r="K539" s="6" t="s">
        <v>163</v>
      </c>
      <c r="L539" s="6">
        <v>124</v>
      </c>
      <c r="M539" s="6" t="s">
        <v>541</v>
      </c>
      <c r="N539" s="6" t="s">
        <v>319</v>
      </c>
      <c r="O539" s="6">
        <v>7605558146</v>
      </c>
      <c r="P539" s="6" t="s">
        <v>320</v>
      </c>
      <c r="Q539" s="9"/>
      <c r="R539" s="6" t="s">
        <v>321</v>
      </c>
      <c r="S539" s="6" t="s">
        <v>177</v>
      </c>
      <c r="T539" s="6">
        <v>91217</v>
      </c>
      <c r="U539" s="6" t="s">
        <v>32</v>
      </c>
      <c r="V539" s="6" t="s">
        <v>33</v>
      </c>
      <c r="W539" s="6" t="s">
        <v>178</v>
      </c>
      <c r="X539" s="6" t="s">
        <v>35</v>
      </c>
      <c r="Y539" s="6" t="s">
        <v>36</v>
      </c>
    </row>
    <row r="540" spans="1:25">
      <c r="A540" s="5">
        <v>10241</v>
      </c>
      <c r="B540" s="6">
        <v>21</v>
      </c>
      <c r="C540" s="7">
        <v>100</v>
      </c>
      <c r="D540" s="6">
        <v>11</v>
      </c>
      <c r="E540" s="6">
        <v>2508.66</v>
      </c>
      <c r="F540" s="8">
        <v>38090</v>
      </c>
      <c r="G540" s="6" t="s">
        <v>25</v>
      </c>
      <c r="H540" s="6">
        <v>2</v>
      </c>
      <c r="I540" s="6">
        <v>4</v>
      </c>
      <c r="J540" s="6">
        <v>2004</v>
      </c>
      <c r="K540" s="6" t="s">
        <v>163</v>
      </c>
      <c r="L540" s="6">
        <v>124</v>
      </c>
      <c r="M540" s="6" t="s">
        <v>541</v>
      </c>
      <c r="N540" s="6" t="s">
        <v>571</v>
      </c>
      <c r="O540" s="6" t="s">
        <v>572</v>
      </c>
      <c r="P540" s="6" t="s">
        <v>573</v>
      </c>
      <c r="Q540" s="9"/>
      <c r="R540" s="6" t="s">
        <v>574</v>
      </c>
      <c r="S540" s="9"/>
      <c r="T540" s="6">
        <v>67000</v>
      </c>
      <c r="U540" s="6" t="s">
        <v>66</v>
      </c>
      <c r="V540" s="6" t="s">
        <v>46</v>
      </c>
      <c r="W540" s="6" t="s">
        <v>575</v>
      </c>
      <c r="X540" s="6" t="s">
        <v>576</v>
      </c>
      <c r="Y540" s="6" t="s">
        <v>39</v>
      </c>
    </row>
    <row r="541" spans="1:25">
      <c r="A541" s="5">
        <v>10253</v>
      </c>
      <c r="B541" s="6">
        <v>24</v>
      </c>
      <c r="C541" s="7">
        <v>100</v>
      </c>
      <c r="D541" s="6">
        <v>1</v>
      </c>
      <c r="E541" s="6">
        <v>3374.88</v>
      </c>
      <c r="F541" s="8">
        <v>38139</v>
      </c>
      <c r="G541" s="6" t="s">
        <v>322</v>
      </c>
      <c r="H541" s="6">
        <v>2</v>
      </c>
      <c r="I541" s="6">
        <v>6</v>
      </c>
      <c r="J541" s="6">
        <v>2004</v>
      </c>
      <c r="K541" s="6" t="s">
        <v>163</v>
      </c>
      <c r="L541" s="6">
        <v>124</v>
      </c>
      <c r="M541" s="6" t="s">
        <v>541</v>
      </c>
      <c r="N541" s="6" t="s">
        <v>146</v>
      </c>
      <c r="O541" s="6" t="s">
        <v>147</v>
      </c>
      <c r="P541" s="6" t="s">
        <v>148</v>
      </c>
      <c r="Q541" s="9"/>
      <c r="R541" s="6" t="s">
        <v>149</v>
      </c>
      <c r="S541" s="9"/>
      <c r="T541" s="6" t="s">
        <v>150</v>
      </c>
      <c r="U541" s="6" t="s">
        <v>151</v>
      </c>
      <c r="V541" s="6" t="s">
        <v>46</v>
      </c>
      <c r="W541" s="6" t="s">
        <v>152</v>
      </c>
      <c r="X541" s="6" t="s">
        <v>153</v>
      </c>
      <c r="Y541" s="6" t="s">
        <v>36</v>
      </c>
    </row>
    <row r="542" spans="1:25">
      <c r="A542" s="5">
        <v>10266</v>
      </c>
      <c r="B542" s="6">
        <v>36</v>
      </c>
      <c r="C542" s="7">
        <v>100</v>
      </c>
      <c r="D542" s="6">
        <v>2</v>
      </c>
      <c r="E542" s="6">
        <v>5196.6000000000004</v>
      </c>
      <c r="F542" s="8">
        <v>38174</v>
      </c>
      <c r="G542" s="6" t="s">
        <v>25</v>
      </c>
      <c r="H542" s="6">
        <v>3</v>
      </c>
      <c r="I542" s="6">
        <v>7</v>
      </c>
      <c r="J542" s="6">
        <v>2004</v>
      </c>
      <c r="K542" s="6" t="s">
        <v>163</v>
      </c>
      <c r="L542" s="6">
        <v>124</v>
      </c>
      <c r="M542" s="6" t="s">
        <v>541</v>
      </c>
      <c r="N542" s="6" t="s">
        <v>430</v>
      </c>
      <c r="O542" s="6" t="s">
        <v>431</v>
      </c>
      <c r="P542" s="6" t="s">
        <v>432</v>
      </c>
      <c r="Q542" s="9"/>
      <c r="R542" s="6" t="s">
        <v>433</v>
      </c>
      <c r="S542" s="9"/>
      <c r="T542" s="6">
        <v>42100</v>
      </c>
      <c r="U542" s="6" t="s">
        <v>200</v>
      </c>
      <c r="V542" s="6" t="s">
        <v>46</v>
      </c>
      <c r="W542" s="6" t="s">
        <v>434</v>
      </c>
      <c r="X542" s="6" t="s">
        <v>435</v>
      </c>
      <c r="Y542" s="6" t="s">
        <v>36</v>
      </c>
    </row>
    <row r="543" spans="1:25">
      <c r="A543" s="5">
        <v>10278</v>
      </c>
      <c r="B543" s="6">
        <v>23</v>
      </c>
      <c r="C543" s="7">
        <v>100</v>
      </c>
      <c r="D543" s="6">
        <v>2</v>
      </c>
      <c r="E543" s="6">
        <v>2604.52</v>
      </c>
      <c r="F543" s="8">
        <v>38205</v>
      </c>
      <c r="G543" s="6" t="s">
        <v>25</v>
      </c>
      <c r="H543" s="6">
        <v>3</v>
      </c>
      <c r="I543" s="6">
        <v>8</v>
      </c>
      <c r="J543" s="6">
        <v>2004</v>
      </c>
      <c r="K543" s="6" t="s">
        <v>163</v>
      </c>
      <c r="L543" s="6">
        <v>124</v>
      </c>
      <c r="M543" s="6" t="s">
        <v>541</v>
      </c>
      <c r="N543" s="6" t="s">
        <v>583</v>
      </c>
      <c r="O543" s="6">
        <v>7025551838</v>
      </c>
      <c r="P543" s="6" t="s">
        <v>584</v>
      </c>
      <c r="Q543" s="9"/>
      <c r="R543" s="6" t="s">
        <v>585</v>
      </c>
      <c r="S543" s="6" t="s">
        <v>586</v>
      </c>
      <c r="T543" s="6">
        <v>83030</v>
      </c>
      <c r="U543" s="6" t="s">
        <v>32</v>
      </c>
      <c r="V543" s="6" t="s">
        <v>33</v>
      </c>
      <c r="W543" s="6" t="s">
        <v>89</v>
      </c>
      <c r="X543" s="6" t="s">
        <v>375</v>
      </c>
      <c r="Y543" s="6" t="s">
        <v>39</v>
      </c>
    </row>
    <row r="544" spans="1:25">
      <c r="A544" s="5">
        <v>10288</v>
      </c>
      <c r="B544" s="6">
        <v>20</v>
      </c>
      <c r="C544" s="7">
        <v>100</v>
      </c>
      <c r="D544" s="6">
        <v>14</v>
      </c>
      <c r="E544" s="6">
        <v>2936.8</v>
      </c>
      <c r="F544" s="8">
        <v>38231</v>
      </c>
      <c r="G544" s="6" t="s">
        <v>25</v>
      </c>
      <c r="H544" s="6">
        <v>3</v>
      </c>
      <c r="I544" s="6">
        <v>9</v>
      </c>
      <c r="J544" s="6">
        <v>2004</v>
      </c>
      <c r="K544" s="6" t="s">
        <v>163</v>
      </c>
      <c r="L544" s="6">
        <v>124</v>
      </c>
      <c r="M544" s="6" t="s">
        <v>541</v>
      </c>
      <c r="N544" s="6" t="s">
        <v>394</v>
      </c>
      <c r="O544" s="10" t="s">
        <v>683</v>
      </c>
      <c r="P544" s="6" t="s">
        <v>395</v>
      </c>
      <c r="Q544" s="6" t="s">
        <v>396</v>
      </c>
      <c r="R544" s="6" t="s">
        <v>397</v>
      </c>
      <c r="S544" s="9"/>
      <c r="T544" s="6">
        <v>69045</v>
      </c>
      <c r="U544" s="6" t="s">
        <v>397</v>
      </c>
      <c r="V544" s="6" t="s">
        <v>76</v>
      </c>
      <c r="W544" s="6" t="s">
        <v>398</v>
      </c>
      <c r="X544" s="6" t="s">
        <v>399</v>
      </c>
      <c r="Y544" s="6" t="s">
        <v>39</v>
      </c>
    </row>
    <row r="545" spans="1:25">
      <c r="A545" s="5">
        <v>10122</v>
      </c>
      <c r="B545" s="6">
        <v>21</v>
      </c>
      <c r="C545" s="7">
        <v>73.17</v>
      </c>
      <c r="D545" s="6">
        <v>13</v>
      </c>
      <c r="E545" s="6">
        <v>1536.57</v>
      </c>
      <c r="F545" s="8">
        <v>37749</v>
      </c>
      <c r="G545" s="6" t="s">
        <v>25</v>
      </c>
      <c r="H545" s="6">
        <v>2</v>
      </c>
      <c r="I545" s="6">
        <v>5</v>
      </c>
      <c r="J545" s="6">
        <v>2003</v>
      </c>
      <c r="K545" s="6" t="s">
        <v>163</v>
      </c>
      <c r="L545" s="6">
        <v>80</v>
      </c>
      <c r="M545" s="6" t="s">
        <v>514</v>
      </c>
      <c r="N545" s="6" t="s">
        <v>597</v>
      </c>
      <c r="O545" s="6" t="s">
        <v>598</v>
      </c>
      <c r="P545" s="6" t="s">
        <v>599</v>
      </c>
      <c r="Q545" s="9"/>
      <c r="R545" s="6" t="s">
        <v>600</v>
      </c>
      <c r="S545" s="9"/>
      <c r="T545" s="6">
        <v>13008</v>
      </c>
      <c r="U545" s="6" t="s">
        <v>66</v>
      </c>
      <c r="V545" s="6" t="s">
        <v>46</v>
      </c>
      <c r="W545" s="6" t="s">
        <v>601</v>
      </c>
      <c r="X545" s="6" t="s">
        <v>602</v>
      </c>
      <c r="Y545" s="6" t="s">
        <v>39</v>
      </c>
    </row>
    <row r="546" spans="1:25">
      <c r="A546" s="5">
        <v>10311</v>
      </c>
      <c r="B546" s="6">
        <v>29</v>
      </c>
      <c r="C546" s="7">
        <v>100</v>
      </c>
      <c r="D546" s="6">
        <v>9</v>
      </c>
      <c r="E546" s="6">
        <v>2923.2</v>
      </c>
      <c r="F546" s="8">
        <v>38276</v>
      </c>
      <c r="G546" s="6" t="s">
        <v>25</v>
      </c>
      <c r="H546" s="6">
        <v>4</v>
      </c>
      <c r="I546" s="6">
        <v>10</v>
      </c>
      <c r="J546" s="6">
        <v>2004</v>
      </c>
      <c r="K546" s="6" t="s">
        <v>163</v>
      </c>
      <c r="L546" s="6">
        <v>124</v>
      </c>
      <c r="M546" s="6" t="s">
        <v>541</v>
      </c>
      <c r="N546" s="6" t="s">
        <v>155</v>
      </c>
      <c r="O546" s="6" t="s">
        <v>156</v>
      </c>
      <c r="P546" s="6" t="s">
        <v>157</v>
      </c>
      <c r="Q546" s="9"/>
      <c r="R546" s="6" t="s">
        <v>158</v>
      </c>
      <c r="S546" s="9"/>
      <c r="T546" s="6">
        <v>28034</v>
      </c>
      <c r="U546" s="6" t="s">
        <v>159</v>
      </c>
      <c r="V546" s="6" t="s">
        <v>46</v>
      </c>
      <c r="W546" s="6" t="s">
        <v>160</v>
      </c>
      <c r="X546" s="6" t="s">
        <v>161</v>
      </c>
      <c r="Y546" s="6" t="s">
        <v>39</v>
      </c>
    </row>
    <row r="547" spans="1:25">
      <c r="A547" s="5">
        <v>10321</v>
      </c>
      <c r="B547" s="6">
        <v>44</v>
      </c>
      <c r="C547" s="7">
        <v>100</v>
      </c>
      <c r="D547" s="6">
        <v>6</v>
      </c>
      <c r="E547" s="6">
        <v>4489.76</v>
      </c>
      <c r="F547" s="8">
        <v>38295</v>
      </c>
      <c r="G547" s="6" t="s">
        <v>25</v>
      </c>
      <c r="H547" s="6">
        <v>4</v>
      </c>
      <c r="I547" s="6">
        <v>11</v>
      </c>
      <c r="J547" s="6">
        <v>2004</v>
      </c>
      <c r="K547" s="6" t="s">
        <v>163</v>
      </c>
      <c r="L547" s="6">
        <v>124</v>
      </c>
      <c r="M547" s="6" t="s">
        <v>541</v>
      </c>
      <c r="N547" s="11" t="s">
        <v>141</v>
      </c>
      <c r="O547" s="6">
        <v>5085552555</v>
      </c>
      <c r="P547" s="6" t="s">
        <v>142</v>
      </c>
      <c r="Q547" s="9"/>
      <c r="R547" s="6" t="s">
        <v>143</v>
      </c>
      <c r="S547" s="6" t="s">
        <v>100</v>
      </c>
      <c r="T547" s="6">
        <v>50553</v>
      </c>
      <c r="U547" s="6" t="s">
        <v>32</v>
      </c>
      <c r="V547" s="6" t="s">
        <v>33</v>
      </c>
      <c r="W547" s="6" t="s">
        <v>144</v>
      </c>
      <c r="X547" s="6" t="s">
        <v>145</v>
      </c>
      <c r="Y547" s="6" t="s">
        <v>36</v>
      </c>
    </row>
    <row r="548" spans="1:25">
      <c r="A548" s="5">
        <v>10331</v>
      </c>
      <c r="B548" s="6">
        <v>44</v>
      </c>
      <c r="C548" s="7">
        <v>100</v>
      </c>
      <c r="D548" s="6">
        <v>14</v>
      </c>
      <c r="E548" s="6">
        <v>4849.24</v>
      </c>
      <c r="F548" s="8">
        <v>38308</v>
      </c>
      <c r="G548" s="6" t="s">
        <v>25</v>
      </c>
      <c r="H548" s="6">
        <v>4</v>
      </c>
      <c r="I548" s="6">
        <v>11</v>
      </c>
      <c r="J548" s="6">
        <v>2004</v>
      </c>
      <c r="K548" s="6" t="s">
        <v>163</v>
      </c>
      <c r="L548" s="6">
        <v>124</v>
      </c>
      <c r="M548" s="6" t="s">
        <v>541</v>
      </c>
      <c r="N548" s="6" t="s">
        <v>263</v>
      </c>
      <c r="O548" s="6">
        <v>2155559857</v>
      </c>
      <c r="P548" s="6" t="s">
        <v>264</v>
      </c>
      <c r="Q548" s="9"/>
      <c r="R548" s="6" t="s">
        <v>265</v>
      </c>
      <c r="S548" s="6" t="s">
        <v>120</v>
      </c>
      <c r="T548" s="6">
        <v>71270</v>
      </c>
      <c r="U548" s="6" t="s">
        <v>32</v>
      </c>
      <c r="V548" s="6" t="s">
        <v>33</v>
      </c>
      <c r="W548" s="6" t="s">
        <v>101</v>
      </c>
      <c r="X548" s="6" t="s">
        <v>266</v>
      </c>
      <c r="Y548" s="6" t="s">
        <v>36</v>
      </c>
    </row>
    <row r="549" spans="1:25">
      <c r="A549" s="5">
        <v>10343</v>
      </c>
      <c r="B549" s="6">
        <v>36</v>
      </c>
      <c r="C549" s="7">
        <v>100</v>
      </c>
      <c r="D549" s="6">
        <v>4</v>
      </c>
      <c r="E549" s="6">
        <v>5848.92</v>
      </c>
      <c r="F549" s="8">
        <v>38315</v>
      </c>
      <c r="G549" s="6" t="s">
        <v>25</v>
      </c>
      <c r="H549" s="6">
        <v>4</v>
      </c>
      <c r="I549" s="6">
        <v>11</v>
      </c>
      <c r="J549" s="6">
        <v>2004</v>
      </c>
      <c r="K549" s="6" t="s">
        <v>163</v>
      </c>
      <c r="L549" s="6">
        <v>124</v>
      </c>
      <c r="M549" s="6" t="s">
        <v>541</v>
      </c>
      <c r="N549" s="6" t="s">
        <v>357</v>
      </c>
      <c r="O549" s="6" t="s">
        <v>358</v>
      </c>
      <c r="P549" s="6" t="s">
        <v>359</v>
      </c>
      <c r="Q549" s="9"/>
      <c r="R549" s="6" t="s">
        <v>360</v>
      </c>
      <c r="S549" s="9"/>
      <c r="T549" s="6">
        <v>51100</v>
      </c>
      <c r="U549" s="6" t="s">
        <v>66</v>
      </c>
      <c r="V549" s="6" t="s">
        <v>46</v>
      </c>
      <c r="W549" s="6" t="s">
        <v>361</v>
      </c>
      <c r="X549" s="6" t="s">
        <v>362</v>
      </c>
      <c r="Y549" s="6" t="s">
        <v>36</v>
      </c>
    </row>
    <row r="550" spans="1:25">
      <c r="A550" s="5">
        <v>10367</v>
      </c>
      <c r="B550" s="6">
        <v>49</v>
      </c>
      <c r="C550" s="7">
        <v>56.3</v>
      </c>
      <c r="D550" s="6">
        <v>1</v>
      </c>
      <c r="E550" s="6">
        <v>2758.7</v>
      </c>
      <c r="F550" s="8">
        <v>38364</v>
      </c>
      <c r="G550" s="6" t="s">
        <v>603</v>
      </c>
      <c r="H550" s="6">
        <v>1</v>
      </c>
      <c r="I550" s="6">
        <v>1</v>
      </c>
      <c r="J550" s="6">
        <v>2005</v>
      </c>
      <c r="K550" s="6" t="s">
        <v>163</v>
      </c>
      <c r="L550" s="6">
        <v>124</v>
      </c>
      <c r="M550" s="6" t="s">
        <v>541</v>
      </c>
      <c r="N550" s="11" t="s">
        <v>604</v>
      </c>
      <c r="O550" s="6">
        <v>6265557265</v>
      </c>
      <c r="P550" s="6" t="s">
        <v>605</v>
      </c>
      <c r="Q550" s="9"/>
      <c r="R550" s="6" t="s">
        <v>606</v>
      </c>
      <c r="S550" s="6" t="s">
        <v>177</v>
      </c>
      <c r="T550" s="6">
        <v>90003</v>
      </c>
      <c r="U550" s="6" t="s">
        <v>32</v>
      </c>
      <c r="V550" s="6" t="s">
        <v>33</v>
      </c>
      <c r="W550" s="6" t="s">
        <v>34</v>
      </c>
      <c r="X550" s="6" t="s">
        <v>90</v>
      </c>
      <c r="Y550" s="6" t="s">
        <v>39</v>
      </c>
    </row>
    <row r="551" spans="1:25">
      <c r="A551" s="5">
        <v>10378</v>
      </c>
      <c r="B551" s="6">
        <v>34</v>
      </c>
      <c r="C551" s="7">
        <v>42.64</v>
      </c>
      <c r="D551" s="6">
        <v>5</v>
      </c>
      <c r="E551" s="6">
        <v>1449.76</v>
      </c>
      <c r="F551" s="8">
        <v>38393</v>
      </c>
      <c r="G551" s="6" t="s">
        <v>25</v>
      </c>
      <c r="H551" s="6">
        <v>1</v>
      </c>
      <c r="I551" s="6">
        <v>2</v>
      </c>
      <c r="J551" s="6">
        <v>2005</v>
      </c>
      <c r="K551" s="6" t="s">
        <v>163</v>
      </c>
      <c r="L551" s="6">
        <v>124</v>
      </c>
      <c r="M551" s="6" t="s">
        <v>541</v>
      </c>
      <c r="N551" s="6" t="s">
        <v>155</v>
      </c>
      <c r="O551" s="6" t="s">
        <v>156</v>
      </c>
      <c r="P551" s="6" t="s">
        <v>157</v>
      </c>
      <c r="Q551" s="9"/>
      <c r="R551" s="6" t="s">
        <v>158</v>
      </c>
      <c r="S551" s="9"/>
      <c r="T551" s="6">
        <v>28034</v>
      </c>
      <c r="U551" s="6" t="s">
        <v>159</v>
      </c>
      <c r="V551" s="6" t="s">
        <v>46</v>
      </c>
      <c r="W551" s="6" t="s">
        <v>160</v>
      </c>
      <c r="X551" s="6" t="s">
        <v>161</v>
      </c>
      <c r="Y551" s="6" t="s">
        <v>39</v>
      </c>
    </row>
    <row r="552" spans="1:25">
      <c r="A552" s="5">
        <v>10407</v>
      </c>
      <c r="B552" s="6">
        <v>59</v>
      </c>
      <c r="C552" s="7">
        <v>100</v>
      </c>
      <c r="D552" s="6">
        <v>11</v>
      </c>
      <c r="E552" s="6">
        <v>7048.14</v>
      </c>
      <c r="F552" s="8">
        <v>38464</v>
      </c>
      <c r="G552" s="6" t="s">
        <v>376</v>
      </c>
      <c r="H552" s="6">
        <v>2</v>
      </c>
      <c r="I552" s="6">
        <v>4</v>
      </c>
      <c r="J552" s="6">
        <v>2005</v>
      </c>
      <c r="K552" s="6" t="s">
        <v>163</v>
      </c>
      <c r="L552" s="6">
        <v>124</v>
      </c>
      <c r="M552" s="6" t="s">
        <v>541</v>
      </c>
      <c r="N552" s="6" t="s">
        <v>372</v>
      </c>
      <c r="O552" s="6">
        <v>4085553659</v>
      </c>
      <c r="P552" s="6" t="s">
        <v>373</v>
      </c>
      <c r="Q552" s="9"/>
      <c r="R552" s="6" t="s">
        <v>374</v>
      </c>
      <c r="S552" s="6" t="s">
        <v>177</v>
      </c>
      <c r="T552" s="6">
        <v>94217</v>
      </c>
      <c r="U552" s="6" t="s">
        <v>32</v>
      </c>
      <c r="V552" s="6" t="s">
        <v>33</v>
      </c>
      <c r="W552" s="6" t="s">
        <v>58</v>
      </c>
      <c r="X552" s="6" t="s">
        <v>375</v>
      </c>
      <c r="Y552" s="6" t="s">
        <v>133</v>
      </c>
    </row>
    <row r="553" spans="1:25">
      <c r="A553" s="5">
        <v>10419</v>
      </c>
      <c r="B553" s="6">
        <v>37</v>
      </c>
      <c r="C553" s="7">
        <v>100</v>
      </c>
      <c r="D553" s="6">
        <v>1</v>
      </c>
      <c r="E553" s="6">
        <v>5202.9399999999996</v>
      </c>
      <c r="F553" s="8">
        <v>38489</v>
      </c>
      <c r="G553" s="6" t="s">
        <v>25</v>
      </c>
      <c r="H553" s="6">
        <v>2</v>
      </c>
      <c r="I553" s="6">
        <v>5</v>
      </c>
      <c r="J553" s="6">
        <v>2005</v>
      </c>
      <c r="K553" s="6" t="s">
        <v>163</v>
      </c>
      <c r="L553" s="6">
        <v>124</v>
      </c>
      <c r="M553" s="6" t="s">
        <v>541</v>
      </c>
      <c r="N553" s="6" t="s">
        <v>126</v>
      </c>
      <c r="O553" s="6" t="s">
        <v>127</v>
      </c>
      <c r="P553" s="6" t="s">
        <v>128</v>
      </c>
      <c r="Q553" s="9"/>
      <c r="R553" s="6" t="s">
        <v>129</v>
      </c>
      <c r="S553" s="9"/>
      <c r="T553" s="6">
        <v>5020</v>
      </c>
      <c r="U553" s="6" t="s">
        <v>130</v>
      </c>
      <c r="V553" s="6" t="s">
        <v>46</v>
      </c>
      <c r="W553" s="6" t="s">
        <v>131</v>
      </c>
      <c r="X553" s="6" t="s">
        <v>132</v>
      </c>
      <c r="Y553" s="6" t="s">
        <v>36</v>
      </c>
    </row>
    <row r="554" spans="1:25">
      <c r="A554" s="5">
        <v>10122</v>
      </c>
      <c r="B554" s="6">
        <v>21</v>
      </c>
      <c r="C554" s="7">
        <v>100</v>
      </c>
      <c r="D554" s="6">
        <v>12</v>
      </c>
      <c r="E554" s="6">
        <v>2469.39</v>
      </c>
      <c r="F554" s="8">
        <v>37749</v>
      </c>
      <c r="G554" s="6" t="s">
        <v>25</v>
      </c>
      <c r="H554" s="6">
        <v>2</v>
      </c>
      <c r="I554" s="6">
        <v>5</v>
      </c>
      <c r="J554" s="6">
        <v>2003</v>
      </c>
      <c r="K554" s="6" t="s">
        <v>163</v>
      </c>
      <c r="L554" s="6">
        <v>146</v>
      </c>
      <c r="M554" s="6" t="s">
        <v>515</v>
      </c>
      <c r="N554" s="6" t="s">
        <v>597</v>
      </c>
      <c r="O554" s="6" t="s">
        <v>598</v>
      </c>
      <c r="P554" s="6" t="s">
        <v>599</v>
      </c>
      <c r="Q554" s="9"/>
      <c r="R554" s="6" t="s">
        <v>600</v>
      </c>
      <c r="S554" s="9"/>
      <c r="T554" s="6">
        <v>13008</v>
      </c>
      <c r="U554" s="6" t="s">
        <v>66</v>
      </c>
      <c r="V554" s="6" t="s">
        <v>46</v>
      </c>
      <c r="W554" s="6" t="s">
        <v>601</v>
      </c>
      <c r="X554" s="6" t="s">
        <v>602</v>
      </c>
      <c r="Y554" s="6" t="s">
        <v>39</v>
      </c>
    </row>
    <row r="555" spans="1:25">
      <c r="A555" s="5">
        <v>10122</v>
      </c>
      <c r="B555" s="6">
        <v>35</v>
      </c>
      <c r="C555" s="7">
        <v>49.74</v>
      </c>
      <c r="D555" s="6">
        <v>16</v>
      </c>
      <c r="E555" s="6">
        <v>1740.9</v>
      </c>
      <c r="F555" s="8">
        <v>37749</v>
      </c>
      <c r="G555" s="6" t="s">
        <v>25</v>
      </c>
      <c r="H555" s="6">
        <v>2</v>
      </c>
      <c r="I555" s="6">
        <v>5</v>
      </c>
      <c r="J555" s="6">
        <v>2003</v>
      </c>
      <c r="K555" s="6" t="s">
        <v>60</v>
      </c>
      <c r="L555" s="6">
        <v>62</v>
      </c>
      <c r="M555" s="6" t="s">
        <v>516</v>
      </c>
      <c r="N555" s="6" t="s">
        <v>597</v>
      </c>
      <c r="O555" s="6" t="s">
        <v>598</v>
      </c>
      <c r="P555" s="6" t="s">
        <v>599</v>
      </c>
      <c r="Q555" s="9"/>
      <c r="R555" s="6" t="s">
        <v>600</v>
      </c>
      <c r="S555" s="9"/>
      <c r="T555" s="6">
        <v>13008</v>
      </c>
      <c r="U555" s="6" t="s">
        <v>66</v>
      </c>
      <c r="V555" s="6" t="s">
        <v>46</v>
      </c>
      <c r="W555" s="6" t="s">
        <v>601</v>
      </c>
      <c r="X555" s="6" t="s">
        <v>602</v>
      </c>
      <c r="Y555" s="6" t="s">
        <v>39</v>
      </c>
    </row>
    <row r="556" spans="1:25">
      <c r="A556" s="5">
        <v>10122</v>
      </c>
      <c r="B556" s="6">
        <v>28</v>
      </c>
      <c r="C556" s="7">
        <v>100</v>
      </c>
      <c r="D556" s="6">
        <v>15</v>
      </c>
      <c r="E556" s="6">
        <v>3583.16</v>
      </c>
      <c r="F556" s="8">
        <v>37749</v>
      </c>
      <c r="G556" s="6" t="s">
        <v>25</v>
      </c>
      <c r="H556" s="6">
        <v>2</v>
      </c>
      <c r="I556" s="6">
        <v>5</v>
      </c>
      <c r="J556" s="6">
        <v>2003</v>
      </c>
      <c r="K556" s="6" t="s">
        <v>163</v>
      </c>
      <c r="L556" s="6">
        <v>148</v>
      </c>
      <c r="M556" s="6" t="s">
        <v>517</v>
      </c>
      <c r="N556" s="6" t="s">
        <v>597</v>
      </c>
      <c r="O556" s="6" t="s">
        <v>598</v>
      </c>
      <c r="P556" s="6" t="s">
        <v>599</v>
      </c>
      <c r="Q556" s="9"/>
      <c r="R556" s="6" t="s">
        <v>600</v>
      </c>
      <c r="S556" s="9"/>
      <c r="T556" s="6">
        <v>13008</v>
      </c>
      <c r="U556" s="6" t="s">
        <v>66</v>
      </c>
      <c r="V556" s="6" t="s">
        <v>46</v>
      </c>
      <c r="W556" s="6" t="s">
        <v>601</v>
      </c>
      <c r="X556" s="6" t="s">
        <v>602</v>
      </c>
      <c r="Y556" s="6" t="s">
        <v>36</v>
      </c>
    </row>
    <row r="557" spans="1:25">
      <c r="A557" s="5">
        <v>10122</v>
      </c>
      <c r="B557" s="6">
        <v>39</v>
      </c>
      <c r="C557" s="7">
        <v>30.96</v>
      </c>
      <c r="D557" s="6">
        <v>4</v>
      </c>
      <c r="E557" s="6">
        <v>1207.44</v>
      </c>
      <c r="F557" s="8">
        <v>37749</v>
      </c>
      <c r="G557" s="6" t="s">
        <v>25</v>
      </c>
      <c r="H557" s="6">
        <v>2</v>
      </c>
      <c r="I557" s="6">
        <v>5</v>
      </c>
      <c r="J557" s="6">
        <v>2003</v>
      </c>
      <c r="K557" s="6" t="s">
        <v>163</v>
      </c>
      <c r="L557" s="6">
        <v>37</v>
      </c>
      <c r="M557" s="6" t="s">
        <v>540</v>
      </c>
      <c r="N557" s="6" t="s">
        <v>597</v>
      </c>
      <c r="O557" s="6" t="s">
        <v>598</v>
      </c>
      <c r="P557" s="6" t="s">
        <v>599</v>
      </c>
      <c r="Q557" s="9"/>
      <c r="R557" s="6" t="s">
        <v>600</v>
      </c>
      <c r="S557" s="9"/>
      <c r="T557" s="6">
        <v>13008</v>
      </c>
      <c r="U557" s="6" t="s">
        <v>66</v>
      </c>
      <c r="V557" s="6" t="s">
        <v>46</v>
      </c>
      <c r="W557" s="6" t="s">
        <v>601</v>
      </c>
      <c r="X557" s="6" t="s">
        <v>602</v>
      </c>
      <c r="Y557" s="6" t="s">
        <v>39</v>
      </c>
    </row>
    <row r="558" spans="1:25">
      <c r="A558" s="5">
        <v>10122</v>
      </c>
      <c r="B558" s="6">
        <v>34</v>
      </c>
      <c r="C558" s="7">
        <v>50.21</v>
      </c>
      <c r="D558" s="6">
        <v>9</v>
      </c>
      <c r="E558" s="6">
        <v>1707.14</v>
      </c>
      <c r="F558" s="8">
        <v>37749</v>
      </c>
      <c r="G558" s="6" t="s">
        <v>25</v>
      </c>
      <c r="H558" s="6">
        <v>2</v>
      </c>
      <c r="I558" s="6">
        <v>5</v>
      </c>
      <c r="J558" s="6">
        <v>2003</v>
      </c>
      <c r="K558" s="6" t="s">
        <v>163</v>
      </c>
      <c r="L558" s="6">
        <v>61</v>
      </c>
      <c r="M558" s="6" t="s">
        <v>519</v>
      </c>
      <c r="N558" s="6" t="s">
        <v>597</v>
      </c>
      <c r="O558" s="6" t="s">
        <v>598</v>
      </c>
      <c r="P558" s="6" t="s">
        <v>599</v>
      </c>
      <c r="Q558" s="9"/>
      <c r="R558" s="6" t="s">
        <v>600</v>
      </c>
      <c r="S558" s="9"/>
      <c r="T558" s="6">
        <v>13008</v>
      </c>
      <c r="U558" s="6" t="s">
        <v>66</v>
      </c>
      <c r="V558" s="6" t="s">
        <v>46</v>
      </c>
      <c r="W558" s="6" t="s">
        <v>601</v>
      </c>
      <c r="X558" s="6" t="s">
        <v>602</v>
      </c>
      <c r="Y558" s="6" t="s">
        <v>39</v>
      </c>
    </row>
    <row r="559" spans="1:25">
      <c r="A559" s="5">
        <v>10122</v>
      </c>
      <c r="B559" s="6">
        <v>43</v>
      </c>
      <c r="C559" s="7">
        <v>100</v>
      </c>
      <c r="D559" s="6">
        <v>5</v>
      </c>
      <c r="E559" s="6">
        <v>5494.97</v>
      </c>
      <c r="F559" s="8">
        <v>37749</v>
      </c>
      <c r="G559" s="6" t="s">
        <v>25</v>
      </c>
      <c r="H559" s="6">
        <v>2</v>
      </c>
      <c r="I559" s="6">
        <v>5</v>
      </c>
      <c r="J559" s="6">
        <v>2003</v>
      </c>
      <c r="K559" s="6" t="s">
        <v>163</v>
      </c>
      <c r="L559" s="6">
        <v>140</v>
      </c>
      <c r="M559" s="6" t="s">
        <v>520</v>
      </c>
      <c r="N559" s="6" t="s">
        <v>597</v>
      </c>
      <c r="O559" s="6" t="s">
        <v>598</v>
      </c>
      <c r="P559" s="6" t="s">
        <v>599</v>
      </c>
      <c r="Q559" s="9"/>
      <c r="R559" s="6" t="s">
        <v>600</v>
      </c>
      <c r="S559" s="9"/>
      <c r="T559" s="6">
        <v>13008</v>
      </c>
      <c r="U559" s="6" t="s">
        <v>66</v>
      </c>
      <c r="V559" s="6" t="s">
        <v>46</v>
      </c>
      <c r="W559" s="6" t="s">
        <v>601</v>
      </c>
      <c r="X559" s="6" t="s">
        <v>602</v>
      </c>
      <c r="Y559" s="6" t="s">
        <v>36</v>
      </c>
    </row>
    <row r="560" spans="1:25">
      <c r="A560" s="5">
        <v>10122</v>
      </c>
      <c r="B560" s="6">
        <v>29</v>
      </c>
      <c r="C560" s="7">
        <v>71.14</v>
      </c>
      <c r="D560" s="6">
        <v>14</v>
      </c>
      <c r="E560" s="6">
        <v>2063.06</v>
      </c>
      <c r="F560" s="8">
        <v>37749</v>
      </c>
      <c r="G560" s="6" t="s">
        <v>25</v>
      </c>
      <c r="H560" s="6">
        <v>2</v>
      </c>
      <c r="I560" s="6">
        <v>5</v>
      </c>
      <c r="J560" s="6">
        <v>2003</v>
      </c>
      <c r="K560" s="6" t="s">
        <v>163</v>
      </c>
      <c r="L560" s="6">
        <v>80</v>
      </c>
      <c r="M560" s="6" t="s">
        <v>521</v>
      </c>
      <c r="N560" s="6" t="s">
        <v>597</v>
      </c>
      <c r="O560" s="6" t="s">
        <v>598</v>
      </c>
      <c r="P560" s="6" t="s">
        <v>599</v>
      </c>
      <c r="Q560" s="9"/>
      <c r="R560" s="6" t="s">
        <v>600</v>
      </c>
      <c r="S560" s="9"/>
      <c r="T560" s="6">
        <v>13008</v>
      </c>
      <c r="U560" s="6" t="s">
        <v>66</v>
      </c>
      <c r="V560" s="6" t="s">
        <v>46</v>
      </c>
      <c r="W560" s="6" t="s">
        <v>601</v>
      </c>
      <c r="X560" s="6" t="s">
        <v>602</v>
      </c>
      <c r="Y560" s="6" t="s">
        <v>39</v>
      </c>
    </row>
    <row r="561" spans="1:25">
      <c r="A561" s="5">
        <v>10122</v>
      </c>
      <c r="B561" s="6">
        <v>31</v>
      </c>
      <c r="C561" s="7">
        <v>44.66</v>
      </c>
      <c r="D561" s="6">
        <v>17</v>
      </c>
      <c r="E561" s="6">
        <v>1384.46</v>
      </c>
      <c r="F561" s="8">
        <v>37749</v>
      </c>
      <c r="G561" s="6" t="s">
        <v>25</v>
      </c>
      <c r="H561" s="6">
        <v>2</v>
      </c>
      <c r="I561" s="6">
        <v>5</v>
      </c>
      <c r="J561" s="6">
        <v>2003</v>
      </c>
      <c r="K561" s="6" t="s">
        <v>60</v>
      </c>
      <c r="L561" s="6">
        <v>40</v>
      </c>
      <c r="M561" s="6" t="s">
        <v>522</v>
      </c>
      <c r="N561" s="6" t="s">
        <v>597</v>
      </c>
      <c r="O561" s="6" t="s">
        <v>598</v>
      </c>
      <c r="P561" s="6" t="s">
        <v>599</v>
      </c>
      <c r="Q561" s="9"/>
      <c r="R561" s="6" t="s">
        <v>600</v>
      </c>
      <c r="S561" s="9"/>
      <c r="T561" s="6">
        <v>13008</v>
      </c>
      <c r="U561" s="6" t="s">
        <v>66</v>
      </c>
      <c r="V561" s="6" t="s">
        <v>46</v>
      </c>
      <c r="W561" s="6" t="s">
        <v>601</v>
      </c>
      <c r="X561" s="6" t="s">
        <v>602</v>
      </c>
      <c r="Y561" s="6" t="s">
        <v>39</v>
      </c>
    </row>
    <row r="562" spans="1:25">
      <c r="A562" s="5">
        <v>10123</v>
      </c>
      <c r="B562" s="6">
        <v>26</v>
      </c>
      <c r="C562" s="7">
        <v>100</v>
      </c>
      <c r="D562" s="6">
        <v>2</v>
      </c>
      <c r="E562" s="6">
        <v>3073.72</v>
      </c>
      <c r="F562" s="8">
        <v>37761</v>
      </c>
      <c r="G562" s="6" t="s">
        <v>25</v>
      </c>
      <c r="H562" s="6">
        <v>2</v>
      </c>
      <c r="I562" s="6">
        <v>5</v>
      </c>
      <c r="J562" s="6">
        <v>2003</v>
      </c>
      <c r="K562" s="6" t="s">
        <v>163</v>
      </c>
      <c r="L562" s="6">
        <v>124</v>
      </c>
      <c r="M562" s="6" t="s">
        <v>541</v>
      </c>
      <c r="N562" s="6" t="s">
        <v>267</v>
      </c>
      <c r="O562" s="6" t="s">
        <v>268</v>
      </c>
      <c r="P562" s="6" t="s">
        <v>269</v>
      </c>
      <c r="Q562" s="9"/>
      <c r="R562" s="6" t="s">
        <v>94</v>
      </c>
      <c r="S562" s="9"/>
      <c r="T562" s="6">
        <v>44000</v>
      </c>
      <c r="U562" s="6" t="s">
        <v>66</v>
      </c>
      <c r="V562" s="6" t="s">
        <v>46</v>
      </c>
      <c r="W562" s="6" t="s">
        <v>270</v>
      </c>
      <c r="X562" s="6" t="s">
        <v>271</v>
      </c>
      <c r="Y562" s="6" t="s">
        <v>36</v>
      </c>
    </row>
    <row r="563" spans="1:25">
      <c r="A563" s="5">
        <v>10210</v>
      </c>
      <c r="B563" s="6">
        <v>31</v>
      </c>
      <c r="C563" s="7">
        <v>100</v>
      </c>
      <c r="D563" s="6">
        <v>17</v>
      </c>
      <c r="E563" s="6">
        <v>5719.5</v>
      </c>
      <c r="F563" s="8">
        <v>37998</v>
      </c>
      <c r="G563" s="6" t="s">
        <v>25</v>
      </c>
      <c r="H563" s="6">
        <v>1</v>
      </c>
      <c r="I563" s="6">
        <v>1</v>
      </c>
      <c r="J563" s="6">
        <v>2004</v>
      </c>
      <c r="K563" s="6" t="s">
        <v>385</v>
      </c>
      <c r="L563" s="6">
        <v>157</v>
      </c>
      <c r="M563" s="6" t="s">
        <v>386</v>
      </c>
      <c r="N563" s="6" t="s">
        <v>257</v>
      </c>
      <c r="O563" s="10" t="s">
        <v>683</v>
      </c>
      <c r="P563" s="6" t="s">
        <v>258</v>
      </c>
      <c r="Q563" s="9"/>
      <c r="R563" s="6" t="s">
        <v>259</v>
      </c>
      <c r="S563" s="6" t="s">
        <v>259</v>
      </c>
      <c r="T563" s="6" t="s">
        <v>260</v>
      </c>
      <c r="U563" s="6" t="s">
        <v>193</v>
      </c>
      <c r="V563" s="6" t="s">
        <v>193</v>
      </c>
      <c r="W563" s="6" t="s">
        <v>261</v>
      </c>
      <c r="X563" s="6" t="s">
        <v>262</v>
      </c>
      <c r="Y563" s="6" t="s">
        <v>36</v>
      </c>
    </row>
    <row r="564" spans="1:25">
      <c r="A564" s="5">
        <v>10222</v>
      </c>
      <c r="B564" s="6">
        <v>49</v>
      </c>
      <c r="C564" s="7">
        <v>100</v>
      </c>
      <c r="D564" s="6">
        <v>4</v>
      </c>
      <c r="E564" s="6">
        <v>6954.08</v>
      </c>
      <c r="F564" s="8">
        <v>38036</v>
      </c>
      <c r="G564" s="6" t="s">
        <v>25</v>
      </c>
      <c r="H564" s="6">
        <v>1</v>
      </c>
      <c r="I564" s="6">
        <v>2</v>
      </c>
      <c r="J564" s="6">
        <v>2004</v>
      </c>
      <c r="K564" s="6" t="s">
        <v>385</v>
      </c>
      <c r="L564" s="6">
        <v>157</v>
      </c>
      <c r="M564" s="6" t="s">
        <v>386</v>
      </c>
      <c r="N564" s="6" t="s">
        <v>319</v>
      </c>
      <c r="O564" s="6">
        <v>7605558146</v>
      </c>
      <c r="P564" s="6" t="s">
        <v>320</v>
      </c>
      <c r="Q564" s="9"/>
      <c r="R564" s="6" t="s">
        <v>321</v>
      </c>
      <c r="S564" s="6" t="s">
        <v>177</v>
      </c>
      <c r="T564" s="6">
        <v>91217</v>
      </c>
      <c r="U564" s="6" t="s">
        <v>32</v>
      </c>
      <c r="V564" s="6" t="s">
        <v>33</v>
      </c>
      <c r="W564" s="6" t="s">
        <v>178</v>
      </c>
      <c r="X564" s="6" t="s">
        <v>35</v>
      </c>
      <c r="Y564" s="6" t="s">
        <v>36</v>
      </c>
    </row>
    <row r="565" spans="1:25">
      <c r="A565" s="5">
        <v>10250</v>
      </c>
      <c r="B565" s="6">
        <v>45</v>
      </c>
      <c r="C565" s="7">
        <v>100</v>
      </c>
      <c r="D565" s="6">
        <v>14</v>
      </c>
      <c r="E565" s="6">
        <v>8160.3</v>
      </c>
      <c r="F565" s="8">
        <v>38118</v>
      </c>
      <c r="G565" s="6" t="s">
        <v>25</v>
      </c>
      <c r="H565" s="6">
        <v>2</v>
      </c>
      <c r="I565" s="6">
        <v>5</v>
      </c>
      <c r="J565" s="6">
        <v>2004</v>
      </c>
      <c r="K565" s="6" t="s">
        <v>385</v>
      </c>
      <c r="L565" s="6">
        <v>157</v>
      </c>
      <c r="M565" s="6" t="s">
        <v>386</v>
      </c>
      <c r="N565" s="6" t="s">
        <v>372</v>
      </c>
      <c r="O565" s="6">
        <v>4085553659</v>
      </c>
      <c r="P565" s="6" t="s">
        <v>373</v>
      </c>
      <c r="Q565" s="9"/>
      <c r="R565" s="6" t="s">
        <v>374</v>
      </c>
      <c r="S565" s="6" t="s">
        <v>177</v>
      </c>
      <c r="T565" s="6">
        <v>94217</v>
      </c>
      <c r="U565" s="6" t="s">
        <v>32</v>
      </c>
      <c r="V565" s="6" t="s">
        <v>33</v>
      </c>
      <c r="W565" s="6" t="s">
        <v>58</v>
      </c>
      <c r="X565" s="6" t="s">
        <v>375</v>
      </c>
      <c r="Y565" s="6" t="s">
        <v>133</v>
      </c>
    </row>
    <row r="566" spans="1:25">
      <c r="A566" s="5">
        <v>10262</v>
      </c>
      <c r="B566" s="6">
        <v>49</v>
      </c>
      <c r="C566" s="7">
        <v>100</v>
      </c>
      <c r="D566" s="6">
        <v>9</v>
      </c>
      <c r="E566" s="6">
        <v>6567.96</v>
      </c>
      <c r="F566" s="8">
        <v>38162</v>
      </c>
      <c r="G566" s="6" t="s">
        <v>322</v>
      </c>
      <c r="H566" s="6">
        <v>2</v>
      </c>
      <c r="I566" s="6">
        <v>6</v>
      </c>
      <c r="J566" s="6">
        <v>2004</v>
      </c>
      <c r="K566" s="6" t="s">
        <v>385</v>
      </c>
      <c r="L566" s="6">
        <v>157</v>
      </c>
      <c r="M566" s="6" t="s">
        <v>386</v>
      </c>
      <c r="N566" s="6" t="s">
        <v>155</v>
      </c>
      <c r="O566" s="6" t="s">
        <v>156</v>
      </c>
      <c r="P566" s="6" t="s">
        <v>157</v>
      </c>
      <c r="Q566" s="9"/>
      <c r="R566" s="6" t="s">
        <v>158</v>
      </c>
      <c r="S566" s="9"/>
      <c r="T566" s="6">
        <v>28034</v>
      </c>
      <c r="U566" s="6" t="s">
        <v>159</v>
      </c>
      <c r="V566" s="6" t="s">
        <v>46</v>
      </c>
      <c r="W566" s="6" t="s">
        <v>160</v>
      </c>
      <c r="X566" s="6" t="s">
        <v>161</v>
      </c>
      <c r="Y566" s="6" t="s">
        <v>36</v>
      </c>
    </row>
    <row r="567" spans="1:25">
      <c r="A567" s="5">
        <v>10274</v>
      </c>
      <c r="B567" s="6">
        <v>41</v>
      </c>
      <c r="C567" s="7">
        <v>100</v>
      </c>
      <c r="D567" s="6">
        <v>1</v>
      </c>
      <c r="E567" s="6">
        <v>6724</v>
      </c>
      <c r="F567" s="8">
        <v>38189</v>
      </c>
      <c r="G567" s="6" t="s">
        <v>25</v>
      </c>
      <c r="H567" s="6">
        <v>3</v>
      </c>
      <c r="I567" s="6">
        <v>7</v>
      </c>
      <c r="J567" s="6">
        <v>2004</v>
      </c>
      <c r="K567" s="6" t="s">
        <v>385</v>
      </c>
      <c r="L567" s="6">
        <v>157</v>
      </c>
      <c r="M567" s="6" t="s">
        <v>386</v>
      </c>
      <c r="N567" s="6" t="s">
        <v>224</v>
      </c>
      <c r="O567" s="6">
        <v>6175558555</v>
      </c>
      <c r="P567" s="6" t="s">
        <v>225</v>
      </c>
      <c r="Q567" s="9"/>
      <c r="R567" s="6" t="s">
        <v>226</v>
      </c>
      <c r="S567" s="6" t="s">
        <v>100</v>
      </c>
      <c r="T567" s="6">
        <v>58339</v>
      </c>
      <c r="U567" s="6" t="s">
        <v>32</v>
      </c>
      <c r="V567" s="6" t="s">
        <v>33</v>
      </c>
      <c r="W567" s="6" t="s">
        <v>220</v>
      </c>
      <c r="X567" s="6" t="s">
        <v>227</v>
      </c>
      <c r="Y567" s="6" t="s">
        <v>36</v>
      </c>
    </row>
    <row r="568" spans="1:25">
      <c r="A568" s="5">
        <v>10284</v>
      </c>
      <c r="B568" s="6">
        <v>45</v>
      </c>
      <c r="C568" s="7">
        <v>100</v>
      </c>
      <c r="D568" s="6">
        <v>11</v>
      </c>
      <c r="E568" s="6">
        <v>5747.85</v>
      </c>
      <c r="F568" s="8">
        <v>38220</v>
      </c>
      <c r="G568" s="6" t="s">
        <v>25</v>
      </c>
      <c r="H568" s="6">
        <v>3</v>
      </c>
      <c r="I568" s="6">
        <v>8</v>
      </c>
      <c r="J568" s="6">
        <v>2004</v>
      </c>
      <c r="K568" s="6" t="s">
        <v>385</v>
      </c>
      <c r="L568" s="6">
        <v>157</v>
      </c>
      <c r="M568" s="6" t="s">
        <v>386</v>
      </c>
      <c r="N568" s="6" t="s">
        <v>607</v>
      </c>
      <c r="O568" s="10" t="s">
        <v>683</v>
      </c>
      <c r="P568" s="6" t="s">
        <v>608</v>
      </c>
      <c r="Q568" s="9"/>
      <c r="R568" s="6" t="s">
        <v>609</v>
      </c>
      <c r="S568" s="9"/>
      <c r="T568" s="6" t="s">
        <v>610</v>
      </c>
      <c r="U568" s="6" t="s">
        <v>114</v>
      </c>
      <c r="V568" s="6" t="s">
        <v>46</v>
      </c>
      <c r="W568" s="6" t="s">
        <v>611</v>
      </c>
      <c r="X568" s="6" t="s">
        <v>612</v>
      </c>
      <c r="Y568" s="6" t="s">
        <v>36</v>
      </c>
    </row>
    <row r="569" spans="1:25">
      <c r="A569" s="5">
        <v>10296</v>
      </c>
      <c r="B569" s="6">
        <v>36</v>
      </c>
      <c r="C569" s="7">
        <v>100</v>
      </c>
      <c r="D569" s="6">
        <v>7</v>
      </c>
      <c r="E569" s="6">
        <v>5676.84</v>
      </c>
      <c r="F569" s="8">
        <v>38245</v>
      </c>
      <c r="G569" s="6" t="s">
        <v>25</v>
      </c>
      <c r="H569" s="6">
        <v>3</v>
      </c>
      <c r="I569" s="6">
        <v>9</v>
      </c>
      <c r="J569" s="6">
        <v>2004</v>
      </c>
      <c r="K569" s="6" t="s">
        <v>385</v>
      </c>
      <c r="L569" s="6">
        <v>157</v>
      </c>
      <c r="M569" s="6" t="s">
        <v>386</v>
      </c>
      <c r="N569" s="6" t="s">
        <v>613</v>
      </c>
      <c r="O569" s="10" t="s">
        <v>683</v>
      </c>
      <c r="P569" s="6" t="s">
        <v>614</v>
      </c>
      <c r="Q569" s="9"/>
      <c r="R569" s="6" t="s">
        <v>615</v>
      </c>
      <c r="S569" s="9"/>
      <c r="T569" s="6">
        <v>80686</v>
      </c>
      <c r="U569" s="6" t="s">
        <v>45</v>
      </c>
      <c r="V569" s="6" t="s">
        <v>46</v>
      </c>
      <c r="W569" s="6" t="s">
        <v>616</v>
      </c>
      <c r="X569" s="6" t="s">
        <v>59</v>
      </c>
      <c r="Y569" s="6" t="s">
        <v>36</v>
      </c>
    </row>
    <row r="570" spans="1:25">
      <c r="A570" s="5">
        <v>10307</v>
      </c>
      <c r="B570" s="6">
        <v>39</v>
      </c>
      <c r="C570" s="7">
        <v>100</v>
      </c>
      <c r="D570" s="6">
        <v>1</v>
      </c>
      <c r="E570" s="6">
        <v>7379.97</v>
      </c>
      <c r="F570" s="8">
        <v>38274</v>
      </c>
      <c r="G570" s="6" t="s">
        <v>25</v>
      </c>
      <c r="H570" s="6">
        <v>4</v>
      </c>
      <c r="I570" s="6">
        <v>10</v>
      </c>
      <c r="J570" s="6">
        <v>2004</v>
      </c>
      <c r="K570" s="6" t="s">
        <v>385</v>
      </c>
      <c r="L570" s="6">
        <v>157</v>
      </c>
      <c r="M570" s="6" t="s">
        <v>386</v>
      </c>
      <c r="N570" s="6" t="s">
        <v>342</v>
      </c>
      <c r="O570" s="6">
        <v>2155554695</v>
      </c>
      <c r="P570" s="6" t="s">
        <v>343</v>
      </c>
      <c r="Q570" s="9"/>
      <c r="R570" s="6" t="s">
        <v>265</v>
      </c>
      <c r="S570" s="6" t="s">
        <v>120</v>
      </c>
      <c r="T570" s="6">
        <v>71270</v>
      </c>
      <c r="U570" s="6" t="s">
        <v>32</v>
      </c>
      <c r="V570" s="6" t="s">
        <v>33</v>
      </c>
      <c r="W570" s="6" t="s">
        <v>344</v>
      </c>
      <c r="X570" s="6" t="s">
        <v>345</v>
      </c>
      <c r="Y570" s="6" t="s">
        <v>133</v>
      </c>
    </row>
    <row r="571" spans="1:25">
      <c r="A571" s="5">
        <v>10316</v>
      </c>
      <c r="B571" s="6">
        <v>27</v>
      </c>
      <c r="C571" s="7">
        <v>100</v>
      </c>
      <c r="D571" s="6">
        <v>9</v>
      </c>
      <c r="E571" s="6">
        <v>3704.13</v>
      </c>
      <c r="F571" s="8">
        <v>38292</v>
      </c>
      <c r="G571" s="6" t="s">
        <v>25</v>
      </c>
      <c r="H571" s="6">
        <v>4</v>
      </c>
      <c r="I571" s="6">
        <v>11</v>
      </c>
      <c r="J571" s="6">
        <v>2004</v>
      </c>
      <c r="K571" s="6" t="s">
        <v>385</v>
      </c>
      <c r="L571" s="6">
        <v>157</v>
      </c>
      <c r="M571" s="6" t="s">
        <v>386</v>
      </c>
      <c r="N571" s="11" t="s">
        <v>346</v>
      </c>
      <c r="O571" s="6" t="s">
        <v>347</v>
      </c>
      <c r="P571" s="6" t="s">
        <v>348</v>
      </c>
      <c r="Q571" s="9"/>
      <c r="R571" s="6" t="s">
        <v>349</v>
      </c>
      <c r="S571" s="6" t="s">
        <v>350</v>
      </c>
      <c r="T571" s="6" t="s">
        <v>351</v>
      </c>
      <c r="U571" s="6" t="s">
        <v>151</v>
      </c>
      <c r="V571" s="6" t="s">
        <v>46</v>
      </c>
      <c r="W571" s="6" t="s">
        <v>352</v>
      </c>
      <c r="X571" s="6" t="s">
        <v>353</v>
      </c>
      <c r="Y571" s="6" t="s">
        <v>36</v>
      </c>
    </row>
    <row r="572" spans="1:25">
      <c r="A572" s="5">
        <v>10327</v>
      </c>
      <c r="B572" s="6">
        <v>25</v>
      </c>
      <c r="C572" s="7">
        <v>100</v>
      </c>
      <c r="D572" s="6">
        <v>6</v>
      </c>
      <c r="E572" s="6">
        <v>2804.75</v>
      </c>
      <c r="F572" s="8">
        <v>38301</v>
      </c>
      <c r="G572" s="6" t="s">
        <v>603</v>
      </c>
      <c r="H572" s="6">
        <v>4</v>
      </c>
      <c r="I572" s="6">
        <v>11</v>
      </c>
      <c r="J572" s="6">
        <v>2004</v>
      </c>
      <c r="K572" s="6" t="s">
        <v>385</v>
      </c>
      <c r="L572" s="6">
        <v>157</v>
      </c>
      <c r="M572" s="6" t="s">
        <v>386</v>
      </c>
      <c r="N572" s="6" t="s">
        <v>301</v>
      </c>
      <c r="O572" s="6" t="s">
        <v>302</v>
      </c>
      <c r="P572" s="6" t="s">
        <v>303</v>
      </c>
      <c r="Q572" s="9"/>
      <c r="R572" s="6" t="s">
        <v>304</v>
      </c>
      <c r="S572" s="9"/>
      <c r="T572" s="6">
        <v>1734</v>
      </c>
      <c r="U572" s="6" t="s">
        <v>305</v>
      </c>
      <c r="V572" s="6" t="s">
        <v>46</v>
      </c>
      <c r="W572" s="6" t="s">
        <v>306</v>
      </c>
      <c r="X572" s="6" t="s">
        <v>307</v>
      </c>
      <c r="Y572" s="6" t="s">
        <v>39</v>
      </c>
    </row>
    <row r="573" spans="1:25">
      <c r="A573" s="5">
        <v>10338</v>
      </c>
      <c r="B573" s="6">
        <v>41</v>
      </c>
      <c r="C573" s="7">
        <v>100</v>
      </c>
      <c r="D573" s="6">
        <v>1</v>
      </c>
      <c r="E573" s="6">
        <v>5624.79</v>
      </c>
      <c r="F573" s="8">
        <v>38313</v>
      </c>
      <c r="G573" s="6" t="s">
        <v>25</v>
      </c>
      <c r="H573" s="6">
        <v>4</v>
      </c>
      <c r="I573" s="6">
        <v>11</v>
      </c>
      <c r="J573" s="6">
        <v>2004</v>
      </c>
      <c r="K573" s="6" t="s">
        <v>385</v>
      </c>
      <c r="L573" s="6">
        <v>157</v>
      </c>
      <c r="M573" s="6" t="s">
        <v>386</v>
      </c>
      <c r="N573" s="6" t="s">
        <v>560</v>
      </c>
      <c r="O573" s="6" t="s">
        <v>561</v>
      </c>
      <c r="P573" s="6" t="s">
        <v>562</v>
      </c>
      <c r="Q573" s="9"/>
      <c r="R573" s="6" t="s">
        <v>563</v>
      </c>
      <c r="S573" s="9"/>
      <c r="T573" s="6" t="s">
        <v>564</v>
      </c>
      <c r="U573" s="6" t="s">
        <v>328</v>
      </c>
      <c r="V573" s="6" t="s">
        <v>46</v>
      </c>
      <c r="W573" s="6" t="s">
        <v>565</v>
      </c>
      <c r="X573" s="6" t="s">
        <v>566</v>
      </c>
      <c r="Y573" s="6" t="s">
        <v>36</v>
      </c>
    </row>
    <row r="574" spans="1:25">
      <c r="A574" s="5">
        <v>10351</v>
      </c>
      <c r="B574" s="6">
        <v>39</v>
      </c>
      <c r="C574" s="7">
        <v>99.52</v>
      </c>
      <c r="D574" s="6">
        <v>1</v>
      </c>
      <c r="E574" s="6">
        <v>3881.28</v>
      </c>
      <c r="F574" s="8">
        <v>38324</v>
      </c>
      <c r="G574" s="6" t="s">
        <v>25</v>
      </c>
      <c r="H574" s="6">
        <v>4</v>
      </c>
      <c r="I574" s="6">
        <v>12</v>
      </c>
      <c r="J574" s="6">
        <v>2004</v>
      </c>
      <c r="K574" s="6" t="s">
        <v>385</v>
      </c>
      <c r="L574" s="6">
        <v>157</v>
      </c>
      <c r="M574" s="6" t="s">
        <v>386</v>
      </c>
      <c r="N574" s="6" t="s">
        <v>617</v>
      </c>
      <c r="O574" s="6" t="s">
        <v>618</v>
      </c>
      <c r="P574" s="6" t="s">
        <v>619</v>
      </c>
      <c r="Q574" s="9"/>
      <c r="R574" s="6" t="s">
        <v>620</v>
      </c>
      <c r="S574" s="9"/>
      <c r="T574" s="6" t="s">
        <v>621</v>
      </c>
      <c r="U574" s="6" t="s">
        <v>151</v>
      </c>
      <c r="V574" s="6" t="s">
        <v>46</v>
      </c>
      <c r="W574" s="6" t="s">
        <v>83</v>
      </c>
      <c r="X574" s="6" t="s">
        <v>622</v>
      </c>
      <c r="Y574" s="6" t="s">
        <v>36</v>
      </c>
    </row>
    <row r="575" spans="1:25">
      <c r="A575" s="5">
        <v>10373</v>
      </c>
      <c r="B575" s="6">
        <v>28</v>
      </c>
      <c r="C575" s="7">
        <v>57.55</v>
      </c>
      <c r="D575" s="6">
        <v>4</v>
      </c>
      <c r="E575" s="6">
        <v>1611.4</v>
      </c>
      <c r="F575" s="8">
        <v>38383</v>
      </c>
      <c r="G575" s="6" t="s">
        <v>25</v>
      </c>
      <c r="H575" s="6">
        <v>1</v>
      </c>
      <c r="I575" s="6">
        <v>1</v>
      </c>
      <c r="J575" s="6">
        <v>2005</v>
      </c>
      <c r="K575" s="6" t="s">
        <v>385</v>
      </c>
      <c r="L575" s="6">
        <v>157</v>
      </c>
      <c r="M575" s="6" t="s">
        <v>386</v>
      </c>
      <c r="N575" s="6" t="s">
        <v>363</v>
      </c>
      <c r="O575" s="6" t="s">
        <v>364</v>
      </c>
      <c r="P575" s="6" t="s">
        <v>365</v>
      </c>
      <c r="Q575" s="9"/>
      <c r="R575" s="6" t="s">
        <v>366</v>
      </c>
      <c r="S575" s="9"/>
      <c r="T575" s="6">
        <v>90110</v>
      </c>
      <c r="U575" s="6" t="s">
        <v>107</v>
      </c>
      <c r="V575" s="6" t="s">
        <v>46</v>
      </c>
      <c r="W575" s="6" t="s">
        <v>367</v>
      </c>
      <c r="X575" s="6" t="s">
        <v>368</v>
      </c>
      <c r="Y575" s="6" t="s">
        <v>39</v>
      </c>
    </row>
    <row r="576" spans="1:25">
      <c r="A576" s="5">
        <v>10386</v>
      </c>
      <c r="B576" s="6">
        <v>25</v>
      </c>
      <c r="C576" s="7">
        <v>54.57</v>
      </c>
      <c r="D576" s="6">
        <v>7</v>
      </c>
      <c r="E576" s="6">
        <v>1364.25</v>
      </c>
      <c r="F576" s="8">
        <v>38412</v>
      </c>
      <c r="G576" s="6" t="s">
        <v>603</v>
      </c>
      <c r="H576" s="6">
        <v>1</v>
      </c>
      <c r="I576" s="6">
        <v>3</v>
      </c>
      <c r="J576" s="6">
        <v>2005</v>
      </c>
      <c r="K576" s="6" t="s">
        <v>385</v>
      </c>
      <c r="L576" s="6">
        <v>157</v>
      </c>
      <c r="M576" s="6" t="s">
        <v>386</v>
      </c>
      <c r="N576" s="6" t="s">
        <v>155</v>
      </c>
      <c r="O576" s="6" t="s">
        <v>156</v>
      </c>
      <c r="P576" s="6" t="s">
        <v>157</v>
      </c>
      <c r="Q576" s="9"/>
      <c r="R576" s="6" t="s">
        <v>158</v>
      </c>
      <c r="S576" s="9"/>
      <c r="T576" s="6">
        <v>28034</v>
      </c>
      <c r="U576" s="6" t="s">
        <v>159</v>
      </c>
      <c r="V576" s="6" t="s">
        <v>46</v>
      </c>
      <c r="W576" s="6" t="s">
        <v>160</v>
      </c>
      <c r="X576" s="6" t="s">
        <v>161</v>
      </c>
      <c r="Y576" s="6" t="s">
        <v>39</v>
      </c>
    </row>
    <row r="577" spans="1:25">
      <c r="A577" s="5">
        <v>10398</v>
      </c>
      <c r="B577" s="6">
        <v>33</v>
      </c>
      <c r="C577" s="7">
        <v>100</v>
      </c>
      <c r="D577" s="6">
        <v>11</v>
      </c>
      <c r="E577" s="6">
        <v>4215.09</v>
      </c>
      <c r="F577" s="8">
        <v>38441</v>
      </c>
      <c r="G577" s="6" t="s">
        <v>25</v>
      </c>
      <c r="H577" s="6">
        <v>1</v>
      </c>
      <c r="I577" s="6">
        <v>3</v>
      </c>
      <c r="J577" s="6">
        <v>2005</v>
      </c>
      <c r="K577" s="6" t="s">
        <v>385</v>
      </c>
      <c r="L577" s="6">
        <v>157</v>
      </c>
      <c r="M577" s="6" t="s">
        <v>386</v>
      </c>
      <c r="N577" s="6" t="s">
        <v>357</v>
      </c>
      <c r="O577" s="6" t="s">
        <v>358</v>
      </c>
      <c r="P577" s="6" t="s">
        <v>359</v>
      </c>
      <c r="Q577" s="9"/>
      <c r="R577" s="6" t="s">
        <v>360</v>
      </c>
      <c r="S577" s="9"/>
      <c r="T577" s="6">
        <v>51100</v>
      </c>
      <c r="U577" s="6" t="s">
        <v>66</v>
      </c>
      <c r="V577" s="6" t="s">
        <v>46</v>
      </c>
      <c r="W577" s="6" t="s">
        <v>361</v>
      </c>
      <c r="X577" s="6" t="s">
        <v>362</v>
      </c>
      <c r="Y577" s="6" t="s">
        <v>36</v>
      </c>
    </row>
    <row r="578" spans="1:25">
      <c r="A578" s="5">
        <v>10400</v>
      </c>
      <c r="B578" s="6">
        <v>34</v>
      </c>
      <c r="C578" s="7">
        <v>100</v>
      </c>
      <c r="D578" s="6">
        <v>1</v>
      </c>
      <c r="E578" s="6">
        <v>6433.82</v>
      </c>
      <c r="F578" s="8">
        <v>38443</v>
      </c>
      <c r="G578" s="6" t="s">
        <v>25</v>
      </c>
      <c r="H578" s="6">
        <v>2</v>
      </c>
      <c r="I578" s="6">
        <v>4</v>
      </c>
      <c r="J578" s="6">
        <v>2005</v>
      </c>
      <c r="K578" s="6" t="s">
        <v>385</v>
      </c>
      <c r="L578" s="6">
        <v>157</v>
      </c>
      <c r="M578" s="6" t="s">
        <v>386</v>
      </c>
      <c r="N578" s="6" t="s">
        <v>372</v>
      </c>
      <c r="O578" s="6">
        <v>4085553659</v>
      </c>
      <c r="P578" s="6" t="s">
        <v>373</v>
      </c>
      <c r="Q578" s="9"/>
      <c r="R578" s="6" t="s">
        <v>374</v>
      </c>
      <c r="S578" s="6" t="s">
        <v>177</v>
      </c>
      <c r="T578" s="6">
        <v>94217</v>
      </c>
      <c r="U578" s="6" t="s">
        <v>32</v>
      </c>
      <c r="V578" s="6" t="s">
        <v>33</v>
      </c>
      <c r="W578" s="6" t="s">
        <v>58</v>
      </c>
      <c r="X578" s="6" t="s">
        <v>375</v>
      </c>
      <c r="Y578" s="6" t="s">
        <v>36</v>
      </c>
    </row>
    <row r="579" spans="1:25">
      <c r="A579" s="5">
        <v>10416</v>
      </c>
      <c r="B579" s="6">
        <v>24</v>
      </c>
      <c r="C579" s="7">
        <v>100</v>
      </c>
      <c r="D579" s="6">
        <v>14</v>
      </c>
      <c r="E579" s="6">
        <v>4352.16</v>
      </c>
      <c r="F579" s="8">
        <v>38482</v>
      </c>
      <c r="G579" s="6" t="s">
        <v>25</v>
      </c>
      <c r="H579" s="6">
        <v>2</v>
      </c>
      <c r="I579" s="6">
        <v>5</v>
      </c>
      <c r="J579" s="6">
        <v>2005</v>
      </c>
      <c r="K579" s="6" t="s">
        <v>385</v>
      </c>
      <c r="L579" s="6">
        <v>157</v>
      </c>
      <c r="M579" s="6" t="s">
        <v>386</v>
      </c>
      <c r="N579" s="6" t="s">
        <v>430</v>
      </c>
      <c r="O579" s="6" t="s">
        <v>431</v>
      </c>
      <c r="P579" s="6" t="s">
        <v>432</v>
      </c>
      <c r="Q579" s="9"/>
      <c r="R579" s="6" t="s">
        <v>433</v>
      </c>
      <c r="S579" s="9"/>
      <c r="T579" s="6">
        <v>42100</v>
      </c>
      <c r="U579" s="6" t="s">
        <v>200</v>
      </c>
      <c r="V579" s="6" t="s">
        <v>46</v>
      </c>
      <c r="W579" s="6" t="s">
        <v>434</v>
      </c>
      <c r="X579" s="6" t="s">
        <v>435</v>
      </c>
      <c r="Y579" s="6" t="s">
        <v>36</v>
      </c>
    </row>
    <row r="580" spans="1:25">
      <c r="A580" s="5">
        <v>10123</v>
      </c>
      <c r="B580" s="6">
        <v>46</v>
      </c>
      <c r="C580" s="7">
        <v>100</v>
      </c>
      <c r="D580" s="6">
        <v>3</v>
      </c>
      <c r="E580" s="6">
        <v>5161.2</v>
      </c>
      <c r="F580" s="8">
        <v>37761</v>
      </c>
      <c r="G580" s="6" t="s">
        <v>25</v>
      </c>
      <c r="H580" s="6">
        <v>2</v>
      </c>
      <c r="I580" s="6">
        <v>5</v>
      </c>
      <c r="J580" s="6">
        <v>2003</v>
      </c>
      <c r="K580" s="6" t="s">
        <v>163</v>
      </c>
      <c r="L580" s="6">
        <v>132</v>
      </c>
      <c r="M580" s="6" t="s">
        <v>538</v>
      </c>
      <c r="N580" s="6" t="s">
        <v>267</v>
      </c>
      <c r="O580" s="6" t="s">
        <v>268</v>
      </c>
      <c r="P580" s="6" t="s">
        <v>269</v>
      </c>
      <c r="Q580" s="9"/>
      <c r="R580" s="6" t="s">
        <v>94</v>
      </c>
      <c r="S580" s="9"/>
      <c r="T580" s="6">
        <v>44000</v>
      </c>
      <c r="U580" s="6" t="s">
        <v>66</v>
      </c>
      <c r="V580" s="6" t="s">
        <v>46</v>
      </c>
      <c r="W580" s="6" t="s">
        <v>270</v>
      </c>
      <c r="X580" s="6" t="s">
        <v>271</v>
      </c>
      <c r="Y580" s="6" t="s">
        <v>36</v>
      </c>
    </row>
    <row r="581" spans="1:25">
      <c r="A581" s="5">
        <v>10123</v>
      </c>
      <c r="B581" s="6">
        <v>34</v>
      </c>
      <c r="C581" s="7">
        <v>100</v>
      </c>
      <c r="D581" s="6">
        <v>4</v>
      </c>
      <c r="E581" s="6">
        <v>5331.88</v>
      </c>
      <c r="F581" s="8">
        <v>37761</v>
      </c>
      <c r="G581" s="6" t="s">
        <v>25</v>
      </c>
      <c r="H581" s="6">
        <v>2</v>
      </c>
      <c r="I581" s="6">
        <v>5</v>
      </c>
      <c r="J581" s="6">
        <v>2003</v>
      </c>
      <c r="K581" s="6" t="s">
        <v>163</v>
      </c>
      <c r="L581" s="6">
        <v>141</v>
      </c>
      <c r="M581" s="6" t="s">
        <v>539</v>
      </c>
      <c r="N581" s="6" t="s">
        <v>267</v>
      </c>
      <c r="O581" s="6" t="s">
        <v>268</v>
      </c>
      <c r="P581" s="6" t="s">
        <v>269</v>
      </c>
      <c r="Q581" s="9"/>
      <c r="R581" s="6" t="s">
        <v>94</v>
      </c>
      <c r="S581" s="9"/>
      <c r="T581" s="6">
        <v>44000</v>
      </c>
      <c r="U581" s="6" t="s">
        <v>66</v>
      </c>
      <c r="V581" s="6" t="s">
        <v>46</v>
      </c>
      <c r="W581" s="6" t="s">
        <v>270</v>
      </c>
      <c r="X581" s="6" t="s">
        <v>271</v>
      </c>
      <c r="Y581" s="6" t="s">
        <v>36</v>
      </c>
    </row>
    <row r="582" spans="1:25">
      <c r="A582" s="5">
        <v>10123</v>
      </c>
      <c r="B582" s="6">
        <v>50</v>
      </c>
      <c r="C582" s="7">
        <v>59.87</v>
      </c>
      <c r="D582" s="6">
        <v>1</v>
      </c>
      <c r="E582" s="6">
        <v>2993.5</v>
      </c>
      <c r="F582" s="8">
        <v>37761</v>
      </c>
      <c r="G582" s="6" t="s">
        <v>25</v>
      </c>
      <c r="H582" s="6">
        <v>2</v>
      </c>
      <c r="I582" s="6">
        <v>5</v>
      </c>
      <c r="J582" s="6">
        <v>2003</v>
      </c>
      <c r="K582" s="6" t="s">
        <v>163</v>
      </c>
      <c r="L582" s="6">
        <v>50</v>
      </c>
      <c r="M582" s="6" t="s">
        <v>544</v>
      </c>
      <c r="N582" s="6" t="s">
        <v>267</v>
      </c>
      <c r="O582" s="6" t="s">
        <v>268</v>
      </c>
      <c r="P582" s="6" t="s">
        <v>269</v>
      </c>
      <c r="Q582" s="9"/>
      <c r="R582" s="6" t="s">
        <v>94</v>
      </c>
      <c r="S582" s="9"/>
      <c r="T582" s="6">
        <v>44000</v>
      </c>
      <c r="U582" s="6" t="s">
        <v>66</v>
      </c>
      <c r="V582" s="6" t="s">
        <v>46</v>
      </c>
      <c r="W582" s="6" t="s">
        <v>270</v>
      </c>
      <c r="X582" s="6" t="s">
        <v>271</v>
      </c>
      <c r="Y582" s="6" t="s">
        <v>39</v>
      </c>
    </row>
    <row r="583" spans="1:25">
      <c r="A583" s="5">
        <v>10125</v>
      </c>
      <c r="B583" s="6">
        <v>32</v>
      </c>
      <c r="C583" s="7">
        <v>100</v>
      </c>
      <c r="D583" s="6">
        <v>1</v>
      </c>
      <c r="E583" s="6">
        <v>3254.72</v>
      </c>
      <c r="F583" s="8">
        <v>37762</v>
      </c>
      <c r="G583" s="6" t="s">
        <v>25</v>
      </c>
      <c r="H583" s="6">
        <v>2</v>
      </c>
      <c r="I583" s="6">
        <v>5</v>
      </c>
      <c r="J583" s="6">
        <v>2003</v>
      </c>
      <c r="K583" s="6" t="s">
        <v>26</v>
      </c>
      <c r="L583" s="6">
        <v>102</v>
      </c>
      <c r="M583" s="6" t="s">
        <v>52</v>
      </c>
      <c r="N583" s="6" t="s">
        <v>69</v>
      </c>
      <c r="O583" s="6" t="s">
        <v>70</v>
      </c>
      <c r="P583" s="6" t="s">
        <v>71</v>
      </c>
      <c r="Q583" s="6" t="s">
        <v>72</v>
      </c>
      <c r="R583" s="6" t="s">
        <v>73</v>
      </c>
      <c r="S583" s="6" t="s">
        <v>74</v>
      </c>
      <c r="T583" s="6">
        <v>3004</v>
      </c>
      <c r="U583" s="6" t="s">
        <v>75</v>
      </c>
      <c r="V583" s="6" t="s">
        <v>76</v>
      </c>
      <c r="W583" s="6" t="s">
        <v>77</v>
      </c>
      <c r="X583" s="6" t="s">
        <v>78</v>
      </c>
      <c r="Y583" s="6" t="s">
        <v>36</v>
      </c>
    </row>
    <row r="584" spans="1:25">
      <c r="A584" s="5">
        <v>10124</v>
      </c>
      <c r="B584" s="6">
        <v>21</v>
      </c>
      <c r="C584" s="7">
        <v>100</v>
      </c>
      <c r="D584" s="6">
        <v>6</v>
      </c>
      <c r="E584" s="6">
        <v>2856</v>
      </c>
      <c r="F584" s="8">
        <v>37762</v>
      </c>
      <c r="G584" s="6" t="s">
        <v>25</v>
      </c>
      <c r="H584" s="6">
        <v>2</v>
      </c>
      <c r="I584" s="6">
        <v>5</v>
      </c>
      <c r="J584" s="6">
        <v>2003</v>
      </c>
      <c r="K584" s="6" t="s">
        <v>26</v>
      </c>
      <c r="L584" s="6">
        <v>170</v>
      </c>
      <c r="M584" s="6" t="s">
        <v>27</v>
      </c>
      <c r="N584" s="6" t="s">
        <v>583</v>
      </c>
      <c r="O584" s="6">
        <v>7025551838</v>
      </c>
      <c r="P584" s="6" t="s">
        <v>584</v>
      </c>
      <c r="Q584" s="9"/>
      <c r="R584" s="6" t="s">
        <v>585</v>
      </c>
      <c r="S584" s="6" t="s">
        <v>586</v>
      </c>
      <c r="T584" s="6">
        <v>83030</v>
      </c>
      <c r="U584" s="6" t="s">
        <v>32</v>
      </c>
      <c r="V584" s="6" t="s">
        <v>33</v>
      </c>
      <c r="W584" s="6" t="s">
        <v>89</v>
      </c>
      <c r="X584" s="6" t="s">
        <v>375</v>
      </c>
      <c r="Y584" s="6" t="s">
        <v>39</v>
      </c>
    </row>
    <row r="585" spans="1:25">
      <c r="A585" s="5">
        <v>10124</v>
      </c>
      <c r="B585" s="6">
        <v>42</v>
      </c>
      <c r="C585" s="7">
        <v>53.88</v>
      </c>
      <c r="D585" s="6">
        <v>5</v>
      </c>
      <c r="E585" s="6">
        <v>2262.96</v>
      </c>
      <c r="F585" s="8">
        <v>37762</v>
      </c>
      <c r="G585" s="6" t="s">
        <v>25</v>
      </c>
      <c r="H585" s="6">
        <v>2</v>
      </c>
      <c r="I585" s="6">
        <v>5</v>
      </c>
      <c r="J585" s="6">
        <v>2003</v>
      </c>
      <c r="K585" s="6" t="s">
        <v>26</v>
      </c>
      <c r="L585" s="6">
        <v>60</v>
      </c>
      <c r="M585" s="6" t="s">
        <v>37</v>
      </c>
      <c r="N585" s="6" t="s">
        <v>583</v>
      </c>
      <c r="O585" s="6">
        <v>7025551838</v>
      </c>
      <c r="P585" s="6" t="s">
        <v>584</v>
      </c>
      <c r="Q585" s="9"/>
      <c r="R585" s="6" t="s">
        <v>585</v>
      </c>
      <c r="S585" s="6" t="s">
        <v>586</v>
      </c>
      <c r="T585" s="6">
        <v>83030</v>
      </c>
      <c r="U585" s="6" t="s">
        <v>32</v>
      </c>
      <c r="V585" s="6" t="s">
        <v>33</v>
      </c>
      <c r="W585" s="6" t="s">
        <v>89</v>
      </c>
      <c r="X585" s="6" t="s">
        <v>375</v>
      </c>
      <c r="Y585" s="6" t="s">
        <v>39</v>
      </c>
    </row>
    <row r="586" spans="1:25">
      <c r="A586" s="5">
        <v>10124</v>
      </c>
      <c r="B586" s="6">
        <v>42</v>
      </c>
      <c r="C586" s="7">
        <v>100</v>
      </c>
      <c r="D586" s="6">
        <v>3</v>
      </c>
      <c r="E586" s="6">
        <v>4431.84</v>
      </c>
      <c r="F586" s="8">
        <v>37762</v>
      </c>
      <c r="G586" s="6" t="s">
        <v>25</v>
      </c>
      <c r="H586" s="6">
        <v>2</v>
      </c>
      <c r="I586" s="6">
        <v>5</v>
      </c>
      <c r="J586" s="6">
        <v>2003</v>
      </c>
      <c r="K586" s="6" t="s">
        <v>26</v>
      </c>
      <c r="L586" s="6">
        <v>127</v>
      </c>
      <c r="M586" s="6" t="s">
        <v>41</v>
      </c>
      <c r="N586" s="6" t="s">
        <v>583</v>
      </c>
      <c r="O586" s="6">
        <v>7025551838</v>
      </c>
      <c r="P586" s="6" t="s">
        <v>584</v>
      </c>
      <c r="Q586" s="9"/>
      <c r="R586" s="6" t="s">
        <v>585</v>
      </c>
      <c r="S586" s="6" t="s">
        <v>586</v>
      </c>
      <c r="T586" s="6">
        <v>83030</v>
      </c>
      <c r="U586" s="6" t="s">
        <v>32</v>
      </c>
      <c r="V586" s="6" t="s">
        <v>33</v>
      </c>
      <c r="W586" s="6" t="s">
        <v>89</v>
      </c>
      <c r="X586" s="6" t="s">
        <v>375</v>
      </c>
      <c r="Y586" s="6" t="s">
        <v>36</v>
      </c>
    </row>
    <row r="587" spans="1:25">
      <c r="A587" s="5">
        <v>10125</v>
      </c>
      <c r="B587" s="6">
        <v>34</v>
      </c>
      <c r="C587" s="7">
        <v>100</v>
      </c>
      <c r="D587" s="6">
        <v>2</v>
      </c>
      <c r="E587" s="6">
        <v>6483.46</v>
      </c>
      <c r="F587" s="8">
        <v>37762</v>
      </c>
      <c r="G587" s="6" t="s">
        <v>25</v>
      </c>
      <c r="H587" s="6">
        <v>2</v>
      </c>
      <c r="I587" s="6">
        <v>5</v>
      </c>
      <c r="J587" s="6">
        <v>2003</v>
      </c>
      <c r="K587" s="6" t="s">
        <v>26</v>
      </c>
      <c r="L587" s="6">
        <v>168</v>
      </c>
      <c r="M587" s="6" t="s">
        <v>49</v>
      </c>
      <c r="N587" s="6" t="s">
        <v>69</v>
      </c>
      <c r="O587" s="6" t="s">
        <v>70</v>
      </c>
      <c r="P587" s="6" t="s">
        <v>71</v>
      </c>
      <c r="Q587" s="6" t="s">
        <v>72</v>
      </c>
      <c r="R587" s="6" t="s">
        <v>73</v>
      </c>
      <c r="S587" s="6" t="s">
        <v>74</v>
      </c>
      <c r="T587" s="6">
        <v>3004</v>
      </c>
      <c r="U587" s="6" t="s">
        <v>75</v>
      </c>
      <c r="V587" s="6" t="s">
        <v>76</v>
      </c>
      <c r="W587" s="6" t="s">
        <v>77</v>
      </c>
      <c r="X587" s="6" t="s">
        <v>78</v>
      </c>
      <c r="Y587" s="6" t="s">
        <v>36</v>
      </c>
    </row>
    <row r="588" spans="1:25">
      <c r="A588" s="5">
        <v>10124</v>
      </c>
      <c r="B588" s="6">
        <v>36</v>
      </c>
      <c r="C588" s="7">
        <v>85.59</v>
      </c>
      <c r="D588" s="6">
        <v>7</v>
      </c>
      <c r="E588" s="6">
        <v>3081.24</v>
      </c>
      <c r="F588" s="8">
        <v>37762</v>
      </c>
      <c r="G588" s="6" t="s">
        <v>25</v>
      </c>
      <c r="H588" s="6">
        <v>2</v>
      </c>
      <c r="I588" s="6">
        <v>5</v>
      </c>
      <c r="J588" s="6">
        <v>2003</v>
      </c>
      <c r="K588" s="6" t="s">
        <v>26</v>
      </c>
      <c r="L588" s="6">
        <v>92</v>
      </c>
      <c r="M588" s="6" t="s">
        <v>38</v>
      </c>
      <c r="N588" s="6" t="s">
        <v>583</v>
      </c>
      <c r="O588" s="6">
        <v>7025551838</v>
      </c>
      <c r="P588" s="6" t="s">
        <v>584</v>
      </c>
      <c r="Q588" s="9"/>
      <c r="R588" s="6" t="s">
        <v>585</v>
      </c>
      <c r="S588" s="6" t="s">
        <v>586</v>
      </c>
      <c r="T588" s="6">
        <v>83030</v>
      </c>
      <c r="U588" s="6" t="s">
        <v>32</v>
      </c>
      <c r="V588" s="6" t="s">
        <v>33</v>
      </c>
      <c r="W588" s="6" t="s">
        <v>89</v>
      </c>
      <c r="X588" s="6" t="s">
        <v>375</v>
      </c>
      <c r="Y588" s="6" t="s">
        <v>36</v>
      </c>
    </row>
    <row r="589" spans="1:25">
      <c r="A589" s="5">
        <v>10214</v>
      </c>
      <c r="B589" s="6">
        <v>30</v>
      </c>
      <c r="C589" s="7">
        <v>100</v>
      </c>
      <c r="D589" s="6">
        <v>7</v>
      </c>
      <c r="E589" s="6">
        <v>5967</v>
      </c>
      <c r="F589" s="8">
        <v>38012</v>
      </c>
      <c r="G589" s="6" t="s">
        <v>25</v>
      </c>
      <c r="H589" s="6">
        <v>1</v>
      </c>
      <c r="I589" s="6">
        <v>1</v>
      </c>
      <c r="J589" s="6">
        <v>2004</v>
      </c>
      <c r="K589" s="6" t="s">
        <v>26</v>
      </c>
      <c r="L589" s="6">
        <v>170</v>
      </c>
      <c r="M589" s="6" t="s">
        <v>27</v>
      </c>
      <c r="N589" s="6" t="s">
        <v>493</v>
      </c>
      <c r="O589" s="6" t="s">
        <v>494</v>
      </c>
      <c r="P589" s="6" t="s">
        <v>495</v>
      </c>
      <c r="Q589" s="9"/>
      <c r="R589" s="6" t="s">
        <v>158</v>
      </c>
      <c r="S589" s="9"/>
      <c r="T589" s="6">
        <v>28023</v>
      </c>
      <c r="U589" s="6" t="s">
        <v>159</v>
      </c>
      <c r="V589" s="6" t="s">
        <v>46</v>
      </c>
      <c r="W589" s="6" t="s">
        <v>496</v>
      </c>
      <c r="X589" s="6" t="s">
        <v>497</v>
      </c>
      <c r="Y589" s="6" t="s">
        <v>36</v>
      </c>
    </row>
    <row r="590" spans="1:25">
      <c r="A590" s="5">
        <v>10227</v>
      </c>
      <c r="B590" s="6">
        <v>26</v>
      </c>
      <c r="C590" s="7">
        <v>100</v>
      </c>
      <c r="D590" s="6">
        <v>10</v>
      </c>
      <c r="E590" s="6">
        <v>3712.8</v>
      </c>
      <c r="F590" s="8">
        <v>38048</v>
      </c>
      <c r="G590" s="6" t="s">
        <v>25</v>
      </c>
      <c r="H590" s="6">
        <v>1</v>
      </c>
      <c r="I590" s="6">
        <v>3</v>
      </c>
      <c r="J590" s="6">
        <v>2004</v>
      </c>
      <c r="K590" s="6" t="s">
        <v>26</v>
      </c>
      <c r="L590" s="6">
        <v>170</v>
      </c>
      <c r="M590" s="6" t="s">
        <v>27</v>
      </c>
      <c r="N590" s="6" t="s">
        <v>459</v>
      </c>
      <c r="O590" s="6" t="s">
        <v>460</v>
      </c>
      <c r="P590" s="6" t="s">
        <v>461</v>
      </c>
      <c r="Q590" s="9"/>
      <c r="R590" s="6" t="s">
        <v>462</v>
      </c>
      <c r="S590" s="9"/>
      <c r="T590" s="6">
        <v>69004</v>
      </c>
      <c r="U590" s="6" t="s">
        <v>66</v>
      </c>
      <c r="V590" s="6" t="s">
        <v>46</v>
      </c>
      <c r="W590" s="6" t="s">
        <v>463</v>
      </c>
      <c r="X590" s="6" t="s">
        <v>464</v>
      </c>
      <c r="Y590" s="6" t="s">
        <v>36</v>
      </c>
    </row>
    <row r="591" spans="1:25">
      <c r="A591" s="5">
        <v>10241</v>
      </c>
      <c r="B591" s="6">
        <v>41</v>
      </c>
      <c r="C591" s="7">
        <v>100</v>
      </c>
      <c r="D591" s="6">
        <v>2</v>
      </c>
      <c r="E591" s="6">
        <v>7597.3</v>
      </c>
      <c r="F591" s="8">
        <v>38090</v>
      </c>
      <c r="G591" s="6" t="s">
        <v>25</v>
      </c>
      <c r="H591" s="6">
        <v>2</v>
      </c>
      <c r="I591" s="6">
        <v>4</v>
      </c>
      <c r="J591" s="6">
        <v>2004</v>
      </c>
      <c r="K591" s="6" t="s">
        <v>26</v>
      </c>
      <c r="L591" s="6">
        <v>170</v>
      </c>
      <c r="M591" s="6" t="s">
        <v>27</v>
      </c>
      <c r="N591" s="6" t="s">
        <v>571</v>
      </c>
      <c r="O591" s="6" t="s">
        <v>572</v>
      </c>
      <c r="P591" s="6" t="s">
        <v>573</v>
      </c>
      <c r="Q591" s="9"/>
      <c r="R591" s="6" t="s">
        <v>574</v>
      </c>
      <c r="S591" s="9"/>
      <c r="T591" s="6">
        <v>67000</v>
      </c>
      <c r="U591" s="6" t="s">
        <v>66</v>
      </c>
      <c r="V591" s="6" t="s">
        <v>46</v>
      </c>
      <c r="W591" s="6" t="s">
        <v>575</v>
      </c>
      <c r="X591" s="6" t="s">
        <v>576</v>
      </c>
      <c r="Y591" s="6" t="s">
        <v>133</v>
      </c>
    </row>
    <row r="592" spans="1:25">
      <c r="A592" s="5">
        <v>10280</v>
      </c>
      <c r="B592" s="6">
        <v>26</v>
      </c>
      <c r="C592" s="7">
        <v>100</v>
      </c>
      <c r="D592" s="6">
        <v>16</v>
      </c>
      <c r="E592" s="6">
        <v>3668.6</v>
      </c>
      <c r="F592" s="8">
        <v>38216</v>
      </c>
      <c r="G592" s="6" t="s">
        <v>25</v>
      </c>
      <c r="H592" s="6">
        <v>3</v>
      </c>
      <c r="I592" s="6">
        <v>8</v>
      </c>
      <c r="J592" s="6">
        <v>2004</v>
      </c>
      <c r="K592" s="6" t="s">
        <v>26</v>
      </c>
      <c r="L592" s="6">
        <v>170</v>
      </c>
      <c r="M592" s="6" t="s">
        <v>27</v>
      </c>
      <c r="N592" s="6" t="s">
        <v>196</v>
      </c>
      <c r="O592" s="6" t="s">
        <v>197</v>
      </c>
      <c r="P592" s="6" t="s">
        <v>198</v>
      </c>
      <c r="Q592" s="9"/>
      <c r="R592" s="6" t="s">
        <v>199</v>
      </c>
      <c r="S592" s="9"/>
      <c r="T592" s="6">
        <v>10100</v>
      </c>
      <c r="U592" s="6" t="s">
        <v>200</v>
      </c>
      <c r="V592" s="6" t="s">
        <v>46</v>
      </c>
      <c r="W592" s="6" t="s">
        <v>201</v>
      </c>
      <c r="X592" s="6" t="s">
        <v>202</v>
      </c>
      <c r="Y592" s="6" t="s">
        <v>36</v>
      </c>
    </row>
    <row r="593" spans="1:25">
      <c r="A593" s="5">
        <v>10288</v>
      </c>
      <c r="B593" s="6">
        <v>32</v>
      </c>
      <c r="C593" s="7">
        <v>100</v>
      </c>
      <c r="D593" s="6">
        <v>5</v>
      </c>
      <c r="E593" s="6">
        <v>5875.2</v>
      </c>
      <c r="F593" s="8">
        <v>38231</v>
      </c>
      <c r="G593" s="6" t="s">
        <v>25</v>
      </c>
      <c r="H593" s="6">
        <v>3</v>
      </c>
      <c r="I593" s="6">
        <v>9</v>
      </c>
      <c r="J593" s="6">
        <v>2004</v>
      </c>
      <c r="K593" s="6" t="s">
        <v>26</v>
      </c>
      <c r="L593" s="6">
        <v>170</v>
      </c>
      <c r="M593" s="6" t="s">
        <v>27</v>
      </c>
      <c r="N593" s="6" t="s">
        <v>394</v>
      </c>
      <c r="O593" s="10" t="s">
        <v>683</v>
      </c>
      <c r="P593" s="6" t="s">
        <v>395</v>
      </c>
      <c r="Q593" s="6" t="s">
        <v>396</v>
      </c>
      <c r="R593" s="6" t="s">
        <v>397</v>
      </c>
      <c r="S593" s="9"/>
      <c r="T593" s="6">
        <v>69045</v>
      </c>
      <c r="U593" s="6" t="s">
        <v>397</v>
      </c>
      <c r="V593" s="6" t="s">
        <v>76</v>
      </c>
      <c r="W593" s="6" t="s">
        <v>398</v>
      </c>
      <c r="X593" s="6" t="s">
        <v>399</v>
      </c>
      <c r="Y593" s="6" t="s">
        <v>36</v>
      </c>
    </row>
    <row r="594" spans="1:25">
      <c r="A594" s="5">
        <v>10124</v>
      </c>
      <c r="B594" s="6">
        <v>23</v>
      </c>
      <c r="C594" s="7">
        <v>57.73</v>
      </c>
      <c r="D594" s="6">
        <v>8</v>
      </c>
      <c r="E594" s="6">
        <v>1327.79</v>
      </c>
      <c r="F594" s="8">
        <v>37762</v>
      </c>
      <c r="G594" s="6" t="s">
        <v>25</v>
      </c>
      <c r="H594" s="6">
        <v>2</v>
      </c>
      <c r="I594" s="6">
        <v>5</v>
      </c>
      <c r="J594" s="6">
        <v>2003</v>
      </c>
      <c r="K594" s="6" t="s">
        <v>163</v>
      </c>
      <c r="L594" s="6">
        <v>71</v>
      </c>
      <c r="M594" s="6" t="s">
        <v>542</v>
      </c>
      <c r="N594" s="6" t="s">
        <v>583</v>
      </c>
      <c r="O594" s="6">
        <v>7025551838</v>
      </c>
      <c r="P594" s="6" t="s">
        <v>584</v>
      </c>
      <c r="Q594" s="9"/>
      <c r="R594" s="6" t="s">
        <v>585</v>
      </c>
      <c r="S594" s="6" t="s">
        <v>586</v>
      </c>
      <c r="T594" s="6">
        <v>83030</v>
      </c>
      <c r="U594" s="6" t="s">
        <v>32</v>
      </c>
      <c r="V594" s="6" t="s">
        <v>33</v>
      </c>
      <c r="W594" s="6" t="s">
        <v>89</v>
      </c>
      <c r="X594" s="6" t="s">
        <v>375</v>
      </c>
      <c r="Y594" s="6" t="s">
        <v>39</v>
      </c>
    </row>
    <row r="595" spans="1:25">
      <c r="A595" s="5">
        <v>10312</v>
      </c>
      <c r="B595" s="6">
        <v>48</v>
      </c>
      <c r="C595" s="7">
        <v>100</v>
      </c>
      <c r="D595" s="6">
        <v>17</v>
      </c>
      <c r="E595" s="6">
        <v>8078.4</v>
      </c>
      <c r="F595" s="8">
        <v>38281</v>
      </c>
      <c r="G595" s="6" t="s">
        <v>25</v>
      </c>
      <c r="H595" s="6">
        <v>4</v>
      </c>
      <c r="I595" s="6">
        <v>10</v>
      </c>
      <c r="J595" s="6">
        <v>2004</v>
      </c>
      <c r="K595" s="6" t="s">
        <v>26</v>
      </c>
      <c r="L595" s="6">
        <v>170</v>
      </c>
      <c r="M595" s="6" t="s">
        <v>27</v>
      </c>
      <c r="N595" s="6" t="s">
        <v>217</v>
      </c>
      <c r="O595" s="6">
        <v>4155551450</v>
      </c>
      <c r="P595" s="6" t="s">
        <v>218</v>
      </c>
      <c r="Q595" s="9"/>
      <c r="R595" s="6" t="s">
        <v>219</v>
      </c>
      <c r="S595" s="6" t="s">
        <v>177</v>
      </c>
      <c r="T595" s="6">
        <v>97562</v>
      </c>
      <c r="U595" s="6" t="s">
        <v>32</v>
      </c>
      <c r="V595" s="6" t="s">
        <v>33</v>
      </c>
      <c r="W595" s="6" t="s">
        <v>220</v>
      </c>
      <c r="X595" s="6" t="s">
        <v>35</v>
      </c>
      <c r="Y595" s="6" t="s">
        <v>133</v>
      </c>
    </row>
    <row r="596" spans="1:25">
      <c r="A596" s="5">
        <v>10331</v>
      </c>
      <c r="B596" s="6">
        <v>44</v>
      </c>
      <c r="C596" s="7">
        <v>74.040000000000006</v>
      </c>
      <c r="D596" s="6">
        <v>7</v>
      </c>
      <c r="E596" s="6">
        <v>3257.76</v>
      </c>
      <c r="F596" s="8">
        <v>38308</v>
      </c>
      <c r="G596" s="6" t="s">
        <v>25</v>
      </c>
      <c r="H596" s="6">
        <v>4</v>
      </c>
      <c r="I596" s="6">
        <v>11</v>
      </c>
      <c r="J596" s="6">
        <v>2004</v>
      </c>
      <c r="K596" s="6" t="s">
        <v>26</v>
      </c>
      <c r="L596" s="6">
        <v>170</v>
      </c>
      <c r="M596" s="6" t="s">
        <v>27</v>
      </c>
      <c r="N596" s="6" t="s">
        <v>263</v>
      </c>
      <c r="O596" s="6">
        <v>2155559857</v>
      </c>
      <c r="P596" s="6" t="s">
        <v>264</v>
      </c>
      <c r="Q596" s="9"/>
      <c r="R596" s="6" t="s">
        <v>265</v>
      </c>
      <c r="S596" s="6" t="s">
        <v>120</v>
      </c>
      <c r="T596" s="6">
        <v>71270</v>
      </c>
      <c r="U596" s="6" t="s">
        <v>32</v>
      </c>
      <c r="V596" s="6" t="s">
        <v>33</v>
      </c>
      <c r="W596" s="6" t="s">
        <v>101</v>
      </c>
      <c r="X596" s="6" t="s">
        <v>266</v>
      </c>
      <c r="Y596" s="6" t="s">
        <v>36</v>
      </c>
    </row>
    <row r="597" spans="1:25">
      <c r="A597" s="5">
        <v>10344</v>
      </c>
      <c r="B597" s="6">
        <v>45</v>
      </c>
      <c r="C597" s="7">
        <v>100</v>
      </c>
      <c r="D597" s="6">
        <v>1</v>
      </c>
      <c r="E597" s="6">
        <v>7650</v>
      </c>
      <c r="F597" s="8">
        <v>38316</v>
      </c>
      <c r="G597" s="6" t="s">
        <v>25</v>
      </c>
      <c r="H597" s="6">
        <v>4</v>
      </c>
      <c r="I597" s="6">
        <v>11</v>
      </c>
      <c r="J597" s="6">
        <v>2004</v>
      </c>
      <c r="K597" s="6" t="s">
        <v>26</v>
      </c>
      <c r="L597" s="6">
        <v>170</v>
      </c>
      <c r="M597" s="6" t="s">
        <v>27</v>
      </c>
      <c r="N597" s="6" t="s">
        <v>597</v>
      </c>
      <c r="O597" s="6" t="s">
        <v>598</v>
      </c>
      <c r="P597" s="6" t="s">
        <v>599</v>
      </c>
      <c r="Q597" s="9"/>
      <c r="R597" s="6" t="s">
        <v>600</v>
      </c>
      <c r="S597" s="9"/>
      <c r="T597" s="6">
        <v>13008</v>
      </c>
      <c r="U597" s="6" t="s">
        <v>66</v>
      </c>
      <c r="V597" s="6" t="s">
        <v>46</v>
      </c>
      <c r="W597" s="6" t="s">
        <v>601</v>
      </c>
      <c r="X597" s="6" t="s">
        <v>602</v>
      </c>
      <c r="Y597" s="6" t="s">
        <v>133</v>
      </c>
    </row>
    <row r="598" spans="1:25">
      <c r="A598" s="5">
        <v>10367</v>
      </c>
      <c r="B598" s="6">
        <v>37</v>
      </c>
      <c r="C598" s="7">
        <v>100</v>
      </c>
      <c r="D598" s="6">
        <v>3</v>
      </c>
      <c r="E598" s="6">
        <v>4703.8100000000004</v>
      </c>
      <c r="F598" s="8">
        <v>38364</v>
      </c>
      <c r="G598" s="6" t="s">
        <v>603</v>
      </c>
      <c r="H598" s="6">
        <v>1</v>
      </c>
      <c r="I598" s="6">
        <v>1</v>
      </c>
      <c r="J598" s="6">
        <v>2005</v>
      </c>
      <c r="K598" s="6" t="s">
        <v>26</v>
      </c>
      <c r="L598" s="6">
        <v>170</v>
      </c>
      <c r="M598" s="6" t="s">
        <v>27</v>
      </c>
      <c r="N598" s="11" t="s">
        <v>604</v>
      </c>
      <c r="O598" s="6">
        <v>6265557265</v>
      </c>
      <c r="P598" s="6" t="s">
        <v>605</v>
      </c>
      <c r="Q598" s="9"/>
      <c r="R598" s="6" t="s">
        <v>606</v>
      </c>
      <c r="S598" s="6" t="s">
        <v>177</v>
      </c>
      <c r="T598" s="6">
        <v>90003</v>
      </c>
      <c r="U598" s="6" t="s">
        <v>32</v>
      </c>
      <c r="V598" s="6" t="s">
        <v>33</v>
      </c>
      <c r="W598" s="6" t="s">
        <v>34</v>
      </c>
      <c r="X598" s="6" t="s">
        <v>90</v>
      </c>
      <c r="Y598" s="6" t="s">
        <v>36</v>
      </c>
    </row>
    <row r="599" spans="1:25">
      <c r="A599" s="5">
        <v>10379</v>
      </c>
      <c r="B599" s="6">
        <v>39</v>
      </c>
      <c r="C599" s="7">
        <v>100</v>
      </c>
      <c r="D599" s="6">
        <v>2</v>
      </c>
      <c r="E599" s="6">
        <v>5399.55</v>
      </c>
      <c r="F599" s="8">
        <v>38393</v>
      </c>
      <c r="G599" s="6" t="s">
        <v>25</v>
      </c>
      <c r="H599" s="6">
        <v>1</v>
      </c>
      <c r="I599" s="6">
        <v>2</v>
      </c>
      <c r="J599" s="6">
        <v>2005</v>
      </c>
      <c r="K599" s="6" t="s">
        <v>26</v>
      </c>
      <c r="L599" s="6">
        <v>170</v>
      </c>
      <c r="M599" s="6" t="s">
        <v>27</v>
      </c>
      <c r="N599" s="6" t="s">
        <v>155</v>
      </c>
      <c r="O599" s="6" t="s">
        <v>156</v>
      </c>
      <c r="P599" s="6" t="s">
        <v>157</v>
      </c>
      <c r="Q599" s="9"/>
      <c r="R599" s="6" t="s">
        <v>158</v>
      </c>
      <c r="S599" s="9"/>
      <c r="T599" s="6">
        <v>28034</v>
      </c>
      <c r="U599" s="6" t="s">
        <v>159</v>
      </c>
      <c r="V599" s="6" t="s">
        <v>46</v>
      </c>
      <c r="W599" s="6" t="s">
        <v>160</v>
      </c>
      <c r="X599" s="6" t="s">
        <v>161</v>
      </c>
      <c r="Y599" s="6" t="s">
        <v>36</v>
      </c>
    </row>
    <row r="600" spans="1:25">
      <c r="A600" s="5">
        <v>10407</v>
      </c>
      <c r="B600" s="6">
        <v>76</v>
      </c>
      <c r="C600" s="7">
        <v>100</v>
      </c>
      <c r="D600" s="6">
        <v>2</v>
      </c>
      <c r="E600" s="6">
        <v>14082.8</v>
      </c>
      <c r="F600" s="8">
        <v>38464</v>
      </c>
      <c r="G600" s="6" t="s">
        <v>376</v>
      </c>
      <c r="H600" s="6">
        <v>2</v>
      </c>
      <c r="I600" s="6">
        <v>4</v>
      </c>
      <c r="J600" s="6">
        <v>2005</v>
      </c>
      <c r="K600" s="6" t="s">
        <v>26</v>
      </c>
      <c r="L600" s="6">
        <v>170</v>
      </c>
      <c r="M600" s="6" t="s">
        <v>27</v>
      </c>
      <c r="N600" s="6" t="s">
        <v>372</v>
      </c>
      <c r="O600" s="6">
        <v>4085553659</v>
      </c>
      <c r="P600" s="6" t="s">
        <v>373</v>
      </c>
      <c r="Q600" s="9"/>
      <c r="R600" s="6" t="s">
        <v>374</v>
      </c>
      <c r="S600" s="6" t="s">
        <v>177</v>
      </c>
      <c r="T600" s="6">
        <v>94217</v>
      </c>
      <c r="U600" s="6" t="s">
        <v>32</v>
      </c>
      <c r="V600" s="6" t="s">
        <v>33</v>
      </c>
      <c r="W600" s="6" t="s">
        <v>58</v>
      </c>
      <c r="X600" s="6" t="s">
        <v>375</v>
      </c>
      <c r="Y600" s="6" t="s">
        <v>133</v>
      </c>
    </row>
    <row r="601" spans="1:25">
      <c r="A601" s="5">
        <v>10420</v>
      </c>
      <c r="B601" s="6">
        <v>37</v>
      </c>
      <c r="C601" s="7">
        <v>100</v>
      </c>
      <c r="D601" s="6">
        <v>5</v>
      </c>
      <c r="E601" s="6">
        <v>5283.6</v>
      </c>
      <c r="F601" s="8">
        <v>38501</v>
      </c>
      <c r="G601" s="6" t="s">
        <v>246</v>
      </c>
      <c r="H601" s="6">
        <v>2</v>
      </c>
      <c r="I601" s="6">
        <v>5</v>
      </c>
      <c r="J601" s="6">
        <v>2005</v>
      </c>
      <c r="K601" s="6" t="s">
        <v>26</v>
      </c>
      <c r="L601" s="6">
        <v>170</v>
      </c>
      <c r="M601" s="6" t="s">
        <v>27</v>
      </c>
      <c r="N601" s="6" t="s">
        <v>134</v>
      </c>
      <c r="O601" s="10" t="s">
        <v>683</v>
      </c>
      <c r="P601" s="6" t="s">
        <v>135</v>
      </c>
      <c r="Q601" s="6" t="s">
        <v>136</v>
      </c>
      <c r="R601" s="6" t="s">
        <v>137</v>
      </c>
      <c r="S601" s="6" t="s">
        <v>138</v>
      </c>
      <c r="T601" s="6">
        <v>2067</v>
      </c>
      <c r="U601" s="6" t="s">
        <v>75</v>
      </c>
      <c r="V601" s="6" t="s">
        <v>76</v>
      </c>
      <c r="W601" s="6" t="s">
        <v>139</v>
      </c>
      <c r="X601" s="6" t="s">
        <v>140</v>
      </c>
      <c r="Y601" s="6" t="s">
        <v>36</v>
      </c>
    </row>
    <row r="602" spans="1:25">
      <c r="A602" s="5">
        <v>10124</v>
      </c>
      <c r="B602" s="6">
        <v>22</v>
      </c>
      <c r="C602" s="7">
        <v>77.900000000000006</v>
      </c>
      <c r="D602" s="6">
        <v>12</v>
      </c>
      <c r="E602" s="6">
        <v>1713.8</v>
      </c>
      <c r="F602" s="8">
        <v>37762</v>
      </c>
      <c r="G602" s="6" t="s">
        <v>25</v>
      </c>
      <c r="H602" s="6">
        <v>2</v>
      </c>
      <c r="I602" s="6">
        <v>5</v>
      </c>
      <c r="J602" s="6">
        <v>2003</v>
      </c>
      <c r="K602" s="6" t="s">
        <v>163</v>
      </c>
      <c r="L602" s="6">
        <v>73</v>
      </c>
      <c r="M602" s="6" t="s">
        <v>543</v>
      </c>
      <c r="N602" s="6" t="s">
        <v>583</v>
      </c>
      <c r="O602" s="6">
        <v>7025551838</v>
      </c>
      <c r="P602" s="6" t="s">
        <v>584</v>
      </c>
      <c r="Q602" s="9"/>
      <c r="R602" s="6" t="s">
        <v>585</v>
      </c>
      <c r="S602" s="6" t="s">
        <v>586</v>
      </c>
      <c r="T602" s="6">
        <v>83030</v>
      </c>
      <c r="U602" s="6" t="s">
        <v>32</v>
      </c>
      <c r="V602" s="6" t="s">
        <v>33</v>
      </c>
      <c r="W602" s="6" t="s">
        <v>89</v>
      </c>
      <c r="X602" s="6" t="s">
        <v>375</v>
      </c>
      <c r="Y602" s="6" t="s">
        <v>39</v>
      </c>
    </row>
    <row r="603" spans="1:25">
      <c r="A603" s="5">
        <v>10124</v>
      </c>
      <c r="B603" s="6">
        <v>45</v>
      </c>
      <c r="C603" s="7">
        <v>37.840000000000003</v>
      </c>
      <c r="D603" s="6">
        <v>2</v>
      </c>
      <c r="E603" s="6">
        <v>1702.8</v>
      </c>
      <c r="F603" s="8">
        <v>37762</v>
      </c>
      <c r="G603" s="6" t="s">
        <v>25</v>
      </c>
      <c r="H603" s="6">
        <v>2</v>
      </c>
      <c r="I603" s="6">
        <v>5</v>
      </c>
      <c r="J603" s="6">
        <v>2003</v>
      </c>
      <c r="K603" s="6" t="s">
        <v>26</v>
      </c>
      <c r="L603" s="6">
        <v>33</v>
      </c>
      <c r="M603" s="6" t="s">
        <v>50</v>
      </c>
      <c r="N603" s="6" t="s">
        <v>583</v>
      </c>
      <c r="O603" s="6">
        <v>7025551838</v>
      </c>
      <c r="P603" s="6" t="s">
        <v>584</v>
      </c>
      <c r="Q603" s="9"/>
      <c r="R603" s="6" t="s">
        <v>585</v>
      </c>
      <c r="S603" s="6" t="s">
        <v>586</v>
      </c>
      <c r="T603" s="6">
        <v>83030</v>
      </c>
      <c r="U603" s="6" t="s">
        <v>32</v>
      </c>
      <c r="V603" s="6" t="s">
        <v>33</v>
      </c>
      <c r="W603" s="6" t="s">
        <v>89</v>
      </c>
      <c r="X603" s="6" t="s">
        <v>375</v>
      </c>
      <c r="Y603" s="6" t="s">
        <v>39</v>
      </c>
    </row>
    <row r="604" spans="1:25">
      <c r="A604" s="5">
        <v>10124</v>
      </c>
      <c r="B604" s="6">
        <v>22</v>
      </c>
      <c r="C604" s="7">
        <v>45.25</v>
      </c>
      <c r="D604" s="6">
        <v>1</v>
      </c>
      <c r="E604" s="6">
        <v>995.5</v>
      </c>
      <c r="F604" s="8">
        <v>37762</v>
      </c>
      <c r="G604" s="6" t="s">
        <v>25</v>
      </c>
      <c r="H604" s="6">
        <v>2</v>
      </c>
      <c r="I604" s="6">
        <v>5</v>
      </c>
      <c r="J604" s="6">
        <v>2003</v>
      </c>
      <c r="K604" s="6" t="s">
        <v>26</v>
      </c>
      <c r="L604" s="6">
        <v>44</v>
      </c>
      <c r="M604" s="6" t="s">
        <v>51</v>
      </c>
      <c r="N604" s="6" t="s">
        <v>583</v>
      </c>
      <c r="O604" s="6">
        <v>7025551838</v>
      </c>
      <c r="P604" s="6" t="s">
        <v>584</v>
      </c>
      <c r="Q604" s="9"/>
      <c r="R604" s="6" t="s">
        <v>585</v>
      </c>
      <c r="S604" s="6" t="s">
        <v>586</v>
      </c>
      <c r="T604" s="6">
        <v>83030</v>
      </c>
      <c r="U604" s="6" t="s">
        <v>32</v>
      </c>
      <c r="V604" s="6" t="s">
        <v>33</v>
      </c>
      <c r="W604" s="6" t="s">
        <v>89</v>
      </c>
      <c r="X604" s="6" t="s">
        <v>375</v>
      </c>
      <c r="Y604" s="6" t="s">
        <v>39</v>
      </c>
    </row>
    <row r="605" spans="1:25">
      <c r="A605" s="5">
        <v>10124</v>
      </c>
      <c r="B605" s="6">
        <v>32</v>
      </c>
      <c r="C605" s="7">
        <v>72.7</v>
      </c>
      <c r="D605" s="6">
        <v>10</v>
      </c>
      <c r="E605" s="6">
        <v>2326.4</v>
      </c>
      <c r="F605" s="8">
        <v>37762</v>
      </c>
      <c r="G605" s="6" t="s">
        <v>25</v>
      </c>
      <c r="H605" s="6">
        <v>2</v>
      </c>
      <c r="I605" s="6">
        <v>5</v>
      </c>
      <c r="J605" s="6">
        <v>2003</v>
      </c>
      <c r="K605" s="6" t="s">
        <v>163</v>
      </c>
      <c r="L605" s="6">
        <v>90</v>
      </c>
      <c r="M605" s="6" t="s">
        <v>548</v>
      </c>
      <c r="N605" s="6" t="s">
        <v>583</v>
      </c>
      <c r="O605" s="6">
        <v>7025551838</v>
      </c>
      <c r="P605" s="6" t="s">
        <v>584</v>
      </c>
      <c r="Q605" s="9"/>
      <c r="R605" s="6" t="s">
        <v>585</v>
      </c>
      <c r="S605" s="6" t="s">
        <v>586</v>
      </c>
      <c r="T605" s="6">
        <v>83030</v>
      </c>
      <c r="U605" s="6" t="s">
        <v>32</v>
      </c>
      <c r="V605" s="6" t="s">
        <v>33</v>
      </c>
      <c r="W605" s="6" t="s">
        <v>89</v>
      </c>
      <c r="X605" s="6" t="s">
        <v>375</v>
      </c>
      <c r="Y605" s="6" t="s">
        <v>39</v>
      </c>
    </row>
    <row r="606" spans="1:25">
      <c r="A606" s="5">
        <v>10124</v>
      </c>
      <c r="B606" s="6">
        <v>25</v>
      </c>
      <c r="C606" s="7">
        <v>93.95</v>
      </c>
      <c r="D606" s="6">
        <v>9</v>
      </c>
      <c r="E606" s="6">
        <v>2348.75</v>
      </c>
      <c r="F606" s="8">
        <v>37762</v>
      </c>
      <c r="G606" s="6" t="s">
        <v>25</v>
      </c>
      <c r="H606" s="6">
        <v>2</v>
      </c>
      <c r="I606" s="6">
        <v>5</v>
      </c>
      <c r="J606" s="6">
        <v>2003</v>
      </c>
      <c r="K606" s="6" t="s">
        <v>163</v>
      </c>
      <c r="L606" s="6">
        <v>117</v>
      </c>
      <c r="M606" s="6" t="s">
        <v>549</v>
      </c>
      <c r="N606" s="6" t="s">
        <v>583</v>
      </c>
      <c r="O606" s="6">
        <v>7025551838</v>
      </c>
      <c r="P606" s="6" t="s">
        <v>584</v>
      </c>
      <c r="Q606" s="9"/>
      <c r="R606" s="6" t="s">
        <v>585</v>
      </c>
      <c r="S606" s="6" t="s">
        <v>586</v>
      </c>
      <c r="T606" s="6">
        <v>83030</v>
      </c>
      <c r="U606" s="6" t="s">
        <v>32</v>
      </c>
      <c r="V606" s="6" t="s">
        <v>33</v>
      </c>
      <c r="W606" s="6" t="s">
        <v>89</v>
      </c>
      <c r="X606" s="6" t="s">
        <v>375</v>
      </c>
      <c r="Y606" s="6" t="s">
        <v>39</v>
      </c>
    </row>
    <row r="607" spans="1:25">
      <c r="A607" s="5">
        <v>10124</v>
      </c>
      <c r="B607" s="6">
        <v>49</v>
      </c>
      <c r="C607" s="7">
        <v>83.04</v>
      </c>
      <c r="D607" s="6">
        <v>11</v>
      </c>
      <c r="E607" s="6">
        <v>4068.96</v>
      </c>
      <c r="F607" s="8">
        <v>37762</v>
      </c>
      <c r="G607" s="6" t="s">
        <v>25</v>
      </c>
      <c r="H607" s="6">
        <v>2</v>
      </c>
      <c r="I607" s="6">
        <v>5</v>
      </c>
      <c r="J607" s="6">
        <v>2003</v>
      </c>
      <c r="K607" s="6" t="s">
        <v>163</v>
      </c>
      <c r="L607" s="6">
        <v>85</v>
      </c>
      <c r="M607" s="6" t="s">
        <v>550</v>
      </c>
      <c r="N607" s="6" t="s">
        <v>583</v>
      </c>
      <c r="O607" s="6">
        <v>7025551838</v>
      </c>
      <c r="P607" s="6" t="s">
        <v>584</v>
      </c>
      <c r="Q607" s="9"/>
      <c r="R607" s="6" t="s">
        <v>585</v>
      </c>
      <c r="S607" s="6" t="s">
        <v>586</v>
      </c>
      <c r="T607" s="6">
        <v>83030</v>
      </c>
      <c r="U607" s="6" t="s">
        <v>32</v>
      </c>
      <c r="V607" s="6" t="s">
        <v>33</v>
      </c>
      <c r="W607" s="6" t="s">
        <v>89</v>
      </c>
      <c r="X607" s="6" t="s">
        <v>375</v>
      </c>
      <c r="Y607" s="6" t="s">
        <v>36</v>
      </c>
    </row>
    <row r="608" spans="1:25">
      <c r="A608" s="5">
        <v>10124</v>
      </c>
      <c r="B608" s="6">
        <v>43</v>
      </c>
      <c r="C608" s="7">
        <v>100</v>
      </c>
      <c r="D608" s="6">
        <v>13</v>
      </c>
      <c r="E608" s="6">
        <v>5203</v>
      </c>
      <c r="F608" s="8">
        <v>37762</v>
      </c>
      <c r="G608" s="6" t="s">
        <v>25</v>
      </c>
      <c r="H608" s="6">
        <v>2</v>
      </c>
      <c r="I608" s="6">
        <v>5</v>
      </c>
      <c r="J608" s="6">
        <v>2003</v>
      </c>
      <c r="K608" s="6" t="s">
        <v>163</v>
      </c>
      <c r="L608" s="6">
        <v>107</v>
      </c>
      <c r="M608" s="6" t="s">
        <v>551</v>
      </c>
      <c r="N608" s="6" t="s">
        <v>583</v>
      </c>
      <c r="O608" s="6">
        <v>7025551838</v>
      </c>
      <c r="P608" s="6" t="s">
        <v>584</v>
      </c>
      <c r="Q608" s="9"/>
      <c r="R608" s="6" t="s">
        <v>585</v>
      </c>
      <c r="S608" s="6" t="s">
        <v>586</v>
      </c>
      <c r="T608" s="6">
        <v>83030</v>
      </c>
      <c r="U608" s="6" t="s">
        <v>32</v>
      </c>
      <c r="V608" s="6" t="s">
        <v>33</v>
      </c>
      <c r="W608" s="6" t="s">
        <v>89</v>
      </c>
      <c r="X608" s="6" t="s">
        <v>375</v>
      </c>
      <c r="Y608" s="6" t="s">
        <v>36</v>
      </c>
    </row>
    <row r="609" spans="1:25">
      <c r="A609" s="5">
        <v>10124</v>
      </c>
      <c r="B609" s="6">
        <v>46</v>
      </c>
      <c r="C609" s="7">
        <v>33.229999999999997</v>
      </c>
      <c r="D609" s="6">
        <v>4</v>
      </c>
      <c r="E609" s="6">
        <v>1528.58</v>
      </c>
      <c r="F609" s="8">
        <v>37762</v>
      </c>
      <c r="G609" s="6" t="s">
        <v>25</v>
      </c>
      <c r="H609" s="6">
        <v>2</v>
      </c>
      <c r="I609" s="6">
        <v>5</v>
      </c>
      <c r="J609" s="6">
        <v>2003</v>
      </c>
      <c r="K609" s="6" t="s">
        <v>26</v>
      </c>
      <c r="L609" s="6">
        <v>41</v>
      </c>
      <c r="M609" s="6" t="s">
        <v>40</v>
      </c>
      <c r="N609" s="6" t="s">
        <v>583</v>
      </c>
      <c r="O609" s="6">
        <v>7025551838</v>
      </c>
      <c r="P609" s="6" t="s">
        <v>584</v>
      </c>
      <c r="Q609" s="9"/>
      <c r="R609" s="6" t="s">
        <v>585</v>
      </c>
      <c r="S609" s="6" t="s">
        <v>586</v>
      </c>
      <c r="T609" s="6">
        <v>83030</v>
      </c>
      <c r="U609" s="6" t="s">
        <v>32</v>
      </c>
      <c r="V609" s="6" t="s">
        <v>33</v>
      </c>
      <c r="W609" s="6" t="s">
        <v>89</v>
      </c>
      <c r="X609" s="6" t="s">
        <v>375</v>
      </c>
      <c r="Y609" s="6" t="s">
        <v>39</v>
      </c>
    </row>
    <row r="610" spans="1:25">
      <c r="A610" s="5">
        <v>10126</v>
      </c>
      <c r="B610" s="6">
        <v>38</v>
      </c>
      <c r="C610" s="7">
        <v>100</v>
      </c>
      <c r="D610" s="6">
        <v>11</v>
      </c>
      <c r="E610" s="6">
        <v>7329.06</v>
      </c>
      <c r="F610" s="8">
        <v>37769</v>
      </c>
      <c r="G610" s="6" t="s">
        <v>25</v>
      </c>
      <c r="H610" s="6">
        <v>2</v>
      </c>
      <c r="I610" s="6">
        <v>5</v>
      </c>
      <c r="J610" s="6">
        <v>2003</v>
      </c>
      <c r="K610" s="6" t="s">
        <v>163</v>
      </c>
      <c r="L610" s="6">
        <v>214</v>
      </c>
      <c r="M610" s="6" t="s">
        <v>164</v>
      </c>
      <c r="N610" s="6" t="s">
        <v>493</v>
      </c>
      <c r="O610" s="6" t="s">
        <v>494</v>
      </c>
      <c r="P610" s="6" t="s">
        <v>495</v>
      </c>
      <c r="Q610" s="9"/>
      <c r="R610" s="6" t="s">
        <v>158</v>
      </c>
      <c r="S610" s="9"/>
      <c r="T610" s="6">
        <v>28023</v>
      </c>
      <c r="U610" s="6" t="s">
        <v>159</v>
      </c>
      <c r="V610" s="6" t="s">
        <v>46</v>
      </c>
      <c r="W610" s="6" t="s">
        <v>496</v>
      </c>
      <c r="X610" s="6" t="s">
        <v>497</v>
      </c>
      <c r="Y610" s="6" t="s">
        <v>133</v>
      </c>
    </row>
    <row r="611" spans="1:25">
      <c r="A611" s="5">
        <v>10212</v>
      </c>
      <c r="B611" s="6">
        <v>20</v>
      </c>
      <c r="C611" s="7">
        <v>66.989999999999995</v>
      </c>
      <c r="D611" s="6">
        <v>14</v>
      </c>
      <c r="E611" s="6">
        <v>1339.8</v>
      </c>
      <c r="F611" s="8">
        <v>38002</v>
      </c>
      <c r="G611" s="6" t="s">
        <v>25</v>
      </c>
      <c r="H611" s="6">
        <v>1</v>
      </c>
      <c r="I611" s="6">
        <v>1</v>
      </c>
      <c r="J611" s="6">
        <v>2004</v>
      </c>
      <c r="K611" s="6" t="s">
        <v>163</v>
      </c>
      <c r="L611" s="6">
        <v>77</v>
      </c>
      <c r="M611" s="6" t="s">
        <v>513</v>
      </c>
      <c r="N611" s="6" t="s">
        <v>155</v>
      </c>
      <c r="O611" s="6" t="s">
        <v>156</v>
      </c>
      <c r="P611" s="6" t="s">
        <v>157</v>
      </c>
      <c r="Q611" s="9"/>
      <c r="R611" s="6" t="s">
        <v>158</v>
      </c>
      <c r="S611" s="9"/>
      <c r="T611" s="6">
        <v>28034</v>
      </c>
      <c r="U611" s="6" t="s">
        <v>159</v>
      </c>
      <c r="V611" s="6" t="s">
        <v>46</v>
      </c>
      <c r="W611" s="6" t="s">
        <v>160</v>
      </c>
      <c r="X611" s="6" t="s">
        <v>161</v>
      </c>
      <c r="Y611" s="6" t="s">
        <v>39</v>
      </c>
    </row>
    <row r="612" spans="1:25">
      <c r="A612" s="5">
        <v>10225</v>
      </c>
      <c r="B612" s="6">
        <v>47</v>
      </c>
      <c r="C612" s="7">
        <v>64.680000000000007</v>
      </c>
      <c r="D612" s="6">
        <v>5</v>
      </c>
      <c r="E612" s="6">
        <v>3039.96</v>
      </c>
      <c r="F612" s="8">
        <v>38039</v>
      </c>
      <c r="G612" s="6" t="s">
        <v>25</v>
      </c>
      <c r="H612" s="6">
        <v>1</v>
      </c>
      <c r="I612" s="6">
        <v>2</v>
      </c>
      <c r="J612" s="6">
        <v>2004</v>
      </c>
      <c r="K612" s="6" t="s">
        <v>163</v>
      </c>
      <c r="L612" s="6">
        <v>77</v>
      </c>
      <c r="M612" s="6" t="s">
        <v>513</v>
      </c>
      <c r="N612" s="6" t="s">
        <v>424</v>
      </c>
      <c r="O612" s="6" t="s">
        <v>425</v>
      </c>
      <c r="P612" s="6" t="s">
        <v>426</v>
      </c>
      <c r="Q612" s="9"/>
      <c r="R612" s="6" t="s">
        <v>427</v>
      </c>
      <c r="S612" s="9"/>
      <c r="T612" s="6">
        <v>1203</v>
      </c>
      <c r="U612" s="6" t="s">
        <v>428</v>
      </c>
      <c r="V612" s="6" t="s">
        <v>46</v>
      </c>
      <c r="W612" s="6" t="s">
        <v>429</v>
      </c>
      <c r="X612" s="6" t="s">
        <v>59</v>
      </c>
      <c r="Y612" s="6" t="s">
        <v>36</v>
      </c>
    </row>
    <row r="613" spans="1:25">
      <c r="A613" s="5">
        <v>10239</v>
      </c>
      <c r="B613" s="6">
        <v>46</v>
      </c>
      <c r="C613" s="7">
        <v>73.92</v>
      </c>
      <c r="D613" s="6">
        <v>4</v>
      </c>
      <c r="E613" s="6">
        <v>3400.32</v>
      </c>
      <c r="F613" s="8">
        <v>38089</v>
      </c>
      <c r="G613" s="6" t="s">
        <v>25</v>
      </c>
      <c r="H613" s="6">
        <v>2</v>
      </c>
      <c r="I613" s="6">
        <v>4</v>
      </c>
      <c r="J613" s="6">
        <v>2004</v>
      </c>
      <c r="K613" s="6" t="s">
        <v>163</v>
      </c>
      <c r="L613" s="6">
        <v>77</v>
      </c>
      <c r="M613" s="6" t="s">
        <v>513</v>
      </c>
      <c r="N613" s="6" t="s">
        <v>363</v>
      </c>
      <c r="O613" s="6" t="s">
        <v>364</v>
      </c>
      <c r="P613" s="6" t="s">
        <v>365</v>
      </c>
      <c r="Q613" s="9"/>
      <c r="R613" s="6" t="s">
        <v>366</v>
      </c>
      <c r="S613" s="9"/>
      <c r="T613" s="6">
        <v>90110</v>
      </c>
      <c r="U613" s="6" t="s">
        <v>107</v>
      </c>
      <c r="V613" s="6" t="s">
        <v>46</v>
      </c>
      <c r="W613" s="6" t="s">
        <v>367</v>
      </c>
      <c r="X613" s="6" t="s">
        <v>368</v>
      </c>
      <c r="Y613" s="6" t="s">
        <v>36</v>
      </c>
    </row>
    <row r="614" spans="1:25">
      <c r="A614" s="5">
        <v>10253</v>
      </c>
      <c r="B614" s="6">
        <v>23</v>
      </c>
      <c r="C614" s="7">
        <v>83.93</v>
      </c>
      <c r="D614" s="6">
        <v>9</v>
      </c>
      <c r="E614" s="6">
        <v>1930.39</v>
      </c>
      <c r="F614" s="8">
        <v>38139</v>
      </c>
      <c r="G614" s="6" t="s">
        <v>322</v>
      </c>
      <c r="H614" s="6">
        <v>2</v>
      </c>
      <c r="I614" s="6">
        <v>6</v>
      </c>
      <c r="J614" s="6">
        <v>2004</v>
      </c>
      <c r="K614" s="6" t="s">
        <v>163</v>
      </c>
      <c r="L614" s="6">
        <v>77</v>
      </c>
      <c r="M614" s="6" t="s">
        <v>513</v>
      </c>
      <c r="N614" s="6" t="s">
        <v>146</v>
      </c>
      <c r="O614" s="6" t="s">
        <v>147</v>
      </c>
      <c r="P614" s="6" t="s">
        <v>148</v>
      </c>
      <c r="Q614" s="9"/>
      <c r="R614" s="6" t="s">
        <v>149</v>
      </c>
      <c r="S614" s="9"/>
      <c r="T614" s="6" t="s">
        <v>150</v>
      </c>
      <c r="U614" s="6" t="s">
        <v>151</v>
      </c>
      <c r="V614" s="6" t="s">
        <v>46</v>
      </c>
      <c r="W614" s="6" t="s">
        <v>152</v>
      </c>
      <c r="X614" s="6" t="s">
        <v>153</v>
      </c>
      <c r="Y614" s="6" t="s">
        <v>39</v>
      </c>
    </row>
    <row r="615" spans="1:25">
      <c r="A615" s="5">
        <v>10266</v>
      </c>
      <c r="B615" s="6">
        <v>33</v>
      </c>
      <c r="C615" s="7">
        <v>74.69</v>
      </c>
      <c r="D615" s="6">
        <v>10</v>
      </c>
      <c r="E615" s="6">
        <v>2464.77</v>
      </c>
      <c r="F615" s="8">
        <v>38174</v>
      </c>
      <c r="G615" s="6" t="s">
        <v>25</v>
      </c>
      <c r="H615" s="6">
        <v>3</v>
      </c>
      <c r="I615" s="6">
        <v>7</v>
      </c>
      <c r="J615" s="6">
        <v>2004</v>
      </c>
      <c r="K615" s="6" t="s">
        <v>163</v>
      </c>
      <c r="L615" s="6">
        <v>77</v>
      </c>
      <c r="M615" s="6" t="s">
        <v>513</v>
      </c>
      <c r="N615" s="6" t="s">
        <v>430</v>
      </c>
      <c r="O615" s="6" t="s">
        <v>431</v>
      </c>
      <c r="P615" s="6" t="s">
        <v>432</v>
      </c>
      <c r="Q615" s="9"/>
      <c r="R615" s="6" t="s">
        <v>433</v>
      </c>
      <c r="S615" s="9"/>
      <c r="T615" s="6">
        <v>42100</v>
      </c>
      <c r="U615" s="6" t="s">
        <v>200</v>
      </c>
      <c r="V615" s="6" t="s">
        <v>46</v>
      </c>
      <c r="W615" s="6" t="s">
        <v>434</v>
      </c>
      <c r="X615" s="6" t="s">
        <v>435</v>
      </c>
      <c r="Y615" s="6" t="s">
        <v>39</v>
      </c>
    </row>
    <row r="616" spans="1:25">
      <c r="A616" s="5">
        <v>10278</v>
      </c>
      <c r="B616" s="6">
        <v>29</v>
      </c>
      <c r="C616" s="7">
        <v>90.86</v>
      </c>
      <c r="D616" s="6">
        <v>10</v>
      </c>
      <c r="E616" s="6">
        <v>2634.94</v>
      </c>
      <c r="F616" s="8">
        <v>38205</v>
      </c>
      <c r="G616" s="6" t="s">
        <v>25</v>
      </c>
      <c r="H616" s="6">
        <v>3</v>
      </c>
      <c r="I616" s="6">
        <v>8</v>
      </c>
      <c r="J616" s="6">
        <v>2004</v>
      </c>
      <c r="K616" s="6" t="s">
        <v>163</v>
      </c>
      <c r="L616" s="6">
        <v>77</v>
      </c>
      <c r="M616" s="6" t="s">
        <v>513</v>
      </c>
      <c r="N616" s="6" t="s">
        <v>583</v>
      </c>
      <c r="O616" s="6">
        <v>7025551838</v>
      </c>
      <c r="P616" s="6" t="s">
        <v>584</v>
      </c>
      <c r="Q616" s="9"/>
      <c r="R616" s="6" t="s">
        <v>585</v>
      </c>
      <c r="S616" s="6" t="s">
        <v>586</v>
      </c>
      <c r="T616" s="6">
        <v>83030</v>
      </c>
      <c r="U616" s="6" t="s">
        <v>32</v>
      </c>
      <c r="V616" s="6" t="s">
        <v>33</v>
      </c>
      <c r="W616" s="6" t="s">
        <v>89</v>
      </c>
      <c r="X616" s="6" t="s">
        <v>375</v>
      </c>
      <c r="Y616" s="6" t="s">
        <v>39</v>
      </c>
    </row>
    <row r="617" spans="1:25">
      <c r="A617" s="5">
        <v>10287</v>
      </c>
      <c r="B617" s="6">
        <v>44</v>
      </c>
      <c r="C617" s="7">
        <v>82.39</v>
      </c>
      <c r="D617" s="6">
        <v>8</v>
      </c>
      <c r="E617" s="6">
        <v>3625.16</v>
      </c>
      <c r="F617" s="8">
        <v>38229</v>
      </c>
      <c r="G617" s="6" t="s">
        <v>25</v>
      </c>
      <c r="H617" s="6">
        <v>3</v>
      </c>
      <c r="I617" s="6">
        <v>8</v>
      </c>
      <c r="J617" s="6">
        <v>2004</v>
      </c>
      <c r="K617" s="6" t="s">
        <v>163</v>
      </c>
      <c r="L617" s="6">
        <v>77</v>
      </c>
      <c r="M617" s="6" t="s">
        <v>513</v>
      </c>
      <c r="N617" s="6" t="s">
        <v>424</v>
      </c>
      <c r="O617" s="6" t="s">
        <v>425</v>
      </c>
      <c r="P617" s="6" t="s">
        <v>426</v>
      </c>
      <c r="Q617" s="9"/>
      <c r="R617" s="6" t="s">
        <v>427</v>
      </c>
      <c r="S617" s="9"/>
      <c r="T617" s="6">
        <v>1203</v>
      </c>
      <c r="U617" s="6" t="s">
        <v>428</v>
      </c>
      <c r="V617" s="6" t="s">
        <v>46</v>
      </c>
      <c r="W617" s="6" t="s">
        <v>429</v>
      </c>
      <c r="X617" s="6" t="s">
        <v>59</v>
      </c>
      <c r="Y617" s="6" t="s">
        <v>36</v>
      </c>
    </row>
    <row r="618" spans="1:25">
      <c r="A618" s="5">
        <v>10126</v>
      </c>
      <c r="B618" s="6">
        <v>22</v>
      </c>
      <c r="C618" s="7">
        <v>100</v>
      </c>
      <c r="D618" s="6">
        <v>4</v>
      </c>
      <c r="E618" s="6">
        <v>3347.74</v>
      </c>
      <c r="F618" s="8">
        <v>37769</v>
      </c>
      <c r="G618" s="6" t="s">
        <v>25</v>
      </c>
      <c r="H618" s="6">
        <v>2</v>
      </c>
      <c r="I618" s="6">
        <v>5</v>
      </c>
      <c r="J618" s="6">
        <v>2003</v>
      </c>
      <c r="K618" s="6" t="s">
        <v>163</v>
      </c>
      <c r="L618" s="6">
        <v>147</v>
      </c>
      <c r="M618" s="6" t="s">
        <v>165</v>
      </c>
      <c r="N618" s="6" t="s">
        <v>493</v>
      </c>
      <c r="O618" s="6" t="s">
        <v>494</v>
      </c>
      <c r="P618" s="6" t="s">
        <v>495</v>
      </c>
      <c r="Q618" s="9"/>
      <c r="R618" s="6" t="s">
        <v>158</v>
      </c>
      <c r="S618" s="9"/>
      <c r="T618" s="6">
        <v>28023</v>
      </c>
      <c r="U618" s="6" t="s">
        <v>159</v>
      </c>
      <c r="V618" s="6" t="s">
        <v>46</v>
      </c>
      <c r="W618" s="6" t="s">
        <v>496</v>
      </c>
      <c r="X618" s="6" t="s">
        <v>497</v>
      </c>
      <c r="Y618" s="6" t="s">
        <v>36</v>
      </c>
    </row>
    <row r="619" spans="1:25">
      <c r="A619" s="5">
        <v>10310</v>
      </c>
      <c r="B619" s="6">
        <v>20</v>
      </c>
      <c r="C619" s="7">
        <v>91.63</v>
      </c>
      <c r="D619" s="6">
        <v>6</v>
      </c>
      <c r="E619" s="6">
        <v>1832.6</v>
      </c>
      <c r="F619" s="8">
        <v>38276</v>
      </c>
      <c r="G619" s="6" t="s">
        <v>25</v>
      </c>
      <c r="H619" s="6">
        <v>4</v>
      </c>
      <c r="I619" s="6">
        <v>10</v>
      </c>
      <c r="J619" s="6">
        <v>2004</v>
      </c>
      <c r="K619" s="6" t="s">
        <v>163</v>
      </c>
      <c r="L619" s="6">
        <v>77</v>
      </c>
      <c r="M619" s="6" t="s">
        <v>513</v>
      </c>
      <c r="N619" s="6" t="s">
        <v>441</v>
      </c>
      <c r="O619" s="6" t="s">
        <v>442</v>
      </c>
      <c r="P619" s="6" t="s">
        <v>443</v>
      </c>
      <c r="Q619" s="9"/>
      <c r="R619" s="6" t="s">
        <v>444</v>
      </c>
      <c r="S619" s="9"/>
      <c r="T619" s="6">
        <v>50739</v>
      </c>
      <c r="U619" s="6" t="s">
        <v>45</v>
      </c>
      <c r="V619" s="6" t="s">
        <v>46</v>
      </c>
      <c r="W619" s="6" t="s">
        <v>445</v>
      </c>
      <c r="X619" s="6" t="s">
        <v>446</v>
      </c>
      <c r="Y619" s="6" t="s">
        <v>39</v>
      </c>
    </row>
    <row r="620" spans="1:25">
      <c r="A620" s="5">
        <v>10321</v>
      </c>
      <c r="B620" s="6">
        <v>37</v>
      </c>
      <c r="C620" s="7">
        <v>78.540000000000006</v>
      </c>
      <c r="D620" s="6">
        <v>14</v>
      </c>
      <c r="E620" s="6">
        <v>2905.98</v>
      </c>
      <c r="F620" s="8">
        <v>38295</v>
      </c>
      <c r="G620" s="6" t="s">
        <v>25</v>
      </c>
      <c r="H620" s="6">
        <v>4</v>
      </c>
      <c r="I620" s="6">
        <v>11</v>
      </c>
      <c r="J620" s="6">
        <v>2004</v>
      </c>
      <c r="K620" s="6" t="s">
        <v>163</v>
      </c>
      <c r="L620" s="6">
        <v>77</v>
      </c>
      <c r="M620" s="6" t="s">
        <v>513</v>
      </c>
      <c r="N620" s="11" t="s">
        <v>141</v>
      </c>
      <c r="O620" s="6">
        <v>5085552555</v>
      </c>
      <c r="P620" s="6" t="s">
        <v>142</v>
      </c>
      <c r="Q620" s="9"/>
      <c r="R620" s="6" t="s">
        <v>143</v>
      </c>
      <c r="S620" s="6" t="s">
        <v>100</v>
      </c>
      <c r="T620" s="6">
        <v>50553</v>
      </c>
      <c r="U620" s="6" t="s">
        <v>32</v>
      </c>
      <c r="V620" s="6" t="s">
        <v>33</v>
      </c>
      <c r="W620" s="6" t="s">
        <v>144</v>
      </c>
      <c r="X620" s="6" t="s">
        <v>145</v>
      </c>
      <c r="Y620" s="6" t="s">
        <v>39</v>
      </c>
    </row>
    <row r="621" spans="1:25">
      <c r="A621" s="5">
        <v>10329</v>
      </c>
      <c r="B621" s="6">
        <v>29</v>
      </c>
      <c r="C621" s="7">
        <v>100</v>
      </c>
      <c r="D621" s="6">
        <v>9</v>
      </c>
      <c r="E621" s="6">
        <v>2954.81</v>
      </c>
      <c r="F621" s="8">
        <v>38306</v>
      </c>
      <c r="G621" s="6" t="s">
        <v>25</v>
      </c>
      <c r="H621" s="6">
        <v>4</v>
      </c>
      <c r="I621" s="6">
        <v>11</v>
      </c>
      <c r="J621" s="6">
        <v>2004</v>
      </c>
      <c r="K621" s="6" t="s">
        <v>163</v>
      </c>
      <c r="L621" s="6">
        <v>77</v>
      </c>
      <c r="M621" s="6" t="s">
        <v>513</v>
      </c>
      <c r="N621" s="6" t="s">
        <v>123</v>
      </c>
      <c r="O621" s="6">
        <v>2125557818</v>
      </c>
      <c r="P621" s="6" t="s">
        <v>124</v>
      </c>
      <c r="Q621" s="9"/>
      <c r="R621" s="6" t="s">
        <v>56</v>
      </c>
      <c r="S621" s="6" t="s">
        <v>57</v>
      </c>
      <c r="T621" s="6">
        <v>10022</v>
      </c>
      <c r="U621" s="6" t="s">
        <v>32</v>
      </c>
      <c r="V621" s="6" t="s">
        <v>33</v>
      </c>
      <c r="W621" s="6" t="s">
        <v>121</v>
      </c>
      <c r="X621" s="6" t="s">
        <v>125</v>
      </c>
      <c r="Y621" s="6" t="s">
        <v>39</v>
      </c>
    </row>
    <row r="622" spans="1:25">
      <c r="A622" s="5">
        <v>10342</v>
      </c>
      <c r="B622" s="6">
        <v>55</v>
      </c>
      <c r="C622" s="7">
        <v>65.45</v>
      </c>
      <c r="D622" s="6">
        <v>1</v>
      </c>
      <c r="E622" s="6">
        <v>3599.75</v>
      </c>
      <c r="F622" s="8">
        <v>38315</v>
      </c>
      <c r="G622" s="6" t="s">
        <v>25</v>
      </c>
      <c r="H622" s="6">
        <v>4</v>
      </c>
      <c r="I622" s="6">
        <v>11</v>
      </c>
      <c r="J622" s="6">
        <v>2004</v>
      </c>
      <c r="K622" s="6" t="s">
        <v>163</v>
      </c>
      <c r="L622" s="6">
        <v>77</v>
      </c>
      <c r="M622" s="6" t="s">
        <v>513</v>
      </c>
      <c r="N622" s="6" t="s">
        <v>69</v>
      </c>
      <c r="O622" s="6" t="s">
        <v>70</v>
      </c>
      <c r="P622" s="6" t="s">
        <v>71</v>
      </c>
      <c r="Q622" s="6" t="s">
        <v>72</v>
      </c>
      <c r="R622" s="6" t="s">
        <v>73</v>
      </c>
      <c r="S622" s="6" t="s">
        <v>74</v>
      </c>
      <c r="T622" s="6">
        <v>3004</v>
      </c>
      <c r="U622" s="6" t="s">
        <v>75</v>
      </c>
      <c r="V622" s="6" t="s">
        <v>76</v>
      </c>
      <c r="W622" s="6" t="s">
        <v>77</v>
      </c>
      <c r="X622" s="6" t="s">
        <v>78</v>
      </c>
      <c r="Y622" s="6" t="s">
        <v>36</v>
      </c>
    </row>
    <row r="623" spans="1:25">
      <c r="A623" s="5">
        <v>10363</v>
      </c>
      <c r="B623" s="6">
        <v>22</v>
      </c>
      <c r="C623" s="7">
        <v>100</v>
      </c>
      <c r="D623" s="6">
        <v>7</v>
      </c>
      <c r="E623" s="6">
        <v>3686.54</v>
      </c>
      <c r="F623" s="8">
        <v>38358</v>
      </c>
      <c r="G623" s="6" t="s">
        <v>25</v>
      </c>
      <c r="H623" s="6">
        <v>1</v>
      </c>
      <c r="I623" s="6">
        <v>1</v>
      </c>
      <c r="J623" s="6">
        <v>2005</v>
      </c>
      <c r="K623" s="6" t="s">
        <v>163</v>
      </c>
      <c r="L623" s="6">
        <v>77</v>
      </c>
      <c r="M623" s="6" t="s">
        <v>513</v>
      </c>
      <c r="N623" s="6" t="s">
        <v>447</v>
      </c>
      <c r="O623" s="10" t="s">
        <v>683</v>
      </c>
      <c r="P623" s="6" t="s">
        <v>448</v>
      </c>
      <c r="Q623" s="9"/>
      <c r="R623" s="6" t="s">
        <v>449</v>
      </c>
      <c r="S623" s="9"/>
      <c r="T623" s="6" t="s">
        <v>450</v>
      </c>
      <c r="U623" s="6" t="s">
        <v>107</v>
      </c>
      <c r="V623" s="6" t="s">
        <v>46</v>
      </c>
      <c r="W623" s="6" t="s">
        <v>451</v>
      </c>
      <c r="X623" s="6" t="s">
        <v>452</v>
      </c>
      <c r="Y623" s="6" t="s">
        <v>36</v>
      </c>
    </row>
    <row r="624" spans="1:25">
      <c r="A624" s="5">
        <v>10377</v>
      </c>
      <c r="B624" s="6">
        <v>31</v>
      </c>
      <c r="C624" s="7">
        <v>67.760000000000005</v>
      </c>
      <c r="D624" s="6">
        <v>4</v>
      </c>
      <c r="E624" s="6">
        <v>2100.56</v>
      </c>
      <c r="F624" s="8">
        <v>38392</v>
      </c>
      <c r="G624" s="6" t="s">
        <v>25</v>
      </c>
      <c r="H624" s="6">
        <v>1</v>
      </c>
      <c r="I624" s="6">
        <v>2</v>
      </c>
      <c r="J624" s="6">
        <v>2005</v>
      </c>
      <c r="K624" s="6" t="s">
        <v>163</v>
      </c>
      <c r="L624" s="6">
        <v>77</v>
      </c>
      <c r="M624" s="6" t="s">
        <v>513</v>
      </c>
      <c r="N624" s="6" t="s">
        <v>103</v>
      </c>
      <c r="O624" s="6" t="s">
        <v>104</v>
      </c>
      <c r="P624" s="6" t="s">
        <v>105</v>
      </c>
      <c r="Q624" s="9"/>
      <c r="R624" s="6" t="s">
        <v>106</v>
      </c>
      <c r="S624" s="9"/>
      <c r="T624" s="6">
        <v>21240</v>
      </c>
      <c r="U624" s="6" t="s">
        <v>107</v>
      </c>
      <c r="V624" s="6" t="s">
        <v>46</v>
      </c>
      <c r="W624" s="6" t="s">
        <v>108</v>
      </c>
      <c r="X624" s="6" t="s">
        <v>109</v>
      </c>
      <c r="Y624" s="6" t="s">
        <v>39</v>
      </c>
    </row>
    <row r="625" spans="1:25">
      <c r="A625" s="5">
        <v>10389</v>
      </c>
      <c r="B625" s="6">
        <v>49</v>
      </c>
      <c r="C625" s="7">
        <v>79.22</v>
      </c>
      <c r="D625" s="6">
        <v>3</v>
      </c>
      <c r="E625" s="6">
        <v>3881.78</v>
      </c>
      <c r="F625" s="8">
        <v>38414</v>
      </c>
      <c r="G625" s="6" t="s">
        <v>25</v>
      </c>
      <c r="H625" s="6">
        <v>1</v>
      </c>
      <c r="I625" s="6">
        <v>3</v>
      </c>
      <c r="J625" s="6">
        <v>2005</v>
      </c>
      <c r="K625" s="6" t="s">
        <v>163</v>
      </c>
      <c r="L625" s="6">
        <v>77</v>
      </c>
      <c r="M625" s="6" t="s">
        <v>513</v>
      </c>
      <c r="N625" s="6" t="s">
        <v>203</v>
      </c>
      <c r="O625" s="6" t="s">
        <v>204</v>
      </c>
      <c r="P625" s="6" t="s">
        <v>205</v>
      </c>
      <c r="Q625" s="9"/>
      <c r="R625" s="6" t="s">
        <v>206</v>
      </c>
      <c r="S625" s="9"/>
      <c r="T625" s="6" t="s">
        <v>207</v>
      </c>
      <c r="U625" s="6" t="s">
        <v>208</v>
      </c>
      <c r="V625" s="6" t="s">
        <v>46</v>
      </c>
      <c r="W625" s="6" t="s">
        <v>209</v>
      </c>
      <c r="X625" s="6" t="s">
        <v>210</v>
      </c>
      <c r="Y625" s="6" t="s">
        <v>36</v>
      </c>
    </row>
    <row r="626" spans="1:25">
      <c r="A626" s="5">
        <v>10405</v>
      </c>
      <c r="B626" s="6">
        <v>61</v>
      </c>
      <c r="C626" s="7">
        <v>73.92</v>
      </c>
      <c r="D626" s="6">
        <v>4</v>
      </c>
      <c r="E626" s="6">
        <v>4509.12</v>
      </c>
      <c r="F626" s="8">
        <v>38456</v>
      </c>
      <c r="G626" s="6" t="s">
        <v>25</v>
      </c>
      <c r="H626" s="6">
        <v>2</v>
      </c>
      <c r="I626" s="6">
        <v>4</v>
      </c>
      <c r="J626" s="6">
        <v>2005</v>
      </c>
      <c r="K626" s="6" t="s">
        <v>163</v>
      </c>
      <c r="L626" s="6">
        <v>77</v>
      </c>
      <c r="M626" s="6" t="s">
        <v>513</v>
      </c>
      <c r="N626" s="6" t="s">
        <v>571</v>
      </c>
      <c r="O626" s="6" t="s">
        <v>572</v>
      </c>
      <c r="P626" s="6" t="s">
        <v>573</v>
      </c>
      <c r="Q626" s="9"/>
      <c r="R626" s="6" t="s">
        <v>574</v>
      </c>
      <c r="S626" s="9"/>
      <c r="T626" s="6">
        <v>67000</v>
      </c>
      <c r="U626" s="6" t="s">
        <v>66</v>
      </c>
      <c r="V626" s="6" t="s">
        <v>46</v>
      </c>
      <c r="W626" s="6" t="s">
        <v>575</v>
      </c>
      <c r="X626" s="6" t="s">
        <v>576</v>
      </c>
      <c r="Y626" s="6" t="s">
        <v>36</v>
      </c>
    </row>
    <row r="627" spans="1:25">
      <c r="A627" s="5">
        <v>10419</v>
      </c>
      <c r="B627" s="6">
        <v>39</v>
      </c>
      <c r="C627" s="7">
        <v>83.93</v>
      </c>
      <c r="D627" s="6">
        <v>9</v>
      </c>
      <c r="E627" s="6">
        <v>3273.27</v>
      </c>
      <c r="F627" s="8">
        <v>38489</v>
      </c>
      <c r="G627" s="6" t="s">
        <v>25</v>
      </c>
      <c r="H627" s="6">
        <v>2</v>
      </c>
      <c r="I627" s="6">
        <v>5</v>
      </c>
      <c r="J627" s="6">
        <v>2005</v>
      </c>
      <c r="K627" s="6" t="s">
        <v>163</v>
      </c>
      <c r="L627" s="6">
        <v>77</v>
      </c>
      <c r="M627" s="6" t="s">
        <v>513</v>
      </c>
      <c r="N627" s="6" t="s">
        <v>126</v>
      </c>
      <c r="O627" s="6" t="s">
        <v>127</v>
      </c>
      <c r="P627" s="6" t="s">
        <v>128</v>
      </c>
      <c r="Q627" s="9"/>
      <c r="R627" s="6" t="s">
        <v>129</v>
      </c>
      <c r="S627" s="9"/>
      <c r="T627" s="6">
        <v>5020</v>
      </c>
      <c r="U627" s="6" t="s">
        <v>130</v>
      </c>
      <c r="V627" s="6" t="s">
        <v>46</v>
      </c>
      <c r="W627" s="6" t="s">
        <v>131</v>
      </c>
      <c r="X627" s="6" t="s">
        <v>132</v>
      </c>
      <c r="Y627" s="6" t="s">
        <v>36</v>
      </c>
    </row>
    <row r="628" spans="1:25">
      <c r="A628" s="5">
        <v>10126</v>
      </c>
      <c r="B628" s="6">
        <v>21</v>
      </c>
      <c r="C628" s="7">
        <v>100</v>
      </c>
      <c r="D628" s="6">
        <v>8</v>
      </c>
      <c r="E628" s="6">
        <v>2439.5700000000002</v>
      </c>
      <c r="F628" s="8">
        <v>37769</v>
      </c>
      <c r="G628" s="6" t="s">
        <v>25</v>
      </c>
      <c r="H628" s="6">
        <v>2</v>
      </c>
      <c r="I628" s="6">
        <v>5</v>
      </c>
      <c r="J628" s="6">
        <v>2003</v>
      </c>
      <c r="K628" s="6" t="s">
        <v>166</v>
      </c>
      <c r="L628" s="6">
        <v>136</v>
      </c>
      <c r="M628" s="6" t="s">
        <v>167</v>
      </c>
      <c r="N628" s="6" t="s">
        <v>493</v>
      </c>
      <c r="O628" s="6" t="s">
        <v>494</v>
      </c>
      <c r="P628" s="6" t="s">
        <v>495</v>
      </c>
      <c r="Q628" s="9"/>
      <c r="R628" s="6" t="s">
        <v>158</v>
      </c>
      <c r="S628" s="9"/>
      <c r="T628" s="6">
        <v>28023</v>
      </c>
      <c r="U628" s="6" t="s">
        <v>159</v>
      </c>
      <c r="V628" s="6" t="s">
        <v>46</v>
      </c>
      <c r="W628" s="6" t="s">
        <v>496</v>
      </c>
      <c r="X628" s="6" t="s">
        <v>497</v>
      </c>
      <c r="Y628" s="6" t="s">
        <v>39</v>
      </c>
    </row>
    <row r="629" spans="1:25">
      <c r="A629" s="5">
        <v>10126</v>
      </c>
      <c r="B629" s="6">
        <v>38</v>
      </c>
      <c r="C629" s="7">
        <v>100</v>
      </c>
      <c r="D629" s="6">
        <v>10</v>
      </c>
      <c r="E629" s="6">
        <v>3857</v>
      </c>
      <c r="F629" s="8">
        <v>37769</v>
      </c>
      <c r="G629" s="6" t="s">
        <v>25</v>
      </c>
      <c r="H629" s="6">
        <v>2</v>
      </c>
      <c r="I629" s="6">
        <v>5</v>
      </c>
      <c r="J629" s="6">
        <v>2003</v>
      </c>
      <c r="K629" s="6" t="s">
        <v>166</v>
      </c>
      <c r="L629" s="6">
        <v>116</v>
      </c>
      <c r="M629" s="6" t="s">
        <v>168</v>
      </c>
      <c r="N629" s="6" t="s">
        <v>493</v>
      </c>
      <c r="O629" s="6" t="s">
        <v>494</v>
      </c>
      <c r="P629" s="6" t="s">
        <v>495</v>
      </c>
      <c r="Q629" s="9"/>
      <c r="R629" s="6" t="s">
        <v>158</v>
      </c>
      <c r="S629" s="9"/>
      <c r="T629" s="6">
        <v>28023</v>
      </c>
      <c r="U629" s="6" t="s">
        <v>159</v>
      </c>
      <c r="V629" s="6" t="s">
        <v>46</v>
      </c>
      <c r="W629" s="6" t="s">
        <v>496</v>
      </c>
      <c r="X629" s="6" t="s">
        <v>497</v>
      </c>
      <c r="Y629" s="6" t="s">
        <v>36</v>
      </c>
    </row>
    <row r="630" spans="1:25">
      <c r="A630" s="5">
        <v>10126</v>
      </c>
      <c r="B630" s="6">
        <v>42</v>
      </c>
      <c r="C630" s="7">
        <v>54.99</v>
      </c>
      <c r="D630" s="6">
        <v>17</v>
      </c>
      <c r="E630" s="6">
        <v>2309.58</v>
      </c>
      <c r="F630" s="8">
        <v>37769</v>
      </c>
      <c r="G630" s="6" t="s">
        <v>25</v>
      </c>
      <c r="H630" s="6">
        <v>2</v>
      </c>
      <c r="I630" s="6">
        <v>5</v>
      </c>
      <c r="J630" s="6">
        <v>2003</v>
      </c>
      <c r="K630" s="6" t="s">
        <v>26</v>
      </c>
      <c r="L630" s="6">
        <v>53</v>
      </c>
      <c r="M630" s="6" t="s">
        <v>162</v>
      </c>
      <c r="N630" s="6" t="s">
        <v>493</v>
      </c>
      <c r="O630" s="6" t="s">
        <v>494</v>
      </c>
      <c r="P630" s="6" t="s">
        <v>495</v>
      </c>
      <c r="Q630" s="9"/>
      <c r="R630" s="6" t="s">
        <v>158</v>
      </c>
      <c r="S630" s="9"/>
      <c r="T630" s="6">
        <v>28023</v>
      </c>
      <c r="U630" s="6" t="s">
        <v>159</v>
      </c>
      <c r="V630" s="6" t="s">
        <v>46</v>
      </c>
      <c r="W630" s="6" t="s">
        <v>496</v>
      </c>
      <c r="X630" s="6" t="s">
        <v>497</v>
      </c>
      <c r="Y630" s="6" t="s">
        <v>39</v>
      </c>
    </row>
    <row r="631" spans="1:25">
      <c r="A631" s="5">
        <v>10126</v>
      </c>
      <c r="B631" s="6">
        <v>43</v>
      </c>
      <c r="C631" s="7">
        <v>65.02</v>
      </c>
      <c r="D631" s="6">
        <v>2</v>
      </c>
      <c r="E631" s="6">
        <v>2795.86</v>
      </c>
      <c r="F631" s="8">
        <v>37769</v>
      </c>
      <c r="G631" s="6" t="s">
        <v>25</v>
      </c>
      <c r="H631" s="6">
        <v>2</v>
      </c>
      <c r="I631" s="6">
        <v>5</v>
      </c>
      <c r="J631" s="6">
        <v>2003</v>
      </c>
      <c r="K631" s="6" t="s">
        <v>166</v>
      </c>
      <c r="L631" s="6">
        <v>60</v>
      </c>
      <c r="M631" s="6" t="s">
        <v>169</v>
      </c>
      <c r="N631" s="6" t="s">
        <v>493</v>
      </c>
      <c r="O631" s="6" t="s">
        <v>494</v>
      </c>
      <c r="P631" s="6" t="s">
        <v>495</v>
      </c>
      <c r="Q631" s="9"/>
      <c r="R631" s="6" t="s">
        <v>158</v>
      </c>
      <c r="S631" s="9"/>
      <c r="T631" s="6">
        <v>28023</v>
      </c>
      <c r="U631" s="6" t="s">
        <v>159</v>
      </c>
      <c r="V631" s="6" t="s">
        <v>46</v>
      </c>
      <c r="W631" s="6" t="s">
        <v>496</v>
      </c>
      <c r="X631" s="6" t="s">
        <v>497</v>
      </c>
      <c r="Y631" s="6" t="s">
        <v>39</v>
      </c>
    </row>
    <row r="632" spans="1:25">
      <c r="A632" s="5">
        <v>10126</v>
      </c>
      <c r="B632" s="6">
        <v>31</v>
      </c>
      <c r="C632" s="7">
        <v>90.17</v>
      </c>
      <c r="D632" s="6">
        <v>12</v>
      </c>
      <c r="E632" s="6">
        <v>2795.27</v>
      </c>
      <c r="F632" s="8">
        <v>37769</v>
      </c>
      <c r="G632" s="6" t="s">
        <v>25</v>
      </c>
      <c r="H632" s="6">
        <v>2</v>
      </c>
      <c r="I632" s="6">
        <v>5</v>
      </c>
      <c r="J632" s="6">
        <v>2003</v>
      </c>
      <c r="K632" s="6" t="s">
        <v>26</v>
      </c>
      <c r="L632" s="6">
        <v>101</v>
      </c>
      <c r="M632" s="6" t="s">
        <v>170</v>
      </c>
      <c r="N632" s="6" t="s">
        <v>493</v>
      </c>
      <c r="O632" s="6" t="s">
        <v>494</v>
      </c>
      <c r="P632" s="6" t="s">
        <v>495</v>
      </c>
      <c r="Q632" s="9"/>
      <c r="R632" s="6" t="s">
        <v>158</v>
      </c>
      <c r="S632" s="9"/>
      <c r="T632" s="6">
        <v>28023</v>
      </c>
      <c r="U632" s="6" t="s">
        <v>159</v>
      </c>
      <c r="V632" s="6" t="s">
        <v>46</v>
      </c>
      <c r="W632" s="6" t="s">
        <v>496</v>
      </c>
      <c r="X632" s="6" t="s">
        <v>497</v>
      </c>
      <c r="Y632" s="6" t="s">
        <v>39</v>
      </c>
    </row>
    <row r="633" spans="1:25">
      <c r="A633" s="5">
        <v>10126</v>
      </c>
      <c r="B633" s="6">
        <v>46</v>
      </c>
      <c r="C633" s="7">
        <v>73.7</v>
      </c>
      <c r="D633" s="6">
        <v>14</v>
      </c>
      <c r="E633" s="6">
        <v>3390.2</v>
      </c>
      <c r="F633" s="8">
        <v>37769</v>
      </c>
      <c r="G633" s="6" t="s">
        <v>25</v>
      </c>
      <c r="H633" s="6">
        <v>2</v>
      </c>
      <c r="I633" s="6">
        <v>5</v>
      </c>
      <c r="J633" s="6">
        <v>2003</v>
      </c>
      <c r="K633" s="6" t="s">
        <v>26</v>
      </c>
      <c r="L633" s="6">
        <v>62</v>
      </c>
      <c r="M633" s="6" t="s">
        <v>171</v>
      </c>
      <c r="N633" s="6" t="s">
        <v>493</v>
      </c>
      <c r="O633" s="6" t="s">
        <v>494</v>
      </c>
      <c r="P633" s="6" t="s">
        <v>495</v>
      </c>
      <c r="Q633" s="9"/>
      <c r="R633" s="6" t="s">
        <v>158</v>
      </c>
      <c r="S633" s="9"/>
      <c r="T633" s="6">
        <v>28023</v>
      </c>
      <c r="U633" s="6" t="s">
        <v>159</v>
      </c>
      <c r="V633" s="6" t="s">
        <v>46</v>
      </c>
      <c r="W633" s="6" t="s">
        <v>496</v>
      </c>
      <c r="X633" s="6" t="s">
        <v>497</v>
      </c>
      <c r="Y633" s="6" t="s">
        <v>36</v>
      </c>
    </row>
    <row r="634" spans="1:25">
      <c r="A634" s="5">
        <v>10126</v>
      </c>
      <c r="B634" s="6">
        <v>30</v>
      </c>
      <c r="C634" s="7">
        <v>97.39</v>
      </c>
      <c r="D634" s="6">
        <v>13</v>
      </c>
      <c r="E634" s="6">
        <v>2921.7</v>
      </c>
      <c r="F634" s="8">
        <v>37769</v>
      </c>
      <c r="G634" s="6" t="s">
        <v>25</v>
      </c>
      <c r="H634" s="6">
        <v>2</v>
      </c>
      <c r="I634" s="6">
        <v>5</v>
      </c>
      <c r="J634" s="6">
        <v>2003</v>
      </c>
      <c r="K634" s="6" t="s">
        <v>26</v>
      </c>
      <c r="L634" s="6">
        <v>104</v>
      </c>
      <c r="M634" s="6" t="s">
        <v>172</v>
      </c>
      <c r="N634" s="6" t="s">
        <v>493</v>
      </c>
      <c r="O634" s="6" t="s">
        <v>494</v>
      </c>
      <c r="P634" s="6" t="s">
        <v>495</v>
      </c>
      <c r="Q634" s="9"/>
      <c r="R634" s="6" t="s">
        <v>158</v>
      </c>
      <c r="S634" s="9"/>
      <c r="T634" s="6">
        <v>28023</v>
      </c>
      <c r="U634" s="6" t="s">
        <v>159</v>
      </c>
      <c r="V634" s="6" t="s">
        <v>46</v>
      </c>
      <c r="W634" s="6" t="s">
        <v>496</v>
      </c>
      <c r="X634" s="6" t="s">
        <v>497</v>
      </c>
      <c r="Y634" s="6" t="s">
        <v>39</v>
      </c>
    </row>
    <row r="635" spans="1:25">
      <c r="A635" s="5">
        <v>10126</v>
      </c>
      <c r="B635" s="6">
        <v>38</v>
      </c>
      <c r="C635" s="7">
        <v>82.34</v>
      </c>
      <c r="D635" s="6">
        <v>16</v>
      </c>
      <c r="E635" s="6">
        <v>3128.92</v>
      </c>
      <c r="F635" s="8">
        <v>37769</v>
      </c>
      <c r="G635" s="6" t="s">
        <v>25</v>
      </c>
      <c r="H635" s="6">
        <v>2</v>
      </c>
      <c r="I635" s="6">
        <v>5</v>
      </c>
      <c r="J635" s="6">
        <v>2003</v>
      </c>
      <c r="K635" s="6" t="s">
        <v>26</v>
      </c>
      <c r="L635" s="6">
        <v>99</v>
      </c>
      <c r="M635" s="6" t="s">
        <v>173</v>
      </c>
      <c r="N635" s="6" t="s">
        <v>493</v>
      </c>
      <c r="O635" s="6" t="s">
        <v>494</v>
      </c>
      <c r="P635" s="6" t="s">
        <v>495</v>
      </c>
      <c r="Q635" s="9"/>
      <c r="R635" s="6" t="s">
        <v>158</v>
      </c>
      <c r="S635" s="9"/>
      <c r="T635" s="6">
        <v>28023</v>
      </c>
      <c r="U635" s="6" t="s">
        <v>159</v>
      </c>
      <c r="V635" s="6" t="s">
        <v>46</v>
      </c>
      <c r="W635" s="6" t="s">
        <v>496</v>
      </c>
      <c r="X635" s="6" t="s">
        <v>497</v>
      </c>
      <c r="Y635" s="6" t="s">
        <v>36</v>
      </c>
    </row>
    <row r="636" spans="1:25">
      <c r="A636" s="5">
        <v>10126</v>
      </c>
      <c r="B636" s="6">
        <v>50</v>
      </c>
      <c r="C636" s="7">
        <v>100</v>
      </c>
      <c r="D636" s="6">
        <v>5</v>
      </c>
      <c r="E636" s="6">
        <v>7083</v>
      </c>
      <c r="F636" s="8">
        <v>37769</v>
      </c>
      <c r="G636" s="6" t="s">
        <v>25</v>
      </c>
      <c r="H636" s="6">
        <v>2</v>
      </c>
      <c r="I636" s="6">
        <v>5</v>
      </c>
      <c r="J636" s="6">
        <v>2003</v>
      </c>
      <c r="K636" s="6" t="s">
        <v>166</v>
      </c>
      <c r="L636" s="6">
        <v>121</v>
      </c>
      <c r="M636" s="6" t="s">
        <v>247</v>
      </c>
      <c r="N636" s="6" t="s">
        <v>493</v>
      </c>
      <c r="O636" s="6" t="s">
        <v>494</v>
      </c>
      <c r="P636" s="6" t="s">
        <v>495</v>
      </c>
      <c r="Q636" s="9"/>
      <c r="R636" s="6" t="s">
        <v>158</v>
      </c>
      <c r="S636" s="9"/>
      <c r="T636" s="6">
        <v>28023</v>
      </c>
      <c r="U636" s="6" t="s">
        <v>159</v>
      </c>
      <c r="V636" s="6" t="s">
        <v>46</v>
      </c>
      <c r="W636" s="6" t="s">
        <v>496</v>
      </c>
      <c r="X636" s="6" t="s">
        <v>497</v>
      </c>
      <c r="Y636" s="6" t="s">
        <v>133</v>
      </c>
    </row>
    <row r="637" spans="1:25">
      <c r="A637" s="5">
        <v>10212</v>
      </c>
      <c r="B637" s="6">
        <v>41</v>
      </c>
      <c r="C637" s="7">
        <v>100</v>
      </c>
      <c r="D637" s="6">
        <v>9</v>
      </c>
      <c r="E637" s="6">
        <v>4840.87</v>
      </c>
      <c r="F637" s="8">
        <v>38002</v>
      </c>
      <c r="G637" s="6" t="s">
        <v>25</v>
      </c>
      <c r="H637" s="6">
        <v>1</v>
      </c>
      <c r="I637" s="6">
        <v>1</v>
      </c>
      <c r="J637" s="6">
        <v>2004</v>
      </c>
      <c r="K637" s="6" t="s">
        <v>163</v>
      </c>
      <c r="L637" s="6">
        <v>142</v>
      </c>
      <c r="M637" s="6" t="s">
        <v>537</v>
      </c>
      <c r="N637" s="6" t="s">
        <v>155</v>
      </c>
      <c r="O637" s="6" t="s">
        <v>156</v>
      </c>
      <c r="P637" s="6" t="s">
        <v>157</v>
      </c>
      <c r="Q637" s="9"/>
      <c r="R637" s="6" t="s">
        <v>158</v>
      </c>
      <c r="S637" s="9"/>
      <c r="T637" s="6">
        <v>28034</v>
      </c>
      <c r="U637" s="6" t="s">
        <v>159</v>
      </c>
      <c r="V637" s="6" t="s">
        <v>46</v>
      </c>
      <c r="W637" s="6" t="s">
        <v>160</v>
      </c>
      <c r="X637" s="6" t="s">
        <v>161</v>
      </c>
      <c r="Y637" s="6" t="s">
        <v>36</v>
      </c>
    </row>
    <row r="638" spans="1:25">
      <c r="A638" s="5">
        <v>10226</v>
      </c>
      <c r="B638" s="6">
        <v>24</v>
      </c>
      <c r="C638" s="7">
        <v>100</v>
      </c>
      <c r="D638" s="6">
        <v>7</v>
      </c>
      <c r="E638" s="6">
        <v>3892.08</v>
      </c>
      <c r="F638" s="8">
        <v>38043</v>
      </c>
      <c r="G638" s="6" t="s">
        <v>25</v>
      </c>
      <c r="H638" s="6">
        <v>1</v>
      </c>
      <c r="I638" s="6">
        <v>2</v>
      </c>
      <c r="J638" s="6">
        <v>2004</v>
      </c>
      <c r="K638" s="6" t="s">
        <v>163</v>
      </c>
      <c r="L638" s="6">
        <v>142</v>
      </c>
      <c r="M638" s="6" t="s">
        <v>537</v>
      </c>
      <c r="N638" s="6" t="s">
        <v>319</v>
      </c>
      <c r="O638" s="6">
        <v>7605558146</v>
      </c>
      <c r="P638" s="6" t="s">
        <v>320</v>
      </c>
      <c r="Q638" s="9"/>
      <c r="R638" s="6" t="s">
        <v>321</v>
      </c>
      <c r="S638" s="6" t="s">
        <v>177</v>
      </c>
      <c r="T638" s="6">
        <v>91217</v>
      </c>
      <c r="U638" s="6" t="s">
        <v>32</v>
      </c>
      <c r="V638" s="6" t="s">
        <v>33</v>
      </c>
      <c r="W638" s="6" t="s">
        <v>178</v>
      </c>
      <c r="X638" s="6" t="s">
        <v>35</v>
      </c>
      <c r="Y638" s="6" t="s">
        <v>36</v>
      </c>
    </row>
    <row r="639" spans="1:25">
      <c r="A639" s="5">
        <v>10240</v>
      </c>
      <c r="B639" s="6">
        <v>37</v>
      </c>
      <c r="C639" s="7">
        <v>100</v>
      </c>
      <c r="D639" s="6">
        <v>2</v>
      </c>
      <c r="E639" s="6">
        <v>5526.32</v>
      </c>
      <c r="F639" s="8">
        <v>38090</v>
      </c>
      <c r="G639" s="6" t="s">
        <v>25</v>
      </c>
      <c r="H639" s="6">
        <v>2</v>
      </c>
      <c r="I639" s="6">
        <v>4</v>
      </c>
      <c r="J639" s="6">
        <v>2004</v>
      </c>
      <c r="K639" s="6" t="s">
        <v>163</v>
      </c>
      <c r="L639" s="6">
        <v>142</v>
      </c>
      <c r="M639" s="6" t="s">
        <v>537</v>
      </c>
      <c r="N639" s="6" t="s">
        <v>257</v>
      </c>
      <c r="O639" s="10" t="s">
        <v>683</v>
      </c>
      <c r="P639" s="6" t="s">
        <v>258</v>
      </c>
      <c r="Q639" s="9"/>
      <c r="R639" s="6" t="s">
        <v>259</v>
      </c>
      <c r="S639" s="6" t="s">
        <v>259</v>
      </c>
      <c r="T639" s="6" t="s">
        <v>260</v>
      </c>
      <c r="U639" s="6" t="s">
        <v>193</v>
      </c>
      <c r="V639" s="6" t="s">
        <v>193</v>
      </c>
      <c r="W639" s="6" t="s">
        <v>261</v>
      </c>
      <c r="X639" s="6" t="s">
        <v>262</v>
      </c>
      <c r="Y639" s="6" t="s">
        <v>36</v>
      </c>
    </row>
    <row r="640" spans="1:25">
      <c r="A640" s="5">
        <v>10253</v>
      </c>
      <c r="B640" s="6">
        <v>33</v>
      </c>
      <c r="C640" s="7">
        <v>100</v>
      </c>
      <c r="D640" s="6">
        <v>4</v>
      </c>
      <c r="E640" s="6">
        <v>4459.62</v>
      </c>
      <c r="F640" s="8">
        <v>38139</v>
      </c>
      <c r="G640" s="6" t="s">
        <v>322</v>
      </c>
      <c r="H640" s="6">
        <v>2</v>
      </c>
      <c r="I640" s="6">
        <v>6</v>
      </c>
      <c r="J640" s="6">
        <v>2004</v>
      </c>
      <c r="K640" s="6" t="s">
        <v>163</v>
      </c>
      <c r="L640" s="6">
        <v>142</v>
      </c>
      <c r="M640" s="6" t="s">
        <v>537</v>
      </c>
      <c r="N640" s="6" t="s">
        <v>146</v>
      </c>
      <c r="O640" s="6" t="s">
        <v>147</v>
      </c>
      <c r="P640" s="6" t="s">
        <v>148</v>
      </c>
      <c r="Q640" s="9"/>
      <c r="R640" s="6" t="s">
        <v>149</v>
      </c>
      <c r="S640" s="9"/>
      <c r="T640" s="6" t="s">
        <v>150</v>
      </c>
      <c r="U640" s="6" t="s">
        <v>151</v>
      </c>
      <c r="V640" s="6" t="s">
        <v>46</v>
      </c>
      <c r="W640" s="6" t="s">
        <v>152</v>
      </c>
      <c r="X640" s="6" t="s">
        <v>153</v>
      </c>
      <c r="Y640" s="6" t="s">
        <v>36</v>
      </c>
    </row>
    <row r="641" spans="1:25">
      <c r="A641" s="5">
        <v>10266</v>
      </c>
      <c r="B641" s="6">
        <v>49</v>
      </c>
      <c r="C641" s="7">
        <v>100</v>
      </c>
      <c r="D641" s="6">
        <v>5</v>
      </c>
      <c r="E641" s="6">
        <v>6203.4</v>
      </c>
      <c r="F641" s="8">
        <v>38174</v>
      </c>
      <c r="G641" s="6" t="s">
        <v>25</v>
      </c>
      <c r="H641" s="6">
        <v>3</v>
      </c>
      <c r="I641" s="6">
        <v>7</v>
      </c>
      <c r="J641" s="6">
        <v>2004</v>
      </c>
      <c r="K641" s="6" t="s">
        <v>163</v>
      </c>
      <c r="L641" s="6">
        <v>142</v>
      </c>
      <c r="M641" s="6" t="s">
        <v>537</v>
      </c>
      <c r="N641" s="6" t="s">
        <v>430</v>
      </c>
      <c r="O641" s="6" t="s">
        <v>431</v>
      </c>
      <c r="P641" s="6" t="s">
        <v>432</v>
      </c>
      <c r="Q641" s="9"/>
      <c r="R641" s="6" t="s">
        <v>433</v>
      </c>
      <c r="S641" s="9"/>
      <c r="T641" s="6">
        <v>42100</v>
      </c>
      <c r="U641" s="6" t="s">
        <v>200</v>
      </c>
      <c r="V641" s="6" t="s">
        <v>46</v>
      </c>
      <c r="W641" s="6" t="s">
        <v>434</v>
      </c>
      <c r="X641" s="6" t="s">
        <v>435</v>
      </c>
      <c r="Y641" s="6" t="s">
        <v>36</v>
      </c>
    </row>
    <row r="642" spans="1:25">
      <c r="A642" s="5">
        <v>10278</v>
      </c>
      <c r="B642" s="6">
        <v>29</v>
      </c>
      <c r="C642" s="7">
        <v>100</v>
      </c>
      <c r="D642" s="6">
        <v>5</v>
      </c>
      <c r="E642" s="6">
        <v>3754.05</v>
      </c>
      <c r="F642" s="8">
        <v>38205</v>
      </c>
      <c r="G642" s="6" t="s">
        <v>25</v>
      </c>
      <c r="H642" s="6">
        <v>3</v>
      </c>
      <c r="I642" s="6">
        <v>8</v>
      </c>
      <c r="J642" s="6">
        <v>2004</v>
      </c>
      <c r="K642" s="6" t="s">
        <v>163</v>
      </c>
      <c r="L642" s="6">
        <v>142</v>
      </c>
      <c r="M642" s="6" t="s">
        <v>537</v>
      </c>
      <c r="N642" s="6" t="s">
        <v>583</v>
      </c>
      <c r="O642" s="6">
        <v>7025551838</v>
      </c>
      <c r="P642" s="6" t="s">
        <v>584</v>
      </c>
      <c r="Q642" s="9"/>
      <c r="R642" s="6" t="s">
        <v>585</v>
      </c>
      <c r="S642" s="6" t="s">
        <v>586</v>
      </c>
      <c r="T642" s="6">
        <v>83030</v>
      </c>
      <c r="U642" s="6" t="s">
        <v>32</v>
      </c>
      <c r="V642" s="6" t="s">
        <v>33</v>
      </c>
      <c r="W642" s="6" t="s">
        <v>89</v>
      </c>
      <c r="X642" s="6" t="s">
        <v>375</v>
      </c>
      <c r="Y642" s="6" t="s">
        <v>36</v>
      </c>
    </row>
    <row r="643" spans="1:25">
      <c r="A643" s="5">
        <v>10287</v>
      </c>
      <c r="B643" s="6">
        <v>24</v>
      </c>
      <c r="C643" s="7">
        <v>100</v>
      </c>
      <c r="D643" s="6">
        <v>3</v>
      </c>
      <c r="E643" s="6">
        <v>3516.48</v>
      </c>
      <c r="F643" s="8">
        <v>38229</v>
      </c>
      <c r="G643" s="6" t="s">
        <v>25</v>
      </c>
      <c r="H643" s="6">
        <v>3</v>
      </c>
      <c r="I643" s="6">
        <v>8</v>
      </c>
      <c r="J643" s="6">
        <v>2004</v>
      </c>
      <c r="K643" s="6" t="s">
        <v>163</v>
      </c>
      <c r="L643" s="6">
        <v>142</v>
      </c>
      <c r="M643" s="6" t="s">
        <v>537</v>
      </c>
      <c r="N643" s="6" t="s">
        <v>424</v>
      </c>
      <c r="O643" s="6" t="s">
        <v>425</v>
      </c>
      <c r="P643" s="6" t="s">
        <v>426</v>
      </c>
      <c r="Q643" s="9"/>
      <c r="R643" s="6" t="s">
        <v>427</v>
      </c>
      <c r="S643" s="9"/>
      <c r="T643" s="6">
        <v>1203</v>
      </c>
      <c r="U643" s="6" t="s">
        <v>428</v>
      </c>
      <c r="V643" s="6" t="s">
        <v>46</v>
      </c>
      <c r="W643" s="6" t="s">
        <v>429</v>
      </c>
      <c r="X643" s="6" t="s">
        <v>59</v>
      </c>
      <c r="Y643" s="6" t="s">
        <v>36</v>
      </c>
    </row>
    <row r="644" spans="1:25">
      <c r="A644" s="5">
        <v>10126</v>
      </c>
      <c r="B644" s="6">
        <v>43</v>
      </c>
      <c r="C644" s="7">
        <v>53.83</v>
      </c>
      <c r="D644" s="6">
        <v>9</v>
      </c>
      <c r="E644" s="6">
        <v>2314.69</v>
      </c>
      <c r="F644" s="8">
        <v>37769</v>
      </c>
      <c r="G644" s="6" t="s">
        <v>25</v>
      </c>
      <c r="H644" s="6">
        <v>2</v>
      </c>
      <c r="I644" s="6">
        <v>5</v>
      </c>
      <c r="J644" s="6">
        <v>2003</v>
      </c>
      <c r="K644" s="6" t="s">
        <v>26</v>
      </c>
      <c r="L644" s="6">
        <v>50</v>
      </c>
      <c r="M644" s="6" t="s">
        <v>248</v>
      </c>
      <c r="N644" s="6" t="s">
        <v>493</v>
      </c>
      <c r="O644" s="6" t="s">
        <v>494</v>
      </c>
      <c r="P644" s="6" t="s">
        <v>495</v>
      </c>
      <c r="Q644" s="9"/>
      <c r="R644" s="6" t="s">
        <v>158</v>
      </c>
      <c r="S644" s="9"/>
      <c r="T644" s="6">
        <v>28023</v>
      </c>
      <c r="U644" s="6" t="s">
        <v>159</v>
      </c>
      <c r="V644" s="6" t="s">
        <v>46</v>
      </c>
      <c r="W644" s="6" t="s">
        <v>496</v>
      </c>
      <c r="X644" s="6" t="s">
        <v>497</v>
      </c>
      <c r="Y644" s="6" t="s">
        <v>39</v>
      </c>
    </row>
    <row r="645" spans="1:25">
      <c r="A645" s="5">
        <v>10310</v>
      </c>
      <c r="B645" s="6">
        <v>24</v>
      </c>
      <c r="C645" s="7">
        <v>100</v>
      </c>
      <c r="D645" s="6">
        <v>1</v>
      </c>
      <c r="E645" s="6">
        <v>3448.08</v>
      </c>
      <c r="F645" s="8">
        <v>38276</v>
      </c>
      <c r="G645" s="6" t="s">
        <v>25</v>
      </c>
      <c r="H645" s="6">
        <v>4</v>
      </c>
      <c r="I645" s="6">
        <v>10</v>
      </c>
      <c r="J645" s="6">
        <v>2004</v>
      </c>
      <c r="K645" s="6" t="s">
        <v>163</v>
      </c>
      <c r="L645" s="6">
        <v>142</v>
      </c>
      <c r="M645" s="6" t="s">
        <v>537</v>
      </c>
      <c r="N645" s="6" t="s">
        <v>441</v>
      </c>
      <c r="O645" s="6" t="s">
        <v>442</v>
      </c>
      <c r="P645" s="6" t="s">
        <v>443</v>
      </c>
      <c r="Q645" s="9"/>
      <c r="R645" s="6" t="s">
        <v>444</v>
      </c>
      <c r="S645" s="9"/>
      <c r="T645" s="6">
        <v>50739</v>
      </c>
      <c r="U645" s="6" t="s">
        <v>45</v>
      </c>
      <c r="V645" s="6" t="s">
        <v>46</v>
      </c>
      <c r="W645" s="6" t="s">
        <v>445</v>
      </c>
      <c r="X645" s="6" t="s">
        <v>446</v>
      </c>
      <c r="Y645" s="6" t="s">
        <v>36</v>
      </c>
    </row>
    <row r="646" spans="1:25">
      <c r="A646" s="5">
        <v>10321</v>
      </c>
      <c r="B646" s="6">
        <v>25</v>
      </c>
      <c r="C646" s="7">
        <v>100</v>
      </c>
      <c r="D646" s="6">
        <v>9</v>
      </c>
      <c r="E646" s="6">
        <v>3734</v>
      </c>
      <c r="F646" s="8">
        <v>38295</v>
      </c>
      <c r="G646" s="6" t="s">
        <v>25</v>
      </c>
      <c r="H646" s="6">
        <v>4</v>
      </c>
      <c r="I646" s="6">
        <v>11</v>
      </c>
      <c r="J646" s="6">
        <v>2004</v>
      </c>
      <c r="K646" s="6" t="s">
        <v>163</v>
      </c>
      <c r="L646" s="6">
        <v>142</v>
      </c>
      <c r="M646" s="6" t="s">
        <v>537</v>
      </c>
      <c r="N646" s="11" t="s">
        <v>141</v>
      </c>
      <c r="O646" s="6">
        <v>5085552555</v>
      </c>
      <c r="P646" s="6" t="s">
        <v>142</v>
      </c>
      <c r="Q646" s="9"/>
      <c r="R646" s="6" t="s">
        <v>143</v>
      </c>
      <c r="S646" s="6" t="s">
        <v>100</v>
      </c>
      <c r="T646" s="6">
        <v>50553</v>
      </c>
      <c r="U646" s="6" t="s">
        <v>32</v>
      </c>
      <c r="V646" s="6" t="s">
        <v>33</v>
      </c>
      <c r="W646" s="6" t="s">
        <v>144</v>
      </c>
      <c r="X646" s="6" t="s">
        <v>145</v>
      </c>
      <c r="Y646" s="6" t="s">
        <v>36</v>
      </c>
    </row>
    <row r="647" spans="1:25">
      <c r="A647" s="5">
        <v>10331</v>
      </c>
      <c r="B647" s="6">
        <v>30</v>
      </c>
      <c r="C647" s="7">
        <v>32.47</v>
      </c>
      <c r="D647" s="6">
        <v>8</v>
      </c>
      <c r="E647" s="6">
        <v>974.1</v>
      </c>
      <c r="F647" s="8">
        <v>38308</v>
      </c>
      <c r="G647" s="6" t="s">
        <v>25</v>
      </c>
      <c r="H647" s="6">
        <v>4</v>
      </c>
      <c r="I647" s="6">
        <v>11</v>
      </c>
      <c r="J647" s="6">
        <v>2004</v>
      </c>
      <c r="K647" s="6" t="s">
        <v>163</v>
      </c>
      <c r="L647" s="6">
        <v>142</v>
      </c>
      <c r="M647" s="6" t="s">
        <v>537</v>
      </c>
      <c r="N647" s="6" t="s">
        <v>263</v>
      </c>
      <c r="O647" s="6">
        <v>2155559857</v>
      </c>
      <c r="P647" s="6" t="s">
        <v>264</v>
      </c>
      <c r="Q647" s="9"/>
      <c r="R647" s="6" t="s">
        <v>265</v>
      </c>
      <c r="S647" s="6" t="s">
        <v>120</v>
      </c>
      <c r="T647" s="6">
        <v>71270</v>
      </c>
      <c r="U647" s="6" t="s">
        <v>32</v>
      </c>
      <c r="V647" s="6" t="s">
        <v>33</v>
      </c>
      <c r="W647" s="6" t="s">
        <v>101</v>
      </c>
      <c r="X647" s="6" t="s">
        <v>266</v>
      </c>
      <c r="Y647" s="6" t="s">
        <v>39</v>
      </c>
    </row>
    <row r="648" spans="1:25">
      <c r="A648" s="5">
        <v>10342</v>
      </c>
      <c r="B648" s="6">
        <v>22</v>
      </c>
      <c r="C648" s="7">
        <v>100</v>
      </c>
      <c r="D648" s="6">
        <v>3</v>
      </c>
      <c r="E648" s="6">
        <v>3160.74</v>
      </c>
      <c r="F648" s="8">
        <v>38315</v>
      </c>
      <c r="G648" s="6" t="s">
        <v>25</v>
      </c>
      <c r="H648" s="6">
        <v>4</v>
      </c>
      <c r="I648" s="6">
        <v>11</v>
      </c>
      <c r="J648" s="6">
        <v>2004</v>
      </c>
      <c r="K648" s="6" t="s">
        <v>163</v>
      </c>
      <c r="L648" s="6">
        <v>142</v>
      </c>
      <c r="M648" s="6" t="s">
        <v>537</v>
      </c>
      <c r="N648" s="6" t="s">
        <v>69</v>
      </c>
      <c r="O648" s="6" t="s">
        <v>70</v>
      </c>
      <c r="P648" s="6" t="s">
        <v>71</v>
      </c>
      <c r="Q648" s="6" t="s">
        <v>72</v>
      </c>
      <c r="R648" s="6" t="s">
        <v>73</v>
      </c>
      <c r="S648" s="6" t="s">
        <v>74</v>
      </c>
      <c r="T648" s="6">
        <v>3004</v>
      </c>
      <c r="U648" s="6" t="s">
        <v>75</v>
      </c>
      <c r="V648" s="6" t="s">
        <v>76</v>
      </c>
      <c r="W648" s="6" t="s">
        <v>77</v>
      </c>
      <c r="X648" s="6" t="s">
        <v>78</v>
      </c>
      <c r="Y648" s="6" t="s">
        <v>36</v>
      </c>
    </row>
    <row r="649" spans="1:25">
      <c r="A649" s="5">
        <v>10356</v>
      </c>
      <c r="B649" s="6">
        <v>27</v>
      </c>
      <c r="C649" s="7">
        <v>64.69</v>
      </c>
      <c r="D649" s="6">
        <v>2</v>
      </c>
      <c r="E649" s="6">
        <v>1746.63</v>
      </c>
      <c r="F649" s="8">
        <v>38330</v>
      </c>
      <c r="G649" s="6" t="s">
        <v>25</v>
      </c>
      <c r="H649" s="6">
        <v>4</v>
      </c>
      <c r="I649" s="6">
        <v>12</v>
      </c>
      <c r="J649" s="6">
        <v>2004</v>
      </c>
      <c r="K649" s="6" t="s">
        <v>163</v>
      </c>
      <c r="L649" s="6">
        <v>142</v>
      </c>
      <c r="M649" s="6" t="s">
        <v>537</v>
      </c>
      <c r="N649" s="6" t="s">
        <v>369</v>
      </c>
      <c r="O649" s="10" t="s">
        <v>683</v>
      </c>
      <c r="P649" s="6" t="s">
        <v>370</v>
      </c>
      <c r="Q649" s="9"/>
      <c r="R649" s="6" t="s">
        <v>65</v>
      </c>
      <c r="S649" s="9"/>
      <c r="T649" s="6">
        <v>75508</v>
      </c>
      <c r="U649" s="6" t="s">
        <v>66</v>
      </c>
      <c r="V649" s="6" t="s">
        <v>46</v>
      </c>
      <c r="W649" s="6" t="s">
        <v>371</v>
      </c>
      <c r="X649" s="6" t="s">
        <v>216</v>
      </c>
      <c r="Y649" s="6" t="s">
        <v>39</v>
      </c>
    </row>
    <row r="650" spans="1:25">
      <c r="A650" s="5">
        <v>10366</v>
      </c>
      <c r="B650" s="6">
        <v>34</v>
      </c>
      <c r="C650" s="7">
        <v>100</v>
      </c>
      <c r="D650" s="6">
        <v>3</v>
      </c>
      <c r="E650" s="6">
        <v>4207.84</v>
      </c>
      <c r="F650" s="8">
        <v>38362</v>
      </c>
      <c r="G650" s="6" t="s">
        <v>25</v>
      </c>
      <c r="H650" s="6">
        <v>1</v>
      </c>
      <c r="I650" s="6">
        <v>1</v>
      </c>
      <c r="J650" s="6">
        <v>2005</v>
      </c>
      <c r="K650" s="6" t="s">
        <v>163</v>
      </c>
      <c r="L650" s="6">
        <v>142</v>
      </c>
      <c r="M650" s="6" t="s">
        <v>537</v>
      </c>
      <c r="N650" s="6" t="s">
        <v>560</v>
      </c>
      <c r="O650" s="6" t="s">
        <v>561</v>
      </c>
      <c r="P650" s="6" t="s">
        <v>562</v>
      </c>
      <c r="Q650" s="9"/>
      <c r="R650" s="6" t="s">
        <v>563</v>
      </c>
      <c r="S650" s="9"/>
      <c r="T650" s="6" t="s">
        <v>564</v>
      </c>
      <c r="U650" s="6" t="s">
        <v>328</v>
      </c>
      <c r="V650" s="6" t="s">
        <v>46</v>
      </c>
      <c r="W650" s="6" t="s">
        <v>565</v>
      </c>
      <c r="X650" s="6" t="s">
        <v>566</v>
      </c>
      <c r="Y650" s="6" t="s">
        <v>36</v>
      </c>
    </row>
    <row r="651" spans="1:25">
      <c r="A651" s="5">
        <v>10377</v>
      </c>
      <c r="B651" s="6">
        <v>36</v>
      </c>
      <c r="C651" s="7">
        <v>100</v>
      </c>
      <c r="D651" s="6">
        <v>6</v>
      </c>
      <c r="E651" s="6">
        <v>4352.76</v>
      </c>
      <c r="F651" s="8">
        <v>38392</v>
      </c>
      <c r="G651" s="6" t="s">
        <v>25</v>
      </c>
      <c r="H651" s="6">
        <v>1</v>
      </c>
      <c r="I651" s="6">
        <v>2</v>
      </c>
      <c r="J651" s="6">
        <v>2005</v>
      </c>
      <c r="K651" s="6" t="s">
        <v>163</v>
      </c>
      <c r="L651" s="6">
        <v>142</v>
      </c>
      <c r="M651" s="6" t="s">
        <v>537</v>
      </c>
      <c r="N651" s="6" t="s">
        <v>103</v>
      </c>
      <c r="O651" s="6" t="s">
        <v>104</v>
      </c>
      <c r="P651" s="6" t="s">
        <v>105</v>
      </c>
      <c r="Q651" s="9"/>
      <c r="R651" s="6" t="s">
        <v>106</v>
      </c>
      <c r="S651" s="9"/>
      <c r="T651" s="6">
        <v>21240</v>
      </c>
      <c r="U651" s="6" t="s">
        <v>107</v>
      </c>
      <c r="V651" s="6" t="s">
        <v>46</v>
      </c>
      <c r="W651" s="6" t="s">
        <v>108</v>
      </c>
      <c r="X651" s="6" t="s">
        <v>109</v>
      </c>
      <c r="Y651" s="6" t="s">
        <v>36</v>
      </c>
    </row>
    <row r="652" spans="1:25">
      <c r="A652" s="5">
        <v>10390</v>
      </c>
      <c r="B652" s="6">
        <v>34</v>
      </c>
      <c r="C652" s="7">
        <v>43.05</v>
      </c>
      <c r="D652" s="6">
        <v>15</v>
      </c>
      <c r="E652" s="6">
        <v>1463.7</v>
      </c>
      <c r="F652" s="8">
        <v>38415</v>
      </c>
      <c r="G652" s="6" t="s">
        <v>25</v>
      </c>
      <c r="H652" s="6">
        <v>1</v>
      </c>
      <c r="I652" s="6">
        <v>3</v>
      </c>
      <c r="J652" s="6">
        <v>2005</v>
      </c>
      <c r="K652" s="6" t="s">
        <v>163</v>
      </c>
      <c r="L652" s="6">
        <v>142</v>
      </c>
      <c r="M652" s="6" t="s">
        <v>537</v>
      </c>
      <c r="N652" s="6" t="s">
        <v>217</v>
      </c>
      <c r="O652" s="6">
        <v>4155551450</v>
      </c>
      <c r="P652" s="6" t="s">
        <v>218</v>
      </c>
      <c r="Q652" s="9"/>
      <c r="R652" s="6" t="s">
        <v>219</v>
      </c>
      <c r="S652" s="6" t="s">
        <v>177</v>
      </c>
      <c r="T652" s="6">
        <v>97562</v>
      </c>
      <c r="U652" s="6" t="s">
        <v>32</v>
      </c>
      <c r="V652" s="6" t="s">
        <v>33</v>
      </c>
      <c r="W652" s="6" t="s">
        <v>220</v>
      </c>
      <c r="X652" s="6" t="s">
        <v>35</v>
      </c>
      <c r="Y652" s="6" t="s">
        <v>39</v>
      </c>
    </row>
    <row r="653" spans="1:25">
      <c r="A653" s="5">
        <v>10406</v>
      </c>
      <c r="B653" s="6">
        <v>48</v>
      </c>
      <c r="C653" s="7">
        <v>100</v>
      </c>
      <c r="D653" s="6">
        <v>2</v>
      </c>
      <c r="E653" s="6">
        <v>7169.28</v>
      </c>
      <c r="F653" s="8">
        <v>38457</v>
      </c>
      <c r="G653" s="6" t="s">
        <v>154</v>
      </c>
      <c r="H653" s="6">
        <v>2</v>
      </c>
      <c r="I653" s="6">
        <v>4</v>
      </c>
      <c r="J653" s="6">
        <v>2005</v>
      </c>
      <c r="K653" s="6" t="s">
        <v>163</v>
      </c>
      <c r="L653" s="6">
        <v>142</v>
      </c>
      <c r="M653" s="6" t="s">
        <v>537</v>
      </c>
      <c r="N653" s="6" t="s">
        <v>301</v>
      </c>
      <c r="O653" s="6" t="s">
        <v>302</v>
      </c>
      <c r="P653" s="6" t="s">
        <v>303</v>
      </c>
      <c r="Q653" s="9"/>
      <c r="R653" s="6" t="s">
        <v>304</v>
      </c>
      <c r="S653" s="9"/>
      <c r="T653" s="6">
        <v>1734</v>
      </c>
      <c r="U653" s="6" t="s">
        <v>305</v>
      </c>
      <c r="V653" s="6" t="s">
        <v>46</v>
      </c>
      <c r="W653" s="6" t="s">
        <v>306</v>
      </c>
      <c r="X653" s="6" t="s">
        <v>307</v>
      </c>
      <c r="Y653" s="6" t="s">
        <v>133</v>
      </c>
    </row>
    <row r="654" spans="1:25">
      <c r="A654" s="5">
        <v>10419</v>
      </c>
      <c r="B654" s="6">
        <v>34</v>
      </c>
      <c r="C654" s="7">
        <v>100</v>
      </c>
      <c r="D654" s="6">
        <v>4</v>
      </c>
      <c r="E654" s="6">
        <v>4594.76</v>
      </c>
      <c r="F654" s="8">
        <v>38489</v>
      </c>
      <c r="G654" s="6" t="s">
        <v>25</v>
      </c>
      <c r="H654" s="6">
        <v>2</v>
      </c>
      <c r="I654" s="6">
        <v>5</v>
      </c>
      <c r="J654" s="6">
        <v>2005</v>
      </c>
      <c r="K654" s="6" t="s">
        <v>163</v>
      </c>
      <c r="L654" s="6">
        <v>142</v>
      </c>
      <c r="M654" s="6" t="s">
        <v>537</v>
      </c>
      <c r="N654" s="6" t="s">
        <v>126</v>
      </c>
      <c r="O654" s="6" t="s">
        <v>127</v>
      </c>
      <c r="P654" s="6" t="s">
        <v>128</v>
      </c>
      <c r="Q654" s="9"/>
      <c r="R654" s="6" t="s">
        <v>129</v>
      </c>
      <c r="S654" s="9"/>
      <c r="T654" s="6">
        <v>5020</v>
      </c>
      <c r="U654" s="6" t="s">
        <v>130</v>
      </c>
      <c r="V654" s="6" t="s">
        <v>46</v>
      </c>
      <c r="W654" s="6" t="s">
        <v>131</v>
      </c>
      <c r="X654" s="6" t="s">
        <v>132</v>
      </c>
      <c r="Y654" s="6" t="s">
        <v>36</v>
      </c>
    </row>
    <row r="655" spans="1:25">
      <c r="A655" s="5">
        <v>10126</v>
      </c>
      <c r="B655" s="6">
        <v>27</v>
      </c>
      <c r="C655" s="7">
        <v>100</v>
      </c>
      <c r="D655" s="6">
        <v>1</v>
      </c>
      <c r="E655" s="6">
        <v>3415.77</v>
      </c>
      <c r="F655" s="8">
        <v>37769</v>
      </c>
      <c r="G655" s="6" t="s">
        <v>25</v>
      </c>
      <c r="H655" s="6">
        <v>2</v>
      </c>
      <c r="I655" s="6">
        <v>5</v>
      </c>
      <c r="J655" s="6">
        <v>2003</v>
      </c>
      <c r="K655" s="6" t="s">
        <v>166</v>
      </c>
      <c r="L655" s="6">
        <v>127</v>
      </c>
      <c r="M655" s="6" t="s">
        <v>249</v>
      </c>
      <c r="N655" s="6" t="s">
        <v>493</v>
      </c>
      <c r="O655" s="6" t="s">
        <v>494</v>
      </c>
      <c r="P655" s="6" t="s">
        <v>495</v>
      </c>
      <c r="Q655" s="9"/>
      <c r="R655" s="6" t="s">
        <v>158</v>
      </c>
      <c r="S655" s="9"/>
      <c r="T655" s="6">
        <v>28023</v>
      </c>
      <c r="U655" s="6" t="s">
        <v>159</v>
      </c>
      <c r="V655" s="6" t="s">
        <v>46</v>
      </c>
      <c r="W655" s="6" t="s">
        <v>496</v>
      </c>
      <c r="X655" s="6" t="s">
        <v>497</v>
      </c>
      <c r="Y655" s="6" t="s">
        <v>36</v>
      </c>
    </row>
    <row r="656" spans="1:25">
      <c r="A656" s="5">
        <v>10126</v>
      </c>
      <c r="B656" s="6">
        <v>34</v>
      </c>
      <c r="C656" s="7">
        <v>100</v>
      </c>
      <c r="D656" s="6">
        <v>15</v>
      </c>
      <c r="E656" s="6">
        <v>3576.12</v>
      </c>
      <c r="F656" s="8">
        <v>37769</v>
      </c>
      <c r="G656" s="6" t="s">
        <v>25</v>
      </c>
      <c r="H656" s="6">
        <v>2</v>
      </c>
      <c r="I656" s="6">
        <v>5</v>
      </c>
      <c r="J656" s="6">
        <v>2003</v>
      </c>
      <c r="K656" s="6" t="s">
        <v>26</v>
      </c>
      <c r="L656" s="6">
        <v>97</v>
      </c>
      <c r="M656" s="6" t="s">
        <v>250</v>
      </c>
      <c r="N656" s="6" t="s">
        <v>493</v>
      </c>
      <c r="O656" s="6" t="s">
        <v>494</v>
      </c>
      <c r="P656" s="6" t="s">
        <v>495</v>
      </c>
      <c r="Q656" s="9"/>
      <c r="R656" s="6" t="s">
        <v>158</v>
      </c>
      <c r="S656" s="9"/>
      <c r="T656" s="6">
        <v>28023</v>
      </c>
      <c r="U656" s="6" t="s">
        <v>159</v>
      </c>
      <c r="V656" s="6" t="s">
        <v>46</v>
      </c>
      <c r="W656" s="6" t="s">
        <v>496</v>
      </c>
      <c r="X656" s="6" t="s">
        <v>497</v>
      </c>
      <c r="Y656" s="6" t="s">
        <v>36</v>
      </c>
    </row>
    <row r="657" spans="1:25">
      <c r="A657" s="5">
        <v>10126</v>
      </c>
      <c r="B657" s="6">
        <v>43</v>
      </c>
      <c r="C657" s="7">
        <v>96.31</v>
      </c>
      <c r="D657" s="6">
        <v>3</v>
      </c>
      <c r="E657" s="6">
        <v>4141.33</v>
      </c>
      <c r="F657" s="8">
        <v>37769</v>
      </c>
      <c r="G657" s="6" t="s">
        <v>25</v>
      </c>
      <c r="H657" s="6">
        <v>2</v>
      </c>
      <c r="I657" s="6">
        <v>5</v>
      </c>
      <c r="J657" s="6">
        <v>2003</v>
      </c>
      <c r="K657" s="6" t="s">
        <v>166</v>
      </c>
      <c r="L657" s="6">
        <v>96</v>
      </c>
      <c r="M657" s="6" t="s">
        <v>251</v>
      </c>
      <c r="N657" s="6" t="s">
        <v>493</v>
      </c>
      <c r="O657" s="6" t="s">
        <v>494</v>
      </c>
      <c r="P657" s="6" t="s">
        <v>495</v>
      </c>
      <c r="Q657" s="9"/>
      <c r="R657" s="6" t="s">
        <v>158</v>
      </c>
      <c r="S657" s="9"/>
      <c r="T657" s="6">
        <v>28023</v>
      </c>
      <c r="U657" s="6" t="s">
        <v>159</v>
      </c>
      <c r="V657" s="6" t="s">
        <v>46</v>
      </c>
      <c r="W657" s="6" t="s">
        <v>496</v>
      </c>
      <c r="X657" s="6" t="s">
        <v>497</v>
      </c>
      <c r="Y657" s="6" t="s">
        <v>36</v>
      </c>
    </row>
    <row r="658" spans="1:25">
      <c r="A658" s="5">
        <v>10126</v>
      </c>
      <c r="B658" s="6">
        <v>26</v>
      </c>
      <c r="C658" s="7">
        <v>62.7</v>
      </c>
      <c r="D658" s="6">
        <v>7</v>
      </c>
      <c r="E658" s="6">
        <v>1630.2</v>
      </c>
      <c r="F658" s="8">
        <v>37769</v>
      </c>
      <c r="G658" s="6" t="s">
        <v>25</v>
      </c>
      <c r="H658" s="6">
        <v>2</v>
      </c>
      <c r="I658" s="6">
        <v>5</v>
      </c>
      <c r="J658" s="6">
        <v>2003</v>
      </c>
      <c r="K658" s="6" t="s">
        <v>166</v>
      </c>
      <c r="L658" s="6">
        <v>64</v>
      </c>
      <c r="M658" s="6" t="s">
        <v>252</v>
      </c>
      <c r="N658" s="6" t="s">
        <v>493</v>
      </c>
      <c r="O658" s="6" t="s">
        <v>494</v>
      </c>
      <c r="P658" s="6" t="s">
        <v>495</v>
      </c>
      <c r="Q658" s="9"/>
      <c r="R658" s="6" t="s">
        <v>158</v>
      </c>
      <c r="S658" s="9"/>
      <c r="T658" s="6">
        <v>28023</v>
      </c>
      <c r="U658" s="6" t="s">
        <v>159</v>
      </c>
      <c r="V658" s="6" t="s">
        <v>46</v>
      </c>
      <c r="W658" s="6" t="s">
        <v>496</v>
      </c>
      <c r="X658" s="6" t="s">
        <v>497</v>
      </c>
      <c r="Y658" s="6" t="s">
        <v>39</v>
      </c>
    </row>
    <row r="659" spans="1:25">
      <c r="A659" s="5">
        <v>10126</v>
      </c>
      <c r="B659" s="6">
        <v>45</v>
      </c>
      <c r="C659" s="7">
        <v>100</v>
      </c>
      <c r="D659" s="6">
        <v>6</v>
      </c>
      <c r="E659" s="6">
        <v>4597.2</v>
      </c>
      <c r="F659" s="8">
        <v>37769</v>
      </c>
      <c r="G659" s="6" t="s">
        <v>25</v>
      </c>
      <c r="H659" s="6">
        <v>2</v>
      </c>
      <c r="I659" s="6">
        <v>5</v>
      </c>
      <c r="J659" s="6">
        <v>2003</v>
      </c>
      <c r="K659" s="6" t="s">
        <v>163</v>
      </c>
      <c r="L659" s="6">
        <v>101</v>
      </c>
      <c r="M659" s="6" t="s">
        <v>253</v>
      </c>
      <c r="N659" s="6" t="s">
        <v>493</v>
      </c>
      <c r="O659" s="6" t="s">
        <v>494</v>
      </c>
      <c r="P659" s="6" t="s">
        <v>495</v>
      </c>
      <c r="Q659" s="9"/>
      <c r="R659" s="6" t="s">
        <v>158</v>
      </c>
      <c r="S659" s="9"/>
      <c r="T659" s="6">
        <v>28023</v>
      </c>
      <c r="U659" s="6" t="s">
        <v>159</v>
      </c>
      <c r="V659" s="6" t="s">
        <v>46</v>
      </c>
      <c r="W659" s="6" t="s">
        <v>496</v>
      </c>
      <c r="X659" s="6" t="s">
        <v>497</v>
      </c>
      <c r="Y659" s="6" t="s">
        <v>36</v>
      </c>
    </row>
    <row r="660" spans="1:25">
      <c r="A660" s="5">
        <v>10127</v>
      </c>
      <c r="B660" s="6">
        <v>46</v>
      </c>
      <c r="C660" s="7">
        <v>100</v>
      </c>
      <c r="D660" s="6">
        <v>2</v>
      </c>
      <c r="E660" s="6">
        <v>11279.2</v>
      </c>
      <c r="F660" s="8">
        <v>37775</v>
      </c>
      <c r="G660" s="6" t="s">
        <v>25</v>
      </c>
      <c r="H660" s="6">
        <v>2</v>
      </c>
      <c r="I660" s="6">
        <v>6</v>
      </c>
      <c r="J660" s="6">
        <v>2003</v>
      </c>
      <c r="K660" s="6" t="s">
        <v>163</v>
      </c>
      <c r="L660" s="6">
        <v>207</v>
      </c>
      <c r="M660" s="6" t="s">
        <v>308</v>
      </c>
      <c r="N660" s="6" t="s">
        <v>552</v>
      </c>
      <c r="O660" s="6">
        <v>2125557413</v>
      </c>
      <c r="P660" s="6" t="s">
        <v>553</v>
      </c>
      <c r="Q660" s="6" t="s">
        <v>554</v>
      </c>
      <c r="R660" s="6" t="s">
        <v>56</v>
      </c>
      <c r="S660" s="6" t="s">
        <v>57</v>
      </c>
      <c r="T660" s="6">
        <v>10022</v>
      </c>
      <c r="U660" s="6" t="s">
        <v>32</v>
      </c>
      <c r="V660" s="6" t="s">
        <v>33</v>
      </c>
      <c r="W660" s="6" t="s">
        <v>34</v>
      </c>
      <c r="X660" s="6" t="s">
        <v>555</v>
      </c>
      <c r="Y660" s="6" t="s">
        <v>133</v>
      </c>
    </row>
    <row r="661" spans="1:25">
      <c r="A661" s="5">
        <v>10127</v>
      </c>
      <c r="B661" s="6">
        <v>46</v>
      </c>
      <c r="C661" s="7">
        <v>100</v>
      </c>
      <c r="D661" s="6">
        <v>3</v>
      </c>
      <c r="E661" s="6">
        <v>7366.44</v>
      </c>
      <c r="F661" s="8">
        <v>37775</v>
      </c>
      <c r="G661" s="6" t="s">
        <v>25</v>
      </c>
      <c r="H661" s="6">
        <v>2</v>
      </c>
      <c r="I661" s="6">
        <v>6</v>
      </c>
      <c r="J661" s="6">
        <v>2003</v>
      </c>
      <c r="K661" s="6" t="s">
        <v>163</v>
      </c>
      <c r="L661" s="6">
        <v>151</v>
      </c>
      <c r="M661" s="6" t="s">
        <v>254</v>
      </c>
      <c r="N661" s="6" t="s">
        <v>552</v>
      </c>
      <c r="O661" s="6">
        <v>2125557413</v>
      </c>
      <c r="P661" s="6" t="s">
        <v>553</v>
      </c>
      <c r="Q661" s="6" t="s">
        <v>554</v>
      </c>
      <c r="R661" s="6" t="s">
        <v>56</v>
      </c>
      <c r="S661" s="6" t="s">
        <v>57</v>
      </c>
      <c r="T661" s="6">
        <v>10022</v>
      </c>
      <c r="U661" s="6" t="s">
        <v>32</v>
      </c>
      <c r="V661" s="6" t="s">
        <v>33</v>
      </c>
      <c r="W661" s="6" t="s">
        <v>34</v>
      </c>
      <c r="X661" s="6" t="s">
        <v>555</v>
      </c>
      <c r="Y661" s="6" t="s">
        <v>133</v>
      </c>
    </row>
    <row r="662" spans="1:25">
      <c r="A662" s="5">
        <v>10127</v>
      </c>
      <c r="B662" s="6">
        <v>42</v>
      </c>
      <c r="C662" s="7">
        <v>100</v>
      </c>
      <c r="D662" s="6">
        <v>1</v>
      </c>
      <c r="E662" s="6">
        <v>8138.76</v>
      </c>
      <c r="F662" s="8">
        <v>37775</v>
      </c>
      <c r="G662" s="6" t="s">
        <v>25</v>
      </c>
      <c r="H662" s="6">
        <v>2</v>
      </c>
      <c r="I662" s="6">
        <v>6</v>
      </c>
      <c r="J662" s="6">
        <v>2003</v>
      </c>
      <c r="K662" s="6" t="s">
        <v>163</v>
      </c>
      <c r="L662" s="6">
        <v>173</v>
      </c>
      <c r="M662" s="6" t="s">
        <v>309</v>
      </c>
      <c r="N662" s="6" t="s">
        <v>552</v>
      </c>
      <c r="O662" s="6">
        <v>2125557413</v>
      </c>
      <c r="P662" s="6" t="s">
        <v>553</v>
      </c>
      <c r="Q662" s="6" t="s">
        <v>554</v>
      </c>
      <c r="R662" s="6" t="s">
        <v>56</v>
      </c>
      <c r="S662" s="6" t="s">
        <v>57</v>
      </c>
      <c r="T662" s="6">
        <v>10022</v>
      </c>
      <c r="U662" s="6" t="s">
        <v>32</v>
      </c>
      <c r="V662" s="6" t="s">
        <v>33</v>
      </c>
      <c r="W662" s="6" t="s">
        <v>34</v>
      </c>
      <c r="X662" s="6" t="s">
        <v>555</v>
      </c>
      <c r="Y662" s="6" t="s">
        <v>133</v>
      </c>
    </row>
    <row r="663" spans="1:25">
      <c r="A663" s="5">
        <v>10127</v>
      </c>
      <c r="B663" s="6">
        <v>24</v>
      </c>
      <c r="C663" s="7">
        <v>100</v>
      </c>
      <c r="D663" s="6">
        <v>11</v>
      </c>
      <c r="E663" s="6">
        <v>2559.6</v>
      </c>
      <c r="F663" s="8">
        <v>37775</v>
      </c>
      <c r="G663" s="6" t="s">
        <v>25</v>
      </c>
      <c r="H663" s="6">
        <v>2</v>
      </c>
      <c r="I663" s="6">
        <v>6</v>
      </c>
      <c r="J663" s="6">
        <v>2003</v>
      </c>
      <c r="K663" s="6" t="s">
        <v>166</v>
      </c>
      <c r="L663" s="6">
        <v>118</v>
      </c>
      <c r="M663" s="6" t="s">
        <v>255</v>
      </c>
      <c r="N663" s="6" t="s">
        <v>552</v>
      </c>
      <c r="O663" s="6">
        <v>2125557413</v>
      </c>
      <c r="P663" s="6" t="s">
        <v>553</v>
      </c>
      <c r="Q663" s="6" t="s">
        <v>554</v>
      </c>
      <c r="R663" s="6" t="s">
        <v>56</v>
      </c>
      <c r="S663" s="6" t="s">
        <v>57</v>
      </c>
      <c r="T663" s="6">
        <v>10022</v>
      </c>
      <c r="U663" s="6" t="s">
        <v>32</v>
      </c>
      <c r="V663" s="6" t="s">
        <v>33</v>
      </c>
      <c r="W663" s="6" t="s">
        <v>34</v>
      </c>
      <c r="X663" s="6" t="s">
        <v>555</v>
      </c>
      <c r="Y663" s="6" t="s">
        <v>39</v>
      </c>
    </row>
    <row r="664" spans="1:25">
      <c r="A664" s="5">
        <v>10127</v>
      </c>
      <c r="B664" s="6">
        <v>45</v>
      </c>
      <c r="C664" s="7">
        <v>100</v>
      </c>
      <c r="D664" s="6">
        <v>10</v>
      </c>
      <c r="E664" s="6">
        <v>7146.9</v>
      </c>
      <c r="F664" s="8">
        <v>37775</v>
      </c>
      <c r="G664" s="6" t="s">
        <v>25</v>
      </c>
      <c r="H664" s="6">
        <v>2</v>
      </c>
      <c r="I664" s="6">
        <v>6</v>
      </c>
      <c r="J664" s="6">
        <v>2003</v>
      </c>
      <c r="K664" s="6" t="s">
        <v>163</v>
      </c>
      <c r="L664" s="6">
        <v>163</v>
      </c>
      <c r="M664" s="6" t="s">
        <v>282</v>
      </c>
      <c r="N664" s="6" t="s">
        <v>552</v>
      </c>
      <c r="O664" s="6">
        <v>2125557413</v>
      </c>
      <c r="P664" s="6" t="s">
        <v>553</v>
      </c>
      <c r="Q664" s="6" t="s">
        <v>554</v>
      </c>
      <c r="R664" s="6" t="s">
        <v>56</v>
      </c>
      <c r="S664" s="6" t="s">
        <v>57</v>
      </c>
      <c r="T664" s="6">
        <v>10022</v>
      </c>
      <c r="U664" s="6" t="s">
        <v>32</v>
      </c>
      <c r="V664" s="6" t="s">
        <v>33</v>
      </c>
      <c r="W664" s="6" t="s">
        <v>34</v>
      </c>
      <c r="X664" s="6" t="s">
        <v>555</v>
      </c>
      <c r="Y664" s="6" t="s">
        <v>133</v>
      </c>
    </row>
    <row r="665" spans="1:25">
      <c r="A665" s="5">
        <v>10219</v>
      </c>
      <c r="B665" s="6">
        <v>43</v>
      </c>
      <c r="C665" s="7">
        <v>100</v>
      </c>
      <c r="D665" s="6">
        <v>1</v>
      </c>
      <c r="E665" s="6">
        <v>8448.64</v>
      </c>
      <c r="F665" s="8">
        <v>38027</v>
      </c>
      <c r="G665" s="6" t="s">
        <v>25</v>
      </c>
      <c r="H665" s="6">
        <v>1</v>
      </c>
      <c r="I665" s="6">
        <v>2</v>
      </c>
      <c r="J665" s="6">
        <v>2004</v>
      </c>
      <c r="K665" s="6" t="s">
        <v>163</v>
      </c>
      <c r="L665" s="6">
        <v>163</v>
      </c>
      <c r="M665" s="6" t="s">
        <v>282</v>
      </c>
      <c r="N665" s="6" t="s">
        <v>556</v>
      </c>
      <c r="O665" s="6">
        <v>4155554312</v>
      </c>
      <c r="P665" s="6" t="s">
        <v>557</v>
      </c>
      <c r="Q665" s="9"/>
      <c r="R665" s="6" t="s">
        <v>558</v>
      </c>
      <c r="S665" s="6" t="s">
        <v>177</v>
      </c>
      <c r="T665" s="6">
        <v>94217</v>
      </c>
      <c r="U665" s="6" t="s">
        <v>32</v>
      </c>
      <c r="V665" s="6" t="s">
        <v>33</v>
      </c>
      <c r="W665" s="6" t="s">
        <v>559</v>
      </c>
      <c r="X665" s="6" t="s">
        <v>375</v>
      </c>
      <c r="Y665" s="6" t="s">
        <v>133</v>
      </c>
    </row>
    <row r="666" spans="1:25">
      <c r="A666" s="5">
        <v>10230</v>
      </c>
      <c r="B666" s="6">
        <v>49</v>
      </c>
      <c r="C666" s="7">
        <v>100</v>
      </c>
      <c r="D666" s="6">
        <v>8</v>
      </c>
      <c r="E666" s="6">
        <v>7300.51</v>
      </c>
      <c r="F666" s="8">
        <v>38061</v>
      </c>
      <c r="G666" s="6" t="s">
        <v>25</v>
      </c>
      <c r="H666" s="6">
        <v>1</v>
      </c>
      <c r="I666" s="6">
        <v>3</v>
      </c>
      <c r="J666" s="6">
        <v>2004</v>
      </c>
      <c r="K666" s="6" t="s">
        <v>163</v>
      </c>
      <c r="L666" s="6">
        <v>163</v>
      </c>
      <c r="M666" s="6" t="s">
        <v>282</v>
      </c>
      <c r="N666" s="6" t="s">
        <v>42</v>
      </c>
      <c r="O666" s="10" t="s">
        <v>683</v>
      </c>
      <c r="P666" s="6" t="s">
        <v>43</v>
      </c>
      <c r="Q666" s="9"/>
      <c r="R666" s="6" t="s">
        <v>44</v>
      </c>
      <c r="S666" s="9"/>
      <c r="T666" s="6">
        <v>60528</v>
      </c>
      <c r="U666" s="6" t="s">
        <v>45</v>
      </c>
      <c r="V666" s="6" t="s">
        <v>46</v>
      </c>
      <c r="W666" s="6" t="s">
        <v>47</v>
      </c>
      <c r="X666" s="6" t="s">
        <v>48</v>
      </c>
      <c r="Y666" s="6" t="s">
        <v>133</v>
      </c>
    </row>
    <row r="667" spans="1:25">
      <c r="A667" s="5">
        <v>10246</v>
      </c>
      <c r="B667" s="6">
        <v>40</v>
      </c>
      <c r="C667" s="7">
        <v>100</v>
      </c>
      <c r="D667" s="6">
        <v>4</v>
      </c>
      <c r="E667" s="6">
        <v>6549.2</v>
      </c>
      <c r="F667" s="8">
        <v>38112</v>
      </c>
      <c r="G667" s="6" t="s">
        <v>25</v>
      </c>
      <c r="H667" s="6">
        <v>2</v>
      </c>
      <c r="I667" s="6">
        <v>5</v>
      </c>
      <c r="J667" s="6">
        <v>2004</v>
      </c>
      <c r="K667" s="6" t="s">
        <v>163</v>
      </c>
      <c r="L667" s="6">
        <v>163</v>
      </c>
      <c r="M667" s="6" t="s">
        <v>282</v>
      </c>
      <c r="N667" s="6" t="s">
        <v>155</v>
      </c>
      <c r="O667" s="6" t="s">
        <v>156</v>
      </c>
      <c r="P667" s="6" t="s">
        <v>157</v>
      </c>
      <c r="Q667" s="9"/>
      <c r="R667" s="6" t="s">
        <v>158</v>
      </c>
      <c r="S667" s="9"/>
      <c r="T667" s="6">
        <v>28034</v>
      </c>
      <c r="U667" s="6" t="s">
        <v>159</v>
      </c>
      <c r="V667" s="6" t="s">
        <v>46</v>
      </c>
      <c r="W667" s="6" t="s">
        <v>160</v>
      </c>
      <c r="X667" s="6" t="s">
        <v>161</v>
      </c>
      <c r="Y667" s="6" t="s">
        <v>36</v>
      </c>
    </row>
    <row r="668" spans="1:25">
      <c r="A668" s="5">
        <v>10259</v>
      </c>
      <c r="B668" s="6">
        <v>30</v>
      </c>
      <c r="C668" s="7">
        <v>100</v>
      </c>
      <c r="D668" s="6">
        <v>3</v>
      </c>
      <c r="E668" s="6">
        <v>5697.9</v>
      </c>
      <c r="F668" s="8">
        <v>38153</v>
      </c>
      <c r="G668" s="6" t="s">
        <v>25</v>
      </c>
      <c r="H668" s="6">
        <v>2</v>
      </c>
      <c r="I668" s="6">
        <v>6</v>
      </c>
      <c r="J668" s="6">
        <v>2004</v>
      </c>
      <c r="K668" s="6" t="s">
        <v>163</v>
      </c>
      <c r="L668" s="6">
        <v>163</v>
      </c>
      <c r="M668" s="6" t="s">
        <v>282</v>
      </c>
      <c r="N668" s="6" t="s">
        <v>394</v>
      </c>
      <c r="O668" s="10" t="s">
        <v>683</v>
      </c>
      <c r="P668" s="6" t="s">
        <v>395</v>
      </c>
      <c r="Q668" s="6" t="s">
        <v>396</v>
      </c>
      <c r="R668" s="6" t="s">
        <v>397</v>
      </c>
      <c r="S668" s="9"/>
      <c r="T668" s="6">
        <v>69045</v>
      </c>
      <c r="U668" s="6" t="s">
        <v>397</v>
      </c>
      <c r="V668" s="6" t="s">
        <v>76</v>
      </c>
      <c r="W668" s="6" t="s">
        <v>398</v>
      </c>
      <c r="X668" s="6" t="s">
        <v>399</v>
      </c>
      <c r="Y668" s="6" t="s">
        <v>36</v>
      </c>
    </row>
    <row r="669" spans="1:25">
      <c r="A669" s="5">
        <v>10271</v>
      </c>
      <c r="B669" s="6">
        <v>50</v>
      </c>
      <c r="C669" s="7">
        <v>100</v>
      </c>
      <c r="D669" s="6">
        <v>4</v>
      </c>
      <c r="E669" s="6">
        <v>9169</v>
      </c>
      <c r="F669" s="8">
        <v>38188</v>
      </c>
      <c r="G669" s="6" t="s">
        <v>25</v>
      </c>
      <c r="H669" s="6">
        <v>3</v>
      </c>
      <c r="I669" s="6">
        <v>7</v>
      </c>
      <c r="J669" s="6">
        <v>2004</v>
      </c>
      <c r="K669" s="6" t="s">
        <v>163</v>
      </c>
      <c r="L669" s="6">
        <v>163</v>
      </c>
      <c r="M669" s="6" t="s">
        <v>282</v>
      </c>
      <c r="N669" s="6" t="s">
        <v>217</v>
      </c>
      <c r="O669" s="6">
        <v>4155551450</v>
      </c>
      <c r="P669" s="6" t="s">
        <v>218</v>
      </c>
      <c r="Q669" s="9"/>
      <c r="R669" s="6" t="s">
        <v>219</v>
      </c>
      <c r="S669" s="6" t="s">
        <v>177</v>
      </c>
      <c r="T669" s="6">
        <v>97562</v>
      </c>
      <c r="U669" s="6" t="s">
        <v>32</v>
      </c>
      <c r="V669" s="6" t="s">
        <v>33</v>
      </c>
      <c r="W669" s="6" t="s">
        <v>220</v>
      </c>
      <c r="X669" s="6" t="s">
        <v>35</v>
      </c>
      <c r="Y669" s="6" t="s">
        <v>133</v>
      </c>
    </row>
    <row r="670" spans="1:25">
      <c r="A670" s="5">
        <v>10282</v>
      </c>
      <c r="B670" s="6">
        <v>23</v>
      </c>
      <c r="C670" s="7">
        <v>100</v>
      </c>
      <c r="D670" s="6">
        <v>13</v>
      </c>
      <c r="E670" s="6">
        <v>3238.63</v>
      </c>
      <c r="F670" s="8">
        <v>38219</v>
      </c>
      <c r="G670" s="6" t="s">
        <v>25</v>
      </c>
      <c r="H670" s="6">
        <v>3</v>
      </c>
      <c r="I670" s="6">
        <v>8</v>
      </c>
      <c r="J670" s="6">
        <v>2004</v>
      </c>
      <c r="K670" s="6" t="s">
        <v>163</v>
      </c>
      <c r="L670" s="6">
        <v>163</v>
      </c>
      <c r="M670" s="6" t="s">
        <v>282</v>
      </c>
      <c r="N670" s="6" t="s">
        <v>217</v>
      </c>
      <c r="O670" s="6">
        <v>4155551450</v>
      </c>
      <c r="P670" s="6" t="s">
        <v>218</v>
      </c>
      <c r="Q670" s="9"/>
      <c r="R670" s="6" t="s">
        <v>219</v>
      </c>
      <c r="S670" s="6" t="s">
        <v>177</v>
      </c>
      <c r="T670" s="6">
        <v>97562</v>
      </c>
      <c r="U670" s="6" t="s">
        <v>32</v>
      </c>
      <c r="V670" s="6" t="s">
        <v>33</v>
      </c>
      <c r="W670" s="6" t="s">
        <v>220</v>
      </c>
      <c r="X670" s="6" t="s">
        <v>35</v>
      </c>
      <c r="Y670" s="6" t="s">
        <v>36</v>
      </c>
    </row>
    <row r="671" spans="1:25">
      <c r="A671" s="5">
        <v>10292</v>
      </c>
      <c r="B671" s="6">
        <v>26</v>
      </c>
      <c r="C671" s="7">
        <v>100</v>
      </c>
      <c r="D671" s="6">
        <v>7</v>
      </c>
      <c r="E671" s="6">
        <v>4554.9399999999996</v>
      </c>
      <c r="F671" s="8">
        <v>38238</v>
      </c>
      <c r="G671" s="6" t="s">
        <v>25</v>
      </c>
      <c r="H671" s="6">
        <v>3</v>
      </c>
      <c r="I671" s="6">
        <v>9</v>
      </c>
      <c r="J671" s="6">
        <v>2004</v>
      </c>
      <c r="K671" s="6" t="s">
        <v>163</v>
      </c>
      <c r="L671" s="6">
        <v>163</v>
      </c>
      <c r="M671" s="6" t="s">
        <v>282</v>
      </c>
      <c r="N671" s="6" t="s">
        <v>123</v>
      </c>
      <c r="O671" s="6">
        <v>2125557818</v>
      </c>
      <c r="P671" s="6" t="s">
        <v>124</v>
      </c>
      <c r="Q671" s="9"/>
      <c r="R671" s="6" t="s">
        <v>56</v>
      </c>
      <c r="S671" s="6" t="s">
        <v>57</v>
      </c>
      <c r="T671" s="6">
        <v>10022</v>
      </c>
      <c r="U671" s="6" t="s">
        <v>32</v>
      </c>
      <c r="V671" s="6" t="s">
        <v>33</v>
      </c>
      <c r="W671" s="6" t="s">
        <v>121</v>
      </c>
      <c r="X671" s="6" t="s">
        <v>125</v>
      </c>
      <c r="Y671" s="6" t="s">
        <v>36</v>
      </c>
    </row>
    <row r="672" spans="1:25">
      <c r="A672" s="5">
        <v>10305</v>
      </c>
      <c r="B672" s="6">
        <v>27</v>
      </c>
      <c r="C672" s="7">
        <v>100</v>
      </c>
      <c r="D672" s="6">
        <v>4</v>
      </c>
      <c r="E672" s="6">
        <v>3934.44</v>
      </c>
      <c r="F672" s="8">
        <v>38273</v>
      </c>
      <c r="G672" s="6" t="s">
        <v>25</v>
      </c>
      <c r="H672" s="6">
        <v>4</v>
      </c>
      <c r="I672" s="6">
        <v>10</v>
      </c>
      <c r="J672" s="6">
        <v>2004</v>
      </c>
      <c r="K672" s="6" t="s">
        <v>163</v>
      </c>
      <c r="L672" s="6">
        <v>163</v>
      </c>
      <c r="M672" s="6" t="s">
        <v>282</v>
      </c>
      <c r="N672" s="6" t="s">
        <v>97</v>
      </c>
      <c r="O672" s="6">
        <v>6175558555</v>
      </c>
      <c r="P672" s="6" t="s">
        <v>98</v>
      </c>
      <c r="Q672" s="9"/>
      <c r="R672" s="6" t="s">
        <v>99</v>
      </c>
      <c r="S672" s="6" t="s">
        <v>100</v>
      </c>
      <c r="T672" s="6">
        <v>51247</v>
      </c>
      <c r="U672" s="6" t="s">
        <v>32</v>
      </c>
      <c r="V672" s="6" t="s">
        <v>33</v>
      </c>
      <c r="W672" s="6" t="s">
        <v>101</v>
      </c>
      <c r="X672" s="6" t="s">
        <v>102</v>
      </c>
      <c r="Y672" s="6" t="s">
        <v>36</v>
      </c>
    </row>
    <row r="673" spans="1:25">
      <c r="A673" s="5">
        <v>10314</v>
      </c>
      <c r="B673" s="6">
        <v>42</v>
      </c>
      <c r="C673" s="7">
        <v>100</v>
      </c>
      <c r="D673" s="6">
        <v>13</v>
      </c>
      <c r="E673" s="6">
        <v>5776.26</v>
      </c>
      <c r="F673" s="8">
        <v>38282</v>
      </c>
      <c r="G673" s="6" t="s">
        <v>25</v>
      </c>
      <c r="H673" s="6">
        <v>4</v>
      </c>
      <c r="I673" s="6">
        <v>10</v>
      </c>
      <c r="J673" s="6">
        <v>2004</v>
      </c>
      <c r="K673" s="6" t="s">
        <v>163</v>
      </c>
      <c r="L673" s="6">
        <v>163</v>
      </c>
      <c r="M673" s="6" t="s">
        <v>282</v>
      </c>
      <c r="N673" s="6" t="s">
        <v>482</v>
      </c>
      <c r="O673" s="6" t="s">
        <v>483</v>
      </c>
      <c r="P673" s="6" t="s">
        <v>484</v>
      </c>
      <c r="Q673" s="9"/>
      <c r="R673" s="6" t="s">
        <v>485</v>
      </c>
      <c r="S673" s="9"/>
      <c r="T673" s="6">
        <v>8200</v>
      </c>
      <c r="U673" s="6" t="s">
        <v>305</v>
      </c>
      <c r="V673" s="6" t="s">
        <v>46</v>
      </c>
      <c r="W673" s="6" t="s">
        <v>486</v>
      </c>
      <c r="X673" s="6" t="s">
        <v>487</v>
      </c>
      <c r="Y673" s="6" t="s">
        <v>36</v>
      </c>
    </row>
    <row r="674" spans="1:25">
      <c r="A674" s="5">
        <v>10324</v>
      </c>
      <c r="B674" s="6">
        <v>47</v>
      </c>
      <c r="C674" s="7">
        <v>100</v>
      </c>
      <c r="D674" s="6">
        <v>8</v>
      </c>
      <c r="E674" s="6">
        <v>7207.45</v>
      </c>
      <c r="F674" s="8">
        <v>38296</v>
      </c>
      <c r="G674" s="6" t="s">
        <v>25</v>
      </c>
      <c r="H674" s="6">
        <v>4</v>
      </c>
      <c r="I674" s="6">
        <v>11</v>
      </c>
      <c r="J674" s="6">
        <v>2004</v>
      </c>
      <c r="K674" s="6" t="s">
        <v>163</v>
      </c>
      <c r="L674" s="6">
        <v>163</v>
      </c>
      <c r="M674" s="6" t="s">
        <v>282</v>
      </c>
      <c r="N674" s="6" t="s">
        <v>53</v>
      </c>
      <c r="O674" s="6">
        <v>2125551500</v>
      </c>
      <c r="P674" s="6" t="s">
        <v>54</v>
      </c>
      <c r="Q674" s="6" t="s">
        <v>55</v>
      </c>
      <c r="R674" s="6" t="s">
        <v>56</v>
      </c>
      <c r="S674" s="6" t="s">
        <v>57</v>
      </c>
      <c r="T674" s="6">
        <v>10022</v>
      </c>
      <c r="U674" s="6" t="s">
        <v>32</v>
      </c>
      <c r="V674" s="6" t="s">
        <v>33</v>
      </c>
      <c r="W674" s="6" t="s">
        <v>58</v>
      </c>
      <c r="X674" s="6" t="s">
        <v>59</v>
      </c>
      <c r="Y674" s="6" t="s">
        <v>133</v>
      </c>
    </row>
    <row r="675" spans="1:25">
      <c r="A675" s="5">
        <v>10336</v>
      </c>
      <c r="B675" s="6">
        <v>49</v>
      </c>
      <c r="C675" s="7">
        <v>100</v>
      </c>
      <c r="D675" s="6">
        <v>6</v>
      </c>
      <c r="E675" s="6">
        <v>7460.74</v>
      </c>
      <c r="F675" s="8">
        <v>38311</v>
      </c>
      <c r="G675" s="6" t="s">
        <v>25</v>
      </c>
      <c r="H675" s="6">
        <v>4</v>
      </c>
      <c r="I675" s="6">
        <v>11</v>
      </c>
      <c r="J675" s="6">
        <v>2004</v>
      </c>
      <c r="K675" s="6" t="s">
        <v>163</v>
      </c>
      <c r="L675" s="6">
        <v>163</v>
      </c>
      <c r="M675" s="6" t="s">
        <v>282</v>
      </c>
      <c r="N675" s="6" t="s">
        <v>488</v>
      </c>
      <c r="O675" s="6" t="s">
        <v>489</v>
      </c>
      <c r="P675" s="6" t="s">
        <v>490</v>
      </c>
      <c r="Q675" s="9"/>
      <c r="R675" s="6" t="s">
        <v>65</v>
      </c>
      <c r="S675" s="9"/>
      <c r="T675" s="6">
        <v>75012</v>
      </c>
      <c r="U675" s="6" t="s">
        <v>66</v>
      </c>
      <c r="V675" s="6" t="s">
        <v>46</v>
      </c>
      <c r="W675" s="6" t="s">
        <v>491</v>
      </c>
      <c r="X675" s="6" t="s">
        <v>492</v>
      </c>
      <c r="Y675" s="6" t="s">
        <v>133</v>
      </c>
    </row>
    <row r="676" spans="1:25">
      <c r="A676" s="5">
        <v>10349</v>
      </c>
      <c r="B676" s="6">
        <v>38</v>
      </c>
      <c r="C676" s="7">
        <v>100</v>
      </c>
      <c r="D676" s="6">
        <v>8</v>
      </c>
      <c r="E676" s="6">
        <v>6719.54</v>
      </c>
      <c r="F676" s="8">
        <v>38322</v>
      </c>
      <c r="G676" s="6" t="s">
        <v>25</v>
      </c>
      <c r="H676" s="6">
        <v>4</v>
      </c>
      <c r="I676" s="6">
        <v>12</v>
      </c>
      <c r="J676" s="6">
        <v>2004</v>
      </c>
      <c r="K676" s="6" t="s">
        <v>163</v>
      </c>
      <c r="L676" s="6">
        <v>163</v>
      </c>
      <c r="M676" s="6" t="s">
        <v>282</v>
      </c>
      <c r="N676" s="6" t="s">
        <v>552</v>
      </c>
      <c r="O676" s="6">
        <v>2125557413</v>
      </c>
      <c r="P676" s="6" t="s">
        <v>553</v>
      </c>
      <c r="Q676" s="6" t="s">
        <v>554</v>
      </c>
      <c r="R676" s="6" t="s">
        <v>56</v>
      </c>
      <c r="S676" s="6" t="s">
        <v>57</v>
      </c>
      <c r="T676" s="6">
        <v>10022</v>
      </c>
      <c r="U676" s="6" t="s">
        <v>32</v>
      </c>
      <c r="V676" s="6" t="s">
        <v>33</v>
      </c>
      <c r="W676" s="6" t="s">
        <v>34</v>
      </c>
      <c r="X676" s="6" t="s">
        <v>555</v>
      </c>
      <c r="Y676" s="6" t="s">
        <v>36</v>
      </c>
    </row>
    <row r="677" spans="1:25">
      <c r="A677" s="5">
        <v>10358</v>
      </c>
      <c r="B677" s="6">
        <v>20</v>
      </c>
      <c r="C677" s="7">
        <v>100</v>
      </c>
      <c r="D677" s="6">
        <v>10</v>
      </c>
      <c r="E677" s="6">
        <v>2428</v>
      </c>
      <c r="F677" s="8">
        <v>38331</v>
      </c>
      <c r="G677" s="6" t="s">
        <v>25</v>
      </c>
      <c r="H677" s="6">
        <v>4</v>
      </c>
      <c r="I677" s="6">
        <v>12</v>
      </c>
      <c r="J677" s="6">
        <v>2004</v>
      </c>
      <c r="K677" s="6" t="s">
        <v>163</v>
      </c>
      <c r="L677" s="6">
        <v>163</v>
      </c>
      <c r="M677" s="6" t="s">
        <v>282</v>
      </c>
      <c r="N677" s="6" t="s">
        <v>155</v>
      </c>
      <c r="O677" s="6" t="s">
        <v>156</v>
      </c>
      <c r="P677" s="6" t="s">
        <v>157</v>
      </c>
      <c r="Q677" s="9"/>
      <c r="R677" s="6" t="s">
        <v>158</v>
      </c>
      <c r="S677" s="9"/>
      <c r="T677" s="6">
        <v>28034</v>
      </c>
      <c r="U677" s="6" t="s">
        <v>159</v>
      </c>
      <c r="V677" s="6" t="s">
        <v>46</v>
      </c>
      <c r="W677" s="6" t="s">
        <v>160</v>
      </c>
      <c r="X677" s="6" t="s">
        <v>161</v>
      </c>
      <c r="Y677" s="6" t="s">
        <v>39</v>
      </c>
    </row>
    <row r="678" spans="1:25">
      <c r="A678" s="5">
        <v>10371</v>
      </c>
      <c r="B678" s="6">
        <v>25</v>
      </c>
      <c r="C678" s="7">
        <v>100</v>
      </c>
      <c r="D678" s="6">
        <v>7</v>
      </c>
      <c r="E678" s="6">
        <v>2602.25</v>
      </c>
      <c r="F678" s="8">
        <v>38375</v>
      </c>
      <c r="G678" s="6" t="s">
        <v>25</v>
      </c>
      <c r="H678" s="6">
        <v>1</v>
      </c>
      <c r="I678" s="6">
        <v>1</v>
      </c>
      <c r="J678" s="6">
        <v>2005</v>
      </c>
      <c r="K678" s="6" t="s">
        <v>163</v>
      </c>
      <c r="L678" s="6">
        <v>163</v>
      </c>
      <c r="M678" s="6" t="s">
        <v>282</v>
      </c>
      <c r="N678" s="6" t="s">
        <v>217</v>
      </c>
      <c r="O678" s="6">
        <v>4155551450</v>
      </c>
      <c r="P678" s="6" t="s">
        <v>218</v>
      </c>
      <c r="Q678" s="9"/>
      <c r="R678" s="6" t="s">
        <v>219</v>
      </c>
      <c r="S678" s="6" t="s">
        <v>177</v>
      </c>
      <c r="T678" s="6">
        <v>97562</v>
      </c>
      <c r="U678" s="6" t="s">
        <v>32</v>
      </c>
      <c r="V678" s="6" t="s">
        <v>33</v>
      </c>
      <c r="W678" s="6" t="s">
        <v>220</v>
      </c>
      <c r="X678" s="6" t="s">
        <v>35</v>
      </c>
      <c r="Y678" s="6" t="s">
        <v>39</v>
      </c>
    </row>
    <row r="679" spans="1:25">
      <c r="A679" s="5">
        <v>10382</v>
      </c>
      <c r="B679" s="6">
        <v>25</v>
      </c>
      <c r="C679" s="7">
        <v>88</v>
      </c>
      <c r="D679" s="6">
        <v>5</v>
      </c>
      <c r="E679" s="6">
        <v>2200</v>
      </c>
      <c r="F679" s="8">
        <v>38400</v>
      </c>
      <c r="G679" s="6" t="s">
        <v>25</v>
      </c>
      <c r="H679" s="6">
        <v>1</v>
      </c>
      <c r="I679" s="6">
        <v>2</v>
      </c>
      <c r="J679" s="6">
        <v>2005</v>
      </c>
      <c r="K679" s="6" t="s">
        <v>163</v>
      </c>
      <c r="L679" s="6">
        <v>163</v>
      </c>
      <c r="M679" s="6" t="s">
        <v>282</v>
      </c>
      <c r="N679" s="6" t="s">
        <v>217</v>
      </c>
      <c r="O679" s="6">
        <v>4155551450</v>
      </c>
      <c r="P679" s="6" t="s">
        <v>218</v>
      </c>
      <c r="Q679" s="9"/>
      <c r="R679" s="6" t="s">
        <v>219</v>
      </c>
      <c r="S679" s="6" t="s">
        <v>177</v>
      </c>
      <c r="T679" s="6">
        <v>97562</v>
      </c>
      <c r="U679" s="6" t="s">
        <v>32</v>
      </c>
      <c r="V679" s="6" t="s">
        <v>33</v>
      </c>
      <c r="W679" s="6" t="s">
        <v>220</v>
      </c>
      <c r="X679" s="6" t="s">
        <v>35</v>
      </c>
      <c r="Y679" s="6" t="s">
        <v>39</v>
      </c>
    </row>
    <row r="680" spans="1:25">
      <c r="A680" s="5">
        <v>10412</v>
      </c>
      <c r="B680" s="6">
        <v>41</v>
      </c>
      <c r="C680" s="7">
        <v>100</v>
      </c>
      <c r="D680" s="6">
        <v>4</v>
      </c>
      <c r="E680" s="6">
        <v>6712.93</v>
      </c>
      <c r="F680" s="8">
        <v>38475</v>
      </c>
      <c r="G680" s="6" t="s">
        <v>25</v>
      </c>
      <c r="H680" s="6">
        <v>2</v>
      </c>
      <c r="I680" s="6">
        <v>5</v>
      </c>
      <c r="J680" s="6">
        <v>2005</v>
      </c>
      <c r="K680" s="6" t="s">
        <v>163</v>
      </c>
      <c r="L680" s="6">
        <v>163</v>
      </c>
      <c r="M680" s="6" t="s">
        <v>282</v>
      </c>
      <c r="N680" s="6" t="s">
        <v>155</v>
      </c>
      <c r="O680" s="6" t="s">
        <v>156</v>
      </c>
      <c r="P680" s="6" t="s">
        <v>157</v>
      </c>
      <c r="Q680" s="9"/>
      <c r="R680" s="6" t="s">
        <v>158</v>
      </c>
      <c r="S680" s="9"/>
      <c r="T680" s="6">
        <v>28034</v>
      </c>
      <c r="U680" s="6" t="s">
        <v>159</v>
      </c>
      <c r="V680" s="6" t="s">
        <v>46</v>
      </c>
      <c r="W680" s="6" t="s">
        <v>160</v>
      </c>
      <c r="X680" s="6" t="s">
        <v>161</v>
      </c>
      <c r="Y680" s="6" t="s">
        <v>36</v>
      </c>
    </row>
    <row r="681" spans="1:25">
      <c r="A681" s="5">
        <v>10425</v>
      </c>
      <c r="B681" s="6">
        <v>28</v>
      </c>
      <c r="C681" s="7">
        <v>100</v>
      </c>
      <c r="D681" s="6">
        <v>3</v>
      </c>
      <c r="E681" s="6">
        <v>5318.04</v>
      </c>
      <c r="F681" s="8">
        <v>38503</v>
      </c>
      <c r="G681" s="6" t="s">
        <v>246</v>
      </c>
      <c r="H681" s="6">
        <v>2</v>
      </c>
      <c r="I681" s="6">
        <v>5</v>
      </c>
      <c r="J681" s="6">
        <v>2005</v>
      </c>
      <c r="K681" s="6" t="s">
        <v>163</v>
      </c>
      <c r="L681" s="6">
        <v>163</v>
      </c>
      <c r="M681" s="6" t="s">
        <v>282</v>
      </c>
      <c r="N681" s="6" t="s">
        <v>91</v>
      </c>
      <c r="O681" s="6" t="s">
        <v>92</v>
      </c>
      <c r="P681" s="6" t="s">
        <v>93</v>
      </c>
      <c r="Q681" s="9"/>
      <c r="R681" s="6" t="s">
        <v>94</v>
      </c>
      <c r="S681" s="9"/>
      <c r="T681" s="6">
        <v>44000</v>
      </c>
      <c r="U681" s="6" t="s">
        <v>66</v>
      </c>
      <c r="V681" s="6" t="s">
        <v>46</v>
      </c>
      <c r="W681" s="6" t="s">
        <v>95</v>
      </c>
      <c r="X681" s="6" t="s">
        <v>96</v>
      </c>
      <c r="Y681" s="6" t="s">
        <v>36</v>
      </c>
    </row>
    <row r="682" spans="1:25">
      <c r="A682" s="5">
        <v>10127</v>
      </c>
      <c r="B682" s="6">
        <v>45</v>
      </c>
      <c r="C682" s="7">
        <v>100</v>
      </c>
      <c r="D682" s="6">
        <v>14</v>
      </c>
      <c r="E682" s="6">
        <v>6295.95</v>
      </c>
      <c r="F682" s="8">
        <v>37775</v>
      </c>
      <c r="G682" s="6" t="s">
        <v>25</v>
      </c>
      <c r="H682" s="6">
        <v>2</v>
      </c>
      <c r="I682" s="6">
        <v>6</v>
      </c>
      <c r="J682" s="6">
        <v>2003</v>
      </c>
      <c r="K682" s="6" t="s">
        <v>166</v>
      </c>
      <c r="L682" s="6">
        <v>122</v>
      </c>
      <c r="M682" s="6" t="s">
        <v>283</v>
      </c>
      <c r="N682" s="6" t="s">
        <v>552</v>
      </c>
      <c r="O682" s="6">
        <v>2125557413</v>
      </c>
      <c r="P682" s="6" t="s">
        <v>553</v>
      </c>
      <c r="Q682" s="6" t="s">
        <v>554</v>
      </c>
      <c r="R682" s="6" t="s">
        <v>56</v>
      </c>
      <c r="S682" s="6" t="s">
        <v>57</v>
      </c>
      <c r="T682" s="6">
        <v>10022</v>
      </c>
      <c r="U682" s="6" t="s">
        <v>32</v>
      </c>
      <c r="V682" s="6" t="s">
        <v>33</v>
      </c>
      <c r="W682" s="6" t="s">
        <v>34</v>
      </c>
      <c r="X682" s="6" t="s">
        <v>555</v>
      </c>
      <c r="Y682" s="6" t="s">
        <v>36</v>
      </c>
    </row>
    <row r="683" spans="1:25">
      <c r="A683" s="5">
        <v>10127</v>
      </c>
      <c r="B683" s="6">
        <v>22</v>
      </c>
      <c r="C683" s="7">
        <v>100</v>
      </c>
      <c r="D683" s="6">
        <v>15</v>
      </c>
      <c r="E683" s="6">
        <v>3837.24</v>
      </c>
      <c r="F683" s="8">
        <v>37775</v>
      </c>
      <c r="G683" s="6" t="s">
        <v>25</v>
      </c>
      <c r="H683" s="6">
        <v>2</v>
      </c>
      <c r="I683" s="6">
        <v>6</v>
      </c>
      <c r="J683" s="6">
        <v>2003</v>
      </c>
      <c r="K683" s="6" t="s">
        <v>163</v>
      </c>
      <c r="L683" s="6">
        <v>169</v>
      </c>
      <c r="M683" s="6" t="s">
        <v>284</v>
      </c>
      <c r="N683" s="6" t="s">
        <v>552</v>
      </c>
      <c r="O683" s="6">
        <v>2125557413</v>
      </c>
      <c r="P683" s="6" t="s">
        <v>553</v>
      </c>
      <c r="Q683" s="6" t="s">
        <v>554</v>
      </c>
      <c r="R683" s="6" t="s">
        <v>56</v>
      </c>
      <c r="S683" s="6" t="s">
        <v>57</v>
      </c>
      <c r="T683" s="6">
        <v>10022</v>
      </c>
      <c r="U683" s="6" t="s">
        <v>32</v>
      </c>
      <c r="V683" s="6" t="s">
        <v>33</v>
      </c>
      <c r="W683" s="6" t="s">
        <v>34</v>
      </c>
      <c r="X683" s="6" t="s">
        <v>555</v>
      </c>
      <c r="Y683" s="6" t="s">
        <v>36</v>
      </c>
    </row>
    <row r="684" spans="1:25">
      <c r="A684" s="5">
        <v>10127</v>
      </c>
      <c r="B684" s="6">
        <v>25</v>
      </c>
      <c r="C684" s="7">
        <v>100</v>
      </c>
      <c r="D684" s="6">
        <v>5</v>
      </c>
      <c r="E684" s="6">
        <v>3447</v>
      </c>
      <c r="F684" s="8">
        <v>37775</v>
      </c>
      <c r="G684" s="6" t="s">
        <v>25</v>
      </c>
      <c r="H684" s="6">
        <v>2</v>
      </c>
      <c r="I684" s="6">
        <v>6</v>
      </c>
      <c r="J684" s="6">
        <v>2003</v>
      </c>
      <c r="K684" s="6" t="s">
        <v>163</v>
      </c>
      <c r="L684" s="6">
        <v>143</v>
      </c>
      <c r="M684" s="6" t="s">
        <v>285</v>
      </c>
      <c r="N684" s="6" t="s">
        <v>552</v>
      </c>
      <c r="O684" s="6">
        <v>2125557413</v>
      </c>
      <c r="P684" s="6" t="s">
        <v>553</v>
      </c>
      <c r="Q684" s="6" t="s">
        <v>554</v>
      </c>
      <c r="R684" s="6" t="s">
        <v>56</v>
      </c>
      <c r="S684" s="6" t="s">
        <v>57</v>
      </c>
      <c r="T684" s="6">
        <v>10022</v>
      </c>
      <c r="U684" s="6" t="s">
        <v>32</v>
      </c>
      <c r="V684" s="6" t="s">
        <v>33</v>
      </c>
      <c r="W684" s="6" t="s">
        <v>34</v>
      </c>
      <c r="X684" s="6" t="s">
        <v>555</v>
      </c>
      <c r="Y684" s="6" t="s">
        <v>36</v>
      </c>
    </row>
    <row r="685" spans="1:25">
      <c r="A685" s="5">
        <v>10127</v>
      </c>
      <c r="B685" s="6">
        <v>20</v>
      </c>
      <c r="C685" s="7">
        <v>60.69</v>
      </c>
      <c r="D685" s="6">
        <v>8</v>
      </c>
      <c r="E685" s="6">
        <v>1213.8</v>
      </c>
      <c r="F685" s="8">
        <v>37775</v>
      </c>
      <c r="G685" s="6" t="s">
        <v>25</v>
      </c>
      <c r="H685" s="6">
        <v>2</v>
      </c>
      <c r="I685" s="6">
        <v>6</v>
      </c>
      <c r="J685" s="6">
        <v>2003</v>
      </c>
      <c r="K685" s="6" t="s">
        <v>163</v>
      </c>
      <c r="L685" s="6">
        <v>57</v>
      </c>
      <c r="M685" s="6" t="s">
        <v>286</v>
      </c>
      <c r="N685" s="6" t="s">
        <v>552</v>
      </c>
      <c r="O685" s="6">
        <v>2125557413</v>
      </c>
      <c r="P685" s="6" t="s">
        <v>553</v>
      </c>
      <c r="Q685" s="6" t="s">
        <v>554</v>
      </c>
      <c r="R685" s="6" t="s">
        <v>56</v>
      </c>
      <c r="S685" s="6" t="s">
        <v>57</v>
      </c>
      <c r="T685" s="6">
        <v>10022</v>
      </c>
      <c r="U685" s="6" t="s">
        <v>32</v>
      </c>
      <c r="V685" s="6" t="s">
        <v>33</v>
      </c>
      <c r="W685" s="6" t="s">
        <v>34</v>
      </c>
      <c r="X685" s="6" t="s">
        <v>555</v>
      </c>
      <c r="Y685" s="6" t="s">
        <v>39</v>
      </c>
    </row>
    <row r="686" spans="1:25">
      <c r="A686" s="5">
        <v>10127</v>
      </c>
      <c r="B686" s="6">
        <v>39</v>
      </c>
      <c r="C686" s="7">
        <v>38.19</v>
      </c>
      <c r="D686" s="6">
        <v>12</v>
      </c>
      <c r="E686" s="6">
        <v>1489.41</v>
      </c>
      <c r="F686" s="8">
        <v>37775</v>
      </c>
      <c r="G686" s="6" t="s">
        <v>25</v>
      </c>
      <c r="H686" s="6">
        <v>2</v>
      </c>
      <c r="I686" s="6">
        <v>6</v>
      </c>
      <c r="J686" s="6">
        <v>2003</v>
      </c>
      <c r="K686" s="6" t="s">
        <v>163</v>
      </c>
      <c r="L686" s="6">
        <v>35</v>
      </c>
      <c r="M686" s="6" t="s">
        <v>287</v>
      </c>
      <c r="N686" s="6" t="s">
        <v>552</v>
      </c>
      <c r="O686" s="6">
        <v>2125557413</v>
      </c>
      <c r="P686" s="6" t="s">
        <v>553</v>
      </c>
      <c r="Q686" s="6" t="s">
        <v>554</v>
      </c>
      <c r="R686" s="6" t="s">
        <v>56</v>
      </c>
      <c r="S686" s="6" t="s">
        <v>57</v>
      </c>
      <c r="T686" s="6">
        <v>10022</v>
      </c>
      <c r="U686" s="6" t="s">
        <v>32</v>
      </c>
      <c r="V686" s="6" t="s">
        <v>33</v>
      </c>
      <c r="W686" s="6" t="s">
        <v>34</v>
      </c>
      <c r="X686" s="6" t="s">
        <v>555</v>
      </c>
      <c r="Y686" s="6" t="s">
        <v>39</v>
      </c>
    </row>
    <row r="687" spans="1:25">
      <c r="A687" s="5">
        <v>10127</v>
      </c>
      <c r="B687" s="6">
        <v>20</v>
      </c>
      <c r="C687" s="7">
        <v>96.99</v>
      </c>
      <c r="D687" s="6">
        <v>7</v>
      </c>
      <c r="E687" s="6">
        <v>1939.8</v>
      </c>
      <c r="F687" s="8">
        <v>37775</v>
      </c>
      <c r="G687" s="6" t="s">
        <v>25</v>
      </c>
      <c r="H687" s="6">
        <v>2</v>
      </c>
      <c r="I687" s="6">
        <v>6</v>
      </c>
      <c r="J687" s="6">
        <v>2003</v>
      </c>
      <c r="K687" s="6" t="s">
        <v>163</v>
      </c>
      <c r="L687" s="6">
        <v>118</v>
      </c>
      <c r="M687" s="6" t="s">
        <v>288</v>
      </c>
      <c r="N687" s="6" t="s">
        <v>552</v>
      </c>
      <c r="O687" s="6">
        <v>2125557413</v>
      </c>
      <c r="P687" s="6" t="s">
        <v>553</v>
      </c>
      <c r="Q687" s="6" t="s">
        <v>554</v>
      </c>
      <c r="R687" s="6" t="s">
        <v>56</v>
      </c>
      <c r="S687" s="6" t="s">
        <v>57</v>
      </c>
      <c r="T687" s="6">
        <v>10022</v>
      </c>
      <c r="U687" s="6" t="s">
        <v>32</v>
      </c>
      <c r="V687" s="6" t="s">
        <v>33</v>
      </c>
      <c r="W687" s="6" t="s">
        <v>34</v>
      </c>
      <c r="X687" s="6" t="s">
        <v>555</v>
      </c>
      <c r="Y687" s="6" t="s">
        <v>39</v>
      </c>
    </row>
    <row r="688" spans="1:25">
      <c r="A688" s="5">
        <v>10127</v>
      </c>
      <c r="B688" s="6">
        <v>45</v>
      </c>
      <c r="C688" s="7">
        <v>51.95</v>
      </c>
      <c r="D688" s="6">
        <v>13</v>
      </c>
      <c r="E688" s="6">
        <v>2337.75</v>
      </c>
      <c r="F688" s="8">
        <v>37775</v>
      </c>
      <c r="G688" s="6" t="s">
        <v>25</v>
      </c>
      <c r="H688" s="6">
        <v>2</v>
      </c>
      <c r="I688" s="6">
        <v>6</v>
      </c>
      <c r="J688" s="6">
        <v>2003</v>
      </c>
      <c r="K688" s="6" t="s">
        <v>166</v>
      </c>
      <c r="L688" s="6">
        <v>54</v>
      </c>
      <c r="M688" s="6" t="s">
        <v>289</v>
      </c>
      <c r="N688" s="6" t="s">
        <v>552</v>
      </c>
      <c r="O688" s="6">
        <v>2125557413</v>
      </c>
      <c r="P688" s="6" t="s">
        <v>553</v>
      </c>
      <c r="Q688" s="6" t="s">
        <v>554</v>
      </c>
      <c r="R688" s="6" t="s">
        <v>56</v>
      </c>
      <c r="S688" s="6" t="s">
        <v>57</v>
      </c>
      <c r="T688" s="6">
        <v>10022</v>
      </c>
      <c r="U688" s="6" t="s">
        <v>32</v>
      </c>
      <c r="V688" s="6" t="s">
        <v>33</v>
      </c>
      <c r="W688" s="6" t="s">
        <v>34</v>
      </c>
      <c r="X688" s="6" t="s">
        <v>555</v>
      </c>
      <c r="Y688" s="6" t="s">
        <v>39</v>
      </c>
    </row>
    <row r="689" spans="1:25">
      <c r="A689" s="5">
        <v>10127</v>
      </c>
      <c r="B689" s="6">
        <v>29</v>
      </c>
      <c r="C689" s="7">
        <v>70.84</v>
      </c>
      <c r="D689" s="6">
        <v>6</v>
      </c>
      <c r="E689" s="6">
        <v>2054.36</v>
      </c>
      <c r="F689" s="8">
        <v>37775</v>
      </c>
      <c r="G689" s="6" t="s">
        <v>25</v>
      </c>
      <c r="H689" s="6">
        <v>2</v>
      </c>
      <c r="I689" s="6">
        <v>6</v>
      </c>
      <c r="J689" s="6">
        <v>2003</v>
      </c>
      <c r="K689" s="6" t="s">
        <v>290</v>
      </c>
      <c r="L689" s="6">
        <v>62</v>
      </c>
      <c r="M689" s="6" t="s">
        <v>291</v>
      </c>
      <c r="N689" s="6" t="s">
        <v>552</v>
      </c>
      <c r="O689" s="6">
        <v>2125557413</v>
      </c>
      <c r="P689" s="6" t="s">
        <v>553</v>
      </c>
      <c r="Q689" s="6" t="s">
        <v>554</v>
      </c>
      <c r="R689" s="6" t="s">
        <v>56</v>
      </c>
      <c r="S689" s="6" t="s">
        <v>57</v>
      </c>
      <c r="T689" s="6">
        <v>10022</v>
      </c>
      <c r="U689" s="6" t="s">
        <v>32</v>
      </c>
      <c r="V689" s="6" t="s">
        <v>33</v>
      </c>
      <c r="W689" s="6" t="s">
        <v>34</v>
      </c>
      <c r="X689" s="6" t="s">
        <v>555</v>
      </c>
      <c r="Y689" s="6" t="s">
        <v>39</v>
      </c>
    </row>
    <row r="690" spans="1:25">
      <c r="A690" s="5">
        <v>10127</v>
      </c>
      <c r="B690" s="6">
        <v>46</v>
      </c>
      <c r="C690" s="7">
        <v>100</v>
      </c>
      <c r="D690" s="6">
        <v>9</v>
      </c>
      <c r="E690" s="6">
        <v>6176.42</v>
      </c>
      <c r="F690" s="8">
        <v>37775</v>
      </c>
      <c r="G690" s="6" t="s">
        <v>25</v>
      </c>
      <c r="H690" s="6">
        <v>2</v>
      </c>
      <c r="I690" s="6">
        <v>6</v>
      </c>
      <c r="J690" s="6">
        <v>2003</v>
      </c>
      <c r="K690" s="6" t="s">
        <v>166</v>
      </c>
      <c r="L690" s="6">
        <v>115</v>
      </c>
      <c r="M690" s="6" t="s">
        <v>298</v>
      </c>
      <c r="N690" s="6" t="s">
        <v>552</v>
      </c>
      <c r="O690" s="6">
        <v>2125557413</v>
      </c>
      <c r="P690" s="6" t="s">
        <v>553</v>
      </c>
      <c r="Q690" s="6" t="s">
        <v>554</v>
      </c>
      <c r="R690" s="6" t="s">
        <v>56</v>
      </c>
      <c r="S690" s="6" t="s">
        <v>57</v>
      </c>
      <c r="T690" s="6">
        <v>10022</v>
      </c>
      <c r="U690" s="6" t="s">
        <v>32</v>
      </c>
      <c r="V690" s="6" t="s">
        <v>33</v>
      </c>
      <c r="W690" s="6" t="s">
        <v>34</v>
      </c>
      <c r="X690" s="6" t="s">
        <v>555</v>
      </c>
      <c r="Y690" s="6" t="s">
        <v>36</v>
      </c>
    </row>
    <row r="691" spans="1:25">
      <c r="A691" s="5">
        <v>10214</v>
      </c>
      <c r="B691" s="6">
        <v>21</v>
      </c>
      <c r="C691" s="7">
        <v>62.96</v>
      </c>
      <c r="D691" s="6">
        <v>6</v>
      </c>
      <c r="E691" s="6">
        <v>1322.16</v>
      </c>
      <c r="F691" s="8">
        <v>38012</v>
      </c>
      <c r="G691" s="6" t="s">
        <v>25</v>
      </c>
      <c r="H691" s="6">
        <v>1</v>
      </c>
      <c r="I691" s="6">
        <v>1</v>
      </c>
      <c r="J691" s="6">
        <v>2004</v>
      </c>
      <c r="K691" s="6" t="s">
        <v>26</v>
      </c>
      <c r="L691" s="6">
        <v>60</v>
      </c>
      <c r="M691" s="6" t="s">
        <v>37</v>
      </c>
      <c r="N691" s="6" t="s">
        <v>493</v>
      </c>
      <c r="O691" s="6" t="s">
        <v>494</v>
      </c>
      <c r="P691" s="6" t="s">
        <v>495</v>
      </c>
      <c r="Q691" s="9"/>
      <c r="R691" s="6" t="s">
        <v>158</v>
      </c>
      <c r="S691" s="9"/>
      <c r="T691" s="6">
        <v>28023</v>
      </c>
      <c r="U691" s="6" t="s">
        <v>159</v>
      </c>
      <c r="V691" s="6" t="s">
        <v>46</v>
      </c>
      <c r="W691" s="6" t="s">
        <v>496</v>
      </c>
      <c r="X691" s="6" t="s">
        <v>497</v>
      </c>
      <c r="Y691" s="6" t="s">
        <v>39</v>
      </c>
    </row>
    <row r="692" spans="1:25">
      <c r="A692" s="5">
        <v>10227</v>
      </c>
      <c r="B692" s="6">
        <v>28</v>
      </c>
      <c r="C692" s="7">
        <v>50.85</v>
      </c>
      <c r="D692" s="6">
        <v>9</v>
      </c>
      <c r="E692" s="6">
        <v>1423.8</v>
      </c>
      <c r="F692" s="8">
        <v>38048</v>
      </c>
      <c r="G692" s="6" t="s">
        <v>25</v>
      </c>
      <c r="H692" s="6">
        <v>1</v>
      </c>
      <c r="I692" s="6">
        <v>3</v>
      </c>
      <c r="J692" s="6">
        <v>2004</v>
      </c>
      <c r="K692" s="6" t="s">
        <v>26</v>
      </c>
      <c r="L692" s="6">
        <v>60</v>
      </c>
      <c r="M692" s="6" t="s">
        <v>37</v>
      </c>
      <c r="N692" s="6" t="s">
        <v>459</v>
      </c>
      <c r="O692" s="6" t="s">
        <v>460</v>
      </c>
      <c r="P692" s="6" t="s">
        <v>461</v>
      </c>
      <c r="Q692" s="9"/>
      <c r="R692" s="6" t="s">
        <v>462</v>
      </c>
      <c r="S692" s="9"/>
      <c r="T692" s="6">
        <v>69004</v>
      </c>
      <c r="U692" s="6" t="s">
        <v>66</v>
      </c>
      <c r="V692" s="6" t="s">
        <v>46</v>
      </c>
      <c r="W692" s="6" t="s">
        <v>463</v>
      </c>
      <c r="X692" s="6" t="s">
        <v>464</v>
      </c>
      <c r="Y692" s="6" t="s">
        <v>39</v>
      </c>
    </row>
    <row r="693" spans="1:25">
      <c r="A693" s="5">
        <v>10241</v>
      </c>
      <c r="B693" s="6">
        <v>33</v>
      </c>
      <c r="C693" s="7">
        <v>72.650000000000006</v>
      </c>
      <c r="D693" s="6">
        <v>1</v>
      </c>
      <c r="E693" s="6">
        <v>2397.4499999999998</v>
      </c>
      <c r="F693" s="8">
        <v>38090</v>
      </c>
      <c r="G693" s="6" t="s">
        <v>25</v>
      </c>
      <c r="H693" s="6">
        <v>2</v>
      </c>
      <c r="I693" s="6">
        <v>4</v>
      </c>
      <c r="J693" s="6">
        <v>2004</v>
      </c>
      <c r="K693" s="6" t="s">
        <v>26</v>
      </c>
      <c r="L693" s="6">
        <v>60</v>
      </c>
      <c r="M693" s="6" t="s">
        <v>37</v>
      </c>
      <c r="N693" s="6" t="s">
        <v>571</v>
      </c>
      <c r="O693" s="6" t="s">
        <v>572</v>
      </c>
      <c r="P693" s="6" t="s">
        <v>573</v>
      </c>
      <c r="Q693" s="9"/>
      <c r="R693" s="6" t="s">
        <v>574</v>
      </c>
      <c r="S693" s="9"/>
      <c r="T693" s="6">
        <v>67000</v>
      </c>
      <c r="U693" s="6" t="s">
        <v>66</v>
      </c>
      <c r="V693" s="6" t="s">
        <v>46</v>
      </c>
      <c r="W693" s="6" t="s">
        <v>575</v>
      </c>
      <c r="X693" s="6" t="s">
        <v>576</v>
      </c>
      <c r="Y693" s="6" t="s">
        <v>39</v>
      </c>
    </row>
    <row r="694" spans="1:25">
      <c r="A694" s="5">
        <v>10280</v>
      </c>
      <c r="B694" s="6">
        <v>25</v>
      </c>
      <c r="C694" s="7">
        <v>62.96</v>
      </c>
      <c r="D694" s="6">
        <v>15</v>
      </c>
      <c r="E694" s="6">
        <v>1574</v>
      </c>
      <c r="F694" s="8">
        <v>38216</v>
      </c>
      <c r="G694" s="6" t="s">
        <v>25</v>
      </c>
      <c r="H694" s="6">
        <v>3</v>
      </c>
      <c r="I694" s="6">
        <v>8</v>
      </c>
      <c r="J694" s="6">
        <v>2004</v>
      </c>
      <c r="K694" s="6" t="s">
        <v>26</v>
      </c>
      <c r="L694" s="6">
        <v>60</v>
      </c>
      <c r="M694" s="6" t="s">
        <v>37</v>
      </c>
      <c r="N694" s="6" t="s">
        <v>196</v>
      </c>
      <c r="O694" s="6" t="s">
        <v>197</v>
      </c>
      <c r="P694" s="6" t="s">
        <v>198</v>
      </c>
      <c r="Q694" s="9"/>
      <c r="R694" s="6" t="s">
        <v>199</v>
      </c>
      <c r="S694" s="9"/>
      <c r="T694" s="6">
        <v>10100</v>
      </c>
      <c r="U694" s="6" t="s">
        <v>200</v>
      </c>
      <c r="V694" s="6" t="s">
        <v>46</v>
      </c>
      <c r="W694" s="6" t="s">
        <v>201</v>
      </c>
      <c r="X694" s="6" t="s">
        <v>202</v>
      </c>
      <c r="Y694" s="6" t="s">
        <v>39</v>
      </c>
    </row>
    <row r="695" spans="1:25">
      <c r="A695" s="5">
        <v>10288</v>
      </c>
      <c r="B695" s="6">
        <v>28</v>
      </c>
      <c r="C695" s="7">
        <v>61.75</v>
      </c>
      <c r="D695" s="6">
        <v>4</v>
      </c>
      <c r="E695" s="6">
        <v>1729</v>
      </c>
      <c r="F695" s="8">
        <v>38231</v>
      </c>
      <c r="G695" s="6" t="s">
        <v>25</v>
      </c>
      <c r="H695" s="6">
        <v>3</v>
      </c>
      <c r="I695" s="6">
        <v>9</v>
      </c>
      <c r="J695" s="6">
        <v>2004</v>
      </c>
      <c r="K695" s="6" t="s">
        <v>26</v>
      </c>
      <c r="L695" s="6">
        <v>60</v>
      </c>
      <c r="M695" s="6" t="s">
        <v>37</v>
      </c>
      <c r="N695" s="6" t="s">
        <v>394</v>
      </c>
      <c r="O695" s="10" t="s">
        <v>683</v>
      </c>
      <c r="P695" s="6" t="s">
        <v>395</v>
      </c>
      <c r="Q695" s="6" t="s">
        <v>396</v>
      </c>
      <c r="R695" s="6" t="s">
        <v>397</v>
      </c>
      <c r="S695" s="9"/>
      <c r="T695" s="6">
        <v>69045</v>
      </c>
      <c r="U695" s="6" t="s">
        <v>397</v>
      </c>
      <c r="V695" s="6" t="s">
        <v>76</v>
      </c>
      <c r="W695" s="6" t="s">
        <v>398</v>
      </c>
      <c r="X695" s="6" t="s">
        <v>399</v>
      </c>
      <c r="Y695" s="6" t="s">
        <v>39</v>
      </c>
    </row>
    <row r="696" spans="1:25">
      <c r="A696" s="5">
        <v>10303</v>
      </c>
      <c r="B696" s="6">
        <v>46</v>
      </c>
      <c r="C696" s="7">
        <v>49.04</v>
      </c>
      <c r="D696" s="6">
        <v>2</v>
      </c>
      <c r="E696" s="6">
        <v>2255.84</v>
      </c>
      <c r="F696" s="8">
        <v>38266</v>
      </c>
      <c r="G696" s="6" t="s">
        <v>25</v>
      </c>
      <c r="H696" s="6">
        <v>4</v>
      </c>
      <c r="I696" s="6">
        <v>10</v>
      </c>
      <c r="J696" s="6">
        <v>2004</v>
      </c>
      <c r="K696" s="6" t="s">
        <v>26</v>
      </c>
      <c r="L696" s="6">
        <v>60</v>
      </c>
      <c r="M696" s="6" t="s">
        <v>37</v>
      </c>
      <c r="N696" s="6" t="s">
        <v>623</v>
      </c>
      <c r="O696" s="6" t="s">
        <v>624</v>
      </c>
      <c r="P696" s="6" t="s">
        <v>625</v>
      </c>
      <c r="Q696" s="9"/>
      <c r="R696" s="6" t="s">
        <v>626</v>
      </c>
      <c r="S696" s="9"/>
      <c r="T696" s="6">
        <v>41101</v>
      </c>
      <c r="U696" s="6" t="s">
        <v>159</v>
      </c>
      <c r="V696" s="6" t="s">
        <v>46</v>
      </c>
      <c r="W696" s="6" t="s">
        <v>627</v>
      </c>
      <c r="X696" s="6" t="s">
        <v>628</v>
      </c>
      <c r="Y696" s="6" t="s">
        <v>39</v>
      </c>
    </row>
    <row r="697" spans="1:25">
      <c r="A697" s="5">
        <v>10312</v>
      </c>
      <c r="B697" s="6">
        <v>30</v>
      </c>
      <c r="C697" s="7">
        <v>61.15</v>
      </c>
      <c r="D697" s="6">
        <v>16</v>
      </c>
      <c r="E697" s="6">
        <v>1834.5</v>
      </c>
      <c r="F697" s="8">
        <v>38281</v>
      </c>
      <c r="G697" s="6" t="s">
        <v>25</v>
      </c>
      <c r="H697" s="6">
        <v>4</v>
      </c>
      <c r="I697" s="6">
        <v>10</v>
      </c>
      <c r="J697" s="6">
        <v>2004</v>
      </c>
      <c r="K697" s="6" t="s">
        <v>26</v>
      </c>
      <c r="L697" s="6">
        <v>60</v>
      </c>
      <c r="M697" s="6" t="s">
        <v>37</v>
      </c>
      <c r="N697" s="6" t="s">
        <v>217</v>
      </c>
      <c r="O697" s="6">
        <v>4155551450</v>
      </c>
      <c r="P697" s="6" t="s">
        <v>218</v>
      </c>
      <c r="Q697" s="9"/>
      <c r="R697" s="6" t="s">
        <v>219</v>
      </c>
      <c r="S697" s="6" t="s">
        <v>177</v>
      </c>
      <c r="T697" s="6">
        <v>97562</v>
      </c>
      <c r="U697" s="6" t="s">
        <v>32</v>
      </c>
      <c r="V697" s="6" t="s">
        <v>33</v>
      </c>
      <c r="W697" s="6" t="s">
        <v>220</v>
      </c>
      <c r="X697" s="6" t="s">
        <v>35</v>
      </c>
      <c r="Y697" s="6" t="s">
        <v>39</v>
      </c>
    </row>
    <row r="698" spans="1:25">
      <c r="A698" s="5">
        <v>10332</v>
      </c>
      <c r="B698" s="6">
        <v>38</v>
      </c>
      <c r="C698" s="7">
        <v>84.25</v>
      </c>
      <c r="D698" s="6">
        <v>9</v>
      </c>
      <c r="E698" s="6">
        <v>3201.5</v>
      </c>
      <c r="F698" s="8">
        <v>38308</v>
      </c>
      <c r="G698" s="6" t="s">
        <v>25</v>
      </c>
      <c r="H698" s="6">
        <v>4</v>
      </c>
      <c r="I698" s="6">
        <v>11</v>
      </c>
      <c r="J698" s="6">
        <v>2004</v>
      </c>
      <c r="K698" s="6" t="s">
        <v>26</v>
      </c>
      <c r="L698" s="6">
        <v>60</v>
      </c>
      <c r="M698" s="6" t="s">
        <v>37</v>
      </c>
      <c r="N698" s="6" t="s">
        <v>476</v>
      </c>
      <c r="O698" s="6" t="s">
        <v>477</v>
      </c>
      <c r="P698" s="6" t="s">
        <v>478</v>
      </c>
      <c r="Q698" s="9"/>
      <c r="R698" s="6" t="s">
        <v>479</v>
      </c>
      <c r="S698" s="9"/>
      <c r="T698" s="6" t="s">
        <v>480</v>
      </c>
      <c r="U698" s="6" t="s">
        <v>151</v>
      </c>
      <c r="V698" s="6" t="s">
        <v>46</v>
      </c>
      <c r="W698" s="6" t="s">
        <v>481</v>
      </c>
      <c r="X698" s="6" t="s">
        <v>74</v>
      </c>
      <c r="Y698" s="6" t="s">
        <v>36</v>
      </c>
    </row>
    <row r="699" spans="1:25">
      <c r="A699" s="5">
        <v>10344</v>
      </c>
      <c r="B699" s="6">
        <v>40</v>
      </c>
      <c r="C699" s="7">
        <v>56.91</v>
      </c>
      <c r="D699" s="6">
        <v>2</v>
      </c>
      <c r="E699" s="6">
        <v>2276.4</v>
      </c>
      <c r="F699" s="8">
        <v>38316</v>
      </c>
      <c r="G699" s="6" t="s">
        <v>25</v>
      </c>
      <c r="H699" s="6">
        <v>4</v>
      </c>
      <c r="I699" s="6">
        <v>11</v>
      </c>
      <c r="J699" s="6">
        <v>2004</v>
      </c>
      <c r="K699" s="6" t="s">
        <v>26</v>
      </c>
      <c r="L699" s="6">
        <v>60</v>
      </c>
      <c r="M699" s="6" t="s">
        <v>37</v>
      </c>
      <c r="N699" s="6" t="s">
        <v>597</v>
      </c>
      <c r="O699" s="6" t="s">
        <v>598</v>
      </c>
      <c r="P699" s="6" t="s">
        <v>599</v>
      </c>
      <c r="Q699" s="9"/>
      <c r="R699" s="6" t="s">
        <v>600</v>
      </c>
      <c r="S699" s="9"/>
      <c r="T699" s="6">
        <v>13008</v>
      </c>
      <c r="U699" s="6" t="s">
        <v>66</v>
      </c>
      <c r="V699" s="6" t="s">
        <v>46</v>
      </c>
      <c r="W699" s="6" t="s">
        <v>601</v>
      </c>
      <c r="X699" s="6" t="s">
        <v>602</v>
      </c>
      <c r="Y699" s="6" t="s">
        <v>39</v>
      </c>
    </row>
    <row r="700" spans="1:25">
      <c r="A700" s="5">
        <v>10367</v>
      </c>
      <c r="B700" s="6">
        <v>45</v>
      </c>
      <c r="C700" s="7">
        <v>100</v>
      </c>
      <c r="D700" s="6">
        <v>4</v>
      </c>
      <c r="E700" s="6">
        <v>8884.7999999999993</v>
      </c>
      <c r="F700" s="8">
        <v>38364</v>
      </c>
      <c r="G700" s="6" t="s">
        <v>603</v>
      </c>
      <c r="H700" s="6">
        <v>1</v>
      </c>
      <c r="I700" s="6">
        <v>1</v>
      </c>
      <c r="J700" s="6">
        <v>2005</v>
      </c>
      <c r="K700" s="6" t="s">
        <v>26</v>
      </c>
      <c r="L700" s="6">
        <v>60</v>
      </c>
      <c r="M700" s="6" t="s">
        <v>37</v>
      </c>
      <c r="N700" s="11" t="s">
        <v>604</v>
      </c>
      <c r="O700" s="6">
        <v>6265557265</v>
      </c>
      <c r="P700" s="6" t="s">
        <v>605</v>
      </c>
      <c r="Q700" s="9"/>
      <c r="R700" s="6" t="s">
        <v>606</v>
      </c>
      <c r="S700" s="6" t="s">
        <v>177</v>
      </c>
      <c r="T700" s="6">
        <v>90003</v>
      </c>
      <c r="U700" s="6" t="s">
        <v>32</v>
      </c>
      <c r="V700" s="6" t="s">
        <v>33</v>
      </c>
      <c r="W700" s="6" t="s">
        <v>34</v>
      </c>
      <c r="X700" s="6" t="s">
        <v>90</v>
      </c>
      <c r="Y700" s="6" t="s">
        <v>133</v>
      </c>
    </row>
    <row r="701" spans="1:25">
      <c r="A701" s="5">
        <v>10379</v>
      </c>
      <c r="B701" s="6">
        <v>27</v>
      </c>
      <c r="C701" s="7">
        <v>49.3</v>
      </c>
      <c r="D701" s="6">
        <v>1</v>
      </c>
      <c r="E701" s="6">
        <v>1331.1</v>
      </c>
      <c r="F701" s="8">
        <v>38393</v>
      </c>
      <c r="G701" s="6" t="s">
        <v>25</v>
      </c>
      <c r="H701" s="6">
        <v>1</v>
      </c>
      <c r="I701" s="6">
        <v>2</v>
      </c>
      <c r="J701" s="6">
        <v>2005</v>
      </c>
      <c r="K701" s="6" t="s">
        <v>26</v>
      </c>
      <c r="L701" s="6">
        <v>60</v>
      </c>
      <c r="M701" s="6" t="s">
        <v>37</v>
      </c>
      <c r="N701" s="6" t="s">
        <v>155</v>
      </c>
      <c r="O701" s="6" t="s">
        <v>156</v>
      </c>
      <c r="P701" s="6" t="s">
        <v>157</v>
      </c>
      <c r="Q701" s="9"/>
      <c r="R701" s="6" t="s">
        <v>158</v>
      </c>
      <c r="S701" s="9"/>
      <c r="T701" s="6">
        <v>28034</v>
      </c>
      <c r="U701" s="6" t="s">
        <v>159</v>
      </c>
      <c r="V701" s="6" t="s">
        <v>46</v>
      </c>
      <c r="W701" s="6" t="s">
        <v>160</v>
      </c>
      <c r="X701" s="6" t="s">
        <v>161</v>
      </c>
      <c r="Y701" s="6" t="s">
        <v>39</v>
      </c>
    </row>
    <row r="702" spans="1:25">
      <c r="A702" s="5">
        <v>10407</v>
      </c>
      <c r="B702" s="6">
        <v>42</v>
      </c>
      <c r="C702" s="7">
        <v>72.650000000000006</v>
      </c>
      <c r="D702" s="6">
        <v>1</v>
      </c>
      <c r="E702" s="6">
        <v>3051.3</v>
      </c>
      <c r="F702" s="8">
        <v>38464</v>
      </c>
      <c r="G702" s="6" t="s">
        <v>376</v>
      </c>
      <c r="H702" s="6">
        <v>2</v>
      </c>
      <c r="I702" s="6">
        <v>4</v>
      </c>
      <c r="J702" s="6">
        <v>2005</v>
      </c>
      <c r="K702" s="6" t="s">
        <v>26</v>
      </c>
      <c r="L702" s="6">
        <v>60</v>
      </c>
      <c r="M702" s="6" t="s">
        <v>37</v>
      </c>
      <c r="N702" s="6" t="s">
        <v>372</v>
      </c>
      <c r="O702" s="6">
        <v>4085553659</v>
      </c>
      <c r="P702" s="6" t="s">
        <v>373</v>
      </c>
      <c r="Q702" s="9"/>
      <c r="R702" s="6" t="s">
        <v>374</v>
      </c>
      <c r="S702" s="6" t="s">
        <v>177</v>
      </c>
      <c r="T702" s="6">
        <v>94217</v>
      </c>
      <c r="U702" s="6" t="s">
        <v>32</v>
      </c>
      <c r="V702" s="6" t="s">
        <v>33</v>
      </c>
      <c r="W702" s="6" t="s">
        <v>58</v>
      </c>
      <c r="X702" s="6" t="s">
        <v>375</v>
      </c>
      <c r="Y702" s="6" t="s">
        <v>36</v>
      </c>
    </row>
    <row r="703" spans="1:25">
      <c r="A703" s="5">
        <v>10420</v>
      </c>
      <c r="B703" s="6">
        <v>36</v>
      </c>
      <c r="C703" s="7">
        <v>63.57</v>
      </c>
      <c r="D703" s="6">
        <v>4</v>
      </c>
      <c r="E703" s="6">
        <v>2288.52</v>
      </c>
      <c r="F703" s="8">
        <v>38501</v>
      </c>
      <c r="G703" s="6" t="s">
        <v>246</v>
      </c>
      <c r="H703" s="6">
        <v>2</v>
      </c>
      <c r="I703" s="6">
        <v>5</v>
      </c>
      <c r="J703" s="6">
        <v>2005</v>
      </c>
      <c r="K703" s="6" t="s">
        <v>26</v>
      </c>
      <c r="L703" s="6">
        <v>60</v>
      </c>
      <c r="M703" s="6" t="s">
        <v>37</v>
      </c>
      <c r="N703" s="6" t="s">
        <v>134</v>
      </c>
      <c r="O703" s="10" t="s">
        <v>683</v>
      </c>
      <c r="P703" s="6" t="s">
        <v>135</v>
      </c>
      <c r="Q703" s="6" t="s">
        <v>136</v>
      </c>
      <c r="R703" s="6" t="s">
        <v>137</v>
      </c>
      <c r="S703" s="6" t="s">
        <v>138</v>
      </c>
      <c r="T703" s="6">
        <v>2067</v>
      </c>
      <c r="U703" s="6" t="s">
        <v>75</v>
      </c>
      <c r="V703" s="6" t="s">
        <v>76</v>
      </c>
      <c r="W703" s="6" t="s">
        <v>139</v>
      </c>
      <c r="X703" s="6" t="s">
        <v>140</v>
      </c>
      <c r="Y703" s="6" t="s">
        <v>39</v>
      </c>
    </row>
    <row r="704" spans="1:25">
      <c r="A704" s="5">
        <v>10127</v>
      </c>
      <c r="B704" s="6">
        <v>46</v>
      </c>
      <c r="C704" s="7">
        <v>69.12</v>
      </c>
      <c r="D704" s="6">
        <v>4</v>
      </c>
      <c r="E704" s="6">
        <v>3179.52</v>
      </c>
      <c r="F704" s="8">
        <v>37775</v>
      </c>
      <c r="G704" s="6" t="s">
        <v>25</v>
      </c>
      <c r="H704" s="6">
        <v>2</v>
      </c>
      <c r="I704" s="6">
        <v>6</v>
      </c>
      <c r="J704" s="6">
        <v>2003</v>
      </c>
      <c r="K704" s="6" t="s">
        <v>290</v>
      </c>
      <c r="L704" s="6">
        <v>58</v>
      </c>
      <c r="M704" s="6" t="s">
        <v>299</v>
      </c>
      <c r="N704" s="6" t="s">
        <v>552</v>
      </c>
      <c r="O704" s="6">
        <v>2125557413</v>
      </c>
      <c r="P704" s="6" t="s">
        <v>553</v>
      </c>
      <c r="Q704" s="6" t="s">
        <v>554</v>
      </c>
      <c r="R704" s="6" t="s">
        <v>56</v>
      </c>
      <c r="S704" s="6" t="s">
        <v>57</v>
      </c>
      <c r="T704" s="6">
        <v>10022</v>
      </c>
      <c r="U704" s="6" t="s">
        <v>32</v>
      </c>
      <c r="V704" s="6" t="s">
        <v>33</v>
      </c>
      <c r="W704" s="6" t="s">
        <v>34</v>
      </c>
      <c r="X704" s="6" t="s">
        <v>555</v>
      </c>
      <c r="Y704" s="6" t="s">
        <v>36</v>
      </c>
    </row>
    <row r="705" spans="1:25">
      <c r="A705" s="5">
        <v>10128</v>
      </c>
      <c r="B705" s="6">
        <v>41</v>
      </c>
      <c r="C705" s="7">
        <v>100</v>
      </c>
      <c r="D705" s="6">
        <v>2</v>
      </c>
      <c r="E705" s="6">
        <v>5544.02</v>
      </c>
      <c r="F705" s="8">
        <v>37778</v>
      </c>
      <c r="G705" s="6" t="s">
        <v>25</v>
      </c>
      <c r="H705" s="6">
        <v>2</v>
      </c>
      <c r="I705" s="6">
        <v>6</v>
      </c>
      <c r="J705" s="6">
        <v>2003</v>
      </c>
      <c r="K705" s="6" t="s">
        <v>26</v>
      </c>
      <c r="L705" s="6">
        <v>136</v>
      </c>
      <c r="M705" s="6" t="s">
        <v>310</v>
      </c>
      <c r="N705" s="6" t="s">
        <v>155</v>
      </c>
      <c r="O705" s="6" t="s">
        <v>156</v>
      </c>
      <c r="P705" s="6" t="s">
        <v>157</v>
      </c>
      <c r="Q705" s="9"/>
      <c r="R705" s="6" t="s">
        <v>158</v>
      </c>
      <c r="S705" s="9"/>
      <c r="T705" s="6">
        <v>28034</v>
      </c>
      <c r="U705" s="6" t="s">
        <v>159</v>
      </c>
      <c r="V705" s="6" t="s">
        <v>46</v>
      </c>
      <c r="W705" s="6" t="s">
        <v>160</v>
      </c>
      <c r="X705" s="6" t="s">
        <v>161</v>
      </c>
      <c r="Y705" s="6" t="s">
        <v>36</v>
      </c>
    </row>
    <row r="706" spans="1:25">
      <c r="A706" s="5">
        <v>10128</v>
      </c>
      <c r="B706" s="6">
        <v>41</v>
      </c>
      <c r="C706" s="7">
        <v>100</v>
      </c>
      <c r="D706" s="6">
        <v>4</v>
      </c>
      <c r="E706" s="6">
        <v>4837.18</v>
      </c>
      <c r="F706" s="8">
        <v>37778</v>
      </c>
      <c r="G706" s="6" t="s">
        <v>25</v>
      </c>
      <c r="H706" s="6">
        <v>2</v>
      </c>
      <c r="I706" s="6">
        <v>6</v>
      </c>
      <c r="J706" s="6">
        <v>2003</v>
      </c>
      <c r="K706" s="6" t="s">
        <v>290</v>
      </c>
      <c r="L706" s="6">
        <v>100</v>
      </c>
      <c r="M706" s="6" t="s">
        <v>311</v>
      </c>
      <c r="N706" s="6" t="s">
        <v>155</v>
      </c>
      <c r="O706" s="6" t="s">
        <v>156</v>
      </c>
      <c r="P706" s="6" t="s">
        <v>157</v>
      </c>
      <c r="Q706" s="9"/>
      <c r="R706" s="6" t="s">
        <v>158</v>
      </c>
      <c r="S706" s="9"/>
      <c r="T706" s="6">
        <v>28034</v>
      </c>
      <c r="U706" s="6" t="s">
        <v>159</v>
      </c>
      <c r="V706" s="6" t="s">
        <v>46</v>
      </c>
      <c r="W706" s="6" t="s">
        <v>160</v>
      </c>
      <c r="X706" s="6" t="s">
        <v>161</v>
      </c>
      <c r="Y706" s="6" t="s">
        <v>36</v>
      </c>
    </row>
    <row r="707" spans="1:25">
      <c r="A707" s="5">
        <v>10128</v>
      </c>
      <c r="B707" s="6">
        <v>43</v>
      </c>
      <c r="C707" s="7">
        <v>92.16</v>
      </c>
      <c r="D707" s="6">
        <v>1</v>
      </c>
      <c r="E707" s="6">
        <v>3962.88</v>
      </c>
      <c r="F707" s="8">
        <v>37778</v>
      </c>
      <c r="G707" s="6" t="s">
        <v>25</v>
      </c>
      <c r="H707" s="6">
        <v>2</v>
      </c>
      <c r="I707" s="6">
        <v>6</v>
      </c>
      <c r="J707" s="6">
        <v>2003</v>
      </c>
      <c r="K707" s="6" t="s">
        <v>26</v>
      </c>
      <c r="L707" s="6">
        <v>87</v>
      </c>
      <c r="M707" s="6" t="s">
        <v>312</v>
      </c>
      <c r="N707" s="6" t="s">
        <v>155</v>
      </c>
      <c r="O707" s="6" t="s">
        <v>156</v>
      </c>
      <c r="P707" s="6" t="s">
        <v>157</v>
      </c>
      <c r="Q707" s="9"/>
      <c r="R707" s="6" t="s">
        <v>158</v>
      </c>
      <c r="S707" s="9"/>
      <c r="T707" s="6">
        <v>28034</v>
      </c>
      <c r="U707" s="6" t="s">
        <v>159</v>
      </c>
      <c r="V707" s="6" t="s">
        <v>46</v>
      </c>
      <c r="W707" s="6" t="s">
        <v>160</v>
      </c>
      <c r="X707" s="6" t="s">
        <v>161</v>
      </c>
      <c r="Y707" s="6" t="s">
        <v>36</v>
      </c>
    </row>
    <row r="708" spans="1:25">
      <c r="A708" s="5">
        <v>10128</v>
      </c>
      <c r="B708" s="6">
        <v>32</v>
      </c>
      <c r="C708" s="7">
        <v>97</v>
      </c>
      <c r="D708" s="6">
        <v>3</v>
      </c>
      <c r="E708" s="6">
        <v>3104</v>
      </c>
      <c r="F708" s="8">
        <v>37778</v>
      </c>
      <c r="G708" s="6" t="s">
        <v>25</v>
      </c>
      <c r="H708" s="6">
        <v>2</v>
      </c>
      <c r="I708" s="6">
        <v>6</v>
      </c>
      <c r="J708" s="6">
        <v>2003</v>
      </c>
      <c r="K708" s="6" t="s">
        <v>313</v>
      </c>
      <c r="L708" s="6">
        <v>86</v>
      </c>
      <c r="M708" s="6" t="s">
        <v>380</v>
      </c>
      <c r="N708" s="6" t="s">
        <v>155</v>
      </c>
      <c r="O708" s="6" t="s">
        <v>156</v>
      </c>
      <c r="P708" s="6" t="s">
        <v>157</v>
      </c>
      <c r="Q708" s="9"/>
      <c r="R708" s="6" t="s">
        <v>158</v>
      </c>
      <c r="S708" s="9"/>
      <c r="T708" s="6">
        <v>28034</v>
      </c>
      <c r="U708" s="6" t="s">
        <v>159</v>
      </c>
      <c r="V708" s="6" t="s">
        <v>46</v>
      </c>
      <c r="W708" s="6" t="s">
        <v>160</v>
      </c>
      <c r="X708" s="6" t="s">
        <v>161</v>
      </c>
      <c r="Y708" s="6" t="s">
        <v>36</v>
      </c>
    </row>
    <row r="709" spans="1:25">
      <c r="A709" s="5">
        <v>10129</v>
      </c>
      <c r="B709" s="6">
        <v>33</v>
      </c>
      <c r="C709" s="7">
        <v>100</v>
      </c>
      <c r="D709" s="6">
        <v>2</v>
      </c>
      <c r="E709" s="6">
        <v>4398.24</v>
      </c>
      <c r="F709" s="8">
        <v>37784</v>
      </c>
      <c r="G709" s="6" t="s">
        <v>25</v>
      </c>
      <c r="H709" s="6">
        <v>2</v>
      </c>
      <c r="I709" s="6">
        <v>6</v>
      </c>
      <c r="J709" s="6">
        <v>2003</v>
      </c>
      <c r="K709" s="6" t="s">
        <v>163</v>
      </c>
      <c r="L709" s="6">
        <v>136</v>
      </c>
      <c r="M709" s="6" t="s">
        <v>300</v>
      </c>
      <c r="N709" s="6" t="s">
        <v>617</v>
      </c>
      <c r="O709" s="6" t="s">
        <v>618</v>
      </c>
      <c r="P709" s="6" t="s">
        <v>619</v>
      </c>
      <c r="Q709" s="9"/>
      <c r="R709" s="6" t="s">
        <v>620</v>
      </c>
      <c r="S709" s="9"/>
      <c r="T709" s="6" t="s">
        <v>621</v>
      </c>
      <c r="U709" s="6" t="s">
        <v>151</v>
      </c>
      <c r="V709" s="6" t="s">
        <v>46</v>
      </c>
      <c r="W709" s="6" t="s">
        <v>83</v>
      </c>
      <c r="X709" s="6" t="s">
        <v>622</v>
      </c>
      <c r="Y709" s="6" t="s">
        <v>36</v>
      </c>
    </row>
    <row r="710" spans="1:25">
      <c r="A710" s="5">
        <v>10129</v>
      </c>
      <c r="B710" s="6">
        <v>45</v>
      </c>
      <c r="C710" s="7">
        <v>100</v>
      </c>
      <c r="D710" s="6">
        <v>9</v>
      </c>
      <c r="E710" s="6">
        <v>6027.75</v>
      </c>
      <c r="F710" s="8">
        <v>37784</v>
      </c>
      <c r="G710" s="6" t="s">
        <v>25</v>
      </c>
      <c r="H710" s="6">
        <v>2</v>
      </c>
      <c r="I710" s="6">
        <v>6</v>
      </c>
      <c r="J710" s="6">
        <v>2003</v>
      </c>
      <c r="K710" s="6" t="s">
        <v>313</v>
      </c>
      <c r="L710" s="6">
        <v>122</v>
      </c>
      <c r="M710" s="6" t="s">
        <v>314</v>
      </c>
      <c r="N710" s="6" t="s">
        <v>617</v>
      </c>
      <c r="O710" s="6" t="s">
        <v>618</v>
      </c>
      <c r="P710" s="6" t="s">
        <v>619</v>
      </c>
      <c r="Q710" s="9"/>
      <c r="R710" s="6" t="s">
        <v>620</v>
      </c>
      <c r="S710" s="9"/>
      <c r="T710" s="6" t="s">
        <v>621</v>
      </c>
      <c r="U710" s="6" t="s">
        <v>151</v>
      </c>
      <c r="V710" s="6" t="s">
        <v>46</v>
      </c>
      <c r="W710" s="6" t="s">
        <v>83</v>
      </c>
      <c r="X710" s="6" t="s">
        <v>622</v>
      </c>
      <c r="Y710" s="6" t="s">
        <v>36</v>
      </c>
    </row>
    <row r="711" spans="1:25">
      <c r="A711" s="5">
        <v>10129</v>
      </c>
      <c r="B711" s="6">
        <v>41</v>
      </c>
      <c r="C711" s="7">
        <v>94.71</v>
      </c>
      <c r="D711" s="6">
        <v>4</v>
      </c>
      <c r="E711" s="6">
        <v>3883.11</v>
      </c>
      <c r="F711" s="8">
        <v>37784</v>
      </c>
      <c r="G711" s="6" t="s">
        <v>25</v>
      </c>
      <c r="H711" s="6">
        <v>2</v>
      </c>
      <c r="I711" s="6">
        <v>6</v>
      </c>
      <c r="J711" s="6">
        <v>2003</v>
      </c>
      <c r="K711" s="6" t="s">
        <v>26</v>
      </c>
      <c r="L711" s="6">
        <v>88</v>
      </c>
      <c r="M711" s="6" t="s">
        <v>377</v>
      </c>
      <c r="N711" s="6" t="s">
        <v>617</v>
      </c>
      <c r="O711" s="6" t="s">
        <v>618</v>
      </c>
      <c r="P711" s="6" t="s">
        <v>619</v>
      </c>
      <c r="Q711" s="9"/>
      <c r="R711" s="6" t="s">
        <v>620</v>
      </c>
      <c r="S711" s="9"/>
      <c r="T711" s="6" t="s">
        <v>621</v>
      </c>
      <c r="U711" s="6" t="s">
        <v>151</v>
      </c>
      <c r="V711" s="6" t="s">
        <v>46</v>
      </c>
      <c r="W711" s="6" t="s">
        <v>83</v>
      </c>
      <c r="X711" s="6" t="s">
        <v>622</v>
      </c>
      <c r="Y711" s="6" t="s">
        <v>36</v>
      </c>
    </row>
    <row r="712" spans="1:25">
      <c r="A712" s="5">
        <v>10129</v>
      </c>
      <c r="B712" s="6">
        <v>50</v>
      </c>
      <c r="C712" s="7">
        <v>77.989999999999995</v>
      </c>
      <c r="D712" s="6">
        <v>1</v>
      </c>
      <c r="E712" s="6">
        <v>3899.5</v>
      </c>
      <c r="F712" s="8">
        <v>37784</v>
      </c>
      <c r="G712" s="6" t="s">
        <v>25</v>
      </c>
      <c r="H712" s="6">
        <v>2</v>
      </c>
      <c r="I712" s="6">
        <v>6</v>
      </c>
      <c r="J712" s="6">
        <v>2003</v>
      </c>
      <c r="K712" s="6" t="s">
        <v>26</v>
      </c>
      <c r="L712" s="6">
        <v>83</v>
      </c>
      <c r="M712" s="6" t="s">
        <v>378</v>
      </c>
      <c r="N712" s="6" t="s">
        <v>617</v>
      </c>
      <c r="O712" s="6" t="s">
        <v>618</v>
      </c>
      <c r="P712" s="6" t="s">
        <v>619</v>
      </c>
      <c r="Q712" s="9"/>
      <c r="R712" s="6" t="s">
        <v>620</v>
      </c>
      <c r="S712" s="9"/>
      <c r="T712" s="6" t="s">
        <v>621</v>
      </c>
      <c r="U712" s="6" t="s">
        <v>151</v>
      </c>
      <c r="V712" s="6" t="s">
        <v>46</v>
      </c>
      <c r="W712" s="6" t="s">
        <v>83</v>
      </c>
      <c r="X712" s="6" t="s">
        <v>622</v>
      </c>
      <c r="Y712" s="6" t="s">
        <v>36</v>
      </c>
    </row>
    <row r="713" spans="1:25">
      <c r="A713" s="5">
        <v>10129</v>
      </c>
      <c r="B713" s="6">
        <v>31</v>
      </c>
      <c r="C713" s="7">
        <v>60</v>
      </c>
      <c r="D713" s="6">
        <v>5</v>
      </c>
      <c r="E713" s="6">
        <v>1860</v>
      </c>
      <c r="F713" s="8">
        <v>37784</v>
      </c>
      <c r="G713" s="6" t="s">
        <v>25</v>
      </c>
      <c r="H713" s="6">
        <v>2</v>
      </c>
      <c r="I713" s="6">
        <v>6</v>
      </c>
      <c r="J713" s="6">
        <v>2003</v>
      </c>
      <c r="K713" s="6" t="s">
        <v>313</v>
      </c>
      <c r="L713" s="6">
        <v>66</v>
      </c>
      <c r="M713" s="6" t="s">
        <v>379</v>
      </c>
      <c r="N713" s="6" t="s">
        <v>617</v>
      </c>
      <c r="O713" s="6" t="s">
        <v>618</v>
      </c>
      <c r="P713" s="6" t="s">
        <v>619</v>
      </c>
      <c r="Q713" s="9"/>
      <c r="R713" s="6" t="s">
        <v>620</v>
      </c>
      <c r="S713" s="9"/>
      <c r="T713" s="6" t="s">
        <v>621</v>
      </c>
      <c r="U713" s="6" t="s">
        <v>151</v>
      </c>
      <c r="V713" s="6" t="s">
        <v>46</v>
      </c>
      <c r="W713" s="6" t="s">
        <v>83</v>
      </c>
      <c r="X713" s="6" t="s">
        <v>622</v>
      </c>
      <c r="Y713" s="6" t="s">
        <v>39</v>
      </c>
    </row>
    <row r="714" spans="1:25">
      <c r="A714" s="5">
        <v>10229</v>
      </c>
      <c r="B714" s="6">
        <v>26</v>
      </c>
      <c r="C714" s="7">
        <v>100</v>
      </c>
      <c r="D714" s="6">
        <v>4</v>
      </c>
      <c r="E714" s="6">
        <v>3765.32</v>
      </c>
      <c r="F714" s="8">
        <v>38057</v>
      </c>
      <c r="G714" s="6" t="s">
        <v>25</v>
      </c>
      <c r="H714" s="6">
        <v>1</v>
      </c>
      <c r="I714" s="6">
        <v>3</v>
      </c>
      <c r="J714" s="6">
        <v>2004</v>
      </c>
      <c r="K714" s="6" t="s">
        <v>166</v>
      </c>
      <c r="L714" s="6">
        <v>122</v>
      </c>
      <c r="M714" s="6" t="s">
        <v>283</v>
      </c>
      <c r="N714" s="6" t="s">
        <v>217</v>
      </c>
      <c r="O714" s="6">
        <v>4155551450</v>
      </c>
      <c r="P714" s="6" t="s">
        <v>218</v>
      </c>
      <c r="Q714" s="9"/>
      <c r="R714" s="6" t="s">
        <v>219</v>
      </c>
      <c r="S714" s="6" t="s">
        <v>177</v>
      </c>
      <c r="T714" s="6">
        <v>97562</v>
      </c>
      <c r="U714" s="6" t="s">
        <v>32</v>
      </c>
      <c r="V714" s="6" t="s">
        <v>33</v>
      </c>
      <c r="W714" s="6" t="s">
        <v>220</v>
      </c>
      <c r="X714" s="6" t="s">
        <v>35</v>
      </c>
      <c r="Y714" s="6" t="s">
        <v>36</v>
      </c>
    </row>
    <row r="715" spans="1:25">
      <c r="A715" s="5">
        <v>10246</v>
      </c>
      <c r="B715" s="6">
        <v>22</v>
      </c>
      <c r="C715" s="7">
        <v>98.18</v>
      </c>
      <c r="D715" s="6">
        <v>8</v>
      </c>
      <c r="E715" s="6">
        <v>2159.96</v>
      </c>
      <c r="F715" s="8">
        <v>38112</v>
      </c>
      <c r="G715" s="6" t="s">
        <v>25</v>
      </c>
      <c r="H715" s="6">
        <v>2</v>
      </c>
      <c r="I715" s="6">
        <v>5</v>
      </c>
      <c r="J715" s="6">
        <v>2004</v>
      </c>
      <c r="K715" s="6" t="s">
        <v>166</v>
      </c>
      <c r="L715" s="6">
        <v>122</v>
      </c>
      <c r="M715" s="6" t="s">
        <v>283</v>
      </c>
      <c r="N715" s="6" t="s">
        <v>155</v>
      </c>
      <c r="O715" s="6" t="s">
        <v>156</v>
      </c>
      <c r="P715" s="6" t="s">
        <v>157</v>
      </c>
      <c r="Q715" s="9"/>
      <c r="R715" s="6" t="s">
        <v>158</v>
      </c>
      <c r="S715" s="9"/>
      <c r="T715" s="6">
        <v>28034</v>
      </c>
      <c r="U715" s="6" t="s">
        <v>159</v>
      </c>
      <c r="V715" s="6" t="s">
        <v>46</v>
      </c>
      <c r="W715" s="6" t="s">
        <v>160</v>
      </c>
      <c r="X715" s="6" t="s">
        <v>161</v>
      </c>
      <c r="Y715" s="6" t="s">
        <v>39</v>
      </c>
    </row>
    <row r="716" spans="1:25">
      <c r="A716" s="5">
        <v>10259</v>
      </c>
      <c r="B716" s="6">
        <v>34</v>
      </c>
      <c r="C716" s="7">
        <v>99.41</v>
      </c>
      <c r="D716" s="6">
        <v>7</v>
      </c>
      <c r="E716" s="6">
        <v>3379.94</v>
      </c>
      <c r="F716" s="8">
        <v>38153</v>
      </c>
      <c r="G716" s="6" t="s">
        <v>25</v>
      </c>
      <c r="H716" s="6">
        <v>2</v>
      </c>
      <c r="I716" s="6">
        <v>6</v>
      </c>
      <c r="J716" s="6">
        <v>2004</v>
      </c>
      <c r="K716" s="6" t="s">
        <v>166</v>
      </c>
      <c r="L716" s="6">
        <v>122</v>
      </c>
      <c r="M716" s="6" t="s">
        <v>283</v>
      </c>
      <c r="N716" s="6" t="s">
        <v>394</v>
      </c>
      <c r="O716" s="10" t="s">
        <v>683</v>
      </c>
      <c r="P716" s="6" t="s">
        <v>395</v>
      </c>
      <c r="Q716" s="6" t="s">
        <v>396</v>
      </c>
      <c r="R716" s="6" t="s">
        <v>397</v>
      </c>
      <c r="S716" s="9"/>
      <c r="T716" s="6">
        <v>69045</v>
      </c>
      <c r="U716" s="6" t="s">
        <v>397</v>
      </c>
      <c r="V716" s="6" t="s">
        <v>76</v>
      </c>
      <c r="W716" s="6" t="s">
        <v>398</v>
      </c>
      <c r="X716" s="6" t="s">
        <v>399</v>
      </c>
      <c r="Y716" s="6" t="s">
        <v>36</v>
      </c>
    </row>
    <row r="717" spans="1:25">
      <c r="A717" s="5">
        <v>10271</v>
      </c>
      <c r="B717" s="6">
        <v>50</v>
      </c>
      <c r="C717" s="7">
        <v>100</v>
      </c>
      <c r="D717" s="6">
        <v>8</v>
      </c>
      <c r="E717" s="6">
        <v>5093.5</v>
      </c>
      <c r="F717" s="8">
        <v>38188</v>
      </c>
      <c r="G717" s="6" t="s">
        <v>25</v>
      </c>
      <c r="H717" s="6">
        <v>3</v>
      </c>
      <c r="I717" s="6">
        <v>7</v>
      </c>
      <c r="J717" s="6">
        <v>2004</v>
      </c>
      <c r="K717" s="6" t="s">
        <v>166</v>
      </c>
      <c r="L717" s="6">
        <v>122</v>
      </c>
      <c r="M717" s="6" t="s">
        <v>283</v>
      </c>
      <c r="N717" s="6" t="s">
        <v>217</v>
      </c>
      <c r="O717" s="6">
        <v>4155551450</v>
      </c>
      <c r="P717" s="6" t="s">
        <v>218</v>
      </c>
      <c r="Q717" s="9"/>
      <c r="R717" s="6" t="s">
        <v>219</v>
      </c>
      <c r="S717" s="6" t="s">
        <v>177</v>
      </c>
      <c r="T717" s="6">
        <v>97562</v>
      </c>
      <c r="U717" s="6" t="s">
        <v>32</v>
      </c>
      <c r="V717" s="6" t="s">
        <v>33</v>
      </c>
      <c r="W717" s="6" t="s">
        <v>220</v>
      </c>
      <c r="X717" s="6" t="s">
        <v>35</v>
      </c>
      <c r="Y717" s="6" t="s">
        <v>36</v>
      </c>
    </row>
    <row r="718" spans="1:25">
      <c r="A718" s="5">
        <v>10281</v>
      </c>
      <c r="B718" s="6">
        <v>48</v>
      </c>
      <c r="C718" s="7">
        <v>100</v>
      </c>
      <c r="D718" s="6">
        <v>4</v>
      </c>
      <c r="E718" s="6">
        <v>5773.44</v>
      </c>
      <c r="F718" s="8">
        <v>38218</v>
      </c>
      <c r="G718" s="6" t="s">
        <v>25</v>
      </c>
      <c r="H718" s="6">
        <v>3</v>
      </c>
      <c r="I718" s="6">
        <v>8</v>
      </c>
      <c r="J718" s="6">
        <v>2004</v>
      </c>
      <c r="K718" s="6" t="s">
        <v>166</v>
      </c>
      <c r="L718" s="6">
        <v>122</v>
      </c>
      <c r="M718" s="6" t="s">
        <v>283</v>
      </c>
      <c r="N718" s="6" t="s">
        <v>117</v>
      </c>
      <c r="O718" s="6">
        <v>2155551555</v>
      </c>
      <c r="P718" s="6" t="s">
        <v>118</v>
      </c>
      <c r="Q718" s="9"/>
      <c r="R718" s="6" t="s">
        <v>119</v>
      </c>
      <c r="S718" s="6" t="s">
        <v>120</v>
      </c>
      <c r="T718" s="6">
        <v>70267</v>
      </c>
      <c r="U718" s="6" t="s">
        <v>32</v>
      </c>
      <c r="V718" s="6" t="s">
        <v>33</v>
      </c>
      <c r="W718" s="6" t="s">
        <v>121</v>
      </c>
      <c r="X718" s="6" t="s">
        <v>122</v>
      </c>
      <c r="Y718" s="6" t="s">
        <v>36</v>
      </c>
    </row>
    <row r="719" spans="1:25">
      <c r="A719" s="5">
        <v>10292</v>
      </c>
      <c r="B719" s="6">
        <v>41</v>
      </c>
      <c r="C719" s="7">
        <v>100</v>
      </c>
      <c r="D719" s="6">
        <v>11</v>
      </c>
      <c r="E719" s="6">
        <v>4528.8599999999997</v>
      </c>
      <c r="F719" s="8">
        <v>38238</v>
      </c>
      <c r="G719" s="6" t="s">
        <v>25</v>
      </c>
      <c r="H719" s="6">
        <v>3</v>
      </c>
      <c r="I719" s="6">
        <v>9</v>
      </c>
      <c r="J719" s="6">
        <v>2004</v>
      </c>
      <c r="K719" s="6" t="s">
        <v>166</v>
      </c>
      <c r="L719" s="6">
        <v>122</v>
      </c>
      <c r="M719" s="6" t="s">
        <v>283</v>
      </c>
      <c r="N719" s="6" t="s">
        <v>123</v>
      </c>
      <c r="O719" s="6">
        <v>2125557818</v>
      </c>
      <c r="P719" s="6" t="s">
        <v>124</v>
      </c>
      <c r="Q719" s="9"/>
      <c r="R719" s="6" t="s">
        <v>56</v>
      </c>
      <c r="S719" s="6" t="s">
        <v>57</v>
      </c>
      <c r="T719" s="6">
        <v>10022</v>
      </c>
      <c r="U719" s="6" t="s">
        <v>32</v>
      </c>
      <c r="V719" s="6" t="s">
        <v>33</v>
      </c>
      <c r="W719" s="6" t="s">
        <v>121</v>
      </c>
      <c r="X719" s="6" t="s">
        <v>125</v>
      </c>
      <c r="Y719" s="6" t="s">
        <v>36</v>
      </c>
    </row>
    <row r="720" spans="1:25">
      <c r="A720" s="5">
        <v>10305</v>
      </c>
      <c r="B720" s="6">
        <v>36</v>
      </c>
      <c r="C720" s="7">
        <v>100</v>
      </c>
      <c r="D720" s="6">
        <v>8</v>
      </c>
      <c r="E720" s="6">
        <v>4816.08</v>
      </c>
      <c r="F720" s="8">
        <v>38273</v>
      </c>
      <c r="G720" s="6" t="s">
        <v>25</v>
      </c>
      <c r="H720" s="6">
        <v>4</v>
      </c>
      <c r="I720" s="6">
        <v>10</v>
      </c>
      <c r="J720" s="6">
        <v>2004</v>
      </c>
      <c r="K720" s="6" t="s">
        <v>166</v>
      </c>
      <c r="L720" s="6">
        <v>122</v>
      </c>
      <c r="M720" s="6" t="s">
        <v>283</v>
      </c>
      <c r="N720" s="6" t="s">
        <v>97</v>
      </c>
      <c r="O720" s="6">
        <v>6175558555</v>
      </c>
      <c r="P720" s="6" t="s">
        <v>98</v>
      </c>
      <c r="Q720" s="9"/>
      <c r="R720" s="6" t="s">
        <v>99</v>
      </c>
      <c r="S720" s="6" t="s">
        <v>100</v>
      </c>
      <c r="T720" s="6">
        <v>51247</v>
      </c>
      <c r="U720" s="6" t="s">
        <v>32</v>
      </c>
      <c r="V720" s="6" t="s">
        <v>33</v>
      </c>
      <c r="W720" s="6" t="s">
        <v>101</v>
      </c>
      <c r="X720" s="6" t="s">
        <v>102</v>
      </c>
      <c r="Y720" s="6" t="s">
        <v>36</v>
      </c>
    </row>
    <row r="721" spans="1:25">
      <c r="A721" s="5">
        <v>10313</v>
      </c>
      <c r="B721" s="6">
        <v>29</v>
      </c>
      <c r="C721" s="7">
        <v>100</v>
      </c>
      <c r="D721" s="6">
        <v>2</v>
      </c>
      <c r="E721" s="6">
        <v>3416.78</v>
      </c>
      <c r="F721" s="8">
        <v>38282</v>
      </c>
      <c r="G721" s="6" t="s">
        <v>25</v>
      </c>
      <c r="H721" s="6">
        <v>4</v>
      </c>
      <c r="I721" s="6">
        <v>10</v>
      </c>
      <c r="J721" s="6">
        <v>2004</v>
      </c>
      <c r="K721" s="6" t="s">
        <v>166</v>
      </c>
      <c r="L721" s="6">
        <v>122</v>
      </c>
      <c r="M721" s="6" t="s">
        <v>283</v>
      </c>
      <c r="N721" s="6" t="s">
        <v>400</v>
      </c>
      <c r="O721" s="6" t="s">
        <v>401</v>
      </c>
      <c r="P721" s="6" t="s">
        <v>402</v>
      </c>
      <c r="Q721" s="9"/>
      <c r="R721" s="6" t="s">
        <v>403</v>
      </c>
      <c r="S721" s="6" t="s">
        <v>335</v>
      </c>
      <c r="T721" s="6" t="s">
        <v>404</v>
      </c>
      <c r="U721" s="6" t="s">
        <v>243</v>
      </c>
      <c r="V721" s="6" t="s">
        <v>33</v>
      </c>
      <c r="W721" s="6" t="s">
        <v>405</v>
      </c>
      <c r="X721" s="6" t="s">
        <v>406</v>
      </c>
      <c r="Y721" s="6" t="s">
        <v>36</v>
      </c>
    </row>
    <row r="722" spans="1:25">
      <c r="A722" s="5">
        <v>10324</v>
      </c>
      <c r="B722" s="6">
        <v>33</v>
      </c>
      <c r="C722" s="7">
        <v>37.479999999999997</v>
      </c>
      <c r="D722" s="6">
        <v>10</v>
      </c>
      <c r="E722" s="6">
        <v>1236.8399999999999</v>
      </c>
      <c r="F722" s="8">
        <v>38296</v>
      </c>
      <c r="G722" s="6" t="s">
        <v>25</v>
      </c>
      <c r="H722" s="6">
        <v>4</v>
      </c>
      <c r="I722" s="6">
        <v>11</v>
      </c>
      <c r="J722" s="6">
        <v>2004</v>
      </c>
      <c r="K722" s="6" t="s">
        <v>166</v>
      </c>
      <c r="L722" s="6">
        <v>122</v>
      </c>
      <c r="M722" s="6" t="s">
        <v>283</v>
      </c>
      <c r="N722" s="6" t="s">
        <v>53</v>
      </c>
      <c r="O722" s="6">
        <v>2125551500</v>
      </c>
      <c r="P722" s="6" t="s">
        <v>54</v>
      </c>
      <c r="Q722" s="6" t="s">
        <v>55</v>
      </c>
      <c r="R722" s="6" t="s">
        <v>56</v>
      </c>
      <c r="S722" s="6" t="s">
        <v>57</v>
      </c>
      <c r="T722" s="6">
        <v>10022</v>
      </c>
      <c r="U722" s="6" t="s">
        <v>32</v>
      </c>
      <c r="V722" s="6" t="s">
        <v>33</v>
      </c>
      <c r="W722" s="6" t="s">
        <v>58</v>
      </c>
      <c r="X722" s="6" t="s">
        <v>59</v>
      </c>
      <c r="Y722" s="6" t="s">
        <v>39</v>
      </c>
    </row>
    <row r="723" spans="1:25">
      <c r="A723" s="5">
        <v>10334</v>
      </c>
      <c r="B723" s="6">
        <v>46</v>
      </c>
      <c r="C723" s="7">
        <v>100</v>
      </c>
      <c r="D723" s="6">
        <v>6</v>
      </c>
      <c r="E723" s="6">
        <v>5814.86</v>
      </c>
      <c r="F723" s="8">
        <v>38310</v>
      </c>
      <c r="G723" s="6" t="s">
        <v>376</v>
      </c>
      <c r="H723" s="6">
        <v>4</v>
      </c>
      <c r="I723" s="6">
        <v>11</v>
      </c>
      <c r="J723" s="6">
        <v>2004</v>
      </c>
      <c r="K723" s="6" t="s">
        <v>166</v>
      </c>
      <c r="L723" s="6">
        <v>122</v>
      </c>
      <c r="M723" s="6" t="s">
        <v>283</v>
      </c>
      <c r="N723" s="6" t="s">
        <v>407</v>
      </c>
      <c r="O723" s="6" t="s">
        <v>408</v>
      </c>
      <c r="P723" s="6" t="s">
        <v>409</v>
      </c>
      <c r="Q723" s="9"/>
      <c r="R723" s="6" t="s">
        <v>410</v>
      </c>
      <c r="S723" s="9"/>
      <c r="T723" s="6" t="s">
        <v>411</v>
      </c>
      <c r="U723" s="6" t="s">
        <v>208</v>
      </c>
      <c r="V723" s="6" t="s">
        <v>46</v>
      </c>
      <c r="W723" s="6" t="s">
        <v>412</v>
      </c>
      <c r="X723" s="6" t="s">
        <v>413</v>
      </c>
      <c r="Y723" s="6" t="s">
        <v>36</v>
      </c>
    </row>
    <row r="724" spans="1:25">
      <c r="A724" s="5">
        <v>10349</v>
      </c>
      <c r="B724" s="6">
        <v>38</v>
      </c>
      <c r="C724" s="7">
        <v>100</v>
      </c>
      <c r="D724" s="6">
        <v>7</v>
      </c>
      <c r="E724" s="6">
        <v>5223.4799999999996</v>
      </c>
      <c r="F724" s="8">
        <v>38322</v>
      </c>
      <c r="G724" s="6" t="s">
        <v>25</v>
      </c>
      <c r="H724" s="6">
        <v>4</v>
      </c>
      <c r="I724" s="6">
        <v>12</v>
      </c>
      <c r="J724" s="6">
        <v>2004</v>
      </c>
      <c r="K724" s="6" t="s">
        <v>166</v>
      </c>
      <c r="L724" s="6">
        <v>122</v>
      </c>
      <c r="M724" s="6" t="s">
        <v>283</v>
      </c>
      <c r="N724" s="6" t="s">
        <v>552</v>
      </c>
      <c r="O724" s="6">
        <v>2125557413</v>
      </c>
      <c r="P724" s="6" t="s">
        <v>553</v>
      </c>
      <c r="Q724" s="6" t="s">
        <v>554</v>
      </c>
      <c r="R724" s="6" t="s">
        <v>56</v>
      </c>
      <c r="S724" s="6" t="s">
        <v>57</v>
      </c>
      <c r="T724" s="6">
        <v>10022</v>
      </c>
      <c r="U724" s="6" t="s">
        <v>32</v>
      </c>
      <c r="V724" s="6" t="s">
        <v>33</v>
      </c>
      <c r="W724" s="6" t="s">
        <v>34</v>
      </c>
      <c r="X724" s="6" t="s">
        <v>555</v>
      </c>
      <c r="Y724" s="6" t="s">
        <v>36</v>
      </c>
    </row>
    <row r="725" spans="1:25">
      <c r="A725" s="5">
        <v>10358</v>
      </c>
      <c r="B725" s="6">
        <v>20</v>
      </c>
      <c r="C725" s="7">
        <v>36.42</v>
      </c>
      <c r="D725" s="6">
        <v>11</v>
      </c>
      <c r="E725" s="6">
        <v>728.4</v>
      </c>
      <c r="F725" s="8">
        <v>38331</v>
      </c>
      <c r="G725" s="6" t="s">
        <v>25</v>
      </c>
      <c r="H725" s="6">
        <v>4</v>
      </c>
      <c r="I725" s="6">
        <v>12</v>
      </c>
      <c r="J725" s="6">
        <v>2004</v>
      </c>
      <c r="K725" s="6" t="s">
        <v>166</v>
      </c>
      <c r="L725" s="6">
        <v>122</v>
      </c>
      <c r="M725" s="6" t="s">
        <v>283</v>
      </c>
      <c r="N725" s="6" t="s">
        <v>155</v>
      </c>
      <c r="O725" s="6" t="s">
        <v>156</v>
      </c>
      <c r="P725" s="6" t="s">
        <v>157</v>
      </c>
      <c r="Q725" s="9"/>
      <c r="R725" s="6" t="s">
        <v>158</v>
      </c>
      <c r="S725" s="9"/>
      <c r="T725" s="6">
        <v>28034</v>
      </c>
      <c r="U725" s="6" t="s">
        <v>159</v>
      </c>
      <c r="V725" s="6" t="s">
        <v>46</v>
      </c>
      <c r="W725" s="6" t="s">
        <v>160</v>
      </c>
      <c r="X725" s="6" t="s">
        <v>161</v>
      </c>
      <c r="Y725" s="6" t="s">
        <v>39</v>
      </c>
    </row>
    <row r="726" spans="1:25">
      <c r="A726" s="5">
        <v>10370</v>
      </c>
      <c r="B726" s="6">
        <v>22</v>
      </c>
      <c r="C726" s="7">
        <v>100</v>
      </c>
      <c r="D726" s="6">
        <v>5</v>
      </c>
      <c r="E726" s="6">
        <v>3949</v>
      </c>
      <c r="F726" s="8">
        <v>38372</v>
      </c>
      <c r="G726" s="6" t="s">
        <v>25</v>
      </c>
      <c r="H726" s="6">
        <v>1</v>
      </c>
      <c r="I726" s="6">
        <v>1</v>
      </c>
      <c r="J726" s="6">
        <v>2005</v>
      </c>
      <c r="K726" s="6" t="s">
        <v>166</v>
      </c>
      <c r="L726" s="6">
        <v>122</v>
      </c>
      <c r="M726" s="6" t="s">
        <v>283</v>
      </c>
      <c r="N726" s="6" t="s">
        <v>230</v>
      </c>
      <c r="O726" s="6" t="s">
        <v>231</v>
      </c>
      <c r="P726" s="6" t="s">
        <v>232</v>
      </c>
      <c r="Q726" s="6" t="s">
        <v>233</v>
      </c>
      <c r="R726" s="6" t="s">
        <v>234</v>
      </c>
      <c r="S726" s="6" t="s">
        <v>138</v>
      </c>
      <c r="T726" s="6">
        <v>2060</v>
      </c>
      <c r="U726" s="6" t="s">
        <v>75</v>
      </c>
      <c r="V726" s="6" t="s">
        <v>76</v>
      </c>
      <c r="W726" s="6" t="s">
        <v>235</v>
      </c>
      <c r="X726" s="6" t="s">
        <v>236</v>
      </c>
      <c r="Y726" s="6" t="s">
        <v>36</v>
      </c>
    </row>
    <row r="727" spans="1:25">
      <c r="A727" s="5">
        <v>10383</v>
      </c>
      <c r="B727" s="6">
        <v>27</v>
      </c>
      <c r="C727" s="7">
        <v>100</v>
      </c>
      <c r="D727" s="6">
        <v>11</v>
      </c>
      <c r="E727" s="6">
        <v>3843.99</v>
      </c>
      <c r="F727" s="8">
        <v>38405</v>
      </c>
      <c r="G727" s="6" t="s">
        <v>25</v>
      </c>
      <c r="H727" s="6">
        <v>1</v>
      </c>
      <c r="I727" s="6">
        <v>2</v>
      </c>
      <c r="J727" s="6">
        <v>2005</v>
      </c>
      <c r="K727" s="6" t="s">
        <v>166</v>
      </c>
      <c r="L727" s="6">
        <v>122</v>
      </c>
      <c r="M727" s="6" t="s">
        <v>283</v>
      </c>
      <c r="N727" s="6" t="s">
        <v>155</v>
      </c>
      <c r="O727" s="6" t="s">
        <v>156</v>
      </c>
      <c r="P727" s="6" t="s">
        <v>157</v>
      </c>
      <c r="Q727" s="9"/>
      <c r="R727" s="6" t="s">
        <v>158</v>
      </c>
      <c r="S727" s="9"/>
      <c r="T727" s="6">
        <v>28034</v>
      </c>
      <c r="U727" s="6" t="s">
        <v>159</v>
      </c>
      <c r="V727" s="6" t="s">
        <v>46</v>
      </c>
      <c r="W727" s="6" t="s">
        <v>160</v>
      </c>
      <c r="X727" s="6" t="s">
        <v>161</v>
      </c>
      <c r="Y727" s="6" t="s">
        <v>36</v>
      </c>
    </row>
    <row r="728" spans="1:25">
      <c r="A728" s="5">
        <v>10412</v>
      </c>
      <c r="B728" s="6">
        <v>56</v>
      </c>
      <c r="C728" s="7">
        <v>98.18</v>
      </c>
      <c r="D728" s="6">
        <v>8</v>
      </c>
      <c r="E728" s="6">
        <v>5498.08</v>
      </c>
      <c r="F728" s="8">
        <v>38475</v>
      </c>
      <c r="G728" s="6" t="s">
        <v>25</v>
      </c>
      <c r="H728" s="6">
        <v>2</v>
      </c>
      <c r="I728" s="6">
        <v>5</v>
      </c>
      <c r="J728" s="6">
        <v>2005</v>
      </c>
      <c r="K728" s="6" t="s">
        <v>166</v>
      </c>
      <c r="L728" s="6">
        <v>122</v>
      </c>
      <c r="M728" s="6" t="s">
        <v>283</v>
      </c>
      <c r="N728" s="6" t="s">
        <v>155</v>
      </c>
      <c r="O728" s="6" t="s">
        <v>156</v>
      </c>
      <c r="P728" s="6" t="s">
        <v>157</v>
      </c>
      <c r="Q728" s="9"/>
      <c r="R728" s="6" t="s">
        <v>158</v>
      </c>
      <c r="S728" s="9"/>
      <c r="T728" s="6">
        <v>28034</v>
      </c>
      <c r="U728" s="6" t="s">
        <v>159</v>
      </c>
      <c r="V728" s="6" t="s">
        <v>46</v>
      </c>
      <c r="W728" s="6" t="s">
        <v>160</v>
      </c>
      <c r="X728" s="6" t="s">
        <v>161</v>
      </c>
      <c r="Y728" s="6" t="s">
        <v>36</v>
      </c>
    </row>
    <row r="729" spans="1:25">
      <c r="A729" s="5">
        <v>10425</v>
      </c>
      <c r="B729" s="6">
        <v>38</v>
      </c>
      <c r="C729" s="7">
        <v>99.41</v>
      </c>
      <c r="D729" s="6">
        <v>7</v>
      </c>
      <c r="E729" s="6">
        <v>3777.58</v>
      </c>
      <c r="F729" s="8">
        <v>38503</v>
      </c>
      <c r="G729" s="6" t="s">
        <v>246</v>
      </c>
      <c r="H729" s="6">
        <v>2</v>
      </c>
      <c r="I729" s="6">
        <v>5</v>
      </c>
      <c r="J729" s="6">
        <v>2005</v>
      </c>
      <c r="K729" s="6" t="s">
        <v>166</v>
      </c>
      <c r="L729" s="6">
        <v>122</v>
      </c>
      <c r="M729" s="6" t="s">
        <v>283</v>
      </c>
      <c r="N729" s="6" t="s">
        <v>91</v>
      </c>
      <c r="O729" s="6" t="s">
        <v>92</v>
      </c>
      <c r="P729" s="6" t="s">
        <v>93</v>
      </c>
      <c r="Q729" s="9"/>
      <c r="R729" s="6" t="s">
        <v>94</v>
      </c>
      <c r="S729" s="9"/>
      <c r="T729" s="6">
        <v>44000</v>
      </c>
      <c r="U729" s="6" t="s">
        <v>66</v>
      </c>
      <c r="V729" s="6" t="s">
        <v>46</v>
      </c>
      <c r="W729" s="6" t="s">
        <v>95</v>
      </c>
      <c r="X729" s="6" t="s">
        <v>96</v>
      </c>
      <c r="Y729" s="6" t="s">
        <v>36</v>
      </c>
    </row>
    <row r="730" spans="1:25">
      <c r="A730" s="5">
        <v>10129</v>
      </c>
      <c r="B730" s="6">
        <v>45</v>
      </c>
      <c r="C730" s="7">
        <v>85.29</v>
      </c>
      <c r="D730" s="6">
        <v>3</v>
      </c>
      <c r="E730" s="6">
        <v>3838.05</v>
      </c>
      <c r="F730" s="8">
        <v>37784</v>
      </c>
      <c r="G730" s="6" t="s">
        <v>25</v>
      </c>
      <c r="H730" s="6">
        <v>2</v>
      </c>
      <c r="I730" s="6">
        <v>6</v>
      </c>
      <c r="J730" s="6">
        <v>2003</v>
      </c>
      <c r="K730" s="6" t="s">
        <v>313</v>
      </c>
      <c r="L730" s="6">
        <v>72</v>
      </c>
      <c r="M730" s="6" t="s">
        <v>381</v>
      </c>
      <c r="N730" s="6" t="s">
        <v>617</v>
      </c>
      <c r="O730" s="6" t="s">
        <v>618</v>
      </c>
      <c r="P730" s="6" t="s">
        <v>619</v>
      </c>
      <c r="Q730" s="9"/>
      <c r="R730" s="6" t="s">
        <v>620</v>
      </c>
      <c r="S730" s="9"/>
      <c r="T730" s="6" t="s">
        <v>621</v>
      </c>
      <c r="U730" s="6" t="s">
        <v>151</v>
      </c>
      <c r="V730" s="6" t="s">
        <v>46</v>
      </c>
      <c r="W730" s="6" t="s">
        <v>83</v>
      </c>
      <c r="X730" s="6" t="s">
        <v>622</v>
      </c>
      <c r="Y730" s="6" t="s">
        <v>36</v>
      </c>
    </row>
    <row r="731" spans="1:25">
      <c r="A731" s="5">
        <v>10129</v>
      </c>
      <c r="B731" s="6">
        <v>42</v>
      </c>
      <c r="C731" s="7">
        <v>91.15</v>
      </c>
      <c r="D731" s="6">
        <v>6</v>
      </c>
      <c r="E731" s="6">
        <v>3828.3</v>
      </c>
      <c r="F731" s="8">
        <v>37784</v>
      </c>
      <c r="G731" s="6" t="s">
        <v>25</v>
      </c>
      <c r="H731" s="6">
        <v>2</v>
      </c>
      <c r="I731" s="6">
        <v>6</v>
      </c>
      <c r="J731" s="6">
        <v>2003</v>
      </c>
      <c r="K731" s="6" t="s">
        <v>313</v>
      </c>
      <c r="L731" s="6">
        <v>100</v>
      </c>
      <c r="M731" s="6" t="s">
        <v>382</v>
      </c>
      <c r="N731" s="6" t="s">
        <v>617</v>
      </c>
      <c r="O731" s="6" t="s">
        <v>618</v>
      </c>
      <c r="P731" s="6" t="s">
        <v>619</v>
      </c>
      <c r="Q731" s="9"/>
      <c r="R731" s="6" t="s">
        <v>620</v>
      </c>
      <c r="S731" s="9"/>
      <c r="T731" s="6" t="s">
        <v>621</v>
      </c>
      <c r="U731" s="6" t="s">
        <v>151</v>
      </c>
      <c r="V731" s="6" t="s">
        <v>46</v>
      </c>
      <c r="W731" s="6" t="s">
        <v>83</v>
      </c>
      <c r="X731" s="6" t="s">
        <v>622</v>
      </c>
      <c r="Y731" s="6" t="s">
        <v>36</v>
      </c>
    </row>
    <row r="732" spans="1:25">
      <c r="A732" s="5">
        <v>10129</v>
      </c>
      <c r="B732" s="6">
        <v>30</v>
      </c>
      <c r="C732" s="7">
        <v>85.41</v>
      </c>
      <c r="D732" s="6">
        <v>7</v>
      </c>
      <c r="E732" s="6">
        <v>2562.3000000000002</v>
      </c>
      <c r="F732" s="8">
        <v>37784</v>
      </c>
      <c r="G732" s="6" t="s">
        <v>25</v>
      </c>
      <c r="H732" s="6">
        <v>2</v>
      </c>
      <c r="I732" s="6">
        <v>6</v>
      </c>
      <c r="J732" s="6">
        <v>2003</v>
      </c>
      <c r="K732" s="6" t="s">
        <v>313</v>
      </c>
      <c r="L732" s="6">
        <v>99</v>
      </c>
      <c r="M732" s="6" t="s">
        <v>383</v>
      </c>
      <c r="N732" s="6" t="s">
        <v>617</v>
      </c>
      <c r="O732" s="6" t="s">
        <v>618</v>
      </c>
      <c r="P732" s="6" t="s">
        <v>619</v>
      </c>
      <c r="Q732" s="9"/>
      <c r="R732" s="6" t="s">
        <v>620</v>
      </c>
      <c r="S732" s="9"/>
      <c r="T732" s="6" t="s">
        <v>621</v>
      </c>
      <c r="U732" s="6" t="s">
        <v>151</v>
      </c>
      <c r="V732" s="6" t="s">
        <v>46</v>
      </c>
      <c r="W732" s="6" t="s">
        <v>83</v>
      </c>
      <c r="X732" s="6" t="s">
        <v>622</v>
      </c>
      <c r="Y732" s="6" t="s">
        <v>39</v>
      </c>
    </row>
    <row r="733" spans="1:25">
      <c r="A733" s="5">
        <v>10129</v>
      </c>
      <c r="B733" s="6">
        <v>32</v>
      </c>
      <c r="C733" s="7">
        <v>64.97</v>
      </c>
      <c r="D733" s="6">
        <v>8</v>
      </c>
      <c r="E733" s="6">
        <v>2079.04</v>
      </c>
      <c r="F733" s="8">
        <v>37784</v>
      </c>
      <c r="G733" s="6" t="s">
        <v>25</v>
      </c>
      <c r="H733" s="6">
        <v>2</v>
      </c>
      <c r="I733" s="6">
        <v>6</v>
      </c>
      <c r="J733" s="6">
        <v>2003</v>
      </c>
      <c r="K733" s="6" t="s">
        <v>313</v>
      </c>
      <c r="L733" s="6">
        <v>54</v>
      </c>
      <c r="M733" s="6" t="s">
        <v>384</v>
      </c>
      <c r="N733" s="6" t="s">
        <v>617</v>
      </c>
      <c r="O733" s="6" t="s">
        <v>618</v>
      </c>
      <c r="P733" s="6" t="s">
        <v>619</v>
      </c>
      <c r="Q733" s="9"/>
      <c r="R733" s="6" t="s">
        <v>620</v>
      </c>
      <c r="S733" s="9"/>
      <c r="T733" s="6" t="s">
        <v>621</v>
      </c>
      <c r="U733" s="6" t="s">
        <v>151</v>
      </c>
      <c r="V733" s="6" t="s">
        <v>46</v>
      </c>
      <c r="W733" s="6" t="s">
        <v>83</v>
      </c>
      <c r="X733" s="6" t="s">
        <v>622</v>
      </c>
      <c r="Y733" s="6" t="s">
        <v>39</v>
      </c>
    </row>
    <row r="734" spans="1:25">
      <c r="A734" s="5">
        <v>10131</v>
      </c>
      <c r="B734" s="6">
        <v>21</v>
      </c>
      <c r="C734" s="7">
        <v>100</v>
      </c>
      <c r="D734" s="6">
        <v>4</v>
      </c>
      <c r="E734" s="6">
        <v>2781.66</v>
      </c>
      <c r="F734" s="8">
        <v>37788</v>
      </c>
      <c r="G734" s="6" t="s">
        <v>25</v>
      </c>
      <c r="H734" s="6">
        <v>2</v>
      </c>
      <c r="I734" s="6">
        <v>6</v>
      </c>
      <c r="J734" s="6">
        <v>2003</v>
      </c>
      <c r="K734" s="6" t="s">
        <v>385</v>
      </c>
      <c r="L734" s="6">
        <v>157</v>
      </c>
      <c r="M734" s="6" t="s">
        <v>386</v>
      </c>
      <c r="N734" s="6" t="s">
        <v>629</v>
      </c>
      <c r="O734" s="6">
        <v>2035554407</v>
      </c>
      <c r="P734" s="6" t="s">
        <v>630</v>
      </c>
      <c r="Q734" s="9"/>
      <c r="R734" s="6" t="s">
        <v>547</v>
      </c>
      <c r="S734" s="6" t="s">
        <v>88</v>
      </c>
      <c r="T734" s="6">
        <v>97561</v>
      </c>
      <c r="U734" s="6" t="s">
        <v>32</v>
      </c>
      <c r="V734" s="6" t="s">
        <v>33</v>
      </c>
      <c r="W734" s="6" t="s">
        <v>631</v>
      </c>
      <c r="X734" s="6" t="s">
        <v>632</v>
      </c>
      <c r="Y734" s="6" t="s">
        <v>39</v>
      </c>
    </row>
    <row r="735" spans="1:25">
      <c r="A735" s="5">
        <v>10130</v>
      </c>
      <c r="B735" s="6">
        <v>40</v>
      </c>
      <c r="C735" s="7">
        <v>96.34</v>
      </c>
      <c r="D735" s="6">
        <v>2</v>
      </c>
      <c r="E735" s="6">
        <v>3853.6</v>
      </c>
      <c r="F735" s="8">
        <v>37788</v>
      </c>
      <c r="G735" s="6" t="s">
        <v>25</v>
      </c>
      <c r="H735" s="6">
        <v>2</v>
      </c>
      <c r="I735" s="6">
        <v>6</v>
      </c>
      <c r="J735" s="6">
        <v>2003</v>
      </c>
      <c r="K735" s="6" t="s">
        <v>313</v>
      </c>
      <c r="L735" s="6">
        <v>86</v>
      </c>
      <c r="M735" s="6" t="s">
        <v>414</v>
      </c>
      <c r="N735" s="6" t="s">
        <v>633</v>
      </c>
      <c r="O735" s="6">
        <v>6175558428</v>
      </c>
      <c r="P735" s="6" t="s">
        <v>634</v>
      </c>
      <c r="Q735" s="9"/>
      <c r="R735" s="6" t="s">
        <v>226</v>
      </c>
      <c r="S735" s="6" t="s">
        <v>100</v>
      </c>
      <c r="T735" s="6">
        <v>58339</v>
      </c>
      <c r="U735" s="6" t="s">
        <v>32</v>
      </c>
      <c r="V735" s="6" t="s">
        <v>33</v>
      </c>
      <c r="W735" s="6" t="s">
        <v>559</v>
      </c>
      <c r="X735" s="6" t="s">
        <v>187</v>
      </c>
      <c r="Y735" s="6" t="s">
        <v>36</v>
      </c>
    </row>
    <row r="736" spans="1:25">
      <c r="A736" s="5">
        <v>10130</v>
      </c>
      <c r="B736" s="6">
        <v>33</v>
      </c>
      <c r="C736" s="7">
        <v>100</v>
      </c>
      <c r="D736" s="6">
        <v>1</v>
      </c>
      <c r="E736" s="6">
        <v>3423.75</v>
      </c>
      <c r="F736" s="8">
        <v>37788</v>
      </c>
      <c r="G736" s="6" t="s">
        <v>25</v>
      </c>
      <c r="H736" s="6">
        <v>2</v>
      </c>
      <c r="I736" s="6">
        <v>6</v>
      </c>
      <c r="J736" s="6">
        <v>2003</v>
      </c>
      <c r="K736" s="6" t="s">
        <v>26</v>
      </c>
      <c r="L736" s="6">
        <v>105</v>
      </c>
      <c r="M736" s="6" t="s">
        <v>415</v>
      </c>
      <c r="N736" s="6" t="s">
        <v>633</v>
      </c>
      <c r="O736" s="6">
        <v>6175558428</v>
      </c>
      <c r="P736" s="6" t="s">
        <v>634</v>
      </c>
      <c r="Q736" s="9"/>
      <c r="R736" s="6" t="s">
        <v>226</v>
      </c>
      <c r="S736" s="6" t="s">
        <v>100</v>
      </c>
      <c r="T736" s="6">
        <v>58339</v>
      </c>
      <c r="U736" s="6" t="s">
        <v>32</v>
      </c>
      <c r="V736" s="6" t="s">
        <v>33</v>
      </c>
      <c r="W736" s="6" t="s">
        <v>559</v>
      </c>
      <c r="X736" s="6" t="s">
        <v>187</v>
      </c>
      <c r="Y736" s="6" t="s">
        <v>36</v>
      </c>
    </row>
    <row r="737" spans="1:25">
      <c r="A737" s="5">
        <v>10131</v>
      </c>
      <c r="B737" s="6">
        <v>35</v>
      </c>
      <c r="C737" s="7">
        <v>67.14</v>
      </c>
      <c r="D737" s="6">
        <v>5</v>
      </c>
      <c r="E737" s="6">
        <v>2349.9</v>
      </c>
      <c r="F737" s="8">
        <v>37788</v>
      </c>
      <c r="G737" s="6" t="s">
        <v>25</v>
      </c>
      <c r="H737" s="6">
        <v>2</v>
      </c>
      <c r="I737" s="6">
        <v>6</v>
      </c>
      <c r="J737" s="6">
        <v>2003</v>
      </c>
      <c r="K737" s="6" t="s">
        <v>385</v>
      </c>
      <c r="L737" s="6">
        <v>68</v>
      </c>
      <c r="M737" s="6" t="s">
        <v>417</v>
      </c>
      <c r="N737" s="6" t="s">
        <v>629</v>
      </c>
      <c r="O737" s="6">
        <v>2035554407</v>
      </c>
      <c r="P737" s="6" t="s">
        <v>630</v>
      </c>
      <c r="Q737" s="9"/>
      <c r="R737" s="6" t="s">
        <v>547</v>
      </c>
      <c r="S737" s="6" t="s">
        <v>88</v>
      </c>
      <c r="T737" s="6">
        <v>97561</v>
      </c>
      <c r="U737" s="6" t="s">
        <v>32</v>
      </c>
      <c r="V737" s="6" t="s">
        <v>33</v>
      </c>
      <c r="W737" s="6" t="s">
        <v>631</v>
      </c>
      <c r="X737" s="6" t="s">
        <v>632</v>
      </c>
      <c r="Y737" s="6" t="s">
        <v>39</v>
      </c>
    </row>
    <row r="738" spans="1:25">
      <c r="A738" s="5">
        <v>10131</v>
      </c>
      <c r="B738" s="6">
        <v>29</v>
      </c>
      <c r="C738" s="7">
        <v>59.18</v>
      </c>
      <c r="D738" s="6">
        <v>6</v>
      </c>
      <c r="E738" s="6">
        <v>1716.22</v>
      </c>
      <c r="F738" s="8">
        <v>37788</v>
      </c>
      <c r="G738" s="6" t="s">
        <v>25</v>
      </c>
      <c r="H738" s="6">
        <v>2</v>
      </c>
      <c r="I738" s="6">
        <v>6</v>
      </c>
      <c r="J738" s="6">
        <v>2003</v>
      </c>
      <c r="K738" s="6" t="s">
        <v>26</v>
      </c>
      <c r="L738" s="6">
        <v>65</v>
      </c>
      <c r="M738" s="6" t="s">
        <v>418</v>
      </c>
      <c r="N738" s="6" t="s">
        <v>629</v>
      </c>
      <c r="O738" s="6">
        <v>2035554407</v>
      </c>
      <c r="P738" s="6" t="s">
        <v>630</v>
      </c>
      <c r="Q738" s="9"/>
      <c r="R738" s="6" t="s">
        <v>547</v>
      </c>
      <c r="S738" s="6" t="s">
        <v>88</v>
      </c>
      <c r="T738" s="6">
        <v>97561</v>
      </c>
      <c r="U738" s="6" t="s">
        <v>32</v>
      </c>
      <c r="V738" s="6" t="s">
        <v>33</v>
      </c>
      <c r="W738" s="6" t="s">
        <v>631</v>
      </c>
      <c r="X738" s="6" t="s">
        <v>632</v>
      </c>
      <c r="Y738" s="6" t="s">
        <v>39</v>
      </c>
    </row>
    <row r="739" spans="1:25">
      <c r="A739" s="5">
        <v>10214</v>
      </c>
      <c r="B739" s="6">
        <v>27</v>
      </c>
      <c r="C739" s="7">
        <v>100</v>
      </c>
      <c r="D739" s="6">
        <v>4</v>
      </c>
      <c r="E739" s="6">
        <v>3604.23</v>
      </c>
      <c r="F739" s="8">
        <v>38012</v>
      </c>
      <c r="G739" s="6" t="s">
        <v>25</v>
      </c>
      <c r="H739" s="6">
        <v>1</v>
      </c>
      <c r="I739" s="6">
        <v>1</v>
      </c>
      <c r="J739" s="6">
        <v>2004</v>
      </c>
      <c r="K739" s="6" t="s">
        <v>26</v>
      </c>
      <c r="L739" s="6">
        <v>127</v>
      </c>
      <c r="M739" s="6" t="s">
        <v>41</v>
      </c>
      <c r="N739" s="6" t="s">
        <v>493</v>
      </c>
      <c r="O739" s="6" t="s">
        <v>494</v>
      </c>
      <c r="P739" s="6" t="s">
        <v>495</v>
      </c>
      <c r="Q739" s="9"/>
      <c r="R739" s="6" t="s">
        <v>158</v>
      </c>
      <c r="S739" s="9"/>
      <c r="T739" s="6">
        <v>28023</v>
      </c>
      <c r="U739" s="6" t="s">
        <v>159</v>
      </c>
      <c r="V739" s="6" t="s">
        <v>46</v>
      </c>
      <c r="W739" s="6" t="s">
        <v>496</v>
      </c>
      <c r="X739" s="6" t="s">
        <v>497</v>
      </c>
      <c r="Y739" s="6" t="s">
        <v>36</v>
      </c>
    </row>
    <row r="740" spans="1:25">
      <c r="A740" s="5">
        <v>10227</v>
      </c>
      <c r="B740" s="6">
        <v>46</v>
      </c>
      <c r="C740" s="7">
        <v>100</v>
      </c>
      <c r="D740" s="6">
        <v>7</v>
      </c>
      <c r="E740" s="6">
        <v>7017.76</v>
      </c>
      <c r="F740" s="8">
        <v>38048</v>
      </c>
      <c r="G740" s="6" t="s">
        <v>25</v>
      </c>
      <c r="H740" s="6">
        <v>1</v>
      </c>
      <c r="I740" s="6">
        <v>3</v>
      </c>
      <c r="J740" s="6">
        <v>2004</v>
      </c>
      <c r="K740" s="6" t="s">
        <v>26</v>
      </c>
      <c r="L740" s="6">
        <v>127</v>
      </c>
      <c r="M740" s="6" t="s">
        <v>41</v>
      </c>
      <c r="N740" s="6" t="s">
        <v>459</v>
      </c>
      <c r="O740" s="6" t="s">
        <v>460</v>
      </c>
      <c r="P740" s="6" t="s">
        <v>461</v>
      </c>
      <c r="Q740" s="9"/>
      <c r="R740" s="6" t="s">
        <v>462</v>
      </c>
      <c r="S740" s="9"/>
      <c r="T740" s="6">
        <v>69004</v>
      </c>
      <c r="U740" s="6" t="s">
        <v>66</v>
      </c>
      <c r="V740" s="6" t="s">
        <v>46</v>
      </c>
      <c r="W740" s="6" t="s">
        <v>463</v>
      </c>
      <c r="X740" s="6" t="s">
        <v>464</v>
      </c>
      <c r="Y740" s="6" t="s">
        <v>133</v>
      </c>
    </row>
    <row r="741" spans="1:25">
      <c r="A741" s="5">
        <v>10243</v>
      </c>
      <c r="B741" s="6">
        <v>47</v>
      </c>
      <c r="C741" s="7">
        <v>100</v>
      </c>
      <c r="D741" s="6">
        <v>2</v>
      </c>
      <c r="E741" s="6">
        <v>6154.18</v>
      </c>
      <c r="F741" s="8">
        <v>38103</v>
      </c>
      <c r="G741" s="6" t="s">
        <v>25</v>
      </c>
      <c r="H741" s="6">
        <v>2</v>
      </c>
      <c r="I741" s="6">
        <v>4</v>
      </c>
      <c r="J741" s="6">
        <v>2004</v>
      </c>
      <c r="K741" s="6" t="s">
        <v>26</v>
      </c>
      <c r="L741" s="6">
        <v>127</v>
      </c>
      <c r="M741" s="6" t="s">
        <v>41</v>
      </c>
      <c r="N741" s="6" t="s">
        <v>635</v>
      </c>
      <c r="O741" s="6">
        <v>6175552555</v>
      </c>
      <c r="P741" s="6" t="s">
        <v>636</v>
      </c>
      <c r="Q741" s="9"/>
      <c r="R741" s="6" t="s">
        <v>340</v>
      </c>
      <c r="S741" s="6" t="s">
        <v>100</v>
      </c>
      <c r="T741" s="6">
        <v>51003</v>
      </c>
      <c r="U741" s="6" t="s">
        <v>32</v>
      </c>
      <c r="V741" s="6" t="s">
        <v>33</v>
      </c>
      <c r="W741" s="6" t="s">
        <v>637</v>
      </c>
      <c r="X741" s="6" t="s">
        <v>35</v>
      </c>
      <c r="Y741" s="6" t="s">
        <v>36</v>
      </c>
    </row>
    <row r="742" spans="1:25">
      <c r="A742" s="5">
        <v>10280</v>
      </c>
      <c r="B742" s="6">
        <v>37</v>
      </c>
      <c r="C742" s="7">
        <v>100</v>
      </c>
      <c r="D742" s="6">
        <v>13</v>
      </c>
      <c r="E742" s="6">
        <v>4750.8</v>
      </c>
      <c r="F742" s="8">
        <v>38216</v>
      </c>
      <c r="G742" s="6" t="s">
        <v>25</v>
      </c>
      <c r="H742" s="6">
        <v>3</v>
      </c>
      <c r="I742" s="6">
        <v>8</v>
      </c>
      <c r="J742" s="6">
        <v>2004</v>
      </c>
      <c r="K742" s="6" t="s">
        <v>26</v>
      </c>
      <c r="L742" s="6">
        <v>127</v>
      </c>
      <c r="M742" s="6" t="s">
        <v>41</v>
      </c>
      <c r="N742" s="6" t="s">
        <v>196</v>
      </c>
      <c r="O742" s="6" t="s">
        <v>197</v>
      </c>
      <c r="P742" s="6" t="s">
        <v>198</v>
      </c>
      <c r="Q742" s="9"/>
      <c r="R742" s="6" t="s">
        <v>199</v>
      </c>
      <c r="S742" s="9"/>
      <c r="T742" s="6">
        <v>10100</v>
      </c>
      <c r="U742" s="6" t="s">
        <v>200</v>
      </c>
      <c r="V742" s="6" t="s">
        <v>46</v>
      </c>
      <c r="W742" s="6" t="s">
        <v>201</v>
      </c>
      <c r="X742" s="6" t="s">
        <v>202</v>
      </c>
      <c r="Y742" s="6" t="s">
        <v>36</v>
      </c>
    </row>
    <row r="743" spans="1:25">
      <c r="A743" s="5">
        <v>10288</v>
      </c>
      <c r="B743" s="6">
        <v>31</v>
      </c>
      <c r="C743" s="7">
        <v>100</v>
      </c>
      <c r="D743" s="6">
        <v>2</v>
      </c>
      <c r="E743" s="6">
        <v>3822.92</v>
      </c>
      <c r="F743" s="8">
        <v>38231</v>
      </c>
      <c r="G743" s="6" t="s">
        <v>25</v>
      </c>
      <c r="H743" s="6">
        <v>3</v>
      </c>
      <c r="I743" s="6">
        <v>9</v>
      </c>
      <c r="J743" s="6">
        <v>2004</v>
      </c>
      <c r="K743" s="6" t="s">
        <v>26</v>
      </c>
      <c r="L743" s="6">
        <v>127</v>
      </c>
      <c r="M743" s="6" t="s">
        <v>41</v>
      </c>
      <c r="N743" s="6" t="s">
        <v>394</v>
      </c>
      <c r="O743" s="10" t="s">
        <v>683</v>
      </c>
      <c r="P743" s="6" t="s">
        <v>395</v>
      </c>
      <c r="Q743" s="6" t="s">
        <v>396</v>
      </c>
      <c r="R743" s="6" t="s">
        <v>397</v>
      </c>
      <c r="S743" s="9"/>
      <c r="T743" s="6">
        <v>69045</v>
      </c>
      <c r="U743" s="6" t="s">
        <v>397</v>
      </c>
      <c r="V743" s="6" t="s">
        <v>76</v>
      </c>
      <c r="W743" s="6" t="s">
        <v>398</v>
      </c>
      <c r="X743" s="6" t="s">
        <v>399</v>
      </c>
      <c r="Y743" s="6" t="s">
        <v>36</v>
      </c>
    </row>
    <row r="744" spans="1:25">
      <c r="A744" s="5">
        <v>10304</v>
      </c>
      <c r="B744" s="6">
        <v>24</v>
      </c>
      <c r="C744" s="7">
        <v>100</v>
      </c>
      <c r="D744" s="6">
        <v>17</v>
      </c>
      <c r="E744" s="6">
        <v>2440.8000000000002</v>
      </c>
      <c r="F744" s="8">
        <v>38271</v>
      </c>
      <c r="G744" s="6" t="s">
        <v>25</v>
      </c>
      <c r="H744" s="6">
        <v>4</v>
      </c>
      <c r="I744" s="6">
        <v>10</v>
      </c>
      <c r="J744" s="6">
        <v>2004</v>
      </c>
      <c r="K744" s="6" t="s">
        <v>26</v>
      </c>
      <c r="L744" s="6">
        <v>127</v>
      </c>
      <c r="M744" s="6" t="s">
        <v>41</v>
      </c>
      <c r="N744" s="6" t="s">
        <v>211</v>
      </c>
      <c r="O744" s="6" t="s">
        <v>212</v>
      </c>
      <c r="P744" s="6" t="s">
        <v>213</v>
      </c>
      <c r="Q744" s="9"/>
      <c r="R744" s="6" t="s">
        <v>214</v>
      </c>
      <c r="S744" s="9"/>
      <c r="T744" s="6">
        <v>78000</v>
      </c>
      <c r="U744" s="6" t="s">
        <v>66</v>
      </c>
      <c r="V744" s="6" t="s">
        <v>46</v>
      </c>
      <c r="W744" s="6" t="s">
        <v>215</v>
      </c>
      <c r="X744" s="6" t="s">
        <v>216</v>
      </c>
      <c r="Y744" s="6" t="s">
        <v>39</v>
      </c>
    </row>
    <row r="745" spans="1:25">
      <c r="A745" s="5">
        <v>10312</v>
      </c>
      <c r="B745" s="6">
        <v>31</v>
      </c>
      <c r="C745" s="7">
        <v>100</v>
      </c>
      <c r="D745" s="6">
        <v>14</v>
      </c>
      <c r="E745" s="6">
        <v>4729.3599999999997</v>
      </c>
      <c r="F745" s="8">
        <v>38281</v>
      </c>
      <c r="G745" s="6" t="s">
        <v>25</v>
      </c>
      <c r="H745" s="6">
        <v>4</v>
      </c>
      <c r="I745" s="6">
        <v>10</v>
      </c>
      <c r="J745" s="6">
        <v>2004</v>
      </c>
      <c r="K745" s="6" t="s">
        <v>26</v>
      </c>
      <c r="L745" s="6">
        <v>127</v>
      </c>
      <c r="M745" s="6" t="s">
        <v>41</v>
      </c>
      <c r="N745" s="6" t="s">
        <v>217</v>
      </c>
      <c r="O745" s="6">
        <v>4155551450</v>
      </c>
      <c r="P745" s="6" t="s">
        <v>218</v>
      </c>
      <c r="Q745" s="9"/>
      <c r="R745" s="6" t="s">
        <v>219</v>
      </c>
      <c r="S745" s="6" t="s">
        <v>177</v>
      </c>
      <c r="T745" s="6">
        <v>97562</v>
      </c>
      <c r="U745" s="6" t="s">
        <v>32</v>
      </c>
      <c r="V745" s="6" t="s">
        <v>33</v>
      </c>
      <c r="W745" s="6" t="s">
        <v>220</v>
      </c>
      <c r="X745" s="6" t="s">
        <v>35</v>
      </c>
      <c r="Y745" s="6" t="s">
        <v>36</v>
      </c>
    </row>
    <row r="746" spans="1:25">
      <c r="A746" s="5">
        <v>10322</v>
      </c>
      <c r="B746" s="6">
        <v>50</v>
      </c>
      <c r="C746" s="7">
        <v>100</v>
      </c>
      <c r="D746" s="6">
        <v>6</v>
      </c>
      <c r="E746" s="6">
        <v>12536.5</v>
      </c>
      <c r="F746" s="8">
        <v>38295</v>
      </c>
      <c r="G746" s="6" t="s">
        <v>25</v>
      </c>
      <c r="H746" s="6">
        <v>4</v>
      </c>
      <c r="I746" s="6">
        <v>11</v>
      </c>
      <c r="J746" s="6">
        <v>2004</v>
      </c>
      <c r="K746" s="6" t="s">
        <v>26</v>
      </c>
      <c r="L746" s="6">
        <v>127</v>
      </c>
      <c r="M746" s="6" t="s">
        <v>41</v>
      </c>
      <c r="N746" s="6" t="s">
        <v>28</v>
      </c>
      <c r="O746" s="6">
        <v>6035558647</v>
      </c>
      <c r="P746" s="6" t="s">
        <v>29</v>
      </c>
      <c r="Q746" s="9"/>
      <c r="R746" s="6" t="s">
        <v>30</v>
      </c>
      <c r="S746" s="6" t="s">
        <v>31</v>
      </c>
      <c r="T746" s="6">
        <v>62005</v>
      </c>
      <c r="U746" s="6" t="s">
        <v>32</v>
      </c>
      <c r="V746" s="6" t="s">
        <v>33</v>
      </c>
      <c r="W746" s="6" t="s">
        <v>34</v>
      </c>
      <c r="X746" s="6" t="s">
        <v>35</v>
      </c>
      <c r="Y746" s="6" t="s">
        <v>133</v>
      </c>
    </row>
    <row r="747" spans="1:25">
      <c r="A747" s="5">
        <v>10332</v>
      </c>
      <c r="B747" s="6">
        <v>35</v>
      </c>
      <c r="C747" s="7">
        <v>64.69</v>
      </c>
      <c r="D747" s="6">
        <v>8</v>
      </c>
      <c r="E747" s="6">
        <v>2264.15</v>
      </c>
      <c r="F747" s="8">
        <v>38308</v>
      </c>
      <c r="G747" s="6" t="s">
        <v>25</v>
      </c>
      <c r="H747" s="6">
        <v>4</v>
      </c>
      <c r="I747" s="6">
        <v>11</v>
      </c>
      <c r="J747" s="6">
        <v>2004</v>
      </c>
      <c r="K747" s="6" t="s">
        <v>26</v>
      </c>
      <c r="L747" s="6">
        <v>127</v>
      </c>
      <c r="M747" s="6" t="s">
        <v>41</v>
      </c>
      <c r="N747" s="6" t="s">
        <v>476</v>
      </c>
      <c r="O747" s="6" t="s">
        <v>477</v>
      </c>
      <c r="P747" s="6" t="s">
        <v>478</v>
      </c>
      <c r="Q747" s="9"/>
      <c r="R747" s="6" t="s">
        <v>479</v>
      </c>
      <c r="S747" s="9"/>
      <c r="T747" s="6" t="s">
        <v>480</v>
      </c>
      <c r="U747" s="6" t="s">
        <v>151</v>
      </c>
      <c r="V747" s="6" t="s">
        <v>46</v>
      </c>
      <c r="W747" s="6" t="s">
        <v>481</v>
      </c>
      <c r="X747" s="6" t="s">
        <v>74</v>
      </c>
      <c r="Y747" s="6" t="s">
        <v>39</v>
      </c>
    </row>
    <row r="748" spans="1:25">
      <c r="A748" s="5">
        <v>10344</v>
      </c>
      <c r="B748" s="6">
        <v>30</v>
      </c>
      <c r="C748" s="7">
        <v>100</v>
      </c>
      <c r="D748" s="6">
        <v>3</v>
      </c>
      <c r="E748" s="6">
        <v>3928.2</v>
      </c>
      <c r="F748" s="8">
        <v>38316</v>
      </c>
      <c r="G748" s="6" t="s">
        <v>25</v>
      </c>
      <c r="H748" s="6">
        <v>4</v>
      </c>
      <c r="I748" s="6">
        <v>11</v>
      </c>
      <c r="J748" s="6">
        <v>2004</v>
      </c>
      <c r="K748" s="6" t="s">
        <v>26</v>
      </c>
      <c r="L748" s="6">
        <v>127</v>
      </c>
      <c r="M748" s="6" t="s">
        <v>41</v>
      </c>
      <c r="N748" s="6" t="s">
        <v>597</v>
      </c>
      <c r="O748" s="6" t="s">
        <v>598</v>
      </c>
      <c r="P748" s="6" t="s">
        <v>599</v>
      </c>
      <c r="Q748" s="9"/>
      <c r="R748" s="6" t="s">
        <v>600</v>
      </c>
      <c r="S748" s="9"/>
      <c r="T748" s="6">
        <v>13008</v>
      </c>
      <c r="U748" s="6" t="s">
        <v>66</v>
      </c>
      <c r="V748" s="6" t="s">
        <v>46</v>
      </c>
      <c r="W748" s="6" t="s">
        <v>601</v>
      </c>
      <c r="X748" s="6" t="s">
        <v>602</v>
      </c>
      <c r="Y748" s="6" t="s">
        <v>36</v>
      </c>
    </row>
    <row r="749" spans="1:25">
      <c r="A749" s="5">
        <v>10356</v>
      </c>
      <c r="B749" s="6">
        <v>29</v>
      </c>
      <c r="C749" s="7">
        <v>100</v>
      </c>
      <c r="D749" s="6">
        <v>3</v>
      </c>
      <c r="E749" s="6">
        <v>3630.22</v>
      </c>
      <c r="F749" s="8">
        <v>38330</v>
      </c>
      <c r="G749" s="6" t="s">
        <v>25</v>
      </c>
      <c r="H749" s="6">
        <v>4</v>
      </c>
      <c r="I749" s="6">
        <v>12</v>
      </c>
      <c r="J749" s="6">
        <v>2004</v>
      </c>
      <c r="K749" s="6" t="s">
        <v>26</v>
      </c>
      <c r="L749" s="6">
        <v>127</v>
      </c>
      <c r="M749" s="6" t="s">
        <v>41</v>
      </c>
      <c r="N749" s="6" t="s">
        <v>369</v>
      </c>
      <c r="O749" s="10" t="s">
        <v>683</v>
      </c>
      <c r="P749" s="6" t="s">
        <v>370</v>
      </c>
      <c r="Q749" s="9"/>
      <c r="R749" s="6" t="s">
        <v>65</v>
      </c>
      <c r="S749" s="9"/>
      <c r="T749" s="6">
        <v>75508</v>
      </c>
      <c r="U749" s="6" t="s">
        <v>66</v>
      </c>
      <c r="V749" s="6" t="s">
        <v>46</v>
      </c>
      <c r="W749" s="6" t="s">
        <v>371</v>
      </c>
      <c r="X749" s="6" t="s">
        <v>216</v>
      </c>
      <c r="Y749" s="6" t="s">
        <v>36</v>
      </c>
    </row>
    <row r="750" spans="1:25">
      <c r="A750" s="5">
        <v>10367</v>
      </c>
      <c r="B750" s="6">
        <v>27</v>
      </c>
      <c r="C750" s="7">
        <v>100</v>
      </c>
      <c r="D750" s="6">
        <v>5</v>
      </c>
      <c r="E750" s="6">
        <v>4196.07</v>
      </c>
      <c r="F750" s="8">
        <v>38364</v>
      </c>
      <c r="G750" s="6" t="s">
        <v>603</v>
      </c>
      <c r="H750" s="6">
        <v>1</v>
      </c>
      <c r="I750" s="6">
        <v>1</v>
      </c>
      <c r="J750" s="6">
        <v>2005</v>
      </c>
      <c r="K750" s="6" t="s">
        <v>26</v>
      </c>
      <c r="L750" s="6">
        <v>127</v>
      </c>
      <c r="M750" s="6" t="s">
        <v>41</v>
      </c>
      <c r="N750" s="11" t="s">
        <v>604</v>
      </c>
      <c r="O750" s="6">
        <v>6265557265</v>
      </c>
      <c r="P750" s="6" t="s">
        <v>605</v>
      </c>
      <c r="Q750" s="9"/>
      <c r="R750" s="6" t="s">
        <v>606</v>
      </c>
      <c r="S750" s="6" t="s">
        <v>177</v>
      </c>
      <c r="T750" s="6">
        <v>90003</v>
      </c>
      <c r="U750" s="6" t="s">
        <v>32</v>
      </c>
      <c r="V750" s="6" t="s">
        <v>33</v>
      </c>
      <c r="W750" s="6" t="s">
        <v>34</v>
      </c>
      <c r="X750" s="6" t="s">
        <v>90</v>
      </c>
      <c r="Y750" s="6" t="s">
        <v>36</v>
      </c>
    </row>
    <row r="751" spans="1:25">
      <c r="A751" s="5">
        <v>10380</v>
      </c>
      <c r="B751" s="6">
        <v>40</v>
      </c>
      <c r="C751" s="7">
        <v>100</v>
      </c>
      <c r="D751" s="6">
        <v>10</v>
      </c>
      <c r="E751" s="6">
        <v>4931.6000000000004</v>
      </c>
      <c r="F751" s="8">
        <v>38399</v>
      </c>
      <c r="G751" s="6" t="s">
        <v>25</v>
      </c>
      <c r="H751" s="6">
        <v>1</v>
      </c>
      <c r="I751" s="6">
        <v>2</v>
      </c>
      <c r="J751" s="6">
        <v>2005</v>
      </c>
      <c r="K751" s="6" t="s">
        <v>26</v>
      </c>
      <c r="L751" s="6">
        <v>127</v>
      </c>
      <c r="M751" s="6" t="s">
        <v>41</v>
      </c>
      <c r="N751" s="6" t="s">
        <v>155</v>
      </c>
      <c r="O751" s="6" t="s">
        <v>156</v>
      </c>
      <c r="P751" s="6" t="s">
        <v>157</v>
      </c>
      <c r="Q751" s="9"/>
      <c r="R751" s="6" t="s">
        <v>158</v>
      </c>
      <c r="S751" s="9"/>
      <c r="T751" s="6">
        <v>28034</v>
      </c>
      <c r="U751" s="6" t="s">
        <v>159</v>
      </c>
      <c r="V751" s="6" t="s">
        <v>46</v>
      </c>
      <c r="W751" s="6" t="s">
        <v>160</v>
      </c>
      <c r="X751" s="6" t="s">
        <v>161</v>
      </c>
      <c r="Y751" s="6" t="s">
        <v>36</v>
      </c>
    </row>
    <row r="752" spans="1:25">
      <c r="A752" s="5">
        <v>10390</v>
      </c>
      <c r="B752" s="6">
        <v>31</v>
      </c>
      <c r="C752" s="7">
        <v>98.99</v>
      </c>
      <c r="D752" s="6">
        <v>16</v>
      </c>
      <c r="E752" s="6">
        <v>3068.69</v>
      </c>
      <c r="F752" s="8">
        <v>38415</v>
      </c>
      <c r="G752" s="6" t="s">
        <v>25</v>
      </c>
      <c r="H752" s="6">
        <v>1</v>
      </c>
      <c r="I752" s="6">
        <v>3</v>
      </c>
      <c r="J752" s="6">
        <v>2005</v>
      </c>
      <c r="K752" s="6" t="s">
        <v>26</v>
      </c>
      <c r="L752" s="6">
        <v>127</v>
      </c>
      <c r="M752" s="6" t="s">
        <v>41</v>
      </c>
      <c r="N752" s="6" t="s">
        <v>217</v>
      </c>
      <c r="O752" s="6">
        <v>4155551450</v>
      </c>
      <c r="P752" s="6" t="s">
        <v>218</v>
      </c>
      <c r="Q752" s="9"/>
      <c r="R752" s="6" t="s">
        <v>219</v>
      </c>
      <c r="S752" s="6" t="s">
        <v>177</v>
      </c>
      <c r="T752" s="6">
        <v>97562</v>
      </c>
      <c r="U752" s="6" t="s">
        <v>32</v>
      </c>
      <c r="V752" s="6" t="s">
        <v>33</v>
      </c>
      <c r="W752" s="6" t="s">
        <v>220</v>
      </c>
      <c r="X752" s="6" t="s">
        <v>35</v>
      </c>
      <c r="Y752" s="6" t="s">
        <v>36</v>
      </c>
    </row>
    <row r="753" spans="1:25">
      <c r="A753" s="5">
        <v>10409</v>
      </c>
      <c r="B753" s="6">
        <v>6</v>
      </c>
      <c r="C753" s="7">
        <v>100</v>
      </c>
      <c r="D753" s="6">
        <v>2</v>
      </c>
      <c r="E753" s="6">
        <v>785.64</v>
      </c>
      <c r="F753" s="8">
        <v>38465</v>
      </c>
      <c r="G753" s="6" t="s">
        <v>25</v>
      </c>
      <c r="H753" s="6">
        <v>2</v>
      </c>
      <c r="I753" s="6">
        <v>4</v>
      </c>
      <c r="J753" s="6">
        <v>2005</v>
      </c>
      <c r="K753" s="6" t="s">
        <v>26</v>
      </c>
      <c r="L753" s="6">
        <v>127</v>
      </c>
      <c r="M753" s="6" t="s">
        <v>41</v>
      </c>
      <c r="N753" s="6" t="s">
        <v>394</v>
      </c>
      <c r="O753" s="10" t="s">
        <v>683</v>
      </c>
      <c r="P753" s="6" t="s">
        <v>395</v>
      </c>
      <c r="Q753" s="6" t="s">
        <v>396</v>
      </c>
      <c r="R753" s="6" t="s">
        <v>397</v>
      </c>
      <c r="S753" s="9"/>
      <c r="T753" s="6">
        <v>69045</v>
      </c>
      <c r="U753" s="6" t="s">
        <v>397</v>
      </c>
      <c r="V753" s="6" t="s">
        <v>76</v>
      </c>
      <c r="W753" s="6" t="s">
        <v>398</v>
      </c>
      <c r="X753" s="6" t="s">
        <v>399</v>
      </c>
      <c r="Y753" s="6" t="s">
        <v>39</v>
      </c>
    </row>
    <row r="754" spans="1:25">
      <c r="A754" s="5">
        <v>10420</v>
      </c>
      <c r="B754" s="6">
        <v>45</v>
      </c>
      <c r="C754" s="7">
        <v>100</v>
      </c>
      <c r="D754" s="6">
        <v>2</v>
      </c>
      <c r="E754" s="6">
        <v>4977</v>
      </c>
      <c r="F754" s="8">
        <v>38501</v>
      </c>
      <c r="G754" s="6" t="s">
        <v>246</v>
      </c>
      <c r="H754" s="6">
        <v>2</v>
      </c>
      <c r="I754" s="6">
        <v>5</v>
      </c>
      <c r="J754" s="6">
        <v>2005</v>
      </c>
      <c r="K754" s="6" t="s">
        <v>26</v>
      </c>
      <c r="L754" s="6">
        <v>127</v>
      </c>
      <c r="M754" s="6" t="s">
        <v>41</v>
      </c>
      <c r="N754" s="6" t="s">
        <v>134</v>
      </c>
      <c r="O754" s="10" t="s">
        <v>683</v>
      </c>
      <c r="P754" s="6" t="s">
        <v>135</v>
      </c>
      <c r="Q754" s="6" t="s">
        <v>136</v>
      </c>
      <c r="R754" s="6" t="s">
        <v>137</v>
      </c>
      <c r="S754" s="6" t="s">
        <v>138</v>
      </c>
      <c r="T754" s="6">
        <v>2067</v>
      </c>
      <c r="U754" s="6" t="s">
        <v>75</v>
      </c>
      <c r="V754" s="6" t="s">
        <v>76</v>
      </c>
      <c r="W754" s="6" t="s">
        <v>139</v>
      </c>
      <c r="X754" s="6" t="s">
        <v>140</v>
      </c>
      <c r="Y754" s="6" t="s">
        <v>36</v>
      </c>
    </row>
    <row r="755" spans="1:25">
      <c r="A755" s="5">
        <v>10131</v>
      </c>
      <c r="B755" s="6">
        <v>50</v>
      </c>
      <c r="C755" s="7">
        <v>81.89</v>
      </c>
      <c r="D755" s="6">
        <v>3</v>
      </c>
      <c r="E755" s="6">
        <v>4094.5</v>
      </c>
      <c r="F755" s="8">
        <v>37788</v>
      </c>
      <c r="G755" s="6" t="s">
        <v>25</v>
      </c>
      <c r="H755" s="6">
        <v>2</v>
      </c>
      <c r="I755" s="6">
        <v>6</v>
      </c>
      <c r="J755" s="6">
        <v>2003</v>
      </c>
      <c r="K755" s="6" t="s">
        <v>385</v>
      </c>
      <c r="L755" s="6">
        <v>68</v>
      </c>
      <c r="M755" s="6" t="s">
        <v>419</v>
      </c>
      <c r="N755" s="6" t="s">
        <v>629</v>
      </c>
      <c r="O755" s="6">
        <v>2035554407</v>
      </c>
      <c r="P755" s="6" t="s">
        <v>630</v>
      </c>
      <c r="Q755" s="9"/>
      <c r="R755" s="6" t="s">
        <v>547</v>
      </c>
      <c r="S755" s="6" t="s">
        <v>88</v>
      </c>
      <c r="T755" s="6">
        <v>97561</v>
      </c>
      <c r="U755" s="6" t="s">
        <v>32</v>
      </c>
      <c r="V755" s="6" t="s">
        <v>33</v>
      </c>
      <c r="W755" s="6" t="s">
        <v>631</v>
      </c>
      <c r="X755" s="6" t="s">
        <v>632</v>
      </c>
      <c r="Y755" s="6" t="s">
        <v>36</v>
      </c>
    </row>
    <row r="756" spans="1:25">
      <c r="A756" s="5">
        <v>10131</v>
      </c>
      <c r="B756" s="6">
        <v>22</v>
      </c>
      <c r="C756" s="7">
        <v>85.99</v>
      </c>
      <c r="D756" s="6">
        <v>8</v>
      </c>
      <c r="E756" s="6">
        <v>1891.78</v>
      </c>
      <c r="F756" s="8">
        <v>37788</v>
      </c>
      <c r="G756" s="6" t="s">
        <v>25</v>
      </c>
      <c r="H756" s="6">
        <v>2</v>
      </c>
      <c r="I756" s="6">
        <v>6</v>
      </c>
      <c r="J756" s="6">
        <v>2003</v>
      </c>
      <c r="K756" s="6" t="s">
        <v>313</v>
      </c>
      <c r="L756" s="6">
        <v>90</v>
      </c>
      <c r="M756" s="6" t="s">
        <v>453</v>
      </c>
      <c r="N756" s="6" t="s">
        <v>629</v>
      </c>
      <c r="O756" s="6">
        <v>2035554407</v>
      </c>
      <c r="P756" s="6" t="s">
        <v>630</v>
      </c>
      <c r="Q756" s="9"/>
      <c r="R756" s="6" t="s">
        <v>547</v>
      </c>
      <c r="S756" s="6" t="s">
        <v>88</v>
      </c>
      <c r="T756" s="6">
        <v>97561</v>
      </c>
      <c r="U756" s="6" t="s">
        <v>32</v>
      </c>
      <c r="V756" s="6" t="s">
        <v>33</v>
      </c>
      <c r="W756" s="6" t="s">
        <v>631</v>
      </c>
      <c r="X756" s="6" t="s">
        <v>632</v>
      </c>
      <c r="Y756" s="6" t="s">
        <v>39</v>
      </c>
    </row>
    <row r="757" spans="1:25">
      <c r="A757" s="5">
        <v>10131</v>
      </c>
      <c r="B757" s="6">
        <v>40</v>
      </c>
      <c r="C757" s="7">
        <v>100</v>
      </c>
      <c r="D757" s="6">
        <v>1</v>
      </c>
      <c r="E757" s="6">
        <v>4427.6000000000004</v>
      </c>
      <c r="F757" s="8">
        <v>37788</v>
      </c>
      <c r="G757" s="6" t="s">
        <v>25</v>
      </c>
      <c r="H757" s="6">
        <v>2</v>
      </c>
      <c r="I757" s="6">
        <v>6</v>
      </c>
      <c r="J757" s="6">
        <v>2003</v>
      </c>
      <c r="K757" s="6" t="s">
        <v>385</v>
      </c>
      <c r="L757" s="6">
        <v>99</v>
      </c>
      <c r="M757" s="6" t="s">
        <v>454</v>
      </c>
      <c r="N757" s="6" t="s">
        <v>629</v>
      </c>
      <c r="O757" s="6">
        <v>2035554407</v>
      </c>
      <c r="P757" s="6" t="s">
        <v>630</v>
      </c>
      <c r="Q757" s="9"/>
      <c r="R757" s="6" t="s">
        <v>547</v>
      </c>
      <c r="S757" s="6" t="s">
        <v>88</v>
      </c>
      <c r="T757" s="6">
        <v>97561</v>
      </c>
      <c r="U757" s="6" t="s">
        <v>32</v>
      </c>
      <c r="V757" s="6" t="s">
        <v>33</v>
      </c>
      <c r="W757" s="6" t="s">
        <v>631</v>
      </c>
      <c r="X757" s="6" t="s">
        <v>632</v>
      </c>
      <c r="Y757" s="6" t="s">
        <v>36</v>
      </c>
    </row>
    <row r="758" spans="1:25">
      <c r="A758" s="5">
        <v>10131</v>
      </c>
      <c r="B758" s="6">
        <v>26</v>
      </c>
      <c r="C758" s="7">
        <v>85.13</v>
      </c>
      <c r="D758" s="6">
        <v>2</v>
      </c>
      <c r="E758" s="6">
        <v>2213.38</v>
      </c>
      <c r="F758" s="8">
        <v>37788</v>
      </c>
      <c r="G758" s="6" t="s">
        <v>25</v>
      </c>
      <c r="H758" s="6">
        <v>2</v>
      </c>
      <c r="I758" s="6">
        <v>6</v>
      </c>
      <c r="J758" s="6">
        <v>2003</v>
      </c>
      <c r="K758" s="6" t="s">
        <v>385</v>
      </c>
      <c r="L758" s="6">
        <v>74</v>
      </c>
      <c r="M758" s="6" t="s">
        <v>457</v>
      </c>
      <c r="N758" s="6" t="s">
        <v>629</v>
      </c>
      <c r="O758" s="6">
        <v>2035554407</v>
      </c>
      <c r="P758" s="6" t="s">
        <v>630</v>
      </c>
      <c r="Q758" s="9"/>
      <c r="R758" s="6" t="s">
        <v>547</v>
      </c>
      <c r="S758" s="6" t="s">
        <v>88</v>
      </c>
      <c r="T758" s="6">
        <v>97561</v>
      </c>
      <c r="U758" s="6" t="s">
        <v>32</v>
      </c>
      <c r="V758" s="6" t="s">
        <v>33</v>
      </c>
      <c r="W758" s="6" t="s">
        <v>631</v>
      </c>
      <c r="X758" s="6" t="s">
        <v>632</v>
      </c>
      <c r="Y758" s="6" t="s">
        <v>39</v>
      </c>
    </row>
    <row r="759" spans="1:25">
      <c r="A759" s="5">
        <v>10131</v>
      </c>
      <c r="B759" s="6">
        <v>21</v>
      </c>
      <c r="C759" s="7">
        <v>41.71</v>
      </c>
      <c r="D759" s="6">
        <v>7</v>
      </c>
      <c r="E759" s="6">
        <v>875.91</v>
      </c>
      <c r="F759" s="8">
        <v>37788</v>
      </c>
      <c r="G759" s="6" t="s">
        <v>25</v>
      </c>
      <c r="H759" s="6">
        <v>2</v>
      </c>
      <c r="I759" s="6">
        <v>6</v>
      </c>
      <c r="J759" s="6">
        <v>2003</v>
      </c>
      <c r="K759" s="6" t="s">
        <v>385</v>
      </c>
      <c r="L759" s="6">
        <v>49</v>
      </c>
      <c r="M759" s="6" t="s">
        <v>458</v>
      </c>
      <c r="N759" s="6" t="s">
        <v>629</v>
      </c>
      <c r="O759" s="6">
        <v>2035554407</v>
      </c>
      <c r="P759" s="6" t="s">
        <v>630</v>
      </c>
      <c r="Q759" s="9"/>
      <c r="R759" s="6" t="s">
        <v>547</v>
      </c>
      <c r="S759" s="6" t="s">
        <v>88</v>
      </c>
      <c r="T759" s="6">
        <v>97561</v>
      </c>
      <c r="U759" s="6" t="s">
        <v>32</v>
      </c>
      <c r="V759" s="6" t="s">
        <v>33</v>
      </c>
      <c r="W759" s="6" t="s">
        <v>631</v>
      </c>
      <c r="X759" s="6" t="s">
        <v>632</v>
      </c>
      <c r="Y759" s="6" t="s">
        <v>39</v>
      </c>
    </row>
    <row r="760" spans="1:25">
      <c r="A760" s="5">
        <v>10133</v>
      </c>
      <c r="B760" s="6">
        <v>49</v>
      </c>
      <c r="C760" s="7">
        <v>69.27</v>
      </c>
      <c r="D760" s="6">
        <v>3</v>
      </c>
      <c r="E760" s="6">
        <v>3394.23</v>
      </c>
      <c r="F760" s="8">
        <v>37799</v>
      </c>
      <c r="G760" s="6" t="s">
        <v>25</v>
      </c>
      <c r="H760" s="6">
        <v>2</v>
      </c>
      <c r="I760" s="6">
        <v>6</v>
      </c>
      <c r="J760" s="6">
        <v>2003</v>
      </c>
      <c r="K760" s="6" t="s">
        <v>385</v>
      </c>
      <c r="L760" s="6">
        <v>84</v>
      </c>
      <c r="M760" s="6" t="s">
        <v>393</v>
      </c>
      <c r="N760" s="6" t="s">
        <v>155</v>
      </c>
      <c r="O760" s="6" t="s">
        <v>156</v>
      </c>
      <c r="P760" s="6" t="s">
        <v>157</v>
      </c>
      <c r="Q760" s="9"/>
      <c r="R760" s="6" t="s">
        <v>158</v>
      </c>
      <c r="S760" s="9"/>
      <c r="T760" s="6">
        <v>28034</v>
      </c>
      <c r="U760" s="6" t="s">
        <v>159</v>
      </c>
      <c r="V760" s="6" t="s">
        <v>46</v>
      </c>
      <c r="W760" s="6" t="s">
        <v>160</v>
      </c>
      <c r="X760" s="6" t="s">
        <v>161</v>
      </c>
      <c r="Y760" s="6" t="s">
        <v>36</v>
      </c>
    </row>
    <row r="761" spans="1:25">
      <c r="A761" s="5">
        <v>10133</v>
      </c>
      <c r="B761" s="6">
        <v>41</v>
      </c>
      <c r="C761" s="7">
        <v>94.1</v>
      </c>
      <c r="D761" s="6">
        <v>5</v>
      </c>
      <c r="E761" s="6">
        <v>3858.1</v>
      </c>
      <c r="F761" s="8">
        <v>37799</v>
      </c>
      <c r="G761" s="6" t="s">
        <v>25</v>
      </c>
      <c r="H761" s="6">
        <v>2</v>
      </c>
      <c r="I761" s="6">
        <v>6</v>
      </c>
      <c r="J761" s="6">
        <v>2003</v>
      </c>
      <c r="K761" s="6" t="s">
        <v>385</v>
      </c>
      <c r="L761" s="6">
        <v>109</v>
      </c>
      <c r="M761" s="6" t="s">
        <v>416</v>
      </c>
      <c r="N761" s="6" t="s">
        <v>155</v>
      </c>
      <c r="O761" s="6" t="s">
        <v>156</v>
      </c>
      <c r="P761" s="6" t="s">
        <v>157</v>
      </c>
      <c r="Q761" s="9"/>
      <c r="R761" s="6" t="s">
        <v>158</v>
      </c>
      <c r="S761" s="9"/>
      <c r="T761" s="6">
        <v>28034</v>
      </c>
      <c r="U761" s="6" t="s">
        <v>159</v>
      </c>
      <c r="V761" s="6" t="s">
        <v>46</v>
      </c>
      <c r="W761" s="6" t="s">
        <v>160</v>
      </c>
      <c r="X761" s="6" t="s">
        <v>161</v>
      </c>
      <c r="Y761" s="6" t="s">
        <v>36</v>
      </c>
    </row>
    <row r="762" spans="1:25">
      <c r="A762" s="5">
        <v>10133</v>
      </c>
      <c r="B762" s="6">
        <v>46</v>
      </c>
      <c r="C762" s="7">
        <v>77.52</v>
      </c>
      <c r="D762" s="6">
        <v>4</v>
      </c>
      <c r="E762" s="6">
        <v>3565.92</v>
      </c>
      <c r="F762" s="8">
        <v>37799</v>
      </c>
      <c r="G762" s="6" t="s">
        <v>25</v>
      </c>
      <c r="H762" s="6">
        <v>2</v>
      </c>
      <c r="I762" s="6">
        <v>6</v>
      </c>
      <c r="J762" s="6">
        <v>2003</v>
      </c>
      <c r="K762" s="6" t="s">
        <v>385</v>
      </c>
      <c r="L762" s="6">
        <v>72</v>
      </c>
      <c r="M762" s="6" t="s">
        <v>420</v>
      </c>
      <c r="N762" s="6" t="s">
        <v>155</v>
      </c>
      <c r="O762" s="6" t="s">
        <v>156</v>
      </c>
      <c r="P762" s="6" t="s">
        <v>157</v>
      </c>
      <c r="Q762" s="9"/>
      <c r="R762" s="6" t="s">
        <v>158</v>
      </c>
      <c r="S762" s="9"/>
      <c r="T762" s="6">
        <v>28034</v>
      </c>
      <c r="U762" s="6" t="s">
        <v>159</v>
      </c>
      <c r="V762" s="6" t="s">
        <v>46</v>
      </c>
      <c r="W762" s="6" t="s">
        <v>160</v>
      </c>
      <c r="X762" s="6" t="s">
        <v>161</v>
      </c>
      <c r="Y762" s="6" t="s">
        <v>36</v>
      </c>
    </row>
    <row r="763" spans="1:25">
      <c r="A763" s="5">
        <v>10133</v>
      </c>
      <c r="B763" s="6">
        <v>23</v>
      </c>
      <c r="C763" s="7">
        <v>100</v>
      </c>
      <c r="D763" s="6">
        <v>1</v>
      </c>
      <c r="E763" s="6">
        <v>2642.01</v>
      </c>
      <c r="F763" s="8">
        <v>37799</v>
      </c>
      <c r="G763" s="6" t="s">
        <v>25</v>
      </c>
      <c r="H763" s="6">
        <v>2</v>
      </c>
      <c r="I763" s="6">
        <v>6</v>
      </c>
      <c r="J763" s="6">
        <v>2003</v>
      </c>
      <c r="K763" s="6" t="s">
        <v>60</v>
      </c>
      <c r="L763" s="6">
        <v>99</v>
      </c>
      <c r="M763" s="6" t="s">
        <v>502</v>
      </c>
      <c r="N763" s="6" t="s">
        <v>155</v>
      </c>
      <c r="O763" s="6" t="s">
        <v>156</v>
      </c>
      <c r="P763" s="6" t="s">
        <v>157</v>
      </c>
      <c r="Q763" s="9"/>
      <c r="R763" s="6" t="s">
        <v>158</v>
      </c>
      <c r="S763" s="9"/>
      <c r="T763" s="6">
        <v>28034</v>
      </c>
      <c r="U763" s="6" t="s">
        <v>159</v>
      </c>
      <c r="V763" s="6" t="s">
        <v>46</v>
      </c>
      <c r="W763" s="6" t="s">
        <v>160</v>
      </c>
      <c r="X763" s="6" t="s">
        <v>161</v>
      </c>
      <c r="Y763" s="6" t="s">
        <v>39</v>
      </c>
    </row>
    <row r="764" spans="1:25">
      <c r="A764" s="5">
        <v>10133</v>
      </c>
      <c r="B764" s="6">
        <v>49</v>
      </c>
      <c r="C764" s="7">
        <v>57.1</v>
      </c>
      <c r="D764" s="6">
        <v>6</v>
      </c>
      <c r="E764" s="6">
        <v>2797.9</v>
      </c>
      <c r="F764" s="8">
        <v>37799</v>
      </c>
      <c r="G764" s="6" t="s">
        <v>25</v>
      </c>
      <c r="H764" s="6">
        <v>2</v>
      </c>
      <c r="I764" s="6">
        <v>6</v>
      </c>
      <c r="J764" s="6">
        <v>2003</v>
      </c>
      <c r="K764" s="6" t="s">
        <v>26</v>
      </c>
      <c r="L764" s="6">
        <v>68</v>
      </c>
      <c r="M764" s="6" t="s">
        <v>421</v>
      </c>
      <c r="N764" s="6" t="s">
        <v>155</v>
      </c>
      <c r="O764" s="6" t="s">
        <v>156</v>
      </c>
      <c r="P764" s="6" t="s">
        <v>157</v>
      </c>
      <c r="Q764" s="9"/>
      <c r="R764" s="6" t="s">
        <v>158</v>
      </c>
      <c r="S764" s="9"/>
      <c r="T764" s="6">
        <v>28034</v>
      </c>
      <c r="U764" s="6" t="s">
        <v>159</v>
      </c>
      <c r="V764" s="6" t="s">
        <v>46</v>
      </c>
      <c r="W764" s="6" t="s">
        <v>160</v>
      </c>
      <c r="X764" s="6" t="s">
        <v>161</v>
      </c>
      <c r="Y764" s="6" t="s">
        <v>39</v>
      </c>
    </row>
    <row r="765" spans="1:25">
      <c r="A765" s="5">
        <v>10217</v>
      </c>
      <c r="B765" s="6">
        <v>35</v>
      </c>
      <c r="C765" s="7">
        <v>61.38</v>
      </c>
      <c r="D765" s="6">
        <v>2</v>
      </c>
      <c r="E765" s="6">
        <v>2148.3000000000002</v>
      </c>
      <c r="F765" s="8">
        <v>38021</v>
      </c>
      <c r="G765" s="6" t="s">
        <v>25</v>
      </c>
      <c r="H765" s="6">
        <v>1</v>
      </c>
      <c r="I765" s="6">
        <v>2</v>
      </c>
      <c r="J765" s="6">
        <v>2004</v>
      </c>
      <c r="K765" s="6" t="s">
        <v>166</v>
      </c>
      <c r="L765" s="6">
        <v>60</v>
      </c>
      <c r="M765" s="6" t="s">
        <v>169</v>
      </c>
      <c r="N765" s="6" t="s">
        <v>394</v>
      </c>
      <c r="O765" s="10" t="s">
        <v>683</v>
      </c>
      <c r="P765" s="6" t="s">
        <v>395</v>
      </c>
      <c r="Q765" s="6" t="s">
        <v>396</v>
      </c>
      <c r="R765" s="6" t="s">
        <v>397</v>
      </c>
      <c r="S765" s="9"/>
      <c r="T765" s="6">
        <v>69045</v>
      </c>
      <c r="U765" s="6" t="s">
        <v>397</v>
      </c>
      <c r="V765" s="6" t="s">
        <v>76</v>
      </c>
      <c r="W765" s="6" t="s">
        <v>398</v>
      </c>
      <c r="X765" s="6" t="s">
        <v>399</v>
      </c>
      <c r="Y765" s="6" t="s">
        <v>39</v>
      </c>
    </row>
    <row r="766" spans="1:25">
      <c r="A766" s="5">
        <v>10229</v>
      </c>
      <c r="B766" s="6">
        <v>28</v>
      </c>
      <c r="C766" s="7">
        <v>59.55</v>
      </c>
      <c r="D766" s="6">
        <v>7</v>
      </c>
      <c r="E766" s="6">
        <v>1667.4</v>
      </c>
      <c r="F766" s="8">
        <v>38057</v>
      </c>
      <c r="G766" s="6" t="s">
        <v>25</v>
      </c>
      <c r="H766" s="6">
        <v>1</v>
      </c>
      <c r="I766" s="6">
        <v>3</v>
      </c>
      <c r="J766" s="6">
        <v>2004</v>
      </c>
      <c r="K766" s="6" t="s">
        <v>166</v>
      </c>
      <c r="L766" s="6">
        <v>60</v>
      </c>
      <c r="M766" s="6" t="s">
        <v>169</v>
      </c>
      <c r="N766" s="6" t="s">
        <v>217</v>
      </c>
      <c r="O766" s="6">
        <v>4155551450</v>
      </c>
      <c r="P766" s="6" t="s">
        <v>218</v>
      </c>
      <c r="Q766" s="9"/>
      <c r="R766" s="6" t="s">
        <v>219</v>
      </c>
      <c r="S766" s="6" t="s">
        <v>177</v>
      </c>
      <c r="T766" s="6">
        <v>97562</v>
      </c>
      <c r="U766" s="6" t="s">
        <v>32</v>
      </c>
      <c r="V766" s="6" t="s">
        <v>33</v>
      </c>
      <c r="W766" s="6" t="s">
        <v>220</v>
      </c>
      <c r="X766" s="6" t="s">
        <v>35</v>
      </c>
      <c r="Y766" s="6" t="s">
        <v>39</v>
      </c>
    </row>
    <row r="767" spans="1:25">
      <c r="A767" s="5">
        <v>10246</v>
      </c>
      <c r="B767" s="6">
        <v>30</v>
      </c>
      <c r="C767" s="7">
        <v>61.99</v>
      </c>
      <c r="D767" s="6">
        <v>11</v>
      </c>
      <c r="E767" s="6">
        <v>1859.7</v>
      </c>
      <c r="F767" s="8">
        <v>38112</v>
      </c>
      <c r="G767" s="6" t="s">
        <v>25</v>
      </c>
      <c r="H767" s="6">
        <v>2</v>
      </c>
      <c r="I767" s="6">
        <v>5</v>
      </c>
      <c r="J767" s="6">
        <v>2004</v>
      </c>
      <c r="K767" s="6" t="s">
        <v>166</v>
      </c>
      <c r="L767" s="6">
        <v>60</v>
      </c>
      <c r="M767" s="6" t="s">
        <v>169</v>
      </c>
      <c r="N767" s="6" t="s">
        <v>155</v>
      </c>
      <c r="O767" s="6" t="s">
        <v>156</v>
      </c>
      <c r="P767" s="6" t="s">
        <v>157</v>
      </c>
      <c r="Q767" s="9"/>
      <c r="R767" s="6" t="s">
        <v>158</v>
      </c>
      <c r="S767" s="9"/>
      <c r="T767" s="6">
        <v>28034</v>
      </c>
      <c r="U767" s="6" t="s">
        <v>159</v>
      </c>
      <c r="V767" s="6" t="s">
        <v>46</v>
      </c>
      <c r="W767" s="6" t="s">
        <v>160</v>
      </c>
      <c r="X767" s="6" t="s">
        <v>161</v>
      </c>
      <c r="Y767" s="6" t="s">
        <v>39</v>
      </c>
    </row>
    <row r="768" spans="1:25">
      <c r="A768" s="5">
        <v>10259</v>
      </c>
      <c r="B768" s="6">
        <v>30</v>
      </c>
      <c r="C768" s="7">
        <v>49.22</v>
      </c>
      <c r="D768" s="6">
        <v>10</v>
      </c>
      <c r="E768" s="6">
        <v>1476.6</v>
      </c>
      <c r="F768" s="8">
        <v>38153</v>
      </c>
      <c r="G768" s="6" t="s">
        <v>25</v>
      </c>
      <c r="H768" s="6">
        <v>2</v>
      </c>
      <c r="I768" s="6">
        <v>6</v>
      </c>
      <c r="J768" s="6">
        <v>2004</v>
      </c>
      <c r="K768" s="6" t="s">
        <v>166</v>
      </c>
      <c r="L768" s="6">
        <v>60</v>
      </c>
      <c r="M768" s="6" t="s">
        <v>169</v>
      </c>
      <c r="N768" s="6" t="s">
        <v>394</v>
      </c>
      <c r="O768" s="10" t="s">
        <v>683</v>
      </c>
      <c r="P768" s="6" t="s">
        <v>395</v>
      </c>
      <c r="Q768" s="6" t="s">
        <v>396</v>
      </c>
      <c r="R768" s="6" t="s">
        <v>397</v>
      </c>
      <c r="S768" s="9"/>
      <c r="T768" s="6">
        <v>69045</v>
      </c>
      <c r="U768" s="6" t="s">
        <v>397</v>
      </c>
      <c r="V768" s="6" t="s">
        <v>76</v>
      </c>
      <c r="W768" s="6" t="s">
        <v>398</v>
      </c>
      <c r="X768" s="6" t="s">
        <v>399</v>
      </c>
      <c r="Y768" s="6" t="s">
        <v>39</v>
      </c>
    </row>
    <row r="769" spans="1:25">
      <c r="A769" s="5">
        <v>10271</v>
      </c>
      <c r="B769" s="6">
        <v>25</v>
      </c>
      <c r="C769" s="7">
        <v>69.28</v>
      </c>
      <c r="D769" s="6">
        <v>11</v>
      </c>
      <c r="E769" s="6">
        <v>1732</v>
      </c>
      <c r="F769" s="8">
        <v>38188</v>
      </c>
      <c r="G769" s="6" t="s">
        <v>25</v>
      </c>
      <c r="H769" s="6">
        <v>3</v>
      </c>
      <c r="I769" s="6">
        <v>7</v>
      </c>
      <c r="J769" s="6">
        <v>2004</v>
      </c>
      <c r="K769" s="6" t="s">
        <v>166</v>
      </c>
      <c r="L769" s="6">
        <v>60</v>
      </c>
      <c r="M769" s="6" t="s">
        <v>169</v>
      </c>
      <c r="N769" s="6" t="s">
        <v>217</v>
      </c>
      <c r="O769" s="6">
        <v>4155551450</v>
      </c>
      <c r="P769" s="6" t="s">
        <v>218</v>
      </c>
      <c r="Q769" s="9"/>
      <c r="R769" s="6" t="s">
        <v>219</v>
      </c>
      <c r="S769" s="6" t="s">
        <v>177</v>
      </c>
      <c r="T769" s="6">
        <v>97562</v>
      </c>
      <c r="U769" s="6" t="s">
        <v>32</v>
      </c>
      <c r="V769" s="6" t="s">
        <v>33</v>
      </c>
      <c r="W769" s="6" t="s">
        <v>220</v>
      </c>
      <c r="X769" s="6" t="s">
        <v>35</v>
      </c>
      <c r="Y769" s="6" t="s">
        <v>39</v>
      </c>
    </row>
    <row r="770" spans="1:25">
      <c r="A770" s="5">
        <v>10281</v>
      </c>
      <c r="B770" s="6">
        <v>29</v>
      </c>
      <c r="C770" s="7">
        <v>57.73</v>
      </c>
      <c r="D770" s="6">
        <v>7</v>
      </c>
      <c r="E770" s="6">
        <v>1674.17</v>
      </c>
      <c r="F770" s="8">
        <v>38218</v>
      </c>
      <c r="G770" s="6" t="s">
        <v>25</v>
      </c>
      <c r="H770" s="6">
        <v>3</v>
      </c>
      <c r="I770" s="6">
        <v>8</v>
      </c>
      <c r="J770" s="6">
        <v>2004</v>
      </c>
      <c r="K770" s="6" t="s">
        <v>166</v>
      </c>
      <c r="L770" s="6">
        <v>60</v>
      </c>
      <c r="M770" s="6" t="s">
        <v>169</v>
      </c>
      <c r="N770" s="6" t="s">
        <v>117</v>
      </c>
      <c r="O770" s="6">
        <v>2155551555</v>
      </c>
      <c r="P770" s="6" t="s">
        <v>118</v>
      </c>
      <c r="Q770" s="9"/>
      <c r="R770" s="6" t="s">
        <v>119</v>
      </c>
      <c r="S770" s="6" t="s">
        <v>120</v>
      </c>
      <c r="T770" s="6">
        <v>70267</v>
      </c>
      <c r="U770" s="6" t="s">
        <v>32</v>
      </c>
      <c r="V770" s="6" t="s">
        <v>33</v>
      </c>
      <c r="W770" s="6" t="s">
        <v>121</v>
      </c>
      <c r="X770" s="6" t="s">
        <v>122</v>
      </c>
      <c r="Y770" s="6" t="s">
        <v>39</v>
      </c>
    </row>
    <row r="771" spans="1:25">
      <c r="A771" s="5">
        <v>10291</v>
      </c>
      <c r="B771" s="6">
        <v>26</v>
      </c>
      <c r="C771" s="7">
        <v>57.73</v>
      </c>
      <c r="D771" s="6">
        <v>2</v>
      </c>
      <c r="E771" s="6">
        <v>1500.98</v>
      </c>
      <c r="F771" s="8">
        <v>38238</v>
      </c>
      <c r="G771" s="6" t="s">
        <v>25</v>
      </c>
      <c r="H771" s="6">
        <v>3</v>
      </c>
      <c r="I771" s="6">
        <v>9</v>
      </c>
      <c r="J771" s="6">
        <v>2004</v>
      </c>
      <c r="K771" s="6" t="s">
        <v>166</v>
      </c>
      <c r="L771" s="6">
        <v>60</v>
      </c>
      <c r="M771" s="6" t="s">
        <v>169</v>
      </c>
      <c r="N771" s="6" t="s">
        <v>203</v>
      </c>
      <c r="O771" s="6" t="s">
        <v>204</v>
      </c>
      <c r="P771" s="6" t="s">
        <v>205</v>
      </c>
      <c r="Q771" s="9"/>
      <c r="R771" s="6" t="s">
        <v>206</v>
      </c>
      <c r="S771" s="9"/>
      <c r="T771" s="6" t="s">
        <v>207</v>
      </c>
      <c r="U771" s="6" t="s">
        <v>208</v>
      </c>
      <c r="V771" s="6" t="s">
        <v>46</v>
      </c>
      <c r="W771" s="6" t="s">
        <v>209</v>
      </c>
      <c r="X771" s="6" t="s">
        <v>210</v>
      </c>
      <c r="Y771" s="6" t="s">
        <v>39</v>
      </c>
    </row>
    <row r="772" spans="1:25">
      <c r="A772" s="5">
        <v>10305</v>
      </c>
      <c r="B772" s="6">
        <v>41</v>
      </c>
      <c r="C772" s="7">
        <v>53.48</v>
      </c>
      <c r="D772" s="6">
        <v>11</v>
      </c>
      <c r="E772" s="6">
        <v>2192.6799999999998</v>
      </c>
      <c r="F772" s="8">
        <v>38273</v>
      </c>
      <c r="G772" s="6" t="s">
        <v>25</v>
      </c>
      <c r="H772" s="6">
        <v>4</v>
      </c>
      <c r="I772" s="6">
        <v>10</v>
      </c>
      <c r="J772" s="6">
        <v>2004</v>
      </c>
      <c r="K772" s="6" t="s">
        <v>166</v>
      </c>
      <c r="L772" s="6">
        <v>60</v>
      </c>
      <c r="M772" s="6" t="s">
        <v>169</v>
      </c>
      <c r="N772" s="6" t="s">
        <v>97</v>
      </c>
      <c r="O772" s="6">
        <v>6175558555</v>
      </c>
      <c r="P772" s="6" t="s">
        <v>98</v>
      </c>
      <c r="Q772" s="9"/>
      <c r="R772" s="6" t="s">
        <v>99</v>
      </c>
      <c r="S772" s="6" t="s">
        <v>100</v>
      </c>
      <c r="T772" s="6">
        <v>51247</v>
      </c>
      <c r="U772" s="6" t="s">
        <v>32</v>
      </c>
      <c r="V772" s="6" t="s">
        <v>33</v>
      </c>
      <c r="W772" s="6" t="s">
        <v>101</v>
      </c>
      <c r="X772" s="6" t="s">
        <v>102</v>
      </c>
      <c r="Y772" s="6" t="s">
        <v>39</v>
      </c>
    </row>
    <row r="773" spans="1:25">
      <c r="A773" s="5">
        <v>10313</v>
      </c>
      <c r="B773" s="6">
        <v>34</v>
      </c>
      <c r="C773" s="7">
        <v>52.87</v>
      </c>
      <c r="D773" s="6">
        <v>5</v>
      </c>
      <c r="E773" s="6">
        <v>1797.58</v>
      </c>
      <c r="F773" s="8">
        <v>38282</v>
      </c>
      <c r="G773" s="6" t="s">
        <v>25</v>
      </c>
      <c r="H773" s="6">
        <v>4</v>
      </c>
      <c r="I773" s="6">
        <v>10</v>
      </c>
      <c r="J773" s="6">
        <v>2004</v>
      </c>
      <c r="K773" s="6" t="s">
        <v>166</v>
      </c>
      <c r="L773" s="6">
        <v>60</v>
      </c>
      <c r="M773" s="6" t="s">
        <v>169</v>
      </c>
      <c r="N773" s="6" t="s">
        <v>400</v>
      </c>
      <c r="O773" s="6" t="s">
        <v>401</v>
      </c>
      <c r="P773" s="6" t="s">
        <v>402</v>
      </c>
      <c r="Q773" s="9"/>
      <c r="R773" s="6" t="s">
        <v>403</v>
      </c>
      <c r="S773" s="6" t="s">
        <v>335</v>
      </c>
      <c r="T773" s="6" t="s">
        <v>404</v>
      </c>
      <c r="U773" s="6" t="s">
        <v>243</v>
      </c>
      <c r="V773" s="6" t="s">
        <v>33</v>
      </c>
      <c r="W773" s="6" t="s">
        <v>405</v>
      </c>
      <c r="X773" s="6" t="s">
        <v>406</v>
      </c>
      <c r="Y773" s="6" t="s">
        <v>39</v>
      </c>
    </row>
    <row r="774" spans="1:25">
      <c r="A774" s="5">
        <v>10322</v>
      </c>
      <c r="B774" s="6">
        <v>35</v>
      </c>
      <c r="C774" s="7">
        <v>61.21</v>
      </c>
      <c r="D774" s="6">
        <v>11</v>
      </c>
      <c r="E774" s="6">
        <v>2142.35</v>
      </c>
      <c r="F774" s="8">
        <v>38295</v>
      </c>
      <c r="G774" s="6" t="s">
        <v>25</v>
      </c>
      <c r="H774" s="6">
        <v>4</v>
      </c>
      <c r="I774" s="6">
        <v>11</v>
      </c>
      <c r="J774" s="6">
        <v>2004</v>
      </c>
      <c r="K774" s="6" t="s">
        <v>166</v>
      </c>
      <c r="L774" s="6">
        <v>60</v>
      </c>
      <c r="M774" s="6" t="s">
        <v>169</v>
      </c>
      <c r="N774" s="6" t="s">
        <v>28</v>
      </c>
      <c r="O774" s="6">
        <v>6035558647</v>
      </c>
      <c r="P774" s="6" t="s">
        <v>29</v>
      </c>
      <c r="Q774" s="9"/>
      <c r="R774" s="6" t="s">
        <v>30</v>
      </c>
      <c r="S774" s="6" t="s">
        <v>31</v>
      </c>
      <c r="T774" s="6">
        <v>62005</v>
      </c>
      <c r="U774" s="6" t="s">
        <v>32</v>
      </c>
      <c r="V774" s="6" t="s">
        <v>33</v>
      </c>
      <c r="W774" s="6" t="s">
        <v>34</v>
      </c>
      <c r="X774" s="6" t="s">
        <v>35</v>
      </c>
      <c r="Y774" s="6" t="s">
        <v>39</v>
      </c>
    </row>
    <row r="775" spans="1:25">
      <c r="A775" s="5">
        <v>10334</v>
      </c>
      <c r="B775" s="6">
        <v>34</v>
      </c>
      <c r="C775" s="7">
        <v>61.38</v>
      </c>
      <c r="D775" s="6">
        <v>1</v>
      </c>
      <c r="E775" s="6">
        <v>2086.92</v>
      </c>
      <c r="F775" s="8">
        <v>38310</v>
      </c>
      <c r="G775" s="6" t="s">
        <v>376</v>
      </c>
      <c r="H775" s="6">
        <v>4</v>
      </c>
      <c r="I775" s="6">
        <v>11</v>
      </c>
      <c r="J775" s="6">
        <v>2004</v>
      </c>
      <c r="K775" s="6" t="s">
        <v>166</v>
      </c>
      <c r="L775" s="6">
        <v>60</v>
      </c>
      <c r="M775" s="6" t="s">
        <v>169</v>
      </c>
      <c r="N775" s="6" t="s">
        <v>407</v>
      </c>
      <c r="O775" s="6" t="s">
        <v>408</v>
      </c>
      <c r="P775" s="6" t="s">
        <v>409</v>
      </c>
      <c r="Q775" s="9"/>
      <c r="R775" s="6" t="s">
        <v>410</v>
      </c>
      <c r="S775" s="9"/>
      <c r="T775" s="6" t="s">
        <v>411</v>
      </c>
      <c r="U775" s="6" t="s">
        <v>208</v>
      </c>
      <c r="V775" s="6" t="s">
        <v>46</v>
      </c>
      <c r="W775" s="6" t="s">
        <v>412</v>
      </c>
      <c r="X775" s="6" t="s">
        <v>413</v>
      </c>
      <c r="Y775" s="6" t="s">
        <v>39</v>
      </c>
    </row>
    <row r="776" spans="1:25">
      <c r="A776" s="5">
        <v>10347</v>
      </c>
      <c r="B776" s="6">
        <v>50</v>
      </c>
      <c r="C776" s="7">
        <v>100</v>
      </c>
      <c r="D776" s="6">
        <v>8</v>
      </c>
      <c r="E776" s="6">
        <v>6834.5</v>
      </c>
      <c r="F776" s="8">
        <v>38320</v>
      </c>
      <c r="G776" s="6" t="s">
        <v>25</v>
      </c>
      <c r="H776" s="6">
        <v>4</v>
      </c>
      <c r="I776" s="6">
        <v>11</v>
      </c>
      <c r="J776" s="6">
        <v>2004</v>
      </c>
      <c r="K776" s="6" t="s">
        <v>166</v>
      </c>
      <c r="L776" s="6">
        <v>60</v>
      </c>
      <c r="M776" s="6" t="s">
        <v>169</v>
      </c>
      <c r="N776" s="6" t="s">
        <v>69</v>
      </c>
      <c r="O776" s="6" t="s">
        <v>70</v>
      </c>
      <c r="P776" s="6" t="s">
        <v>71</v>
      </c>
      <c r="Q776" s="6" t="s">
        <v>72</v>
      </c>
      <c r="R776" s="6" t="s">
        <v>73</v>
      </c>
      <c r="S776" s="6" t="s">
        <v>74</v>
      </c>
      <c r="T776" s="6">
        <v>3004</v>
      </c>
      <c r="U776" s="6" t="s">
        <v>75</v>
      </c>
      <c r="V776" s="6" t="s">
        <v>76</v>
      </c>
      <c r="W776" s="6" t="s">
        <v>77</v>
      </c>
      <c r="X776" s="6" t="s">
        <v>78</v>
      </c>
      <c r="Y776" s="6" t="s">
        <v>36</v>
      </c>
    </row>
    <row r="777" spans="1:25">
      <c r="A777" s="5">
        <v>10357</v>
      </c>
      <c r="B777" s="6">
        <v>41</v>
      </c>
      <c r="C777" s="7">
        <v>61.99</v>
      </c>
      <c r="D777" s="6">
        <v>7</v>
      </c>
      <c r="E777" s="6">
        <v>2541.59</v>
      </c>
      <c r="F777" s="8">
        <v>38331</v>
      </c>
      <c r="G777" s="6" t="s">
        <v>25</v>
      </c>
      <c r="H777" s="6">
        <v>4</v>
      </c>
      <c r="I777" s="6">
        <v>12</v>
      </c>
      <c r="J777" s="6">
        <v>2004</v>
      </c>
      <c r="K777" s="6" t="s">
        <v>166</v>
      </c>
      <c r="L777" s="6">
        <v>60</v>
      </c>
      <c r="M777" s="6" t="s">
        <v>169</v>
      </c>
      <c r="N777" s="6" t="s">
        <v>217</v>
      </c>
      <c r="O777" s="6">
        <v>4155551450</v>
      </c>
      <c r="P777" s="6" t="s">
        <v>218</v>
      </c>
      <c r="Q777" s="9"/>
      <c r="R777" s="6" t="s">
        <v>219</v>
      </c>
      <c r="S777" s="6" t="s">
        <v>177</v>
      </c>
      <c r="T777" s="6">
        <v>97562</v>
      </c>
      <c r="U777" s="6" t="s">
        <v>32</v>
      </c>
      <c r="V777" s="6" t="s">
        <v>33</v>
      </c>
      <c r="W777" s="6" t="s">
        <v>220</v>
      </c>
      <c r="X777" s="6" t="s">
        <v>35</v>
      </c>
      <c r="Y777" s="6" t="s">
        <v>39</v>
      </c>
    </row>
    <row r="778" spans="1:25">
      <c r="A778" s="5">
        <v>10370</v>
      </c>
      <c r="B778" s="6">
        <v>22</v>
      </c>
      <c r="C778" s="7">
        <v>96.86</v>
      </c>
      <c r="D778" s="6">
        <v>7</v>
      </c>
      <c r="E778" s="6">
        <v>2130.92</v>
      </c>
      <c r="F778" s="8">
        <v>38372</v>
      </c>
      <c r="G778" s="6" t="s">
        <v>25</v>
      </c>
      <c r="H778" s="6">
        <v>1</v>
      </c>
      <c r="I778" s="6">
        <v>1</v>
      </c>
      <c r="J778" s="6">
        <v>2005</v>
      </c>
      <c r="K778" s="6" t="s">
        <v>166</v>
      </c>
      <c r="L778" s="6">
        <v>60</v>
      </c>
      <c r="M778" s="6" t="s">
        <v>169</v>
      </c>
      <c r="N778" s="6" t="s">
        <v>230</v>
      </c>
      <c r="O778" s="6" t="s">
        <v>231</v>
      </c>
      <c r="P778" s="6" t="s">
        <v>232</v>
      </c>
      <c r="Q778" s="6" t="s">
        <v>233</v>
      </c>
      <c r="R778" s="6" t="s">
        <v>234</v>
      </c>
      <c r="S778" s="6" t="s">
        <v>138</v>
      </c>
      <c r="T778" s="6">
        <v>2060</v>
      </c>
      <c r="U778" s="6" t="s">
        <v>75</v>
      </c>
      <c r="V778" s="6" t="s">
        <v>76</v>
      </c>
      <c r="W778" s="6" t="s">
        <v>235</v>
      </c>
      <c r="X778" s="6" t="s">
        <v>236</v>
      </c>
      <c r="Y778" s="6" t="s">
        <v>39</v>
      </c>
    </row>
    <row r="779" spans="1:25">
      <c r="A779" s="5">
        <v>10381</v>
      </c>
      <c r="B779" s="6">
        <v>35</v>
      </c>
      <c r="C779" s="7">
        <v>48.62</v>
      </c>
      <c r="D779" s="6">
        <v>7</v>
      </c>
      <c r="E779" s="6">
        <v>1701.7</v>
      </c>
      <c r="F779" s="8">
        <v>38400</v>
      </c>
      <c r="G779" s="6" t="s">
        <v>25</v>
      </c>
      <c r="H779" s="6">
        <v>1</v>
      </c>
      <c r="I779" s="6">
        <v>2</v>
      </c>
      <c r="J779" s="6">
        <v>2005</v>
      </c>
      <c r="K779" s="6" t="s">
        <v>166</v>
      </c>
      <c r="L779" s="6">
        <v>60</v>
      </c>
      <c r="M779" s="6" t="s">
        <v>169</v>
      </c>
      <c r="N779" s="6" t="s">
        <v>228</v>
      </c>
      <c r="O779" s="6">
        <v>6505551386</v>
      </c>
      <c r="P779" s="6" t="s">
        <v>229</v>
      </c>
      <c r="Q779" s="9"/>
      <c r="R779" s="6" t="s">
        <v>223</v>
      </c>
      <c r="S779" s="6" t="s">
        <v>177</v>
      </c>
      <c r="T779" s="9"/>
      <c r="U779" s="6" t="s">
        <v>32</v>
      </c>
      <c r="V779" s="6" t="s">
        <v>33</v>
      </c>
      <c r="W779" s="6" t="s">
        <v>83</v>
      </c>
      <c r="X779" s="6" t="s">
        <v>90</v>
      </c>
      <c r="Y779" s="6" t="s">
        <v>39</v>
      </c>
    </row>
    <row r="780" spans="1:25">
      <c r="A780" s="5">
        <v>10391</v>
      </c>
      <c r="B780" s="6">
        <v>44</v>
      </c>
      <c r="C780" s="7">
        <v>38.5</v>
      </c>
      <c r="D780" s="6">
        <v>5</v>
      </c>
      <c r="E780" s="6">
        <v>1694</v>
      </c>
      <c r="F780" s="8">
        <v>38420</v>
      </c>
      <c r="G780" s="6" t="s">
        <v>25</v>
      </c>
      <c r="H780" s="6">
        <v>1</v>
      </c>
      <c r="I780" s="6">
        <v>3</v>
      </c>
      <c r="J780" s="6">
        <v>2005</v>
      </c>
      <c r="K780" s="6" t="s">
        <v>166</v>
      </c>
      <c r="L780" s="6">
        <v>60</v>
      </c>
      <c r="M780" s="6" t="s">
        <v>169</v>
      </c>
      <c r="N780" s="6" t="s">
        <v>230</v>
      </c>
      <c r="O780" s="6" t="s">
        <v>231</v>
      </c>
      <c r="P780" s="6" t="s">
        <v>232</v>
      </c>
      <c r="Q780" s="6" t="s">
        <v>233</v>
      </c>
      <c r="R780" s="6" t="s">
        <v>234</v>
      </c>
      <c r="S780" s="6" t="s">
        <v>138</v>
      </c>
      <c r="T780" s="6">
        <v>2060</v>
      </c>
      <c r="U780" s="6" t="s">
        <v>75</v>
      </c>
      <c r="V780" s="6" t="s">
        <v>76</v>
      </c>
      <c r="W780" s="6" t="s">
        <v>235</v>
      </c>
      <c r="X780" s="6" t="s">
        <v>236</v>
      </c>
      <c r="Y780" s="6" t="s">
        <v>39</v>
      </c>
    </row>
    <row r="781" spans="1:25">
      <c r="A781" s="5">
        <v>10412</v>
      </c>
      <c r="B781" s="6">
        <v>47</v>
      </c>
      <c r="C781" s="7">
        <v>61.99</v>
      </c>
      <c r="D781" s="6">
        <v>11</v>
      </c>
      <c r="E781" s="6">
        <v>2913.53</v>
      </c>
      <c r="F781" s="8">
        <v>38475</v>
      </c>
      <c r="G781" s="6" t="s">
        <v>25</v>
      </c>
      <c r="H781" s="6">
        <v>2</v>
      </c>
      <c r="I781" s="6">
        <v>5</v>
      </c>
      <c r="J781" s="6">
        <v>2005</v>
      </c>
      <c r="K781" s="6" t="s">
        <v>166</v>
      </c>
      <c r="L781" s="6">
        <v>60</v>
      </c>
      <c r="M781" s="6" t="s">
        <v>169</v>
      </c>
      <c r="N781" s="6" t="s">
        <v>155</v>
      </c>
      <c r="O781" s="6" t="s">
        <v>156</v>
      </c>
      <c r="P781" s="6" t="s">
        <v>157</v>
      </c>
      <c r="Q781" s="9"/>
      <c r="R781" s="6" t="s">
        <v>158</v>
      </c>
      <c r="S781" s="9"/>
      <c r="T781" s="6">
        <v>28034</v>
      </c>
      <c r="U781" s="6" t="s">
        <v>159</v>
      </c>
      <c r="V781" s="6" t="s">
        <v>46</v>
      </c>
      <c r="W781" s="6" t="s">
        <v>160</v>
      </c>
      <c r="X781" s="6" t="s">
        <v>161</v>
      </c>
      <c r="Y781" s="6" t="s">
        <v>39</v>
      </c>
    </row>
    <row r="782" spans="1:25">
      <c r="A782" s="5">
        <v>10425</v>
      </c>
      <c r="B782" s="6">
        <v>19</v>
      </c>
      <c r="C782" s="7">
        <v>49.22</v>
      </c>
      <c r="D782" s="6">
        <v>10</v>
      </c>
      <c r="E782" s="6">
        <v>935.18</v>
      </c>
      <c r="F782" s="8">
        <v>38503</v>
      </c>
      <c r="G782" s="6" t="s">
        <v>246</v>
      </c>
      <c r="H782" s="6">
        <v>2</v>
      </c>
      <c r="I782" s="6">
        <v>5</v>
      </c>
      <c r="J782" s="6">
        <v>2005</v>
      </c>
      <c r="K782" s="6" t="s">
        <v>166</v>
      </c>
      <c r="L782" s="6">
        <v>60</v>
      </c>
      <c r="M782" s="6" t="s">
        <v>169</v>
      </c>
      <c r="N782" s="6" t="s">
        <v>91</v>
      </c>
      <c r="O782" s="6" t="s">
        <v>92</v>
      </c>
      <c r="P782" s="6" t="s">
        <v>93</v>
      </c>
      <c r="Q782" s="9"/>
      <c r="R782" s="6" t="s">
        <v>94</v>
      </c>
      <c r="S782" s="9"/>
      <c r="T782" s="6">
        <v>44000</v>
      </c>
      <c r="U782" s="6" t="s">
        <v>66</v>
      </c>
      <c r="V782" s="6" t="s">
        <v>46</v>
      </c>
      <c r="W782" s="6" t="s">
        <v>95</v>
      </c>
      <c r="X782" s="6" t="s">
        <v>96</v>
      </c>
      <c r="Y782" s="6" t="s">
        <v>39</v>
      </c>
    </row>
    <row r="783" spans="1:25">
      <c r="A783" s="5">
        <v>10133</v>
      </c>
      <c r="B783" s="6">
        <v>27</v>
      </c>
      <c r="C783" s="7">
        <v>50.19</v>
      </c>
      <c r="D783" s="6">
        <v>7</v>
      </c>
      <c r="E783" s="6">
        <v>1355.13</v>
      </c>
      <c r="F783" s="8">
        <v>37799</v>
      </c>
      <c r="G783" s="6" t="s">
        <v>25</v>
      </c>
      <c r="H783" s="6">
        <v>2</v>
      </c>
      <c r="I783" s="6">
        <v>6</v>
      </c>
      <c r="J783" s="6">
        <v>2003</v>
      </c>
      <c r="K783" s="6" t="s">
        <v>26</v>
      </c>
      <c r="L783" s="6">
        <v>43</v>
      </c>
      <c r="M783" s="6" t="s">
        <v>422</v>
      </c>
      <c r="N783" s="6" t="s">
        <v>155</v>
      </c>
      <c r="O783" s="6" t="s">
        <v>156</v>
      </c>
      <c r="P783" s="6" t="s">
        <v>157</v>
      </c>
      <c r="Q783" s="9"/>
      <c r="R783" s="6" t="s">
        <v>158</v>
      </c>
      <c r="S783" s="9"/>
      <c r="T783" s="6">
        <v>28034</v>
      </c>
      <c r="U783" s="6" t="s">
        <v>159</v>
      </c>
      <c r="V783" s="6" t="s">
        <v>46</v>
      </c>
      <c r="W783" s="6" t="s">
        <v>160</v>
      </c>
      <c r="X783" s="6" t="s">
        <v>161</v>
      </c>
      <c r="Y783" s="6" t="s">
        <v>39</v>
      </c>
    </row>
    <row r="784" spans="1:25">
      <c r="A784" s="5">
        <v>10133</v>
      </c>
      <c r="B784" s="6">
        <v>24</v>
      </c>
      <c r="C784" s="7">
        <v>77.64</v>
      </c>
      <c r="D784" s="6">
        <v>8</v>
      </c>
      <c r="E784" s="6">
        <v>1863.36</v>
      </c>
      <c r="F784" s="8">
        <v>37799</v>
      </c>
      <c r="G784" s="6" t="s">
        <v>25</v>
      </c>
      <c r="H784" s="6">
        <v>2</v>
      </c>
      <c r="I784" s="6">
        <v>6</v>
      </c>
      <c r="J784" s="6">
        <v>2003</v>
      </c>
      <c r="K784" s="6" t="s">
        <v>385</v>
      </c>
      <c r="L784" s="6">
        <v>91</v>
      </c>
      <c r="M784" s="6" t="s">
        <v>440</v>
      </c>
      <c r="N784" s="6" t="s">
        <v>155</v>
      </c>
      <c r="O784" s="6" t="s">
        <v>156</v>
      </c>
      <c r="P784" s="6" t="s">
        <v>157</v>
      </c>
      <c r="Q784" s="9"/>
      <c r="R784" s="6" t="s">
        <v>158</v>
      </c>
      <c r="S784" s="9"/>
      <c r="T784" s="6">
        <v>28034</v>
      </c>
      <c r="U784" s="6" t="s">
        <v>159</v>
      </c>
      <c r="V784" s="6" t="s">
        <v>46</v>
      </c>
      <c r="W784" s="6" t="s">
        <v>160</v>
      </c>
      <c r="X784" s="6" t="s">
        <v>161</v>
      </c>
      <c r="Y784" s="6" t="s">
        <v>39</v>
      </c>
    </row>
    <row r="785" spans="1:25">
      <c r="A785" s="5">
        <v>10133</v>
      </c>
      <c r="B785" s="6">
        <v>27</v>
      </c>
      <c r="C785" s="7">
        <v>99.67</v>
      </c>
      <c r="D785" s="6">
        <v>2</v>
      </c>
      <c r="E785" s="6">
        <v>2691.09</v>
      </c>
      <c r="F785" s="8">
        <v>37799</v>
      </c>
      <c r="G785" s="6" t="s">
        <v>25</v>
      </c>
      <c r="H785" s="6">
        <v>2</v>
      </c>
      <c r="I785" s="6">
        <v>6</v>
      </c>
      <c r="J785" s="6">
        <v>2003</v>
      </c>
      <c r="K785" s="6" t="s">
        <v>385</v>
      </c>
      <c r="L785" s="6">
        <v>118</v>
      </c>
      <c r="M785" s="6" t="s">
        <v>455</v>
      </c>
      <c r="N785" s="6" t="s">
        <v>155</v>
      </c>
      <c r="O785" s="6" t="s">
        <v>156</v>
      </c>
      <c r="P785" s="6" t="s">
        <v>157</v>
      </c>
      <c r="Q785" s="9"/>
      <c r="R785" s="6" t="s">
        <v>158</v>
      </c>
      <c r="S785" s="9"/>
      <c r="T785" s="6">
        <v>28034</v>
      </c>
      <c r="U785" s="6" t="s">
        <v>159</v>
      </c>
      <c r="V785" s="6" t="s">
        <v>46</v>
      </c>
      <c r="W785" s="6" t="s">
        <v>160</v>
      </c>
      <c r="X785" s="6" t="s">
        <v>161</v>
      </c>
      <c r="Y785" s="6" t="s">
        <v>39</v>
      </c>
    </row>
    <row r="786" spans="1:25">
      <c r="A786" s="5">
        <v>10134</v>
      </c>
      <c r="B786" s="6">
        <v>41</v>
      </c>
      <c r="C786" s="7">
        <v>94.74</v>
      </c>
      <c r="D786" s="6">
        <v>2</v>
      </c>
      <c r="E786" s="6">
        <v>3884.34</v>
      </c>
      <c r="F786" s="8">
        <v>37803</v>
      </c>
      <c r="G786" s="6" t="s">
        <v>25</v>
      </c>
      <c r="H786" s="6">
        <v>3</v>
      </c>
      <c r="I786" s="6">
        <v>7</v>
      </c>
      <c r="J786" s="6">
        <v>2003</v>
      </c>
      <c r="K786" s="6" t="s">
        <v>60</v>
      </c>
      <c r="L786" s="6">
        <v>95</v>
      </c>
      <c r="M786" s="6" t="s">
        <v>61</v>
      </c>
      <c r="N786" s="6" t="s">
        <v>369</v>
      </c>
      <c r="O786" s="10" t="s">
        <v>683</v>
      </c>
      <c r="P786" s="6" t="s">
        <v>370</v>
      </c>
      <c r="Q786" s="9"/>
      <c r="R786" s="6" t="s">
        <v>65</v>
      </c>
      <c r="S786" s="9"/>
      <c r="T786" s="6">
        <v>75508</v>
      </c>
      <c r="U786" s="6" t="s">
        <v>66</v>
      </c>
      <c r="V786" s="6" t="s">
        <v>46</v>
      </c>
      <c r="W786" s="6" t="s">
        <v>371</v>
      </c>
      <c r="X786" s="6" t="s">
        <v>216</v>
      </c>
      <c r="Y786" s="6" t="s">
        <v>36</v>
      </c>
    </row>
    <row r="787" spans="1:25">
      <c r="A787" s="5">
        <v>10134</v>
      </c>
      <c r="B787" s="6">
        <v>27</v>
      </c>
      <c r="C787" s="7">
        <v>100</v>
      </c>
      <c r="D787" s="6">
        <v>5</v>
      </c>
      <c r="E787" s="6">
        <v>3307.77</v>
      </c>
      <c r="F787" s="8">
        <v>37803</v>
      </c>
      <c r="G787" s="6" t="s">
        <v>25</v>
      </c>
      <c r="H787" s="6">
        <v>3</v>
      </c>
      <c r="I787" s="6">
        <v>7</v>
      </c>
      <c r="J787" s="6">
        <v>2003</v>
      </c>
      <c r="K787" s="6" t="s">
        <v>60</v>
      </c>
      <c r="L787" s="6">
        <v>118</v>
      </c>
      <c r="M787" s="6" t="s">
        <v>256</v>
      </c>
      <c r="N787" s="6" t="s">
        <v>369</v>
      </c>
      <c r="O787" s="10" t="s">
        <v>683</v>
      </c>
      <c r="P787" s="6" t="s">
        <v>370</v>
      </c>
      <c r="Q787" s="9"/>
      <c r="R787" s="6" t="s">
        <v>65</v>
      </c>
      <c r="S787" s="9"/>
      <c r="T787" s="6">
        <v>75508</v>
      </c>
      <c r="U787" s="6" t="s">
        <v>66</v>
      </c>
      <c r="V787" s="6" t="s">
        <v>46</v>
      </c>
      <c r="W787" s="6" t="s">
        <v>371</v>
      </c>
      <c r="X787" s="6" t="s">
        <v>216</v>
      </c>
      <c r="Y787" s="6" t="s">
        <v>36</v>
      </c>
    </row>
    <row r="788" spans="1:25">
      <c r="A788" s="5">
        <v>10210</v>
      </c>
      <c r="B788" s="6">
        <v>50</v>
      </c>
      <c r="C788" s="7">
        <v>76.88</v>
      </c>
      <c r="D788" s="6">
        <v>7</v>
      </c>
      <c r="E788" s="6">
        <v>3844</v>
      </c>
      <c r="F788" s="8">
        <v>37998</v>
      </c>
      <c r="G788" s="6" t="s">
        <v>25</v>
      </c>
      <c r="H788" s="6">
        <v>1</v>
      </c>
      <c r="I788" s="6">
        <v>1</v>
      </c>
      <c r="J788" s="6">
        <v>2004</v>
      </c>
      <c r="K788" s="6" t="s">
        <v>385</v>
      </c>
      <c r="L788" s="6">
        <v>84</v>
      </c>
      <c r="M788" s="6" t="s">
        <v>393</v>
      </c>
      <c r="N788" s="6" t="s">
        <v>257</v>
      </c>
      <c r="O788" s="10" t="s">
        <v>683</v>
      </c>
      <c r="P788" s="6" t="s">
        <v>258</v>
      </c>
      <c r="Q788" s="9"/>
      <c r="R788" s="6" t="s">
        <v>259</v>
      </c>
      <c r="S788" s="6" t="s">
        <v>259</v>
      </c>
      <c r="T788" s="6" t="s">
        <v>260</v>
      </c>
      <c r="U788" s="6" t="s">
        <v>193</v>
      </c>
      <c r="V788" s="6" t="s">
        <v>193</v>
      </c>
      <c r="W788" s="6" t="s">
        <v>261</v>
      </c>
      <c r="X788" s="6" t="s">
        <v>262</v>
      </c>
      <c r="Y788" s="6" t="s">
        <v>36</v>
      </c>
    </row>
    <row r="789" spans="1:25">
      <c r="A789" s="5">
        <v>10223</v>
      </c>
      <c r="B789" s="6">
        <v>47</v>
      </c>
      <c r="C789" s="7">
        <v>100</v>
      </c>
      <c r="D789" s="6">
        <v>9</v>
      </c>
      <c r="E789" s="6">
        <v>4724.91</v>
      </c>
      <c r="F789" s="8">
        <v>38037</v>
      </c>
      <c r="G789" s="6" t="s">
        <v>25</v>
      </c>
      <c r="H789" s="6">
        <v>1</v>
      </c>
      <c r="I789" s="6">
        <v>2</v>
      </c>
      <c r="J789" s="6">
        <v>2004</v>
      </c>
      <c r="K789" s="6" t="s">
        <v>385</v>
      </c>
      <c r="L789" s="6">
        <v>84</v>
      </c>
      <c r="M789" s="6" t="s">
        <v>393</v>
      </c>
      <c r="N789" s="6" t="s">
        <v>69</v>
      </c>
      <c r="O789" s="6" t="s">
        <v>70</v>
      </c>
      <c r="P789" s="6" t="s">
        <v>71</v>
      </c>
      <c r="Q789" s="6" t="s">
        <v>72</v>
      </c>
      <c r="R789" s="6" t="s">
        <v>73</v>
      </c>
      <c r="S789" s="6" t="s">
        <v>74</v>
      </c>
      <c r="T789" s="6">
        <v>3004</v>
      </c>
      <c r="U789" s="6" t="s">
        <v>75</v>
      </c>
      <c r="V789" s="6" t="s">
        <v>76</v>
      </c>
      <c r="W789" s="6" t="s">
        <v>77</v>
      </c>
      <c r="X789" s="6" t="s">
        <v>78</v>
      </c>
      <c r="Y789" s="6" t="s">
        <v>36</v>
      </c>
    </row>
    <row r="790" spans="1:25">
      <c r="A790" s="5">
        <v>10235</v>
      </c>
      <c r="B790" s="6">
        <v>24</v>
      </c>
      <c r="C790" s="7">
        <v>76.03</v>
      </c>
      <c r="D790" s="6">
        <v>3</v>
      </c>
      <c r="E790" s="6">
        <v>1824.72</v>
      </c>
      <c r="F790" s="8">
        <v>38079</v>
      </c>
      <c r="G790" s="6" t="s">
        <v>25</v>
      </c>
      <c r="H790" s="6">
        <v>2</v>
      </c>
      <c r="I790" s="6">
        <v>4</v>
      </c>
      <c r="J790" s="6">
        <v>2004</v>
      </c>
      <c r="K790" s="6" t="s">
        <v>385</v>
      </c>
      <c r="L790" s="6">
        <v>84</v>
      </c>
      <c r="M790" s="6" t="s">
        <v>393</v>
      </c>
      <c r="N790" s="6" t="s">
        <v>331</v>
      </c>
      <c r="O790" s="6" t="s">
        <v>332</v>
      </c>
      <c r="P790" s="6" t="s">
        <v>333</v>
      </c>
      <c r="Q790" s="9"/>
      <c r="R790" s="6" t="s">
        <v>334</v>
      </c>
      <c r="S790" s="6" t="s">
        <v>335</v>
      </c>
      <c r="T790" s="6" t="s">
        <v>336</v>
      </c>
      <c r="U790" s="6" t="s">
        <v>243</v>
      </c>
      <c r="V790" s="6" t="s">
        <v>33</v>
      </c>
      <c r="W790" s="6" t="s">
        <v>337</v>
      </c>
      <c r="X790" s="6" t="s">
        <v>153</v>
      </c>
      <c r="Y790" s="6" t="s">
        <v>39</v>
      </c>
    </row>
    <row r="791" spans="1:25">
      <c r="A791" s="5">
        <v>10250</v>
      </c>
      <c r="B791" s="6">
        <v>27</v>
      </c>
      <c r="C791" s="7">
        <v>98.84</v>
      </c>
      <c r="D791" s="6">
        <v>4</v>
      </c>
      <c r="E791" s="6">
        <v>2668.68</v>
      </c>
      <c r="F791" s="8">
        <v>38118</v>
      </c>
      <c r="G791" s="6" t="s">
        <v>25</v>
      </c>
      <c r="H791" s="6">
        <v>2</v>
      </c>
      <c r="I791" s="6">
        <v>5</v>
      </c>
      <c r="J791" s="6">
        <v>2004</v>
      </c>
      <c r="K791" s="6" t="s">
        <v>385</v>
      </c>
      <c r="L791" s="6">
        <v>84</v>
      </c>
      <c r="M791" s="6" t="s">
        <v>393</v>
      </c>
      <c r="N791" s="6" t="s">
        <v>372</v>
      </c>
      <c r="O791" s="6">
        <v>4085553659</v>
      </c>
      <c r="P791" s="6" t="s">
        <v>373</v>
      </c>
      <c r="Q791" s="9"/>
      <c r="R791" s="6" t="s">
        <v>374</v>
      </c>
      <c r="S791" s="6" t="s">
        <v>177</v>
      </c>
      <c r="T791" s="6">
        <v>94217</v>
      </c>
      <c r="U791" s="6" t="s">
        <v>32</v>
      </c>
      <c r="V791" s="6" t="s">
        <v>33</v>
      </c>
      <c r="W791" s="6" t="s">
        <v>58</v>
      </c>
      <c r="X791" s="6" t="s">
        <v>375</v>
      </c>
      <c r="Y791" s="6" t="s">
        <v>39</v>
      </c>
    </row>
    <row r="792" spans="1:25">
      <c r="A792" s="5">
        <v>10263</v>
      </c>
      <c r="B792" s="6">
        <v>33</v>
      </c>
      <c r="C792" s="7">
        <v>86.17</v>
      </c>
      <c r="D792" s="6">
        <v>10</v>
      </c>
      <c r="E792" s="6">
        <v>2843.61</v>
      </c>
      <c r="F792" s="8">
        <v>38166</v>
      </c>
      <c r="G792" s="6" t="s">
        <v>25</v>
      </c>
      <c r="H792" s="6">
        <v>2</v>
      </c>
      <c r="I792" s="6">
        <v>6</v>
      </c>
      <c r="J792" s="6">
        <v>2004</v>
      </c>
      <c r="K792" s="6" t="s">
        <v>385</v>
      </c>
      <c r="L792" s="6">
        <v>84</v>
      </c>
      <c r="M792" s="6" t="s">
        <v>393</v>
      </c>
      <c r="N792" s="6" t="s">
        <v>85</v>
      </c>
      <c r="O792" s="6">
        <v>2035552570</v>
      </c>
      <c r="P792" s="6" t="s">
        <v>86</v>
      </c>
      <c r="Q792" s="9"/>
      <c r="R792" s="6" t="s">
        <v>87</v>
      </c>
      <c r="S792" s="6" t="s">
        <v>88</v>
      </c>
      <c r="T792" s="6">
        <v>97562</v>
      </c>
      <c r="U792" s="6" t="s">
        <v>32</v>
      </c>
      <c r="V792" s="6" t="s">
        <v>33</v>
      </c>
      <c r="W792" s="6" t="s">
        <v>89</v>
      </c>
      <c r="X792" s="6" t="s">
        <v>90</v>
      </c>
      <c r="Y792" s="6" t="s">
        <v>39</v>
      </c>
    </row>
    <row r="793" spans="1:25">
      <c r="A793" s="5">
        <v>10275</v>
      </c>
      <c r="B793" s="6">
        <v>35</v>
      </c>
      <c r="C793" s="7">
        <v>90.39</v>
      </c>
      <c r="D793" s="6">
        <v>9</v>
      </c>
      <c r="E793" s="6">
        <v>3163.65</v>
      </c>
      <c r="F793" s="8">
        <v>38191</v>
      </c>
      <c r="G793" s="6" t="s">
        <v>25</v>
      </c>
      <c r="H793" s="6">
        <v>3</v>
      </c>
      <c r="I793" s="6">
        <v>7</v>
      </c>
      <c r="J793" s="6">
        <v>2004</v>
      </c>
      <c r="K793" s="6" t="s">
        <v>385</v>
      </c>
      <c r="L793" s="6">
        <v>84</v>
      </c>
      <c r="M793" s="6" t="s">
        <v>393</v>
      </c>
      <c r="N793" s="6" t="s">
        <v>91</v>
      </c>
      <c r="O793" s="6" t="s">
        <v>92</v>
      </c>
      <c r="P793" s="6" t="s">
        <v>93</v>
      </c>
      <c r="Q793" s="9"/>
      <c r="R793" s="6" t="s">
        <v>94</v>
      </c>
      <c r="S793" s="9"/>
      <c r="T793" s="6">
        <v>44000</v>
      </c>
      <c r="U793" s="6" t="s">
        <v>66</v>
      </c>
      <c r="V793" s="6" t="s">
        <v>46</v>
      </c>
      <c r="W793" s="6" t="s">
        <v>95</v>
      </c>
      <c r="X793" s="6" t="s">
        <v>96</v>
      </c>
      <c r="Y793" s="6" t="s">
        <v>36</v>
      </c>
    </row>
    <row r="794" spans="1:25">
      <c r="A794" s="5">
        <v>10284</v>
      </c>
      <c r="B794" s="6">
        <v>31</v>
      </c>
      <c r="C794" s="7">
        <v>71.81</v>
      </c>
      <c r="D794" s="6">
        <v>1</v>
      </c>
      <c r="E794" s="6">
        <v>2226.11</v>
      </c>
      <c r="F794" s="8">
        <v>38220</v>
      </c>
      <c r="G794" s="6" t="s">
        <v>25</v>
      </c>
      <c r="H794" s="6">
        <v>3</v>
      </c>
      <c r="I794" s="6">
        <v>8</v>
      </c>
      <c r="J794" s="6">
        <v>2004</v>
      </c>
      <c r="K794" s="6" t="s">
        <v>385</v>
      </c>
      <c r="L794" s="6">
        <v>84</v>
      </c>
      <c r="M794" s="6" t="s">
        <v>393</v>
      </c>
      <c r="N794" s="6" t="s">
        <v>607</v>
      </c>
      <c r="O794" s="10" t="s">
        <v>683</v>
      </c>
      <c r="P794" s="6" t="s">
        <v>608</v>
      </c>
      <c r="Q794" s="9"/>
      <c r="R794" s="6" t="s">
        <v>609</v>
      </c>
      <c r="S794" s="9"/>
      <c r="T794" s="6" t="s">
        <v>610</v>
      </c>
      <c r="U794" s="6" t="s">
        <v>114</v>
      </c>
      <c r="V794" s="6" t="s">
        <v>46</v>
      </c>
      <c r="W794" s="6" t="s">
        <v>611</v>
      </c>
      <c r="X794" s="6" t="s">
        <v>612</v>
      </c>
      <c r="Y794" s="6" t="s">
        <v>39</v>
      </c>
    </row>
    <row r="795" spans="1:25">
      <c r="A795" s="5">
        <v>10297</v>
      </c>
      <c r="B795" s="6">
        <v>25</v>
      </c>
      <c r="C795" s="7">
        <v>82.79</v>
      </c>
      <c r="D795" s="6">
        <v>4</v>
      </c>
      <c r="E795" s="6">
        <v>2069.75</v>
      </c>
      <c r="F795" s="8">
        <v>38246</v>
      </c>
      <c r="G795" s="6" t="s">
        <v>25</v>
      </c>
      <c r="H795" s="6">
        <v>3</v>
      </c>
      <c r="I795" s="6">
        <v>9</v>
      </c>
      <c r="J795" s="6">
        <v>2004</v>
      </c>
      <c r="K795" s="6" t="s">
        <v>385</v>
      </c>
      <c r="L795" s="6">
        <v>84</v>
      </c>
      <c r="M795" s="6" t="s">
        <v>393</v>
      </c>
      <c r="N795" s="6" t="s">
        <v>465</v>
      </c>
      <c r="O795" s="10" t="s">
        <v>683</v>
      </c>
      <c r="P795" s="6" t="s">
        <v>466</v>
      </c>
      <c r="Q795" s="6" t="s">
        <v>467</v>
      </c>
      <c r="R795" s="6" t="s">
        <v>468</v>
      </c>
      <c r="S795" s="9"/>
      <c r="T795" s="6">
        <v>2</v>
      </c>
      <c r="U795" s="6" t="s">
        <v>469</v>
      </c>
      <c r="V795" s="6" t="s">
        <v>46</v>
      </c>
      <c r="W795" s="6" t="s">
        <v>470</v>
      </c>
      <c r="X795" s="6" t="s">
        <v>471</v>
      </c>
      <c r="Y795" s="6" t="s">
        <v>39</v>
      </c>
    </row>
    <row r="796" spans="1:25">
      <c r="A796" s="5">
        <v>10308</v>
      </c>
      <c r="B796" s="6">
        <v>27</v>
      </c>
      <c r="C796" s="7">
        <v>82.79</v>
      </c>
      <c r="D796" s="6">
        <v>7</v>
      </c>
      <c r="E796" s="6">
        <v>2235.33</v>
      </c>
      <c r="F796" s="8">
        <v>38275</v>
      </c>
      <c r="G796" s="6" t="s">
        <v>25</v>
      </c>
      <c r="H796" s="6">
        <v>4</v>
      </c>
      <c r="I796" s="6">
        <v>10</v>
      </c>
      <c r="J796" s="6">
        <v>2004</v>
      </c>
      <c r="K796" s="6" t="s">
        <v>385</v>
      </c>
      <c r="L796" s="6">
        <v>84</v>
      </c>
      <c r="M796" s="6" t="s">
        <v>393</v>
      </c>
      <c r="N796" s="6" t="s">
        <v>272</v>
      </c>
      <c r="O796" s="6">
        <v>9145554562</v>
      </c>
      <c r="P796" s="6" t="s">
        <v>273</v>
      </c>
      <c r="Q796" s="9"/>
      <c r="R796" s="6" t="s">
        <v>274</v>
      </c>
      <c r="S796" s="6" t="s">
        <v>57</v>
      </c>
      <c r="T796" s="6">
        <v>24067</v>
      </c>
      <c r="U796" s="6" t="s">
        <v>32</v>
      </c>
      <c r="V796" s="6" t="s">
        <v>33</v>
      </c>
      <c r="W796" s="6" t="s">
        <v>58</v>
      </c>
      <c r="X796" s="6" t="s">
        <v>179</v>
      </c>
      <c r="Y796" s="6" t="s">
        <v>39</v>
      </c>
    </row>
    <row r="797" spans="1:25">
      <c r="A797" s="5">
        <v>10318</v>
      </c>
      <c r="B797" s="6">
        <v>31</v>
      </c>
      <c r="C797" s="7">
        <v>100</v>
      </c>
      <c r="D797" s="6">
        <v>9</v>
      </c>
      <c r="E797" s="6">
        <v>3116.43</v>
      </c>
      <c r="F797" s="8">
        <v>38293</v>
      </c>
      <c r="G797" s="6" t="s">
        <v>25</v>
      </c>
      <c r="H797" s="6">
        <v>4</v>
      </c>
      <c r="I797" s="6">
        <v>11</v>
      </c>
      <c r="J797" s="6">
        <v>2004</v>
      </c>
      <c r="K797" s="6" t="s">
        <v>385</v>
      </c>
      <c r="L797" s="6">
        <v>84</v>
      </c>
      <c r="M797" s="6" t="s">
        <v>393</v>
      </c>
      <c r="N797" s="6" t="s">
        <v>117</v>
      </c>
      <c r="O797" s="6">
        <v>2155551555</v>
      </c>
      <c r="P797" s="6" t="s">
        <v>118</v>
      </c>
      <c r="Q797" s="9"/>
      <c r="R797" s="6" t="s">
        <v>119</v>
      </c>
      <c r="S797" s="6" t="s">
        <v>120</v>
      </c>
      <c r="T797" s="6">
        <v>70267</v>
      </c>
      <c r="U797" s="6" t="s">
        <v>32</v>
      </c>
      <c r="V797" s="6" t="s">
        <v>33</v>
      </c>
      <c r="W797" s="6" t="s">
        <v>121</v>
      </c>
      <c r="X797" s="6" t="s">
        <v>122</v>
      </c>
      <c r="Y797" s="6" t="s">
        <v>36</v>
      </c>
    </row>
    <row r="798" spans="1:25">
      <c r="A798" s="5">
        <v>10327</v>
      </c>
      <c r="B798" s="6">
        <v>45</v>
      </c>
      <c r="C798" s="7">
        <v>100</v>
      </c>
      <c r="D798" s="6">
        <v>8</v>
      </c>
      <c r="E798" s="6">
        <v>4781.7</v>
      </c>
      <c r="F798" s="8">
        <v>38301</v>
      </c>
      <c r="G798" s="6" t="s">
        <v>603</v>
      </c>
      <c r="H798" s="6">
        <v>4</v>
      </c>
      <c r="I798" s="6">
        <v>11</v>
      </c>
      <c r="J798" s="6">
        <v>2004</v>
      </c>
      <c r="K798" s="6" t="s">
        <v>385</v>
      </c>
      <c r="L798" s="6">
        <v>84</v>
      </c>
      <c r="M798" s="6" t="s">
        <v>393</v>
      </c>
      <c r="N798" s="6" t="s">
        <v>301</v>
      </c>
      <c r="O798" s="6" t="s">
        <v>302</v>
      </c>
      <c r="P798" s="6" t="s">
        <v>303</v>
      </c>
      <c r="Q798" s="9"/>
      <c r="R798" s="6" t="s">
        <v>304</v>
      </c>
      <c r="S798" s="9"/>
      <c r="T798" s="6">
        <v>1734</v>
      </c>
      <c r="U798" s="6" t="s">
        <v>305</v>
      </c>
      <c r="V798" s="6" t="s">
        <v>46</v>
      </c>
      <c r="W798" s="6" t="s">
        <v>306</v>
      </c>
      <c r="X798" s="6" t="s">
        <v>307</v>
      </c>
      <c r="Y798" s="6" t="s">
        <v>36</v>
      </c>
    </row>
    <row r="799" spans="1:25">
      <c r="A799" s="5">
        <v>10339</v>
      </c>
      <c r="B799" s="6">
        <v>27</v>
      </c>
      <c r="C799" s="7">
        <v>100</v>
      </c>
      <c r="D799" s="6">
        <v>2</v>
      </c>
      <c r="E799" s="6">
        <v>2810.7</v>
      </c>
      <c r="F799" s="8">
        <v>38314</v>
      </c>
      <c r="G799" s="6" t="s">
        <v>25</v>
      </c>
      <c r="H799" s="6">
        <v>4</v>
      </c>
      <c r="I799" s="6">
        <v>11</v>
      </c>
      <c r="J799" s="6">
        <v>2004</v>
      </c>
      <c r="K799" s="6" t="s">
        <v>385</v>
      </c>
      <c r="L799" s="6">
        <v>84</v>
      </c>
      <c r="M799" s="6" t="s">
        <v>393</v>
      </c>
      <c r="N799" s="6" t="s">
        <v>188</v>
      </c>
      <c r="O799" s="10" t="s">
        <v>683</v>
      </c>
      <c r="P799" s="6" t="s">
        <v>189</v>
      </c>
      <c r="Q799" s="9"/>
      <c r="R799" s="6" t="s">
        <v>190</v>
      </c>
      <c r="S799" s="6" t="s">
        <v>191</v>
      </c>
      <c r="T799" s="6" t="s">
        <v>192</v>
      </c>
      <c r="U799" s="6" t="s">
        <v>193</v>
      </c>
      <c r="V799" s="6" t="s">
        <v>193</v>
      </c>
      <c r="W799" s="6" t="s">
        <v>194</v>
      </c>
      <c r="X799" s="6" t="s">
        <v>195</v>
      </c>
      <c r="Y799" s="6" t="s">
        <v>39</v>
      </c>
    </row>
    <row r="800" spans="1:25">
      <c r="A800" s="5">
        <v>10353</v>
      </c>
      <c r="B800" s="6">
        <v>27</v>
      </c>
      <c r="C800" s="7">
        <v>100</v>
      </c>
      <c r="D800" s="6">
        <v>1</v>
      </c>
      <c r="E800" s="6">
        <v>3515.67</v>
      </c>
      <c r="F800" s="8">
        <v>38325</v>
      </c>
      <c r="G800" s="6" t="s">
        <v>25</v>
      </c>
      <c r="H800" s="6">
        <v>4</v>
      </c>
      <c r="I800" s="6">
        <v>12</v>
      </c>
      <c r="J800" s="6">
        <v>2004</v>
      </c>
      <c r="K800" s="6" t="s">
        <v>385</v>
      </c>
      <c r="L800" s="6">
        <v>84</v>
      </c>
      <c r="M800" s="6" t="s">
        <v>393</v>
      </c>
      <c r="N800" s="6" t="s">
        <v>629</v>
      </c>
      <c r="O800" s="6">
        <v>2035554407</v>
      </c>
      <c r="P800" s="6" t="s">
        <v>630</v>
      </c>
      <c r="Q800" s="9"/>
      <c r="R800" s="6" t="s">
        <v>547</v>
      </c>
      <c r="S800" s="6" t="s">
        <v>88</v>
      </c>
      <c r="T800" s="6">
        <v>97561</v>
      </c>
      <c r="U800" s="6" t="s">
        <v>32</v>
      </c>
      <c r="V800" s="6" t="s">
        <v>33</v>
      </c>
      <c r="W800" s="6" t="s">
        <v>631</v>
      </c>
      <c r="X800" s="6" t="s">
        <v>632</v>
      </c>
      <c r="Y800" s="6" t="s">
        <v>36</v>
      </c>
    </row>
    <row r="801" spans="1:25">
      <c r="A801" s="5">
        <v>10374</v>
      </c>
      <c r="B801" s="6">
        <v>42</v>
      </c>
      <c r="C801" s="7">
        <v>69.27</v>
      </c>
      <c r="D801" s="6">
        <v>2</v>
      </c>
      <c r="E801" s="6">
        <v>2909.34</v>
      </c>
      <c r="F801" s="8">
        <v>38385</v>
      </c>
      <c r="G801" s="6" t="s">
        <v>25</v>
      </c>
      <c r="H801" s="6">
        <v>1</v>
      </c>
      <c r="I801" s="6">
        <v>2</v>
      </c>
      <c r="J801" s="6">
        <v>2005</v>
      </c>
      <c r="K801" s="6" t="s">
        <v>385</v>
      </c>
      <c r="L801" s="6">
        <v>84</v>
      </c>
      <c r="M801" s="6" t="s">
        <v>393</v>
      </c>
      <c r="N801" s="6" t="s">
        <v>275</v>
      </c>
      <c r="O801" s="6" t="s">
        <v>276</v>
      </c>
      <c r="P801" s="6" t="s">
        <v>277</v>
      </c>
      <c r="Q801" s="9"/>
      <c r="R801" s="6" t="s">
        <v>278</v>
      </c>
      <c r="S801" s="6" t="s">
        <v>279</v>
      </c>
      <c r="T801" s="6">
        <v>4101</v>
      </c>
      <c r="U801" s="6" t="s">
        <v>75</v>
      </c>
      <c r="V801" s="6" t="s">
        <v>76</v>
      </c>
      <c r="W801" s="6" t="s">
        <v>280</v>
      </c>
      <c r="X801" s="6" t="s">
        <v>281</v>
      </c>
      <c r="Y801" s="6" t="s">
        <v>39</v>
      </c>
    </row>
    <row r="802" spans="1:25">
      <c r="A802" s="5">
        <v>10386</v>
      </c>
      <c r="B802" s="6">
        <v>21</v>
      </c>
      <c r="C802" s="7">
        <v>74.77</v>
      </c>
      <c r="D802" s="6">
        <v>18</v>
      </c>
      <c r="E802" s="6">
        <v>1570.17</v>
      </c>
      <c r="F802" s="8">
        <v>38412</v>
      </c>
      <c r="G802" s="6" t="s">
        <v>603</v>
      </c>
      <c r="H802" s="6">
        <v>1</v>
      </c>
      <c r="I802" s="6">
        <v>3</v>
      </c>
      <c r="J802" s="6">
        <v>2005</v>
      </c>
      <c r="K802" s="6" t="s">
        <v>385</v>
      </c>
      <c r="L802" s="6">
        <v>84</v>
      </c>
      <c r="M802" s="6" t="s">
        <v>393</v>
      </c>
      <c r="N802" s="6" t="s">
        <v>155</v>
      </c>
      <c r="O802" s="6" t="s">
        <v>156</v>
      </c>
      <c r="P802" s="6" t="s">
        <v>157</v>
      </c>
      <c r="Q802" s="9"/>
      <c r="R802" s="6" t="s">
        <v>158</v>
      </c>
      <c r="S802" s="9"/>
      <c r="T802" s="6">
        <v>28034</v>
      </c>
      <c r="U802" s="6" t="s">
        <v>159</v>
      </c>
      <c r="V802" s="6" t="s">
        <v>46</v>
      </c>
      <c r="W802" s="6" t="s">
        <v>160</v>
      </c>
      <c r="X802" s="6" t="s">
        <v>161</v>
      </c>
      <c r="Y802" s="6" t="s">
        <v>39</v>
      </c>
    </row>
    <row r="803" spans="1:25">
      <c r="A803" s="5">
        <v>10398</v>
      </c>
      <c r="B803" s="6">
        <v>34</v>
      </c>
      <c r="C803" s="7">
        <v>76.88</v>
      </c>
      <c r="D803" s="6">
        <v>15</v>
      </c>
      <c r="E803" s="6">
        <v>2613.92</v>
      </c>
      <c r="F803" s="8">
        <v>38441</v>
      </c>
      <c r="G803" s="6" t="s">
        <v>25</v>
      </c>
      <c r="H803" s="6">
        <v>1</v>
      </c>
      <c r="I803" s="6">
        <v>3</v>
      </c>
      <c r="J803" s="6">
        <v>2005</v>
      </c>
      <c r="K803" s="6" t="s">
        <v>385</v>
      </c>
      <c r="L803" s="6">
        <v>84</v>
      </c>
      <c r="M803" s="6" t="s">
        <v>393</v>
      </c>
      <c r="N803" s="6" t="s">
        <v>357</v>
      </c>
      <c r="O803" s="6" t="s">
        <v>358</v>
      </c>
      <c r="P803" s="6" t="s">
        <v>359</v>
      </c>
      <c r="Q803" s="9"/>
      <c r="R803" s="6" t="s">
        <v>360</v>
      </c>
      <c r="S803" s="9"/>
      <c r="T803" s="6">
        <v>51100</v>
      </c>
      <c r="U803" s="6" t="s">
        <v>66</v>
      </c>
      <c r="V803" s="6" t="s">
        <v>46</v>
      </c>
      <c r="W803" s="6" t="s">
        <v>361</v>
      </c>
      <c r="X803" s="6" t="s">
        <v>362</v>
      </c>
      <c r="Y803" s="6" t="s">
        <v>39</v>
      </c>
    </row>
    <row r="804" spans="1:25">
      <c r="A804" s="5">
        <v>10401</v>
      </c>
      <c r="B804" s="6">
        <v>42</v>
      </c>
      <c r="C804" s="7">
        <v>76.03</v>
      </c>
      <c r="D804" s="6">
        <v>3</v>
      </c>
      <c r="E804" s="6">
        <v>3193.26</v>
      </c>
      <c r="F804" s="8">
        <v>38445</v>
      </c>
      <c r="G804" s="6" t="s">
        <v>376</v>
      </c>
      <c r="H804" s="6">
        <v>2</v>
      </c>
      <c r="I804" s="6">
        <v>4</v>
      </c>
      <c r="J804" s="6">
        <v>2005</v>
      </c>
      <c r="K804" s="6" t="s">
        <v>385</v>
      </c>
      <c r="L804" s="6">
        <v>84</v>
      </c>
      <c r="M804" s="6" t="s">
        <v>393</v>
      </c>
      <c r="N804" s="6" t="s">
        <v>79</v>
      </c>
      <c r="O804" s="6">
        <v>2015559350</v>
      </c>
      <c r="P804" s="6" t="s">
        <v>80</v>
      </c>
      <c r="Q804" s="9"/>
      <c r="R804" s="6" t="s">
        <v>81</v>
      </c>
      <c r="S804" s="6" t="s">
        <v>82</v>
      </c>
      <c r="T804" s="6">
        <v>94019</v>
      </c>
      <c r="U804" s="6" t="s">
        <v>32</v>
      </c>
      <c r="V804" s="6" t="s">
        <v>33</v>
      </c>
      <c r="W804" s="6" t="s">
        <v>83</v>
      </c>
      <c r="X804" s="6" t="s">
        <v>84</v>
      </c>
      <c r="Y804" s="6" t="s">
        <v>36</v>
      </c>
    </row>
    <row r="805" spans="1:25">
      <c r="A805" s="5">
        <v>10416</v>
      </c>
      <c r="B805" s="6">
        <v>15</v>
      </c>
      <c r="C805" s="7">
        <v>98.84</v>
      </c>
      <c r="D805" s="6">
        <v>4</v>
      </c>
      <c r="E805" s="6">
        <v>1482.6</v>
      </c>
      <c r="F805" s="8">
        <v>38482</v>
      </c>
      <c r="G805" s="6" t="s">
        <v>25</v>
      </c>
      <c r="H805" s="6">
        <v>2</v>
      </c>
      <c r="I805" s="6">
        <v>5</v>
      </c>
      <c r="J805" s="6">
        <v>2005</v>
      </c>
      <c r="K805" s="6" t="s">
        <v>385</v>
      </c>
      <c r="L805" s="6">
        <v>84</v>
      </c>
      <c r="M805" s="6" t="s">
        <v>393</v>
      </c>
      <c r="N805" s="6" t="s">
        <v>430</v>
      </c>
      <c r="O805" s="6" t="s">
        <v>431</v>
      </c>
      <c r="P805" s="6" t="s">
        <v>432</v>
      </c>
      <c r="Q805" s="9"/>
      <c r="R805" s="6" t="s">
        <v>433</v>
      </c>
      <c r="S805" s="9"/>
      <c r="T805" s="6">
        <v>42100</v>
      </c>
      <c r="U805" s="6" t="s">
        <v>200</v>
      </c>
      <c r="V805" s="6" t="s">
        <v>46</v>
      </c>
      <c r="W805" s="6" t="s">
        <v>434</v>
      </c>
      <c r="X805" s="6" t="s">
        <v>435</v>
      </c>
      <c r="Y805" s="6" t="s">
        <v>39</v>
      </c>
    </row>
    <row r="806" spans="1:25">
      <c r="A806" s="5">
        <v>10134</v>
      </c>
      <c r="B806" s="6">
        <v>31</v>
      </c>
      <c r="C806" s="7">
        <v>100</v>
      </c>
      <c r="D806" s="6">
        <v>4</v>
      </c>
      <c r="E806" s="6">
        <v>7023.98</v>
      </c>
      <c r="F806" s="8">
        <v>37803</v>
      </c>
      <c r="G806" s="6" t="s">
        <v>25</v>
      </c>
      <c r="H806" s="6">
        <v>3</v>
      </c>
      <c r="I806" s="6">
        <v>7</v>
      </c>
      <c r="J806" s="6">
        <v>2003</v>
      </c>
      <c r="K806" s="6" t="s">
        <v>60</v>
      </c>
      <c r="L806" s="6">
        <v>193</v>
      </c>
      <c r="M806" s="6" t="s">
        <v>292</v>
      </c>
      <c r="N806" s="6" t="s">
        <v>369</v>
      </c>
      <c r="O806" s="10" t="s">
        <v>683</v>
      </c>
      <c r="P806" s="6" t="s">
        <v>370</v>
      </c>
      <c r="Q806" s="9"/>
      <c r="R806" s="6" t="s">
        <v>65</v>
      </c>
      <c r="S806" s="9"/>
      <c r="T806" s="6">
        <v>75508</v>
      </c>
      <c r="U806" s="6" t="s">
        <v>66</v>
      </c>
      <c r="V806" s="6" t="s">
        <v>46</v>
      </c>
      <c r="W806" s="6" t="s">
        <v>371</v>
      </c>
      <c r="X806" s="6" t="s">
        <v>216</v>
      </c>
      <c r="Y806" s="6" t="s">
        <v>133</v>
      </c>
    </row>
    <row r="807" spans="1:25">
      <c r="A807" s="5">
        <v>10134</v>
      </c>
      <c r="B807" s="6">
        <v>20</v>
      </c>
      <c r="C807" s="7">
        <v>100</v>
      </c>
      <c r="D807" s="6">
        <v>1</v>
      </c>
      <c r="E807" s="6">
        <v>2711.2</v>
      </c>
      <c r="F807" s="8">
        <v>37803</v>
      </c>
      <c r="G807" s="6" t="s">
        <v>25</v>
      </c>
      <c r="H807" s="6">
        <v>3</v>
      </c>
      <c r="I807" s="6">
        <v>7</v>
      </c>
      <c r="J807" s="6">
        <v>2003</v>
      </c>
      <c r="K807" s="6" t="s">
        <v>60</v>
      </c>
      <c r="L807" s="6">
        <v>150</v>
      </c>
      <c r="M807" s="6" t="s">
        <v>498</v>
      </c>
      <c r="N807" s="6" t="s">
        <v>369</v>
      </c>
      <c r="O807" s="10" t="s">
        <v>683</v>
      </c>
      <c r="P807" s="6" t="s">
        <v>370</v>
      </c>
      <c r="Q807" s="9"/>
      <c r="R807" s="6" t="s">
        <v>65</v>
      </c>
      <c r="S807" s="9"/>
      <c r="T807" s="6">
        <v>75508</v>
      </c>
      <c r="U807" s="6" t="s">
        <v>66</v>
      </c>
      <c r="V807" s="6" t="s">
        <v>46</v>
      </c>
      <c r="W807" s="6" t="s">
        <v>371</v>
      </c>
      <c r="X807" s="6" t="s">
        <v>216</v>
      </c>
      <c r="Y807" s="6" t="s">
        <v>39</v>
      </c>
    </row>
    <row r="808" spans="1:25">
      <c r="A808" s="5">
        <v>10134</v>
      </c>
      <c r="B808" s="6">
        <v>30</v>
      </c>
      <c r="C808" s="7">
        <v>61.78</v>
      </c>
      <c r="D808" s="6">
        <v>6</v>
      </c>
      <c r="E808" s="6">
        <v>1853.4</v>
      </c>
      <c r="F808" s="8">
        <v>37803</v>
      </c>
      <c r="G808" s="6" t="s">
        <v>25</v>
      </c>
      <c r="H808" s="6">
        <v>3</v>
      </c>
      <c r="I808" s="6">
        <v>7</v>
      </c>
      <c r="J808" s="6">
        <v>2003</v>
      </c>
      <c r="K808" s="6" t="s">
        <v>60</v>
      </c>
      <c r="L808" s="6">
        <v>60</v>
      </c>
      <c r="M808" s="6" t="s">
        <v>499</v>
      </c>
      <c r="N808" s="6" t="s">
        <v>369</v>
      </c>
      <c r="O808" s="10" t="s">
        <v>683</v>
      </c>
      <c r="P808" s="6" t="s">
        <v>370</v>
      </c>
      <c r="Q808" s="9"/>
      <c r="R808" s="6" t="s">
        <v>65</v>
      </c>
      <c r="S808" s="9"/>
      <c r="T808" s="6">
        <v>75508</v>
      </c>
      <c r="U808" s="6" t="s">
        <v>66</v>
      </c>
      <c r="V808" s="6" t="s">
        <v>46</v>
      </c>
      <c r="W808" s="6" t="s">
        <v>371</v>
      </c>
      <c r="X808" s="6" t="s">
        <v>216</v>
      </c>
      <c r="Y808" s="6" t="s">
        <v>39</v>
      </c>
    </row>
    <row r="809" spans="1:25">
      <c r="A809" s="5">
        <v>10134</v>
      </c>
      <c r="B809" s="6">
        <v>35</v>
      </c>
      <c r="C809" s="7">
        <v>93.54</v>
      </c>
      <c r="D809" s="6">
        <v>3</v>
      </c>
      <c r="E809" s="6">
        <v>3273.9</v>
      </c>
      <c r="F809" s="8">
        <v>37803</v>
      </c>
      <c r="G809" s="6" t="s">
        <v>25</v>
      </c>
      <c r="H809" s="6">
        <v>3</v>
      </c>
      <c r="I809" s="6">
        <v>7</v>
      </c>
      <c r="J809" s="6">
        <v>2003</v>
      </c>
      <c r="K809" s="6" t="s">
        <v>60</v>
      </c>
      <c r="L809" s="6">
        <v>112</v>
      </c>
      <c r="M809" s="6" t="s">
        <v>500</v>
      </c>
      <c r="N809" s="6" t="s">
        <v>369</v>
      </c>
      <c r="O809" s="10" t="s">
        <v>683</v>
      </c>
      <c r="P809" s="6" t="s">
        <v>370</v>
      </c>
      <c r="Q809" s="9"/>
      <c r="R809" s="6" t="s">
        <v>65</v>
      </c>
      <c r="S809" s="9"/>
      <c r="T809" s="6">
        <v>75508</v>
      </c>
      <c r="U809" s="6" t="s">
        <v>66</v>
      </c>
      <c r="V809" s="6" t="s">
        <v>46</v>
      </c>
      <c r="W809" s="6" t="s">
        <v>371</v>
      </c>
      <c r="X809" s="6" t="s">
        <v>216</v>
      </c>
      <c r="Y809" s="6" t="s">
        <v>36</v>
      </c>
    </row>
    <row r="810" spans="1:25">
      <c r="A810" s="5">
        <v>10134</v>
      </c>
      <c r="B810" s="6">
        <v>43</v>
      </c>
      <c r="C810" s="7">
        <v>83.03</v>
      </c>
      <c r="D810" s="6">
        <v>7</v>
      </c>
      <c r="E810" s="6">
        <v>3570.29</v>
      </c>
      <c r="F810" s="8">
        <v>37803</v>
      </c>
      <c r="G810" s="6" t="s">
        <v>25</v>
      </c>
      <c r="H810" s="6">
        <v>3</v>
      </c>
      <c r="I810" s="6">
        <v>7</v>
      </c>
      <c r="J810" s="6">
        <v>2003</v>
      </c>
      <c r="K810" s="6" t="s">
        <v>60</v>
      </c>
      <c r="L810" s="6">
        <v>76</v>
      </c>
      <c r="M810" s="6" t="s">
        <v>501</v>
      </c>
      <c r="N810" s="6" t="s">
        <v>369</v>
      </c>
      <c r="O810" s="10" t="s">
        <v>683</v>
      </c>
      <c r="P810" s="6" t="s">
        <v>370</v>
      </c>
      <c r="Q810" s="9"/>
      <c r="R810" s="6" t="s">
        <v>65</v>
      </c>
      <c r="S810" s="9"/>
      <c r="T810" s="6">
        <v>75508</v>
      </c>
      <c r="U810" s="6" t="s">
        <v>66</v>
      </c>
      <c r="V810" s="6" t="s">
        <v>46</v>
      </c>
      <c r="W810" s="6" t="s">
        <v>371</v>
      </c>
      <c r="X810" s="6" t="s">
        <v>216</v>
      </c>
      <c r="Y810" s="6" t="s">
        <v>36</v>
      </c>
    </row>
    <row r="811" spans="1:25">
      <c r="A811" s="5">
        <v>10135</v>
      </c>
      <c r="B811" s="6">
        <v>42</v>
      </c>
      <c r="C811" s="7">
        <v>100</v>
      </c>
      <c r="D811" s="6">
        <v>7</v>
      </c>
      <c r="E811" s="6">
        <v>8008.56</v>
      </c>
      <c r="F811" s="8">
        <v>37804</v>
      </c>
      <c r="G811" s="6" t="s">
        <v>25</v>
      </c>
      <c r="H811" s="6">
        <v>3</v>
      </c>
      <c r="I811" s="6">
        <v>7</v>
      </c>
      <c r="J811" s="6">
        <v>2003</v>
      </c>
      <c r="K811" s="6" t="s">
        <v>163</v>
      </c>
      <c r="L811" s="6">
        <v>194</v>
      </c>
      <c r="M811" s="6" t="s">
        <v>423</v>
      </c>
      <c r="N811" s="6" t="s">
        <v>217</v>
      </c>
      <c r="O811" s="6">
        <v>4155551450</v>
      </c>
      <c r="P811" s="6" t="s">
        <v>218</v>
      </c>
      <c r="Q811" s="9"/>
      <c r="R811" s="6" t="s">
        <v>219</v>
      </c>
      <c r="S811" s="6" t="s">
        <v>177</v>
      </c>
      <c r="T811" s="6">
        <v>97562</v>
      </c>
      <c r="U811" s="6" t="s">
        <v>32</v>
      </c>
      <c r="V811" s="6" t="s">
        <v>33</v>
      </c>
      <c r="W811" s="6" t="s">
        <v>220</v>
      </c>
      <c r="X811" s="6" t="s">
        <v>35</v>
      </c>
      <c r="Y811" s="6" t="s">
        <v>133</v>
      </c>
    </row>
    <row r="812" spans="1:25">
      <c r="A812" s="5">
        <v>10135</v>
      </c>
      <c r="B812" s="6">
        <v>48</v>
      </c>
      <c r="C812" s="7">
        <v>100</v>
      </c>
      <c r="D812" s="6">
        <v>5</v>
      </c>
      <c r="E812" s="6">
        <v>6031.68</v>
      </c>
      <c r="F812" s="8">
        <v>37804</v>
      </c>
      <c r="G812" s="6" t="s">
        <v>25</v>
      </c>
      <c r="H812" s="6">
        <v>3</v>
      </c>
      <c r="I812" s="6">
        <v>7</v>
      </c>
      <c r="J812" s="6">
        <v>2003</v>
      </c>
      <c r="K812" s="6" t="s">
        <v>163</v>
      </c>
      <c r="L812" s="6">
        <v>117</v>
      </c>
      <c r="M812" s="6" t="s">
        <v>510</v>
      </c>
      <c r="N812" s="6" t="s">
        <v>217</v>
      </c>
      <c r="O812" s="6">
        <v>4155551450</v>
      </c>
      <c r="P812" s="6" t="s">
        <v>218</v>
      </c>
      <c r="Q812" s="9"/>
      <c r="R812" s="6" t="s">
        <v>219</v>
      </c>
      <c r="S812" s="6" t="s">
        <v>177</v>
      </c>
      <c r="T812" s="6">
        <v>97562</v>
      </c>
      <c r="U812" s="6" t="s">
        <v>32</v>
      </c>
      <c r="V812" s="6" t="s">
        <v>33</v>
      </c>
      <c r="W812" s="6" t="s">
        <v>220</v>
      </c>
      <c r="X812" s="6" t="s">
        <v>35</v>
      </c>
      <c r="Y812" s="6" t="s">
        <v>36</v>
      </c>
    </row>
    <row r="813" spans="1:25">
      <c r="A813" s="5">
        <v>10135</v>
      </c>
      <c r="B813" s="6">
        <v>24</v>
      </c>
      <c r="C813" s="7">
        <v>75.010000000000005</v>
      </c>
      <c r="D813" s="6">
        <v>8</v>
      </c>
      <c r="E813" s="6">
        <v>1800.24</v>
      </c>
      <c r="F813" s="8">
        <v>37804</v>
      </c>
      <c r="G813" s="6" t="s">
        <v>25</v>
      </c>
      <c r="H813" s="6">
        <v>3</v>
      </c>
      <c r="I813" s="6">
        <v>7</v>
      </c>
      <c r="J813" s="6">
        <v>2003</v>
      </c>
      <c r="K813" s="6" t="s">
        <v>163</v>
      </c>
      <c r="L813" s="6">
        <v>79</v>
      </c>
      <c r="M813" s="6" t="s">
        <v>511</v>
      </c>
      <c r="N813" s="6" t="s">
        <v>217</v>
      </c>
      <c r="O813" s="6">
        <v>4155551450</v>
      </c>
      <c r="P813" s="6" t="s">
        <v>218</v>
      </c>
      <c r="Q813" s="9"/>
      <c r="R813" s="6" t="s">
        <v>219</v>
      </c>
      <c r="S813" s="6" t="s">
        <v>177</v>
      </c>
      <c r="T813" s="6">
        <v>97562</v>
      </c>
      <c r="U813" s="6" t="s">
        <v>32</v>
      </c>
      <c r="V813" s="6" t="s">
        <v>33</v>
      </c>
      <c r="W813" s="6" t="s">
        <v>220</v>
      </c>
      <c r="X813" s="6" t="s">
        <v>35</v>
      </c>
      <c r="Y813" s="6" t="s">
        <v>39</v>
      </c>
    </row>
    <row r="814" spans="1:25">
      <c r="A814" s="5">
        <v>10135</v>
      </c>
      <c r="B814" s="6">
        <v>29</v>
      </c>
      <c r="C814" s="7">
        <v>97.89</v>
      </c>
      <c r="D814" s="6">
        <v>4</v>
      </c>
      <c r="E814" s="6">
        <v>2838.81</v>
      </c>
      <c r="F814" s="8">
        <v>37804</v>
      </c>
      <c r="G814" s="6" t="s">
        <v>25</v>
      </c>
      <c r="H814" s="6">
        <v>3</v>
      </c>
      <c r="I814" s="6">
        <v>7</v>
      </c>
      <c r="J814" s="6">
        <v>2003</v>
      </c>
      <c r="K814" s="6" t="s">
        <v>163</v>
      </c>
      <c r="L814" s="6">
        <v>115</v>
      </c>
      <c r="M814" s="6" t="s">
        <v>512</v>
      </c>
      <c r="N814" s="6" t="s">
        <v>217</v>
      </c>
      <c r="O814" s="6">
        <v>4155551450</v>
      </c>
      <c r="P814" s="6" t="s">
        <v>218</v>
      </c>
      <c r="Q814" s="9"/>
      <c r="R814" s="6" t="s">
        <v>219</v>
      </c>
      <c r="S814" s="6" t="s">
        <v>177</v>
      </c>
      <c r="T814" s="6">
        <v>97562</v>
      </c>
      <c r="U814" s="6" t="s">
        <v>32</v>
      </c>
      <c r="V814" s="6" t="s">
        <v>33</v>
      </c>
      <c r="W814" s="6" t="s">
        <v>220</v>
      </c>
      <c r="X814" s="6" t="s">
        <v>35</v>
      </c>
      <c r="Y814" s="6" t="s">
        <v>39</v>
      </c>
    </row>
    <row r="815" spans="1:25">
      <c r="A815" s="5">
        <v>10210</v>
      </c>
      <c r="B815" s="6">
        <v>40</v>
      </c>
      <c r="C815" s="7">
        <v>49.67</v>
      </c>
      <c r="D815" s="6">
        <v>3</v>
      </c>
      <c r="E815" s="6">
        <v>1986.8</v>
      </c>
      <c r="F815" s="8">
        <v>37998</v>
      </c>
      <c r="G815" s="6" t="s">
        <v>25</v>
      </c>
      <c r="H815" s="6">
        <v>1</v>
      </c>
      <c r="I815" s="6">
        <v>1</v>
      </c>
      <c r="J815" s="6">
        <v>2004</v>
      </c>
      <c r="K815" s="6" t="s">
        <v>60</v>
      </c>
      <c r="L815" s="6">
        <v>60</v>
      </c>
      <c r="M815" s="6" t="s">
        <v>499</v>
      </c>
      <c r="N815" s="6" t="s">
        <v>257</v>
      </c>
      <c r="O815" s="10" t="s">
        <v>683</v>
      </c>
      <c r="P815" s="6" t="s">
        <v>258</v>
      </c>
      <c r="Q815" s="9"/>
      <c r="R815" s="6" t="s">
        <v>259</v>
      </c>
      <c r="S815" s="6" t="s">
        <v>259</v>
      </c>
      <c r="T815" s="6" t="s">
        <v>260</v>
      </c>
      <c r="U815" s="6" t="s">
        <v>193</v>
      </c>
      <c r="V815" s="6" t="s">
        <v>193</v>
      </c>
      <c r="W815" s="6" t="s">
        <v>261</v>
      </c>
      <c r="X815" s="6" t="s">
        <v>262</v>
      </c>
      <c r="Y815" s="6" t="s">
        <v>39</v>
      </c>
    </row>
    <row r="816" spans="1:25">
      <c r="A816" s="5">
        <v>10223</v>
      </c>
      <c r="B816" s="6">
        <v>28</v>
      </c>
      <c r="C816" s="7">
        <v>60.57</v>
      </c>
      <c r="D816" s="6">
        <v>5</v>
      </c>
      <c r="E816" s="6">
        <v>1695.96</v>
      </c>
      <c r="F816" s="8">
        <v>38037</v>
      </c>
      <c r="G816" s="6" t="s">
        <v>25</v>
      </c>
      <c r="H816" s="6">
        <v>1</v>
      </c>
      <c r="I816" s="6">
        <v>2</v>
      </c>
      <c r="J816" s="6">
        <v>2004</v>
      </c>
      <c r="K816" s="6" t="s">
        <v>60</v>
      </c>
      <c r="L816" s="6">
        <v>60</v>
      </c>
      <c r="M816" s="6" t="s">
        <v>499</v>
      </c>
      <c r="N816" s="6" t="s">
        <v>69</v>
      </c>
      <c r="O816" s="6" t="s">
        <v>70</v>
      </c>
      <c r="P816" s="6" t="s">
        <v>71</v>
      </c>
      <c r="Q816" s="6" t="s">
        <v>72</v>
      </c>
      <c r="R816" s="6" t="s">
        <v>73</v>
      </c>
      <c r="S816" s="6" t="s">
        <v>74</v>
      </c>
      <c r="T816" s="6">
        <v>3004</v>
      </c>
      <c r="U816" s="6" t="s">
        <v>75</v>
      </c>
      <c r="V816" s="6" t="s">
        <v>76</v>
      </c>
      <c r="W816" s="6" t="s">
        <v>77</v>
      </c>
      <c r="X816" s="6" t="s">
        <v>78</v>
      </c>
      <c r="Y816" s="6" t="s">
        <v>39</v>
      </c>
    </row>
    <row r="817" spans="1:25">
      <c r="A817" s="5">
        <v>10236</v>
      </c>
      <c r="B817" s="6">
        <v>23</v>
      </c>
      <c r="C817" s="7">
        <v>55.72</v>
      </c>
      <c r="D817" s="6">
        <v>2</v>
      </c>
      <c r="E817" s="6">
        <v>1281.56</v>
      </c>
      <c r="F817" s="8">
        <v>38080</v>
      </c>
      <c r="G817" s="6" t="s">
        <v>25</v>
      </c>
      <c r="H817" s="6">
        <v>2</v>
      </c>
      <c r="I817" s="6">
        <v>4</v>
      </c>
      <c r="J817" s="6">
        <v>2004</v>
      </c>
      <c r="K817" s="6" t="s">
        <v>60</v>
      </c>
      <c r="L817" s="6">
        <v>60</v>
      </c>
      <c r="M817" s="6" t="s">
        <v>499</v>
      </c>
      <c r="N817" s="6" t="s">
        <v>263</v>
      </c>
      <c r="O817" s="6">
        <v>2155559857</v>
      </c>
      <c r="P817" s="6" t="s">
        <v>264</v>
      </c>
      <c r="Q817" s="9"/>
      <c r="R817" s="6" t="s">
        <v>265</v>
      </c>
      <c r="S817" s="6" t="s">
        <v>120</v>
      </c>
      <c r="T817" s="6">
        <v>71270</v>
      </c>
      <c r="U817" s="6" t="s">
        <v>32</v>
      </c>
      <c r="V817" s="6" t="s">
        <v>33</v>
      </c>
      <c r="W817" s="6" t="s">
        <v>101</v>
      </c>
      <c r="X817" s="6" t="s">
        <v>266</v>
      </c>
      <c r="Y817" s="6" t="s">
        <v>39</v>
      </c>
    </row>
    <row r="818" spans="1:25">
      <c r="A818" s="5">
        <v>10251</v>
      </c>
      <c r="B818" s="6">
        <v>29</v>
      </c>
      <c r="C818" s="7">
        <v>61.18</v>
      </c>
      <c r="D818" s="6">
        <v>6</v>
      </c>
      <c r="E818" s="6">
        <v>1774.22</v>
      </c>
      <c r="F818" s="8">
        <v>38125</v>
      </c>
      <c r="G818" s="6" t="s">
        <v>25</v>
      </c>
      <c r="H818" s="6">
        <v>2</v>
      </c>
      <c r="I818" s="6">
        <v>5</v>
      </c>
      <c r="J818" s="6">
        <v>2004</v>
      </c>
      <c r="K818" s="6" t="s">
        <v>60</v>
      </c>
      <c r="L818" s="6">
        <v>60</v>
      </c>
      <c r="M818" s="6" t="s">
        <v>499</v>
      </c>
      <c r="N818" s="6" t="s">
        <v>79</v>
      </c>
      <c r="O818" s="6">
        <v>2015559350</v>
      </c>
      <c r="P818" s="6" t="s">
        <v>80</v>
      </c>
      <c r="Q818" s="9"/>
      <c r="R818" s="6" t="s">
        <v>81</v>
      </c>
      <c r="S818" s="6" t="s">
        <v>82</v>
      </c>
      <c r="T818" s="6">
        <v>94019</v>
      </c>
      <c r="U818" s="6" t="s">
        <v>32</v>
      </c>
      <c r="V818" s="6" t="s">
        <v>33</v>
      </c>
      <c r="W818" s="6" t="s">
        <v>83</v>
      </c>
      <c r="X818" s="6" t="s">
        <v>84</v>
      </c>
      <c r="Y818" s="6" t="s">
        <v>39</v>
      </c>
    </row>
    <row r="819" spans="1:25">
      <c r="A819" s="5">
        <v>10263</v>
      </c>
      <c r="B819" s="6">
        <v>34</v>
      </c>
      <c r="C819" s="7">
        <v>58.75</v>
      </c>
      <c r="D819" s="6">
        <v>6</v>
      </c>
      <c r="E819" s="6">
        <v>1997.5</v>
      </c>
      <c r="F819" s="8">
        <v>38166</v>
      </c>
      <c r="G819" s="6" t="s">
        <v>25</v>
      </c>
      <c r="H819" s="6">
        <v>2</v>
      </c>
      <c r="I819" s="6">
        <v>6</v>
      </c>
      <c r="J819" s="6">
        <v>2004</v>
      </c>
      <c r="K819" s="6" t="s">
        <v>60</v>
      </c>
      <c r="L819" s="6">
        <v>60</v>
      </c>
      <c r="M819" s="6" t="s">
        <v>499</v>
      </c>
      <c r="N819" s="6" t="s">
        <v>85</v>
      </c>
      <c r="O819" s="6">
        <v>2035552570</v>
      </c>
      <c r="P819" s="6" t="s">
        <v>86</v>
      </c>
      <c r="Q819" s="9"/>
      <c r="R819" s="6" t="s">
        <v>87</v>
      </c>
      <c r="S819" s="6" t="s">
        <v>88</v>
      </c>
      <c r="T819" s="6">
        <v>97562</v>
      </c>
      <c r="U819" s="6" t="s">
        <v>32</v>
      </c>
      <c r="V819" s="6" t="s">
        <v>33</v>
      </c>
      <c r="W819" s="6" t="s">
        <v>89</v>
      </c>
      <c r="X819" s="6" t="s">
        <v>90</v>
      </c>
      <c r="Y819" s="6" t="s">
        <v>39</v>
      </c>
    </row>
    <row r="820" spans="1:25">
      <c r="A820" s="5">
        <v>10275</v>
      </c>
      <c r="B820" s="6">
        <v>37</v>
      </c>
      <c r="C820" s="7">
        <v>63.6</v>
      </c>
      <c r="D820" s="6">
        <v>5</v>
      </c>
      <c r="E820" s="6">
        <v>2353.1999999999998</v>
      </c>
      <c r="F820" s="8">
        <v>38191</v>
      </c>
      <c r="G820" s="6" t="s">
        <v>25</v>
      </c>
      <c r="H820" s="6">
        <v>3</v>
      </c>
      <c r="I820" s="6">
        <v>7</v>
      </c>
      <c r="J820" s="6">
        <v>2004</v>
      </c>
      <c r="K820" s="6" t="s">
        <v>60</v>
      </c>
      <c r="L820" s="6">
        <v>60</v>
      </c>
      <c r="M820" s="6" t="s">
        <v>499</v>
      </c>
      <c r="N820" s="6" t="s">
        <v>91</v>
      </c>
      <c r="O820" s="6" t="s">
        <v>92</v>
      </c>
      <c r="P820" s="6" t="s">
        <v>93</v>
      </c>
      <c r="Q820" s="9"/>
      <c r="R820" s="6" t="s">
        <v>94</v>
      </c>
      <c r="S820" s="9"/>
      <c r="T820" s="6">
        <v>44000</v>
      </c>
      <c r="U820" s="6" t="s">
        <v>66</v>
      </c>
      <c r="V820" s="6" t="s">
        <v>46</v>
      </c>
      <c r="W820" s="6" t="s">
        <v>95</v>
      </c>
      <c r="X820" s="6" t="s">
        <v>96</v>
      </c>
      <c r="Y820" s="6" t="s">
        <v>39</v>
      </c>
    </row>
    <row r="821" spans="1:25">
      <c r="A821" s="5">
        <v>10285</v>
      </c>
      <c r="B821" s="6">
        <v>20</v>
      </c>
      <c r="C821" s="7">
        <v>49.06</v>
      </c>
      <c r="D821" s="6">
        <v>10</v>
      </c>
      <c r="E821" s="6">
        <v>981.2</v>
      </c>
      <c r="F821" s="8">
        <v>38226</v>
      </c>
      <c r="G821" s="6" t="s">
        <v>25</v>
      </c>
      <c r="H821" s="6">
        <v>3</v>
      </c>
      <c r="I821" s="6">
        <v>8</v>
      </c>
      <c r="J821" s="6">
        <v>2004</v>
      </c>
      <c r="K821" s="6" t="s">
        <v>60</v>
      </c>
      <c r="L821" s="6">
        <v>60</v>
      </c>
      <c r="M821" s="6" t="s">
        <v>499</v>
      </c>
      <c r="N821" s="6" t="s">
        <v>97</v>
      </c>
      <c r="O821" s="6">
        <v>6175558555</v>
      </c>
      <c r="P821" s="6" t="s">
        <v>98</v>
      </c>
      <c r="Q821" s="9"/>
      <c r="R821" s="6" t="s">
        <v>99</v>
      </c>
      <c r="S821" s="6" t="s">
        <v>100</v>
      </c>
      <c r="T821" s="6">
        <v>51247</v>
      </c>
      <c r="U821" s="6" t="s">
        <v>32</v>
      </c>
      <c r="V821" s="6" t="s">
        <v>33</v>
      </c>
      <c r="W821" s="6" t="s">
        <v>101</v>
      </c>
      <c r="X821" s="6" t="s">
        <v>102</v>
      </c>
      <c r="Y821" s="6" t="s">
        <v>39</v>
      </c>
    </row>
    <row r="822" spans="1:25">
      <c r="A822" s="5">
        <v>10298</v>
      </c>
      <c r="B822" s="6">
        <v>32</v>
      </c>
      <c r="C822" s="7">
        <v>48.46</v>
      </c>
      <c r="D822" s="6">
        <v>2</v>
      </c>
      <c r="E822" s="6">
        <v>1550.72</v>
      </c>
      <c r="F822" s="8">
        <v>38257</v>
      </c>
      <c r="G822" s="6" t="s">
        <v>25</v>
      </c>
      <c r="H822" s="6">
        <v>3</v>
      </c>
      <c r="I822" s="6">
        <v>9</v>
      </c>
      <c r="J822" s="6">
        <v>2004</v>
      </c>
      <c r="K822" s="6" t="s">
        <v>60</v>
      </c>
      <c r="L822" s="6">
        <v>60</v>
      </c>
      <c r="M822" s="6" t="s">
        <v>499</v>
      </c>
      <c r="N822" s="6" t="s">
        <v>267</v>
      </c>
      <c r="O822" s="6" t="s">
        <v>268</v>
      </c>
      <c r="P822" s="6" t="s">
        <v>269</v>
      </c>
      <c r="Q822" s="9"/>
      <c r="R822" s="6" t="s">
        <v>94</v>
      </c>
      <c r="S822" s="9"/>
      <c r="T822" s="6">
        <v>44000</v>
      </c>
      <c r="U822" s="6" t="s">
        <v>66</v>
      </c>
      <c r="V822" s="6" t="s">
        <v>46</v>
      </c>
      <c r="W822" s="6" t="s">
        <v>270</v>
      </c>
      <c r="X822" s="6" t="s">
        <v>271</v>
      </c>
      <c r="Y822" s="6" t="s">
        <v>39</v>
      </c>
    </row>
    <row r="823" spans="1:25">
      <c r="A823" s="5">
        <v>10308</v>
      </c>
      <c r="B823" s="6">
        <v>34</v>
      </c>
      <c r="C823" s="7">
        <v>52.09</v>
      </c>
      <c r="D823" s="6">
        <v>3</v>
      </c>
      <c r="E823" s="6">
        <v>1771.06</v>
      </c>
      <c r="F823" s="8">
        <v>38275</v>
      </c>
      <c r="G823" s="6" t="s">
        <v>25</v>
      </c>
      <c r="H823" s="6">
        <v>4</v>
      </c>
      <c r="I823" s="6">
        <v>10</v>
      </c>
      <c r="J823" s="6">
        <v>2004</v>
      </c>
      <c r="K823" s="6" t="s">
        <v>60</v>
      </c>
      <c r="L823" s="6">
        <v>60</v>
      </c>
      <c r="M823" s="6" t="s">
        <v>499</v>
      </c>
      <c r="N823" s="6" t="s">
        <v>272</v>
      </c>
      <c r="O823" s="6">
        <v>9145554562</v>
      </c>
      <c r="P823" s="6" t="s">
        <v>273</v>
      </c>
      <c r="Q823" s="9"/>
      <c r="R823" s="6" t="s">
        <v>274</v>
      </c>
      <c r="S823" s="6" t="s">
        <v>57</v>
      </c>
      <c r="T823" s="6">
        <v>24067</v>
      </c>
      <c r="U823" s="6" t="s">
        <v>32</v>
      </c>
      <c r="V823" s="6" t="s">
        <v>33</v>
      </c>
      <c r="W823" s="6" t="s">
        <v>58</v>
      </c>
      <c r="X823" s="6" t="s">
        <v>179</v>
      </c>
      <c r="Y823" s="6" t="s">
        <v>39</v>
      </c>
    </row>
    <row r="824" spans="1:25">
      <c r="A824" s="5">
        <v>10318</v>
      </c>
      <c r="B824" s="6">
        <v>42</v>
      </c>
      <c r="C824" s="7">
        <v>52.7</v>
      </c>
      <c r="D824" s="6">
        <v>5</v>
      </c>
      <c r="E824" s="6">
        <v>2213.4</v>
      </c>
      <c r="F824" s="8">
        <v>38293</v>
      </c>
      <c r="G824" s="6" t="s">
        <v>25</v>
      </c>
      <c r="H824" s="6">
        <v>4</v>
      </c>
      <c r="I824" s="6">
        <v>11</v>
      </c>
      <c r="J824" s="6">
        <v>2004</v>
      </c>
      <c r="K824" s="6" t="s">
        <v>60</v>
      </c>
      <c r="L824" s="6">
        <v>60</v>
      </c>
      <c r="M824" s="6" t="s">
        <v>499</v>
      </c>
      <c r="N824" s="6" t="s">
        <v>117</v>
      </c>
      <c r="O824" s="6">
        <v>2155551555</v>
      </c>
      <c r="P824" s="6" t="s">
        <v>118</v>
      </c>
      <c r="Q824" s="9"/>
      <c r="R824" s="6" t="s">
        <v>119</v>
      </c>
      <c r="S824" s="6" t="s">
        <v>120</v>
      </c>
      <c r="T824" s="6">
        <v>70267</v>
      </c>
      <c r="U824" s="6" t="s">
        <v>32</v>
      </c>
      <c r="V824" s="6" t="s">
        <v>33</v>
      </c>
      <c r="W824" s="6" t="s">
        <v>121</v>
      </c>
      <c r="X824" s="6" t="s">
        <v>122</v>
      </c>
      <c r="Y824" s="6" t="s">
        <v>39</v>
      </c>
    </row>
    <row r="825" spans="1:25">
      <c r="A825" s="5">
        <v>10329</v>
      </c>
      <c r="B825" s="6">
        <v>38</v>
      </c>
      <c r="C825" s="7">
        <v>100</v>
      </c>
      <c r="D825" s="6">
        <v>12</v>
      </c>
      <c r="E825" s="6">
        <v>5266.04</v>
      </c>
      <c r="F825" s="8">
        <v>38306</v>
      </c>
      <c r="G825" s="6" t="s">
        <v>25</v>
      </c>
      <c r="H825" s="6">
        <v>4</v>
      </c>
      <c r="I825" s="6">
        <v>11</v>
      </c>
      <c r="J825" s="6">
        <v>2004</v>
      </c>
      <c r="K825" s="6" t="s">
        <v>60</v>
      </c>
      <c r="L825" s="6">
        <v>60</v>
      </c>
      <c r="M825" s="6" t="s">
        <v>499</v>
      </c>
      <c r="N825" s="6" t="s">
        <v>123</v>
      </c>
      <c r="O825" s="6">
        <v>2125557818</v>
      </c>
      <c r="P825" s="6" t="s">
        <v>124</v>
      </c>
      <c r="Q825" s="9"/>
      <c r="R825" s="6" t="s">
        <v>56</v>
      </c>
      <c r="S825" s="6" t="s">
        <v>57</v>
      </c>
      <c r="T825" s="6">
        <v>10022</v>
      </c>
      <c r="U825" s="6" t="s">
        <v>32</v>
      </c>
      <c r="V825" s="6" t="s">
        <v>33</v>
      </c>
      <c r="W825" s="6" t="s">
        <v>121</v>
      </c>
      <c r="X825" s="6" t="s">
        <v>125</v>
      </c>
      <c r="Y825" s="6" t="s">
        <v>36</v>
      </c>
    </row>
    <row r="826" spans="1:25">
      <c r="A826" s="5">
        <v>10339</v>
      </c>
      <c r="B826" s="6">
        <v>30</v>
      </c>
      <c r="C826" s="7">
        <v>62.16</v>
      </c>
      <c r="D826" s="6">
        <v>1</v>
      </c>
      <c r="E826" s="6">
        <v>1864.8</v>
      </c>
      <c r="F826" s="8">
        <v>38314</v>
      </c>
      <c r="G826" s="6" t="s">
        <v>25</v>
      </c>
      <c r="H826" s="6">
        <v>4</v>
      </c>
      <c r="I826" s="6">
        <v>11</v>
      </c>
      <c r="J826" s="6">
        <v>2004</v>
      </c>
      <c r="K826" s="6" t="s">
        <v>60</v>
      </c>
      <c r="L826" s="6">
        <v>60</v>
      </c>
      <c r="M826" s="6" t="s">
        <v>499</v>
      </c>
      <c r="N826" s="6" t="s">
        <v>188</v>
      </c>
      <c r="O826" s="10" t="s">
        <v>683</v>
      </c>
      <c r="P826" s="6" t="s">
        <v>189</v>
      </c>
      <c r="Q826" s="9"/>
      <c r="R826" s="6" t="s">
        <v>190</v>
      </c>
      <c r="S826" s="6" t="s">
        <v>191</v>
      </c>
      <c r="T826" s="6" t="s">
        <v>192</v>
      </c>
      <c r="U826" s="6" t="s">
        <v>193</v>
      </c>
      <c r="V826" s="6" t="s">
        <v>193</v>
      </c>
      <c r="W826" s="6" t="s">
        <v>194</v>
      </c>
      <c r="X826" s="6" t="s">
        <v>195</v>
      </c>
      <c r="Y826" s="6" t="s">
        <v>39</v>
      </c>
    </row>
    <row r="827" spans="1:25">
      <c r="A827" s="5">
        <v>10362</v>
      </c>
      <c r="B827" s="6">
        <v>23</v>
      </c>
      <c r="C827" s="7">
        <v>49.67</v>
      </c>
      <c r="D827" s="6">
        <v>3</v>
      </c>
      <c r="E827" s="6">
        <v>1142.4100000000001</v>
      </c>
      <c r="F827" s="8">
        <v>38357</v>
      </c>
      <c r="G827" s="6" t="s">
        <v>25</v>
      </c>
      <c r="H827" s="6">
        <v>1</v>
      </c>
      <c r="I827" s="6">
        <v>1</v>
      </c>
      <c r="J827" s="6">
        <v>2005</v>
      </c>
      <c r="K827" s="6" t="s">
        <v>60</v>
      </c>
      <c r="L827" s="6">
        <v>60</v>
      </c>
      <c r="M827" s="6" t="s">
        <v>499</v>
      </c>
      <c r="N827" s="6" t="s">
        <v>293</v>
      </c>
      <c r="O827" s="6">
        <v>6505556809</v>
      </c>
      <c r="P827" s="6" t="s">
        <v>294</v>
      </c>
      <c r="Q827" s="9"/>
      <c r="R827" s="6" t="s">
        <v>295</v>
      </c>
      <c r="S827" s="6" t="s">
        <v>177</v>
      </c>
      <c r="T827" s="6">
        <v>94217</v>
      </c>
      <c r="U827" s="6" t="s">
        <v>32</v>
      </c>
      <c r="V827" s="6" t="s">
        <v>33</v>
      </c>
      <c r="W827" s="6" t="s">
        <v>296</v>
      </c>
      <c r="X827" s="6" t="s">
        <v>297</v>
      </c>
      <c r="Y827" s="6" t="s">
        <v>39</v>
      </c>
    </row>
    <row r="828" spans="1:25">
      <c r="A828" s="5">
        <v>10374</v>
      </c>
      <c r="B828" s="6">
        <v>22</v>
      </c>
      <c r="C828" s="7">
        <v>53.3</v>
      </c>
      <c r="D828" s="6">
        <v>4</v>
      </c>
      <c r="E828" s="6">
        <v>1172.5999999999999</v>
      </c>
      <c r="F828" s="8">
        <v>38385</v>
      </c>
      <c r="G828" s="6" t="s">
        <v>25</v>
      </c>
      <c r="H828" s="6">
        <v>1</v>
      </c>
      <c r="I828" s="6">
        <v>2</v>
      </c>
      <c r="J828" s="6">
        <v>2005</v>
      </c>
      <c r="K828" s="6" t="s">
        <v>60</v>
      </c>
      <c r="L828" s="6">
        <v>60</v>
      </c>
      <c r="M828" s="6" t="s">
        <v>499</v>
      </c>
      <c r="N828" s="6" t="s">
        <v>275</v>
      </c>
      <c r="O828" s="6" t="s">
        <v>276</v>
      </c>
      <c r="P828" s="6" t="s">
        <v>277</v>
      </c>
      <c r="Q828" s="9"/>
      <c r="R828" s="6" t="s">
        <v>278</v>
      </c>
      <c r="S828" s="6" t="s">
        <v>279</v>
      </c>
      <c r="T828" s="6">
        <v>4101</v>
      </c>
      <c r="U828" s="6" t="s">
        <v>75</v>
      </c>
      <c r="V828" s="6" t="s">
        <v>76</v>
      </c>
      <c r="W828" s="6" t="s">
        <v>280</v>
      </c>
      <c r="X828" s="6" t="s">
        <v>281</v>
      </c>
      <c r="Y828" s="6" t="s">
        <v>39</v>
      </c>
    </row>
    <row r="829" spans="1:25">
      <c r="A829" s="5">
        <v>10389</v>
      </c>
      <c r="B829" s="6">
        <v>39</v>
      </c>
      <c r="C829" s="7">
        <v>100</v>
      </c>
      <c r="D829" s="6">
        <v>5</v>
      </c>
      <c r="E829" s="6">
        <v>6981</v>
      </c>
      <c r="F829" s="8">
        <v>38414</v>
      </c>
      <c r="G829" s="6" t="s">
        <v>25</v>
      </c>
      <c r="H829" s="6">
        <v>1</v>
      </c>
      <c r="I829" s="6">
        <v>3</v>
      </c>
      <c r="J829" s="6">
        <v>2005</v>
      </c>
      <c r="K829" s="6" t="s">
        <v>60</v>
      </c>
      <c r="L829" s="6">
        <v>60</v>
      </c>
      <c r="M829" s="6" t="s">
        <v>499</v>
      </c>
      <c r="N829" s="6" t="s">
        <v>203</v>
      </c>
      <c r="O829" s="6" t="s">
        <v>204</v>
      </c>
      <c r="P829" s="6" t="s">
        <v>205</v>
      </c>
      <c r="Q829" s="9"/>
      <c r="R829" s="6" t="s">
        <v>206</v>
      </c>
      <c r="S829" s="9"/>
      <c r="T829" s="6" t="s">
        <v>207</v>
      </c>
      <c r="U829" s="6" t="s">
        <v>208</v>
      </c>
      <c r="V829" s="6" t="s">
        <v>46</v>
      </c>
      <c r="W829" s="6" t="s">
        <v>209</v>
      </c>
      <c r="X829" s="6" t="s">
        <v>210</v>
      </c>
      <c r="Y829" s="6" t="s">
        <v>36</v>
      </c>
    </row>
    <row r="830" spans="1:25">
      <c r="A830" s="5">
        <v>10402</v>
      </c>
      <c r="B830" s="6">
        <v>55</v>
      </c>
      <c r="C830" s="7">
        <v>55.72</v>
      </c>
      <c r="D830" s="6">
        <v>2</v>
      </c>
      <c r="E830" s="6">
        <v>3064.6</v>
      </c>
      <c r="F830" s="8">
        <v>38449</v>
      </c>
      <c r="G830" s="6" t="s">
        <v>25</v>
      </c>
      <c r="H830" s="6">
        <v>2</v>
      </c>
      <c r="I830" s="6">
        <v>4</v>
      </c>
      <c r="J830" s="6">
        <v>2005</v>
      </c>
      <c r="K830" s="6" t="s">
        <v>60</v>
      </c>
      <c r="L830" s="6">
        <v>60</v>
      </c>
      <c r="M830" s="6" t="s">
        <v>499</v>
      </c>
      <c r="N830" s="6" t="s">
        <v>62</v>
      </c>
      <c r="O830" s="6" t="s">
        <v>63</v>
      </c>
      <c r="P830" s="6" t="s">
        <v>64</v>
      </c>
      <c r="Q830" s="9"/>
      <c r="R830" s="6" t="s">
        <v>65</v>
      </c>
      <c r="S830" s="9"/>
      <c r="T830" s="6">
        <v>75016</v>
      </c>
      <c r="U830" s="6" t="s">
        <v>66</v>
      </c>
      <c r="V830" s="6" t="s">
        <v>46</v>
      </c>
      <c r="W830" s="6" t="s">
        <v>67</v>
      </c>
      <c r="X830" s="6" t="s">
        <v>68</v>
      </c>
      <c r="Y830" s="6" t="s">
        <v>36</v>
      </c>
    </row>
    <row r="831" spans="1:25">
      <c r="A831" s="5">
        <v>10417</v>
      </c>
      <c r="B831" s="6">
        <v>36</v>
      </c>
      <c r="C831" s="7">
        <v>61.18</v>
      </c>
      <c r="D831" s="6">
        <v>6</v>
      </c>
      <c r="E831" s="6">
        <v>2202.48</v>
      </c>
      <c r="F831" s="8">
        <v>38485</v>
      </c>
      <c r="G831" s="6" t="s">
        <v>154</v>
      </c>
      <c r="H831" s="6">
        <v>2</v>
      </c>
      <c r="I831" s="6">
        <v>5</v>
      </c>
      <c r="J831" s="6">
        <v>2005</v>
      </c>
      <c r="K831" s="6" t="s">
        <v>60</v>
      </c>
      <c r="L831" s="6">
        <v>60</v>
      </c>
      <c r="M831" s="6" t="s">
        <v>499</v>
      </c>
      <c r="N831" s="6" t="s">
        <v>155</v>
      </c>
      <c r="O831" s="6" t="s">
        <v>156</v>
      </c>
      <c r="P831" s="6" t="s">
        <v>157</v>
      </c>
      <c r="Q831" s="9"/>
      <c r="R831" s="6" t="s">
        <v>158</v>
      </c>
      <c r="S831" s="9"/>
      <c r="T831" s="6">
        <v>28034</v>
      </c>
      <c r="U831" s="6" t="s">
        <v>159</v>
      </c>
      <c r="V831" s="6" t="s">
        <v>46</v>
      </c>
      <c r="W831" s="6" t="s">
        <v>160</v>
      </c>
      <c r="X831" s="6" t="s">
        <v>161</v>
      </c>
      <c r="Y831" s="6" t="s">
        <v>39</v>
      </c>
    </row>
    <row r="832" spans="1:25">
      <c r="A832" s="5">
        <v>10135</v>
      </c>
      <c r="B832" s="6">
        <v>48</v>
      </c>
      <c r="C832" s="7">
        <v>79.31</v>
      </c>
      <c r="D832" s="6">
        <v>3</v>
      </c>
      <c r="E832" s="6">
        <v>3806.88</v>
      </c>
      <c r="F832" s="8">
        <v>37804</v>
      </c>
      <c r="G832" s="6" t="s">
        <v>25</v>
      </c>
      <c r="H832" s="6">
        <v>3</v>
      </c>
      <c r="I832" s="6">
        <v>7</v>
      </c>
      <c r="J832" s="6">
        <v>2003</v>
      </c>
      <c r="K832" s="6" t="s">
        <v>163</v>
      </c>
      <c r="L832" s="6">
        <v>77</v>
      </c>
      <c r="M832" s="6" t="s">
        <v>513</v>
      </c>
      <c r="N832" s="6" t="s">
        <v>217</v>
      </c>
      <c r="O832" s="6">
        <v>4155551450</v>
      </c>
      <c r="P832" s="6" t="s">
        <v>218</v>
      </c>
      <c r="Q832" s="9"/>
      <c r="R832" s="6" t="s">
        <v>219</v>
      </c>
      <c r="S832" s="6" t="s">
        <v>177</v>
      </c>
      <c r="T832" s="6">
        <v>97562</v>
      </c>
      <c r="U832" s="6" t="s">
        <v>32</v>
      </c>
      <c r="V832" s="6" t="s">
        <v>33</v>
      </c>
      <c r="W832" s="6" t="s">
        <v>220</v>
      </c>
      <c r="X832" s="6" t="s">
        <v>35</v>
      </c>
      <c r="Y832" s="6" t="s">
        <v>36</v>
      </c>
    </row>
    <row r="833" spans="1:25">
      <c r="A833" s="5">
        <v>10135</v>
      </c>
      <c r="B833" s="6">
        <v>45</v>
      </c>
      <c r="C833" s="7">
        <v>78</v>
      </c>
      <c r="D833" s="6">
        <v>10</v>
      </c>
      <c r="E833" s="6">
        <v>3510</v>
      </c>
      <c r="F833" s="8">
        <v>37804</v>
      </c>
      <c r="G833" s="6" t="s">
        <v>25</v>
      </c>
      <c r="H833" s="6">
        <v>3</v>
      </c>
      <c r="I833" s="6">
        <v>7</v>
      </c>
      <c r="J833" s="6">
        <v>2003</v>
      </c>
      <c r="K833" s="6" t="s">
        <v>163</v>
      </c>
      <c r="L833" s="6">
        <v>80</v>
      </c>
      <c r="M833" s="6" t="s">
        <v>514</v>
      </c>
      <c r="N833" s="6" t="s">
        <v>217</v>
      </c>
      <c r="O833" s="6">
        <v>4155551450</v>
      </c>
      <c r="P833" s="6" t="s">
        <v>218</v>
      </c>
      <c r="Q833" s="9"/>
      <c r="R833" s="6" t="s">
        <v>219</v>
      </c>
      <c r="S833" s="6" t="s">
        <v>177</v>
      </c>
      <c r="T833" s="6">
        <v>97562</v>
      </c>
      <c r="U833" s="6" t="s">
        <v>32</v>
      </c>
      <c r="V833" s="6" t="s">
        <v>33</v>
      </c>
      <c r="W833" s="6" t="s">
        <v>220</v>
      </c>
      <c r="X833" s="6" t="s">
        <v>35</v>
      </c>
      <c r="Y833" s="6" t="s">
        <v>36</v>
      </c>
    </row>
    <row r="834" spans="1:25">
      <c r="A834" s="5">
        <v>10135</v>
      </c>
      <c r="B834" s="6">
        <v>42</v>
      </c>
      <c r="C834" s="7">
        <v>100</v>
      </c>
      <c r="D834" s="6">
        <v>9</v>
      </c>
      <c r="E834" s="6">
        <v>5432.7</v>
      </c>
      <c r="F834" s="8">
        <v>37804</v>
      </c>
      <c r="G834" s="6" t="s">
        <v>25</v>
      </c>
      <c r="H834" s="6">
        <v>3</v>
      </c>
      <c r="I834" s="6">
        <v>7</v>
      </c>
      <c r="J834" s="6">
        <v>2003</v>
      </c>
      <c r="K834" s="6" t="s">
        <v>163</v>
      </c>
      <c r="L834" s="6">
        <v>146</v>
      </c>
      <c r="M834" s="6" t="s">
        <v>515</v>
      </c>
      <c r="N834" s="6" t="s">
        <v>217</v>
      </c>
      <c r="O834" s="6">
        <v>4155551450</v>
      </c>
      <c r="P834" s="6" t="s">
        <v>218</v>
      </c>
      <c r="Q834" s="9"/>
      <c r="R834" s="6" t="s">
        <v>219</v>
      </c>
      <c r="S834" s="6" t="s">
        <v>177</v>
      </c>
      <c r="T834" s="6">
        <v>97562</v>
      </c>
      <c r="U834" s="6" t="s">
        <v>32</v>
      </c>
      <c r="V834" s="6" t="s">
        <v>33</v>
      </c>
      <c r="W834" s="6" t="s">
        <v>220</v>
      </c>
      <c r="X834" s="6" t="s">
        <v>35</v>
      </c>
      <c r="Y834" s="6" t="s">
        <v>36</v>
      </c>
    </row>
    <row r="835" spans="1:25">
      <c r="A835" s="5">
        <v>10135</v>
      </c>
      <c r="B835" s="6">
        <v>45</v>
      </c>
      <c r="C835" s="7">
        <v>50.36</v>
      </c>
      <c r="D835" s="6">
        <v>13</v>
      </c>
      <c r="E835" s="6">
        <v>2266.1999999999998</v>
      </c>
      <c r="F835" s="8">
        <v>37804</v>
      </c>
      <c r="G835" s="6" t="s">
        <v>25</v>
      </c>
      <c r="H835" s="6">
        <v>3</v>
      </c>
      <c r="I835" s="6">
        <v>7</v>
      </c>
      <c r="J835" s="6">
        <v>2003</v>
      </c>
      <c r="K835" s="6" t="s">
        <v>60</v>
      </c>
      <c r="L835" s="6">
        <v>62</v>
      </c>
      <c r="M835" s="6" t="s">
        <v>516</v>
      </c>
      <c r="N835" s="6" t="s">
        <v>217</v>
      </c>
      <c r="O835" s="6">
        <v>4155551450</v>
      </c>
      <c r="P835" s="6" t="s">
        <v>218</v>
      </c>
      <c r="Q835" s="9"/>
      <c r="R835" s="6" t="s">
        <v>219</v>
      </c>
      <c r="S835" s="6" t="s">
        <v>177</v>
      </c>
      <c r="T835" s="6">
        <v>97562</v>
      </c>
      <c r="U835" s="6" t="s">
        <v>32</v>
      </c>
      <c r="V835" s="6" t="s">
        <v>33</v>
      </c>
      <c r="W835" s="6" t="s">
        <v>220</v>
      </c>
      <c r="X835" s="6" t="s">
        <v>35</v>
      </c>
      <c r="Y835" s="6" t="s">
        <v>39</v>
      </c>
    </row>
    <row r="836" spans="1:25">
      <c r="A836" s="5">
        <v>10135</v>
      </c>
      <c r="B836" s="6">
        <v>31</v>
      </c>
      <c r="C836" s="7">
        <v>100</v>
      </c>
      <c r="D836" s="6">
        <v>12</v>
      </c>
      <c r="E836" s="6">
        <v>4705.18</v>
      </c>
      <c r="F836" s="8">
        <v>37804</v>
      </c>
      <c r="G836" s="6" t="s">
        <v>25</v>
      </c>
      <c r="H836" s="6">
        <v>3</v>
      </c>
      <c r="I836" s="6">
        <v>7</v>
      </c>
      <c r="J836" s="6">
        <v>2003</v>
      </c>
      <c r="K836" s="6" t="s">
        <v>163</v>
      </c>
      <c r="L836" s="6">
        <v>148</v>
      </c>
      <c r="M836" s="6" t="s">
        <v>517</v>
      </c>
      <c r="N836" s="6" t="s">
        <v>217</v>
      </c>
      <c r="O836" s="6">
        <v>4155551450</v>
      </c>
      <c r="P836" s="6" t="s">
        <v>218</v>
      </c>
      <c r="Q836" s="9"/>
      <c r="R836" s="6" t="s">
        <v>219</v>
      </c>
      <c r="S836" s="6" t="s">
        <v>177</v>
      </c>
      <c r="T836" s="6">
        <v>97562</v>
      </c>
      <c r="U836" s="6" t="s">
        <v>32</v>
      </c>
      <c r="V836" s="6" t="s">
        <v>33</v>
      </c>
      <c r="W836" s="6" t="s">
        <v>220</v>
      </c>
      <c r="X836" s="6" t="s">
        <v>35</v>
      </c>
      <c r="Y836" s="6" t="s">
        <v>36</v>
      </c>
    </row>
    <row r="837" spans="1:25">
      <c r="A837" s="5">
        <v>10135</v>
      </c>
      <c r="B837" s="6">
        <v>29</v>
      </c>
      <c r="C837" s="7">
        <v>61.64</v>
      </c>
      <c r="D837" s="6">
        <v>16</v>
      </c>
      <c r="E837" s="6">
        <v>1787.56</v>
      </c>
      <c r="F837" s="8">
        <v>37804</v>
      </c>
      <c r="G837" s="6" t="s">
        <v>25</v>
      </c>
      <c r="H837" s="6">
        <v>3</v>
      </c>
      <c r="I837" s="6">
        <v>7</v>
      </c>
      <c r="J837" s="6">
        <v>2003</v>
      </c>
      <c r="K837" s="6" t="s">
        <v>60</v>
      </c>
      <c r="L837" s="6">
        <v>69</v>
      </c>
      <c r="M837" s="6" t="s">
        <v>518</v>
      </c>
      <c r="N837" s="6" t="s">
        <v>217</v>
      </c>
      <c r="O837" s="6">
        <v>4155551450</v>
      </c>
      <c r="P837" s="6" t="s">
        <v>218</v>
      </c>
      <c r="Q837" s="9"/>
      <c r="R837" s="6" t="s">
        <v>219</v>
      </c>
      <c r="S837" s="6" t="s">
        <v>177</v>
      </c>
      <c r="T837" s="6">
        <v>97562</v>
      </c>
      <c r="U837" s="6" t="s">
        <v>32</v>
      </c>
      <c r="V837" s="6" t="s">
        <v>33</v>
      </c>
      <c r="W837" s="6" t="s">
        <v>220</v>
      </c>
      <c r="X837" s="6" t="s">
        <v>35</v>
      </c>
      <c r="Y837" s="6" t="s">
        <v>39</v>
      </c>
    </row>
    <row r="838" spans="1:25">
      <c r="A838" s="5">
        <v>10135</v>
      </c>
      <c r="B838" s="6">
        <v>20</v>
      </c>
      <c r="C838" s="7">
        <v>35.869999999999997</v>
      </c>
      <c r="D838" s="6">
        <v>1</v>
      </c>
      <c r="E838" s="6">
        <v>717.4</v>
      </c>
      <c r="F838" s="8">
        <v>37804</v>
      </c>
      <c r="G838" s="6" t="s">
        <v>25</v>
      </c>
      <c r="H838" s="6">
        <v>3</v>
      </c>
      <c r="I838" s="6">
        <v>7</v>
      </c>
      <c r="J838" s="6">
        <v>2003</v>
      </c>
      <c r="K838" s="6" t="s">
        <v>163</v>
      </c>
      <c r="L838" s="6">
        <v>37</v>
      </c>
      <c r="M838" s="6" t="s">
        <v>540</v>
      </c>
      <c r="N838" s="6" t="s">
        <v>217</v>
      </c>
      <c r="O838" s="6">
        <v>4155551450</v>
      </c>
      <c r="P838" s="6" t="s">
        <v>218</v>
      </c>
      <c r="Q838" s="9"/>
      <c r="R838" s="6" t="s">
        <v>219</v>
      </c>
      <c r="S838" s="6" t="s">
        <v>177</v>
      </c>
      <c r="T838" s="6">
        <v>97562</v>
      </c>
      <c r="U838" s="6" t="s">
        <v>32</v>
      </c>
      <c r="V838" s="6" t="s">
        <v>33</v>
      </c>
      <c r="W838" s="6" t="s">
        <v>220</v>
      </c>
      <c r="X838" s="6" t="s">
        <v>35</v>
      </c>
      <c r="Y838" s="6" t="s">
        <v>39</v>
      </c>
    </row>
    <row r="839" spans="1:25">
      <c r="A839" s="5">
        <v>10135</v>
      </c>
      <c r="B839" s="6">
        <v>27</v>
      </c>
      <c r="C839" s="7">
        <v>66.13</v>
      </c>
      <c r="D839" s="6">
        <v>6</v>
      </c>
      <c r="E839" s="6">
        <v>1785.51</v>
      </c>
      <c r="F839" s="8">
        <v>37804</v>
      </c>
      <c r="G839" s="6" t="s">
        <v>25</v>
      </c>
      <c r="H839" s="6">
        <v>3</v>
      </c>
      <c r="I839" s="6">
        <v>7</v>
      </c>
      <c r="J839" s="6">
        <v>2003</v>
      </c>
      <c r="K839" s="6" t="s">
        <v>163</v>
      </c>
      <c r="L839" s="6">
        <v>61</v>
      </c>
      <c r="M839" s="6" t="s">
        <v>519</v>
      </c>
      <c r="N839" s="6" t="s">
        <v>217</v>
      </c>
      <c r="O839" s="6">
        <v>4155551450</v>
      </c>
      <c r="P839" s="6" t="s">
        <v>218</v>
      </c>
      <c r="Q839" s="9"/>
      <c r="R839" s="6" t="s">
        <v>219</v>
      </c>
      <c r="S839" s="6" t="s">
        <v>177</v>
      </c>
      <c r="T839" s="6">
        <v>97562</v>
      </c>
      <c r="U839" s="6" t="s">
        <v>32</v>
      </c>
      <c r="V839" s="6" t="s">
        <v>33</v>
      </c>
      <c r="W839" s="6" t="s">
        <v>220</v>
      </c>
      <c r="X839" s="6" t="s">
        <v>35</v>
      </c>
      <c r="Y839" s="6" t="s">
        <v>39</v>
      </c>
    </row>
    <row r="840" spans="1:25">
      <c r="A840" s="5">
        <v>10135</v>
      </c>
      <c r="B840" s="6">
        <v>47</v>
      </c>
      <c r="C840" s="7">
        <v>100</v>
      </c>
      <c r="D840" s="6">
        <v>2</v>
      </c>
      <c r="E840" s="6">
        <v>6336.07</v>
      </c>
      <c r="F840" s="8">
        <v>37804</v>
      </c>
      <c r="G840" s="6" t="s">
        <v>25</v>
      </c>
      <c r="H840" s="6">
        <v>3</v>
      </c>
      <c r="I840" s="6">
        <v>7</v>
      </c>
      <c r="J840" s="6">
        <v>2003</v>
      </c>
      <c r="K840" s="6" t="s">
        <v>163</v>
      </c>
      <c r="L840" s="6">
        <v>140</v>
      </c>
      <c r="M840" s="6" t="s">
        <v>520</v>
      </c>
      <c r="N840" s="6" t="s">
        <v>217</v>
      </c>
      <c r="O840" s="6">
        <v>4155551450</v>
      </c>
      <c r="P840" s="6" t="s">
        <v>218</v>
      </c>
      <c r="Q840" s="9"/>
      <c r="R840" s="6" t="s">
        <v>219</v>
      </c>
      <c r="S840" s="6" t="s">
        <v>177</v>
      </c>
      <c r="T840" s="6">
        <v>97562</v>
      </c>
      <c r="U840" s="6" t="s">
        <v>32</v>
      </c>
      <c r="V840" s="6" t="s">
        <v>33</v>
      </c>
      <c r="W840" s="6" t="s">
        <v>220</v>
      </c>
      <c r="X840" s="6" t="s">
        <v>35</v>
      </c>
      <c r="Y840" s="6" t="s">
        <v>36</v>
      </c>
    </row>
    <row r="841" spans="1:25">
      <c r="A841" s="5">
        <v>10135</v>
      </c>
      <c r="B841" s="6">
        <v>23</v>
      </c>
      <c r="C841" s="7">
        <v>87.31</v>
      </c>
      <c r="D841" s="6">
        <v>11</v>
      </c>
      <c r="E841" s="6">
        <v>2008.13</v>
      </c>
      <c r="F841" s="8">
        <v>37804</v>
      </c>
      <c r="G841" s="6" t="s">
        <v>25</v>
      </c>
      <c r="H841" s="6">
        <v>3</v>
      </c>
      <c r="I841" s="6">
        <v>7</v>
      </c>
      <c r="J841" s="6">
        <v>2003</v>
      </c>
      <c r="K841" s="6" t="s">
        <v>163</v>
      </c>
      <c r="L841" s="6">
        <v>80</v>
      </c>
      <c r="M841" s="6" t="s">
        <v>521</v>
      </c>
      <c r="N841" s="6" t="s">
        <v>217</v>
      </c>
      <c r="O841" s="6">
        <v>4155551450</v>
      </c>
      <c r="P841" s="6" t="s">
        <v>218</v>
      </c>
      <c r="Q841" s="9"/>
      <c r="R841" s="6" t="s">
        <v>219</v>
      </c>
      <c r="S841" s="6" t="s">
        <v>177</v>
      </c>
      <c r="T841" s="6">
        <v>97562</v>
      </c>
      <c r="U841" s="6" t="s">
        <v>32</v>
      </c>
      <c r="V841" s="6" t="s">
        <v>33</v>
      </c>
      <c r="W841" s="6" t="s">
        <v>220</v>
      </c>
      <c r="X841" s="6" t="s">
        <v>35</v>
      </c>
      <c r="Y841" s="6" t="s">
        <v>39</v>
      </c>
    </row>
    <row r="842" spans="1:25">
      <c r="A842" s="5">
        <v>10214</v>
      </c>
      <c r="B842" s="6">
        <v>50</v>
      </c>
      <c r="C842" s="7">
        <v>100</v>
      </c>
      <c r="D842" s="6">
        <v>1</v>
      </c>
      <c r="E842" s="6">
        <v>9534.5</v>
      </c>
      <c r="F842" s="8">
        <v>38012</v>
      </c>
      <c r="G842" s="6" t="s">
        <v>25</v>
      </c>
      <c r="H842" s="6">
        <v>1</v>
      </c>
      <c r="I842" s="6">
        <v>1</v>
      </c>
      <c r="J842" s="6">
        <v>2004</v>
      </c>
      <c r="K842" s="6" t="s">
        <v>26</v>
      </c>
      <c r="L842" s="6">
        <v>168</v>
      </c>
      <c r="M842" s="6" t="s">
        <v>49</v>
      </c>
      <c r="N842" s="6" t="s">
        <v>493</v>
      </c>
      <c r="O842" s="6" t="s">
        <v>494</v>
      </c>
      <c r="P842" s="6" t="s">
        <v>495</v>
      </c>
      <c r="Q842" s="9"/>
      <c r="R842" s="6" t="s">
        <v>158</v>
      </c>
      <c r="S842" s="9"/>
      <c r="T842" s="6">
        <v>28023</v>
      </c>
      <c r="U842" s="6" t="s">
        <v>159</v>
      </c>
      <c r="V842" s="6" t="s">
        <v>46</v>
      </c>
      <c r="W842" s="6" t="s">
        <v>496</v>
      </c>
      <c r="X842" s="6" t="s">
        <v>497</v>
      </c>
      <c r="Y842" s="6" t="s">
        <v>133</v>
      </c>
    </row>
    <row r="843" spans="1:25">
      <c r="A843" s="5">
        <v>10227</v>
      </c>
      <c r="B843" s="6">
        <v>29</v>
      </c>
      <c r="C843" s="7">
        <v>100</v>
      </c>
      <c r="D843" s="6">
        <v>4</v>
      </c>
      <c r="E843" s="6">
        <v>5579.02</v>
      </c>
      <c r="F843" s="8">
        <v>38048</v>
      </c>
      <c r="G843" s="6" t="s">
        <v>25</v>
      </c>
      <c r="H843" s="6">
        <v>1</v>
      </c>
      <c r="I843" s="6">
        <v>3</v>
      </c>
      <c r="J843" s="6">
        <v>2004</v>
      </c>
      <c r="K843" s="6" t="s">
        <v>26</v>
      </c>
      <c r="L843" s="6">
        <v>168</v>
      </c>
      <c r="M843" s="6" t="s">
        <v>49</v>
      </c>
      <c r="N843" s="6" t="s">
        <v>459</v>
      </c>
      <c r="O843" s="6" t="s">
        <v>460</v>
      </c>
      <c r="P843" s="6" t="s">
        <v>461</v>
      </c>
      <c r="Q843" s="9"/>
      <c r="R843" s="6" t="s">
        <v>462</v>
      </c>
      <c r="S843" s="9"/>
      <c r="T843" s="6">
        <v>69004</v>
      </c>
      <c r="U843" s="6" t="s">
        <v>66</v>
      </c>
      <c r="V843" s="6" t="s">
        <v>46</v>
      </c>
      <c r="W843" s="6" t="s">
        <v>463</v>
      </c>
      <c r="X843" s="6" t="s">
        <v>464</v>
      </c>
      <c r="Y843" s="6" t="s">
        <v>36</v>
      </c>
    </row>
    <row r="844" spans="1:25">
      <c r="A844" s="5">
        <v>10244</v>
      </c>
      <c r="B844" s="6">
        <v>43</v>
      </c>
      <c r="C844" s="7">
        <v>100</v>
      </c>
      <c r="D844" s="6">
        <v>8</v>
      </c>
      <c r="E844" s="6">
        <v>5950.34</v>
      </c>
      <c r="F844" s="8">
        <v>38106</v>
      </c>
      <c r="G844" s="6" t="s">
        <v>25</v>
      </c>
      <c r="H844" s="6">
        <v>2</v>
      </c>
      <c r="I844" s="6">
        <v>4</v>
      </c>
      <c r="J844" s="6">
        <v>2004</v>
      </c>
      <c r="K844" s="6" t="s">
        <v>26</v>
      </c>
      <c r="L844" s="6">
        <v>168</v>
      </c>
      <c r="M844" s="6" t="s">
        <v>49</v>
      </c>
      <c r="N844" s="6" t="s">
        <v>155</v>
      </c>
      <c r="O844" s="6" t="s">
        <v>156</v>
      </c>
      <c r="P844" s="6" t="s">
        <v>157</v>
      </c>
      <c r="Q844" s="9"/>
      <c r="R844" s="6" t="s">
        <v>158</v>
      </c>
      <c r="S844" s="9"/>
      <c r="T844" s="6">
        <v>28034</v>
      </c>
      <c r="U844" s="6" t="s">
        <v>159</v>
      </c>
      <c r="V844" s="6" t="s">
        <v>46</v>
      </c>
      <c r="W844" s="6" t="s">
        <v>160</v>
      </c>
      <c r="X844" s="6" t="s">
        <v>161</v>
      </c>
      <c r="Y844" s="6" t="s">
        <v>36</v>
      </c>
    </row>
    <row r="845" spans="1:25">
      <c r="A845" s="5">
        <v>10255</v>
      </c>
      <c r="B845" s="6">
        <v>24</v>
      </c>
      <c r="C845" s="7">
        <v>100</v>
      </c>
      <c r="D845" s="6">
        <v>1</v>
      </c>
      <c r="E845" s="6">
        <v>3726</v>
      </c>
      <c r="F845" s="8">
        <v>38142</v>
      </c>
      <c r="G845" s="6" t="s">
        <v>25</v>
      </c>
      <c r="H845" s="6">
        <v>2</v>
      </c>
      <c r="I845" s="6">
        <v>6</v>
      </c>
      <c r="J845" s="6">
        <v>2004</v>
      </c>
      <c r="K845" s="6" t="s">
        <v>26</v>
      </c>
      <c r="L845" s="6">
        <v>168</v>
      </c>
      <c r="M845" s="6" t="s">
        <v>49</v>
      </c>
      <c r="N845" s="6" t="s">
        <v>571</v>
      </c>
      <c r="O845" s="6" t="s">
        <v>572</v>
      </c>
      <c r="P845" s="6" t="s">
        <v>573</v>
      </c>
      <c r="Q845" s="9"/>
      <c r="R845" s="6" t="s">
        <v>574</v>
      </c>
      <c r="S845" s="9"/>
      <c r="T845" s="6">
        <v>67000</v>
      </c>
      <c r="U845" s="6" t="s">
        <v>66</v>
      </c>
      <c r="V845" s="6" t="s">
        <v>46</v>
      </c>
      <c r="W845" s="6" t="s">
        <v>575</v>
      </c>
      <c r="X845" s="6" t="s">
        <v>576</v>
      </c>
      <c r="Y845" s="6" t="s">
        <v>36</v>
      </c>
    </row>
    <row r="846" spans="1:25">
      <c r="A846" s="5">
        <v>10280</v>
      </c>
      <c r="B846" s="6">
        <v>22</v>
      </c>
      <c r="C846" s="7">
        <v>100</v>
      </c>
      <c r="D846" s="6">
        <v>10</v>
      </c>
      <c r="E846" s="6">
        <v>4455</v>
      </c>
      <c r="F846" s="8">
        <v>38216</v>
      </c>
      <c r="G846" s="6" t="s">
        <v>25</v>
      </c>
      <c r="H846" s="6">
        <v>3</v>
      </c>
      <c r="I846" s="6">
        <v>8</v>
      </c>
      <c r="J846" s="6">
        <v>2004</v>
      </c>
      <c r="K846" s="6" t="s">
        <v>26</v>
      </c>
      <c r="L846" s="6">
        <v>168</v>
      </c>
      <c r="M846" s="6" t="s">
        <v>49</v>
      </c>
      <c r="N846" s="6" t="s">
        <v>196</v>
      </c>
      <c r="O846" s="6" t="s">
        <v>197</v>
      </c>
      <c r="P846" s="6" t="s">
        <v>198</v>
      </c>
      <c r="Q846" s="9"/>
      <c r="R846" s="6" t="s">
        <v>199</v>
      </c>
      <c r="S846" s="9"/>
      <c r="T846" s="6">
        <v>10100</v>
      </c>
      <c r="U846" s="6" t="s">
        <v>200</v>
      </c>
      <c r="V846" s="6" t="s">
        <v>46</v>
      </c>
      <c r="W846" s="6" t="s">
        <v>201</v>
      </c>
      <c r="X846" s="6" t="s">
        <v>202</v>
      </c>
      <c r="Y846" s="6" t="s">
        <v>36</v>
      </c>
    </row>
    <row r="847" spans="1:25">
      <c r="A847" s="5">
        <v>10289</v>
      </c>
      <c r="B847" s="6">
        <v>43</v>
      </c>
      <c r="C847" s="7">
        <v>100</v>
      </c>
      <c r="D847" s="6">
        <v>3</v>
      </c>
      <c r="E847" s="6">
        <v>8272.34</v>
      </c>
      <c r="F847" s="8">
        <v>38233</v>
      </c>
      <c r="G847" s="6" t="s">
        <v>25</v>
      </c>
      <c r="H847" s="6">
        <v>3</v>
      </c>
      <c r="I847" s="6">
        <v>9</v>
      </c>
      <c r="J847" s="6">
        <v>2004</v>
      </c>
      <c r="K847" s="6" t="s">
        <v>26</v>
      </c>
      <c r="L847" s="6">
        <v>168</v>
      </c>
      <c r="M847" s="6" t="s">
        <v>49</v>
      </c>
      <c r="N847" s="6" t="s">
        <v>591</v>
      </c>
      <c r="O847" s="10" t="s">
        <v>683</v>
      </c>
      <c r="P847" s="6" t="s">
        <v>592</v>
      </c>
      <c r="Q847" s="9"/>
      <c r="R847" s="6" t="s">
        <v>593</v>
      </c>
      <c r="S847" s="9"/>
      <c r="T847" s="6" t="s">
        <v>594</v>
      </c>
      <c r="U847" s="6" t="s">
        <v>114</v>
      </c>
      <c r="V847" s="6" t="s">
        <v>46</v>
      </c>
      <c r="W847" s="6" t="s">
        <v>595</v>
      </c>
      <c r="X847" s="6" t="s">
        <v>596</v>
      </c>
      <c r="Y847" s="6" t="s">
        <v>133</v>
      </c>
    </row>
    <row r="848" spans="1:25">
      <c r="A848" s="5">
        <v>10304</v>
      </c>
      <c r="B848" s="6">
        <v>20</v>
      </c>
      <c r="C848" s="7">
        <v>100</v>
      </c>
      <c r="D848" s="6">
        <v>14</v>
      </c>
      <c r="E848" s="6">
        <v>3577.6</v>
      </c>
      <c r="F848" s="8">
        <v>38271</v>
      </c>
      <c r="G848" s="6" t="s">
        <v>25</v>
      </c>
      <c r="H848" s="6">
        <v>4</v>
      </c>
      <c r="I848" s="6">
        <v>10</v>
      </c>
      <c r="J848" s="6">
        <v>2004</v>
      </c>
      <c r="K848" s="6" t="s">
        <v>26</v>
      </c>
      <c r="L848" s="6">
        <v>168</v>
      </c>
      <c r="M848" s="6" t="s">
        <v>49</v>
      </c>
      <c r="N848" s="6" t="s">
        <v>211</v>
      </c>
      <c r="O848" s="6" t="s">
        <v>212</v>
      </c>
      <c r="P848" s="6" t="s">
        <v>213</v>
      </c>
      <c r="Q848" s="9"/>
      <c r="R848" s="6" t="s">
        <v>214</v>
      </c>
      <c r="S848" s="9"/>
      <c r="T848" s="6">
        <v>78000</v>
      </c>
      <c r="U848" s="6" t="s">
        <v>66</v>
      </c>
      <c r="V848" s="6" t="s">
        <v>46</v>
      </c>
      <c r="W848" s="6" t="s">
        <v>215</v>
      </c>
      <c r="X848" s="6" t="s">
        <v>216</v>
      </c>
      <c r="Y848" s="6" t="s">
        <v>36</v>
      </c>
    </row>
    <row r="849" spans="1:25">
      <c r="A849" s="5">
        <v>10312</v>
      </c>
      <c r="B849" s="6">
        <v>25</v>
      </c>
      <c r="C849" s="7">
        <v>100</v>
      </c>
      <c r="D849" s="6">
        <v>11</v>
      </c>
      <c r="E849" s="6">
        <v>3881.25</v>
      </c>
      <c r="F849" s="8">
        <v>38281</v>
      </c>
      <c r="G849" s="6" t="s">
        <v>25</v>
      </c>
      <c r="H849" s="6">
        <v>4</v>
      </c>
      <c r="I849" s="6">
        <v>10</v>
      </c>
      <c r="J849" s="6">
        <v>2004</v>
      </c>
      <c r="K849" s="6" t="s">
        <v>26</v>
      </c>
      <c r="L849" s="6">
        <v>168</v>
      </c>
      <c r="M849" s="6" t="s">
        <v>49</v>
      </c>
      <c r="N849" s="6" t="s">
        <v>217</v>
      </c>
      <c r="O849" s="6">
        <v>4155551450</v>
      </c>
      <c r="P849" s="6" t="s">
        <v>218</v>
      </c>
      <c r="Q849" s="9"/>
      <c r="R849" s="6" t="s">
        <v>219</v>
      </c>
      <c r="S849" s="6" t="s">
        <v>177</v>
      </c>
      <c r="T849" s="6">
        <v>97562</v>
      </c>
      <c r="U849" s="6" t="s">
        <v>32</v>
      </c>
      <c r="V849" s="6" t="s">
        <v>33</v>
      </c>
      <c r="W849" s="6" t="s">
        <v>220</v>
      </c>
      <c r="X849" s="6" t="s">
        <v>35</v>
      </c>
      <c r="Y849" s="6" t="s">
        <v>36</v>
      </c>
    </row>
    <row r="850" spans="1:25">
      <c r="A850" s="5">
        <v>10322</v>
      </c>
      <c r="B850" s="6">
        <v>36</v>
      </c>
      <c r="C850" s="7">
        <v>100</v>
      </c>
      <c r="D850" s="6">
        <v>2</v>
      </c>
      <c r="E850" s="6">
        <v>5797.44</v>
      </c>
      <c r="F850" s="8">
        <v>38295</v>
      </c>
      <c r="G850" s="6" t="s">
        <v>25</v>
      </c>
      <c r="H850" s="6">
        <v>4</v>
      </c>
      <c r="I850" s="6">
        <v>11</v>
      </c>
      <c r="J850" s="6">
        <v>2004</v>
      </c>
      <c r="K850" s="6" t="s">
        <v>26</v>
      </c>
      <c r="L850" s="6">
        <v>168</v>
      </c>
      <c r="M850" s="6" t="s">
        <v>49</v>
      </c>
      <c r="N850" s="6" t="s">
        <v>28</v>
      </c>
      <c r="O850" s="6">
        <v>6035558647</v>
      </c>
      <c r="P850" s="6" t="s">
        <v>29</v>
      </c>
      <c r="Q850" s="9"/>
      <c r="R850" s="6" t="s">
        <v>30</v>
      </c>
      <c r="S850" s="6" t="s">
        <v>31</v>
      </c>
      <c r="T850" s="6">
        <v>62005</v>
      </c>
      <c r="U850" s="6" t="s">
        <v>32</v>
      </c>
      <c r="V850" s="6" t="s">
        <v>33</v>
      </c>
      <c r="W850" s="6" t="s">
        <v>34</v>
      </c>
      <c r="X850" s="6" t="s">
        <v>35</v>
      </c>
      <c r="Y850" s="6" t="s">
        <v>36</v>
      </c>
    </row>
    <row r="851" spans="1:25">
      <c r="A851" s="5">
        <v>10332</v>
      </c>
      <c r="B851" s="6">
        <v>24</v>
      </c>
      <c r="C851" s="7">
        <v>52.67</v>
      </c>
      <c r="D851" s="6">
        <v>1</v>
      </c>
      <c r="E851" s="6">
        <v>1264.08</v>
      </c>
      <c r="F851" s="8">
        <v>38308</v>
      </c>
      <c r="G851" s="6" t="s">
        <v>25</v>
      </c>
      <c r="H851" s="6">
        <v>4</v>
      </c>
      <c r="I851" s="6">
        <v>11</v>
      </c>
      <c r="J851" s="6">
        <v>2004</v>
      </c>
      <c r="K851" s="6" t="s">
        <v>26</v>
      </c>
      <c r="L851" s="6">
        <v>168</v>
      </c>
      <c r="M851" s="6" t="s">
        <v>49</v>
      </c>
      <c r="N851" s="6" t="s">
        <v>476</v>
      </c>
      <c r="O851" s="6" t="s">
        <v>477</v>
      </c>
      <c r="P851" s="6" t="s">
        <v>478</v>
      </c>
      <c r="Q851" s="9"/>
      <c r="R851" s="6" t="s">
        <v>479</v>
      </c>
      <c r="S851" s="9"/>
      <c r="T851" s="6" t="s">
        <v>480</v>
      </c>
      <c r="U851" s="6" t="s">
        <v>151</v>
      </c>
      <c r="V851" s="6" t="s">
        <v>46</v>
      </c>
      <c r="W851" s="6" t="s">
        <v>481</v>
      </c>
      <c r="X851" s="6" t="s">
        <v>74</v>
      </c>
      <c r="Y851" s="6" t="s">
        <v>39</v>
      </c>
    </row>
    <row r="852" spans="1:25">
      <c r="A852" s="5">
        <v>10347</v>
      </c>
      <c r="B852" s="6">
        <v>21</v>
      </c>
      <c r="C852" s="7">
        <v>100</v>
      </c>
      <c r="D852" s="6">
        <v>6</v>
      </c>
      <c r="E852" s="6">
        <v>4815.3</v>
      </c>
      <c r="F852" s="8">
        <v>38320</v>
      </c>
      <c r="G852" s="6" t="s">
        <v>25</v>
      </c>
      <c r="H852" s="6">
        <v>4</v>
      </c>
      <c r="I852" s="6">
        <v>11</v>
      </c>
      <c r="J852" s="6">
        <v>2004</v>
      </c>
      <c r="K852" s="6" t="s">
        <v>26</v>
      </c>
      <c r="L852" s="6">
        <v>168</v>
      </c>
      <c r="M852" s="6" t="s">
        <v>49</v>
      </c>
      <c r="N852" s="6" t="s">
        <v>69</v>
      </c>
      <c r="O852" s="6" t="s">
        <v>70</v>
      </c>
      <c r="P852" s="6" t="s">
        <v>71</v>
      </c>
      <c r="Q852" s="6" t="s">
        <v>72</v>
      </c>
      <c r="R852" s="6" t="s">
        <v>73</v>
      </c>
      <c r="S852" s="6" t="s">
        <v>74</v>
      </c>
      <c r="T852" s="6">
        <v>3004</v>
      </c>
      <c r="U852" s="6" t="s">
        <v>75</v>
      </c>
      <c r="V852" s="6" t="s">
        <v>76</v>
      </c>
      <c r="W852" s="6" t="s">
        <v>77</v>
      </c>
      <c r="X852" s="6" t="s">
        <v>78</v>
      </c>
      <c r="Y852" s="6" t="s">
        <v>36</v>
      </c>
    </row>
    <row r="853" spans="1:25">
      <c r="A853" s="5">
        <v>10356</v>
      </c>
      <c r="B853" s="6">
        <v>30</v>
      </c>
      <c r="C853" s="7">
        <v>100</v>
      </c>
      <c r="D853" s="6">
        <v>1</v>
      </c>
      <c r="E853" s="6">
        <v>4462.2</v>
      </c>
      <c r="F853" s="8">
        <v>38330</v>
      </c>
      <c r="G853" s="6" t="s">
        <v>25</v>
      </c>
      <c r="H853" s="6">
        <v>4</v>
      </c>
      <c r="I853" s="6">
        <v>12</v>
      </c>
      <c r="J853" s="6">
        <v>2004</v>
      </c>
      <c r="K853" s="6" t="s">
        <v>26</v>
      </c>
      <c r="L853" s="6">
        <v>168</v>
      </c>
      <c r="M853" s="6" t="s">
        <v>49</v>
      </c>
      <c r="N853" s="6" t="s">
        <v>369</v>
      </c>
      <c r="O853" s="10" t="s">
        <v>683</v>
      </c>
      <c r="P853" s="6" t="s">
        <v>370</v>
      </c>
      <c r="Q853" s="9"/>
      <c r="R853" s="6" t="s">
        <v>65</v>
      </c>
      <c r="S853" s="9"/>
      <c r="T853" s="6">
        <v>75508</v>
      </c>
      <c r="U853" s="6" t="s">
        <v>66</v>
      </c>
      <c r="V853" s="6" t="s">
        <v>46</v>
      </c>
      <c r="W853" s="6" t="s">
        <v>371</v>
      </c>
      <c r="X853" s="6" t="s">
        <v>216</v>
      </c>
      <c r="Y853" s="6" t="s">
        <v>36</v>
      </c>
    </row>
    <row r="854" spans="1:25">
      <c r="A854" s="5">
        <v>10367</v>
      </c>
      <c r="B854" s="6">
        <v>32</v>
      </c>
      <c r="C854" s="7">
        <v>94.79</v>
      </c>
      <c r="D854" s="6">
        <v>7</v>
      </c>
      <c r="E854" s="6">
        <v>3033.28</v>
      </c>
      <c r="F854" s="8">
        <v>38364</v>
      </c>
      <c r="G854" s="6" t="s">
        <v>603</v>
      </c>
      <c r="H854" s="6">
        <v>1</v>
      </c>
      <c r="I854" s="6">
        <v>1</v>
      </c>
      <c r="J854" s="6">
        <v>2005</v>
      </c>
      <c r="K854" s="6" t="s">
        <v>26</v>
      </c>
      <c r="L854" s="6">
        <v>168</v>
      </c>
      <c r="M854" s="6" t="s">
        <v>49</v>
      </c>
      <c r="N854" s="11" t="s">
        <v>604</v>
      </c>
      <c r="O854" s="6">
        <v>6265557265</v>
      </c>
      <c r="P854" s="6" t="s">
        <v>605</v>
      </c>
      <c r="Q854" s="9"/>
      <c r="R854" s="6" t="s">
        <v>606</v>
      </c>
      <c r="S854" s="6" t="s">
        <v>177</v>
      </c>
      <c r="T854" s="6">
        <v>90003</v>
      </c>
      <c r="U854" s="6" t="s">
        <v>32</v>
      </c>
      <c r="V854" s="6" t="s">
        <v>33</v>
      </c>
      <c r="W854" s="6" t="s">
        <v>34</v>
      </c>
      <c r="X854" s="6" t="s">
        <v>90</v>
      </c>
      <c r="Y854" s="6" t="s">
        <v>36</v>
      </c>
    </row>
    <row r="855" spans="1:25">
      <c r="A855" s="5">
        <v>10380</v>
      </c>
      <c r="B855" s="6">
        <v>21</v>
      </c>
      <c r="C855" s="7">
        <v>47.18</v>
      </c>
      <c r="D855" s="6">
        <v>8</v>
      </c>
      <c r="E855" s="6">
        <v>990.78</v>
      </c>
      <c r="F855" s="8">
        <v>38399</v>
      </c>
      <c r="G855" s="6" t="s">
        <v>25</v>
      </c>
      <c r="H855" s="6">
        <v>1</v>
      </c>
      <c r="I855" s="6">
        <v>2</v>
      </c>
      <c r="J855" s="6">
        <v>2005</v>
      </c>
      <c r="K855" s="6" t="s">
        <v>26</v>
      </c>
      <c r="L855" s="6">
        <v>168</v>
      </c>
      <c r="M855" s="6" t="s">
        <v>49</v>
      </c>
      <c r="N855" s="6" t="s">
        <v>155</v>
      </c>
      <c r="O855" s="6" t="s">
        <v>156</v>
      </c>
      <c r="P855" s="6" t="s">
        <v>157</v>
      </c>
      <c r="Q855" s="9"/>
      <c r="R855" s="6" t="s">
        <v>158</v>
      </c>
      <c r="S855" s="9"/>
      <c r="T855" s="6">
        <v>28034</v>
      </c>
      <c r="U855" s="6" t="s">
        <v>159</v>
      </c>
      <c r="V855" s="6" t="s">
        <v>46</v>
      </c>
      <c r="W855" s="6" t="s">
        <v>160</v>
      </c>
      <c r="X855" s="6" t="s">
        <v>161</v>
      </c>
      <c r="Y855" s="6" t="s">
        <v>39</v>
      </c>
    </row>
    <row r="856" spans="1:25">
      <c r="A856" s="5">
        <v>10390</v>
      </c>
      <c r="B856" s="6">
        <v>26</v>
      </c>
      <c r="C856" s="7">
        <v>78.11</v>
      </c>
      <c r="D856" s="6">
        <v>7</v>
      </c>
      <c r="E856" s="6">
        <v>2030.86</v>
      </c>
      <c r="F856" s="8">
        <v>38415</v>
      </c>
      <c r="G856" s="6" t="s">
        <v>25</v>
      </c>
      <c r="H856" s="6">
        <v>1</v>
      </c>
      <c r="I856" s="6">
        <v>3</v>
      </c>
      <c r="J856" s="6">
        <v>2005</v>
      </c>
      <c r="K856" s="6" t="s">
        <v>26</v>
      </c>
      <c r="L856" s="6">
        <v>168</v>
      </c>
      <c r="M856" s="6" t="s">
        <v>49</v>
      </c>
      <c r="N856" s="6" t="s">
        <v>217</v>
      </c>
      <c r="O856" s="6">
        <v>4155551450</v>
      </c>
      <c r="P856" s="6" t="s">
        <v>218</v>
      </c>
      <c r="Q856" s="9"/>
      <c r="R856" s="6" t="s">
        <v>219</v>
      </c>
      <c r="S856" s="6" t="s">
        <v>177</v>
      </c>
      <c r="T856" s="6">
        <v>97562</v>
      </c>
      <c r="U856" s="6" t="s">
        <v>32</v>
      </c>
      <c r="V856" s="6" t="s">
        <v>33</v>
      </c>
      <c r="W856" s="6" t="s">
        <v>220</v>
      </c>
      <c r="X856" s="6" t="s">
        <v>35</v>
      </c>
      <c r="Y856" s="6" t="s">
        <v>39</v>
      </c>
    </row>
    <row r="857" spans="1:25">
      <c r="A857" s="5">
        <v>10421</v>
      </c>
      <c r="B857" s="6">
        <v>35</v>
      </c>
      <c r="C857" s="7">
        <v>100</v>
      </c>
      <c r="D857" s="6">
        <v>1</v>
      </c>
      <c r="E857" s="6">
        <v>5433.75</v>
      </c>
      <c r="F857" s="8">
        <v>38501</v>
      </c>
      <c r="G857" s="6" t="s">
        <v>246</v>
      </c>
      <c r="H857" s="6">
        <v>2</v>
      </c>
      <c r="I857" s="6">
        <v>5</v>
      </c>
      <c r="J857" s="6">
        <v>2005</v>
      </c>
      <c r="K857" s="6" t="s">
        <v>26</v>
      </c>
      <c r="L857" s="6">
        <v>168</v>
      </c>
      <c r="M857" s="6" t="s">
        <v>49</v>
      </c>
      <c r="N857" s="6" t="s">
        <v>217</v>
      </c>
      <c r="O857" s="6">
        <v>4155551450</v>
      </c>
      <c r="P857" s="6" t="s">
        <v>218</v>
      </c>
      <c r="Q857" s="9"/>
      <c r="R857" s="6" t="s">
        <v>219</v>
      </c>
      <c r="S857" s="6" t="s">
        <v>177</v>
      </c>
      <c r="T857" s="6">
        <v>97562</v>
      </c>
      <c r="U857" s="6" t="s">
        <v>32</v>
      </c>
      <c r="V857" s="6" t="s">
        <v>33</v>
      </c>
      <c r="W857" s="6" t="s">
        <v>220</v>
      </c>
      <c r="X857" s="6" t="s">
        <v>35</v>
      </c>
      <c r="Y857" s="6" t="s">
        <v>36</v>
      </c>
    </row>
    <row r="858" spans="1:25">
      <c r="A858" s="5">
        <v>10135</v>
      </c>
      <c r="B858" s="6">
        <v>33</v>
      </c>
      <c r="C858" s="7">
        <v>40.229999999999997</v>
      </c>
      <c r="D858" s="6">
        <v>14</v>
      </c>
      <c r="E858" s="6">
        <v>1327.59</v>
      </c>
      <c r="F858" s="8">
        <v>37804</v>
      </c>
      <c r="G858" s="6" t="s">
        <v>25</v>
      </c>
      <c r="H858" s="6">
        <v>3</v>
      </c>
      <c r="I858" s="6">
        <v>7</v>
      </c>
      <c r="J858" s="6">
        <v>2003</v>
      </c>
      <c r="K858" s="6" t="s">
        <v>60</v>
      </c>
      <c r="L858" s="6">
        <v>40</v>
      </c>
      <c r="M858" s="6" t="s">
        <v>522</v>
      </c>
      <c r="N858" s="6" t="s">
        <v>217</v>
      </c>
      <c r="O858" s="6">
        <v>4155551450</v>
      </c>
      <c r="P858" s="6" t="s">
        <v>218</v>
      </c>
      <c r="Q858" s="9"/>
      <c r="R858" s="6" t="s">
        <v>219</v>
      </c>
      <c r="S858" s="6" t="s">
        <v>177</v>
      </c>
      <c r="T858" s="6">
        <v>97562</v>
      </c>
      <c r="U858" s="6" t="s">
        <v>32</v>
      </c>
      <c r="V858" s="6" t="s">
        <v>33</v>
      </c>
      <c r="W858" s="6" t="s">
        <v>220</v>
      </c>
      <c r="X858" s="6" t="s">
        <v>35</v>
      </c>
      <c r="Y858" s="6" t="s">
        <v>39</v>
      </c>
    </row>
    <row r="859" spans="1:25">
      <c r="A859" s="5">
        <v>10135</v>
      </c>
      <c r="B859" s="6">
        <v>30</v>
      </c>
      <c r="C859" s="7">
        <v>89.8</v>
      </c>
      <c r="D859" s="6">
        <v>17</v>
      </c>
      <c r="E859" s="6">
        <v>2694</v>
      </c>
      <c r="F859" s="8">
        <v>37804</v>
      </c>
      <c r="G859" s="6" t="s">
        <v>25</v>
      </c>
      <c r="H859" s="6">
        <v>3</v>
      </c>
      <c r="I859" s="6">
        <v>7</v>
      </c>
      <c r="J859" s="6">
        <v>2003</v>
      </c>
      <c r="K859" s="6" t="s">
        <v>60</v>
      </c>
      <c r="L859" s="6">
        <v>102</v>
      </c>
      <c r="M859" s="6" t="s">
        <v>534</v>
      </c>
      <c r="N859" s="6" t="s">
        <v>217</v>
      </c>
      <c r="O859" s="6">
        <v>4155551450</v>
      </c>
      <c r="P859" s="6" t="s">
        <v>218</v>
      </c>
      <c r="Q859" s="9"/>
      <c r="R859" s="6" t="s">
        <v>219</v>
      </c>
      <c r="S859" s="6" t="s">
        <v>177</v>
      </c>
      <c r="T859" s="6">
        <v>97562</v>
      </c>
      <c r="U859" s="6" t="s">
        <v>32</v>
      </c>
      <c r="V859" s="6" t="s">
        <v>33</v>
      </c>
      <c r="W859" s="6" t="s">
        <v>220</v>
      </c>
      <c r="X859" s="6" t="s">
        <v>35</v>
      </c>
      <c r="Y859" s="6" t="s">
        <v>39</v>
      </c>
    </row>
    <row r="860" spans="1:25">
      <c r="A860" s="5">
        <v>10135</v>
      </c>
      <c r="B860" s="6">
        <v>44</v>
      </c>
      <c r="C860" s="7">
        <v>96</v>
      </c>
      <c r="D860" s="6">
        <v>15</v>
      </c>
      <c r="E860" s="6">
        <v>4224</v>
      </c>
      <c r="F860" s="8">
        <v>37804</v>
      </c>
      <c r="G860" s="6" t="s">
        <v>25</v>
      </c>
      <c r="H860" s="6">
        <v>3</v>
      </c>
      <c r="I860" s="6">
        <v>7</v>
      </c>
      <c r="J860" s="6">
        <v>2003</v>
      </c>
      <c r="K860" s="6" t="s">
        <v>60</v>
      </c>
      <c r="L860" s="6">
        <v>81</v>
      </c>
      <c r="M860" s="6" t="s">
        <v>535</v>
      </c>
      <c r="N860" s="6" t="s">
        <v>217</v>
      </c>
      <c r="O860" s="6">
        <v>4155551450</v>
      </c>
      <c r="P860" s="6" t="s">
        <v>218</v>
      </c>
      <c r="Q860" s="9"/>
      <c r="R860" s="6" t="s">
        <v>219</v>
      </c>
      <c r="S860" s="6" t="s">
        <v>177</v>
      </c>
      <c r="T860" s="6">
        <v>97562</v>
      </c>
      <c r="U860" s="6" t="s">
        <v>32</v>
      </c>
      <c r="V860" s="6" t="s">
        <v>33</v>
      </c>
      <c r="W860" s="6" t="s">
        <v>220</v>
      </c>
      <c r="X860" s="6" t="s">
        <v>35</v>
      </c>
      <c r="Y860" s="6" t="s">
        <v>36</v>
      </c>
    </row>
    <row r="861" spans="1:25">
      <c r="A861" s="5">
        <v>10136</v>
      </c>
      <c r="B861" s="6">
        <v>25</v>
      </c>
      <c r="C861" s="7">
        <v>100</v>
      </c>
      <c r="D861" s="6">
        <v>2</v>
      </c>
      <c r="E861" s="6">
        <v>3644.75</v>
      </c>
      <c r="F861" s="8">
        <v>37806</v>
      </c>
      <c r="G861" s="6" t="s">
        <v>25</v>
      </c>
      <c r="H861" s="6">
        <v>3</v>
      </c>
      <c r="I861" s="6">
        <v>7</v>
      </c>
      <c r="J861" s="6">
        <v>2003</v>
      </c>
      <c r="K861" s="6" t="s">
        <v>163</v>
      </c>
      <c r="L861" s="6">
        <v>141</v>
      </c>
      <c r="M861" s="6" t="s">
        <v>536</v>
      </c>
      <c r="N861" s="6" t="s">
        <v>638</v>
      </c>
      <c r="O861" s="6" t="s">
        <v>639</v>
      </c>
      <c r="P861" s="6" t="s">
        <v>640</v>
      </c>
      <c r="Q861" s="9"/>
      <c r="R861" s="6" t="s">
        <v>641</v>
      </c>
      <c r="S861" s="9"/>
      <c r="T861" s="6">
        <v>31000</v>
      </c>
      <c r="U861" s="6" t="s">
        <v>66</v>
      </c>
      <c r="V861" s="6" t="s">
        <v>46</v>
      </c>
      <c r="W861" s="6" t="s">
        <v>642</v>
      </c>
      <c r="X861" s="6" t="s">
        <v>643</v>
      </c>
      <c r="Y861" s="6" t="s">
        <v>36</v>
      </c>
    </row>
    <row r="862" spans="1:25">
      <c r="A862" s="5">
        <v>10136</v>
      </c>
      <c r="B862" s="6">
        <v>36</v>
      </c>
      <c r="C862" s="7">
        <v>100</v>
      </c>
      <c r="D862" s="6">
        <v>1</v>
      </c>
      <c r="E862" s="6">
        <v>5274.72</v>
      </c>
      <c r="F862" s="8">
        <v>37806</v>
      </c>
      <c r="G862" s="6" t="s">
        <v>25</v>
      </c>
      <c r="H862" s="6">
        <v>3</v>
      </c>
      <c r="I862" s="6">
        <v>7</v>
      </c>
      <c r="J862" s="6">
        <v>2003</v>
      </c>
      <c r="K862" s="6" t="s">
        <v>163</v>
      </c>
      <c r="L862" s="6">
        <v>142</v>
      </c>
      <c r="M862" s="6" t="s">
        <v>537</v>
      </c>
      <c r="N862" s="6" t="s">
        <v>638</v>
      </c>
      <c r="O862" s="6" t="s">
        <v>639</v>
      </c>
      <c r="P862" s="6" t="s">
        <v>640</v>
      </c>
      <c r="Q862" s="9"/>
      <c r="R862" s="6" t="s">
        <v>641</v>
      </c>
      <c r="S862" s="9"/>
      <c r="T862" s="6">
        <v>31000</v>
      </c>
      <c r="U862" s="6" t="s">
        <v>66</v>
      </c>
      <c r="V862" s="6" t="s">
        <v>46</v>
      </c>
      <c r="W862" s="6" t="s">
        <v>642</v>
      </c>
      <c r="X862" s="6" t="s">
        <v>643</v>
      </c>
      <c r="Y862" s="6" t="s">
        <v>36</v>
      </c>
    </row>
    <row r="863" spans="1:25">
      <c r="A863" s="5">
        <v>10136</v>
      </c>
      <c r="B863" s="6">
        <v>41</v>
      </c>
      <c r="C863" s="7">
        <v>100</v>
      </c>
      <c r="D863" s="6">
        <v>3</v>
      </c>
      <c r="E863" s="6">
        <v>8331.61</v>
      </c>
      <c r="F863" s="8">
        <v>37806</v>
      </c>
      <c r="G863" s="6" t="s">
        <v>25</v>
      </c>
      <c r="H863" s="6">
        <v>3</v>
      </c>
      <c r="I863" s="6">
        <v>7</v>
      </c>
      <c r="J863" s="6">
        <v>2003</v>
      </c>
      <c r="K863" s="6" t="s">
        <v>163</v>
      </c>
      <c r="L863" s="6">
        <v>169</v>
      </c>
      <c r="M863" s="6" t="s">
        <v>284</v>
      </c>
      <c r="N863" s="6" t="s">
        <v>638</v>
      </c>
      <c r="O863" s="6" t="s">
        <v>639</v>
      </c>
      <c r="P863" s="6" t="s">
        <v>640</v>
      </c>
      <c r="Q863" s="9"/>
      <c r="R863" s="6" t="s">
        <v>641</v>
      </c>
      <c r="S863" s="9"/>
      <c r="T863" s="6">
        <v>31000</v>
      </c>
      <c r="U863" s="6" t="s">
        <v>66</v>
      </c>
      <c r="V863" s="6" t="s">
        <v>46</v>
      </c>
      <c r="W863" s="6" t="s">
        <v>642</v>
      </c>
      <c r="X863" s="6" t="s">
        <v>643</v>
      </c>
      <c r="Y863" s="6" t="s">
        <v>133</v>
      </c>
    </row>
    <row r="864" spans="1:25">
      <c r="A864" s="5">
        <v>10137</v>
      </c>
      <c r="B864" s="6">
        <v>44</v>
      </c>
      <c r="C864" s="7">
        <v>99.55</v>
      </c>
      <c r="D864" s="6">
        <v>2</v>
      </c>
      <c r="E864" s="6">
        <v>4380.2</v>
      </c>
      <c r="F864" s="8">
        <v>37812</v>
      </c>
      <c r="G864" s="6" t="s">
        <v>25</v>
      </c>
      <c r="H864" s="6">
        <v>3</v>
      </c>
      <c r="I864" s="6">
        <v>7</v>
      </c>
      <c r="J864" s="6">
        <v>2003</v>
      </c>
      <c r="K864" s="6" t="s">
        <v>163</v>
      </c>
      <c r="L864" s="6">
        <v>124</v>
      </c>
      <c r="M864" s="6" t="s">
        <v>541</v>
      </c>
      <c r="N864" s="6" t="s">
        <v>357</v>
      </c>
      <c r="O864" s="6" t="s">
        <v>358</v>
      </c>
      <c r="P864" s="6" t="s">
        <v>359</v>
      </c>
      <c r="Q864" s="9"/>
      <c r="R864" s="6" t="s">
        <v>360</v>
      </c>
      <c r="S864" s="9"/>
      <c r="T864" s="6">
        <v>51100</v>
      </c>
      <c r="U864" s="6" t="s">
        <v>66</v>
      </c>
      <c r="V864" s="6" t="s">
        <v>46</v>
      </c>
      <c r="W864" s="6" t="s">
        <v>361</v>
      </c>
      <c r="X864" s="6" t="s">
        <v>362</v>
      </c>
      <c r="Y864" s="6" t="s">
        <v>36</v>
      </c>
    </row>
    <row r="865" spans="1:25">
      <c r="A865" s="5">
        <v>10137</v>
      </c>
      <c r="B865" s="6">
        <v>37</v>
      </c>
      <c r="C865" s="7">
        <v>100</v>
      </c>
      <c r="D865" s="6">
        <v>3</v>
      </c>
      <c r="E865" s="6">
        <v>4346.76</v>
      </c>
      <c r="F865" s="8">
        <v>37812</v>
      </c>
      <c r="G865" s="6" t="s">
        <v>25</v>
      </c>
      <c r="H865" s="6">
        <v>3</v>
      </c>
      <c r="I865" s="6">
        <v>7</v>
      </c>
      <c r="J865" s="6">
        <v>2003</v>
      </c>
      <c r="K865" s="6" t="s">
        <v>163</v>
      </c>
      <c r="L865" s="6">
        <v>132</v>
      </c>
      <c r="M865" s="6" t="s">
        <v>538</v>
      </c>
      <c r="N865" s="6" t="s">
        <v>357</v>
      </c>
      <c r="O865" s="6" t="s">
        <v>358</v>
      </c>
      <c r="P865" s="6" t="s">
        <v>359</v>
      </c>
      <c r="Q865" s="9"/>
      <c r="R865" s="6" t="s">
        <v>360</v>
      </c>
      <c r="S865" s="9"/>
      <c r="T865" s="6">
        <v>51100</v>
      </c>
      <c r="U865" s="6" t="s">
        <v>66</v>
      </c>
      <c r="V865" s="6" t="s">
        <v>46</v>
      </c>
      <c r="W865" s="6" t="s">
        <v>361</v>
      </c>
      <c r="X865" s="6" t="s">
        <v>362</v>
      </c>
      <c r="Y865" s="6" t="s">
        <v>36</v>
      </c>
    </row>
    <row r="866" spans="1:25">
      <c r="A866" s="5">
        <v>10137</v>
      </c>
      <c r="B866" s="6">
        <v>31</v>
      </c>
      <c r="C866" s="7">
        <v>100</v>
      </c>
      <c r="D866" s="6">
        <v>4</v>
      </c>
      <c r="E866" s="6">
        <v>5124.3</v>
      </c>
      <c r="F866" s="8">
        <v>37812</v>
      </c>
      <c r="G866" s="6" t="s">
        <v>25</v>
      </c>
      <c r="H866" s="6">
        <v>3</v>
      </c>
      <c r="I866" s="6">
        <v>7</v>
      </c>
      <c r="J866" s="6">
        <v>2003</v>
      </c>
      <c r="K866" s="6" t="s">
        <v>163</v>
      </c>
      <c r="L866" s="6">
        <v>141</v>
      </c>
      <c r="M866" s="6" t="s">
        <v>539</v>
      </c>
      <c r="N866" s="6" t="s">
        <v>357</v>
      </c>
      <c r="O866" s="6" t="s">
        <v>358</v>
      </c>
      <c r="P866" s="6" t="s">
        <v>359</v>
      </c>
      <c r="Q866" s="9"/>
      <c r="R866" s="6" t="s">
        <v>360</v>
      </c>
      <c r="S866" s="9"/>
      <c r="T866" s="6">
        <v>51100</v>
      </c>
      <c r="U866" s="6" t="s">
        <v>66</v>
      </c>
      <c r="V866" s="6" t="s">
        <v>46</v>
      </c>
      <c r="W866" s="6" t="s">
        <v>361</v>
      </c>
      <c r="X866" s="6" t="s">
        <v>362</v>
      </c>
      <c r="Y866" s="6" t="s">
        <v>36</v>
      </c>
    </row>
    <row r="867" spans="1:25">
      <c r="A867" s="5">
        <v>10212</v>
      </c>
      <c r="B867" s="6">
        <v>40</v>
      </c>
      <c r="C867" s="7">
        <v>100</v>
      </c>
      <c r="D867" s="6">
        <v>7</v>
      </c>
      <c r="E867" s="6">
        <v>4910.3999999999996</v>
      </c>
      <c r="F867" s="8">
        <v>38002</v>
      </c>
      <c r="G867" s="6" t="s">
        <v>25</v>
      </c>
      <c r="H867" s="6">
        <v>1</v>
      </c>
      <c r="I867" s="6">
        <v>1</v>
      </c>
      <c r="J867" s="6">
        <v>2004</v>
      </c>
      <c r="K867" s="6" t="s">
        <v>163</v>
      </c>
      <c r="L867" s="6">
        <v>132</v>
      </c>
      <c r="M867" s="6" t="s">
        <v>538</v>
      </c>
      <c r="N867" s="6" t="s">
        <v>155</v>
      </c>
      <c r="O867" s="6" t="s">
        <v>156</v>
      </c>
      <c r="P867" s="6" t="s">
        <v>157</v>
      </c>
      <c r="Q867" s="9"/>
      <c r="R867" s="6" t="s">
        <v>158</v>
      </c>
      <c r="S867" s="9"/>
      <c r="T867" s="6">
        <v>28034</v>
      </c>
      <c r="U867" s="6" t="s">
        <v>159</v>
      </c>
      <c r="V867" s="6" t="s">
        <v>46</v>
      </c>
      <c r="W867" s="6" t="s">
        <v>160</v>
      </c>
      <c r="X867" s="6" t="s">
        <v>161</v>
      </c>
      <c r="Y867" s="6" t="s">
        <v>36</v>
      </c>
    </row>
    <row r="868" spans="1:25">
      <c r="A868" s="5">
        <v>10226</v>
      </c>
      <c r="B868" s="6">
        <v>24</v>
      </c>
      <c r="C868" s="7">
        <v>100</v>
      </c>
      <c r="D868" s="6">
        <v>5</v>
      </c>
      <c r="E868" s="6">
        <v>3231.36</v>
      </c>
      <c r="F868" s="8">
        <v>38043</v>
      </c>
      <c r="G868" s="6" t="s">
        <v>25</v>
      </c>
      <c r="H868" s="6">
        <v>1</v>
      </c>
      <c r="I868" s="6">
        <v>2</v>
      </c>
      <c r="J868" s="6">
        <v>2004</v>
      </c>
      <c r="K868" s="6" t="s">
        <v>163</v>
      </c>
      <c r="L868" s="6">
        <v>132</v>
      </c>
      <c r="M868" s="6" t="s">
        <v>538</v>
      </c>
      <c r="N868" s="6" t="s">
        <v>319</v>
      </c>
      <c r="O868" s="6">
        <v>7605558146</v>
      </c>
      <c r="P868" s="6" t="s">
        <v>320</v>
      </c>
      <c r="Q868" s="9"/>
      <c r="R868" s="6" t="s">
        <v>321</v>
      </c>
      <c r="S868" s="6" t="s">
        <v>177</v>
      </c>
      <c r="T868" s="6">
        <v>91217</v>
      </c>
      <c r="U868" s="6" t="s">
        <v>32</v>
      </c>
      <c r="V868" s="6" t="s">
        <v>33</v>
      </c>
      <c r="W868" s="6" t="s">
        <v>178</v>
      </c>
      <c r="X868" s="6" t="s">
        <v>35</v>
      </c>
      <c r="Y868" s="6" t="s">
        <v>36</v>
      </c>
    </row>
    <row r="869" spans="1:25">
      <c r="A869" s="5">
        <v>10241</v>
      </c>
      <c r="B869" s="6">
        <v>44</v>
      </c>
      <c r="C869" s="7">
        <v>100</v>
      </c>
      <c r="D869" s="6">
        <v>12</v>
      </c>
      <c r="E869" s="6">
        <v>6853.44</v>
      </c>
      <c r="F869" s="8">
        <v>38090</v>
      </c>
      <c r="G869" s="6" t="s">
        <v>25</v>
      </c>
      <c r="H869" s="6">
        <v>2</v>
      </c>
      <c r="I869" s="6">
        <v>4</v>
      </c>
      <c r="J869" s="6">
        <v>2004</v>
      </c>
      <c r="K869" s="6" t="s">
        <v>163</v>
      </c>
      <c r="L869" s="6">
        <v>132</v>
      </c>
      <c r="M869" s="6" t="s">
        <v>538</v>
      </c>
      <c r="N869" s="6" t="s">
        <v>571</v>
      </c>
      <c r="O869" s="6" t="s">
        <v>572</v>
      </c>
      <c r="P869" s="6" t="s">
        <v>573</v>
      </c>
      <c r="Q869" s="9"/>
      <c r="R869" s="6" t="s">
        <v>574</v>
      </c>
      <c r="S869" s="9"/>
      <c r="T869" s="6">
        <v>67000</v>
      </c>
      <c r="U869" s="6" t="s">
        <v>66</v>
      </c>
      <c r="V869" s="6" t="s">
        <v>46</v>
      </c>
      <c r="W869" s="6" t="s">
        <v>575</v>
      </c>
      <c r="X869" s="6" t="s">
        <v>576</v>
      </c>
      <c r="Y869" s="6" t="s">
        <v>36</v>
      </c>
    </row>
    <row r="870" spans="1:25">
      <c r="A870" s="5">
        <v>10253</v>
      </c>
      <c r="B870" s="6">
        <v>37</v>
      </c>
      <c r="C870" s="7">
        <v>100</v>
      </c>
      <c r="D870" s="6">
        <v>2</v>
      </c>
      <c r="E870" s="6">
        <v>5177.04</v>
      </c>
      <c r="F870" s="8">
        <v>38139</v>
      </c>
      <c r="G870" s="6" t="s">
        <v>322</v>
      </c>
      <c r="H870" s="6">
        <v>2</v>
      </c>
      <c r="I870" s="6">
        <v>6</v>
      </c>
      <c r="J870" s="6">
        <v>2004</v>
      </c>
      <c r="K870" s="6" t="s">
        <v>163</v>
      </c>
      <c r="L870" s="6">
        <v>132</v>
      </c>
      <c r="M870" s="6" t="s">
        <v>538</v>
      </c>
      <c r="N870" s="6" t="s">
        <v>146</v>
      </c>
      <c r="O870" s="6" t="s">
        <v>147</v>
      </c>
      <c r="P870" s="6" t="s">
        <v>148</v>
      </c>
      <c r="Q870" s="9"/>
      <c r="R870" s="6" t="s">
        <v>149</v>
      </c>
      <c r="S870" s="9"/>
      <c r="T870" s="6" t="s">
        <v>150</v>
      </c>
      <c r="U870" s="6" t="s">
        <v>151</v>
      </c>
      <c r="V870" s="6" t="s">
        <v>46</v>
      </c>
      <c r="W870" s="6" t="s">
        <v>152</v>
      </c>
      <c r="X870" s="6" t="s">
        <v>153</v>
      </c>
      <c r="Y870" s="6" t="s">
        <v>36</v>
      </c>
    </row>
    <row r="871" spans="1:25">
      <c r="A871" s="5">
        <v>10266</v>
      </c>
      <c r="B871" s="6">
        <v>20</v>
      </c>
      <c r="C871" s="7">
        <v>100</v>
      </c>
      <c r="D871" s="6">
        <v>3</v>
      </c>
      <c r="E871" s="6">
        <v>2824.8</v>
      </c>
      <c r="F871" s="8">
        <v>38174</v>
      </c>
      <c r="G871" s="6" t="s">
        <v>25</v>
      </c>
      <c r="H871" s="6">
        <v>3</v>
      </c>
      <c r="I871" s="6">
        <v>7</v>
      </c>
      <c r="J871" s="6">
        <v>2004</v>
      </c>
      <c r="K871" s="6" t="s">
        <v>163</v>
      </c>
      <c r="L871" s="6">
        <v>132</v>
      </c>
      <c r="M871" s="6" t="s">
        <v>538</v>
      </c>
      <c r="N871" s="6" t="s">
        <v>430</v>
      </c>
      <c r="O871" s="6" t="s">
        <v>431</v>
      </c>
      <c r="P871" s="6" t="s">
        <v>432</v>
      </c>
      <c r="Q871" s="9"/>
      <c r="R871" s="6" t="s">
        <v>433</v>
      </c>
      <c r="S871" s="9"/>
      <c r="T871" s="6">
        <v>42100</v>
      </c>
      <c r="U871" s="6" t="s">
        <v>200</v>
      </c>
      <c r="V871" s="6" t="s">
        <v>46</v>
      </c>
      <c r="W871" s="6" t="s">
        <v>434</v>
      </c>
      <c r="X871" s="6" t="s">
        <v>435</v>
      </c>
      <c r="Y871" s="6" t="s">
        <v>39</v>
      </c>
    </row>
    <row r="872" spans="1:25">
      <c r="A872" s="5">
        <v>10278</v>
      </c>
      <c r="B872" s="6">
        <v>39</v>
      </c>
      <c r="C872" s="7">
        <v>100</v>
      </c>
      <c r="D872" s="6">
        <v>3</v>
      </c>
      <c r="E872" s="6">
        <v>4324.32</v>
      </c>
      <c r="F872" s="8">
        <v>38205</v>
      </c>
      <c r="G872" s="6" t="s">
        <v>25</v>
      </c>
      <c r="H872" s="6">
        <v>3</v>
      </c>
      <c r="I872" s="6">
        <v>8</v>
      </c>
      <c r="J872" s="6">
        <v>2004</v>
      </c>
      <c r="K872" s="6" t="s">
        <v>163</v>
      </c>
      <c r="L872" s="6">
        <v>132</v>
      </c>
      <c r="M872" s="6" t="s">
        <v>538</v>
      </c>
      <c r="N872" s="6" t="s">
        <v>583</v>
      </c>
      <c r="O872" s="6">
        <v>7025551838</v>
      </c>
      <c r="P872" s="6" t="s">
        <v>584</v>
      </c>
      <c r="Q872" s="9"/>
      <c r="R872" s="6" t="s">
        <v>585</v>
      </c>
      <c r="S872" s="6" t="s">
        <v>586</v>
      </c>
      <c r="T872" s="6">
        <v>83030</v>
      </c>
      <c r="U872" s="6" t="s">
        <v>32</v>
      </c>
      <c r="V872" s="6" t="s">
        <v>33</v>
      </c>
      <c r="W872" s="6" t="s">
        <v>89</v>
      </c>
      <c r="X872" s="6" t="s">
        <v>375</v>
      </c>
      <c r="Y872" s="6" t="s">
        <v>36</v>
      </c>
    </row>
    <row r="873" spans="1:25">
      <c r="A873" s="5">
        <v>10287</v>
      </c>
      <c r="B873" s="6">
        <v>44</v>
      </c>
      <c r="C873" s="7">
        <v>100</v>
      </c>
      <c r="D873" s="6">
        <v>1</v>
      </c>
      <c r="E873" s="6">
        <v>5052.96</v>
      </c>
      <c r="F873" s="8">
        <v>38229</v>
      </c>
      <c r="G873" s="6" t="s">
        <v>25</v>
      </c>
      <c r="H873" s="6">
        <v>3</v>
      </c>
      <c r="I873" s="6">
        <v>8</v>
      </c>
      <c r="J873" s="6">
        <v>2004</v>
      </c>
      <c r="K873" s="6" t="s">
        <v>163</v>
      </c>
      <c r="L873" s="6">
        <v>132</v>
      </c>
      <c r="M873" s="6" t="s">
        <v>538</v>
      </c>
      <c r="N873" s="6" t="s">
        <v>424</v>
      </c>
      <c r="O873" s="6" t="s">
        <v>425</v>
      </c>
      <c r="P873" s="6" t="s">
        <v>426</v>
      </c>
      <c r="Q873" s="9"/>
      <c r="R873" s="6" t="s">
        <v>427</v>
      </c>
      <c r="S873" s="9"/>
      <c r="T873" s="6">
        <v>1203</v>
      </c>
      <c r="U873" s="6" t="s">
        <v>428</v>
      </c>
      <c r="V873" s="6" t="s">
        <v>46</v>
      </c>
      <c r="W873" s="6" t="s">
        <v>429</v>
      </c>
      <c r="X873" s="6" t="s">
        <v>59</v>
      </c>
      <c r="Y873" s="6" t="s">
        <v>36</v>
      </c>
    </row>
    <row r="874" spans="1:25">
      <c r="A874" s="5">
        <v>10137</v>
      </c>
      <c r="B874" s="6">
        <v>26</v>
      </c>
      <c r="C874" s="7">
        <v>49.81</v>
      </c>
      <c r="D874" s="6">
        <v>1</v>
      </c>
      <c r="E874" s="6">
        <v>1295.06</v>
      </c>
      <c r="F874" s="8">
        <v>37812</v>
      </c>
      <c r="G874" s="6" t="s">
        <v>25</v>
      </c>
      <c r="H874" s="6">
        <v>3</v>
      </c>
      <c r="I874" s="6">
        <v>7</v>
      </c>
      <c r="J874" s="6">
        <v>2003</v>
      </c>
      <c r="K874" s="6" t="s">
        <v>163</v>
      </c>
      <c r="L874" s="6">
        <v>50</v>
      </c>
      <c r="M874" s="6" t="s">
        <v>544</v>
      </c>
      <c r="N874" s="6" t="s">
        <v>357</v>
      </c>
      <c r="O874" s="6" t="s">
        <v>358</v>
      </c>
      <c r="P874" s="6" t="s">
        <v>359</v>
      </c>
      <c r="Q874" s="9"/>
      <c r="R874" s="6" t="s">
        <v>360</v>
      </c>
      <c r="S874" s="9"/>
      <c r="T874" s="6">
        <v>51100</v>
      </c>
      <c r="U874" s="6" t="s">
        <v>66</v>
      </c>
      <c r="V874" s="6" t="s">
        <v>46</v>
      </c>
      <c r="W874" s="6" t="s">
        <v>361</v>
      </c>
      <c r="X874" s="6" t="s">
        <v>362</v>
      </c>
      <c r="Y874" s="6" t="s">
        <v>39</v>
      </c>
    </row>
    <row r="875" spans="1:25">
      <c r="A875" s="5">
        <v>10311</v>
      </c>
      <c r="B875" s="6">
        <v>43</v>
      </c>
      <c r="C875" s="7">
        <v>100</v>
      </c>
      <c r="D875" s="6">
        <v>10</v>
      </c>
      <c r="E875" s="6">
        <v>5278.68</v>
      </c>
      <c r="F875" s="8">
        <v>38276</v>
      </c>
      <c r="G875" s="6" t="s">
        <v>25</v>
      </c>
      <c r="H875" s="6">
        <v>4</v>
      </c>
      <c r="I875" s="6">
        <v>10</v>
      </c>
      <c r="J875" s="6">
        <v>2004</v>
      </c>
      <c r="K875" s="6" t="s">
        <v>163</v>
      </c>
      <c r="L875" s="6">
        <v>132</v>
      </c>
      <c r="M875" s="6" t="s">
        <v>538</v>
      </c>
      <c r="N875" s="6" t="s">
        <v>155</v>
      </c>
      <c r="O875" s="6" t="s">
        <v>156</v>
      </c>
      <c r="P875" s="6" t="s">
        <v>157</v>
      </c>
      <c r="Q875" s="9"/>
      <c r="R875" s="6" t="s">
        <v>158</v>
      </c>
      <c r="S875" s="9"/>
      <c r="T875" s="6">
        <v>28034</v>
      </c>
      <c r="U875" s="6" t="s">
        <v>159</v>
      </c>
      <c r="V875" s="6" t="s">
        <v>46</v>
      </c>
      <c r="W875" s="6" t="s">
        <v>160</v>
      </c>
      <c r="X875" s="6" t="s">
        <v>161</v>
      </c>
      <c r="Y875" s="6" t="s">
        <v>36</v>
      </c>
    </row>
    <row r="876" spans="1:25">
      <c r="A876" s="5">
        <v>10321</v>
      </c>
      <c r="B876" s="6">
        <v>27</v>
      </c>
      <c r="C876" s="7">
        <v>100</v>
      </c>
      <c r="D876" s="6">
        <v>7</v>
      </c>
      <c r="E876" s="6">
        <v>2851.2</v>
      </c>
      <c r="F876" s="8">
        <v>38295</v>
      </c>
      <c r="G876" s="6" t="s">
        <v>25</v>
      </c>
      <c r="H876" s="6">
        <v>4</v>
      </c>
      <c r="I876" s="6">
        <v>11</v>
      </c>
      <c r="J876" s="6">
        <v>2004</v>
      </c>
      <c r="K876" s="6" t="s">
        <v>163</v>
      </c>
      <c r="L876" s="6">
        <v>132</v>
      </c>
      <c r="M876" s="6" t="s">
        <v>538</v>
      </c>
      <c r="N876" s="11" t="s">
        <v>141</v>
      </c>
      <c r="O876" s="6">
        <v>5085552555</v>
      </c>
      <c r="P876" s="6" t="s">
        <v>142</v>
      </c>
      <c r="Q876" s="9"/>
      <c r="R876" s="6" t="s">
        <v>143</v>
      </c>
      <c r="S876" s="6" t="s">
        <v>100</v>
      </c>
      <c r="T876" s="6">
        <v>50553</v>
      </c>
      <c r="U876" s="6" t="s">
        <v>32</v>
      </c>
      <c r="V876" s="6" t="s">
        <v>33</v>
      </c>
      <c r="W876" s="6" t="s">
        <v>144</v>
      </c>
      <c r="X876" s="6" t="s">
        <v>145</v>
      </c>
      <c r="Y876" s="6" t="s">
        <v>39</v>
      </c>
    </row>
    <row r="877" spans="1:25">
      <c r="A877" s="5">
        <v>10331</v>
      </c>
      <c r="B877" s="6">
        <v>26</v>
      </c>
      <c r="C877" s="7">
        <v>64.900000000000006</v>
      </c>
      <c r="D877" s="6">
        <v>10</v>
      </c>
      <c r="E877" s="6">
        <v>1687.4</v>
      </c>
      <c r="F877" s="8">
        <v>38308</v>
      </c>
      <c r="G877" s="6" t="s">
        <v>25</v>
      </c>
      <c r="H877" s="6">
        <v>4</v>
      </c>
      <c r="I877" s="6">
        <v>11</v>
      </c>
      <c r="J877" s="6">
        <v>2004</v>
      </c>
      <c r="K877" s="6" t="s">
        <v>163</v>
      </c>
      <c r="L877" s="6">
        <v>132</v>
      </c>
      <c r="M877" s="6" t="s">
        <v>538</v>
      </c>
      <c r="N877" s="6" t="s">
        <v>263</v>
      </c>
      <c r="O877" s="6">
        <v>2155559857</v>
      </c>
      <c r="P877" s="6" t="s">
        <v>264</v>
      </c>
      <c r="Q877" s="9"/>
      <c r="R877" s="6" t="s">
        <v>265</v>
      </c>
      <c r="S877" s="6" t="s">
        <v>120</v>
      </c>
      <c r="T877" s="6">
        <v>71270</v>
      </c>
      <c r="U877" s="6" t="s">
        <v>32</v>
      </c>
      <c r="V877" s="6" t="s">
        <v>33</v>
      </c>
      <c r="W877" s="6" t="s">
        <v>101</v>
      </c>
      <c r="X877" s="6" t="s">
        <v>266</v>
      </c>
      <c r="Y877" s="6" t="s">
        <v>39</v>
      </c>
    </row>
    <row r="878" spans="1:25">
      <c r="A878" s="5">
        <v>10343</v>
      </c>
      <c r="B878" s="6">
        <v>25</v>
      </c>
      <c r="C878" s="7">
        <v>52.32</v>
      </c>
      <c r="D878" s="6">
        <v>3</v>
      </c>
      <c r="E878" s="6">
        <v>1308</v>
      </c>
      <c r="F878" s="8">
        <v>38315</v>
      </c>
      <c r="G878" s="6" t="s">
        <v>25</v>
      </c>
      <c r="H878" s="6">
        <v>4</v>
      </c>
      <c r="I878" s="6">
        <v>11</v>
      </c>
      <c r="J878" s="6">
        <v>2004</v>
      </c>
      <c r="K878" s="6" t="s">
        <v>163</v>
      </c>
      <c r="L878" s="6">
        <v>132</v>
      </c>
      <c r="M878" s="6" t="s">
        <v>538</v>
      </c>
      <c r="N878" s="6" t="s">
        <v>357</v>
      </c>
      <c r="O878" s="6" t="s">
        <v>358</v>
      </c>
      <c r="P878" s="6" t="s">
        <v>359</v>
      </c>
      <c r="Q878" s="9"/>
      <c r="R878" s="6" t="s">
        <v>360</v>
      </c>
      <c r="S878" s="9"/>
      <c r="T878" s="6">
        <v>51100</v>
      </c>
      <c r="U878" s="6" t="s">
        <v>66</v>
      </c>
      <c r="V878" s="6" t="s">
        <v>46</v>
      </c>
      <c r="W878" s="6" t="s">
        <v>361</v>
      </c>
      <c r="X878" s="6" t="s">
        <v>362</v>
      </c>
      <c r="Y878" s="6" t="s">
        <v>39</v>
      </c>
    </row>
    <row r="879" spans="1:25">
      <c r="A879" s="5">
        <v>10366</v>
      </c>
      <c r="B879" s="6">
        <v>49</v>
      </c>
      <c r="C879" s="7">
        <v>100</v>
      </c>
      <c r="D879" s="6">
        <v>2</v>
      </c>
      <c r="E879" s="6">
        <v>6144.6</v>
      </c>
      <c r="F879" s="8">
        <v>38362</v>
      </c>
      <c r="G879" s="6" t="s">
        <v>25</v>
      </c>
      <c r="H879" s="6">
        <v>1</v>
      </c>
      <c r="I879" s="6">
        <v>1</v>
      </c>
      <c r="J879" s="6">
        <v>2005</v>
      </c>
      <c r="K879" s="6" t="s">
        <v>163</v>
      </c>
      <c r="L879" s="6">
        <v>132</v>
      </c>
      <c r="M879" s="6" t="s">
        <v>538</v>
      </c>
      <c r="N879" s="6" t="s">
        <v>560</v>
      </c>
      <c r="O879" s="6" t="s">
        <v>561</v>
      </c>
      <c r="P879" s="6" t="s">
        <v>562</v>
      </c>
      <c r="Q879" s="9"/>
      <c r="R879" s="6" t="s">
        <v>563</v>
      </c>
      <c r="S879" s="9"/>
      <c r="T879" s="6" t="s">
        <v>564</v>
      </c>
      <c r="U879" s="6" t="s">
        <v>328</v>
      </c>
      <c r="V879" s="6" t="s">
        <v>46</v>
      </c>
      <c r="W879" s="6" t="s">
        <v>565</v>
      </c>
      <c r="X879" s="6" t="s">
        <v>566</v>
      </c>
      <c r="Y879" s="6" t="s">
        <v>36</v>
      </c>
    </row>
    <row r="880" spans="1:25">
      <c r="A880" s="5">
        <v>10379</v>
      </c>
      <c r="B880" s="6">
        <v>29</v>
      </c>
      <c r="C880" s="7">
        <v>100</v>
      </c>
      <c r="D880" s="6">
        <v>5</v>
      </c>
      <c r="E880" s="6">
        <v>5127.2</v>
      </c>
      <c r="F880" s="8">
        <v>38393</v>
      </c>
      <c r="G880" s="6" t="s">
        <v>25</v>
      </c>
      <c r="H880" s="6">
        <v>1</v>
      </c>
      <c r="I880" s="6">
        <v>2</v>
      </c>
      <c r="J880" s="6">
        <v>2005</v>
      </c>
      <c r="K880" s="6" t="s">
        <v>163</v>
      </c>
      <c r="L880" s="6">
        <v>132</v>
      </c>
      <c r="M880" s="6" t="s">
        <v>538</v>
      </c>
      <c r="N880" s="6" t="s">
        <v>155</v>
      </c>
      <c r="O880" s="6" t="s">
        <v>156</v>
      </c>
      <c r="P880" s="6" t="s">
        <v>157</v>
      </c>
      <c r="Q880" s="9"/>
      <c r="R880" s="6" t="s">
        <v>158</v>
      </c>
      <c r="S880" s="9"/>
      <c r="T880" s="6">
        <v>28034</v>
      </c>
      <c r="U880" s="6" t="s">
        <v>159</v>
      </c>
      <c r="V880" s="6" t="s">
        <v>46</v>
      </c>
      <c r="W880" s="6" t="s">
        <v>160</v>
      </c>
      <c r="X880" s="6" t="s">
        <v>161</v>
      </c>
      <c r="Y880" s="6" t="s">
        <v>36</v>
      </c>
    </row>
    <row r="881" spans="1:25">
      <c r="A881" s="5">
        <v>10407</v>
      </c>
      <c r="B881" s="6">
        <v>41</v>
      </c>
      <c r="C881" s="7">
        <v>100</v>
      </c>
      <c r="D881" s="6">
        <v>12</v>
      </c>
      <c r="E881" s="6">
        <v>6386.16</v>
      </c>
      <c r="F881" s="8">
        <v>38464</v>
      </c>
      <c r="G881" s="6" t="s">
        <v>376</v>
      </c>
      <c r="H881" s="6">
        <v>2</v>
      </c>
      <c r="I881" s="6">
        <v>4</v>
      </c>
      <c r="J881" s="6">
        <v>2005</v>
      </c>
      <c r="K881" s="6" t="s">
        <v>163</v>
      </c>
      <c r="L881" s="6">
        <v>132</v>
      </c>
      <c r="M881" s="6" t="s">
        <v>538</v>
      </c>
      <c r="N881" s="6" t="s">
        <v>372</v>
      </c>
      <c r="O881" s="6">
        <v>4085553659</v>
      </c>
      <c r="P881" s="6" t="s">
        <v>373</v>
      </c>
      <c r="Q881" s="9"/>
      <c r="R881" s="6" t="s">
        <v>374</v>
      </c>
      <c r="S881" s="6" t="s">
        <v>177</v>
      </c>
      <c r="T881" s="6">
        <v>94217</v>
      </c>
      <c r="U881" s="6" t="s">
        <v>32</v>
      </c>
      <c r="V881" s="6" t="s">
        <v>33</v>
      </c>
      <c r="W881" s="6" t="s">
        <v>58</v>
      </c>
      <c r="X881" s="6" t="s">
        <v>375</v>
      </c>
      <c r="Y881" s="6" t="s">
        <v>36</v>
      </c>
    </row>
    <row r="882" spans="1:25">
      <c r="A882" s="5">
        <v>10419</v>
      </c>
      <c r="B882" s="6">
        <v>55</v>
      </c>
      <c r="C882" s="7">
        <v>100</v>
      </c>
      <c r="D882" s="6">
        <v>2</v>
      </c>
      <c r="E882" s="6">
        <v>7695.6</v>
      </c>
      <c r="F882" s="8">
        <v>38489</v>
      </c>
      <c r="G882" s="6" t="s">
        <v>25</v>
      </c>
      <c r="H882" s="6">
        <v>2</v>
      </c>
      <c r="I882" s="6">
        <v>5</v>
      </c>
      <c r="J882" s="6">
        <v>2005</v>
      </c>
      <c r="K882" s="6" t="s">
        <v>163</v>
      </c>
      <c r="L882" s="6">
        <v>132</v>
      </c>
      <c r="M882" s="6" t="s">
        <v>538</v>
      </c>
      <c r="N882" s="6" t="s">
        <v>126</v>
      </c>
      <c r="O882" s="6" t="s">
        <v>127</v>
      </c>
      <c r="P882" s="6" t="s">
        <v>128</v>
      </c>
      <c r="Q882" s="9"/>
      <c r="R882" s="6" t="s">
        <v>129</v>
      </c>
      <c r="S882" s="9"/>
      <c r="T882" s="6">
        <v>5020</v>
      </c>
      <c r="U882" s="6" t="s">
        <v>130</v>
      </c>
      <c r="V882" s="6" t="s">
        <v>46</v>
      </c>
      <c r="W882" s="6" t="s">
        <v>131</v>
      </c>
      <c r="X882" s="6" t="s">
        <v>132</v>
      </c>
      <c r="Y882" s="6" t="s">
        <v>133</v>
      </c>
    </row>
    <row r="883" spans="1:25">
      <c r="A883" s="5">
        <v>10139</v>
      </c>
      <c r="B883" s="6">
        <v>31</v>
      </c>
      <c r="C883" s="7">
        <v>100</v>
      </c>
      <c r="D883" s="6">
        <v>7</v>
      </c>
      <c r="E883" s="6">
        <v>3184.94</v>
      </c>
      <c r="F883" s="8">
        <v>37818</v>
      </c>
      <c r="G883" s="6" t="s">
        <v>25</v>
      </c>
      <c r="H883" s="6">
        <v>3</v>
      </c>
      <c r="I883" s="6">
        <v>7</v>
      </c>
      <c r="J883" s="6">
        <v>2003</v>
      </c>
      <c r="K883" s="6" t="s">
        <v>26</v>
      </c>
      <c r="L883" s="6">
        <v>102</v>
      </c>
      <c r="M883" s="6" t="s">
        <v>52</v>
      </c>
      <c r="N883" s="6" t="s">
        <v>134</v>
      </c>
      <c r="O883" s="10" t="s">
        <v>683</v>
      </c>
      <c r="P883" s="6" t="s">
        <v>135</v>
      </c>
      <c r="Q883" s="6" t="s">
        <v>136</v>
      </c>
      <c r="R883" s="6" t="s">
        <v>137</v>
      </c>
      <c r="S883" s="6" t="s">
        <v>138</v>
      </c>
      <c r="T883" s="6">
        <v>2067</v>
      </c>
      <c r="U883" s="6" t="s">
        <v>75</v>
      </c>
      <c r="V883" s="6" t="s">
        <v>76</v>
      </c>
      <c r="W883" s="6" t="s">
        <v>139</v>
      </c>
      <c r="X883" s="6" t="s">
        <v>140</v>
      </c>
      <c r="Y883" s="6" t="s">
        <v>36</v>
      </c>
    </row>
    <row r="884" spans="1:25">
      <c r="A884" s="5">
        <v>10139</v>
      </c>
      <c r="B884" s="6">
        <v>49</v>
      </c>
      <c r="C884" s="7">
        <v>43.13</v>
      </c>
      <c r="D884" s="6">
        <v>6</v>
      </c>
      <c r="E884" s="6">
        <v>2113.37</v>
      </c>
      <c r="F884" s="8">
        <v>37818</v>
      </c>
      <c r="G884" s="6" t="s">
        <v>25</v>
      </c>
      <c r="H884" s="6">
        <v>3</v>
      </c>
      <c r="I884" s="6">
        <v>7</v>
      </c>
      <c r="J884" s="6">
        <v>2003</v>
      </c>
      <c r="K884" s="6" t="s">
        <v>26</v>
      </c>
      <c r="L884" s="6">
        <v>53</v>
      </c>
      <c r="M884" s="6" t="s">
        <v>162</v>
      </c>
      <c r="N884" s="6" t="s">
        <v>134</v>
      </c>
      <c r="O884" s="10" t="s">
        <v>683</v>
      </c>
      <c r="P884" s="6" t="s">
        <v>135</v>
      </c>
      <c r="Q884" s="6" t="s">
        <v>136</v>
      </c>
      <c r="R884" s="6" t="s">
        <v>137</v>
      </c>
      <c r="S884" s="6" t="s">
        <v>138</v>
      </c>
      <c r="T884" s="6">
        <v>2067</v>
      </c>
      <c r="U884" s="6" t="s">
        <v>75</v>
      </c>
      <c r="V884" s="6" t="s">
        <v>76</v>
      </c>
      <c r="W884" s="6" t="s">
        <v>139</v>
      </c>
      <c r="X884" s="6" t="s">
        <v>140</v>
      </c>
      <c r="Y884" s="6" t="s">
        <v>39</v>
      </c>
    </row>
    <row r="885" spans="1:25">
      <c r="A885" s="5">
        <v>10139</v>
      </c>
      <c r="B885" s="6">
        <v>41</v>
      </c>
      <c r="C885" s="7">
        <v>100</v>
      </c>
      <c r="D885" s="6">
        <v>8</v>
      </c>
      <c r="E885" s="6">
        <v>7956.46</v>
      </c>
      <c r="F885" s="8">
        <v>37818</v>
      </c>
      <c r="G885" s="6" t="s">
        <v>25</v>
      </c>
      <c r="H885" s="6">
        <v>3</v>
      </c>
      <c r="I885" s="6">
        <v>7</v>
      </c>
      <c r="J885" s="6">
        <v>2003</v>
      </c>
      <c r="K885" s="6" t="s">
        <v>26</v>
      </c>
      <c r="L885" s="6">
        <v>168</v>
      </c>
      <c r="M885" s="6" t="s">
        <v>49</v>
      </c>
      <c r="N885" s="6" t="s">
        <v>134</v>
      </c>
      <c r="O885" s="10" t="s">
        <v>683</v>
      </c>
      <c r="P885" s="6" t="s">
        <v>135</v>
      </c>
      <c r="Q885" s="6" t="s">
        <v>136</v>
      </c>
      <c r="R885" s="6" t="s">
        <v>137</v>
      </c>
      <c r="S885" s="6" t="s">
        <v>138</v>
      </c>
      <c r="T885" s="6">
        <v>2067</v>
      </c>
      <c r="U885" s="6" t="s">
        <v>75</v>
      </c>
      <c r="V885" s="6" t="s">
        <v>76</v>
      </c>
      <c r="W885" s="6" t="s">
        <v>139</v>
      </c>
      <c r="X885" s="6" t="s">
        <v>140</v>
      </c>
      <c r="Y885" s="6" t="s">
        <v>133</v>
      </c>
    </row>
    <row r="886" spans="1:25">
      <c r="A886" s="5">
        <v>10139</v>
      </c>
      <c r="B886" s="6">
        <v>46</v>
      </c>
      <c r="C886" s="7">
        <v>100</v>
      </c>
      <c r="D886" s="6">
        <v>1</v>
      </c>
      <c r="E886" s="6">
        <v>5545.76</v>
      </c>
      <c r="F886" s="8">
        <v>37818</v>
      </c>
      <c r="G886" s="6" t="s">
        <v>25</v>
      </c>
      <c r="H886" s="6">
        <v>3</v>
      </c>
      <c r="I886" s="6">
        <v>7</v>
      </c>
      <c r="J886" s="6">
        <v>2003</v>
      </c>
      <c r="K886" s="6" t="s">
        <v>26</v>
      </c>
      <c r="L886" s="6">
        <v>101</v>
      </c>
      <c r="M886" s="6" t="s">
        <v>170</v>
      </c>
      <c r="N886" s="6" t="s">
        <v>134</v>
      </c>
      <c r="O886" s="10" t="s">
        <v>683</v>
      </c>
      <c r="P886" s="6" t="s">
        <v>135</v>
      </c>
      <c r="Q886" s="6" t="s">
        <v>136</v>
      </c>
      <c r="R886" s="6" t="s">
        <v>137</v>
      </c>
      <c r="S886" s="6" t="s">
        <v>138</v>
      </c>
      <c r="T886" s="6">
        <v>2067</v>
      </c>
      <c r="U886" s="6" t="s">
        <v>75</v>
      </c>
      <c r="V886" s="6" t="s">
        <v>76</v>
      </c>
      <c r="W886" s="6" t="s">
        <v>139</v>
      </c>
      <c r="X886" s="6" t="s">
        <v>140</v>
      </c>
      <c r="Y886" s="6" t="s">
        <v>36</v>
      </c>
    </row>
    <row r="887" spans="1:25">
      <c r="A887" s="5">
        <v>10139</v>
      </c>
      <c r="B887" s="6">
        <v>20</v>
      </c>
      <c r="C887" s="7">
        <v>71.2</v>
      </c>
      <c r="D887" s="6">
        <v>3</v>
      </c>
      <c r="E887" s="6">
        <v>1424</v>
      </c>
      <c r="F887" s="8">
        <v>37818</v>
      </c>
      <c r="G887" s="6" t="s">
        <v>25</v>
      </c>
      <c r="H887" s="6">
        <v>3</v>
      </c>
      <c r="I887" s="6">
        <v>7</v>
      </c>
      <c r="J887" s="6">
        <v>2003</v>
      </c>
      <c r="K887" s="6" t="s">
        <v>26</v>
      </c>
      <c r="L887" s="6">
        <v>62</v>
      </c>
      <c r="M887" s="6" t="s">
        <v>171</v>
      </c>
      <c r="N887" s="6" t="s">
        <v>134</v>
      </c>
      <c r="O887" s="10" t="s">
        <v>683</v>
      </c>
      <c r="P887" s="6" t="s">
        <v>135</v>
      </c>
      <c r="Q887" s="6" t="s">
        <v>136</v>
      </c>
      <c r="R887" s="6" t="s">
        <v>137</v>
      </c>
      <c r="S887" s="6" t="s">
        <v>138</v>
      </c>
      <c r="T887" s="6">
        <v>2067</v>
      </c>
      <c r="U887" s="6" t="s">
        <v>75</v>
      </c>
      <c r="V887" s="6" t="s">
        <v>76</v>
      </c>
      <c r="W887" s="6" t="s">
        <v>139</v>
      </c>
      <c r="X887" s="6" t="s">
        <v>140</v>
      </c>
      <c r="Y887" s="6" t="s">
        <v>39</v>
      </c>
    </row>
    <row r="888" spans="1:25">
      <c r="A888" s="5">
        <v>10139</v>
      </c>
      <c r="B888" s="6">
        <v>20</v>
      </c>
      <c r="C888" s="7">
        <v>90.06</v>
      </c>
      <c r="D888" s="6">
        <v>2</v>
      </c>
      <c r="E888" s="6">
        <v>1801.2</v>
      </c>
      <c r="F888" s="8">
        <v>37818</v>
      </c>
      <c r="G888" s="6" t="s">
        <v>25</v>
      </c>
      <c r="H888" s="6">
        <v>3</v>
      </c>
      <c r="I888" s="6">
        <v>7</v>
      </c>
      <c r="J888" s="6">
        <v>2003</v>
      </c>
      <c r="K888" s="6" t="s">
        <v>26</v>
      </c>
      <c r="L888" s="6">
        <v>104</v>
      </c>
      <c r="M888" s="6" t="s">
        <v>172</v>
      </c>
      <c r="N888" s="6" t="s">
        <v>134</v>
      </c>
      <c r="O888" s="10" t="s">
        <v>683</v>
      </c>
      <c r="P888" s="6" t="s">
        <v>135</v>
      </c>
      <c r="Q888" s="6" t="s">
        <v>136</v>
      </c>
      <c r="R888" s="6" t="s">
        <v>137</v>
      </c>
      <c r="S888" s="6" t="s">
        <v>138</v>
      </c>
      <c r="T888" s="6">
        <v>2067</v>
      </c>
      <c r="U888" s="6" t="s">
        <v>75</v>
      </c>
      <c r="V888" s="6" t="s">
        <v>76</v>
      </c>
      <c r="W888" s="6" t="s">
        <v>139</v>
      </c>
      <c r="X888" s="6" t="s">
        <v>140</v>
      </c>
      <c r="Y888" s="6" t="s">
        <v>39</v>
      </c>
    </row>
    <row r="889" spans="1:25">
      <c r="A889" s="5">
        <v>10139</v>
      </c>
      <c r="B889" s="6">
        <v>30</v>
      </c>
      <c r="C889" s="7">
        <v>100</v>
      </c>
      <c r="D889" s="6">
        <v>5</v>
      </c>
      <c r="E889" s="6">
        <v>3095.4</v>
      </c>
      <c r="F889" s="8">
        <v>37818</v>
      </c>
      <c r="G889" s="6" t="s">
        <v>25</v>
      </c>
      <c r="H889" s="6">
        <v>3</v>
      </c>
      <c r="I889" s="6">
        <v>7</v>
      </c>
      <c r="J889" s="6">
        <v>2003</v>
      </c>
      <c r="K889" s="6" t="s">
        <v>26</v>
      </c>
      <c r="L889" s="6">
        <v>99</v>
      </c>
      <c r="M889" s="6" t="s">
        <v>173</v>
      </c>
      <c r="N889" s="6" t="s">
        <v>134</v>
      </c>
      <c r="O889" s="10" t="s">
        <v>683</v>
      </c>
      <c r="P889" s="6" t="s">
        <v>135</v>
      </c>
      <c r="Q889" s="6" t="s">
        <v>136</v>
      </c>
      <c r="R889" s="6" t="s">
        <v>137</v>
      </c>
      <c r="S889" s="6" t="s">
        <v>138</v>
      </c>
      <c r="T889" s="6">
        <v>2067</v>
      </c>
      <c r="U889" s="6" t="s">
        <v>75</v>
      </c>
      <c r="V889" s="6" t="s">
        <v>76</v>
      </c>
      <c r="W889" s="6" t="s">
        <v>139</v>
      </c>
      <c r="X889" s="6" t="s">
        <v>140</v>
      </c>
      <c r="Y889" s="6" t="s">
        <v>36</v>
      </c>
    </row>
    <row r="890" spans="1:25">
      <c r="A890" s="5">
        <v>10139</v>
      </c>
      <c r="B890" s="6">
        <v>29</v>
      </c>
      <c r="C890" s="7">
        <v>100</v>
      </c>
      <c r="D890" s="6">
        <v>4</v>
      </c>
      <c r="E890" s="6">
        <v>3276.13</v>
      </c>
      <c r="F890" s="8">
        <v>37818</v>
      </c>
      <c r="G890" s="6" t="s">
        <v>25</v>
      </c>
      <c r="H890" s="6">
        <v>3</v>
      </c>
      <c r="I890" s="6">
        <v>7</v>
      </c>
      <c r="J890" s="6">
        <v>2003</v>
      </c>
      <c r="K890" s="6" t="s">
        <v>26</v>
      </c>
      <c r="L890" s="6">
        <v>97</v>
      </c>
      <c r="M890" s="6" t="s">
        <v>250</v>
      </c>
      <c r="N890" s="6" t="s">
        <v>134</v>
      </c>
      <c r="O890" s="10" t="s">
        <v>683</v>
      </c>
      <c r="P890" s="6" t="s">
        <v>135</v>
      </c>
      <c r="Q890" s="6" t="s">
        <v>136</v>
      </c>
      <c r="R890" s="6" t="s">
        <v>137</v>
      </c>
      <c r="S890" s="6" t="s">
        <v>138</v>
      </c>
      <c r="T890" s="6">
        <v>2067</v>
      </c>
      <c r="U890" s="6" t="s">
        <v>75</v>
      </c>
      <c r="V890" s="6" t="s">
        <v>76</v>
      </c>
      <c r="W890" s="6" t="s">
        <v>139</v>
      </c>
      <c r="X890" s="6" t="s">
        <v>140</v>
      </c>
      <c r="Y890" s="6" t="s">
        <v>36</v>
      </c>
    </row>
    <row r="891" spans="1:25">
      <c r="A891" s="5">
        <v>10140</v>
      </c>
      <c r="B891" s="6">
        <v>37</v>
      </c>
      <c r="C891" s="7">
        <v>100</v>
      </c>
      <c r="D891" s="6">
        <v>11</v>
      </c>
      <c r="E891" s="6">
        <v>7374.1</v>
      </c>
      <c r="F891" s="8">
        <v>37826</v>
      </c>
      <c r="G891" s="6" t="s">
        <v>25</v>
      </c>
      <c r="H891" s="6">
        <v>3</v>
      </c>
      <c r="I891" s="6">
        <v>7</v>
      </c>
      <c r="J891" s="6">
        <v>2003</v>
      </c>
      <c r="K891" s="6" t="s">
        <v>163</v>
      </c>
      <c r="L891" s="6">
        <v>214</v>
      </c>
      <c r="M891" s="6" t="s">
        <v>164</v>
      </c>
      <c r="N891" s="6" t="s">
        <v>293</v>
      </c>
      <c r="O891" s="6">
        <v>6505556809</v>
      </c>
      <c r="P891" s="6" t="s">
        <v>294</v>
      </c>
      <c r="Q891" s="9"/>
      <c r="R891" s="6" t="s">
        <v>295</v>
      </c>
      <c r="S891" s="6" t="s">
        <v>177</v>
      </c>
      <c r="T891" s="6">
        <v>94217</v>
      </c>
      <c r="U891" s="6" t="s">
        <v>32</v>
      </c>
      <c r="V891" s="6" t="s">
        <v>33</v>
      </c>
      <c r="W891" s="6" t="s">
        <v>296</v>
      </c>
      <c r="X891" s="6" t="s">
        <v>297</v>
      </c>
      <c r="Y891" s="6" t="s">
        <v>133</v>
      </c>
    </row>
    <row r="892" spans="1:25">
      <c r="A892" s="5">
        <v>10140</v>
      </c>
      <c r="B892" s="6">
        <v>26</v>
      </c>
      <c r="C892" s="7">
        <v>100</v>
      </c>
      <c r="D892" s="6">
        <v>4</v>
      </c>
      <c r="E892" s="6">
        <v>3188.12</v>
      </c>
      <c r="F892" s="8">
        <v>37826</v>
      </c>
      <c r="G892" s="6" t="s">
        <v>25</v>
      </c>
      <c r="H892" s="6">
        <v>3</v>
      </c>
      <c r="I892" s="6">
        <v>7</v>
      </c>
      <c r="J892" s="6">
        <v>2003</v>
      </c>
      <c r="K892" s="6" t="s">
        <v>163</v>
      </c>
      <c r="L892" s="6">
        <v>147</v>
      </c>
      <c r="M892" s="6" t="s">
        <v>165</v>
      </c>
      <c r="N892" s="6" t="s">
        <v>293</v>
      </c>
      <c r="O892" s="6">
        <v>6505556809</v>
      </c>
      <c r="P892" s="6" t="s">
        <v>294</v>
      </c>
      <c r="Q892" s="9"/>
      <c r="R892" s="6" t="s">
        <v>295</v>
      </c>
      <c r="S892" s="6" t="s">
        <v>177</v>
      </c>
      <c r="T892" s="6">
        <v>94217</v>
      </c>
      <c r="U892" s="6" t="s">
        <v>32</v>
      </c>
      <c r="V892" s="6" t="s">
        <v>33</v>
      </c>
      <c r="W892" s="6" t="s">
        <v>296</v>
      </c>
      <c r="X892" s="6" t="s">
        <v>297</v>
      </c>
      <c r="Y892" s="6" t="s">
        <v>36</v>
      </c>
    </row>
    <row r="893" spans="1:25">
      <c r="A893" s="5">
        <v>10215</v>
      </c>
      <c r="B893" s="6">
        <v>49</v>
      </c>
      <c r="C893" s="7">
        <v>100</v>
      </c>
      <c r="D893" s="6">
        <v>4</v>
      </c>
      <c r="E893" s="6">
        <v>5510.05</v>
      </c>
      <c r="F893" s="8">
        <v>38015</v>
      </c>
      <c r="G893" s="6" t="s">
        <v>25</v>
      </c>
      <c r="H893" s="6">
        <v>1</v>
      </c>
      <c r="I893" s="6">
        <v>1</v>
      </c>
      <c r="J893" s="6">
        <v>2004</v>
      </c>
      <c r="K893" s="6" t="s">
        <v>26</v>
      </c>
      <c r="L893" s="6">
        <v>101</v>
      </c>
      <c r="M893" s="6" t="s">
        <v>170</v>
      </c>
      <c r="N893" s="6" t="s">
        <v>174</v>
      </c>
      <c r="O893" s="6">
        <v>3105553722</v>
      </c>
      <c r="P893" s="6" t="s">
        <v>175</v>
      </c>
      <c r="Q893" s="9"/>
      <c r="R893" s="6" t="s">
        <v>176</v>
      </c>
      <c r="S893" s="6" t="s">
        <v>177</v>
      </c>
      <c r="T893" s="6">
        <v>94019</v>
      </c>
      <c r="U893" s="6" t="s">
        <v>32</v>
      </c>
      <c r="V893" s="6" t="s">
        <v>33</v>
      </c>
      <c r="W893" s="6" t="s">
        <v>178</v>
      </c>
      <c r="X893" s="6" t="s">
        <v>179</v>
      </c>
      <c r="Y893" s="6" t="s">
        <v>36</v>
      </c>
    </row>
    <row r="894" spans="1:25">
      <c r="A894" s="5">
        <v>10228</v>
      </c>
      <c r="B894" s="6">
        <v>24</v>
      </c>
      <c r="C894" s="7">
        <v>100</v>
      </c>
      <c r="D894" s="6">
        <v>3</v>
      </c>
      <c r="E894" s="6">
        <v>2504.4</v>
      </c>
      <c r="F894" s="8">
        <v>38056</v>
      </c>
      <c r="G894" s="6" t="s">
        <v>25</v>
      </c>
      <c r="H894" s="6">
        <v>1</v>
      </c>
      <c r="I894" s="6">
        <v>3</v>
      </c>
      <c r="J894" s="6">
        <v>2004</v>
      </c>
      <c r="K894" s="6" t="s">
        <v>26</v>
      </c>
      <c r="L894" s="6">
        <v>101</v>
      </c>
      <c r="M894" s="6" t="s">
        <v>170</v>
      </c>
      <c r="N894" s="6" t="s">
        <v>180</v>
      </c>
      <c r="O894" s="6">
        <v>6175555555</v>
      </c>
      <c r="P894" s="6" t="s">
        <v>181</v>
      </c>
      <c r="Q894" s="9"/>
      <c r="R894" s="6" t="s">
        <v>99</v>
      </c>
      <c r="S894" s="6" t="s">
        <v>100</v>
      </c>
      <c r="T894" s="6">
        <v>51247</v>
      </c>
      <c r="U894" s="6" t="s">
        <v>32</v>
      </c>
      <c r="V894" s="6" t="s">
        <v>33</v>
      </c>
      <c r="W894" s="6" t="s">
        <v>182</v>
      </c>
      <c r="X894" s="6" t="s">
        <v>122</v>
      </c>
      <c r="Y894" s="6" t="s">
        <v>39</v>
      </c>
    </row>
    <row r="895" spans="1:25">
      <c r="A895" s="5">
        <v>10244</v>
      </c>
      <c r="B895" s="6">
        <v>30</v>
      </c>
      <c r="C895" s="7">
        <v>100</v>
      </c>
      <c r="D895" s="6">
        <v>1</v>
      </c>
      <c r="E895" s="6">
        <v>3525.6</v>
      </c>
      <c r="F895" s="8">
        <v>38106</v>
      </c>
      <c r="G895" s="6" t="s">
        <v>25</v>
      </c>
      <c r="H895" s="6">
        <v>2</v>
      </c>
      <c r="I895" s="6">
        <v>4</v>
      </c>
      <c r="J895" s="6">
        <v>2004</v>
      </c>
      <c r="K895" s="6" t="s">
        <v>26</v>
      </c>
      <c r="L895" s="6">
        <v>101</v>
      </c>
      <c r="M895" s="6" t="s">
        <v>170</v>
      </c>
      <c r="N895" s="6" t="s">
        <v>155</v>
      </c>
      <c r="O895" s="6" t="s">
        <v>156</v>
      </c>
      <c r="P895" s="6" t="s">
        <v>157</v>
      </c>
      <c r="Q895" s="9"/>
      <c r="R895" s="6" t="s">
        <v>158</v>
      </c>
      <c r="S895" s="9"/>
      <c r="T895" s="6">
        <v>28034</v>
      </c>
      <c r="U895" s="6" t="s">
        <v>159</v>
      </c>
      <c r="V895" s="6" t="s">
        <v>46</v>
      </c>
      <c r="W895" s="6" t="s">
        <v>160</v>
      </c>
      <c r="X895" s="6" t="s">
        <v>161</v>
      </c>
      <c r="Y895" s="6" t="s">
        <v>36</v>
      </c>
    </row>
    <row r="896" spans="1:25">
      <c r="A896" s="5">
        <v>10257</v>
      </c>
      <c r="B896" s="6">
        <v>50</v>
      </c>
      <c r="C896" s="7">
        <v>88.14</v>
      </c>
      <c r="D896" s="6">
        <v>1</v>
      </c>
      <c r="E896" s="6">
        <v>4407</v>
      </c>
      <c r="F896" s="8">
        <v>38152</v>
      </c>
      <c r="G896" s="6" t="s">
        <v>25</v>
      </c>
      <c r="H896" s="6">
        <v>2</v>
      </c>
      <c r="I896" s="6">
        <v>6</v>
      </c>
      <c r="J896" s="6">
        <v>2004</v>
      </c>
      <c r="K896" s="6" t="s">
        <v>26</v>
      </c>
      <c r="L896" s="6">
        <v>101</v>
      </c>
      <c r="M896" s="6" t="s">
        <v>170</v>
      </c>
      <c r="N896" s="6" t="s">
        <v>372</v>
      </c>
      <c r="O896" s="6">
        <v>4085553659</v>
      </c>
      <c r="P896" s="6" t="s">
        <v>373</v>
      </c>
      <c r="Q896" s="9"/>
      <c r="R896" s="6" t="s">
        <v>374</v>
      </c>
      <c r="S896" s="6" t="s">
        <v>177</v>
      </c>
      <c r="T896" s="6">
        <v>94217</v>
      </c>
      <c r="U896" s="6" t="s">
        <v>32</v>
      </c>
      <c r="V896" s="6" t="s">
        <v>33</v>
      </c>
      <c r="W896" s="6" t="s">
        <v>58</v>
      </c>
      <c r="X896" s="6" t="s">
        <v>375</v>
      </c>
      <c r="Y896" s="6" t="s">
        <v>36</v>
      </c>
    </row>
    <row r="897" spans="1:25">
      <c r="A897" s="5">
        <v>10270</v>
      </c>
      <c r="B897" s="6">
        <v>31</v>
      </c>
      <c r="C897" s="7">
        <v>96.24</v>
      </c>
      <c r="D897" s="6">
        <v>10</v>
      </c>
      <c r="E897" s="6">
        <v>2983.44</v>
      </c>
      <c r="F897" s="8">
        <v>38187</v>
      </c>
      <c r="G897" s="6" t="s">
        <v>25</v>
      </c>
      <c r="H897" s="6">
        <v>3</v>
      </c>
      <c r="I897" s="6">
        <v>7</v>
      </c>
      <c r="J897" s="6">
        <v>2004</v>
      </c>
      <c r="K897" s="6" t="s">
        <v>26</v>
      </c>
      <c r="L897" s="6">
        <v>101</v>
      </c>
      <c r="M897" s="6" t="s">
        <v>170</v>
      </c>
      <c r="N897" s="6" t="s">
        <v>134</v>
      </c>
      <c r="O897" s="10" t="s">
        <v>683</v>
      </c>
      <c r="P897" s="6" t="s">
        <v>135</v>
      </c>
      <c r="Q897" s="6" t="s">
        <v>136</v>
      </c>
      <c r="R897" s="6" t="s">
        <v>137</v>
      </c>
      <c r="S897" s="6" t="s">
        <v>138</v>
      </c>
      <c r="T897" s="6">
        <v>2067</v>
      </c>
      <c r="U897" s="6" t="s">
        <v>75</v>
      </c>
      <c r="V897" s="6" t="s">
        <v>76</v>
      </c>
      <c r="W897" s="6" t="s">
        <v>139</v>
      </c>
      <c r="X897" s="6" t="s">
        <v>140</v>
      </c>
      <c r="Y897" s="6" t="s">
        <v>39</v>
      </c>
    </row>
    <row r="898" spans="1:25">
      <c r="A898" s="5">
        <v>10280</v>
      </c>
      <c r="B898" s="6">
        <v>46</v>
      </c>
      <c r="C898" s="7">
        <v>100</v>
      </c>
      <c r="D898" s="6">
        <v>3</v>
      </c>
      <c r="E898" s="6">
        <v>5126.24</v>
      </c>
      <c r="F898" s="8">
        <v>38216</v>
      </c>
      <c r="G898" s="6" t="s">
        <v>25</v>
      </c>
      <c r="H898" s="6">
        <v>3</v>
      </c>
      <c r="I898" s="6">
        <v>8</v>
      </c>
      <c r="J898" s="6">
        <v>2004</v>
      </c>
      <c r="K898" s="6" t="s">
        <v>26</v>
      </c>
      <c r="L898" s="6">
        <v>101</v>
      </c>
      <c r="M898" s="6" t="s">
        <v>170</v>
      </c>
      <c r="N898" s="6" t="s">
        <v>196</v>
      </c>
      <c r="O898" s="6" t="s">
        <v>197</v>
      </c>
      <c r="P898" s="6" t="s">
        <v>198</v>
      </c>
      <c r="Q898" s="9"/>
      <c r="R898" s="6" t="s">
        <v>199</v>
      </c>
      <c r="S898" s="9"/>
      <c r="T898" s="6">
        <v>10100</v>
      </c>
      <c r="U898" s="6" t="s">
        <v>200</v>
      </c>
      <c r="V898" s="6" t="s">
        <v>46</v>
      </c>
      <c r="W898" s="6" t="s">
        <v>201</v>
      </c>
      <c r="X898" s="6" t="s">
        <v>202</v>
      </c>
      <c r="Y898" s="6" t="s">
        <v>36</v>
      </c>
    </row>
    <row r="899" spans="1:25">
      <c r="A899" s="5">
        <v>10291</v>
      </c>
      <c r="B899" s="6">
        <v>47</v>
      </c>
      <c r="C899" s="7">
        <v>100</v>
      </c>
      <c r="D899" s="6">
        <v>12</v>
      </c>
      <c r="E899" s="6">
        <v>5713.79</v>
      </c>
      <c r="F899" s="8">
        <v>38238</v>
      </c>
      <c r="G899" s="6" t="s">
        <v>25</v>
      </c>
      <c r="H899" s="6">
        <v>3</v>
      </c>
      <c r="I899" s="6">
        <v>9</v>
      </c>
      <c r="J899" s="6">
        <v>2004</v>
      </c>
      <c r="K899" s="6" t="s">
        <v>26</v>
      </c>
      <c r="L899" s="6">
        <v>101</v>
      </c>
      <c r="M899" s="6" t="s">
        <v>170</v>
      </c>
      <c r="N899" s="6" t="s">
        <v>203</v>
      </c>
      <c r="O899" s="6" t="s">
        <v>204</v>
      </c>
      <c r="P899" s="6" t="s">
        <v>205</v>
      </c>
      <c r="Q899" s="9"/>
      <c r="R899" s="6" t="s">
        <v>206</v>
      </c>
      <c r="S899" s="9"/>
      <c r="T899" s="6" t="s">
        <v>207</v>
      </c>
      <c r="U899" s="6" t="s">
        <v>208</v>
      </c>
      <c r="V899" s="6" t="s">
        <v>46</v>
      </c>
      <c r="W899" s="6" t="s">
        <v>209</v>
      </c>
      <c r="X899" s="6" t="s">
        <v>210</v>
      </c>
      <c r="Y899" s="6" t="s">
        <v>36</v>
      </c>
    </row>
    <row r="900" spans="1:25">
      <c r="A900" s="5">
        <v>10304</v>
      </c>
      <c r="B900" s="6">
        <v>46</v>
      </c>
      <c r="C900" s="7">
        <v>100</v>
      </c>
      <c r="D900" s="6">
        <v>7</v>
      </c>
      <c r="E900" s="6">
        <v>4613.8</v>
      </c>
      <c r="F900" s="8">
        <v>38271</v>
      </c>
      <c r="G900" s="6" t="s">
        <v>25</v>
      </c>
      <c r="H900" s="6">
        <v>4</v>
      </c>
      <c r="I900" s="6">
        <v>10</v>
      </c>
      <c r="J900" s="6">
        <v>2004</v>
      </c>
      <c r="K900" s="6" t="s">
        <v>26</v>
      </c>
      <c r="L900" s="6">
        <v>101</v>
      </c>
      <c r="M900" s="6" t="s">
        <v>170</v>
      </c>
      <c r="N900" s="6" t="s">
        <v>211</v>
      </c>
      <c r="O900" s="6" t="s">
        <v>212</v>
      </c>
      <c r="P900" s="6" t="s">
        <v>213</v>
      </c>
      <c r="Q900" s="9"/>
      <c r="R900" s="6" t="s">
        <v>214</v>
      </c>
      <c r="S900" s="9"/>
      <c r="T900" s="6">
        <v>78000</v>
      </c>
      <c r="U900" s="6" t="s">
        <v>66</v>
      </c>
      <c r="V900" s="6" t="s">
        <v>46</v>
      </c>
      <c r="W900" s="6" t="s">
        <v>215</v>
      </c>
      <c r="X900" s="6" t="s">
        <v>216</v>
      </c>
      <c r="Y900" s="6" t="s">
        <v>36</v>
      </c>
    </row>
    <row r="901" spans="1:25">
      <c r="A901" s="5">
        <v>10312</v>
      </c>
      <c r="B901" s="6">
        <v>37</v>
      </c>
      <c r="C901" s="7">
        <v>100</v>
      </c>
      <c r="D901" s="6">
        <v>4</v>
      </c>
      <c r="E901" s="6">
        <v>3711.1</v>
      </c>
      <c r="F901" s="8">
        <v>38281</v>
      </c>
      <c r="G901" s="6" t="s">
        <v>25</v>
      </c>
      <c r="H901" s="6">
        <v>4</v>
      </c>
      <c r="I901" s="6">
        <v>10</v>
      </c>
      <c r="J901" s="6">
        <v>2004</v>
      </c>
      <c r="K901" s="6" t="s">
        <v>26</v>
      </c>
      <c r="L901" s="6">
        <v>101</v>
      </c>
      <c r="M901" s="6" t="s">
        <v>170</v>
      </c>
      <c r="N901" s="6" t="s">
        <v>217</v>
      </c>
      <c r="O901" s="6">
        <v>4155551450</v>
      </c>
      <c r="P901" s="6" t="s">
        <v>218</v>
      </c>
      <c r="Q901" s="9"/>
      <c r="R901" s="6" t="s">
        <v>219</v>
      </c>
      <c r="S901" s="6" t="s">
        <v>177</v>
      </c>
      <c r="T901" s="6">
        <v>97562</v>
      </c>
      <c r="U901" s="6" t="s">
        <v>32</v>
      </c>
      <c r="V901" s="6" t="s">
        <v>33</v>
      </c>
      <c r="W901" s="6" t="s">
        <v>220</v>
      </c>
      <c r="X901" s="6" t="s">
        <v>35</v>
      </c>
      <c r="Y901" s="6" t="s">
        <v>36</v>
      </c>
    </row>
    <row r="902" spans="1:25">
      <c r="A902" s="5">
        <v>10322</v>
      </c>
      <c r="B902" s="6">
        <v>33</v>
      </c>
      <c r="C902" s="7">
        <v>100</v>
      </c>
      <c r="D902" s="6">
        <v>12</v>
      </c>
      <c r="E902" s="6">
        <v>3524.73</v>
      </c>
      <c r="F902" s="8">
        <v>38295</v>
      </c>
      <c r="G902" s="6" t="s">
        <v>25</v>
      </c>
      <c r="H902" s="6">
        <v>4</v>
      </c>
      <c r="I902" s="6">
        <v>11</v>
      </c>
      <c r="J902" s="6">
        <v>2004</v>
      </c>
      <c r="K902" s="6" t="s">
        <v>26</v>
      </c>
      <c r="L902" s="6">
        <v>101</v>
      </c>
      <c r="M902" s="6" t="s">
        <v>170</v>
      </c>
      <c r="N902" s="6" t="s">
        <v>28</v>
      </c>
      <c r="O902" s="6">
        <v>6035558647</v>
      </c>
      <c r="P902" s="6" t="s">
        <v>29</v>
      </c>
      <c r="Q902" s="9"/>
      <c r="R902" s="6" t="s">
        <v>30</v>
      </c>
      <c r="S902" s="6" t="s">
        <v>31</v>
      </c>
      <c r="T902" s="6">
        <v>62005</v>
      </c>
      <c r="U902" s="6" t="s">
        <v>32</v>
      </c>
      <c r="V902" s="6" t="s">
        <v>33</v>
      </c>
      <c r="W902" s="6" t="s">
        <v>34</v>
      </c>
      <c r="X902" s="6" t="s">
        <v>35</v>
      </c>
      <c r="Y902" s="6" t="s">
        <v>36</v>
      </c>
    </row>
    <row r="903" spans="1:25">
      <c r="A903" s="5">
        <v>10333</v>
      </c>
      <c r="B903" s="6">
        <v>31</v>
      </c>
      <c r="C903" s="7">
        <v>90.17</v>
      </c>
      <c r="D903" s="6">
        <v>5</v>
      </c>
      <c r="E903" s="6">
        <v>2795.27</v>
      </c>
      <c r="F903" s="8">
        <v>38309</v>
      </c>
      <c r="G903" s="6" t="s">
        <v>25</v>
      </c>
      <c r="H903" s="6">
        <v>4</v>
      </c>
      <c r="I903" s="6">
        <v>11</v>
      </c>
      <c r="J903" s="6">
        <v>2004</v>
      </c>
      <c r="K903" s="6" t="s">
        <v>26</v>
      </c>
      <c r="L903" s="6">
        <v>101</v>
      </c>
      <c r="M903" s="6" t="s">
        <v>170</v>
      </c>
      <c r="N903" s="6" t="s">
        <v>221</v>
      </c>
      <c r="O903" s="6">
        <v>6505555787</v>
      </c>
      <c r="P903" s="6" t="s">
        <v>222</v>
      </c>
      <c r="Q903" s="9"/>
      <c r="R903" s="6" t="s">
        <v>223</v>
      </c>
      <c r="S903" s="6" t="s">
        <v>177</v>
      </c>
      <c r="T903" s="9"/>
      <c r="U903" s="6" t="s">
        <v>32</v>
      </c>
      <c r="V903" s="6" t="s">
        <v>33</v>
      </c>
      <c r="W903" s="6" t="s">
        <v>186</v>
      </c>
      <c r="X903" s="6" t="s">
        <v>90</v>
      </c>
      <c r="Y903" s="6" t="s">
        <v>39</v>
      </c>
    </row>
    <row r="904" spans="1:25">
      <c r="A904" s="5">
        <v>10347</v>
      </c>
      <c r="B904" s="6">
        <v>48</v>
      </c>
      <c r="C904" s="7">
        <v>100</v>
      </c>
      <c r="D904" s="6">
        <v>9</v>
      </c>
      <c r="E904" s="6">
        <v>4814.3999999999996</v>
      </c>
      <c r="F904" s="8">
        <v>38320</v>
      </c>
      <c r="G904" s="6" t="s">
        <v>25</v>
      </c>
      <c r="H904" s="6">
        <v>4</v>
      </c>
      <c r="I904" s="6">
        <v>11</v>
      </c>
      <c r="J904" s="6">
        <v>2004</v>
      </c>
      <c r="K904" s="6" t="s">
        <v>26</v>
      </c>
      <c r="L904" s="6">
        <v>101</v>
      </c>
      <c r="M904" s="6" t="s">
        <v>170</v>
      </c>
      <c r="N904" s="6" t="s">
        <v>69</v>
      </c>
      <c r="O904" s="6" t="s">
        <v>70</v>
      </c>
      <c r="P904" s="6" t="s">
        <v>71</v>
      </c>
      <c r="Q904" s="6" t="s">
        <v>72</v>
      </c>
      <c r="R904" s="6" t="s">
        <v>73</v>
      </c>
      <c r="S904" s="6" t="s">
        <v>74</v>
      </c>
      <c r="T904" s="6">
        <v>3004</v>
      </c>
      <c r="U904" s="6" t="s">
        <v>75</v>
      </c>
      <c r="V904" s="6" t="s">
        <v>76</v>
      </c>
      <c r="W904" s="6" t="s">
        <v>77</v>
      </c>
      <c r="X904" s="6" t="s">
        <v>78</v>
      </c>
      <c r="Y904" s="6" t="s">
        <v>36</v>
      </c>
    </row>
    <row r="905" spans="1:25">
      <c r="A905" s="5">
        <v>10357</v>
      </c>
      <c r="B905" s="6">
        <v>41</v>
      </c>
      <c r="C905" s="7">
        <v>87.13</v>
      </c>
      <c r="D905" s="6">
        <v>6</v>
      </c>
      <c r="E905" s="6">
        <v>3572.33</v>
      </c>
      <c r="F905" s="8">
        <v>38331</v>
      </c>
      <c r="G905" s="6" t="s">
        <v>25</v>
      </c>
      <c r="H905" s="6">
        <v>4</v>
      </c>
      <c r="I905" s="6">
        <v>12</v>
      </c>
      <c r="J905" s="6">
        <v>2004</v>
      </c>
      <c r="K905" s="6" t="s">
        <v>26</v>
      </c>
      <c r="L905" s="6">
        <v>101</v>
      </c>
      <c r="M905" s="6" t="s">
        <v>170</v>
      </c>
      <c r="N905" s="6" t="s">
        <v>217</v>
      </c>
      <c r="O905" s="6">
        <v>4155551450</v>
      </c>
      <c r="P905" s="6" t="s">
        <v>218</v>
      </c>
      <c r="Q905" s="9"/>
      <c r="R905" s="6" t="s">
        <v>219</v>
      </c>
      <c r="S905" s="6" t="s">
        <v>177</v>
      </c>
      <c r="T905" s="6">
        <v>97562</v>
      </c>
      <c r="U905" s="6" t="s">
        <v>32</v>
      </c>
      <c r="V905" s="6" t="s">
        <v>33</v>
      </c>
      <c r="W905" s="6" t="s">
        <v>220</v>
      </c>
      <c r="X905" s="6" t="s">
        <v>35</v>
      </c>
      <c r="Y905" s="6" t="s">
        <v>36</v>
      </c>
    </row>
    <row r="906" spans="1:25">
      <c r="A906" s="5">
        <v>10369</v>
      </c>
      <c r="B906" s="6">
        <v>42</v>
      </c>
      <c r="C906" s="7">
        <v>100</v>
      </c>
      <c r="D906" s="6">
        <v>1</v>
      </c>
      <c r="E906" s="6">
        <v>4581.3599999999997</v>
      </c>
      <c r="F906" s="8">
        <v>38372</v>
      </c>
      <c r="G906" s="6" t="s">
        <v>25</v>
      </c>
      <c r="H906" s="6">
        <v>1</v>
      </c>
      <c r="I906" s="6">
        <v>1</v>
      </c>
      <c r="J906" s="6">
        <v>2005</v>
      </c>
      <c r="K906" s="6" t="s">
        <v>26</v>
      </c>
      <c r="L906" s="6">
        <v>101</v>
      </c>
      <c r="M906" s="6" t="s">
        <v>170</v>
      </c>
      <c r="N906" s="6" t="s">
        <v>224</v>
      </c>
      <c r="O906" s="6">
        <v>6175558555</v>
      </c>
      <c r="P906" s="6" t="s">
        <v>225</v>
      </c>
      <c r="Q906" s="9"/>
      <c r="R906" s="6" t="s">
        <v>226</v>
      </c>
      <c r="S906" s="6" t="s">
        <v>100</v>
      </c>
      <c r="T906" s="6">
        <v>58339</v>
      </c>
      <c r="U906" s="6" t="s">
        <v>32</v>
      </c>
      <c r="V906" s="6" t="s">
        <v>33</v>
      </c>
      <c r="W906" s="6" t="s">
        <v>220</v>
      </c>
      <c r="X906" s="6" t="s">
        <v>227</v>
      </c>
      <c r="Y906" s="6" t="s">
        <v>36</v>
      </c>
    </row>
    <row r="907" spans="1:25">
      <c r="A907" s="5">
        <v>10381</v>
      </c>
      <c r="B907" s="6">
        <v>41</v>
      </c>
      <c r="C907" s="7">
        <v>100</v>
      </c>
      <c r="D907" s="6">
        <v>8</v>
      </c>
      <c r="E907" s="6">
        <v>4319.76</v>
      </c>
      <c r="F907" s="8">
        <v>38400</v>
      </c>
      <c r="G907" s="6" t="s">
        <v>25</v>
      </c>
      <c r="H907" s="6">
        <v>1</v>
      </c>
      <c r="I907" s="6">
        <v>2</v>
      </c>
      <c r="J907" s="6">
        <v>2005</v>
      </c>
      <c r="K907" s="6" t="s">
        <v>26</v>
      </c>
      <c r="L907" s="6">
        <v>101</v>
      </c>
      <c r="M907" s="6" t="s">
        <v>170</v>
      </c>
      <c r="N907" s="6" t="s">
        <v>228</v>
      </c>
      <c r="O907" s="6">
        <v>6505551386</v>
      </c>
      <c r="P907" s="6" t="s">
        <v>229</v>
      </c>
      <c r="Q907" s="9"/>
      <c r="R907" s="6" t="s">
        <v>223</v>
      </c>
      <c r="S907" s="6" t="s">
        <v>177</v>
      </c>
      <c r="T907" s="9"/>
      <c r="U907" s="6" t="s">
        <v>32</v>
      </c>
      <c r="V907" s="6" t="s">
        <v>33</v>
      </c>
      <c r="W907" s="6" t="s">
        <v>83</v>
      </c>
      <c r="X907" s="6" t="s">
        <v>90</v>
      </c>
      <c r="Y907" s="6" t="s">
        <v>36</v>
      </c>
    </row>
    <row r="908" spans="1:25">
      <c r="A908" s="5">
        <v>10391</v>
      </c>
      <c r="B908" s="6">
        <v>32</v>
      </c>
      <c r="C908" s="7">
        <v>45.25</v>
      </c>
      <c r="D908" s="6">
        <v>6</v>
      </c>
      <c r="E908" s="6">
        <v>1448</v>
      </c>
      <c r="F908" s="8">
        <v>38420</v>
      </c>
      <c r="G908" s="6" t="s">
        <v>25</v>
      </c>
      <c r="H908" s="6">
        <v>1</v>
      </c>
      <c r="I908" s="6">
        <v>3</v>
      </c>
      <c r="J908" s="6">
        <v>2005</v>
      </c>
      <c r="K908" s="6" t="s">
        <v>26</v>
      </c>
      <c r="L908" s="6">
        <v>101</v>
      </c>
      <c r="M908" s="6" t="s">
        <v>170</v>
      </c>
      <c r="N908" s="6" t="s">
        <v>230</v>
      </c>
      <c r="O908" s="6" t="s">
        <v>231</v>
      </c>
      <c r="P908" s="6" t="s">
        <v>232</v>
      </c>
      <c r="Q908" s="6" t="s">
        <v>233</v>
      </c>
      <c r="R908" s="6" t="s">
        <v>234</v>
      </c>
      <c r="S908" s="6" t="s">
        <v>138</v>
      </c>
      <c r="T908" s="6">
        <v>2060</v>
      </c>
      <c r="U908" s="6" t="s">
        <v>75</v>
      </c>
      <c r="V908" s="6" t="s">
        <v>76</v>
      </c>
      <c r="W908" s="6" t="s">
        <v>235</v>
      </c>
      <c r="X908" s="6" t="s">
        <v>236</v>
      </c>
      <c r="Y908" s="6" t="s">
        <v>39</v>
      </c>
    </row>
    <row r="909" spans="1:25">
      <c r="A909" s="5">
        <v>10423</v>
      </c>
      <c r="B909" s="6">
        <v>10</v>
      </c>
      <c r="C909" s="7">
        <v>88.14</v>
      </c>
      <c r="D909" s="6">
        <v>1</v>
      </c>
      <c r="E909" s="6">
        <v>881.4</v>
      </c>
      <c r="F909" s="8">
        <v>38502</v>
      </c>
      <c r="G909" s="6" t="s">
        <v>246</v>
      </c>
      <c r="H909" s="6">
        <v>2</v>
      </c>
      <c r="I909" s="6">
        <v>5</v>
      </c>
      <c r="J909" s="6">
        <v>2005</v>
      </c>
      <c r="K909" s="6" t="s">
        <v>26</v>
      </c>
      <c r="L909" s="6">
        <v>101</v>
      </c>
      <c r="M909" s="6" t="s">
        <v>170</v>
      </c>
      <c r="N909" s="6" t="s">
        <v>323</v>
      </c>
      <c r="O909" s="6" t="s">
        <v>324</v>
      </c>
      <c r="P909" s="6" t="s">
        <v>325</v>
      </c>
      <c r="Q909" s="9"/>
      <c r="R909" s="6" t="s">
        <v>326</v>
      </c>
      <c r="S909" s="9"/>
      <c r="T909" s="6" t="s">
        <v>327</v>
      </c>
      <c r="U909" s="6" t="s">
        <v>328</v>
      </c>
      <c r="V909" s="6" t="s">
        <v>46</v>
      </c>
      <c r="W909" s="6" t="s">
        <v>329</v>
      </c>
      <c r="X909" s="6" t="s">
        <v>330</v>
      </c>
      <c r="Y909" s="6" t="s">
        <v>39</v>
      </c>
    </row>
    <row r="910" spans="1:25">
      <c r="A910" s="5">
        <v>10140</v>
      </c>
      <c r="B910" s="6">
        <v>38</v>
      </c>
      <c r="C910" s="7">
        <v>100</v>
      </c>
      <c r="D910" s="6">
        <v>8</v>
      </c>
      <c r="E910" s="6">
        <v>4829.8</v>
      </c>
      <c r="F910" s="8">
        <v>37826</v>
      </c>
      <c r="G910" s="6" t="s">
        <v>25</v>
      </c>
      <c r="H910" s="6">
        <v>3</v>
      </c>
      <c r="I910" s="6">
        <v>7</v>
      </c>
      <c r="J910" s="6">
        <v>2003</v>
      </c>
      <c r="K910" s="6" t="s">
        <v>166</v>
      </c>
      <c r="L910" s="6">
        <v>136</v>
      </c>
      <c r="M910" s="6" t="s">
        <v>167</v>
      </c>
      <c r="N910" s="6" t="s">
        <v>293</v>
      </c>
      <c r="O910" s="6">
        <v>6505556809</v>
      </c>
      <c r="P910" s="6" t="s">
        <v>294</v>
      </c>
      <c r="Q910" s="9"/>
      <c r="R910" s="6" t="s">
        <v>295</v>
      </c>
      <c r="S910" s="6" t="s">
        <v>177</v>
      </c>
      <c r="T910" s="6">
        <v>94217</v>
      </c>
      <c r="U910" s="6" t="s">
        <v>32</v>
      </c>
      <c r="V910" s="6" t="s">
        <v>33</v>
      </c>
      <c r="W910" s="6" t="s">
        <v>296</v>
      </c>
      <c r="X910" s="6" t="s">
        <v>297</v>
      </c>
      <c r="Y910" s="6" t="s">
        <v>36</v>
      </c>
    </row>
    <row r="911" spans="1:25">
      <c r="A911" s="5">
        <v>10140</v>
      </c>
      <c r="B911" s="6">
        <v>32</v>
      </c>
      <c r="C911" s="7">
        <v>100</v>
      </c>
      <c r="D911" s="6">
        <v>10</v>
      </c>
      <c r="E911" s="6">
        <v>4181.4399999999996</v>
      </c>
      <c r="F911" s="8">
        <v>37826</v>
      </c>
      <c r="G911" s="6" t="s">
        <v>25</v>
      </c>
      <c r="H911" s="6">
        <v>3</v>
      </c>
      <c r="I911" s="6">
        <v>7</v>
      </c>
      <c r="J911" s="6">
        <v>2003</v>
      </c>
      <c r="K911" s="6" t="s">
        <v>166</v>
      </c>
      <c r="L911" s="6">
        <v>116</v>
      </c>
      <c r="M911" s="6" t="s">
        <v>168</v>
      </c>
      <c r="N911" s="6" t="s">
        <v>293</v>
      </c>
      <c r="O911" s="6">
        <v>6505556809</v>
      </c>
      <c r="P911" s="6" t="s">
        <v>294</v>
      </c>
      <c r="Q911" s="9"/>
      <c r="R911" s="6" t="s">
        <v>295</v>
      </c>
      <c r="S911" s="6" t="s">
        <v>177</v>
      </c>
      <c r="T911" s="6">
        <v>94217</v>
      </c>
      <c r="U911" s="6" t="s">
        <v>32</v>
      </c>
      <c r="V911" s="6" t="s">
        <v>33</v>
      </c>
      <c r="W911" s="6" t="s">
        <v>296</v>
      </c>
      <c r="X911" s="6" t="s">
        <v>297</v>
      </c>
      <c r="Y911" s="6" t="s">
        <v>36</v>
      </c>
    </row>
    <row r="912" spans="1:25">
      <c r="A912" s="5">
        <v>10140</v>
      </c>
      <c r="B912" s="6">
        <v>46</v>
      </c>
      <c r="C912" s="7">
        <v>61.99</v>
      </c>
      <c r="D912" s="6">
        <v>2</v>
      </c>
      <c r="E912" s="6">
        <v>2851.54</v>
      </c>
      <c r="F912" s="8">
        <v>37826</v>
      </c>
      <c r="G912" s="6" t="s">
        <v>25</v>
      </c>
      <c r="H912" s="6">
        <v>3</v>
      </c>
      <c r="I912" s="6">
        <v>7</v>
      </c>
      <c r="J912" s="6">
        <v>2003</v>
      </c>
      <c r="K912" s="6" t="s">
        <v>166</v>
      </c>
      <c r="L912" s="6">
        <v>60</v>
      </c>
      <c r="M912" s="6" t="s">
        <v>169</v>
      </c>
      <c r="N912" s="6" t="s">
        <v>293</v>
      </c>
      <c r="O912" s="6">
        <v>6505556809</v>
      </c>
      <c r="P912" s="6" t="s">
        <v>294</v>
      </c>
      <c r="Q912" s="9"/>
      <c r="R912" s="6" t="s">
        <v>295</v>
      </c>
      <c r="S912" s="6" t="s">
        <v>177</v>
      </c>
      <c r="T912" s="6">
        <v>94217</v>
      </c>
      <c r="U912" s="6" t="s">
        <v>32</v>
      </c>
      <c r="V912" s="6" t="s">
        <v>33</v>
      </c>
      <c r="W912" s="6" t="s">
        <v>296</v>
      </c>
      <c r="X912" s="6" t="s">
        <v>297</v>
      </c>
      <c r="Y912" s="6" t="s">
        <v>39</v>
      </c>
    </row>
    <row r="913" spans="1:25">
      <c r="A913" s="5">
        <v>10140</v>
      </c>
      <c r="B913" s="6">
        <v>40</v>
      </c>
      <c r="C913" s="7">
        <v>100</v>
      </c>
      <c r="D913" s="6">
        <v>5</v>
      </c>
      <c r="E913" s="6">
        <v>4601.2</v>
      </c>
      <c r="F913" s="8">
        <v>37826</v>
      </c>
      <c r="G913" s="6" t="s">
        <v>25</v>
      </c>
      <c r="H913" s="6">
        <v>3</v>
      </c>
      <c r="I913" s="6">
        <v>7</v>
      </c>
      <c r="J913" s="6">
        <v>2003</v>
      </c>
      <c r="K913" s="6" t="s">
        <v>166</v>
      </c>
      <c r="L913" s="6">
        <v>121</v>
      </c>
      <c r="M913" s="6" t="s">
        <v>247</v>
      </c>
      <c r="N913" s="6" t="s">
        <v>293</v>
      </c>
      <c r="O913" s="6">
        <v>6505556809</v>
      </c>
      <c r="P913" s="6" t="s">
        <v>294</v>
      </c>
      <c r="Q913" s="9"/>
      <c r="R913" s="6" t="s">
        <v>295</v>
      </c>
      <c r="S913" s="6" t="s">
        <v>177</v>
      </c>
      <c r="T913" s="6">
        <v>94217</v>
      </c>
      <c r="U913" s="6" t="s">
        <v>32</v>
      </c>
      <c r="V913" s="6" t="s">
        <v>33</v>
      </c>
      <c r="W913" s="6" t="s">
        <v>296</v>
      </c>
      <c r="X913" s="6" t="s">
        <v>297</v>
      </c>
      <c r="Y913" s="6" t="s">
        <v>36</v>
      </c>
    </row>
    <row r="914" spans="1:25">
      <c r="A914" s="5">
        <v>10140</v>
      </c>
      <c r="B914" s="6">
        <v>29</v>
      </c>
      <c r="C914" s="7">
        <v>43.27</v>
      </c>
      <c r="D914" s="6">
        <v>9</v>
      </c>
      <c r="E914" s="6">
        <v>1254.83</v>
      </c>
      <c r="F914" s="8">
        <v>37826</v>
      </c>
      <c r="G914" s="6" t="s">
        <v>25</v>
      </c>
      <c r="H914" s="6">
        <v>3</v>
      </c>
      <c r="I914" s="6">
        <v>7</v>
      </c>
      <c r="J914" s="6">
        <v>2003</v>
      </c>
      <c r="K914" s="6" t="s">
        <v>26</v>
      </c>
      <c r="L914" s="6">
        <v>50</v>
      </c>
      <c r="M914" s="6" t="s">
        <v>248</v>
      </c>
      <c r="N914" s="6" t="s">
        <v>293</v>
      </c>
      <c r="O914" s="6">
        <v>6505556809</v>
      </c>
      <c r="P914" s="6" t="s">
        <v>294</v>
      </c>
      <c r="Q914" s="9"/>
      <c r="R914" s="6" t="s">
        <v>295</v>
      </c>
      <c r="S914" s="6" t="s">
        <v>177</v>
      </c>
      <c r="T914" s="6">
        <v>94217</v>
      </c>
      <c r="U914" s="6" t="s">
        <v>32</v>
      </c>
      <c r="V914" s="6" t="s">
        <v>33</v>
      </c>
      <c r="W914" s="6" t="s">
        <v>296</v>
      </c>
      <c r="X914" s="6" t="s">
        <v>297</v>
      </c>
      <c r="Y914" s="6" t="s">
        <v>39</v>
      </c>
    </row>
    <row r="915" spans="1:25">
      <c r="A915" s="5">
        <v>10140</v>
      </c>
      <c r="B915" s="6">
        <v>47</v>
      </c>
      <c r="C915" s="7">
        <v>100</v>
      </c>
      <c r="D915" s="6">
        <v>1</v>
      </c>
      <c r="E915" s="6">
        <v>5105.1400000000003</v>
      </c>
      <c r="F915" s="8">
        <v>37826</v>
      </c>
      <c r="G915" s="6" t="s">
        <v>25</v>
      </c>
      <c r="H915" s="6">
        <v>3</v>
      </c>
      <c r="I915" s="6">
        <v>7</v>
      </c>
      <c r="J915" s="6">
        <v>2003</v>
      </c>
      <c r="K915" s="6" t="s">
        <v>166</v>
      </c>
      <c r="L915" s="6">
        <v>127</v>
      </c>
      <c r="M915" s="6" t="s">
        <v>249</v>
      </c>
      <c r="N915" s="6" t="s">
        <v>293</v>
      </c>
      <c r="O915" s="6">
        <v>6505556809</v>
      </c>
      <c r="P915" s="6" t="s">
        <v>294</v>
      </c>
      <c r="Q915" s="9"/>
      <c r="R915" s="6" t="s">
        <v>295</v>
      </c>
      <c r="S915" s="6" t="s">
        <v>177</v>
      </c>
      <c r="T915" s="6">
        <v>94217</v>
      </c>
      <c r="U915" s="6" t="s">
        <v>32</v>
      </c>
      <c r="V915" s="6" t="s">
        <v>33</v>
      </c>
      <c r="W915" s="6" t="s">
        <v>296</v>
      </c>
      <c r="X915" s="6" t="s">
        <v>297</v>
      </c>
      <c r="Y915" s="6" t="s">
        <v>36</v>
      </c>
    </row>
    <row r="916" spans="1:25">
      <c r="A916" s="5">
        <v>10140</v>
      </c>
      <c r="B916" s="6">
        <v>26</v>
      </c>
      <c r="C916" s="7">
        <v>100</v>
      </c>
      <c r="D916" s="6">
        <v>3</v>
      </c>
      <c r="E916" s="6">
        <v>2829.58</v>
      </c>
      <c r="F916" s="8">
        <v>37826</v>
      </c>
      <c r="G916" s="6" t="s">
        <v>25</v>
      </c>
      <c r="H916" s="6">
        <v>3</v>
      </c>
      <c r="I916" s="6">
        <v>7</v>
      </c>
      <c r="J916" s="6">
        <v>2003</v>
      </c>
      <c r="K916" s="6" t="s">
        <v>166</v>
      </c>
      <c r="L916" s="6">
        <v>96</v>
      </c>
      <c r="M916" s="6" t="s">
        <v>251</v>
      </c>
      <c r="N916" s="6" t="s">
        <v>293</v>
      </c>
      <c r="O916" s="6">
        <v>6505556809</v>
      </c>
      <c r="P916" s="6" t="s">
        <v>294</v>
      </c>
      <c r="Q916" s="9"/>
      <c r="R916" s="6" t="s">
        <v>295</v>
      </c>
      <c r="S916" s="6" t="s">
        <v>177</v>
      </c>
      <c r="T916" s="6">
        <v>94217</v>
      </c>
      <c r="U916" s="6" t="s">
        <v>32</v>
      </c>
      <c r="V916" s="6" t="s">
        <v>33</v>
      </c>
      <c r="W916" s="6" t="s">
        <v>296</v>
      </c>
      <c r="X916" s="6" t="s">
        <v>297</v>
      </c>
      <c r="Y916" s="6" t="s">
        <v>39</v>
      </c>
    </row>
    <row r="917" spans="1:25">
      <c r="A917" s="5">
        <v>10140</v>
      </c>
      <c r="B917" s="6">
        <v>28</v>
      </c>
      <c r="C917" s="7">
        <v>60.76</v>
      </c>
      <c r="D917" s="6">
        <v>7</v>
      </c>
      <c r="E917" s="6">
        <v>1701.28</v>
      </c>
      <c r="F917" s="8">
        <v>37826</v>
      </c>
      <c r="G917" s="6" t="s">
        <v>25</v>
      </c>
      <c r="H917" s="6">
        <v>3</v>
      </c>
      <c r="I917" s="6">
        <v>7</v>
      </c>
      <c r="J917" s="6">
        <v>2003</v>
      </c>
      <c r="K917" s="6" t="s">
        <v>166</v>
      </c>
      <c r="L917" s="6">
        <v>64</v>
      </c>
      <c r="M917" s="6" t="s">
        <v>252</v>
      </c>
      <c r="N917" s="6" t="s">
        <v>293</v>
      </c>
      <c r="O917" s="6">
        <v>6505556809</v>
      </c>
      <c r="P917" s="6" t="s">
        <v>294</v>
      </c>
      <c r="Q917" s="9"/>
      <c r="R917" s="6" t="s">
        <v>295</v>
      </c>
      <c r="S917" s="6" t="s">
        <v>177</v>
      </c>
      <c r="T917" s="6">
        <v>94217</v>
      </c>
      <c r="U917" s="6" t="s">
        <v>32</v>
      </c>
      <c r="V917" s="6" t="s">
        <v>33</v>
      </c>
      <c r="W917" s="6" t="s">
        <v>296</v>
      </c>
      <c r="X917" s="6" t="s">
        <v>297</v>
      </c>
      <c r="Y917" s="6" t="s">
        <v>39</v>
      </c>
    </row>
    <row r="918" spans="1:25">
      <c r="A918" s="5">
        <v>10140</v>
      </c>
      <c r="B918" s="6">
        <v>36</v>
      </c>
      <c r="C918" s="7">
        <v>100</v>
      </c>
      <c r="D918" s="6">
        <v>6</v>
      </c>
      <c r="E918" s="6">
        <v>4114.8</v>
      </c>
      <c r="F918" s="8">
        <v>37826</v>
      </c>
      <c r="G918" s="6" t="s">
        <v>25</v>
      </c>
      <c r="H918" s="6">
        <v>3</v>
      </c>
      <c r="I918" s="6">
        <v>7</v>
      </c>
      <c r="J918" s="6">
        <v>2003</v>
      </c>
      <c r="K918" s="6" t="s">
        <v>163</v>
      </c>
      <c r="L918" s="6">
        <v>101</v>
      </c>
      <c r="M918" s="6" t="s">
        <v>253</v>
      </c>
      <c r="N918" s="6" t="s">
        <v>293</v>
      </c>
      <c r="O918" s="6">
        <v>6505556809</v>
      </c>
      <c r="P918" s="6" t="s">
        <v>294</v>
      </c>
      <c r="Q918" s="9"/>
      <c r="R918" s="6" t="s">
        <v>295</v>
      </c>
      <c r="S918" s="6" t="s">
        <v>177</v>
      </c>
      <c r="T918" s="6">
        <v>94217</v>
      </c>
      <c r="U918" s="6" t="s">
        <v>32</v>
      </c>
      <c r="V918" s="6" t="s">
        <v>33</v>
      </c>
      <c r="W918" s="6" t="s">
        <v>296</v>
      </c>
      <c r="X918" s="6" t="s">
        <v>297</v>
      </c>
      <c r="Y918" s="6" t="s">
        <v>36</v>
      </c>
    </row>
    <row r="919" spans="1:25">
      <c r="A919" s="5">
        <v>10141</v>
      </c>
      <c r="B919" s="6">
        <v>21</v>
      </c>
      <c r="C919" s="7">
        <v>100</v>
      </c>
      <c r="D919" s="6">
        <v>5</v>
      </c>
      <c r="E919" s="6">
        <v>2140.11</v>
      </c>
      <c r="F919" s="8">
        <v>37834</v>
      </c>
      <c r="G919" s="6" t="s">
        <v>25</v>
      </c>
      <c r="H919" s="6">
        <v>3</v>
      </c>
      <c r="I919" s="6">
        <v>8</v>
      </c>
      <c r="J919" s="6">
        <v>2003</v>
      </c>
      <c r="K919" s="6" t="s">
        <v>166</v>
      </c>
      <c r="L919" s="6">
        <v>118</v>
      </c>
      <c r="M919" s="6" t="s">
        <v>255</v>
      </c>
      <c r="N919" s="6" t="s">
        <v>447</v>
      </c>
      <c r="O919" s="10" t="s">
        <v>683</v>
      </c>
      <c r="P919" s="6" t="s">
        <v>448</v>
      </c>
      <c r="Q919" s="9"/>
      <c r="R919" s="6" t="s">
        <v>449</v>
      </c>
      <c r="S919" s="9"/>
      <c r="T919" s="6" t="s">
        <v>450</v>
      </c>
      <c r="U919" s="6" t="s">
        <v>107</v>
      </c>
      <c r="V919" s="6" t="s">
        <v>46</v>
      </c>
      <c r="W919" s="6" t="s">
        <v>451</v>
      </c>
      <c r="X919" s="6" t="s">
        <v>452</v>
      </c>
      <c r="Y919" s="6" t="s">
        <v>39</v>
      </c>
    </row>
    <row r="920" spans="1:25">
      <c r="A920" s="5">
        <v>10215</v>
      </c>
      <c r="B920" s="6">
        <v>31</v>
      </c>
      <c r="C920" s="7">
        <v>58.71</v>
      </c>
      <c r="D920" s="6">
        <v>6</v>
      </c>
      <c r="E920" s="6">
        <v>1820.01</v>
      </c>
      <c r="F920" s="8">
        <v>38015</v>
      </c>
      <c r="G920" s="6" t="s">
        <v>25</v>
      </c>
      <c r="H920" s="6">
        <v>1</v>
      </c>
      <c r="I920" s="6">
        <v>1</v>
      </c>
      <c r="J920" s="6">
        <v>2004</v>
      </c>
      <c r="K920" s="6" t="s">
        <v>26</v>
      </c>
      <c r="L920" s="6">
        <v>62</v>
      </c>
      <c r="M920" s="6" t="s">
        <v>171</v>
      </c>
      <c r="N920" s="6" t="s">
        <v>174</v>
      </c>
      <c r="O920" s="6">
        <v>3105553722</v>
      </c>
      <c r="P920" s="6" t="s">
        <v>175</v>
      </c>
      <c r="Q920" s="9"/>
      <c r="R920" s="6" t="s">
        <v>176</v>
      </c>
      <c r="S920" s="6" t="s">
        <v>177</v>
      </c>
      <c r="T920" s="6">
        <v>94019</v>
      </c>
      <c r="U920" s="6" t="s">
        <v>32</v>
      </c>
      <c r="V920" s="6" t="s">
        <v>33</v>
      </c>
      <c r="W920" s="6" t="s">
        <v>178</v>
      </c>
      <c r="X920" s="6" t="s">
        <v>179</v>
      </c>
      <c r="Y920" s="6" t="s">
        <v>39</v>
      </c>
    </row>
    <row r="921" spans="1:25">
      <c r="A921" s="5">
        <v>10228</v>
      </c>
      <c r="B921" s="6">
        <v>45</v>
      </c>
      <c r="C921" s="7">
        <v>63.71</v>
      </c>
      <c r="D921" s="6">
        <v>5</v>
      </c>
      <c r="E921" s="6">
        <v>2866.95</v>
      </c>
      <c r="F921" s="8">
        <v>38056</v>
      </c>
      <c r="G921" s="6" t="s">
        <v>25</v>
      </c>
      <c r="H921" s="6">
        <v>1</v>
      </c>
      <c r="I921" s="6">
        <v>3</v>
      </c>
      <c r="J921" s="6">
        <v>2004</v>
      </c>
      <c r="K921" s="6" t="s">
        <v>26</v>
      </c>
      <c r="L921" s="6">
        <v>62</v>
      </c>
      <c r="M921" s="6" t="s">
        <v>171</v>
      </c>
      <c r="N921" s="6" t="s">
        <v>180</v>
      </c>
      <c r="O921" s="6">
        <v>6175555555</v>
      </c>
      <c r="P921" s="6" t="s">
        <v>181</v>
      </c>
      <c r="Q921" s="9"/>
      <c r="R921" s="6" t="s">
        <v>99</v>
      </c>
      <c r="S921" s="6" t="s">
        <v>100</v>
      </c>
      <c r="T921" s="6">
        <v>51247</v>
      </c>
      <c r="U921" s="6" t="s">
        <v>32</v>
      </c>
      <c r="V921" s="6" t="s">
        <v>33</v>
      </c>
      <c r="W921" s="6" t="s">
        <v>182</v>
      </c>
      <c r="X921" s="6" t="s">
        <v>122</v>
      </c>
      <c r="Y921" s="6" t="s">
        <v>39</v>
      </c>
    </row>
    <row r="922" spans="1:25">
      <c r="A922" s="5">
        <v>10244</v>
      </c>
      <c r="B922" s="6">
        <v>24</v>
      </c>
      <c r="C922" s="7">
        <v>58.09</v>
      </c>
      <c r="D922" s="6">
        <v>3</v>
      </c>
      <c r="E922" s="6">
        <v>1394.16</v>
      </c>
      <c r="F922" s="8">
        <v>38106</v>
      </c>
      <c r="G922" s="6" t="s">
        <v>25</v>
      </c>
      <c r="H922" s="6">
        <v>2</v>
      </c>
      <c r="I922" s="6">
        <v>4</v>
      </c>
      <c r="J922" s="6">
        <v>2004</v>
      </c>
      <c r="K922" s="6" t="s">
        <v>26</v>
      </c>
      <c r="L922" s="6">
        <v>62</v>
      </c>
      <c r="M922" s="6" t="s">
        <v>171</v>
      </c>
      <c r="N922" s="6" t="s">
        <v>155</v>
      </c>
      <c r="O922" s="6" t="s">
        <v>156</v>
      </c>
      <c r="P922" s="6" t="s">
        <v>157</v>
      </c>
      <c r="Q922" s="9"/>
      <c r="R922" s="6" t="s">
        <v>158</v>
      </c>
      <c r="S922" s="9"/>
      <c r="T922" s="6">
        <v>28034</v>
      </c>
      <c r="U922" s="6" t="s">
        <v>159</v>
      </c>
      <c r="V922" s="6" t="s">
        <v>46</v>
      </c>
      <c r="W922" s="6" t="s">
        <v>160</v>
      </c>
      <c r="X922" s="6" t="s">
        <v>161</v>
      </c>
      <c r="Y922" s="6" t="s">
        <v>39</v>
      </c>
    </row>
    <row r="923" spans="1:25">
      <c r="A923" s="5">
        <v>10257</v>
      </c>
      <c r="B923" s="6">
        <v>49</v>
      </c>
      <c r="C923" s="7">
        <v>53.72</v>
      </c>
      <c r="D923" s="6">
        <v>3</v>
      </c>
      <c r="E923" s="6">
        <v>2632.28</v>
      </c>
      <c r="F923" s="8">
        <v>38152</v>
      </c>
      <c r="G923" s="6" t="s">
        <v>25</v>
      </c>
      <c r="H923" s="6">
        <v>2</v>
      </c>
      <c r="I923" s="6">
        <v>6</v>
      </c>
      <c r="J923" s="6">
        <v>2004</v>
      </c>
      <c r="K923" s="6" t="s">
        <v>26</v>
      </c>
      <c r="L923" s="6">
        <v>62</v>
      </c>
      <c r="M923" s="6" t="s">
        <v>171</v>
      </c>
      <c r="N923" s="6" t="s">
        <v>372</v>
      </c>
      <c r="O923" s="6">
        <v>4085553659</v>
      </c>
      <c r="P923" s="6" t="s">
        <v>373</v>
      </c>
      <c r="Q923" s="9"/>
      <c r="R923" s="6" t="s">
        <v>374</v>
      </c>
      <c r="S923" s="6" t="s">
        <v>177</v>
      </c>
      <c r="T923" s="6">
        <v>94217</v>
      </c>
      <c r="U923" s="6" t="s">
        <v>32</v>
      </c>
      <c r="V923" s="6" t="s">
        <v>33</v>
      </c>
      <c r="W923" s="6" t="s">
        <v>58</v>
      </c>
      <c r="X923" s="6" t="s">
        <v>375</v>
      </c>
      <c r="Y923" s="6" t="s">
        <v>39</v>
      </c>
    </row>
    <row r="924" spans="1:25">
      <c r="A924" s="5">
        <v>10269</v>
      </c>
      <c r="B924" s="6">
        <v>32</v>
      </c>
      <c r="C924" s="7">
        <v>63.08</v>
      </c>
      <c r="D924" s="6">
        <v>1</v>
      </c>
      <c r="E924" s="6">
        <v>2018.56</v>
      </c>
      <c r="F924" s="8">
        <v>38184</v>
      </c>
      <c r="G924" s="6" t="s">
        <v>25</v>
      </c>
      <c r="H924" s="6">
        <v>3</v>
      </c>
      <c r="I924" s="6">
        <v>7</v>
      </c>
      <c r="J924" s="6">
        <v>2004</v>
      </c>
      <c r="K924" s="6" t="s">
        <v>26</v>
      </c>
      <c r="L924" s="6">
        <v>62</v>
      </c>
      <c r="M924" s="6" t="s">
        <v>171</v>
      </c>
      <c r="N924" s="6" t="s">
        <v>126</v>
      </c>
      <c r="O924" s="6" t="s">
        <v>127</v>
      </c>
      <c r="P924" s="6" t="s">
        <v>128</v>
      </c>
      <c r="Q924" s="9"/>
      <c r="R924" s="6" t="s">
        <v>129</v>
      </c>
      <c r="S924" s="9"/>
      <c r="T924" s="6">
        <v>5020</v>
      </c>
      <c r="U924" s="6" t="s">
        <v>130</v>
      </c>
      <c r="V924" s="6" t="s">
        <v>46</v>
      </c>
      <c r="W924" s="6" t="s">
        <v>131</v>
      </c>
      <c r="X924" s="6" t="s">
        <v>132</v>
      </c>
      <c r="Y924" s="6" t="s">
        <v>39</v>
      </c>
    </row>
    <row r="925" spans="1:25">
      <c r="A925" s="5">
        <v>10280</v>
      </c>
      <c r="B925" s="6">
        <v>43</v>
      </c>
      <c r="C925" s="7">
        <v>68.709999999999994</v>
      </c>
      <c r="D925" s="6">
        <v>5</v>
      </c>
      <c r="E925" s="6">
        <v>2954.53</v>
      </c>
      <c r="F925" s="8">
        <v>38216</v>
      </c>
      <c r="G925" s="6" t="s">
        <v>25</v>
      </c>
      <c r="H925" s="6">
        <v>3</v>
      </c>
      <c r="I925" s="6">
        <v>8</v>
      </c>
      <c r="J925" s="6">
        <v>2004</v>
      </c>
      <c r="K925" s="6" t="s">
        <v>26</v>
      </c>
      <c r="L925" s="6">
        <v>62</v>
      </c>
      <c r="M925" s="6" t="s">
        <v>171</v>
      </c>
      <c r="N925" s="6" t="s">
        <v>196</v>
      </c>
      <c r="O925" s="6" t="s">
        <v>197</v>
      </c>
      <c r="P925" s="6" t="s">
        <v>198</v>
      </c>
      <c r="Q925" s="9"/>
      <c r="R925" s="6" t="s">
        <v>199</v>
      </c>
      <c r="S925" s="9"/>
      <c r="T925" s="6">
        <v>10100</v>
      </c>
      <c r="U925" s="6" t="s">
        <v>200</v>
      </c>
      <c r="V925" s="6" t="s">
        <v>46</v>
      </c>
      <c r="W925" s="6" t="s">
        <v>201</v>
      </c>
      <c r="X925" s="6" t="s">
        <v>202</v>
      </c>
      <c r="Y925" s="6" t="s">
        <v>39</v>
      </c>
    </row>
    <row r="926" spans="1:25">
      <c r="A926" s="5">
        <v>10291</v>
      </c>
      <c r="B926" s="6">
        <v>37</v>
      </c>
      <c r="C926" s="7">
        <v>50.59</v>
      </c>
      <c r="D926" s="6">
        <v>14</v>
      </c>
      <c r="E926" s="6">
        <v>1871.83</v>
      </c>
      <c r="F926" s="8">
        <v>38238</v>
      </c>
      <c r="G926" s="6" t="s">
        <v>25</v>
      </c>
      <c r="H926" s="6">
        <v>3</v>
      </c>
      <c r="I926" s="6">
        <v>9</v>
      </c>
      <c r="J926" s="6">
        <v>2004</v>
      </c>
      <c r="K926" s="6" t="s">
        <v>26</v>
      </c>
      <c r="L926" s="6">
        <v>62</v>
      </c>
      <c r="M926" s="6" t="s">
        <v>171</v>
      </c>
      <c r="N926" s="6" t="s">
        <v>203</v>
      </c>
      <c r="O926" s="6" t="s">
        <v>204</v>
      </c>
      <c r="P926" s="6" t="s">
        <v>205</v>
      </c>
      <c r="Q926" s="9"/>
      <c r="R926" s="6" t="s">
        <v>206</v>
      </c>
      <c r="S926" s="9"/>
      <c r="T926" s="6" t="s">
        <v>207</v>
      </c>
      <c r="U926" s="6" t="s">
        <v>208</v>
      </c>
      <c r="V926" s="6" t="s">
        <v>46</v>
      </c>
      <c r="W926" s="6" t="s">
        <v>209</v>
      </c>
      <c r="X926" s="6" t="s">
        <v>210</v>
      </c>
      <c r="Y926" s="6" t="s">
        <v>39</v>
      </c>
    </row>
    <row r="927" spans="1:25">
      <c r="A927" s="5">
        <v>10304</v>
      </c>
      <c r="B927" s="6">
        <v>24</v>
      </c>
      <c r="C927" s="7">
        <v>64.959999999999994</v>
      </c>
      <c r="D927" s="6">
        <v>9</v>
      </c>
      <c r="E927" s="6">
        <v>1559.04</v>
      </c>
      <c r="F927" s="8">
        <v>38271</v>
      </c>
      <c r="G927" s="6" t="s">
        <v>25</v>
      </c>
      <c r="H927" s="6">
        <v>4</v>
      </c>
      <c r="I927" s="6">
        <v>10</v>
      </c>
      <c r="J927" s="6">
        <v>2004</v>
      </c>
      <c r="K927" s="6" t="s">
        <v>26</v>
      </c>
      <c r="L927" s="6">
        <v>62</v>
      </c>
      <c r="M927" s="6" t="s">
        <v>171</v>
      </c>
      <c r="N927" s="6" t="s">
        <v>211</v>
      </c>
      <c r="O927" s="6" t="s">
        <v>212</v>
      </c>
      <c r="P927" s="6" t="s">
        <v>213</v>
      </c>
      <c r="Q927" s="9"/>
      <c r="R927" s="6" t="s">
        <v>214</v>
      </c>
      <c r="S927" s="9"/>
      <c r="T927" s="6">
        <v>78000</v>
      </c>
      <c r="U927" s="6" t="s">
        <v>66</v>
      </c>
      <c r="V927" s="6" t="s">
        <v>46</v>
      </c>
      <c r="W927" s="6" t="s">
        <v>215</v>
      </c>
      <c r="X927" s="6" t="s">
        <v>216</v>
      </c>
      <c r="Y927" s="6" t="s">
        <v>39</v>
      </c>
    </row>
    <row r="928" spans="1:25">
      <c r="A928" s="5">
        <v>10312</v>
      </c>
      <c r="B928" s="6">
        <v>35</v>
      </c>
      <c r="C928" s="7">
        <v>53.72</v>
      </c>
      <c r="D928" s="6">
        <v>6</v>
      </c>
      <c r="E928" s="6">
        <v>1880.2</v>
      </c>
      <c r="F928" s="8">
        <v>38281</v>
      </c>
      <c r="G928" s="6" t="s">
        <v>25</v>
      </c>
      <c r="H928" s="6">
        <v>4</v>
      </c>
      <c r="I928" s="6">
        <v>10</v>
      </c>
      <c r="J928" s="6">
        <v>2004</v>
      </c>
      <c r="K928" s="6" t="s">
        <v>26</v>
      </c>
      <c r="L928" s="6">
        <v>62</v>
      </c>
      <c r="M928" s="6" t="s">
        <v>171</v>
      </c>
      <c r="N928" s="6" t="s">
        <v>217</v>
      </c>
      <c r="O928" s="6">
        <v>4155551450</v>
      </c>
      <c r="P928" s="6" t="s">
        <v>218</v>
      </c>
      <c r="Q928" s="9"/>
      <c r="R928" s="6" t="s">
        <v>219</v>
      </c>
      <c r="S928" s="6" t="s">
        <v>177</v>
      </c>
      <c r="T928" s="6">
        <v>97562</v>
      </c>
      <c r="U928" s="6" t="s">
        <v>32</v>
      </c>
      <c r="V928" s="6" t="s">
        <v>33</v>
      </c>
      <c r="W928" s="6" t="s">
        <v>220</v>
      </c>
      <c r="X928" s="6" t="s">
        <v>35</v>
      </c>
      <c r="Y928" s="6" t="s">
        <v>39</v>
      </c>
    </row>
    <row r="929" spans="1:25">
      <c r="A929" s="5">
        <v>10322</v>
      </c>
      <c r="B929" s="6">
        <v>41</v>
      </c>
      <c r="C929" s="7">
        <v>29.87</v>
      </c>
      <c r="D929" s="6">
        <v>13</v>
      </c>
      <c r="E929" s="6">
        <v>1224.67</v>
      </c>
      <c r="F929" s="8">
        <v>38295</v>
      </c>
      <c r="G929" s="6" t="s">
        <v>25</v>
      </c>
      <c r="H929" s="6">
        <v>4</v>
      </c>
      <c r="I929" s="6">
        <v>11</v>
      </c>
      <c r="J929" s="6">
        <v>2004</v>
      </c>
      <c r="K929" s="6" t="s">
        <v>26</v>
      </c>
      <c r="L929" s="6">
        <v>62</v>
      </c>
      <c r="M929" s="6" t="s">
        <v>171</v>
      </c>
      <c r="N929" s="6" t="s">
        <v>28</v>
      </c>
      <c r="O929" s="6">
        <v>6035558647</v>
      </c>
      <c r="P929" s="6" t="s">
        <v>29</v>
      </c>
      <c r="Q929" s="9"/>
      <c r="R929" s="6" t="s">
        <v>30</v>
      </c>
      <c r="S929" s="6" t="s">
        <v>31</v>
      </c>
      <c r="T929" s="6">
        <v>62005</v>
      </c>
      <c r="U929" s="6" t="s">
        <v>32</v>
      </c>
      <c r="V929" s="6" t="s">
        <v>33</v>
      </c>
      <c r="W929" s="6" t="s">
        <v>34</v>
      </c>
      <c r="X929" s="6" t="s">
        <v>35</v>
      </c>
      <c r="Y929" s="6" t="s">
        <v>39</v>
      </c>
    </row>
    <row r="930" spans="1:25">
      <c r="A930" s="5">
        <v>10332</v>
      </c>
      <c r="B930" s="6">
        <v>26</v>
      </c>
      <c r="C930" s="7">
        <v>100</v>
      </c>
      <c r="D930" s="6">
        <v>17</v>
      </c>
      <c r="E930" s="6">
        <v>2979.08</v>
      </c>
      <c r="F930" s="8">
        <v>38308</v>
      </c>
      <c r="G930" s="6" t="s">
        <v>25</v>
      </c>
      <c r="H930" s="6">
        <v>4</v>
      </c>
      <c r="I930" s="6">
        <v>11</v>
      </c>
      <c r="J930" s="6">
        <v>2004</v>
      </c>
      <c r="K930" s="6" t="s">
        <v>26</v>
      </c>
      <c r="L930" s="6">
        <v>62</v>
      </c>
      <c r="M930" s="6" t="s">
        <v>171</v>
      </c>
      <c r="N930" s="6" t="s">
        <v>476</v>
      </c>
      <c r="O930" s="6" t="s">
        <v>477</v>
      </c>
      <c r="P930" s="6" t="s">
        <v>478</v>
      </c>
      <c r="Q930" s="9"/>
      <c r="R930" s="6" t="s">
        <v>479</v>
      </c>
      <c r="S930" s="9"/>
      <c r="T930" s="6" t="s">
        <v>480</v>
      </c>
      <c r="U930" s="6" t="s">
        <v>151</v>
      </c>
      <c r="V930" s="6" t="s">
        <v>46</v>
      </c>
      <c r="W930" s="6" t="s">
        <v>481</v>
      </c>
      <c r="X930" s="6" t="s">
        <v>74</v>
      </c>
      <c r="Y930" s="6" t="s">
        <v>39</v>
      </c>
    </row>
    <row r="931" spans="1:25">
      <c r="A931" s="5">
        <v>10347</v>
      </c>
      <c r="B931" s="6">
        <v>34</v>
      </c>
      <c r="C931" s="7">
        <v>64.959999999999994</v>
      </c>
      <c r="D931" s="6">
        <v>10</v>
      </c>
      <c r="E931" s="6">
        <v>2208.64</v>
      </c>
      <c r="F931" s="8">
        <v>38320</v>
      </c>
      <c r="G931" s="6" t="s">
        <v>25</v>
      </c>
      <c r="H931" s="6">
        <v>4</v>
      </c>
      <c r="I931" s="6">
        <v>11</v>
      </c>
      <c r="J931" s="6">
        <v>2004</v>
      </c>
      <c r="K931" s="6" t="s">
        <v>26</v>
      </c>
      <c r="L931" s="6">
        <v>62</v>
      </c>
      <c r="M931" s="6" t="s">
        <v>171</v>
      </c>
      <c r="N931" s="6" t="s">
        <v>69</v>
      </c>
      <c r="O931" s="6" t="s">
        <v>70</v>
      </c>
      <c r="P931" s="6" t="s">
        <v>71</v>
      </c>
      <c r="Q931" s="6" t="s">
        <v>72</v>
      </c>
      <c r="R931" s="6" t="s">
        <v>73</v>
      </c>
      <c r="S931" s="6" t="s">
        <v>74</v>
      </c>
      <c r="T931" s="6">
        <v>3004</v>
      </c>
      <c r="U931" s="6" t="s">
        <v>75</v>
      </c>
      <c r="V931" s="6" t="s">
        <v>76</v>
      </c>
      <c r="W931" s="6" t="s">
        <v>77</v>
      </c>
      <c r="X931" s="6" t="s">
        <v>78</v>
      </c>
      <c r="Y931" s="6" t="s">
        <v>39</v>
      </c>
    </row>
    <row r="932" spans="1:25">
      <c r="A932" s="5">
        <v>10357</v>
      </c>
      <c r="B932" s="6">
        <v>49</v>
      </c>
      <c r="C932" s="7">
        <v>70.58</v>
      </c>
      <c r="D932" s="6">
        <v>5</v>
      </c>
      <c r="E932" s="6">
        <v>3458.42</v>
      </c>
      <c r="F932" s="8">
        <v>38331</v>
      </c>
      <c r="G932" s="6" t="s">
        <v>25</v>
      </c>
      <c r="H932" s="6">
        <v>4</v>
      </c>
      <c r="I932" s="6">
        <v>12</v>
      </c>
      <c r="J932" s="6">
        <v>2004</v>
      </c>
      <c r="K932" s="6" t="s">
        <v>26</v>
      </c>
      <c r="L932" s="6">
        <v>62</v>
      </c>
      <c r="M932" s="6" t="s">
        <v>171</v>
      </c>
      <c r="N932" s="6" t="s">
        <v>217</v>
      </c>
      <c r="O932" s="6">
        <v>4155551450</v>
      </c>
      <c r="P932" s="6" t="s">
        <v>218</v>
      </c>
      <c r="Q932" s="9"/>
      <c r="R932" s="6" t="s">
        <v>219</v>
      </c>
      <c r="S932" s="6" t="s">
        <v>177</v>
      </c>
      <c r="T932" s="6">
        <v>97562</v>
      </c>
      <c r="U932" s="6" t="s">
        <v>32</v>
      </c>
      <c r="V932" s="6" t="s">
        <v>33</v>
      </c>
      <c r="W932" s="6" t="s">
        <v>220</v>
      </c>
      <c r="X932" s="6" t="s">
        <v>35</v>
      </c>
      <c r="Y932" s="6" t="s">
        <v>36</v>
      </c>
    </row>
    <row r="933" spans="1:25">
      <c r="A933" s="5">
        <v>10369</v>
      </c>
      <c r="B933" s="6">
        <v>28</v>
      </c>
      <c r="C933" s="7">
        <v>44.21</v>
      </c>
      <c r="D933" s="6">
        <v>6</v>
      </c>
      <c r="E933" s="6">
        <v>1237.8800000000001</v>
      </c>
      <c r="F933" s="8">
        <v>38372</v>
      </c>
      <c r="G933" s="6" t="s">
        <v>25</v>
      </c>
      <c r="H933" s="6">
        <v>1</v>
      </c>
      <c r="I933" s="6">
        <v>1</v>
      </c>
      <c r="J933" s="6">
        <v>2005</v>
      </c>
      <c r="K933" s="6" t="s">
        <v>26</v>
      </c>
      <c r="L933" s="6">
        <v>62</v>
      </c>
      <c r="M933" s="6" t="s">
        <v>171</v>
      </c>
      <c r="N933" s="6" t="s">
        <v>224</v>
      </c>
      <c r="O933" s="6">
        <v>6175558555</v>
      </c>
      <c r="P933" s="6" t="s">
        <v>225</v>
      </c>
      <c r="Q933" s="9"/>
      <c r="R933" s="6" t="s">
        <v>226</v>
      </c>
      <c r="S933" s="6" t="s">
        <v>100</v>
      </c>
      <c r="T933" s="6">
        <v>58339</v>
      </c>
      <c r="U933" s="6" t="s">
        <v>32</v>
      </c>
      <c r="V933" s="6" t="s">
        <v>33</v>
      </c>
      <c r="W933" s="6" t="s">
        <v>220</v>
      </c>
      <c r="X933" s="6" t="s">
        <v>227</v>
      </c>
      <c r="Y933" s="6" t="s">
        <v>39</v>
      </c>
    </row>
    <row r="934" spans="1:25">
      <c r="A934" s="5">
        <v>10381</v>
      </c>
      <c r="B934" s="6">
        <v>40</v>
      </c>
      <c r="C934" s="7">
        <v>68.08</v>
      </c>
      <c r="D934" s="6">
        <v>4</v>
      </c>
      <c r="E934" s="6">
        <v>2723.2</v>
      </c>
      <c r="F934" s="8">
        <v>38400</v>
      </c>
      <c r="G934" s="6" t="s">
        <v>25</v>
      </c>
      <c r="H934" s="6">
        <v>1</v>
      </c>
      <c r="I934" s="6">
        <v>2</v>
      </c>
      <c r="J934" s="6">
        <v>2005</v>
      </c>
      <c r="K934" s="6" t="s">
        <v>26</v>
      </c>
      <c r="L934" s="6">
        <v>62</v>
      </c>
      <c r="M934" s="6" t="s">
        <v>171</v>
      </c>
      <c r="N934" s="6" t="s">
        <v>228</v>
      </c>
      <c r="O934" s="6">
        <v>6505551386</v>
      </c>
      <c r="P934" s="6" t="s">
        <v>229</v>
      </c>
      <c r="Q934" s="9"/>
      <c r="R934" s="6" t="s">
        <v>223</v>
      </c>
      <c r="S934" s="6" t="s">
        <v>177</v>
      </c>
      <c r="T934" s="9"/>
      <c r="U934" s="6" t="s">
        <v>32</v>
      </c>
      <c r="V934" s="6" t="s">
        <v>33</v>
      </c>
      <c r="W934" s="6" t="s">
        <v>83</v>
      </c>
      <c r="X934" s="6" t="s">
        <v>90</v>
      </c>
      <c r="Y934" s="6" t="s">
        <v>39</v>
      </c>
    </row>
    <row r="935" spans="1:25">
      <c r="A935" s="5">
        <v>10392</v>
      </c>
      <c r="B935" s="6">
        <v>37</v>
      </c>
      <c r="C935" s="7">
        <v>59.96</v>
      </c>
      <c r="D935" s="6">
        <v>3</v>
      </c>
      <c r="E935" s="6">
        <v>2218.52</v>
      </c>
      <c r="F935" s="8">
        <v>38421</v>
      </c>
      <c r="G935" s="6" t="s">
        <v>25</v>
      </c>
      <c r="H935" s="6">
        <v>1</v>
      </c>
      <c r="I935" s="6">
        <v>3</v>
      </c>
      <c r="J935" s="6">
        <v>2005</v>
      </c>
      <c r="K935" s="6" t="s">
        <v>26</v>
      </c>
      <c r="L935" s="6">
        <v>62</v>
      </c>
      <c r="M935" s="6" t="s">
        <v>171</v>
      </c>
      <c r="N935" s="6" t="s">
        <v>644</v>
      </c>
      <c r="O935" s="6" t="s">
        <v>645</v>
      </c>
      <c r="P935" s="6" t="s">
        <v>646</v>
      </c>
      <c r="Q935" s="9"/>
      <c r="R935" s="6" t="s">
        <v>647</v>
      </c>
      <c r="S935" s="9"/>
      <c r="T935" s="6">
        <v>8010</v>
      </c>
      <c r="U935" s="6" t="s">
        <v>130</v>
      </c>
      <c r="V935" s="6" t="s">
        <v>46</v>
      </c>
      <c r="W935" s="6" t="s">
        <v>648</v>
      </c>
      <c r="X935" s="6" t="s">
        <v>48</v>
      </c>
      <c r="Y935" s="6" t="s">
        <v>39</v>
      </c>
    </row>
    <row r="936" spans="1:25">
      <c r="A936" s="5">
        <v>10423</v>
      </c>
      <c r="B936" s="6">
        <v>31</v>
      </c>
      <c r="C936" s="7">
        <v>53.72</v>
      </c>
      <c r="D936" s="6">
        <v>3</v>
      </c>
      <c r="E936" s="6">
        <v>1665.32</v>
      </c>
      <c r="F936" s="8">
        <v>38502</v>
      </c>
      <c r="G936" s="6" t="s">
        <v>246</v>
      </c>
      <c r="H936" s="6">
        <v>2</v>
      </c>
      <c r="I936" s="6">
        <v>5</v>
      </c>
      <c r="J936" s="6">
        <v>2005</v>
      </c>
      <c r="K936" s="6" t="s">
        <v>26</v>
      </c>
      <c r="L936" s="6">
        <v>62</v>
      </c>
      <c r="M936" s="6" t="s">
        <v>171</v>
      </c>
      <c r="N936" s="6" t="s">
        <v>323</v>
      </c>
      <c r="O936" s="6" t="s">
        <v>324</v>
      </c>
      <c r="P936" s="6" t="s">
        <v>325</v>
      </c>
      <c r="Q936" s="9"/>
      <c r="R936" s="6" t="s">
        <v>326</v>
      </c>
      <c r="S936" s="9"/>
      <c r="T936" s="6" t="s">
        <v>327</v>
      </c>
      <c r="U936" s="6" t="s">
        <v>328</v>
      </c>
      <c r="V936" s="6" t="s">
        <v>46</v>
      </c>
      <c r="W936" s="6" t="s">
        <v>329</v>
      </c>
      <c r="X936" s="6" t="s">
        <v>330</v>
      </c>
      <c r="Y936" s="6" t="s">
        <v>39</v>
      </c>
    </row>
    <row r="937" spans="1:25">
      <c r="A937" s="5">
        <v>10141</v>
      </c>
      <c r="B937" s="6">
        <v>39</v>
      </c>
      <c r="C937" s="7">
        <v>100</v>
      </c>
      <c r="D937" s="6">
        <v>4</v>
      </c>
      <c r="E937" s="6">
        <v>5938.53</v>
      </c>
      <c r="F937" s="8">
        <v>37834</v>
      </c>
      <c r="G937" s="6" t="s">
        <v>25</v>
      </c>
      <c r="H937" s="6">
        <v>3</v>
      </c>
      <c r="I937" s="6">
        <v>8</v>
      </c>
      <c r="J937" s="6">
        <v>2003</v>
      </c>
      <c r="K937" s="6" t="s">
        <v>163</v>
      </c>
      <c r="L937" s="6">
        <v>163</v>
      </c>
      <c r="M937" s="6" t="s">
        <v>282</v>
      </c>
      <c r="N937" s="6" t="s">
        <v>447</v>
      </c>
      <c r="O937" s="10" t="s">
        <v>683</v>
      </c>
      <c r="P937" s="6" t="s">
        <v>448</v>
      </c>
      <c r="Q937" s="9"/>
      <c r="R937" s="6" t="s">
        <v>449</v>
      </c>
      <c r="S937" s="9"/>
      <c r="T937" s="6" t="s">
        <v>450</v>
      </c>
      <c r="U937" s="6" t="s">
        <v>107</v>
      </c>
      <c r="V937" s="6" t="s">
        <v>46</v>
      </c>
      <c r="W937" s="6" t="s">
        <v>451</v>
      </c>
      <c r="X937" s="6" t="s">
        <v>452</v>
      </c>
      <c r="Y937" s="6" t="s">
        <v>36</v>
      </c>
    </row>
    <row r="938" spans="1:25">
      <c r="A938" s="5">
        <v>10141</v>
      </c>
      <c r="B938" s="6">
        <v>47</v>
      </c>
      <c r="C938" s="7">
        <v>100</v>
      </c>
      <c r="D938" s="6">
        <v>8</v>
      </c>
      <c r="E938" s="6">
        <v>6287.66</v>
      </c>
      <c r="F938" s="8">
        <v>37834</v>
      </c>
      <c r="G938" s="6" t="s">
        <v>25</v>
      </c>
      <c r="H938" s="6">
        <v>3</v>
      </c>
      <c r="I938" s="6">
        <v>8</v>
      </c>
      <c r="J938" s="6">
        <v>2003</v>
      </c>
      <c r="K938" s="6" t="s">
        <v>166</v>
      </c>
      <c r="L938" s="6">
        <v>122</v>
      </c>
      <c r="M938" s="6" t="s">
        <v>283</v>
      </c>
      <c r="N938" s="6" t="s">
        <v>447</v>
      </c>
      <c r="O938" s="10" t="s">
        <v>683</v>
      </c>
      <c r="P938" s="6" t="s">
        <v>448</v>
      </c>
      <c r="Q938" s="9"/>
      <c r="R938" s="6" t="s">
        <v>449</v>
      </c>
      <c r="S938" s="9"/>
      <c r="T938" s="6" t="s">
        <v>450</v>
      </c>
      <c r="U938" s="6" t="s">
        <v>107</v>
      </c>
      <c r="V938" s="6" t="s">
        <v>46</v>
      </c>
      <c r="W938" s="6" t="s">
        <v>451</v>
      </c>
      <c r="X938" s="6" t="s">
        <v>452</v>
      </c>
      <c r="Y938" s="6" t="s">
        <v>36</v>
      </c>
    </row>
    <row r="939" spans="1:25">
      <c r="A939" s="5">
        <v>10141</v>
      </c>
      <c r="B939" s="6">
        <v>34</v>
      </c>
      <c r="C939" s="7">
        <v>100</v>
      </c>
      <c r="D939" s="6">
        <v>9</v>
      </c>
      <c r="E939" s="6">
        <v>4836.5</v>
      </c>
      <c r="F939" s="8">
        <v>37834</v>
      </c>
      <c r="G939" s="6" t="s">
        <v>25</v>
      </c>
      <c r="H939" s="6">
        <v>3</v>
      </c>
      <c r="I939" s="6">
        <v>8</v>
      </c>
      <c r="J939" s="6">
        <v>2003</v>
      </c>
      <c r="K939" s="6" t="s">
        <v>163</v>
      </c>
      <c r="L939" s="6">
        <v>169</v>
      </c>
      <c r="M939" s="6" t="s">
        <v>284</v>
      </c>
      <c r="N939" s="6" t="s">
        <v>447</v>
      </c>
      <c r="O939" s="10" t="s">
        <v>683</v>
      </c>
      <c r="P939" s="6" t="s">
        <v>448</v>
      </c>
      <c r="Q939" s="9"/>
      <c r="R939" s="6" t="s">
        <v>449</v>
      </c>
      <c r="S939" s="9"/>
      <c r="T939" s="6" t="s">
        <v>450</v>
      </c>
      <c r="U939" s="6" t="s">
        <v>107</v>
      </c>
      <c r="V939" s="6" t="s">
        <v>46</v>
      </c>
      <c r="W939" s="6" t="s">
        <v>451</v>
      </c>
      <c r="X939" s="6" t="s">
        <v>452</v>
      </c>
      <c r="Y939" s="6" t="s">
        <v>36</v>
      </c>
    </row>
    <row r="940" spans="1:25">
      <c r="A940" s="5">
        <v>10141</v>
      </c>
      <c r="B940" s="6">
        <v>20</v>
      </c>
      <c r="C940" s="7">
        <v>54.33</v>
      </c>
      <c r="D940" s="6">
        <v>2</v>
      </c>
      <c r="E940" s="6">
        <v>1086.5999999999999</v>
      </c>
      <c r="F940" s="8">
        <v>37834</v>
      </c>
      <c r="G940" s="6" t="s">
        <v>25</v>
      </c>
      <c r="H940" s="6">
        <v>3</v>
      </c>
      <c r="I940" s="6">
        <v>8</v>
      </c>
      <c r="J940" s="6">
        <v>2003</v>
      </c>
      <c r="K940" s="6" t="s">
        <v>163</v>
      </c>
      <c r="L940" s="6">
        <v>57</v>
      </c>
      <c r="M940" s="6" t="s">
        <v>286</v>
      </c>
      <c r="N940" s="6" t="s">
        <v>447</v>
      </c>
      <c r="O940" s="10" t="s">
        <v>683</v>
      </c>
      <c r="P940" s="6" t="s">
        <v>448</v>
      </c>
      <c r="Q940" s="9"/>
      <c r="R940" s="6" t="s">
        <v>449</v>
      </c>
      <c r="S940" s="9"/>
      <c r="T940" s="6" t="s">
        <v>450</v>
      </c>
      <c r="U940" s="6" t="s">
        <v>107</v>
      </c>
      <c r="V940" s="6" t="s">
        <v>46</v>
      </c>
      <c r="W940" s="6" t="s">
        <v>451</v>
      </c>
      <c r="X940" s="6" t="s">
        <v>452</v>
      </c>
      <c r="Y940" s="6" t="s">
        <v>39</v>
      </c>
    </row>
    <row r="941" spans="1:25">
      <c r="A941" s="5">
        <v>10141</v>
      </c>
      <c r="B941" s="6">
        <v>21</v>
      </c>
      <c r="C941" s="7">
        <v>42.43</v>
      </c>
      <c r="D941" s="6">
        <v>6</v>
      </c>
      <c r="E941" s="6">
        <v>891.03</v>
      </c>
      <c r="F941" s="8">
        <v>37834</v>
      </c>
      <c r="G941" s="6" t="s">
        <v>25</v>
      </c>
      <c r="H941" s="6">
        <v>3</v>
      </c>
      <c r="I941" s="6">
        <v>8</v>
      </c>
      <c r="J941" s="6">
        <v>2003</v>
      </c>
      <c r="K941" s="6" t="s">
        <v>163</v>
      </c>
      <c r="L941" s="6">
        <v>35</v>
      </c>
      <c r="M941" s="6" t="s">
        <v>287</v>
      </c>
      <c r="N941" s="6" t="s">
        <v>447</v>
      </c>
      <c r="O941" s="10" t="s">
        <v>683</v>
      </c>
      <c r="P941" s="6" t="s">
        <v>448</v>
      </c>
      <c r="Q941" s="9"/>
      <c r="R941" s="6" t="s">
        <v>449</v>
      </c>
      <c r="S941" s="9"/>
      <c r="T941" s="6" t="s">
        <v>450</v>
      </c>
      <c r="U941" s="6" t="s">
        <v>107</v>
      </c>
      <c r="V941" s="6" t="s">
        <v>46</v>
      </c>
      <c r="W941" s="6" t="s">
        <v>451</v>
      </c>
      <c r="X941" s="6" t="s">
        <v>452</v>
      </c>
      <c r="Y941" s="6" t="s">
        <v>39</v>
      </c>
    </row>
    <row r="942" spans="1:25">
      <c r="A942" s="5">
        <v>10141</v>
      </c>
      <c r="B942" s="6">
        <v>40</v>
      </c>
      <c r="C942" s="7">
        <v>94.62</v>
      </c>
      <c r="D942" s="6">
        <v>1</v>
      </c>
      <c r="E942" s="6">
        <v>3784.8</v>
      </c>
      <c r="F942" s="8">
        <v>37834</v>
      </c>
      <c r="G942" s="6" t="s">
        <v>25</v>
      </c>
      <c r="H942" s="6">
        <v>3</v>
      </c>
      <c r="I942" s="6">
        <v>8</v>
      </c>
      <c r="J942" s="6">
        <v>2003</v>
      </c>
      <c r="K942" s="6" t="s">
        <v>163</v>
      </c>
      <c r="L942" s="6">
        <v>118</v>
      </c>
      <c r="M942" s="6" t="s">
        <v>288</v>
      </c>
      <c r="N942" s="6" t="s">
        <v>447</v>
      </c>
      <c r="O942" s="10" t="s">
        <v>683</v>
      </c>
      <c r="P942" s="6" t="s">
        <v>448</v>
      </c>
      <c r="Q942" s="9"/>
      <c r="R942" s="6" t="s">
        <v>449</v>
      </c>
      <c r="S942" s="9"/>
      <c r="T942" s="6" t="s">
        <v>450</v>
      </c>
      <c r="U942" s="6" t="s">
        <v>107</v>
      </c>
      <c r="V942" s="6" t="s">
        <v>46</v>
      </c>
      <c r="W942" s="6" t="s">
        <v>451</v>
      </c>
      <c r="X942" s="6" t="s">
        <v>452</v>
      </c>
      <c r="Y942" s="6" t="s">
        <v>36</v>
      </c>
    </row>
    <row r="943" spans="1:25">
      <c r="A943" s="5">
        <v>10141</v>
      </c>
      <c r="B943" s="6">
        <v>24</v>
      </c>
      <c r="C943" s="7">
        <v>45.99</v>
      </c>
      <c r="D943" s="6">
        <v>7</v>
      </c>
      <c r="E943" s="6">
        <v>1103.76</v>
      </c>
      <c r="F943" s="8">
        <v>37834</v>
      </c>
      <c r="G943" s="6" t="s">
        <v>25</v>
      </c>
      <c r="H943" s="6">
        <v>3</v>
      </c>
      <c r="I943" s="6">
        <v>8</v>
      </c>
      <c r="J943" s="6">
        <v>2003</v>
      </c>
      <c r="K943" s="6" t="s">
        <v>166</v>
      </c>
      <c r="L943" s="6">
        <v>54</v>
      </c>
      <c r="M943" s="6" t="s">
        <v>289</v>
      </c>
      <c r="N943" s="6" t="s">
        <v>447</v>
      </c>
      <c r="O943" s="10" t="s">
        <v>683</v>
      </c>
      <c r="P943" s="6" t="s">
        <v>448</v>
      </c>
      <c r="Q943" s="9"/>
      <c r="R943" s="6" t="s">
        <v>449</v>
      </c>
      <c r="S943" s="9"/>
      <c r="T943" s="6" t="s">
        <v>450</v>
      </c>
      <c r="U943" s="6" t="s">
        <v>107</v>
      </c>
      <c r="V943" s="6" t="s">
        <v>46</v>
      </c>
      <c r="W943" s="6" t="s">
        <v>451</v>
      </c>
      <c r="X943" s="6" t="s">
        <v>452</v>
      </c>
      <c r="Y943" s="6" t="s">
        <v>39</v>
      </c>
    </row>
    <row r="944" spans="1:25">
      <c r="A944" s="5">
        <v>10141</v>
      </c>
      <c r="B944" s="6">
        <v>44</v>
      </c>
      <c r="C944" s="7">
        <v>100</v>
      </c>
      <c r="D944" s="6">
        <v>3</v>
      </c>
      <c r="E944" s="6">
        <v>5500.44</v>
      </c>
      <c r="F944" s="8">
        <v>37834</v>
      </c>
      <c r="G944" s="6" t="s">
        <v>25</v>
      </c>
      <c r="H944" s="6">
        <v>3</v>
      </c>
      <c r="I944" s="6">
        <v>8</v>
      </c>
      <c r="J944" s="6">
        <v>2003</v>
      </c>
      <c r="K944" s="6" t="s">
        <v>166</v>
      </c>
      <c r="L944" s="6">
        <v>115</v>
      </c>
      <c r="M944" s="6" t="s">
        <v>298</v>
      </c>
      <c r="N944" s="6" t="s">
        <v>447</v>
      </c>
      <c r="O944" s="10" t="s">
        <v>683</v>
      </c>
      <c r="P944" s="6" t="s">
        <v>448</v>
      </c>
      <c r="Q944" s="9"/>
      <c r="R944" s="6" t="s">
        <v>449</v>
      </c>
      <c r="S944" s="9"/>
      <c r="T944" s="6" t="s">
        <v>450</v>
      </c>
      <c r="U944" s="6" t="s">
        <v>107</v>
      </c>
      <c r="V944" s="6" t="s">
        <v>46</v>
      </c>
      <c r="W944" s="6" t="s">
        <v>451</v>
      </c>
      <c r="X944" s="6" t="s">
        <v>452</v>
      </c>
      <c r="Y944" s="6" t="s">
        <v>36</v>
      </c>
    </row>
    <row r="945" spans="1:25">
      <c r="A945" s="5">
        <v>10142</v>
      </c>
      <c r="B945" s="6">
        <v>33</v>
      </c>
      <c r="C945" s="7">
        <v>100</v>
      </c>
      <c r="D945" s="6">
        <v>12</v>
      </c>
      <c r="E945" s="6">
        <v>8023.29</v>
      </c>
      <c r="F945" s="8">
        <v>37841</v>
      </c>
      <c r="G945" s="6" t="s">
        <v>25</v>
      </c>
      <c r="H945" s="6">
        <v>3</v>
      </c>
      <c r="I945" s="6">
        <v>8</v>
      </c>
      <c r="J945" s="6">
        <v>2003</v>
      </c>
      <c r="K945" s="6" t="s">
        <v>163</v>
      </c>
      <c r="L945" s="6">
        <v>207</v>
      </c>
      <c r="M945" s="6" t="s">
        <v>308</v>
      </c>
      <c r="N945" s="6" t="s">
        <v>217</v>
      </c>
      <c r="O945" s="6">
        <v>4155551450</v>
      </c>
      <c r="P945" s="6" t="s">
        <v>218</v>
      </c>
      <c r="Q945" s="9"/>
      <c r="R945" s="6" t="s">
        <v>219</v>
      </c>
      <c r="S945" s="6" t="s">
        <v>177</v>
      </c>
      <c r="T945" s="6">
        <v>97562</v>
      </c>
      <c r="U945" s="6" t="s">
        <v>32</v>
      </c>
      <c r="V945" s="6" t="s">
        <v>33</v>
      </c>
      <c r="W945" s="6" t="s">
        <v>220</v>
      </c>
      <c r="X945" s="6" t="s">
        <v>35</v>
      </c>
      <c r="Y945" s="6" t="s">
        <v>133</v>
      </c>
    </row>
    <row r="946" spans="1:25">
      <c r="A946" s="5">
        <v>10209</v>
      </c>
      <c r="B946" s="6">
        <v>28</v>
      </c>
      <c r="C946" s="7">
        <v>100</v>
      </c>
      <c r="D946" s="6">
        <v>6</v>
      </c>
      <c r="E946" s="6">
        <v>2817.92</v>
      </c>
      <c r="F946" s="8">
        <v>37995</v>
      </c>
      <c r="G946" s="6" t="s">
        <v>25</v>
      </c>
      <c r="H946" s="6">
        <v>1</v>
      </c>
      <c r="I946" s="6">
        <v>1</v>
      </c>
      <c r="J946" s="6">
        <v>2004</v>
      </c>
      <c r="K946" s="6" t="s">
        <v>313</v>
      </c>
      <c r="L946" s="6">
        <v>86</v>
      </c>
      <c r="M946" s="6" t="s">
        <v>414</v>
      </c>
      <c r="N946" s="6" t="s">
        <v>315</v>
      </c>
      <c r="O946" s="6">
        <v>2155554369</v>
      </c>
      <c r="P946" s="6" t="s">
        <v>316</v>
      </c>
      <c r="Q946" s="9"/>
      <c r="R946" s="6" t="s">
        <v>317</v>
      </c>
      <c r="S946" s="6" t="s">
        <v>177</v>
      </c>
      <c r="T946" s="9"/>
      <c r="U946" s="6" t="s">
        <v>32</v>
      </c>
      <c r="V946" s="6" t="s">
        <v>33</v>
      </c>
      <c r="W946" s="6" t="s">
        <v>318</v>
      </c>
      <c r="X946" s="6" t="s">
        <v>59</v>
      </c>
      <c r="Y946" s="6" t="s">
        <v>39</v>
      </c>
    </row>
    <row r="947" spans="1:25">
      <c r="A947" s="5">
        <v>10222</v>
      </c>
      <c r="B947" s="6">
        <v>49</v>
      </c>
      <c r="C947" s="7">
        <v>94.62</v>
      </c>
      <c r="D947" s="6">
        <v>10</v>
      </c>
      <c r="E947" s="6">
        <v>4636.38</v>
      </c>
      <c r="F947" s="8">
        <v>38036</v>
      </c>
      <c r="G947" s="6" t="s">
        <v>25</v>
      </c>
      <c r="H947" s="6">
        <v>1</v>
      </c>
      <c r="I947" s="6">
        <v>2</v>
      </c>
      <c r="J947" s="6">
        <v>2004</v>
      </c>
      <c r="K947" s="6" t="s">
        <v>313</v>
      </c>
      <c r="L947" s="6">
        <v>86</v>
      </c>
      <c r="M947" s="6" t="s">
        <v>414</v>
      </c>
      <c r="N947" s="6" t="s">
        <v>319</v>
      </c>
      <c r="O947" s="6">
        <v>7605558146</v>
      </c>
      <c r="P947" s="6" t="s">
        <v>320</v>
      </c>
      <c r="Q947" s="9"/>
      <c r="R947" s="6" t="s">
        <v>321</v>
      </c>
      <c r="S947" s="6" t="s">
        <v>177</v>
      </c>
      <c r="T947" s="6">
        <v>91217</v>
      </c>
      <c r="U947" s="6" t="s">
        <v>32</v>
      </c>
      <c r="V947" s="6" t="s">
        <v>33</v>
      </c>
      <c r="W947" s="6" t="s">
        <v>178</v>
      </c>
      <c r="X947" s="6" t="s">
        <v>35</v>
      </c>
      <c r="Y947" s="6" t="s">
        <v>36</v>
      </c>
    </row>
    <row r="948" spans="1:25">
      <c r="A948" s="5">
        <v>10248</v>
      </c>
      <c r="B948" s="6">
        <v>21</v>
      </c>
      <c r="C948" s="7">
        <v>73.98</v>
      </c>
      <c r="D948" s="6">
        <v>1</v>
      </c>
      <c r="E948" s="6">
        <v>1553.58</v>
      </c>
      <c r="F948" s="8">
        <v>38114</v>
      </c>
      <c r="G948" s="6" t="s">
        <v>322</v>
      </c>
      <c r="H948" s="6">
        <v>2</v>
      </c>
      <c r="I948" s="6">
        <v>5</v>
      </c>
      <c r="J948" s="6">
        <v>2004</v>
      </c>
      <c r="K948" s="6" t="s">
        <v>313</v>
      </c>
      <c r="L948" s="6">
        <v>86</v>
      </c>
      <c r="M948" s="6" t="s">
        <v>414</v>
      </c>
      <c r="N948" s="6" t="s">
        <v>123</v>
      </c>
      <c r="O948" s="6">
        <v>2125557818</v>
      </c>
      <c r="P948" s="6" t="s">
        <v>124</v>
      </c>
      <c r="Q948" s="9"/>
      <c r="R948" s="6" t="s">
        <v>56</v>
      </c>
      <c r="S948" s="6" t="s">
        <v>57</v>
      </c>
      <c r="T948" s="6">
        <v>10022</v>
      </c>
      <c r="U948" s="6" t="s">
        <v>32</v>
      </c>
      <c r="V948" s="6" t="s">
        <v>33</v>
      </c>
      <c r="W948" s="6" t="s">
        <v>121</v>
      </c>
      <c r="X948" s="6" t="s">
        <v>125</v>
      </c>
      <c r="Y948" s="6" t="s">
        <v>39</v>
      </c>
    </row>
    <row r="949" spans="1:25">
      <c r="A949" s="5">
        <v>10262</v>
      </c>
      <c r="B949" s="6">
        <v>32</v>
      </c>
      <c r="C949" s="7">
        <v>84.3</v>
      </c>
      <c r="D949" s="6">
        <v>15</v>
      </c>
      <c r="E949" s="6">
        <v>2697.6</v>
      </c>
      <c r="F949" s="8">
        <v>38162</v>
      </c>
      <c r="G949" s="6" t="s">
        <v>322</v>
      </c>
      <c r="H949" s="6">
        <v>2</v>
      </c>
      <c r="I949" s="6">
        <v>6</v>
      </c>
      <c r="J949" s="6">
        <v>2004</v>
      </c>
      <c r="K949" s="6" t="s">
        <v>313</v>
      </c>
      <c r="L949" s="6">
        <v>86</v>
      </c>
      <c r="M949" s="6" t="s">
        <v>414</v>
      </c>
      <c r="N949" s="6" t="s">
        <v>155</v>
      </c>
      <c r="O949" s="6" t="s">
        <v>156</v>
      </c>
      <c r="P949" s="6" t="s">
        <v>157</v>
      </c>
      <c r="Q949" s="9"/>
      <c r="R949" s="6" t="s">
        <v>158</v>
      </c>
      <c r="S949" s="9"/>
      <c r="T949" s="6">
        <v>28034</v>
      </c>
      <c r="U949" s="6" t="s">
        <v>159</v>
      </c>
      <c r="V949" s="6" t="s">
        <v>46</v>
      </c>
      <c r="W949" s="6" t="s">
        <v>160</v>
      </c>
      <c r="X949" s="6" t="s">
        <v>161</v>
      </c>
      <c r="Y949" s="6" t="s">
        <v>39</v>
      </c>
    </row>
    <row r="950" spans="1:25">
      <c r="A950" s="5">
        <v>10273</v>
      </c>
      <c r="B950" s="6">
        <v>34</v>
      </c>
      <c r="C950" s="7">
        <v>98.06</v>
      </c>
      <c r="D950" s="6">
        <v>2</v>
      </c>
      <c r="E950" s="6">
        <v>3334.04</v>
      </c>
      <c r="F950" s="8">
        <v>38189</v>
      </c>
      <c r="G950" s="6" t="s">
        <v>25</v>
      </c>
      <c r="H950" s="6">
        <v>3</v>
      </c>
      <c r="I950" s="6">
        <v>7</v>
      </c>
      <c r="J950" s="6">
        <v>2004</v>
      </c>
      <c r="K950" s="6" t="s">
        <v>313</v>
      </c>
      <c r="L950" s="6">
        <v>86</v>
      </c>
      <c r="M950" s="6" t="s">
        <v>414</v>
      </c>
      <c r="N950" s="6" t="s">
        <v>323</v>
      </c>
      <c r="O950" s="6" t="s">
        <v>324</v>
      </c>
      <c r="P950" s="6" t="s">
        <v>325</v>
      </c>
      <c r="Q950" s="9"/>
      <c r="R950" s="6" t="s">
        <v>326</v>
      </c>
      <c r="S950" s="9"/>
      <c r="T950" s="6" t="s">
        <v>327</v>
      </c>
      <c r="U950" s="6" t="s">
        <v>328</v>
      </c>
      <c r="V950" s="6" t="s">
        <v>46</v>
      </c>
      <c r="W950" s="6" t="s">
        <v>329</v>
      </c>
      <c r="X950" s="6" t="s">
        <v>330</v>
      </c>
      <c r="Y950" s="6" t="s">
        <v>36</v>
      </c>
    </row>
    <row r="951" spans="1:25">
      <c r="A951" s="5">
        <v>10283</v>
      </c>
      <c r="B951" s="6">
        <v>21</v>
      </c>
      <c r="C951" s="7">
        <v>98.06</v>
      </c>
      <c r="D951" s="6">
        <v>4</v>
      </c>
      <c r="E951" s="6">
        <v>2059.2600000000002</v>
      </c>
      <c r="F951" s="8">
        <v>38219</v>
      </c>
      <c r="G951" s="6" t="s">
        <v>25</v>
      </c>
      <c r="H951" s="6">
        <v>3</v>
      </c>
      <c r="I951" s="6">
        <v>8</v>
      </c>
      <c r="J951" s="6">
        <v>2004</v>
      </c>
      <c r="K951" s="6" t="s">
        <v>313</v>
      </c>
      <c r="L951" s="6">
        <v>86</v>
      </c>
      <c r="M951" s="6" t="s">
        <v>414</v>
      </c>
      <c r="N951" s="6" t="s">
        <v>331</v>
      </c>
      <c r="O951" s="6" t="s">
        <v>332</v>
      </c>
      <c r="P951" s="6" t="s">
        <v>333</v>
      </c>
      <c r="Q951" s="9"/>
      <c r="R951" s="6" t="s">
        <v>334</v>
      </c>
      <c r="S951" s="6" t="s">
        <v>335</v>
      </c>
      <c r="T951" s="6" t="s">
        <v>336</v>
      </c>
      <c r="U951" s="6" t="s">
        <v>243</v>
      </c>
      <c r="V951" s="6" t="s">
        <v>33</v>
      </c>
      <c r="W951" s="6" t="s">
        <v>337</v>
      </c>
      <c r="X951" s="6" t="s">
        <v>153</v>
      </c>
      <c r="Y951" s="6" t="s">
        <v>39</v>
      </c>
    </row>
    <row r="952" spans="1:25">
      <c r="A952" s="5">
        <v>10296</v>
      </c>
      <c r="B952" s="6">
        <v>21</v>
      </c>
      <c r="C952" s="7">
        <v>96.34</v>
      </c>
      <c r="D952" s="6">
        <v>13</v>
      </c>
      <c r="E952" s="6">
        <v>2023.14</v>
      </c>
      <c r="F952" s="8">
        <v>38245</v>
      </c>
      <c r="G952" s="6" t="s">
        <v>25</v>
      </c>
      <c r="H952" s="6">
        <v>3</v>
      </c>
      <c r="I952" s="6">
        <v>9</v>
      </c>
      <c r="J952" s="6">
        <v>2004</v>
      </c>
      <c r="K952" s="6" t="s">
        <v>313</v>
      </c>
      <c r="L952" s="6">
        <v>86</v>
      </c>
      <c r="M952" s="6" t="s">
        <v>414</v>
      </c>
      <c r="N952" s="6" t="s">
        <v>613</v>
      </c>
      <c r="O952" s="10" t="s">
        <v>683</v>
      </c>
      <c r="P952" s="6" t="s">
        <v>614</v>
      </c>
      <c r="Q952" s="9"/>
      <c r="R952" s="6" t="s">
        <v>615</v>
      </c>
      <c r="S952" s="9"/>
      <c r="T952" s="6">
        <v>80686</v>
      </c>
      <c r="U952" s="6" t="s">
        <v>45</v>
      </c>
      <c r="V952" s="6" t="s">
        <v>46</v>
      </c>
      <c r="W952" s="6" t="s">
        <v>616</v>
      </c>
      <c r="X952" s="6" t="s">
        <v>59</v>
      </c>
      <c r="Y952" s="6" t="s">
        <v>39</v>
      </c>
    </row>
    <row r="953" spans="1:25">
      <c r="A953" s="5">
        <v>10307</v>
      </c>
      <c r="B953" s="6">
        <v>31</v>
      </c>
      <c r="C953" s="7">
        <v>83.44</v>
      </c>
      <c r="D953" s="6">
        <v>7</v>
      </c>
      <c r="E953" s="6">
        <v>2586.64</v>
      </c>
      <c r="F953" s="8">
        <v>38274</v>
      </c>
      <c r="G953" s="6" t="s">
        <v>25</v>
      </c>
      <c r="H953" s="6">
        <v>4</v>
      </c>
      <c r="I953" s="6">
        <v>10</v>
      </c>
      <c r="J953" s="6">
        <v>2004</v>
      </c>
      <c r="K953" s="6" t="s">
        <v>313</v>
      </c>
      <c r="L953" s="6">
        <v>86</v>
      </c>
      <c r="M953" s="6" t="s">
        <v>414</v>
      </c>
      <c r="N953" s="6" t="s">
        <v>342</v>
      </c>
      <c r="O953" s="6">
        <v>2155554695</v>
      </c>
      <c r="P953" s="6" t="s">
        <v>343</v>
      </c>
      <c r="Q953" s="9"/>
      <c r="R953" s="6" t="s">
        <v>265</v>
      </c>
      <c r="S953" s="6" t="s">
        <v>120</v>
      </c>
      <c r="T953" s="6">
        <v>71270</v>
      </c>
      <c r="U953" s="6" t="s">
        <v>32</v>
      </c>
      <c r="V953" s="6" t="s">
        <v>33</v>
      </c>
      <c r="W953" s="6" t="s">
        <v>344</v>
      </c>
      <c r="X953" s="6" t="s">
        <v>345</v>
      </c>
      <c r="Y953" s="6" t="s">
        <v>39</v>
      </c>
    </row>
    <row r="954" spans="1:25">
      <c r="A954" s="5">
        <v>10316</v>
      </c>
      <c r="B954" s="6">
        <v>21</v>
      </c>
      <c r="C954" s="7">
        <v>94.62</v>
      </c>
      <c r="D954" s="6">
        <v>15</v>
      </c>
      <c r="E954" s="6">
        <v>1987.02</v>
      </c>
      <c r="F954" s="8">
        <v>38292</v>
      </c>
      <c r="G954" s="6" t="s">
        <v>25</v>
      </c>
      <c r="H954" s="6">
        <v>4</v>
      </c>
      <c r="I954" s="6">
        <v>11</v>
      </c>
      <c r="J954" s="6">
        <v>2004</v>
      </c>
      <c r="K954" s="6" t="s">
        <v>313</v>
      </c>
      <c r="L954" s="6">
        <v>86</v>
      </c>
      <c r="M954" s="6" t="s">
        <v>414</v>
      </c>
      <c r="N954" s="11" t="s">
        <v>346</v>
      </c>
      <c r="O954" s="6" t="s">
        <v>347</v>
      </c>
      <c r="P954" s="6" t="s">
        <v>348</v>
      </c>
      <c r="Q954" s="9"/>
      <c r="R954" s="6" t="s">
        <v>349</v>
      </c>
      <c r="S954" s="6" t="s">
        <v>350</v>
      </c>
      <c r="T954" s="6" t="s">
        <v>351</v>
      </c>
      <c r="U954" s="6" t="s">
        <v>151</v>
      </c>
      <c r="V954" s="6" t="s">
        <v>46</v>
      </c>
      <c r="W954" s="6" t="s">
        <v>352</v>
      </c>
      <c r="X954" s="6" t="s">
        <v>353</v>
      </c>
      <c r="Y954" s="6" t="s">
        <v>39</v>
      </c>
    </row>
    <row r="955" spans="1:25">
      <c r="A955" s="5">
        <v>10327</v>
      </c>
      <c r="B955" s="6">
        <v>25</v>
      </c>
      <c r="C955" s="7">
        <v>45.86</v>
      </c>
      <c r="D955" s="6">
        <v>5</v>
      </c>
      <c r="E955" s="6">
        <v>1146.5</v>
      </c>
      <c r="F955" s="8">
        <v>38301</v>
      </c>
      <c r="G955" s="6" t="s">
        <v>603</v>
      </c>
      <c r="H955" s="6">
        <v>4</v>
      </c>
      <c r="I955" s="6">
        <v>11</v>
      </c>
      <c r="J955" s="6">
        <v>2004</v>
      </c>
      <c r="K955" s="6" t="s">
        <v>313</v>
      </c>
      <c r="L955" s="6">
        <v>86</v>
      </c>
      <c r="M955" s="6" t="s">
        <v>414</v>
      </c>
      <c r="N955" s="6" t="s">
        <v>301</v>
      </c>
      <c r="O955" s="6" t="s">
        <v>302</v>
      </c>
      <c r="P955" s="6" t="s">
        <v>303</v>
      </c>
      <c r="Q955" s="9"/>
      <c r="R955" s="6" t="s">
        <v>304</v>
      </c>
      <c r="S955" s="9"/>
      <c r="T955" s="6">
        <v>1734</v>
      </c>
      <c r="U955" s="6" t="s">
        <v>305</v>
      </c>
      <c r="V955" s="6" t="s">
        <v>46</v>
      </c>
      <c r="W955" s="6" t="s">
        <v>306</v>
      </c>
      <c r="X955" s="6" t="s">
        <v>307</v>
      </c>
      <c r="Y955" s="6" t="s">
        <v>39</v>
      </c>
    </row>
    <row r="956" spans="1:25">
      <c r="A956" s="5">
        <v>10338</v>
      </c>
      <c r="B956" s="6">
        <v>28</v>
      </c>
      <c r="C956" s="7">
        <v>82.58</v>
      </c>
      <c r="D956" s="6">
        <v>3</v>
      </c>
      <c r="E956" s="6">
        <v>2312.2399999999998</v>
      </c>
      <c r="F956" s="8">
        <v>38313</v>
      </c>
      <c r="G956" s="6" t="s">
        <v>25</v>
      </c>
      <c r="H956" s="6">
        <v>4</v>
      </c>
      <c r="I956" s="6">
        <v>11</v>
      </c>
      <c r="J956" s="6">
        <v>2004</v>
      </c>
      <c r="K956" s="6" t="s">
        <v>313</v>
      </c>
      <c r="L956" s="6">
        <v>86</v>
      </c>
      <c r="M956" s="6" t="s">
        <v>414</v>
      </c>
      <c r="N956" s="6" t="s">
        <v>560</v>
      </c>
      <c r="O956" s="6" t="s">
        <v>561</v>
      </c>
      <c r="P956" s="6" t="s">
        <v>562</v>
      </c>
      <c r="Q956" s="9"/>
      <c r="R956" s="6" t="s">
        <v>563</v>
      </c>
      <c r="S956" s="9"/>
      <c r="T956" s="6" t="s">
        <v>564</v>
      </c>
      <c r="U956" s="6" t="s">
        <v>328</v>
      </c>
      <c r="V956" s="6" t="s">
        <v>46</v>
      </c>
      <c r="W956" s="6" t="s">
        <v>565</v>
      </c>
      <c r="X956" s="6" t="s">
        <v>566</v>
      </c>
      <c r="Y956" s="6" t="s">
        <v>39</v>
      </c>
    </row>
    <row r="957" spans="1:25">
      <c r="A957" s="5">
        <v>10350</v>
      </c>
      <c r="B957" s="6">
        <v>43</v>
      </c>
      <c r="C957" s="7">
        <v>64.97</v>
      </c>
      <c r="D957" s="6">
        <v>6</v>
      </c>
      <c r="E957" s="6">
        <v>2793.71</v>
      </c>
      <c r="F957" s="8">
        <v>38323</v>
      </c>
      <c r="G957" s="6" t="s">
        <v>25</v>
      </c>
      <c r="H957" s="6">
        <v>4</v>
      </c>
      <c r="I957" s="6">
        <v>12</v>
      </c>
      <c r="J957" s="6">
        <v>2004</v>
      </c>
      <c r="K957" s="6" t="s">
        <v>313</v>
      </c>
      <c r="L957" s="6">
        <v>86</v>
      </c>
      <c r="M957" s="6" t="s">
        <v>414</v>
      </c>
      <c r="N957" s="6" t="s">
        <v>155</v>
      </c>
      <c r="O957" s="6" t="s">
        <v>156</v>
      </c>
      <c r="P957" s="6" t="s">
        <v>157</v>
      </c>
      <c r="Q957" s="9"/>
      <c r="R957" s="6" t="s">
        <v>158</v>
      </c>
      <c r="S957" s="9"/>
      <c r="T957" s="6">
        <v>28034</v>
      </c>
      <c r="U957" s="6" t="s">
        <v>159</v>
      </c>
      <c r="V957" s="6" t="s">
        <v>46</v>
      </c>
      <c r="W957" s="6" t="s">
        <v>160</v>
      </c>
      <c r="X957" s="6" t="s">
        <v>161</v>
      </c>
      <c r="Y957" s="6" t="s">
        <v>39</v>
      </c>
    </row>
    <row r="958" spans="1:25">
      <c r="A958" s="5">
        <v>10373</v>
      </c>
      <c r="B958" s="6">
        <v>22</v>
      </c>
      <c r="C958" s="7">
        <v>86.74</v>
      </c>
      <c r="D958" s="6">
        <v>5</v>
      </c>
      <c r="E958" s="6">
        <v>1908.28</v>
      </c>
      <c r="F958" s="8">
        <v>38383</v>
      </c>
      <c r="G958" s="6" t="s">
        <v>25</v>
      </c>
      <c r="H958" s="6">
        <v>1</v>
      </c>
      <c r="I958" s="6">
        <v>1</v>
      </c>
      <c r="J958" s="6">
        <v>2005</v>
      </c>
      <c r="K958" s="6" t="s">
        <v>313</v>
      </c>
      <c r="L958" s="6">
        <v>86</v>
      </c>
      <c r="M958" s="6" t="s">
        <v>414</v>
      </c>
      <c r="N958" s="6" t="s">
        <v>363</v>
      </c>
      <c r="O958" s="6" t="s">
        <v>364</v>
      </c>
      <c r="P958" s="6" t="s">
        <v>365</v>
      </c>
      <c r="Q958" s="9"/>
      <c r="R958" s="6" t="s">
        <v>366</v>
      </c>
      <c r="S958" s="9"/>
      <c r="T958" s="6">
        <v>90110</v>
      </c>
      <c r="U958" s="6" t="s">
        <v>107</v>
      </c>
      <c r="V958" s="6" t="s">
        <v>46</v>
      </c>
      <c r="W958" s="6" t="s">
        <v>367</v>
      </c>
      <c r="X958" s="6" t="s">
        <v>368</v>
      </c>
      <c r="Y958" s="6" t="s">
        <v>39</v>
      </c>
    </row>
    <row r="959" spans="1:25">
      <c r="A959" s="5">
        <v>10386</v>
      </c>
      <c r="B959" s="6">
        <v>37</v>
      </c>
      <c r="C959" s="7">
        <v>93.01</v>
      </c>
      <c r="D959" s="6">
        <v>5</v>
      </c>
      <c r="E959" s="6">
        <v>3441.37</v>
      </c>
      <c r="F959" s="8">
        <v>38412</v>
      </c>
      <c r="G959" s="6" t="s">
        <v>603</v>
      </c>
      <c r="H959" s="6">
        <v>1</v>
      </c>
      <c r="I959" s="6">
        <v>3</v>
      </c>
      <c r="J959" s="6">
        <v>2005</v>
      </c>
      <c r="K959" s="6" t="s">
        <v>313</v>
      </c>
      <c r="L959" s="6">
        <v>86</v>
      </c>
      <c r="M959" s="6" t="s">
        <v>414</v>
      </c>
      <c r="N959" s="6" t="s">
        <v>155</v>
      </c>
      <c r="O959" s="6" t="s">
        <v>156</v>
      </c>
      <c r="P959" s="6" t="s">
        <v>157</v>
      </c>
      <c r="Q959" s="9"/>
      <c r="R959" s="6" t="s">
        <v>158</v>
      </c>
      <c r="S959" s="9"/>
      <c r="T959" s="6">
        <v>28034</v>
      </c>
      <c r="U959" s="6" t="s">
        <v>159</v>
      </c>
      <c r="V959" s="6" t="s">
        <v>46</v>
      </c>
      <c r="W959" s="6" t="s">
        <v>160</v>
      </c>
      <c r="X959" s="6" t="s">
        <v>161</v>
      </c>
      <c r="Y959" s="6" t="s">
        <v>36</v>
      </c>
    </row>
    <row r="960" spans="1:25">
      <c r="A960" s="5">
        <v>10398</v>
      </c>
      <c r="B960" s="6">
        <v>28</v>
      </c>
      <c r="C960" s="7">
        <v>72.260000000000005</v>
      </c>
      <c r="D960" s="6">
        <v>18</v>
      </c>
      <c r="E960" s="6">
        <v>2023.28</v>
      </c>
      <c r="F960" s="8">
        <v>38441</v>
      </c>
      <c r="G960" s="6" t="s">
        <v>25</v>
      </c>
      <c r="H960" s="6">
        <v>1</v>
      </c>
      <c r="I960" s="6">
        <v>3</v>
      </c>
      <c r="J960" s="6">
        <v>2005</v>
      </c>
      <c r="K960" s="6" t="s">
        <v>313</v>
      </c>
      <c r="L960" s="6">
        <v>86</v>
      </c>
      <c r="M960" s="6" t="s">
        <v>414</v>
      </c>
      <c r="N960" s="6" t="s">
        <v>357</v>
      </c>
      <c r="O960" s="6" t="s">
        <v>358</v>
      </c>
      <c r="P960" s="6" t="s">
        <v>359</v>
      </c>
      <c r="Q960" s="9"/>
      <c r="R960" s="6" t="s">
        <v>360</v>
      </c>
      <c r="S960" s="9"/>
      <c r="T960" s="6">
        <v>51100</v>
      </c>
      <c r="U960" s="6" t="s">
        <v>66</v>
      </c>
      <c r="V960" s="6" t="s">
        <v>46</v>
      </c>
      <c r="W960" s="6" t="s">
        <v>361</v>
      </c>
      <c r="X960" s="6" t="s">
        <v>362</v>
      </c>
      <c r="Y960" s="6" t="s">
        <v>39</v>
      </c>
    </row>
    <row r="961" spans="1:25">
      <c r="A961" s="5">
        <v>10400</v>
      </c>
      <c r="B961" s="6">
        <v>30</v>
      </c>
      <c r="C961" s="7">
        <v>74.84</v>
      </c>
      <c r="D961" s="6">
        <v>7</v>
      </c>
      <c r="E961" s="6">
        <v>2245.1999999999998</v>
      </c>
      <c r="F961" s="8">
        <v>38443</v>
      </c>
      <c r="G961" s="6" t="s">
        <v>25</v>
      </c>
      <c r="H961" s="6">
        <v>2</v>
      </c>
      <c r="I961" s="6">
        <v>4</v>
      </c>
      <c r="J961" s="6">
        <v>2005</v>
      </c>
      <c r="K961" s="6" t="s">
        <v>313</v>
      </c>
      <c r="L961" s="6">
        <v>86</v>
      </c>
      <c r="M961" s="6" t="s">
        <v>414</v>
      </c>
      <c r="N961" s="6" t="s">
        <v>372</v>
      </c>
      <c r="O961" s="6">
        <v>4085553659</v>
      </c>
      <c r="P961" s="6" t="s">
        <v>373</v>
      </c>
      <c r="Q961" s="9"/>
      <c r="R961" s="6" t="s">
        <v>374</v>
      </c>
      <c r="S961" s="6" t="s">
        <v>177</v>
      </c>
      <c r="T961" s="6">
        <v>94217</v>
      </c>
      <c r="U961" s="6" t="s">
        <v>32</v>
      </c>
      <c r="V961" s="6" t="s">
        <v>33</v>
      </c>
      <c r="W961" s="6" t="s">
        <v>58</v>
      </c>
      <c r="X961" s="6" t="s">
        <v>375</v>
      </c>
      <c r="Y961" s="6" t="s">
        <v>39</v>
      </c>
    </row>
    <row r="962" spans="1:25">
      <c r="A962" s="5">
        <v>10414</v>
      </c>
      <c r="B962" s="6">
        <v>44</v>
      </c>
      <c r="C962" s="7">
        <v>73.98</v>
      </c>
      <c r="D962" s="6">
        <v>1</v>
      </c>
      <c r="E962" s="6">
        <v>3255.12</v>
      </c>
      <c r="F962" s="8">
        <v>38478</v>
      </c>
      <c r="G962" s="6" t="s">
        <v>376</v>
      </c>
      <c r="H962" s="6">
        <v>2</v>
      </c>
      <c r="I962" s="6">
        <v>5</v>
      </c>
      <c r="J962" s="6">
        <v>2005</v>
      </c>
      <c r="K962" s="6" t="s">
        <v>313</v>
      </c>
      <c r="L962" s="6">
        <v>86</v>
      </c>
      <c r="M962" s="6" t="s">
        <v>414</v>
      </c>
      <c r="N962" s="11" t="s">
        <v>338</v>
      </c>
      <c r="O962" s="6">
        <v>6175559555</v>
      </c>
      <c r="P962" s="6" t="s">
        <v>339</v>
      </c>
      <c r="Q962" s="9"/>
      <c r="R962" s="6" t="s">
        <v>340</v>
      </c>
      <c r="S962" s="6" t="s">
        <v>100</v>
      </c>
      <c r="T962" s="6">
        <v>51003</v>
      </c>
      <c r="U962" s="6" t="s">
        <v>32</v>
      </c>
      <c r="V962" s="6" t="s">
        <v>33</v>
      </c>
      <c r="W962" s="6" t="s">
        <v>341</v>
      </c>
      <c r="X962" s="6" t="s">
        <v>297</v>
      </c>
      <c r="Y962" s="6" t="s">
        <v>36</v>
      </c>
    </row>
    <row r="963" spans="1:25">
      <c r="A963" s="5">
        <v>10142</v>
      </c>
      <c r="B963" s="6">
        <v>33</v>
      </c>
      <c r="C963" s="7">
        <v>100</v>
      </c>
      <c r="D963" s="6">
        <v>13</v>
      </c>
      <c r="E963" s="6">
        <v>4985.6400000000003</v>
      </c>
      <c r="F963" s="8">
        <v>37841</v>
      </c>
      <c r="G963" s="6" t="s">
        <v>25</v>
      </c>
      <c r="H963" s="6">
        <v>3</v>
      </c>
      <c r="I963" s="6">
        <v>8</v>
      </c>
      <c r="J963" s="6">
        <v>2003</v>
      </c>
      <c r="K963" s="6" t="s">
        <v>163</v>
      </c>
      <c r="L963" s="6">
        <v>151</v>
      </c>
      <c r="M963" s="6" t="s">
        <v>254</v>
      </c>
      <c r="N963" s="6" t="s">
        <v>217</v>
      </c>
      <c r="O963" s="6">
        <v>4155551450</v>
      </c>
      <c r="P963" s="6" t="s">
        <v>218</v>
      </c>
      <c r="Q963" s="9"/>
      <c r="R963" s="6" t="s">
        <v>219</v>
      </c>
      <c r="S963" s="6" t="s">
        <v>177</v>
      </c>
      <c r="T963" s="6">
        <v>97562</v>
      </c>
      <c r="U963" s="6" t="s">
        <v>32</v>
      </c>
      <c r="V963" s="6" t="s">
        <v>33</v>
      </c>
      <c r="W963" s="6" t="s">
        <v>220</v>
      </c>
      <c r="X963" s="6" t="s">
        <v>35</v>
      </c>
      <c r="Y963" s="6" t="s">
        <v>36</v>
      </c>
    </row>
    <row r="964" spans="1:25">
      <c r="A964" s="5">
        <v>10142</v>
      </c>
      <c r="B964" s="6">
        <v>46</v>
      </c>
      <c r="C964" s="7">
        <v>100</v>
      </c>
      <c r="D964" s="6">
        <v>11</v>
      </c>
      <c r="E964" s="6">
        <v>9470.94</v>
      </c>
      <c r="F964" s="8">
        <v>37841</v>
      </c>
      <c r="G964" s="6" t="s">
        <v>25</v>
      </c>
      <c r="H964" s="6">
        <v>3</v>
      </c>
      <c r="I964" s="6">
        <v>8</v>
      </c>
      <c r="J964" s="6">
        <v>2003</v>
      </c>
      <c r="K964" s="6" t="s">
        <v>163</v>
      </c>
      <c r="L964" s="6">
        <v>173</v>
      </c>
      <c r="M964" s="6" t="s">
        <v>309</v>
      </c>
      <c r="N964" s="6" t="s">
        <v>217</v>
      </c>
      <c r="O964" s="6">
        <v>4155551450</v>
      </c>
      <c r="P964" s="6" t="s">
        <v>218</v>
      </c>
      <c r="Q964" s="9"/>
      <c r="R964" s="6" t="s">
        <v>219</v>
      </c>
      <c r="S964" s="6" t="s">
        <v>177</v>
      </c>
      <c r="T964" s="6">
        <v>97562</v>
      </c>
      <c r="U964" s="6" t="s">
        <v>32</v>
      </c>
      <c r="V964" s="6" t="s">
        <v>33</v>
      </c>
      <c r="W964" s="6" t="s">
        <v>220</v>
      </c>
      <c r="X964" s="6" t="s">
        <v>35</v>
      </c>
      <c r="Y964" s="6" t="s">
        <v>133</v>
      </c>
    </row>
    <row r="965" spans="1:25">
      <c r="A965" s="5">
        <v>10142</v>
      </c>
      <c r="B965" s="6">
        <v>47</v>
      </c>
      <c r="C965" s="7">
        <v>100</v>
      </c>
      <c r="D965" s="6">
        <v>8</v>
      </c>
      <c r="E965" s="6">
        <v>6034.33</v>
      </c>
      <c r="F965" s="8">
        <v>37841</v>
      </c>
      <c r="G965" s="6" t="s">
        <v>25</v>
      </c>
      <c r="H965" s="6">
        <v>3</v>
      </c>
      <c r="I965" s="6">
        <v>8</v>
      </c>
      <c r="J965" s="6">
        <v>2003</v>
      </c>
      <c r="K965" s="6" t="s">
        <v>26</v>
      </c>
      <c r="L965" s="6">
        <v>136</v>
      </c>
      <c r="M965" s="6" t="s">
        <v>310</v>
      </c>
      <c r="N965" s="6" t="s">
        <v>217</v>
      </c>
      <c r="O965" s="6">
        <v>4155551450</v>
      </c>
      <c r="P965" s="6" t="s">
        <v>218</v>
      </c>
      <c r="Q965" s="9"/>
      <c r="R965" s="6" t="s">
        <v>219</v>
      </c>
      <c r="S965" s="6" t="s">
        <v>177</v>
      </c>
      <c r="T965" s="6">
        <v>97562</v>
      </c>
      <c r="U965" s="6" t="s">
        <v>32</v>
      </c>
      <c r="V965" s="6" t="s">
        <v>33</v>
      </c>
      <c r="W965" s="6" t="s">
        <v>220</v>
      </c>
      <c r="X965" s="6" t="s">
        <v>35</v>
      </c>
      <c r="Y965" s="6" t="s">
        <v>36</v>
      </c>
    </row>
    <row r="966" spans="1:25">
      <c r="A966" s="5">
        <v>10142</v>
      </c>
      <c r="B966" s="6">
        <v>22</v>
      </c>
      <c r="C966" s="7">
        <v>97.81</v>
      </c>
      <c r="D966" s="6">
        <v>10</v>
      </c>
      <c r="E966" s="6">
        <v>2151.8200000000002</v>
      </c>
      <c r="F966" s="8">
        <v>37841</v>
      </c>
      <c r="G966" s="6" t="s">
        <v>25</v>
      </c>
      <c r="H966" s="6">
        <v>3</v>
      </c>
      <c r="I966" s="6">
        <v>8</v>
      </c>
      <c r="J966" s="6">
        <v>2003</v>
      </c>
      <c r="K966" s="6" t="s">
        <v>290</v>
      </c>
      <c r="L966" s="6">
        <v>100</v>
      </c>
      <c r="M966" s="6" t="s">
        <v>311</v>
      </c>
      <c r="N966" s="6" t="s">
        <v>217</v>
      </c>
      <c r="O966" s="6">
        <v>4155551450</v>
      </c>
      <c r="P966" s="6" t="s">
        <v>218</v>
      </c>
      <c r="Q966" s="9"/>
      <c r="R966" s="6" t="s">
        <v>219</v>
      </c>
      <c r="S966" s="6" t="s">
        <v>177</v>
      </c>
      <c r="T966" s="6">
        <v>97562</v>
      </c>
      <c r="U966" s="6" t="s">
        <v>32</v>
      </c>
      <c r="V966" s="6" t="s">
        <v>33</v>
      </c>
      <c r="W966" s="6" t="s">
        <v>220</v>
      </c>
      <c r="X966" s="6" t="s">
        <v>35</v>
      </c>
      <c r="Y966" s="6" t="s">
        <v>39</v>
      </c>
    </row>
    <row r="967" spans="1:25">
      <c r="A967" s="5">
        <v>10142</v>
      </c>
      <c r="B967" s="6">
        <v>24</v>
      </c>
      <c r="C967" s="7">
        <v>100</v>
      </c>
      <c r="D967" s="6">
        <v>15</v>
      </c>
      <c r="E967" s="6">
        <v>3791.52</v>
      </c>
      <c r="F967" s="8">
        <v>37841</v>
      </c>
      <c r="G967" s="6" t="s">
        <v>25</v>
      </c>
      <c r="H967" s="6">
        <v>3</v>
      </c>
      <c r="I967" s="6">
        <v>8</v>
      </c>
      <c r="J967" s="6">
        <v>2003</v>
      </c>
      <c r="K967" s="6" t="s">
        <v>163</v>
      </c>
      <c r="L967" s="6">
        <v>143</v>
      </c>
      <c r="M967" s="6" t="s">
        <v>285</v>
      </c>
      <c r="N967" s="6" t="s">
        <v>217</v>
      </c>
      <c r="O967" s="6">
        <v>4155551450</v>
      </c>
      <c r="P967" s="6" t="s">
        <v>218</v>
      </c>
      <c r="Q967" s="9"/>
      <c r="R967" s="6" t="s">
        <v>219</v>
      </c>
      <c r="S967" s="6" t="s">
        <v>177</v>
      </c>
      <c r="T967" s="6">
        <v>97562</v>
      </c>
      <c r="U967" s="6" t="s">
        <v>32</v>
      </c>
      <c r="V967" s="6" t="s">
        <v>33</v>
      </c>
      <c r="W967" s="6" t="s">
        <v>220</v>
      </c>
      <c r="X967" s="6" t="s">
        <v>35</v>
      </c>
      <c r="Y967" s="6" t="s">
        <v>36</v>
      </c>
    </row>
    <row r="968" spans="1:25">
      <c r="A968" s="5">
        <v>10142</v>
      </c>
      <c r="B968" s="6">
        <v>24</v>
      </c>
      <c r="C968" s="7">
        <v>70.22</v>
      </c>
      <c r="D968" s="6">
        <v>7</v>
      </c>
      <c r="E968" s="6">
        <v>1685.28</v>
      </c>
      <c r="F968" s="8">
        <v>37841</v>
      </c>
      <c r="G968" s="6" t="s">
        <v>25</v>
      </c>
      <c r="H968" s="6">
        <v>3</v>
      </c>
      <c r="I968" s="6">
        <v>8</v>
      </c>
      <c r="J968" s="6">
        <v>2003</v>
      </c>
      <c r="K968" s="6" t="s">
        <v>26</v>
      </c>
      <c r="L968" s="6">
        <v>87</v>
      </c>
      <c r="M968" s="6" t="s">
        <v>312</v>
      </c>
      <c r="N968" s="6" t="s">
        <v>217</v>
      </c>
      <c r="O968" s="6">
        <v>4155551450</v>
      </c>
      <c r="P968" s="6" t="s">
        <v>218</v>
      </c>
      <c r="Q968" s="9"/>
      <c r="R968" s="6" t="s">
        <v>219</v>
      </c>
      <c r="S968" s="6" t="s">
        <v>177</v>
      </c>
      <c r="T968" s="6">
        <v>97562</v>
      </c>
      <c r="U968" s="6" t="s">
        <v>32</v>
      </c>
      <c r="V968" s="6" t="s">
        <v>33</v>
      </c>
      <c r="W968" s="6" t="s">
        <v>220</v>
      </c>
      <c r="X968" s="6" t="s">
        <v>35</v>
      </c>
      <c r="Y968" s="6" t="s">
        <v>39</v>
      </c>
    </row>
    <row r="969" spans="1:25">
      <c r="A969" s="5">
        <v>10142</v>
      </c>
      <c r="B969" s="6">
        <v>33</v>
      </c>
      <c r="C969" s="7">
        <v>100</v>
      </c>
      <c r="D969" s="6">
        <v>6</v>
      </c>
      <c r="E969" s="6">
        <v>3366</v>
      </c>
      <c r="F969" s="8">
        <v>37841</v>
      </c>
      <c r="G969" s="6" t="s">
        <v>25</v>
      </c>
      <c r="H969" s="6">
        <v>3</v>
      </c>
      <c r="I969" s="6">
        <v>8</v>
      </c>
      <c r="J969" s="6">
        <v>2003</v>
      </c>
      <c r="K969" s="6" t="s">
        <v>313</v>
      </c>
      <c r="L969" s="6">
        <v>122</v>
      </c>
      <c r="M969" s="6" t="s">
        <v>314</v>
      </c>
      <c r="N969" s="6" t="s">
        <v>217</v>
      </c>
      <c r="O969" s="6">
        <v>4155551450</v>
      </c>
      <c r="P969" s="6" t="s">
        <v>218</v>
      </c>
      <c r="Q969" s="9"/>
      <c r="R969" s="6" t="s">
        <v>219</v>
      </c>
      <c r="S969" s="6" t="s">
        <v>177</v>
      </c>
      <c r="T969" s="6">
        <v>97562</v>
      </c>
      <c r="U969" s="6" t="s">
        <v>32</v>
      </c>
      <c r="V969" s="6" t="s">
        <v>33</v>
      </c>
      <c r="W969" s="6" t="s">
        <v>220</v>
      </c>
      <c r="X969" s="6" t="s">
        <v>35</v>
      </c>
      <c r="Y969" s="6" t="s">
        <v>36</v>
      </c>
    </row>
    <row r="970" spans="1:25">
      <c r="A970" s="5">
        <v>10142</v>
      </c>
      <c r="B970" s="6">
        <v>49</v>
      </c>
      <c r="C970" s="7">
        <v>98.25</v>
      </c>
      <c r="D970" s="6">
        <v>1</v>
      </c>
      <c r="E970" s="6">
        <v>4814.25</v>
      </c>
      <c r="F970" s="8">
        <v>37841</v>
      </c>
      <c r="G970" s="6" t="s">
        <v>25</v>
      </c>
      <c r="H970" s="6">
        <v>3</v>
      </c>
      <c r="I970" s="6">
        <v>8</v>
      </c>
      <c r="J970" s="6">
        <v>2003</v>
      </c>
      <c r="K970" s="6" t="s">
        <v>26</v>
      </c>
      <c r="L970" s="6">
        <v>88</v>
      </c>
      <c r="M970" s="6" t="s">
        <v>377</v>
      </c>
      <c r="N970" s="6" t="s">
        <v>217</v>
      </c>
      <c r="O970" s="6">
        <v>4155551450</v>
      </c>
      <c r="P970" s="6" t="s">
        <v>218</v>
      </c>
      <c r="Q970" s="9"/>
      <c r="R970" s="6" t="s">
        <v>219</v>
      </c>
      <c r="S970" s="6" t="s">
        <v>177</v>
      </c>
      <c r="T970" s="6">
        <v>97562</v>
      </c>
      <c r="U970" s="6" t="s">
        <v>32</v>
      </c>
      <c r="V970" s="6" t="s">
        <v>33</v>
      </c>
      <c r="W970" s="6" t="s">
        <v>220</v>
      </c>
      <c r="X970" s="6" t="s">
        <v>35</v>
      </c>
      <c r="Y970" s="6" t="s">
        <v>36</v>
      </c>
    </row>
    <row r="971" spans="1:25">
      <c r="A971" s="5">
        <v>10142</v>
      </c>
      <c r="B971" s="6">
        <v>42</v>
      </c>
      <c r="C971" s="7">
        <v>74.569999999999993</v>
      </c>
      <c r="D971" s="6">
        <v>16</v>
      </c>
      <c r="E971" s="6">
        <v>3131.94</v>
      </c>
      <c r="F971" s="8">
        <v>37841</v>
      </c>
      <c r="G971" s="6" t="s">
        <v>25</v>
      </c>
      <c r="H971" s="6">
        <v>3</v>
      </c>
      <c r="I971" s="6">
        <v>8</v>
      </c>
      <c r="J971" s="6">
        <v>2003</v>
      </c>
      <c r="K971" s="6" t="s">
        <v>290</v>
      </c>
      <c r="L971" s="6">
        <v>62</v>
      </c>
      <c r="M971" s="6" t="s">
        <v>291</v>
      </c>
      <c r="N971" s="6" t="s">
        <v>217</v>
      </c>
      <c r="O971" s="6">
        <v>4155551450</v>
      </c>
      <c r="P971" s="6" t="s">
        <v>218</v>
      </c>
      <c r="Q971" s="9"/>
      <c r="R971" s="6" t="s">
        <v>219</v>
      </c>
      <c r="S971" s="6" t="s">
        <v>177</v>
      </c>
      <c r="T971" s="6">
        <v>97562</v>
      </c>
      <c r="U971" s="6" t="s">
        <v>32</v>
      </c>
      <c r="V971" s="6" t="s">
        <v>33</v>
      </c>
      <c r="W971" s="6" t="s">
        <v>220</v>
      </c>
      <c r="X971" s="6" t="s">
        <v>35</v>
      </c>
      <c r="Y971" s="6" t="s">
        <v>36</v>
      </c>
    </row>
    <row r="972" spans="1:25">
      <c r="A972" s="5">
        <v>10142</v>
      </c>
      <c r="B972" s="6">
        <v>42</v>
      </c>
      <c r="C972" s="7">
        <v>49.79</v>
      </c>
      <c r="D972" s="6">
        <v>14</v>
      </c>
      <c r="E972" s="6">
        <v>2091.1799999999998</v>
      </c>
      <c r="F972" s="8">
        <v>37841</v>
      </c>
      <c r="G972" s="6" t="s">
        <v>25</v>
      </c>
      <c r="H972" s="6">
        <v>3</v>
      </c>
      <c r="I972" s="6">
        <v>8</v>
      </c>
      <c r="J972" s="6">
        <v>2003</v>
      </c>
      <c r="K972" s="6" t="s">
        <v>290</v>
      </c>
      <c r="L972" s="6">
        <v>58</v>
      </c>
      <c r="M972" s="6" t="s">
        <v>299</v>
      </c>
      <c r="N972" s="6" t="s">
        <v>217</v>
      </c>
      <c r="O972" s="6">
        <v>4155551450</v>
      </c>
      <c r="P972" s="6" t="s">
        <v>218</v>
      </c>
      <c r="Q972" s="9"/>
      <c r="R972" s="6" t="s">
        <v>219</v>
      </c>
      <c r="S972" s="6" t="s">
        <v>177</v>
      </c>
      <c r="T972" s="6">
        <v>97562</v>
      </c>
      <c r="U972" s="6" t="s">
        <v>32</v>
      </c>
      <c r="V972" s="6" t="s">
        <v>33</v>
      </c>
      <c r="W972" s="6" t="s">
        <v>220</v>
      </c>
      <c r="X972" s="6" t="s">
        <v>35</v>
      </c>
      <c r="Y972" s="6" t="s">
        <v>39</v>
      </c>
    </row>
    <row r="973" spans="1:25">
      <c r="A973" s="5">
        <v>10215</v>
      </c>
      <c r="B973" s="6">
        <v>49</v>
      </c>
      <c r="C973" s="7">
        <v>100</v>
      </c>
      <c r="D973" s="6">
        <v>5</v>
      </c>
      <c r="E973" s="6">
        <v>5285.14</v>
      </c>
      <c r="F973" s="8">
        <v>38015</v>
      </c>
      <c r="G973" s="6" t="s">
        <v>25</v>
      </c>
      <c r="H973" s="6">
        <v>1</v>
      </c>
      <c r="I973" s="6">
        <v>1</v>
      </c>
      <c r="J973" s="6">
        <v>2004</v>
      </c>
      <c r="K973" s="6" t="s">
        <v>26</v>
      </c>
      <c r="L973" s="6">
        <v>104</v>
      </c>
      <c r="M973" s="6" t="s">
        <v>172</v>
      </c>
      <c r="N973" s="6" t="s">
        <v>174</v>
      </c>
      <c r="O973" s="6">
        <v>3105553722</v>
      </c>
      <c r="P973" s="6" t="s">
        <v>175</v>
      </c>
      <c r="Q973" s="9"/>
      <c r="R973" s="6" t="s">
        <v>176</v>
      </c>
      <c r="S973" s="6" t="s">
        <v>177</v>
      </c>
      <c r="T973" s="6">
        <v>94019</v>
      </c>
      <c r="U973" s="6" t="s">
        <v>32</v>
      </c>
      <c r="V973" s="6" t="s">
        <v>33</v>
      </c>
      <c r="W973" s="6" t="s">
        <v>178</v>
      </c>
      <c r="X973" s="6" t="s">
        <v>179</v>
      </c>
      <c r="Y973" s="6" t="s">
        <v>36</v>
      </c>
    </row>
    <row r="974" spans="1:25">
      <c r="A974" s="5">
        <v>10228</v>
      </c>
      <c r="B974" s="6">
        <v>31</v>
      </c>
      <c r="C974" s="7">
        <v>100</v>
      </c>
      <c r="D974" s="6">
        <v>4</v>
      </c>
      <c r="E974" s="6">
        <v>3181.53</v>
      </c>
      <c r="F974" s="8">
        <v>38056</v>
      </c>
      <c r="G974" s="6" t="s">
        <v>25</v>
      </c>
      <c r="H974" s="6">
        <v>1</v>
      </c>
      <c r="I974" s="6">
        <v>3</v>
      </c>
      <c r="J974" s="6">
        <v>2004</v>
      </c>
      <c r="K974" s="6" t="s">
        <v>26</v>
      </c>
      <c r="L974" s="6">
        <v>104</v>
      </c>
      <c r="M974" s="6" t="s">
        <v>172</v>
      </c>
      <c r="N974" s="6" t="s">
        <v>180</v>
      </c>
      <c r="O974" s="6">
        <v>6175555555</v>
      </c>
      <c r="P974" s="6" t="s">
        <v>181</v>
      </c>
      <c r="Q974" s="9"/>
      <c r="R974" s="6" t="s">
        <v>99</v>
      </c>
      <c r="S974" s="6" t="s">
        <v>100</v>
      </c>
      <c r="T974" s="6">
        <v>51247</v>
      </c>
      <c r="U974" s="6" t="s">
        <v>32</v>
      </c>
      <c r="V974" s="6" t="s">
        <v>33</v>
      </c>
      <c r="W974" s="6" t="s">
        <v>182</v>
      </c>
      <c r="X974" s="6" t="s">
        <v>122</v>
      </c>
      <c r="Y974" s="6" t="s">
        <v>36</v>
      </c>
    </row>
    <row r="975" spans="1:25">
      <c r="A975" s="5">
        <v>10244</v>
      </c>
      <c r="B975" s="6">
        <v>29</v>
      </c>
      <c r="C975" s="7">
        <v>100</v>
      </c>
      <c r="D975" s="6">
        <v>2</v>
      </c>
      <c r="E975" s="6">
        <v>3340.51</v>
      </c>
      <c r="F975" s="8">
        <v>38106</v>
      </c>
      <c r="G975" s="6" t="s">
        <v>25</v>
      </c>
      <c r="H975" s="6">
        <v>2</v>
      </c>
      <c r="I975" s="6">
        <v>4</v>
      </c>
      <c r="J975" s="6">
        <v>2004</v>
      </c>
      <c r="K975" s="6" t="s">
        <v>26</v>
      </c>
      <c r="L975" s="6">
        <v>104</v>
      </c>
      <c r="M975" s="6" t="s">
        <v>172</v>
      </c>
      <c r="N975" s="6" t="s">
        <v>155</v>
      </c>
      <c r="O975" s="6" t="s">
        <v>156</v>
      </c>
      <c r="P975" s="6" t="s">
        <v>157</v>
      </c>
      <c r="Q975" s="9"/>
      <c r="R975" s="6" t="s">
        <v>158</v>
      </c>
      <c r="S975" s="9"/>
      <c r="T975" s="6">
        <v>28034</v>
      </c>
      <c r="U975" s="6" t="s">
        <v>159</v>
      </c>
      <c r="V975" s="6" t="s">
        <v>46</v>
      </c>
      <c r="W975" s="6" t="s">
        <v>160</v>
      </c>
      <c r="X975" s="6" t="s">
        <v>161</v>
      </c>
      <c r="Y975" s="6" t="s">
        <v>36</v>
      </c>
    </row>
    <row r="976" spans="1:25">
      <c r="A976" s="5">
        <v>10257</v>
      </c>
      <c r="B976" s="6">
        <v>37</v>
      </c>
      <c r="C976" s="7">
        <v>84.82</v>
      </c>
      <c r="D976" s="6">
        <v>2</v>
      </c>
      <c r="E976" s="6">
        <v>3138.34</v>
      </c>
      <c r="F976" s="8">
        <v>38152</v>
      </c>
      <c r="G976" s="6" t="s">
        <v>25</v>
      </c>
      <c r="H976" s="6">
        <v>2</v>
      </c>
      <c r="I976" s="6">
        <v>6</v>
      </c>
      <c r="J976" s="6">
        <v>2004</v>
      </c>
      <c r="K976" s="6" t="s">
        <v>26</v>
      </c>
      <c r="L976" s="6">
        <v>104</v>
      </c>
      <c r="M976" s="6" t="s">
        <v>172</v>
      </c>
      <c r="N976" s="6" t="s">
        <v>372</v>
      </c>
      <c r="O976" s="6">
        <v>4085553659</v>
      </c>
      <c r="P976" s="6" t="s">
        <v>373</v>
      </c>
      <c r="Q976" s="9"/>
      <c r="R976" s="6" t="s">
        <v>374</v>
      </c>
      <c r="S976" s="6" t="s">
        <v>177</v>
      </c>
      <c r="T976" s="6">
        <v>94217</v>
      </c>
      <c r="U976" s="6" t="s">
        <v>32</v>
      </c>
      <c r="V976" s="6" t="s">
        <v>33</v>
      </c>
      <c r="W976" s="6" t="s">
        <v>58</v>
      </c>
      <c r="X976" s="6" t="s">
        <v>375</v>
      </c>
      <c r="Y976" s="6" t="s">
        <v>36</v>
      </c>
    </row>
    <row r="977" spans="1:25">
      <c r="A977" s="5">
        <v>10270</v>
      </c>
      <c r="B977" s="6">
        <v>38</v>
      </c>
      <c r="C977" s="7">
        <v>100</v>
      </c>
      <c r="D977" s="6">
        <v>11</v>
      </c>
      <c r="E977" s="6">
        <v>4775.08</v>
      </c>
      <c r="F977" s="8">
        <v>38187</v>
      </c>
      <c r="G977" s="6" t="s">
        <v>25</v>
      </c>
      <c r="H977" s="6">
        <v>3</v>
      </c>
      <c r="I977" s="6">
        <v>7</v>
      </c>
      <c r="J977" s="6">
        <v>2004</v>
      </c>
      <c r="K977" s="6" t="s">
        <v>26</v>
      </c>
      <c r="L977" s="6">
        <v>104</v>
      </c>
      <c r="M977" s="6" t="s">
        <v>172</v>
      </c>
      <c r="N977" s="6" t="s">
        <v>134</v>
      </c>
      <c r="O977" s="10" t="s">
        <v>683</v>
      </c>
      <c r="P977" s="6" t="s">
        <v>135</v>
      </c>
      <c r="Q977" s="6" t="s">
        <v>136</v>
      </c>
      <c r="R977" s="6" t="s">
        <v>137</v>
      </c>
      <c r="S977" s="6" t="s">
        <v>138</v>
      </c>
      <c r="T977" s="6">
        <v>2067</v>
      </c>
      <c r="U977" s="6" t="s">
        <v>75</v>
      </c>
      <c r="V977" s="6" t="s">
        <v>76</v>
      </c>
      <c r="W977" s="6" t="s">
        <v>139</v>
      </c>
      <c r="X977" s="6" t="s">
        <v>140</v>
      </c>
      <c r="Y977" s="6" t="s">
        <v>36</v>
      </c>
    </row>
    <row r="978" spans="1:25">
      <c r="A978" s="5">
        <v>10280</v>
      </c>
      <c r="B978" s="6">
        <v>29</v>
      </c>
      <c r="C978" s="7">
        <v>100</v>
      </c>
      <c r="D978" s="6">
        <v>4</v>
      </c>
      <c r="E978" s="6">
        <v>3006.43</v>
      </c>
      <c r="F978" s="8">
        <v>38216</v>
      </c>
      <c r="G978" s="6" t="s">
        <v>25</v>
      </c>
      <c r="H978" s="6">
        <v>3</v>
      </c>
      <c r="I978" s="6">
        <v>8</v>
      </c>
      <c r="J978" s="6">
        <v>2004</v>
      </c>
      <c r="K978" s="6" t="s">
        <v>26</v>
      </c>
      <c r="L978" s="6">
        <v>104</v>
      </c>
      <c r="M978" s="6" t="s">
        <v>172</v>
      </c>
      <c r="N978" s="6" t="s">
        <v>196</v>
      </c>
      <c r="O978" s="6" t="s">
        <v>197</v>
      </c>
      <c r="P978" s="6" t="s">
        <v>198</v>
      </c>
      <c r="Q978" s="9"/>
      <c r="R978" s="6" t="s">
        <v>199</v>
      </c>
      <c r="S978" s="9"/>
      <c r="T978" s="6">
        <v>10100</v>
      </c>
      <c r="U978" s="6" t="s">
        <v>200</v>
      </c>
      <c r="V978" s="6" t="s">
        <v>46</v>
      </c>
      <c r="W978" s="6" t="s">
        <v>201</v>
      </c>
      <c r="X978" s="6" t="s">
        <v>202</v>
      </c>
      <c r="Y978" s="6" t="s">
        <v>36</v>
      </c>
    </row>
    <row r="979" spans="1:25">
      <c r="A979" s="5">
        <v>10291</v>
      </c>
      <c r="B979" s="6">
        <v>23</v>
      </c>
      <c r="C979" s="7">
        <v>100</v>
      </c>
      <c r="D979" s="6">
        <v>13</v>
      </c>
      <c r="E979" s="6">
        <v>2866.26</v>
      </c>
      <c r="F979" s="8">
        <v>38238</v>
      </c>
      <c r="G979" s="6" t="s">
        <v>25</v>
      </c>
      <c r="H979" s="6">
        <v>3</v>
      </c>
      <c r="I979" s="6">
        <v>9</v>
      </c>
      <c r="J979" s="6">
        <v>2004</v>
      </c>
      <c r="K979" s="6" t="s">
        <v>26</v>
      </c>
      <c r="L979" s="6">
        <v>104</v>
      </c>
      <c r="M979" s="6" t="s">
        <v>172</v>
      </c>
      <c r="N979" s="6" t="s">
        <v>203</v>
      </c>
      <c r="O979" s="6" t="s">
        <v>204</v>
      </c>
      <c r="P979" s="6" t="s">
        <v>205</v>
      </c>
      <c r="Q979" s="9"/>
      <c r="R979" s="6" t="s">
        <v>206</v>
      </c>
      <c r="S979" s="9"/>
      <c r="T979" s="6" t="s">
        <v>207</v>
      </c>
      <c r="U979" s="6" t="s">
        <v>208</v>
      </c>
      <c r="V979" s="6" t="s">
        <v>46</v>
      </c>
      <c r="W979" s="6" t="s">
        <v>209</v>
      </c>
      <c r="X979" s="6" t="s">
        <v>210</v>
      </c>
      <c r="Y979" s="6" t="s">
        <v>39</v>
      </c>
    </row>
    <row r="980" spans="1:25">
      <c r="A980" s="5">
        <v>10304</v>
      </c>
      <c r="B980" s="6">
        <v>26</v>
      </c>
      <c r="C980" s="7">
        <v>85.87</v>
      </c>
      <c r="D980" s="6">
        <v>8</v>
      </c>
      <c r="E980" s="6">
        <v>2232.62</v>
      </c>
      <c r="F980" s="8">
        <v>38271</v>
      </c>
      <c r="G980" s="6" t="s">
        <v>25</v>
      </c>
      <c r="H980" s="6">
        <v>4</v>
      </c>
      <c r="I980" s="6">
        <v>10</v>
      </c>
      <c r="J980" s="6">
        <v>2004</v>
      </c>
      <c r="K980" s="6" t="s">
        <v>26</v>
      </c>
      <c r="L980" s="6">
        <v>104</v>
      </c>
      <c r="M980" s="6" t="s">
        <v>172</v>
      </c>
      <c r="N980" s="6" t="s">
        <v>211</v>
      </c>
      <c r="O980" s="6" t="s">
        <v>212</v>
      </c>
      <c r="P980" s="6" t="s">
        <v>213</v>
      </c>
      <c r="Q980" s="9"/>
      <c r="R980" s="6" t="s">
        <v>214</v>
      </c>
      <c r="S980" s="9"/>
      <c r="T980" s="6">
        <v>78000</v>
      </c>
      <c r="U980" s="6" t="s">
        <v>66</v>
      </c>
      <c r="V980" s="6" t="s">
        <v>46</v>
      </c>
      <c r="W980" s="6" t="s">
        <v>215</v>
      </c>
      <c r="X980" s="6" t="s">
        <v>216</v>
      </c>
      <c r="Y980" s="6" t="s">
        <v>39</v>
      </c>
    </row>
    <row r="981" spans="1:25">
      <c r="A981" s="5">
        <v>10312</v>
      </c>
      <c r="B981" s="6">
        <v>38</v>
      </c>
      <c r="C981" s="7">
        <v>100</v>
      </c>
      <c r="D981" s="6">
        <v>5</v>
      </c>
      <c r="E981" s="6">
        <v>4457.0200000000004</v>
      </c>
      <c r="F981" s="8">
        <v>38281</v>
      </c>
      <c r="G981" s="6" t="s">
        <v>25</v>
      </c>
      <c r="H981" s="6">
        <v>4</v>
      </c>
      <c r="I981" s="6">
        <v>10</v>
      </c>
      <c r="J981" s="6">
        <v>2004</v>
      </c>
      <c r="K981" s="6" t="s">
        <v>26</v>
      </c>
      <c r="L981" s="6">
        <v>104</v>
      </c>
      <c r="M981" s="6" t="s">
        <v>172</v>
      </c>
      <c r="N981" s="6" t="s">
        <v>217</v>
      </c>
      <c r="O981" s="6">
        <v>4155551450</v>
      </c>
      <c r="P981" s="6" t="s">
        <v>218</v>
      </c>
      <c r="Q981" s="9"/>
      <c r="R981" s="6" t="s">
        <v>219</v>
      </c>
      <c r="S981" s="6" t="s">
        <v>177</v>
      </c>
      <c r="T981" s="6">
        <v>97562</v>
      </c>
      <c r="U981" s="6" t="s">
        <v>32</v>
      </c>
      <c r="V981" s="6" t="s">
        <v>33</v>
      </c>
      <c r="W981" s="6" t="s">
        <v>220</v>
      </c>
      <c r="X981" s="6" t="s">
        <v>35</v>
      </c>
      <c r="Y981" s="6" t="s">
        <v>36</v>
      </c>
    </row>
    <row r="982" spans="1:25">
      <c r="A982" s="5">
        <v>10322</v>
      </c>
      <c r="B982" s="6">
        <v>48</v>
      </c>
      <c r="C982" s="7">
        <v>47.04</v>
      </c>
      <c r="D982" s="6">
        <v>7</v>
      </c>
      <c r="E982" s="6">
        <v>2257.92</v>
      </c>
      <c r="F982" s="8">
        <v>38295</v>
      </c>
      <c r="G982" s="6" t="s">
        <v>25</v>
      </c>
      <c r="H982" s="6">
        <v>4</v>
      </c>
      <c r="I982" s="6">
        <v>11</v>
      </c>
      <c r="J982" s="6">
        <v>2004</v>
      </c>
      <c r="K982" s="6" t="s">
        <v>26</v>
      </c>
      <c r="L982" s="6">
        <v>104</v>
      </c>
      <c r="M982" s="6" t="s">
        <v>172</v>
      </c>
      <c r="N982" s="6" t="s">
        <v>28</v>
      </c>
      <c r="O982" s="6">
        <v>6035558647</v>
      </c>
      <c r="P982" s="6" t="s">
        <v>29</v>
      </c>
      <c r="Q982" s="9"/>
      <c r="R982" s="6" t="s">
        <v>30</v>
      </c>
      <c r="S982" s="6" t="s">
        <v>31</v>
      </c>
      <c r="T982" s="6">
        <v>62005</v>
      </c>
      <c r="U982" s="6" t="s">
        <v>32</v>
      </c>
      <c r="V982" s="6" t="s">
        <v>33</v>
      </c>
      <c r="W982" s="6" t="s">
        <v>34</v>
      </c>
      <c r="X982" s="6" t="s">
        <v>35</v>
      </c>
      <c r="Y982" s="6" t="s">
        <v>39</v>
      </c>
    </row>
    <row r="983" spans="1:25">
      <c r="A983" s="5">
        <v>10332</v>
      </c>
      <c r="B983" s="6">
        <v>40</v>
      </c>
      <c r="C983" s="7">
        <v>39.799999999999997</v>
      </c>
      <c r="D983" s="6">
        <v>18</v>
      </c>
      <c r="E983" s="6">
        <v>1592</v>
      </c>
      <c r="F983" s="8">
        <v>38308</v>
      </c>
      <c r="G983" s="6" t="s">
        <v>25</v>
      </c>
      <c r="H983" s="6">
        <v>4</v>
      </c>
      <c r="I983" s="6">
        <v>11</v>
      </c>
      <c r="J983" s="6">
        <v>2004</v>
      </c>
      <c r="K983" s="6" t="s">
        <v>26</v>
      </c>
      <c r="L983" s="6">
        <v>104</v>
      </c>
      <c r="M983" s="6" t="s">
        <v>172</v>
      </c>
      <c r="N983" s="6" t="s">
        <v>476</v>
      </c>
      <c r="O983" s="6" t="s">
        <v>477</v>
      </c>
      <c r="P983" s="6" t="s">
        <v>478</v>
      </c>
      <c r="Q983" s="9"/>
      <c r="R983" s="6" t="s">
        <v>479</v>
      </c>
      <c r="S983" s="9"/>
      <c r="T983" s="6" t="s">
        <v>480</v>
      </c>
      <c r="U983" s="6" t="s">
        <v>151</v>
      </c>
      <c r="V983" s="6" t="s">
        <v>46</v>
      </c>
      <c r="W983" s="6" t="s">
        <v>481</v>
      </c>
      <c r="X983" s="6" t="s">
        <v>74</v>
      </c>
      <c r="Y983" s="6" t="s">
        <v>39</v>
      </c>
    </row>
    <row r="984" spans="1:25">
      <c r="A984" s="5">
        <v>10347</v>
      </c>
      <c r="B984" s="6">
        <v>45</v>
      </c>
      <c r="C984" s="7">
        <v>100</v>
      </c>
      <c r="D984" s="6">
        <v>11</v>
      </c>
      <c r="E984" s="6">
        <v>4948.2</v>
      </c>
      <c r="F984" s="8">
        <v>38320</v>
      </c>
      <c r="G984" s="6" t="s">
        <v>25</v>
      </c>
      <c r="H984" s="6">
        <v>4</v>
      </c>
      <c r="I984" s="6">
        <v>11</v>
      </c>
      <c r="J984" s="6">
        <v>2004</v>
      </c>
      <c r="K984" s="6" t="s">
        <v>26</v>
      </c>
      <c r="L984" s="6">
        <v>104</v>
      </c>
      <c r="M984" s="6" t="s">
        <v>172</v>
      </c>
      <c r="N984" s="6" t="s">
        <v>69</v>
      </c>
      <c r="O984" s="6" t="s">
        <v>70</v>
      </c>
      <c r="P984" s="6" t="s">
        <v>71</v>
      </c>
      <c r="Q984" s="6" t="s">
        <v>72</v>
      </c>
      <c r="R984" s="6" t="s">
        <v>73</v>
      </c>
      <c r="S984" s="6" t="s">
        <v>74</v>
      </c>
      <c r="T984" s="6">
        <v>3004</v>
      </c>
      <c r="U984" s="6" t="s">
        <v>75</v>
      </c>
      <c r="V984" s="6" t="s">
        <v>76</v>
      </c>
      <c r="W984" s="6" t="s">
        <v>77</v>
      </c>
      <c r="X984" s="6" t="s">
        <v>78</v>
      </c>
      <c r="Y984" s="6" t="s">
        <v>36</v>
      </c>
    </row>
    <row r="985" spans="1:25">
      <c r="A985" s="5">
        <v>10357</v>
      </c>
      <c r="B985" s="6">
        <v>44</v>
      </c>
      <c r="C985" s="7">
        <v>100</v>
      </c>
      <c r="D985" s="6">
        <v>4</v>
      </c>
      <c r="E985" s="6">
        <v>5160.76</v>
      </c>
      <c r="F985" s="8">
        <v>38331</v>
      </c>
      <c r="G985" s="6" t="s">
        <v>25</v>
      </c>
      <c r="H985" s="6">
        <v>4</v>
      </c>
      <c r="I985" s="6">
        <v>12</v>
      </c>
      <c r="J985" s="6">
        <v>2004</v>
      </c>
      <c r="K985" s="6" t="s">
        <v>26</v>
      </c>
      <c r="L985" s="6">
        <v>104</v>
      </c>
      <c r="M985" s="6" t="s">
        <v>172</v>
      </c>
      <c r="N985" s="6" t="s">
        <v>217</v>
      </c>
      <c r="O985" s="6">
        <v>4155551450</v>
      </c>
      <c r="P985" s="6" t="s">
        <v>218</v>
      </c>
      <c r="Q985" s="9"/>
      <c r="R985" s="6" t="s">
        <v>219</v>
      </c>
      <c r="S985" s="6" t="s">
        <v>177</v>
      </c>
      <c r="T985" s="6">
        <v>97562</v>
      </c>
      <c r="U985" s="6" t="s">
        <v>32</v>
      </c>
      <c r="V985" s="6" t="s">
        <v>33</v>
      </c>
      <c r="W985" s="6" t="s">
        <v>220</v>
      </c>
      <c r="X985" s="6" t="s">
        <v>35</v>
      </c>
      <c r="Y985" s="6" t="s">
        <v>36</v>
      </c>
    </row>
    <row r="986" spans="1:25">
      <c r="A986" s="5">
        <v>10369</v>
      </c>
      <c r="B986" s="6">
        <v>21</v>
      </c>
      <c r="C986" s="7">
        <v>94.22</v>
      </c>
      <c r="D986" s="6">
        <v>5</v>
      </c>
      <c r="E986" s="6">
        <v>1978.62</v>
      </c>
      <c r="F986" s="8">
        <v>38372</v>
      </c>
      <c r="G986" s="6" t="s">
        <v>25</v>
      </c>
      <c r="H986" s="6">
        <v>1</v>
      </c>
      <c r="I986" s="6">
        <v>1</v>
      </c>
      <c r="J986" s="6">
        <v>2005</v>
      </c>
      <c r="K986" s="6" t="s">
        <v>26</v>
      </c>
      <c r="L986" s="6">
        <v>104</v>
      </c>
      <c r="M986" s="6" t="s">
        <v>172</v>
      </c>
      <c r="N986" s="6" t="s">
        <v>224</v>
      </c>
      <c r="O986" s="6">
        <v>6175558555</v>
      </c>
      <c r="P986" s="6" t="s">
        <v>225</v>
      </c>
      <c r="Q986" s="9"/>
      <c r="R986" s="6" t="s">
        <v>226</v>
      </c>
      <c r="S986" s="6" t="s">
        <v>100</v>
      </c>
      <c r="T986" s="6">
        <v>58339</v>
      </c>
      <c r="U986" s="6" t="s">
        <v>32</v>
      </c>
      <c r="V986" s="6" t="s">
        <v>33</v>
      </c>
      <c r="W986" s="6" t="s">
        <v>220</v>
      </c>
      <c r="X986" s="6" t="s">
        <v>227</v>
      </c>
      <c r="Y986" s="6" t="s">
        <v>39</v>
      </c>
    </row>
    <row r="987" spans="1:25">
      <c r="A987" s="5">
        <v>10381</v>
      </c>
      <c r="B987" s="6">
        <v>35</v>
      </c>
      <c r="C987" s="7">
        <v>100</v>
      </c>
      <c r="D987" s="6">
        <v>5</v>
      </c>
      <c r="E987" s="6">
        <v>4288.2</v>
      </c>
      <c r="F987" s="8">
        <v>38400</v>
      </c>
      <c r="G987" s="6" t="s">
        <v>25</v>
      </c>
      <c r="H987" s="6">
        <v>1</v>
      </c>
      <c r="I987" s="6">
        <v>2</v>
      </c>
      <c r="J987" s="6">
        <v>2005</v>
      </c>
      <c r="K987" s="6" t="s">
        <v>26</v>
      </c>
      <c r="L987" s="6">
        <v>104</v>
      </c>
      <c r="M987" s="6" t="s">
        <v>172</v>
      </c>
      <c r="N987" s="6" t="s">
        <v>228</v>
      </c>
      <c r="O987" s="6">
        <v>6505551386</v>
      </c>
      <c r="P987" s="6" t="s">
        <v>229</v>
      </c>
      <c r="Q987" s="9"/>
      <c r="R987" s="6" t="s">
        <v>223</v>
      </c>
      <c r="S987" s="6" t="s">
        <v>177</v>
      </c>
      <c r="T987" s="9"/>
      <c r="U987" s="6" t="s">
        <v>32</v>
      </c>
      <c r="V987" s="6" t="s">
        <v>33</v>
      </c>
      <c r="W987" s="6" t="s">
        <v>83</v>
      </c>
      <c r="X987" s="6" t="s">
        <v>90</v>
      </c>
      <c r="Y987" s="6" t="s">
        <v>36</v>
      </c>
    </row>
    <row r="988" spans="1:25">
      <c r="A988" s="5">
        <v>10392</v>
      </c>
      <c r="B988" s="6">
        <v>29</v>
      </c>
      <c r="C988" s="7">
        <v>86.92</v>
      </c>
      <c r="D988" s="6">
        <v>2</v>
      </c>
      <c r="E988" s="6">
        <v>2520.6799999999998</v>
      </c>
      <c r="F988" s="8">
        <v>38421</v>
      </c>
      <c r="G988" s="6" t="s">
        <v>25</v>
      </c>
      <c r="H988" s="6">
        <v>1</v>
      </c>
      <c r="I988" s="6">
        <v>3</v>
      </c>
      <c r="J988" s="6">
        <v>2005</v>
      </c>
      <c r="K988" s="6" t="s">
        <v>26</v>
      </c>
      <c r="L988" s="6">
        <v>104</v>
      </c>
      <c r="M988" s="6" t="s">
        <v>172</v>
      </c>
      <c r="N988" s="6" t="s">
        <v>644</v>
      </c>
      <c r="O988" s="6" t="s">
        <v>645</v>
      </c>
      <c r="P988" s="6" t="s">
        <v>646</v>
      </c>
      <c r="Q988" s="9"/>
      <c r="R988" s="6" t="s">
        <v>647</v>
      </c>
      <c r="S988" s="9"/>
      <c r="T988" s="6">
        <v>8010</v>
      </c>
      <c r="U988" s="6" t="s">
        <v>130</v>
      </c>
      <c r="V988" s="6" t="s">
        <v>46</v>
      </c>
      <c r="W988" s="6" t="s">
        <v>648</v>
      </c>
      <c r="X988" s="6" t="s">
        <v>48</v>
      </c>
      <c r="Y988" s="6" t="s">
        <v>39</v>
      </c>
    </row>
    <row r="989" spans="1:25">
      <c r="A989" s="5">
        <v>10423</v>
      </c>
      <c r="B989" s="6">
        <v>21</v>
      </c>
      <c r="C989" s="7">
        <v>84.82</v>
      </c>
      <c r="D989" s="6">
        <v>2</v>
      </c>
      <c r="E989" s="6">
        <v>1781.22</v>
      </c>
      <c r="F989" s="8">
        <v>38502</v>
      </c>
      <c r="G989" s="6" t="s">
        <v>246</v>
      </c>
      <c r="H989" s="6">
        <v>2</v>
      </c>
      <c r="I989" s="6">
        <v>5</v>
      </c>
      <c r="J989" s="6">
        <v>2005</v>
      </c>
      <c r="K989" s="6" t="s">
        <v>26</v>
      </c>
      <c r="L989" s="6">
        <v>104</v>
      </c>
      <c r="M989" s="6" t="s">
        <v>172</v>
      </c>
      <c r="N989" s="6" t="s">
        <v>323</v>
      </c>
      <c r="O989" s="6" t="s">
        <v>324</v>
      </c>
      <c r="P989" s="6" t="s">
        <v>325</v>
      </c>
      <c r="Q989" s="9"/>
      <c r="R989" s="6" t="s">
        <v>326</v>
      </c>
      <c r="S989" s="9"/>
      <c r="T989" s="6" t="s">
        <v>327</v>
      </c>
      <c r="U989" s="6" t="s">
        <v>328</v>
      </c>
      <c r="V989" s="6" t="s">
        <v>46</v>
      </c>
      <c r="W989" s="6" t="s">
        <v>329</v>
      </c>
      <c r="X989" s="6" t="s">
        <v>330</v>
      </c>
      <c r="Y989" s="6" t="s">
        <v>39</v>
      </c>
    </row>
    <row r="990" spans="1:25">
      <c r="A990" s="5">
        <v>10142</v>
      </c>
      <c r="B990" s="6">
        <v>41</v>
      </c>
      <c r="C990" s="7">
        <v>64</v>
      </c>
      <c r="D990" s="6">
        <v>2</v>
      </c>
      <c r="E990" s="6">
        <v>2624</v>
      </c>
      <c r="F990" s="8">
        <v>37841</v>
      </c>
      <c r="G990" s="6" t="s">
        <v>25</v>
      </c>
      <c r="H990" s="6">
        <v>3</v>
      </c>
      <c r="I990" s="6">
        <v>8</v>
      </c>
      <c r="J990" s="6">
        <v>2003</v>
      </c>
      <c r="K990" s="6" t="s">
        <v>313</v>
      </c>
      <c r="L990" s="6">
        <v>66</v>
      </c>
      <c r="M990" s="6" t="s">
        <v>379</v>
      </c>
      <c r="N990" s="6" t="s">
        <v>217</v>
      </c>
      <c r="O990" s="6">
        <v>4155551450</v>
      </c>
      <c r="P990" s="6" t="s">
        <v>218</v>
      </c>
      <c r="Q990" s="9"/>
      <c r="R990" s="6" t="s">
        <v>219</v>
      </c>
      <c r="S990" s="6" t="s">
        <v>177</v>
      </c>
      <c r="T990" s="6">
        <v>97562</v>
      </c>
      <c r="U990" s="6" t="s">
        <v>32</v>
      </c>
      <c r="V990" s="6" t="s">
        <v>33</v>
      </c>
      <c r="W990" s="6" t="s">
        <v>220</v>
      </c>
      <c r="X990" s="6" t="s">
        <v>35</v>
      </c>
      <c r="Y990" s="6" t="s">
        <v>39</v>
      </c>
    </row>
    <row r="991" spans="1:25">
      <c r="A991" s="5">
        <v>10142</v>
      </c>
      <c r="B991" s="6">
        <v>43</v>
      </c>
      <c r="C991" s="7">
        <v>84.01</v>
      </c>
      <c r="D991" s="6">
        <v>9</v>
      </c>
      <c r="E991" s="6">
        <v>3612.43</v>
      </c>
      <c r="F991" s="8">
        <v>37841</v>
      </c>
      <c r="G991" s="6" t="s">
        <v>25</v>
      </c>
      <c r="H991" s="6">
        <v>3</v>
      </c>
      <c r="I991" s="6">
        <v>8</v>
      </c>
      <c r="J991" s="6">
        <v>2003</v>
      </c>
      <c r="K991" s="6" t="s">
        <v>313</v>
      </c>
      <c r="L991" s="6">
        <v>86</v>
      </c>
      <c r="M991" s="6" t="s">
        <v>380</v>
      </c>
      <c r="N991" s="6" t="s">
        <v>217</v>
      </c>
      <c r="O991" s="6">
        <v>4155551450</v>
      </c>
      <c r="P991" s="6" t="s">
        <v>218</v>
      </c>
      <c r="Q991" s="9"/>
      <c r="R991" s="6" t="s">
        <v>219</v>
      </c>
      <c r="S991" s="6" t="s">
        <v>177</v>
      </c>
      <c r="T991" s="6">
        <v>97562</v>
      </c>
      <c r="U991" s="6" t="s">
        <v>32</v>
      </c>
      <c r="V991" s="6" t="s">
        <v>33</v>
      </c>
      <c r="W991" s="6" t="s">
        <v>220</v>
      </c>
      <c r="X991" s="6" t="s">
        <v>35</v>
      </c>
      <c r="Y991" s="6" t="s">
        <v>36</v>
      </c>
    </row>
    <row r="992" spans="1:25">
      <c r="A992" s="5">
        <v>10142</v>
      </c>
      <c r="B992" s="6">
        <v>21</v>
      </c>
      <c r="C992" s="7">
        <v>100</v>
      </c>
      <c r="D992" s="6">
        <v>3</v>
      </c>
      <c r="E992" s="6">
        <v>2334.9899999999998</v>
      </c>
      <c r="F992" s="8">
        <v>37841</v>
      </c>
      <c r="G992" s="6" t="s">
        <v>25</v>
      </c>
      <c r="H992" s="6">
        <v>3</v>
      </c>
      <c r="I992" s="6">
        <v>8</v>
      </c>
      <c r="J992" s="6">
        <v>2003</v>
      </c>
      <c r="K992" s="6" t="s">
        <v>313</v>
      </c>
      <c r="L992" s="6">
        <v>100</v>
      </c>
      <c r="M992" s="6" t="s">
        <v>382</v>
      </c>
      <c r="N992" s="6" t="s">
        <v>217</v>
      </c>
      <c r="O992" s="6">
        <v>4155551450</v>
      </c>
      <c r="P992" s="6" t="s">
        <v>218</v>
      </c>
      <c r="Q992" s="9"/>
      <c r="R992" s="6" t="s">
        <v>219</v>
      </c>
      <c r="S992" s="6" t="s">
        <v>177</v>
      </c>
      <c r="T992" s="6">
        <v>97562</v>
      </c>
      <c r="U992" s="6" t="s">
        <v>32</v>
      </c>
      <c r="V992" s="6" t="s">
        <v>33</v>
      </c>
      <c r="W992" s="6" t="s">
        <v>220</v>
      </c>
      <c r="X992" s="6" t="s">
        <v>35</v>
      </c>
      <c r="Y992" s="6" t="s">
        <v>39</v>
      </c>
    </row>
    <row r="993" spans="1:25">
      <c r="A993" s="5">
        <v>10142</v>
      </c>
      <c r="B993" s="6">
        <v>38</v>
      </c>
      <c r="C993" s="7">
        <v>85.41</v>
      </c>
      <c r="D993" s="6">
        <v>4</v>
      </c>
      <c r="E993" s="6">
        <v>3245.58</v>
      </c>
      <c r="F993" s="8">
        <v>37841</v>
      </c>
      <c r="G993" s="6" t="s">
        <v>25</v>
      </c>
      <c r="H993" s="6">
        <v>3</v>
      </c>
      <c r="I993" s="6">
        <v>8</v>
      </c>
      <c r="J993" s="6">
        <v>2003</v>
      </c>
      <c r="K993" s="6" t="s">
        <v>313</v>
      </c>
      <c r="L993" s="6">
        <v>99</v>
      </c>
      <c r="M993" s="6" t="s">
        <v>383</v>
      </c>
      <c r="N993" s="6" t="s">
        <v>217</v>
      </c>
      <c r="O993" s="6">
        <v>4155551450</v>
      </c>
      <c r="P993" s="6" t="s">
        <v>218</v>
      </c>
      <c r="Q993" s="9"/>
      <c r="R993" s="6" t="s">
        <v>219</v>
      </c>
      <c r="S993" s="6" t="s">
        <v>177</v>
      </c>
      <c r="T993" s="6">
        <v>97562</v>
      </c>
      <c r="U993" s="6" t="s">
        <v>32</v>
      </c>
      <c r="V993" s="6" t="s">
        <v>33</v>
      </c>
      <c r="W993" s="6" t="s">
        <v>220</v>
      </c>
      <c r="X993" s="6" t="s">
        <v>35</v>
      </c>
      <c r="Y993" s="6" t="s">
        <v>36</v>
      </c>
    </row>
    <row r="994" spans="1:25">
      <c r="A994" s="5">
        <v>10142</v>
      </c>
      <c r="B994" s="6">
        <v>39</v>
      </c>
      <c r="C994" s="7">
        <v>44.23</v>
      </c>
      <c r="D994" s="6">
        <v>5</v>
      </c>
      <c r="E994" s="6">
        <v>1724.97</v>
      </c>
      <c r="F994" s="8">
        <v>37841</v>
      </c>
      <c r="G994" s="6" t="s">
        <v>25</v>
      </c>
      <c r="H994" s="6">
        <v>3</v>
      </c>
      <c r="I994" s="6">
        <v>8</v>
      </c>
      <c r="J994" s="6">
        <v>2003</v>
      </c>
      <c r="K994" s="6" t="s">
        <v>313</v>
      </c>
      <c r="L994" s="6">
        <v>54</v>
      </c>
      <c r="M994" s="6" t="s">
        <v>384</v>
      </c>
      <c r="N994" s="6" t="s">
        <v>217</v>
      </c>
      <c r="O994" s="6">
        <v>4155551450</v>
      </c>
      <c r="P994" s="6" t="s">
        <v>218</v>
      </c>
      <c r="Q994" s="9"/>
      <c r="R994" s="6" t="s">
        <v>219</v>
      </c>
      <c r="S994" s="6" t="s">
        <v>177</v>
      </c>
      <c r="T994" s="6">
        <v>97562</v>
      </c>
      <c r="U994" s="6" t="s">
        <v>32</v>
      </c>
      <c r="V994" s="6" t="s">
        <v>33</v>
      </c>
      <c r="W994" s="6" t="s">
        <v>220</v>
      </c>
      <c r="X994" s="6" t="s">
        <v>35</v>
      </c>
      <c r="Y994" s="6" t="s">
        <v>39</v>
      </c>
    </row>
    <row r="995" spans="1:25">
      <c r="A995" s="5">
        <v>10143</v>
      </c>
      <c r="B995" s="6">
        <v>49</v>
      </c>
      <c r="C995" s="7">
        <v>100</v>
      </c>
      <c r="D995" s="6">
        <v>15</v>
      </c>
      <c r="E995" s="6">
        <v>5597.76</v>
      </c>
      <c r="F995" s="8">
        <v>37843</v>
      </c>
      <c r="G995" s="6" t="s">
        <v>25</v>
      </c>
      <c r="H995" s="6">
        <v>3</v>
      </c>
      <c r="I995" s="6">
        <v>8</v>
      </c>
      <c r="J995" s="6">
        <v>2003</v>
      </c>
      <c r="K995" s="6" t="s">
        <v>163</v>
      </c>
      <c r="L995" s="6">
        <v>136</v>
      </c>
      <c r="M995" s="6" t="s">
        <v>300</v>
      </c>
      <c r="N995" s="6" t="s">
        <v>587</v>
      </c>
      <c r="O995" s="6">
        <v>5085559555</v>
      </c>
      <c r="P995" s="6" t="s">
        <v>588</v>
      </c>
      <c r="Q995" s="9"/>
      <c r="R995" s="6" t="s">
        <v>143</v>
      </c>
      <c r="S995" s="6" t="s">
        <v>100</v>
      </c>
      <c r="T995" s="6">
        <v>50553</v>
      </c>
      <c r="U995" s="6" t="s">
        <v>32</v>
      </c>
      <c r="V995" s="6" t="s">
        <v>33</v>
      </c>
      <c r="W995" s="6" t="s">
        <v>589</v>
      </c>
      <c r="X995" s="6" t="s">
        <v>590</v>
      </c>
      <c r="Y995" s="6" t="s">
        <v>36</v>
      </c>
    </row>
    <row r="996" spans="1:25">
      <c r="A996" s="5">
        <v>10143</v>
      </c>
      <c r="B996" s="6">
        <v>32</v>
      </c>
      <c r="C996" s="7">
        <v>100</v>
      </c>
      <c r="D996" s="6">
        <v>7</v>
      </c>
      <c r="E996" s="6">
        <v>5248</v>
      </c>
      <c r="F996" s="8">
        <v>37843</v>
      </c>
      <c r="G996" s="6" t="s">
        <v>25</v>
      </c>
      <c r="H996" s="6">
        <v>3</v>
      </c>
      <c r="I996" s="6">
        <v>8</v>
      </c>
      <c r="J996" s="6">
        <v>2003</v>
      </c>
      <c r="K996" s="6" t="s">
        <v>385</v>
      </c>
      <c r="L996" s="6">
        <v>157</v>
      </c>
      <c r="M996" s="6" t="s">
        <v>386</v>
      </c>
      <c r="N996" s="6" t="s">
        <v>587</v>
      </c>
      <c r="O996" s="6">
        <v>5085559555</v>
      </c>
      <c r="P996" s="6" t="s">
        <v>588</v>
      </c>
      <c r="Q996" s="9"/>
      <c r="R996" s="6" t="s">
        <v>143</v>
      </c>
      <c r="S996" s="6" t="s">
        <v>100</v>
      </c>
      <c r="T996" s="6">
        <v>50553</v>
      </c>
      <c r="U996" s="6" t="s">
        <v>32</v>
      </c>
      <c r="V996" s="6" t="s">
        <v>33</v>
      </c>
      <c r="W996" s="6" t="s">
        <v>589</v>
      </c>
      <c r="X996" s="6" t="s">
        <v>590</v>
      </c>
      <c r="Y996" s="6" t="s">
        <v>36</v>
      </c>
    </row>
    <row r="997" spans="1:25">
      <c r="A997" s="5">
        <v>10143</v>
      </c>
      <c r="B997" s="6">
        <v>46</v>
      </c>
      <c r="C997" s="7">
        <v>74.84</v>
      </c>
      <c r="D997" s="6">
        <v>13</v>
      </c>
      <c r="E997" s="6">
        <v>3442.64</v>
      </c>
      <c r="F997" s="8">
        <v>37843</v>
      </c>
      <c r="G997" s="6" t="s">
        <v>25</v>
      </c>
      <c r="H997" s="6">
        <v>3</v>
      </c>
      <c r="I997" s="6">
        <v>8</v>
      </c>
      <c r="J997" s="6">
        <v>2003</v>
      </c>
      <c r="K997" s="6" t="s">
        <v>313</v>
      </c>
      <c r="L997" s="6">
        <v>86</v>
      </c>
      <c r="M997" s="6" t="s">
        <v>414</v>
      </c>
      <c r="N997" s="6" t="s">
        <v>587</v>
      </c>
      <c r="O997" s="6">
        <v>5085559555</v>
      </c>
      <c r="P997" s="6" t="s">
        <v>588</v>
      </c>
      <c r="Q997" s="9"/>
      <c r="R997" s="6" t="s">
        <v>143</v>
      </c>
      <c r="S997" s="6" t="s">
        <v>100</v>
      </c>
      <c r="T997" s="6">
        <v>50553</v>
      </c>
      <c r="U997" s="6" t="s">
        <v>32</v>
      </c>
      <c r="V997" s="6" t="s">
        <v>33</v>
      </c>
      <c r="W997" s="6" t="s">
        <v>589</v>
      </c>
      <c r="X997" s="6" t="s">
        <v>590</v>
      </c>
      <c r="Y997" s="6" t="s">
        <v>36</v>
      </c>
    </row>
    <row r="998" spans="1:25">
      <c r="A998" s="5">
        <v>10143</v>
      </c>
      <c r="B998" s="6">
        <v>34</v>
      </c>
      <c r="C998" s="7">
        <v>100</v>
      </c>
      <c r="D998" s="6">
        <v>12</v>
      </c>
      <c r="E998" s="6">
        <v>3455.76</v>
      </c>
      <c r="F998" s="8">
        <v>37843</v>
      </c>
      <c r="G998" s="6" t="s">
        <v>25</v>
      </c>
      <c r="H998" s="6">
        <v>3</v>
      </c>
      <c r="I998" s="6">
        <v>8</v>
      </c>
      <c r="J998" s="6">
        <v>2003</v>
      </c>
      <c r="K998" s="6" t="s">
        <v>26</v>
      </c>
      <c r="L998" s="6">
        <v>105</v>
      </c>
      <c r="M998" s="6" t="s">
        <v>415</v>
      </c>
      <c r="N998" s="6" t="s">
        <v>587</v>
      </c>
      <c r="O998" s="6">
        <v>5085559555</v>
      </c>
      <c r="P998" s="6" t="s">
        <v>588</v>
      </c>
      <c r="Q998" s="9"/>
      <c r="R998" s="6" t="s">
        <v>143</v>
      </c>
      <c r="S998" s="6" t="s">
        <v>100</v>
      </c>
      <c r="T998" s="6">
        <v>50553</v>
      </c>
      <c r="U998" s="6" t="s">
        <v>32</v>
      </c>
      <c r="V998" s="6" t="s">
        <v>33</v>
      </c>
      <c r="W998" s="6" t="s">
        <v>589</v>
      </c>
      <c r="X998" s="6" t="s">
        <v>590</v>
      </c>
      <c r="Y998" s="6" t="s">
        <v>36</v>
      </c>
    </row>
    <row r="999" spans="1:25">
      <c r="A999" s="5">
        <v>10208</v>
      </c>
      <c r="B999" s="6">
        <v>24</v>
      </c>
      <c r="C999" s="7">
        <v>100</v>
      </c>
      <c r="D999" s="6">
        <v>9</v>
      </c>
      <c r="E999" s="6">
        <v>2622.48</v>
      </c>
      <c r="F999" s="8">
        <v>37988</v>
      </c>
      <c r="G999" s="6" t="s">
        <v>25</v>
      </c>
      <c r="H999" s="6">
        <v>1</v>
      </c>
      <c r="I999" s="6">
        <v>1</v>
      </c>
      <c r="J999" s="6">
        <v>2004</v>
      </c>
      <c r="K999" s="6" t="s">
        <v>26</v>
      </c>
      <c r="L999" s="6">
        <v>136</v>
      </c>
      <c r="M999" s="6" t="s">
        <v>310</v>
      </c>
      <c r="N999" s="6" t="s">
        <v>459</v>
      </c>
      <c r="O999" s="6" t="s">
        <v>460</v>
      </c>
      <c r="P999" s="6" t="s">
        <v>461</v>
      </c>
      <c r="Q999" s="9"/>
      <c r="R999" s="6" t="s">
        <v>462</v>
      </c>
      <c r="S999" s="9"/>
      <c r="T999" s="6">
        <v>69004</v>
      </c>
      <c r="U999" s="6" t="s">
        <v>66</v>
      </c>
      <c r="V999" s="6" t="s">
        <v>46</v>
      </c>
      <c r="W999" s="6" t="s">
        <v>463</v>
      </c>
      <c r="X999" s="6" t="s">
        <v>464</v>
      </c>
      <c r="Y999" s="6" t="s">
        <v>39</v>
      </c>
    </row>
    <row r="1000" spans="1:25">
      <c r="A1000" s="5">
        <v>10221</v>
      </c>
      <c r="B1000" s="6">
        <v>33</v>
      </c>
      <c r="C1000" s="7">
        <v>100</v>
      </c>
      <c r="D1000" s="6">
        <v>3</v>
      </c>
      <c r="E1000" s="6">
        <v>4417.38</v>
      </c>
      <c r="F1000" s="8">
        <v>38035</v>
      </c>
      <c r="G1000" s="6" t="s">
        <v>25</v>
      </c>
      <c r="H1000" s="6">
        <v>1</v>
      </c>
      <c r="I1000" s="6">
        <v>2</v>
      </c>
      <c r="J1000" s="6">
        <v>2004</v>
      </c>
      <c r="K1000" s="6" t="s">
        <v>26</v>
      </c>
      <c r="L1000" s="6">
        <v>136</v>
      </c>
      <c r="M1000" s="6" t="s">
        <v>310</v>
      </c>
      <c r="N1000" s="6" t="s">
        <v>323</v>
      </c>
      <c r="O1000" s="6" t="s">
        <v>324</v>
      </c>
      <c r="P1000" s="6" t="s">
        <v>325</v>
      </c>
      <c r="Q1000" s="9"/>
      <c r="R1000" s="6" t="s">
        <v>326</v>
      </c>
      <c r="S1000" s="9"/>
      <c r="T1000" s="6" t="s">
        <v>327</v>
      </c>
      <c r="U1000" s="6" t="s">
        <v>328</v>
      </c>
      <c r="V1000" s="6" t="s">
        <v>46</v>
      </c>
      <c r="W1000" s="6" t="s">
        <v>329</v>
      </c>
      <c r="X1000" s="6" t="s">
        <v>330</v>
      </c>
      <c r="Y1000" s="6" t="s">
        <v>36</v>
      </c>
    </row>
    <row r="1001" spans="1:25">
      <c r="A1001" s="5">
        <v>10232</v>
      </c>
      <c r="B1001" s="6">
        <v>22</v>
      </c>
      <c r="C1001" s="7">
        <v>100</v>
      </c>
      <c r="D1001" s="6">
        <v>6</v>
      </c>
      <c r="E1001" s="6">
        <v>3606.02</v>
      </c>
      <c r="F1001" s="8">
        <v>38066</v>
      </c>
      <c r="G1001" s="6" t="s">
        <v>25</v>
      </c>
      <c r="H1001" s="6">
        <v>1</v>
      </c>
      <c r="I1001" s="6">
        <v>3</v>
      </c>
      <c r="J1001" s="6">
        <v>2004</v>
      </c>
      <c r="K1001" s="6" t="s">
        <v>26</v>
      </c>
      <c r="L1001" s="6">
        <v>136</v>
      </c>
      <c r="M1001" s="6" t="s">
        <v>310</v>
      </c>
      <c r="N1001" s="11" t="s">
        <v>346</v>
      </c>
      <c r="O1001" s="6" t="s">
        <v>347</v>
      </c>
      <c r="P1001" s="6" t="s">
        <v>348</v>
      </c>
      <c r="Q1001" s="9"/>
      <c r="R1001" s="6" t="s">
        <v>349</v>
      </c>
      <c r="S1001" s="6" t="s">
        <v>350</v>
      </c>
      <c r="T1001" s="6" t="s">
        <v>351</v>
      </c>
      <c r="U1001" s="6" t="s">
        <v>151</v>
      </c>
      <c r="V1001" s="6" t="s">
        <v>46</v>
      </c>
      <c r="W1001" s="6" t="s">
        <v>352</v>
      </c>
      <c r="X1001" s="6" t="s">
        <v>353</v>
      </c>
      <c r="Y1001" s="6" t="s">
        <v>36</v>
      </c>
    </row>
    <row r="1002" spans="1:25">
      <c r="A1002" s="5">
        <v>10248</v>
      </c>
      <c r="B1002" s="6">
        <v>32</v>
      </c>
      <c r="C1002" s="7">
        <v>100</v>
      </c>
      <c r="D1002" s="6">
        <v>12</v>
      </c>
      <c r="E1002" s="6">
        <v>3802.56</v>
      </c>
      <c r="F1002" s="8">
        <v>38114</v>
      </c>
      <c r="G1002" s="6" t="s">
        <v>322</v>
      </c>
      <c r="H1002" s="6">
        <v>2</v>
      </c>
      <c r="I1002" s="6">
        <v>5</v>
      </c>
      <c r="J1002" s="6">
        <v>2004</v>
      </c>
      <c r="K1002" s="6" t="s">
        <v>26</v>
      </c>
      <c r="L1002" s="6">
        <v>136</v>
      </c>
      <c r="M1002" s="6" t="s">
        <v>310</v>
      </c>
      <c r="N1002" s="6" t="s">
        <v>123</v>
      </c>
      <c r="O1002" s="6">
        <v>2125557818</v>
      </c>
      <c r="P1002" s="6" t="s">
        <v>124</v>
      </c>
      <c r="Q1002" s="9"/>
      <c r="R1002" s="6" t="s">
        <v>56</v>
      </c>
      <c r="S1002" s="6" t="s">
        <v>57</v>
      </c>
      <c r="T1002" s="6">
        <v>10022</v>
      </c>
      <c r="U1002" s="6" t="s">
        <v>32</v>
      </c>
      <c r="V1002" s="6" t="s">
        <v>33</v>
      </c>
      <c r="W1002" s="6" t="s">
        <v>121</v>
      </c>
      <c r="X1002" s="6" t="s">
        <v>125</v>
      </c>
      <c r="Y1002" s="6" t="s">
        <v>36</v>
      </c>
    </row>
    <row r="1003" spans="1:25">
      <c r="A1003" s="5">
        <v>10273</v>
      </c>
      <c r="B1003" s="6">
        <v>40</v>
      </c>
      <c r="C1003" s="7">
        <v>100</v>
      </c>
      <c r="D1003" s="6">
        <v>13</v>
      </c>
      <c r="E1003" s="6">
        <v>5026.3999999999996</v>
      </c>
      <c r="F1003" s="8">
        <v>38189</v>
      </c>
      <c r="G1003" s="6" t="s">
        <v>25</v>
      </c>
      <c r="H1003" s="6">
        <v>3</v>
      </c>
      <c r="I1003" s="6">
        <v>7</v>
      </c>
      <c r="J1003" s="6">
        <v>2004</v>
      </c>
      <c r="K1003" s="6" t="s">
        <v>26</v>
      </c>
      <c r="L1003" s="6">
        <v>136</v>
      </c>
      <c r="M1003" s="6" t="s">
        <v>310</v>
      </c>
      <c r="N1003" s="6" t="s">
        <v>323</v>
      </c>
      <c r="O1003" s="6" t="s">
        <v>324</v>
      </c>
      <c r="P1003" s="6" t="s">
        <v>325</v>
      </c>
      <c r="Q1003" s="9"/>
      <c r="R1003" s="6" t="s">
        <v>326</v>
      </c>
      <c r="S1003" s="9"/>
      <c r="T1003" s="6" t="s">
        <v>327</v>
      </c>
      <c r="U1003" s="6" t="s">
        <v>328</v>
      </c>
      <c r="V1003" s="6" t="s">
        <v>46</v>
      </c>
      <c r="W1003" s="6" t="s">
        <v>329</v>
      </c>
      <c r="X1003" s="6" t="s">
        <v>330</v>
      </c>
      <c r="Y1003" s="6" t="s">
        <v>36</v>
      </c>
    </row>
    <row r="1004" spans="1:25">
      <c r="A1004" s="5">
        <v>10282</v>
      </c>
      <c r="B1004" s="6">
        <v>43</v>
      </c>
      <c r="C1004" s="7">
        <v>100</v>
      </c>
      <c r="D1004" s="6">
        <v>1</v>
      </c>
      <c r="E1004" s="6">
        <v>6695.53</v>
      </c>
      <c r="F1004" s="8">
        <v>38219</v>
      </c>
      <c r="G1004" s="6" t="s">
        <v>25</v>
      </c>
      <c r="H1004" s="6">
        <v>3</v>
      </c>
      <c r="I1004" s="6">
        <v>8</v>
      </c>
      <c r="J1004" s="6">
        <v>2004</v>
      </c>
      <c r="K1004" s="6" t="s">
        <v>26</v>
      </c>
      <c r="L1004" s="6">
        <v>136</v>
      </c>
      <c r="M1004" s="6" t="s">
        <v>310</v>
      </c>
      <c r="N1004" s="6" t="s">
        <v>217</v>
      </c>
      <c r="O1004" s="6">
        <v>4155551450</v>
      </c>
      <c r="P1004" s="6" t="s">
        <v>218</v>
      </c>
      <c r="Q1004" s="9"/>
      <c r="R1004" s="6" t="s">
        <v>219</v>
      </c>
      <c r="S1004" s="6" t="s">
        <v>177</v>
      </c>
      <c r="T1004" s="6">
        <v>97562</v>
      </c>
      <c r="U1004" s="6" t="s">
        <v>32</v>
      </c>
      <c r="V1004" s="6" t="s">
        <v>33</v>
      </c>
      <c r="W1004" s="6" t="s">
        <v>220</v>
      </c>
      <c r="X1004" s="6" t="s">
        <v>35</v>
      </c>
      <c r="Y1004" s="6" t="s">
        <v>36</v>
      </c>
    </row>
    <row r="1005" spans="1:25">
      <c r="A1005" s="5">
        <v>10293</v>
      </c>
      <c r="B1005" s="6">
        <v>24</v>
      </c>
      <c r="C1005" s="7">
        <v>100</v>
      </c>
      <c r="D1005" s="6">
        <v>4</v>
      </c>
      <c r="E1005" s="6">
        <v>2819.28</v>
      </c>
      <c r="F1005" s="8">
        <v>38239</v>
      </c>
      <c r="G1005" s="6" t="s">
        <v>25</v>
      </c>
      <c r="H1005" s="6">
        <v>3</v>
      </c>
      <c r="I1005" s="6">
        <v>9</v>
      </c>
      <c r="J1005" s="6">
        <v>2004</v>
      </c>
      <c r="K1005" s="6" t="s">
        <v>26</v>
      </c>
      <c r="L1005" s="6">
        <v>136</v>
      </c>
      <c r="M1005" s="6" t="s">
        <v>310</v>
      </c>
      <c r="N1005" s="6" t="s">
        <v>196</v>
      </c>
      <c r="O1005" s="6" t="s">
        <v>197</v>
      </c>
      <c r="P1005" s="6" t="s">
        <v>198</v>
      </c>
      <c r="Q1005" s="9"/>
      <c r="R1005" s="6" t="s">
        <v>199</v>
      </c>
      <c r="S1005" s="9"/>
      <c r="T1005" s="6">
        <v>10100</v>
      </c>
      <c r="U1005" s="6" t="s">
        <v>200</v>
      </c>
      <c r="V1005" s="6" t="s">
        <v>46</v>
      </c>
      <c r="W1005" s="6" t="s">
        <v>201</v>
      </c>
      <c r="X1005" s="6" t="s">
        <v>202</v>
      </c>
      <c r="Y1005" s="6" t="s">
        <v>39</v>
      </c>
    </row>
    <row r="1006" spans="1:25">
      <c r="A1006" s="5">
        <v>10306</v>
      </c>
      <c r="B1006" s="6">
        <v>32</v>
      </c>
      <c r="C1006" s="7">
        <v>100</v>
      </c>
      <c r="D1006" s="6">
        <v>9</v>
      </c>
      <c r="E1006" s="6">
        <v>3759.04</v>
      </c>
      <c r="F1006" s="8">
        <v>38274</v>
      </c>
      <c r="G1006" s="6" t="s">
        <v>25</v>
      </c>
      <c r="H1006" s="6">
        <v>4</v>
      </c>
      <c r="I1006" s="6">
        <v>10</v>
      </c>
      <c r="J1006" s="6">
        <v>2004</v>
      </c>
      <c r="K1006" s="6" t="s">
        <v>26</v>
      </c>
      <c r="L1006" s="6">
        <v>136</v>
      </c>
      <c r="M1006" s="6" t="s">
        <v>310</v>
      </c>
      <c r="N1006" s="6" t="s">
        <v>476</v>
      </c>
      <c r="O1006" s="6" t="s">
        <v>477</v>
      </c>
      <c r="P1006" s="6" t="s">
        <v>478</v>
      </c>
      <c r="Q1006" s="9"/>
      <c r="R1006" s="6" t="s">
        <v>479</v>
      </c>
      <c r="S1006" s="9"/>
      <c r="T1006" s="6" t="s">
        <v>480</v>
      </c>
      <c r="U1006" s="6" t="s">
        <v>151</v>
      </c>
      <c r="V1006" s="6" t="s">
        <v>46</v>
      </c>
      <c r="W1006" s="6" t="s">
        <v>481</v>
      </c>
      <c r="X1006" s="6" t="s">
        <v>74</v>
      </c>
      <c r="Y1006" s="6" t="s">
        <v>36</v>
      </c>
    </row>
    <row r="1007" spans="1:25">
      <c r="A1007" s="5">
        <v>10314</v>
      </c>
      <c r="B1007" s="6">
        <v>20</v>
      </c>
      <c r="C1007" s="7">
        <v>100</v>
      </c>
      <c r="D1007" s="6">
        <v>1</v>
      </c>
      <c r="E1007" s="6">
        <v>2731.8</v>
      </c>
      <c r="F1007" s="8">
        <v>38282</v>
      </c>
      <c r="G1007" s="6" t="s">
        <v>25</v>
      </c>
      <c r="H1007" s="6">
        <v>4</v>
      </c>
      <c r="I1007" s="6">
        <v>10</v>
      </c>
      <c r="J1007" s="6">
        <v>2004</v>
      </c>
      <c r="K1007" s="6" t="s">
        <v>26</v>
      </c>
      <c r="L1007" s="6">
        <v>136</v>
      </c>
      <c r="M1007" s="6" t="s">
        <v>310</v>
      </c>
      <c r="N1007" s="6" t="s">
        <v>482</v>
      </c>
      <c r="O1007" s="6" t="s">
        <v>483</v>
      </c>
      <c r="P1007" s="6" t="s">
        <v>484</v>
      </c>
      <c r="Q1007" s="9"/>
      <c r="R1007" s="6" t="s">
        <v>485</v>
      </c>
      <c r="S1007" s="9"/>
      <c r="T1007" s="6">
        <v>8200</v>
      </c>
      <c r="U1007" s="6" t="s">
        <v>305</v>
      </c>
      <c r="V1007" s="6" t="s">
        <v>46</v>
      </c>
      <c r="W1007" s="6" t="s">
        <v>486</v>
      </c>
      <c r="X1007" s="6" t="s">
        <v>487</v>
      </c>
      <c r="Y1007" s="6" t="s">
        <v>39</v>
      </c>
    </row>
    <row r="1008" spans="1:25">
      <c r="A1008" s="5">
        <v>10325</v>
      </c>
      <c r="B1008" s="6">
        <v>24</v>
      </c>
      <c r="C1008" s="7">
        <v>69.12</v>
      </c>
      <c r="D1008" s="6">
        <v>9</v>
      </c>
      <c r="E1008" s="6">
        <v>1658.88</v>
      </c>
      <c r="F1008" s="8">
        <v>38296</v>
      </c>
      <c r="G1008" s="6" t="s">
        <v>25</v>
      </c>
      <c r="H1008" s="6">
        <v>4</v>
      </c>
      <c r="I1008" s="6">
        <v>11</v>
      </c>
      <c r="J1008" s="6">
        <v>2004</v>
      </c>
      <c r="K1008" s="6" t="s">
        <v>26</v>
      </c>
      <c r="L1008" s="6">
        <v>136</v>
      </c>
      <c r="M1008" s="6" t="s">
        <v>310</v>
      </c>
      <c r="N1008" s="6" t="s">
        <v>110</v>
      </c>
      <c r="O1008" s="6" t="s">
        <v>111</v>
      </c>
      <c r="P1008" s="6" t="s">
        <v>112</v>
      </c>
      <c r="Q1008" s="9"/>
      <c r="R1008" s="6" t="s">
        <v>113</v>
      </c>
      <c r="S1008" s="9"/>
      <c r="T1008" s="6">
        <v>4110</v>
      </c>
      <c r="U1008" s="6" t="s">
        <v>114</v>
      </c>
      <c r="V1008" s="6" t="s">
        <v>46</v>
      </c>
      <c r="W1008" s="6" t="s">
        <v>115</v>
      </c>
      <c r="X1008" s="6" t="s">
        <v>116</v>
      </c>
      <c r="Y1008" s="6" t="s">
        <v>39</v>
      </c>
    </row>
    <row r="1009" spans="1:25">
      <c r="A1009" s="5">
        <v>10336</v>
      </c>
      <c r="B1009" s="6">
        <v>48</v>
      </c>
      <c r="C1009" s="7">
        <v>100</v>
      </c>
      <c r="D1009" s="6">
        <v>12</v>
      </c>
      <c r="E1009" s="6">
        <v>5778.24</v>
      </c>
      <c r="F1009" s="8">
        <v>38311</v>
      </c>
      <c r="G1009" s="6" t="s">
        <v>25</v>
      </c>
      <c r="H1009" s="6">
        <v>4</v>
      </c>
      <c r="I1009" s="6">
        <v>11</v>
      </c>
      <c r="J1009" s="6">
        <v>2004</v>
      </c>
      <c r="K1009" s="6" t="s">
        <v>26</v>
      </c>
      <c r="L1009" s="6">
        <v>136</v>
      </c>
      <c r="M1009" s="6" t="s">
        <v>310</v>
      </c>
      <c r="N1009" s="6" t="s">
        <v>488</v>
      </c>
      <c r="O1009" s="6" t="s">
        <v>489</v>
      </c>
      <c r="P1009" s="6" t="s">
        <v>490</v>
      </c>
      <c r="Q1009" s="9"/>
      <c r="R1009" s="6" t="s">
        <v>65</v>
      </c>
      <c r="S1009" s="9"/>
      <c r="T1009" s="6">
        <v>75012</v>
      </c>
      <c r="U1009" s="6" t="s">
        <v>66</v>
      </c>
      <c r="V1009" s="6" t="s">
        <v>46</v>
      </c>
      <c r="W1009" s="6" t="s">
        <v>491</v>
      </c>
      <c r="X1009" s="6" t="s">
        <v>492</v>
      </c>
      <c r="Y1009" s="6" t="s">
        <v>36</v>
      </c>
    </row>
    <row r="1010" spans="1:25">
      <c r="A1010" s="5">
        <v>10350</v>
      </c>
      <c r="B1010" s="6">
        <v>44</v>
      </c>
      <c r="C1010" s="7">
        <v>100</v>
      </c>
      <c r="D1010" s="6">
        <v>1</v>
      </c>
      <c r="E1010" s="6">
        <v>5191.12</v>
      </c>
      <c r="F1010" s="8">
        <v>38323</v>
      </c>
      <c r="G1010" s="6" t="s">
        <v>25</v>
      </c>
      <c r="H1010" s="6">
        <v>4</v>
      </c>
      <c r="I1010" s="6">
        <v>12</v>
      </c>
      <c r="J1010" s="6">
        <v>2004</v>
      </c>
      <c r="K1010" s="6" t="s">
        <v>26</v>
      </c>
      <c r="L1010" s="6">
        <v>136</v>
      </c>
      <c r="M1010" s="6" t="s">
        <v>310</v>
      </c>
      <c r="N1010" s="6" t="s">
        <v>155</v>
      </c>
      <c r="O1010" s="6" t="s">
        <v>156</v>
      </c>
      <c r="P1010" s="6" t="s">
        <v>157</v>
      </c>
      <c r="Q1010" s="9"/>
      <c r="R1010" s="6" t="s">
        <v>158</v>
      </c>
      <c r="S1010" s="9"/>
      <c r="T1010" s="6">
        <v>28034</v>
      </c>
      <c r="U1010" s="6" t="s">
        <v>159</v>
      </c>
      <c r="V1010" s="6" t="s">
        <v>46</v>
      </c>
      <c r="W1010" s="6" t="s">
        <v>160</v>
      </c>
      <c r="X1010" s="6" t="s">
        <v>161</v>
      </c>
      <c r="Y1010" s="6" t="s">
        <v>36</v>
      </c>
    </row>
    <row r="1011" spans="1:25">
      <c r="A1011" s="5">
        <v>10372</v>
      </c>
      <c r="B1011" s="6">
        <v>28</v>
      </c>
      <c r="C1011" s="7">
        <v>100</v>
      </c>
      <c r="D1011" s="6">
        <v>3</v>
      </c>
      <c r="E1011" s="6">
        <v>3862.88</v>
      </c>
      <c r="F1011" s="8">
        <v>38378</v>
      </c>
      <c r="G1011" s="6" t="s">
        <v>25</v>
      </c>
      <c r="H1011" s="6">
        <v>1</v>
      </c>
      <c r="I1011" s="6">
        <v>1</v>
      </c>
      <c r="J1011" s="6">
        <v>2005</v>
      </c>
      <c r="K1011" s="6" t="s">
        <v>26</v>
      </c>
      <c r="L1011" s="6">
        <v>136</v>
      </c>
      <c r="M1011" s="6" t="s">
        <v>310</v>
      </c>
      <c r="N1011" s="6" t="s">
        <v>188</v>
      </c>
      <c r="O1011" s="10" t="s">
        <v>683</v>
      </c>
      <c r="P1011" s="6" t="s">
        <v>189</v>
      </c>
      <c r="Q1011" s="9"/>
      <c r="R1011" s="6" t="s">
        <v>190</v>
      </c>
      <c r="S1011" s="6" t="s">
        <v>191</v>
      </c>
      <c r="T1011" s="6" t="s">
        <v>192</v>
      </c>
      <c r="U1011" s="6" t="s">
        <v>193</v>
      </c>
      <c r="V1011" s="6" t="s">
        <v>193</v>
      </c>
      <c r="W1011" s="6" t="s">
        <v>194</v>
      </c>
      <c r="X1011" s="6" t="s">
        <v>195</v>
      </c>
      <c r="Y1011" s="6" t="s">
        <v>36</v>
      </c>
    </row>
    <row r="1012" spans="1:25">
      <c r="A1012" s="5">
        <v>10383</v>
      </c>
      <c r="B1012" s="6">
        <v>24</v>
      </c>
      <c r="C1012" s="7">
        <v>61.52</v>
      </c>
      <c r="D1012" s="6">
        <v>9</v>
      </c>
      <c r="E1012" s="6">
        <v>1476.48</v>
      </c>
      <c r="F1012" s="8">
        <v>38405</v>
      </c>
      <c r="G1012" s="6" t="s">
        <v>25</v>
      </c>
      <c r="H1012" s="6">
        <v>1</v>
      </c>
      <c r="I1012" s="6">
        <v>2</v>
      </c>
      <c r="J1012" s="6">
        <v>2005</v>
      </c>
      <c r="K1012" s="6" t="s">
        <v>26</v>
      </c>
      <c r="L1012" s="6">
        <v>136</v>
      </c>
      <c r="M1012" s="6" t="s">
        <v>310</v>
      </c>
      <c r="N1012" s="6" t="s">
        <v>155</v>
      </c>
      <c r="O1012" s="6" t="s">
        <v>156</v>
      </c>
      <c r="P1012" s="6" t="s">
        <v>157</v>
      </c>
      <c r="Q1012" s="9"/>
      <c r="R1012" s="6" t="s">
        <v>158</v>
      </c>
      <c r="S1012" s="9"/>
      <c r="T1012" s="6">
        <v>28034</v>
      </c>
      <c r="U1012" s="6" t="s">
        <v>159</v>
      </c>
      <c r="V1012" s="6" t="s">
        <v>46</v>
      </c>
      <c r="W1012" s="6" t="s">
        <v>160</v>
      </c>
      <c r="X1012" s="6" t="s">
        <v>161</v>
      </c>
      <c r="Y1012" s="6" t="s">
        <v>39</v>
      </c>
    </row>
    <row r="1013" spans="1:25">
      <c r="A1013" s="5">
        <v>10396</v>
      </c>
      <c r="B1013" s="6">
        <v>33</v>
      </c>
      <c r="C1013" s="7">
        <v>100</v>
      </c>
      <c r="D1013" s="6">
        <v>2</v>
      </c>
      <c r="E1013" s="6">
        <v>5273.73</v>
      </c>
      <c r="F1013" s="8">
        <v>38434</v>
      </c>
      <c r="G1013" s="6" t="s">
        <v>25</v>
      </c>
      <c r="H1013" s="6">
        <v>1</v>
      </c>
      <c r="I1013" s="6">
        <v>3</v>
      </c>
      <c r="J1013" s="6">
        <v>2005</v>
      </c>
      <c r="K1013" s="6" t="s">
        <v>26</v>
      </c>
      <c r="L1013" s="6">
        <v>136</v>
      </c>
      <c r="M1013" s="6" t="s">
        <v>310</v>
      </c>
      <c r="N1013" s="6" t="s">
        <v>217</v>
      </c>
      <c r="O1013" s="6">
        <v>4155551450</v>
      </c>
      <c r="P1013" s="6" t="s">
        <v>218</v>
      </c>
      <c r="Q1013" s="9"/>
      <c r="R1013" s="6" t="s">
        <v>219</v>
      </c>
      <c r="S1013" s="6" t="s">
        <v>177</v>
      </c>
      <c r="T1013" s="6">
        <v>97562</v>
      </c>
      <c r="U1013" s="6" t="s">
        <v>32</v>
      </c>
      <c r="V1013" s="6" t="s">
        <v>33</v>
      </c>
      <c r="W1013" s="6" t="s">
        <v>220</v>
      </c>
      <c r="X1013" s="6" t="s">
        <v>35</v>
      </c>
      <c r="Y1013" s="6" t="s">
        <v>36</v>
      </c>
    </row>
    <row r="1014" spans="1:25">
      <c r="A1014" s="5">
        <v>10414</v>
      </c>
      <c r="B1014" s="6">
        <v>41</v>
      </c>
      <c r="C1014" s="7">
        <v>100</v>
      </c>
      <c r="D1014" s="6">
        <v>12</v>
      </c>
      <c r="E1014" s="6">
        <v>4872.03</v>
      </c>
      <c r="F1014" s="8">
        <v>38478</v>
      </c>
      <c r="G1014" s="6" t="s">
        <v>376</v>
      </c>
      <c r="H1014" s="6">
        <v>2</v>
      </c>
      <c r="I1014" s="6">
        <v>5</v>
      </c>
      <c r="J1014" s="6">
        <v>2005</v>
      </c>
      <c r="K1014" s="6" t="s">
        <v>26</v>
      </c>
      <c r="L1014" s="6">
        <v>136</v>
      </c>
      <c r="M1014" s="6" t="s">
        <v>310</v>
      </c>
      <c r="N1014" s="11" t="s">
        <v>338</v>
      </c>
      <c r="O1014" s="6">
        <v>6175559555</v>
      </c>
      <c r="P1014" s="6" t="s">
        <v>339</v>
      </c>
      <c r="Q1014" s="9"/>
      <c r="R1014" s="6" t="s">
        <v>340</v>
      </c>
      <c r="S1014" s="6" t="s">
        <v>100</v>
      </c>
      <c r="T1014" s="6">
        <v>51003</v>
      </c>
      <c r="U1014" s="6" t="s">
        <v>32</v>
      </c>
      <c r="V1014" s="6" t="s">
        <v>33</v>
      </c>
      <c r="W1014" s="6" t="s">
        <v>341</v>
      </c>
      <c r="X1014" s="6" t="s">
        <v>297</v>
      </c>
      <c r="Y1014" s="6" t="s">
        <v>36</v>
      </c>
    </row>
    <row r="1015" spans="1:25">
      <c r="A1015" s="5">
        <v>10143</v>
      </c>
      <c r="B1015" s="6">
        <v>27</v>
      </c>
      <c r="C1015" s="7">
        <v>60.97</v>
      </c>
      <c r="D1015" s="6">
        <v>8</v>
      </c>
      <c r="E1015" s="6">
        <v>1646.19</v>
      </c>
      <c r="F1015" s="8">
        <v>37843</v>
      </c>
      <c r="G1015" s="6" t="s">
        <v>25</v>
      </c>
      <c r="H1015" s="6">
        <v>3</v>
      </c>
      <c r="I1015" s="6">
        <v>8</v>
      </c>
      <c r="J1015" s="6">
        <v>2003</v>
      </c>
      <c r="K1015" s="6" t="s">
        <v>385</v>
      </c>
      <c r="L1015" s="6">
        <v>68</v>
      </c>
      <c r="M1015" s="6" t="s">
        <v>417</v>
      </c>
      <c r="N1015" s="6" t="s">
        <v>587</v>
      </c>
      <c r="O1015" s="6">
        <v>5085559555</v>
      </c>
      <c r="P1015" s="6" t="s">
        <v>588</v>
      </c>
      <c r="Q1015" s="9"/>
      <c r="R1015" s="6" t="s">
        <v>143</v>
      </c>
      <c r="S1015" s="6" t="s">
        <v>100</v>
      </c>
      <c r="T1015" s="6">
        <v>50553</v>
      </c>
      <c r="U1015" s="6" t="s">
        <v>32</v>
      </c>
      <c r="V1015" s="6" t="s">
        <v>33</v>
      </c>
      <c r="W1015" s="6" t="s">
        <v>589</v>
      </c>
      <c r="X1015" s="6" t="s">
        <v>590</v>
      </c>
      <c r="Y1015" s="6" t="s">
        <v>39</v>
      </c>
    </row>
    <row r="1016" spans="1:25">
      <c r="A1016" s="5">
        <v>10143</v>
      </c>
      <c r="B1016" s="6">
        <v>33</v>
      </c>
      <c r="C1016" s="7">
        <v>77.59</v>
      </c>
      <c r="D1016" s="6">
        <v>9</v>
      </c>
      <c r="E1016" s="6">
        <v>2560.4699999999998</v>
      </c>
      <c r="F1016" s="8">
        <v>37843</v>
      </c>
      <c r="G1016" s="6" t="s">
        <v>25</v>
      </c>
      <c r="H1016" s="6">
        <v>3</v>
      </c>
      <c r="I1016" s="6">
        <v>8</v>
      </c>
      <c r="J1016" s="6">
        <v>2003</v>
      </c>
      <c r="K1016" s="6" t="s">
        <v>26</v>
      </c>
      <c r="L1016" s="6">
        <v>65</v>
      </c>
      <c r="M1016" s="6" t="s">
        <v>418</v>
      </c>
      <c r="N1016" s="6" t="s">
        <v>587</v>
      </c>
      <c r="O1016" s="6">
        <v>5085559555</v>
      </c>
      <c r="P1016" s="6" t="s">
        <v>588</v>
      </c>
      <c r="Q1016" s="9"/>
      <c r="R1016" s="6" t="s">
        <v>143</v>
      </c>
      <c r="S1016" s="6" t="s">
        <v>100</v>
      </c>
      <c r="T1016" s="6">
        <v>50553</v>
      </c>
      <c r="U1016" s="6" t="s">
        <v>32</v>
      </c>
      <c r="V1016" s="6" t="s">
        <v>33</v>
      </c>
      <c r="W1016" s="6" t="s">
        <v>589</v>
      </c>
      <c r="X1016" s="6" t="s">
        <v>590</v>
      </c>
      <c r="Y1016" s="6" t="s">
        <v>39</v>
      </c>
    </row>
    <row r="1017" spans="1:25">
      <c r="A1017" s="5">
        <v>10143</v>
      </c>
      <c r="B1017" s="6">
        <v>23</v>
      </c>
      <c r="C1017" s="7">
        <v>80.510000000000005</v>
      </c>
      <c r="D1017" s="6">
        <v>14</v>
      </c>
      <c r="E1017" s="6">
        <v>1851.73</v>
      </c>
      <c r="F1017" s="8">
        <v>37843</v>
      </c>
      <c r="G1017" s="6" t="s">
        <v>25</v>
      </c>
      <c r="H1017" s="6">
        <v>3</v>
      </c>
      <c r="I1017" s="6">
        <v>8</v>
      </c>
      <c r="J1017" s="6">
        <v>2003</v>
      </c>
      <c r="K1017" s="6" t="s">
        <v>26</v>
      </c>
      <c r="L1017" s="6">
        <v>83</v>
      </c>
      <c r="M1017" s="6" t="s">
        <v>378</v>
      </c>
      <c r="N1017" s="6" t="s">
        <v>587</v>
      </c>
      <c r="O1017" s="6">
        <v>5085559555</v>
      </c>
      <c r="P1017" s="6" t="s">
        <v>588</v>
      </c>
      <c r="Q1017" s="9"/>
      <c r="R1017" s="6" t="s">
        <v>143</v>
      </c>
      <c r="S1017" s="6" t="s">
        <v>100</v>
      </c>
      <c r="T1017" s="6">
        <v>50553</v>
      </c>
      <c r="U1017" s="6" t="s">
        <v>32</v>
      </c>
      <c r="V1017" s="6" t="s">
        <v>33</v>
      </c>
      <c r="W1017" s="6" t="s">
        <v>589</v>
      </c>
      <c r="X1017" s="6" t="s">
        <v>590</v>
      </c>
      <c r="Y1017" s="6" t="s">
        <v>39</v>
      </c>
    </row>
    <row r="1018" spans="1:25">
      <c r="A1018" s="5">
        <v>10143</v>
      </c>
      <c r="B1018" s="6">
        <v>28</v>
      </c>
      <c r="C1018" s="7">
        <v>66.19</v>
      </c>
      <c r="D1018" s="6">
        <v>6</v>
      </c>
      <c r="E1018" s="6">
        <v>1853.32</v>
      </c>
      <c r="F1018" s="8">
        <v>37843</v>
      </c>
      <c r="G1018" s="6" t="s">
        <v>25</v>
      </c>
      <c r="H1018" s="6">
        <v>3</v>
      </c>
      <c r="I1018" s="6">
        <v>8</v>
      </c>
      <c r="J1018" s="6">
        <v>2003</v>
      </c>
      <c r="K1018" s="6" t="s">
        <v>385</v>
      </c>
      <c r="L1018" s="6">
        <v>68</v>
      </c>
      <c r="M1018" s="6" t="s">
        <v>419</v>
      </c>
      <c r="N1018" s="6" t="s">
        <v>587</v>
      </c>
      <c r="O1018" s="6">
        <v>5085559555</v>
      </c>
      <c r="P1018" s="6" t="s">
        <v>588</v>
      </c>
      <c r="Q1018" s="9"/>
      <c r="R1018" s="6" t="s">
        <v>143</v>
      </c>
      <c r="S1018" s="6" t="s">
        <v>100</v>
      </c>
      <c r="T1018" s="6">
        <v>50553</v>
      </c>
      <c r="U1018" s="6" t="s">
        <v>32</v>
      </c>
      <c r="V1018" s="6" t="s">
        <v>33</v>
      </c>
      <c r="W1018" s="6" t="s">
        <v>589</v>
      </c>
      <c r="X1018" s="6" t="s">
        <v>590</v>
      </c>
      <c r="Y1018" s="6" t="s">
        <v>39</v>
      </c>
    </row>
    <row r="1019" spans="1:25">
      <c r="A1019" s="5">
        <v>10143</v>
      </c>
      <c r="B1019" s="6">
        <v>34</v>
      </c>
      <c r="C1019" s="7">
        <v>36.659999999999997</v>
      </c>
      <c r="D1019" s="6">
        <v>1</v>
      </c>
      <c r="E1019" s="6">
        <v>1246.44</v>
      </c>
      <c r="F1019" s="8">
        <v>37843</v>
      </c>
      <c r="G1019" s="6" t="s">
        <v>25</v>
      </c>
      <c r="H1019" s="6">
        <v>3</v>
      </c>
      <c r="I1019" s="6">
        <v>8</v>
      </c>
      <c r="J1019" s="6">
        <v>2003</v>
      </c>
      <c r="K1019" s="6" t="s">
        <v>26</v>
      </c>
      <c r="L1019" s="6">
        <v>43</v>
      </c>
      <c r="M1019" s="6" t="s">
        <v>422</v>
      </c>
      <c r="N1019" s="6" t="s">
        <v>587</v>
      </c>
      <c r="O1019" s="6">
        <v>5085559555</v>
      </c>
      <c r="P1019" s="6" t="s">
        <v>588</v>
      </c>
      <c r="Q1019" s="9"/>
      <c r="R1019" s="6" t="s">
        <v>143</v>
      </c>
      <c r="S1019" s="6" t="s">
        <v>100</v>
      </c>
      <c r="T1019" s="6">
        <v>50553</v>
      </c>
      <c r="U1019" s="6" t="s">
        <v>32</v>
      </c>
      <c r="V1019" s="6" t="s">
        <v>33</v>
      </c>
      <c r="W1019" s="6" t="s">
        <v>589</v>
      </c>
      <c r="X1019" s="6" t="s">
        <v>590</v>
      </c>
      <c r="Y1019" s="6" t="s">
        <v>39</v>
      </c>
    </row>
    <row r="1020" spans="1:25">
      <c r="A1020" s="5">
        <v>10143</v>
      </c>
      <c r="B1020" s="6">
        <v>36</v>
      </c>
      <c r="C1020" s="7">
        <v>100</v>
      </c>
      <c r="D1020" s="6">
        <v>2</v>
      </c>
      <c r="E1020" s="6">
        <v>3945.96</v>
      </c>
      <c r="F1020" s="8">
        <v>37843</v>
      </c>
      <c r="G1020" s="6" t="s">
        <v>25</v>
      </c>
      <c r="H1020" s="6">
        <v>3</v>
      </c>
      <c r="I1020" s="6">
        <v>8</v>
      </c>
      <c r="J1020" s="6">
        <v>2003</v>
      </c>
      <c r="K1020" s="6" t="s">
        <v>385</v>
      </c>
      <c r="L1020" s="6">
        <v>91</v>
      </c>
      <c r="M1020" s="6" t="s">
        <v>440</v>
      </c>
      <c r="N1020" s="6" t="s">
        <v>587</v>
      </c>
      <c r="O1020" s="6">
        <v>5085559555</v>
      </c>
      <c r="P1020" s="6" t="s">
        <v>588</v>
      </c>
      <c r="Q1020" s="9"/>
      <c r="R1020" s="6" t="s">
        <v>143</v>
      </c>
      <c r="S1020" s="6" t="s">
        <v>100</v>
      </c>
      <c r="T1020" s="6">
        <v>50553</v>
      </c>
      <c r="U1020" s="6" t="s">
        <v>32</v>
      </c>
      <c r="V1020" s="6" t="s">
        <v>33</v>
      </c>
      <c r="W1020" s="6" t="s">
        <v>589</v>
      </c>
      <c r="X1020" s="6" t="s">
        <v>590</v>
      </c>
      <c r="Y1020" s="6" t="s">
        <v>36</v>
      </c>
    </row>
    <row r="1021" spans="1:25">
      <c r="A1021" s="5">
        <v>10143</v>
      </c>
      <c r="B1021" s="6">
        <v>26</v>
      </c>
      <c r="C1021" s="7">
        <v>100</v>
      </c>
      <c r="D1021" s="6">
        <v>11</v>
      </c>
      <c r="E1021" s="6">
        <v>2612.48</v>
      </c>
      <c r="F1021" s="8">
        <v>37843</v>
      </c>
      <c r="G1021" s="6" t="s">
        <v>25</v>
      </c>
      <c r="H1021" s="6">
        <v>3</v>
      </c>
      <c r="I1021" s="6">
        <v>8</v>
      </c>
      <c r="J1021" s="6">
        <v>2003</v>
      </c>
      <c r="K1021" s="6" t="s">
        <v>313</v>
      </c>
      <c r="L1021" s="6">
        <v>90</v>
      </c>
      <c r="M1021" s="6" t="s">
        <v>453</v>
      </c>
      <c r="N1021" s="6" t="s">
        <v>587</v>
      </c>
      <c r="O1021" s="6">
        <v>5085559555</v>
      </c>
      <c r="P1021" s="6" t="s">
        <v>588</v>
      </c>
      <c r="Q1021" s="9"/>
      <c r="R1021" s="6" t="s">
        <v>143</v>
      </c>
      <c r="S1021" s="6" t="s">
        <v>100</v>
      </c>
      <c r="T1021" s="6">
        <v>50553</v>
      </c>
      <c r="U1021" s="6" t="s">
        <v>32</v>
      </c>
      <c r="V1021" s="6" t="s">
        <v>33</v>
      </c>
      <c r="W1021" s="6" t="s">
        <v>589</v>
      </c>
      <c r="X1021" s="6" t="s">
        <v>590</v>
      </c>
      <c r="Y1021" s="6" t="s">
        <v>39</v>
      </c>
    </row>
    <row r="1022" spans="1:25">
      <c r="A1022" s="5">
        <v>10143</v>
      </c>
      <c r="B1022" s="6">
        <v>26</v>
      </c>
      <c r="C1022" s="7">
        <v>82.77</v>
      </c>
      <c r="D1022" s="6">
        <v>4</v>
      </c>
      <c r="E1022" s="6">
        <v>2152.02</v>
      </c>
      <c r="F1022" s="8">
        <v>37843</v>
      </c>
      <c r="G1022" s="6" t="s">
        <v>25</v>
      </c>
      <c r="H1022" s="6">
        <v>3</v>
      </c>
      <c r="I1022" s="6">
        <v>8</v>
      </c>
      <c r="J1022" s="6">
        <v>2003</v>
      </c>
      <c r="K1022" s="6" t="s">
        <v>385</v>
      </c>
      <c r="L1022" s="6">
        <v>99</v>
      </c>
      <c r="M1022" s="6" t="s">
        <v>454</v>
      </c>
      <c r="N1022" s="6" t="s">
        <v>587</v>
      </c>
      <c r="O1022" s="6">
        <v>5085559555</v>
      </c>
      <c r="P1022" s="6" t="s">
        <v>588</v>
      </c>
      <c r="Q1022" s="9"/>
      <c r="R1022" s="6" t="s">
        <v>143</v>
      </c>
      <c r="S1022" s="6" t="s">
        <v>100</v>
      </c>
      <c r="T1022" s="6">
        <v>50553</v>
      </c>
      <c r="U1022" s="6" t="s">
        <v>32</v>
      </c>
      <c r="V1022" s="6" t="s">
        <v>33</v>
      </c>
      <c r="W1022" s="6" t="s">
        <v>589</v>
      </c>
      <c r="X1022" s="6" t="s">
        <v>590</v>
      </c>
      <c r="Y1022" s="6" t="s">
        <v>39</v>
      </c>
    </row>
    <row r="1023" spans="1:25">
      <c r="A1023" s="5">
        <v>10143</v>
      </c>
      <c r="B1023" s="6">
        <v>31</v>
      </c>
      <c r="C1023" s="7">
        <v>85.29</v>
      </c>
      <c r="D1023" s="6">
        <v>16</v>
      </c>
      <c r="E1023" s="6">
        <v>2643.99</v>
      </c>
      <c r="F1023" s="8">
        <v>37843</v>
      </c>
      <c r="G1023" s="6" t="s">
        <v>25</v>
      </c>
      <c r="H1023" s="6">
        <v>3</v>
      </c>
      <c r="I1023" s="6">
        <v>8</v>
      </c>
      <c r="J1023" s="6">
        <v>2003</v>
      </c>
      <c r="K1023" s="6" t="s">
        <v>313</v>
      </c>
      <c r="L1023" s="6">
        <v>72</v>
      </c>
      <c r="M1023" s="6" t="s">
        <v>381</v>
      </c>
      <c r="N1023" s="6" t="s">
        <v>587</v>
      </c>
      <c r="O1023" s="6">
        <v>5085559555</v>
      </c>
      <c r="P1023" s="6" t="s">
        <v>588</v>
      </c>
      <c r="Q1023" s="9"/>
      <c r="R1023" s="6" t="s">
        <v>143</v>
      </c>
      <c r="S1023" s="6" t="s">
        <v>100</v>
      </c>
      <c r="T1023" s="6">
        <v>50553</v>
      </c>
      <c r="U1023" s="6" t="s">
        <v>32</v>
      </c>
      <c r="V1023" s="6" t="s">
        <v>33</v>
      </c>
      <c r="W1023" s="6" t="s">
        <v>589</v>
      </c>
      <c r="X1023" s="6" t="s">
        <v>590</v>
      </c>
      <c r="Y1023" s="6" t="s">
        <v>39</v>
      </c>
    </row>
    <row r="1024" spans="1:25">
      <c r="A1024" s="5">
        <v>10143</v>
      </c>
      <c r="B1024" s="6">
        <v>28</v>
      </c>
      <c r="C1024" s="7">
        <v>96</v>
      </c>
      <c r="D1024" s="6">
        <v>3</v>
      </c>
      <c r="E1024" s="6">
        <v>2688</v>
      </c>
      <c r="F1024" s="8">
        <v>37843</v>
      </c>
      <c r="G1024" s="6" t="s">
        <v>25</v>
      </c>
      <c r="H1024" s="6">
        <v>3</v>
      </c>
      <c r="I1024" s="6">
        <v>8</v>
      </c>
      <c r="J1024" s="6">
        <v>2003</v>
      </c>
      <c r="K1024" s="6" t="s">
        <v>385</v>
      </c>
      <c r="L1024" s="6">
        <v>80</v>
      </c>
      <c r="M1024" s="6" t="s">
        <v>456</v>
      </c>
      <c r="N1024" s="6" t="s">
        <v>587</v>
      </c>
      <c r="O1024" s="6">
        <v>5085559555</v>
      </c>
      <c r="P1024" s="6" t="s">
        <v>588</v>
      </c>
      <c r="Q1024" s="9"/>
      <c r="R1024" s="6" t="s">
        <v>143</v>
      </c>
      <c r="S1024" s="6" t="s">
        <v>100</v>
      </c>
      <c r="T1024" s="6">
        <v>50553</v>
      </c>
      <c r="U1024" s="6" t="s">
        <v>32</v>
      </c>
      <c r="V1024" s="6" t="s">
        <v>33</v>
      </c>
      <c r="W1024" s="6" t="s">
        <v>589</v>
      </c>
      <c r="X1024" s="6" t="s">
        <v>590</v>
      </c>
      <c r="Y1024" s="6" t="s">
        <v>39</v>
      </c>
    </row>
    <row r="1025" spans="1:25">
      <c r="A1025" s="5">
        <v>10143</v>
      </c>
      <c r="B1025" s="6">
        <v>34</v>
      </c>
      <c r="C1025" s="7">
        <v>85.87</v>
      </c>
      <c r="D1025" s="6">
        <v>5</v>
      </c>
      <c r="E1025" s="6">
        <v>2919.58</v>
      </c>
      <c r="F1025" s="8">
        <v>37843</v>
      </c>
      <c r="G1025" s="6" t="s">
        <v>25</v>
      </c>
      <c r="H1025" s="6">
        <v>3</v>
      </c>
      <c r="I1025" s="6">
        <v>8</v>
      </c>
      <c r="J1025" s="6">
        <v>2003</v>
      </c>
      <c r="K1025" s="6" t="s">
        <v>385</v>
      </c>
      <c r="L1025" s="6">
        <v>74</v>
      </c>
      <c r="M1025" s="6" t="s">
        <v>457</v>
      </c>
      <c r="N1025" s="6" t="s">
        <v>587</v>
      </c>
      <c r="O1025" s="6">
        <v>5085559555</v>
      </c>
      <c r="P1025" s="6" t="s">
        <v>588</v>
      </c>
      <c r="Q1025" s="9"/>
      <c r="R1025" s="6" t="s">
        <v>143</v>
      </c>
      <c r="S1025" s="6" t="s">
        <v>100</v>
      </c>
      <c r="T1025" s="6">
        <v>50553</v>
      </c>
      <c r="U1025" s="6" t="s">
        <v>32</v>
      </c>
      <c r="V1025" s="6" t="s">
        <v>33</v>
      </c>
      <c r="W1025" s="6" t="s">
        <v>589</v>
      </c>
      <c r="X1025" s="6" t="s">
        <v>590</v>
      </c>
      <c r="Y1025" s="6" t="s">
        <v>39</v>
      </c>
    </row>
    <row r="1026" spans="1:25">
      <c r="A1026" s="5">
        <v>10143</v>
      </c>
      <c r="B1026" s="6">
        <v>37</v>
      </c>
      <c r="C1026" s="7">
        <v>50.65</v>
      </c>
      <c r="D1026" s="6">
        <v>10</v>
      </c>
      <c r="E1026" s="6">
        <v>1874.05</v>
      </c>
      <c r="F1026" s="8">
        <v>37843</v>
      </c>
      <c r="G1026" s="6" t="s">
        <v>25</v>
      </c>
      <c r="H1026" s="6">
        <v>3</v>
      </c>
      <c r="I1026" s="6">
        <v>8</v>
      </c>
      <c r="J1026" s="6">
        <v>2003</v>
      </c>
      <c r="K1026" s="6" t="s">
        <v>385</v>
      </c>
      <c r="L1026" s="6">
        <v>49</v>
      </c>
      <c r="M1026" s="6" t="s">
        <v>458</v>
      </c>
      <c r="N1026" s="6" t="s">
        <v>587</v>
      </c>
      <c r="O1026" s="6">
        <v>5085559555</v>
      </c>
      <c r="P1026" s="6" t="s">
        <v>588</v>
      </c>
      <c r="Q1026" s="9"/>
      <c r="R1026" s="6" t="s">
        <v>143</v>
      </c>
      <c r="S1026" s="6" t="s">
        <v>100</v>
      </c>
      <c r="T1026" s="6">
        <v>50553</v>
      </c>
      <c r="U1026" s="6" t="s">
        <v>32</v>
      </c>
      <c r="V1026" s="6" t="s">
        <v>33</v>
      </c>
      <c r="W1026" s="6" t="s">
        <v>589</v>
      </c>
      <c r="X1026" s="6" t="s">
        <v>590</v>
      </c>
      <c r="Y1026" s="6" t="s">
        <v>39</v>
      </c>
    </row>
    <row r="1027" spans="1:25">
      <c r="A1027" s="5">
        <v>10144</v>
      </c>
      <c r="B1027" s="6">
        <v>20</v>
      </c>
      <c r="C1027" s="7">
        <v>81.86</v>
      </c>
      <c r="D1027" s="6">
        <v>1</v>
      </c>
      <c r="E1027" s="6">
        <v>1637.2</v>
      </c>
      <c r="F1027" s="8">
        <v>37846</v>
      </c>
      <c r="G1027" s="6" t="s">
        <v>25</v>
      </c>
      <c r="H1027" s="6">
        <v>3</v>
      </c>
      <c r="I1027" s="6">
        <v>8</v>
      </c>
      <c r="J1027" s="6">
        <v>2003</v>
      </c>
      <c r="K1027" s="6" t="s">
        <v>26</v>
      </c>
      <c r="L1027" s="6">
        <v>68</v>
      </c>
      <c r="M1027" s="6" t="s">
        <v>421</v>
      </c>
      <c r="N1027" s="6" t="s">
        <v>560</v>
      </c>
      <c r="O1027" s="6" t="s">
        <v>561</v>
      </c>
      <c r="P1027" s="6" t="s">
        <v>562</v>
      </c>
      <c r="Q1027" s="9"/>
      <c r="R1027" s="6" t="s">
        <v>563</v>
      </c>
      <c r="S1027" s="9"/>
      <c r="T1027" s="6" t="s">
        <v>564</v>
      </c>
      <c r="U1027" s="6" t="s">
        <v>328</v>
      </c>
      <c r="V1027" s="6" t="s">
        <v>46</v>
      </c>
      <c r="W1027" s="6" t="s">
        <v>565</v>
      </c>
      <c r="X1027" s="6" t="s">
        <v>566</v>
      </c>
      <c r="Y1027" s="6" t="s">
        <v>39</v>
      </c>
    </row>
    <row r="1028" spans="1:25">
      <c r="A1028" s="5">
        <v>10145</v>
      </c>
      <c r="B1028" s="6">
        <v>45</v>
      </c>
      <c r="C1028" s="7">
        <v>83.26</v>
      </c>
      <c r="D1028" s="6">
        <v>6</v>
      </c>
      <c r="E1028" s="6">
        <v>3746.7</v>
      </c>
      <c r="F1028" s="8">
        <v>37858</v>
      </c>
      <c r="G1028" s="6" t="s">
        <v>25</v>
      </c>
      <c r="H1028" s="6">
        <v>3</v>
      </c>
      <c r="I1028" s="6">
        <v>8</v>
      </c>
      <c r="J1028" s="6">
        <v>2003</v>
      </c>
      <c r="K1028" s="6" t="s">
        <v>60</v>
      </c>
      <c r="L1028" s="6">
        <v>95</v>
      </c>
      <c r="M1028" s="6" t="s">
        <v>61</v>
      </c>
      <c r="N1028" s="11" t="s">
        <v>604</v>
      </c>
      <c r="O1028" s="6">
        <v>6265557265</v>
      </c>
      <c r="P1028" s="6" t="s">
        <v>605</v>
      </c>
      <c r="Q1028" s="9"/>
      <c r="R1028" s="6" t="s">
        <v>606</v>
      </c>
      <c r="S1028" s="6" t="s">
        <v>177</v>
      </c>
      <c r="T1028" s="6">
        <v>90003</v>
      </c>
      <c r="U1028" s="6" t="s">
        <v>32</v>
      </c>
      <c r="V1028" s="6" t="s">
        <v>33</v>
      </c>
      <c r="W1028" s="6" t="s">
        <v>34</v>
      </c>
      <c r="X1028" s="6" t="s">
        <v>90</v>
      </c>
      <c r="Y1028" s="6" t="s">
        <v>36</v>
      </c>
    </row>
    <row r="1029" spans="1:25">
      <c r="A1029" s="5">
        <v>10145</v>
      </c>
      <c r="B1029" s="6">
        <v>37</v>
      </c>
      <c r="C1029" s="7">
        <v>100</v>
      </c>
      <c r="D1029" s="6">
        <v>9</v>
      </c>
      <c r="E1029" s="6">
        <v>5192.95</v>
      </c>
      <c r="F1029" s="8">
        <v>37858</v>
      </c>
      <c r="G1029" s="6" t="s">
        <v>25</v>
      </c>
      <c r="H1029" s="6">
        <v>3</v>
      </c>
      <c r="I1029" s="6">
        <v>8</v>
      </c>
      <c r="J1029" s="6">
        <v>2003</v>
      </c>
      <c r="K1029" s="6" t="s">
        <v>60</v>
      </c>
      <c r="L1029" s="6">
        <v>118</v>
      </c>
      <c r="M1029" s="6" t="s">
        <v>256</v>
      </c>
      <c r="N1029" s="11" t="s">
        <v>604</v>
      </c>
      <c r="O1029" s="6">
        <v>6265557265</v>
      </c>
      <c r="P1029" s="6" t="s">
        <v>605</v>
      </c>
      <c r="Q1029" s="9"/>
      <c r="R1029" s="6" t="s">
        <v>606</v>
      </c>
      <c r="S1029" s="6" t="s">
        <v>177</v>
      </c>
      <c r="T1029" s="6">
        <v>90003</v>
      </c>
      <c r="U1029" s="6" t="s">
        <v>32</v>
      </c>
      <c r="V1029" s="6" t="s">
        <v>33</v>
      </c>
      <c r="W1029" s="6" t="s">
        <v>34</v>
      </c>
      <c r="X1029" s="6" t="s">
        <v>90</v>
      </c>
      <c r="Y1029" s="6" t="s">
        <v>36</v>
      </c>
    </row>
    <row r="1030" spans="1:25">
      <c r="A1030" s="5">
        <v>10145</v>
      </c>
      <c r="B1030" s="6">
        <v>33</v>
      </c>
      <c r="C1030" s="7">
        <v>100</v>
      </c>
      <c r="D1030" s="6">
        <v>8</v>
      </c>
      <c r="E1030" s="6">
        <v>5176.38</v>
      </c>
      <c r="F1030" s="8">
        <v>37858</v>
      </c>
      <c r="G1030" s="6" t="s">
        <v>25</v>
      </c>
      <c r="H1030" s="6">
        <v>3</v>
      </c>
      <c r="I1030" s="6">
        <v>8</v>
      </c>
      <c r="J1030" s="6">
        <v>2003</v>
      </c>
      <c r="K1030" s="6" t="s">
        <v>60</v>
      </c>
      <c r="L1030" s="6">
        <v>193</v>
      </c>
      <c r="M1030" s="6" t="s">
        <v>292</v>
      </c>
      <c r="N1030" s="11" t="s">
        <v>604</v>
      </c>
      <c r="O1030" s="6">
        <v>6265557265</v>
      </c>
      <c r="P1030" s="6" t="s">
        <v>605</v>
      </c>
      <c r="Q1030" s="9"/>
      <c r="R1030" s="6" t="s">
        <v>606</v>
      </c>
      <c r="S1030" s="6" t="s">
        <v>177</v>
      </c>
      <c r="T1030" s="6">
        <v>90003</v>
      </c>
      <c r="U1030" s="6" t="s">
        <v>32</v>
      </c>
      <c r="V1030" s="6" t="s">
        <v>33</v>
      </c>
      <c r="W1030" s="6" t="s">
        <v>34</v>
      </c>
      <c r="X1030" s="6" t="s">
        <v>90</v>
      </c>
      <c r="Y1030" s="6" t="s">
        <v>36</v>
      </c>
    </row>
    <row r="1031" spans="1:25">
      <c r="A1031" s="5">
        <v>10145</v>
      </c>
      <c r="B1031" s="6">
        <v>49</v>
      </c>
      <c r="C1031" s="7">
        <v>100</v>
      </c>
      <c r="D1031" s="6">
        <v>5</v>
      </c>
      <c r="E1031" s="6">
        <v>8339.7999999999993</v>
      </c>
      <c r="F1031" s="8">
        <v>37858</v>
      </c>
      <c r="G1031" s="6" t="s">
        <v>25</v>
      </c>
      <c r="H1031" s="6">
        <v>3</v>
      </c>
      <c r="I1031" s="6">
        <v>8</v>
      </c>
      <c r="J1031" s="6">
        <v>2003</v>
      </c>
      <c r="K1031" s="6" t="s">
        <v>60</v>
      </c>
      <c r="L1031" s="6">
        <v>150</v>
      </c>
      <c r="M1031" s="6" t="s">
        <v>498</v>
      </c>
      <c r="N1031" s="11" t="s">
        <v>604</v>
      </c>
      <c r="O1031" s="6">
        <v>6265557265</v>
      </c>
      <c r="P1031" s="6" t="s">
        <v>605</v>
      </c>
      <c r="Q1031" s="9"/>
      <c r="R1031" s="6" t="s">
        <v>606</v>
      </c>
      <c r="S1031" s="6" t="s">
        <v>177</v>
      </c>
      <c r="T1031" s="6">
        <v>90003</v>
      </c>
      <c r="U1031" s="6" t="s">
        <v>32</v>
      </c>
      <c r="V1031" s="6" t="s">
        <v>33</v>
      </c>
      <c r="W1031" s="6" t="s">
        <v>34</v>
      </c>
      <c r="X1031" s="6" t="s">
        <v>90</v>
      </c>
      <c r="Y1031" s="6" t="s">
        <v>133</v>
      </c>
    </row>
    <row r="1032" spans="1:25">
      <c r="A1032" s="5">
        <v>10145</v>
      </c>
      <c r="B1032" s="6">
        <v>30</v>
      </c>
      <c r="C1032" s="7">
        <v>85.32</v>
      </c>
      <c r="D1032" s="6">
        <v>14</v>
      </c>
      <c r="E1032" s="6">
        <v>2559.6</v>
      </c>
      <c r="F1032" s="8">
        <v>37858</v>
      </c>
      <c r="G1032" s="6" t="s">
        <v>25</v>
      </c>
      <c r="H1032" s="6">
        <v>3</v>
      </c>
      <c r="I1032" s="6">
        <v>8</v>
      </c>
      <c r="J1032" s="6">
        <v>2003</v>
      </c>
      <c r="K1032" s="6" t="s">
        <v>385</v>
      </c>
      <c r="L1032" s="6">
        <v>84</v>
      </c>
      <c r="M1032" s="6" t="s">
        <v>393</v>
      </c>
      <c r="N1032" s="11" t="s">
        <v>604</v>
      </c>
      <c r="O1032" s="6">
        <v>6265557265</v>
      </c>
      <c r="P1032" s="6" t="s">
        <v>605</v>
      </c>
      <c r="Q1032" s="9"/>
      <c r="R1032" s="6" t="s">
        <v>606</v>
      </c>
      <c r="S1032" s="6" t="s">
        <v>177</v>
      </c>
      <c r="T1032" s="6">
        <v>90003</v>
      </c>
      <c r="U1032" s="6" t="s">
        <v>32</v>
      </c>
      <c r="V1032" s="6" t="s">
        <v>33</v>
      </c>
      <c r="W1032" s="6" t="s">
        <v>34</v>
      </c>
      <c r="X1032" s="6" t="s">
        <v>90</v>
      </c>
      <c r="Y1032" s="6" t="s">
        <v>39</v>
      </c>
    </row>
    <row r="1033" spans="1:25">
      <c r="A1033" s="5">
        <v>10145</v>
      </c>
      <c r="B1033" s="6">
        <v>30</v>
      </c>
      <c r="C1033" s="7">
        <v>49.67</v>
      </c>
      <c r="D1033" s="6">
        <v>10</v>
      </c>
      <c r="E1033" s="6">
        <v>1490.1</v>
      </c>
      <c r="F1033" s="8">
        <v>37858</v>
      </c>
      <c r="G1033" s="6" t="s">
        <v>25</v>
      </c>
      <c r="H1033" s="6">
        <v>3</v>
      </c>
      <c r="I1033" s="6">
        <v>8</v>
      </c>
      <c r="J1033" s="6">
        <v>2003</v>
      </c>
      <c r="K1033" s="6" t="s">
        <v>60</v>
      </c>
      <c r="L1033" s="6">
        <v>60</v>
      </c>
      <c r="M1033" s="6" t="s">
        <v>499</v>
      </c>
      <c r="N1033" s="11" t="s">
        <v>604</v>
      </c>
      <c r="O1033" s="6">
        <v>6265557265</v>
      </c>
      <c r="P1033" s="6" t="s">
        <v>605</v>
      </c>
      <c r="Q1033" s="9"/>
      <c r="R1033" s="6" t="s">
        <v>606</v>
      </c>
      <c r="S1033" s="6" t="s">
        <v>177</v>
      </c>
      <c r="T1033" s="6">
        <v>90003</v>
      </c>
      <c r="U1033" s="6" t="s">
        <v>32</v>
      </c>
      <c r="V1033" s="6" t="s">
        <v>33</v>
      </c>
      <c r="W1033" s="6" t="s">
        <v>34</v>
      </c>
      <c r="X1033" s="6" t="s">
        <v>90</v>
      </c>
      <c r="Y1033" s="6" t="s">
        <v>39</v>
      </c>
    </row>
    <row r="1034" spans="1:25">
      <c r="A1034" s="5">
        <v>10212</v>
      </c>
      <c r="B1034" s="6">
        <v>40</v>
      </c>
      <c r="C1034" s="7">
        <v>100</v>
      </c>
      <c r="D1034" s="6">
        <v>11</v>
      </c>
      <c r="E1034" s="6">
        <v>5554.4</v>
      </c>
      <c r="F1034" s="8">
        <v>38002</v>
      </c>
      <c r="G1034" s="6" t="s">
        <v>25</v>
      </c>
      <c r="H1034" s="6">
        <v>1</v>
      </c>
      <c r="I1034" s="6">
        <v>1</v>
      </c>
      <c r="J1034" s="6">
        <v>2004</v>
      </c>
      <c r="K1034" s="6" t="s">
        <v>163</v>
      </c>
      <c r="L1034" s="6">
        <v>169</v>
      </c>
      <c r="M1034" s="6" t="s">
        <v>284</v>
      </c>
      <c r="N1034" s="6" t="s">
        <v>155</v>
      </c>
      <c r="O1034" s="6" t="s">
        <v>156</v>
      </c>
      <c r="P1034" s="6" t="s">
        <v>157</v>
      </c>
      <c r="Q1034" s="9"/>
      <c r="R1034" s="6" t="s">
        <v>158</v>
      </c>
      <c r="S1034" s="9"/>
      <c r="T1034" s="6">
        <v>28034</v>
      </c>
      <c r="U1034" s="6" t="s">
        <v>159</v>
      </c>
      <c r="V1034" s="6" t="s">
        <v>46</v>
      </c>
      <c r="W1034" s="6" t="s">
        <v>160</v>
      </c>
      <c r="X1034" s="6" t="s">
        <v>161</v>
      </c>
      <c r="Y1034" s="6" t="s">
        <v>36</v>
      </c>
    </row>
    <row r="1035" spans="1:25">
      <c r="A1035" s="5">
        <v>10225</v>
      </c>
      <c r="B1035" s="6">
        <v>43</v>
      </c>
      <c r="C1035" s="7">
        <v>100</v>
      </c>
      <c r="D1035" s="6">
        <v>2</v>
      </c>
      <c r="E1035" s="6">
        <v>6407.86</v>
      </c>
      <c r="F1035" s="8">
        <v>38039</v>
      </c>
      <c r="G1035" s="6" t="s">
        <v>25</v>
      </c>
      <c r="H1035" s="6">
        <v>1</v>
      </c>
      <c r="I1035" s="6">
        <v>2</v>
      </c>
      <c r="J1035" s="6">
        <v>2004</v>
      </c>
      <c r="K1035" s="6" t="s">
        <v>163</v>
      </c>
      <c r="L1035" s="6">
        <v>169</v>
      </c>
      <c r="M1035" s="6" t="s">
        <v>284</v>
      </c>
      <c r="N1035" s="6" t="s">
        <v>424</v>
      </c>
      <c r="O1035" s="6" t="s">
        <v>425</v>
      </c>
      <c r="P1035" s="6" t="s">
        <v>426</v>
      </c>
      <c r="Q1035" s="9"/>
      <c r="R1035" s="6" t="s">
        <v>427</v>
      </c>
      <c r="S1035" s="9"/>
      <c r="T1035" s="6">
        <v>1203</v>
      </c>
      <c r="U1035" s="6" t="s">
        <v>428</v>
      </c>
      <c r="V1035" s="6" t="s">
        <v>46</v>
      </c>
      <c r="W1035" s="6" t="s">
        <v>429</v>
      </c>
      <c r="X1035" s="6" t="s">
        <v>59</v>
      </c>
      <c r="Y1035" s="6" t="s">
        <v>36</v>
      </c>
    </row>
    <row r="1036" spans="1:25">
      <c r="A1036" s="5">
        <v>10229</v>
      </c>
      <c r="B1036" s="6">
        <v>22</v>
      </c>
      <c r="C1036" s="7">
        <v>100</v>
      </c>
      <c r="D1036" s="6">
        <v>5</v>
      </c>
      <c r="E1036" s="6">
        <v>4172.5200000000004</v>
      </c>
      <c r="F1036" s="8">
        <v>38057</v>
      </c>
      <c r="G1036" s="6" t="s">
        <v>25</v>
      </c>
      <c r="H1036" s="6">
        <v>1</v>
      </c>
      <c r="I1036" s="6">
        <v>3</v>
      </c>
      <c r="J1036" s="6">
        <v>2004</v>
      </c>
      <c r="K1036" s="6" t="s">
        <v>163</v>
      </c>
      <c r="L1036" s="6">
        <v>169</v>
      </c>
      <c r="M1036" s="6" t="s">
        <v>284</v>
      </c>
      <c r="N1036" s="6" t="s">
        <v>217</v>
      </c>
      <c r="O1036" s="6">
        <v>4155551450</v>
      </c>
      <c r="P1036" s="6" t="s">
        <v>218</v>
      </c>
      <c r="Q1036" s="9"/>
      <c r="R1036" s="6" t="s">
        <v>219</v>
      </c>
      <c r="S1036" s="6" t="s">
        <v>177</v>
      </c>
      <c r="T1036" s="6">
        <v>97562</v>
      </c>
      <c r="U1036" s="6" t="s">
        <v>32</v>
      </c>
      <c r="V1036" s="6" t="s">
        <v>33</v>
      </c>
      <c r="W1036" s="6" t="s">
        <v>220</v>
      </c>
      <c r="X1036" s="6" t="s">
        <v>35</v>
      </c>
      <c r="Y1036" s="6" t="s">
        <v>36</v>
      </c>
    </row>
    <row r="1037" spans="1:25">
      <c r="A1037" s="5">
        <v>10239</v>
      </c>
      <c r="B1037" s="6">
        <v>47</v>
      </c>
      <c r="C1037" s="7">
        <v>100</v>
      </c>
      <c r="D1037" s="6">
        <v>1</v>
      </c>
      <c r="E1037" s="6">
        <v>7083.37</v>
      </c>
      <c r="F1037" s="8">
        <v>38089</v>
      </c>
      <c r="G1037" s="6" t="s">
        <v>25</v>
      </c>
      <c r="H1037" s="6">
        <v>2</v>
      </c>
      <c r="I1037" s="6">
        <v>4</v>
      </c>
      <c r="J1037" s="6">
        <v>2004</v>
      </c>
      <c r="K1037" s="6" t="s">
        <v>163</v>
      </c>
      <c r="L1037" s="6">
        <v>169</v>
      </c>
      <c r="M1037" s="6" t="s">
        <v>284</v>
      </c>
      <c r="N1037" s="6" t="s">
        <v>363</v>
      </c>
      <c r="O1037" s="6" t="s">
        <v>364</v>
      </c>
      <c r="P1037" s="6" t="s">
        <v>365</v>
      </c>
      <c r="Q1037" s="9"/>
      <c r="R1037" s="6" t="s">
        <v>366</v>
      </c>
      <c r="S1037" s="9"/>
      <c r="T1037" s="6">
        <v>90110</v>
      </c>
      <c r="U1037" s="6" t="s">
        <v>107</v>
      </c>
      <c r="V1037" s="6" t="s">
        <v>46</v>
      </c>
      <c r="W1037" s="6" t="s">
        <v>367</v>
      </c>
      <c r="X1037" s="6" t="s">
        <v>368</v>
      </c>
      <c r="Y1037" s="6" t="s">
        <v>133</v>
      </c>
    </row>
    <row r="1038" spans="1:25">
      <c r="A1038" s="5">
        <v>10246</v>
      </c>
      <c r="B1038" s="6">
        <v>36</v>
      </c>
      <c r="C1038" s="7">
        <v>100</v>
      </c>
      <c r="D1038" s="6">
        <v>9</v>
      </c>
      <c r="E1038" s="6">
        <v>7132.68</v>
      </c>
      <c r="F1038" s="8">
        <v>38112</v>
      </c>
      <c r="G1038" s="6" t="s">
        <v>25</v>
      </c>
      <c r="H1038" s="6">
        <v>2</v>
      </c>
      <c r="I1038" s="6">
        <v>5</v>
      </c>
      <c r="J1038" s="6">
        <v>2004</v>
      </c>
      <c r="K1038" s="6" t="s">
        <v>163</v>
      </c>
      <c r="L1038" s="6">
        <v>169</v>
      </c>
      <c r="M1038" s="6" t="s">
        <v>284</v>
      </c>
      <c r="N1038" s="6" t="s">
        <v>155</v>
      </c>
      <c r="O1038" s="6" t="s">
        <v>156</v>
      </c>
      <c r="P1038" s="6" t="s">
        <v>157</v>
      </c>
      <c r="Q1038" s="9"/>
      <c r="R1038" s="6" t="s">
        <v>158</v>
      </c>
      <c r="S1038" s="9"/>
      <c r="T1038" s="6">
        <v>28034</v>
      </c>
      <c r="U1038" s="6" t="s">
        <v>159</v>
      </c>
      <c r="V1038" s="6" t="s">
        <v>46</v>
      </c>
      <c r="W1038" s="6" t="s">
        <v>160</v>
      </c>
      <c r="X1038" s="6" t="s">
        <v>161</v>
      </c>
      <c r="Y1038" s="6" t="s">
        <v>133</v>
      </c>
    </row>
    <row r="1039" spans="1:25">
      <c r="A1039" s="5">
        <v>10253</v>
      </c>
      <c r="B1039" s="6">
        <v>40</v>
      </c>
      <c r="C1039" s="7">
        <v>100</v>
      </c>
      <c r="D1039" s="6">
        <v>6</v>
      </c>
      <c r="E1039" s="6">
        <v>6773.6</v>
      </c>
      <c r="F1039" s="8">
        <v>38139</v>
      </c>
      <c r="G1039" s="6" t="s">
        <v>322</v>
      </c>
      <c r="H1039" s="6">
        <v>2</v>
      </c>
      <c r="I1039" s="6">
        <v>6</v>
      </c>
      <c r="J1039" s="6">
        <v>2004</v>
      </c>
      <c r="K1039" s="6" t="s">
        <v>163</v>
      </c>
      <c r="L1039" s="6">
        <v>169</v>
      </c>
      <c r="M1039" s="6" t="s">
        <v>284</v>
      </c>
      <c r="N1039" s="6" t="s">
        <v>146</v>
      </c>
      <c r="O1039" s="6" t="s">
        <v>147</v>
      </c>
      <c r="P1039" s="6" t="s">
        <v>148</v>
      </c>
      <c r="Q1039" s="9"/>
      <c r="R1039" s="6" t="s">
        <v>149</v>
      </c>
      <c r="S1039" s="9"/>
      <c r="T1039" s="6" t="s">
        <v>150</v>
      </c>
      <c r="U1039" s="6" t="s">
        <v>151</v>
      </c>
      <c r="V1039" s="6" t="s">
        <v>46</v>
      </c>
      <c r="W1039" s="6" t="s">
        <v>152</v>
      </c>
      <c r="X1039" s="6" t="s">
        <v>153</v>
      </c>
      <c r="Y1039" s="6" t="s">
        <v>36</v>
      </c>
    </row>
    <row r="1040" spans="1:25">
      <c r="A1040" s="5">
        <v>10259</v>
      </c>
      <c r="B1040" s="6">
        <v>27</v>
      </c>
      <c r="C1040" s="7">
        <v>100</v>
      </c>
      <c r="D1040" s="6">
        <v>8</v>
      </c>
      <c r="E1040" s="6">
        <v>3657.69</v>
      </c>
      <c r="F1040" s="8">
        <v>38153</v>
      </c>
      <c r="G1040" s="6" t="s">
        <v>25</v>
      </c>
      <c r="H1040" s="6">
        <v>2</v>
      </c>
      <c r="I1040" s="6">
        <v>6</v>
      </c>
      <c r="J1040" s="6">
        <v>2004</v>
      </c>
      <c r="K1040" s="6" t="s">
        <v>163</v>
      </c>
      <c r="L1040" s="6">
        <v>169</v>
      </c>
      <c r="M1040" s="6" t="s">
        <v>284</v>
      </c>
      <c r="N1040" s="6" t="s">
        <v>394</v>
      </c>
      <c r="O1040" s="10" t="s">
        <v>683</v>
      </c>
      <c r="P1040" s="6" t="s">
        <v>395</v>
      </c>
      <c r="Q1040" s="6" t="s">
        <v>396</v>
      </c>
      <c r="R1040" s="6" t="s">
        <v>397</v>
      </c>
      <c r="S1040" s="9"/>
      <c r="T1040" s="6">
        <v>69045</v>
      </c>
      <c r="U1040" s="6" t="s">
        <v>397</v>
      </c>
      <c r="V1040" s="6" t="s">
        <v>76</v>
      </c>
      <c r="W1040" s="6" t="s">
        <v>398</v>
      </c>
      <c r="X1040" s="6" t="s">
        <v>399</v>
      </c>
      <c r="Y1040" s="6" t="s">
        <v>36</v>
      </c>
    </row>
    <row r="1041" spans="1:25">
      <c r="A1041" s="5">
        <v>10266</v>
      </c>
      <c r="B1041" s="6">
        <v>29</v>
      </c>
      <c r="C1041" s="7">
        <v>100</v>
      </c>
      <c r="D1041" s="6">
        <v>7</v>
      </c>
      <c r="E1041" s="6">
        <v>4812.55</v>
      </c>
      <c r="F1041" s="8">
        <v>38174</v>
      </c>
      <c r="G1041" s="6" t="s">
        <v>25</v>
      </c>
      <c r="H1041" s="6">
        <v>3</v>
      </c>
      <c r="I1041" s="6">
        <v>7</v>
      </c>
      <c r="J1041" s="6">
        <v>2004</v>
      </c>
      <c r="K1041" s="6" t="s">
        <v>163</v>
      </c>
      <c r="L1041" s="6">
        <v>169</v>
      </c>
      <c r="M1041" s="6" t="s">
        <v>284</v>
      </c>
      <c r="N1041" s="6" t="s">
        <v>430</v>
      </c>
      <c r="O1041" s="6" t="s">
        <v>431</v>
      </c>
      <c r="P1041" s="6" t="s">
        <v>432</v>
      </c>
      <c r="Q1041" s="9"/>
      <c r="R1041" s="6" t="s">
        <v>433</v>
      </c>
      <c r="S1041" s="9"/>
      <c r="T1041" s="6">
        <v>42100</v>
      </c>
      <c r="U1041" s="6" t="s">
        <v>200</v>
      </c>
      <c r="V1041" s="6" t="s">
        <v>46</v>
      </c>
      <c r="W1041" s="6" t="s">
        <v>434</v>
      </c>
      <c r="X1041" s="6" t="s">
        <v>435</v>
      </c>
      <c r="Y1041" s="6" t="s">
        <v>36</v>
      </c>
    </row>
    <row r="1042" spans="1:25">
      <c r="A1042" s="5">
        <v>10271</v>
      </c>
      <c r="B1042" s="6">
        <v>20</v>
      </c>
      <c r="C1042" s="7">
        <v>100</v>
      </c>
      <c r="D1042" s="6">
        <v>9</v>
      </c>
      <c r="E1042" s="6">
        <v>3928.6</v>
      </c>
      <c r="F1042" s="8">
        <v>38188</v>
      </c>
      <c r="G1042" s="6" t="s">
        <v>25</v>
      </c>
      <c r="H1042" s="6">
        <v>3</v>
      </c>
      <c r="I1042" s="6">
        <v>7</v>
      </c>
      <c r="J1042" s="6">
        <v>2004</v>
      </c>
      <c r="K1042" s="6" t="s">
        <v>163</v>
      </c>
      <c r="L1042" s="6">
        <v>169</v>
      </c>
      <c r="M1042" s="6" t="s">
        <v>284</v>
      </c>
      <c r="N1042" s="6" t="s">
        <v>217</v>
      </c>
      <c r="O1042" s="6">
        <v>4155551450</v>
      </c>
      <c r="P1042" s="6" t="s">
        <v>218</v>
      </c>
      <c r="Q1042" s="9"/>
      <c r="R1042" s="6" t="s">
        <v>219</v>
      </c>
      <c r="S1042" s="6" t="s">
        <v>177</v>
      </c>
      <c r="T1042" s="6">
        <v>97562</v>
      </c>
      <c r="U1042" s="6" t="s">
        <v>32</v>
      </c>
      <c r="V1042" s="6" t="s">
        <v>33</v>
      </c>
      <c r="W1042" s="6" t="s">
        <v>220</v>
      </c>
      <c r="X1042" s="6" t="s">
        <v>35</v>
      </c>
      <c r="Y1042" s="6" t="s">
        <v>36</v>
      </c>
    </row>
    <row r="1043" spans="1:25">
      <c r="A1043" s="5">
        <v>10278</v>
      </c>
      <c r="B1043" s="6">
        <v>42</v>
      </c>
      <c r="C1043" s="7">
        <v>100</v>
      </c>
      <c r="D1043" s="6">
        <v>7</v>
      </c>
      <c r="E1043" s="6">
        <v>6401.22</v>
      </c>
      <c r="F1043" s="8">
        <v>38205</v>
      </c>
      <c r="G1043" s="6" t="s">
        <v>25</v>
      </c>
      <c r="H1043" s="6">
        <v>3</v>
      </c>
      <c r="I1043" s="6">
        <v>8</v>
      </c>
      <c r="J1043" s="6">
        <v>2004</v>
      </c>
      <c r="K1043" s="6" t="s">
        <v>163</v>
      </c>
      <c r="L1043" s="6">
        <v>169</v>
      </c>
      <c r="M1043" s="6" t="s">
        <v>284</v>
      </c>
      <c r="N1043" s="6" t="s">
        <v>583</v>
      </c>
      <c r="O1043" s="6">
        <v>7025551838</v>
      </c>
      <c r="P1043" s="6" t="s">
        <v>584</v>
      </c>
      <c r="Q1043" s="9"/>
      <c r="R1043" s="6" t="s">
        <v>585</v>
      </c>
      <c r="S1043" s="6" t="s">
        <v>586</v>
      </c>
      <c r="T1043" s="6">
        <v>83030</v>
      </c>
      <c r="U1043" s="6" t="s">
        <v>32</v>
      </c>
      <c r="V1043" s="6" t="s">
        <v>33</v>
      </c>
      <c r="W1043" s="6" t="s">
        <v>89</v>
      </c>
      <c r="X1043" s="6" t="s">
        <v>375</v>
      </c>
      <c r="Y1043" s="6" t="s">
        <v>36</v>
      </c>
    </row>
    <row r="1044" spans="1:25">
      <c r="A1044" s="5">
        <v>10281</v>
      </c>
      <c r="B1044" s="6">
        <v>25</v>
      </c>
      <c r="C1044" s="7">
        <v>100</v>
      </c>
      <c r="D1044" s="6">
        <v>5</v>
      </c>
      <c r="E1044" s="6">
        <v>4191.25</v>
      </c>
      <c r="F1044" s="8">
        <v>38218</v>
      </c>
      <c r="G1044" s="6" t="s">
        <v>25</v>
      </c>
      <c r="H1044" s="6">
        <v>3</v>
      </c>
      <c r="I1044" s="6">
        <v>8</v>
      </c>
      <c r="J1044" s="6">
        <v>2004</v>
      </c>
      <c r="K1044" s="6" t="s">
        <v>163</v>
      </c>
      <c r="L1044" s="6">
        <v>169</v>
      </c>
      <c r="M1044" s="6" t="s">
        <v>284</v>
      </c>
      <c r="N1044" s="6" t="s">
        <v>117</v>
      </c>
      <c r="O1044" s="6">
        <v>2155551555</v>
      </c>
      <c r="P1044" s="6" t="s">
        <v>118</v>
      </c>
      <c r="Q1044" s="9"/>
      <c r="R1044" s="6" t="s">
        <v>119</v>
      </c>
      <c r="S1044" s="6" t="s">
        <v>120</v>
      </c>
      <c r="T1044" s="6">
        <v>70267</v>
      </c>
      <c r="U1044" s="6" t="s">
        <v>32</v>
      </c>
      <c r="V1044" s="6" t="s">
        <v>33</v>
      </c>
      <c r="W1044" s="6" t="s">
        <v>121</v>
      </c>
      <c r="X1044" s="6" t="s">
        <v>122</v>
      </c>
      <c r="Y1044" s="6" t="s">
        <v>36</v>
      </c>
    </row>
    <row r="1045" spans="1:25">
      <c r="A1045" s="5">
        <v>10287</v>
      </c>
      <c r="B1045" s="6">
        <v>36</v>
      </c>
      <c r="C1045" s="7">
        <v>100</v>
      </c>
      <c r="D1045" s="6">
        <v>5</v>
      </c>
      <c r="E1045" s="6">
        <v>5852.52</v>
      </c>
      <c r="F1045" s="8">
        <v>38229</v>
      </c>
      <c r="G1045" s="6" t="s">
        <v>25</v>
      </c>
      <c r="H1045" s="6">
        <v>3</v>
      </c>
      <c r="I1045" s="6">
        <v>8</v>
      </c>
      <c r="J1045" s="6">
        <v>2004</v>
      </c>
      <c r="K1045" s="6" t="s">
        <v>163</v>
      </c>
      <c r="L1045" s="6">
        <v>169</v>
      </c>
      <c r="M1045" s="6" t="s">
        <v>284</v>
      </c>
      <c r="N1045" s="6" t="s">
        <v>424</v>
      </c>
      <c r="O1045" s="6" t="s">
        <v>425</v>
      </c>
      <c r="P1045" s="6" t="s">
        <v>426</v>
      </c>
      <c r="Q1045" s="9"/>
      <c r="R1045" s="6" t="s">
        <v>427</v>
      </c>
      <c r="S1045" s="9"/>
      <c r="T1045" s="6">
        <v>1203</v>
      </c>
      <c r="U1045" s="6" t="s">
        <v>428</v>
      </c>
      <c r="V1045" s="6" t="s">
        <v>46</v>
      </c>
      <c r="W1045" s="6" t="s">
        <v>429</v>
      </c>
      <c r="X1045" s="6" t="s">
        <v>59</v>
      </c>
      <c r="Y1045" s="6" t="s">
        <v>36</v>
      </c>
    </row>
    <row r="1046" spans="1:25">
      <c r="A1046" s="5">
        <v>10292</v>
      </c>
      <c r="B1046" s="6">
        <v>21</v>
      </c>
      <c r="C1046" s="7">
        <v>100</v>
      </c>
      <c r="D1046" s="6">
        <v>12</v>
      </c>
      <c r="E1046" s="6">
        <v>2844.87</v>
      </c>
      <c r="F1046" s="8">
        <v>38238</v>
      </c>
      <c r="G1046" s="6" t="s">
        <v>25</v>
      </c>
      <c r="H1046" s="6">
        <v>3</v>
      </c>
      <c r="I1046" s="6">
        <v>9</v>
      </c>
      <c r="J1046" s="6">
        <v>2004</v>
      </c>
      <c r="K1046" s="6" t="s">
        <v>163</v>
      </c>
      <c r="L1046" s="6">
        <v>169</v>
      </c>
      <c r="M1046" s="6" t="s">
        <v>284</v>
      </c>
      <c r="N1046" s="6" t="s">
        <v>123</v>
      </c>
      <c r="O1046" s="6">
        <v>2125557818</v>
      </c>
      <c r="P1046" s="6" t="s">
        <v>124</v>
      </c>
      <c r="Q1046" s="9"/>
      <c r="R1046" s="6" t="s">
        <v>56</v>
      </c>
      <c r="S1046" s="6" t="s">
        <v>57</v>
      </c>
      <c r="T1046" s="6">
        <v>10022</v>
      </c>
      <c r="U1046" s="6" t="s">
        <v>32</v>
      </c>
      <c r="V1046" s="6" t="s">
        <v>33</v>
      </c>
      <c r="W1046" s="6" t="s">
        <v>121</v>
      </c>
      <c r="X1046" s="6" t="s">
        <v>125</v>
      </c>
      <c r="Y1046" s="6" t="s">
        <v>39</v>
      </c>
    </row>
    <row r="1047" spans="1:25">
      <c r="A1047" s="5">
        <v>10145</v>
      </c>
      <c r="B1047" s="6">
        <v>43</v>
      </c>
      <c r="C1047" s="7">
        <v>95.8</v>
      </c>
      <c r="D1047" s="6">
        <v>7</v>
      </c>
      <c r="E1047" s="6">
        <v>4119.3999999999996</v>
      </c>
      <c r="F1047" s="8">
        <v>37858</v>
      </c>
      <c r="G1047" s="6" t="s">
        <v>25</v>
      </c>
      <c r="H1047" s="6">
        <v>3</v>
      </c>
      <c r="I1047" s="6">
        <v>8</v>
      </c>
      <c r="J1047" s="6">
        <v>2003</v>
      </c>
      <c r="K1047" s="6" t="s">
        <v>60</v>
      </c>
      <c r="L1047" s="6">
        <v>112</v>
      </c>
      <c r="M1047" s="6" t="s">
        <v>500</v>
      </c>
      <c r="N1047" s="11" t="s">
        <v>604</v>
      </c>
      <c r="O1047" s="6">
        <v>6265557265</v>
      </c>
      <c r="P1047" s="6" t="s">
        <v>605</v>
      </c>
      <c r="Q1047" s="9"/>
      <c r="R1047" s="6" t="s">
        <v>606</v>
      </c>
      <c r="S1047" s="6" t="s">
        <v>177</v>
      </c>
      <c r="T1047" s="6">
        <v>90003</v>
      </c>
      <c r="U1047" s="6" t="s">
        <v>32</v>
      </c>
      <c r="V1047" s="6" t="s">
        <v>33</v>
      </c>
      <c r="W1047" s="6" t="s">
        <v>34</v>
      </c>
      <c r="X1047" s="6" t="s">
        <v>90</v>
      </c>
      <c r="Y1047" s="6" t="s">
        <v>36</v>
      </c>
    </row>
    <row r="1048" spans="1:25">
      <c r="A1048" s="5">
        <v>10305</v>
      </c>
      <c r="B1048" s="6">
        <v>37</v>
      </c>
      <c r="C1048" s="7">
        <v>100</v>
      </c>
      <c r="D1048" s="6">
        <v>9</v>
      </c>
      <c r="E1048" s="6">
        <v>7455.87</v>
      </c>
      <c r="F1048" s="8">
        <v>38273</v>
      </c>
      <c r="G1048" s="6" t="s">
        <v>25</v>
      </c>
      <c r="H1048" s="6">
        <v>4</v>
      </c>
      <c r="I1048" s="6">
        <v>10</v>
      </c>
      <c r="J1048" s="6">
        <v>2004</v>
      </c>
      <c r="K1048" s="6" t="s">
        <v>163</v>
      </c>
      <c r="L1048" s="6">
        <v>169</v>
      </c>
      <c r="M1048" s="6" t="s">
        <v>284</v>
      </c>
      <c r="N1048" s="6" t="s">
        <v>97</v>
      </c>
      <c r="O1048" s="6">
        <v>6175558555</v>
      </c>
      <c r="P1048" s="6" t="s">
        <v>98</v>
      </c>
      <c r="Q1048" s="9"/>
      <c r="R1048" s="6" t="s">
        <v>99</v>
      </c>
      <c r="S1048" s="6" t="s">
        <v>100</v>
      </c>
      <c r="T1048" s="6">
        <v>51247</v>
      </c>
      <c r="U1048" s="6" t="s">
        <v>32</v>
      </c>
      <c r="V1048" s="6" t="s">
        <v>33</v>
      </c>
      <c r="W1048" s="6" t="s">
        <v>101</v>
      </c>
      <c r="X1048" s="6" t="s">
        <v>102</v>
      </c>
      <c r="Y1048" s="6" t="s">
        <v>133</v>
      </c>
    </row>
    <row r="1049" spans="1:25">
      <c r="A1049" s="5">
        <v>10310</v>
      </c>
      <c r="B1049" s="6">
        <v>48</v>
      </c>
      <c r="C1049" s="7">
        <v>100</v>
      </c>
      <c r="D1049" s="6">
        <v>3</v>
      </c>
      <c r="E1049" s="6">
        <v>8940.9599999999991</v>
      </c>
      <c r="F1049" s="8">
        <v>38276</v>
      </c>
      <c r="G1049" s="6" t="s">
        <v>25</v>
      </c>
      <c r="H1049" s="6">
        <v>4</v>
      </c>
      <c r="I1049" s="6">
        <v>10</v>
      </c>
      <c r="J1049" s="6">
        <v>2004</v>
      </c>
      <c r="K1049" s="6" t="s">
        <v>163</v>
      </c>
      <c r="L1049" s="6">
        <v>169</v>
      </c>
      <c r="M1049" s="6" t="s">
        <v>284</v>
      </c>
      <c r="N1049" s="6" t="s">
        <v>441</v>
      </c>
      <c r="O1049" s="6" t="s">
        <v>442</v>
      </c>
      <c r="P1049" s="6" t="s">
        <v>443</v>
      </c>
      <c r="Q1049" s="9"/>
      <c r="R1049" s="6" t="s">
        <v>444</v>
      </c>
      <c r="S1049" s="9"/>
      <c r="T1049" s="6">
        <v>50739</v>
      </c>
      <c r="U1049" s="6" t="s">
        <v>45</v>
      </c>
      <c r="V1049" s="6" t="s">
        <v>46</v>
      </c>
      <c r="W1049" s="6" t="s">
        <v>445</v>
      </c>
      <c r="X1049" s="6" t="s">
        <v>446</v>
      </c>
      <c r="Y1049" s="6" t="s">
        <v>133</v>
      </c>
    </row>
    <row r="1050" spans="1:25">
      <c r="A1050" s="5">
        <v>10313</v>
      </c>
      <c r="B1050" s="6">
        <v>25</v>
      </c>
      <c r="C1050" s="7">
        <v>100</v>
      </c>
      <c r="D1050" s="6">
        <v>3</v>
      </c>
      <c r="E1050" s="6">
        <v>4572.25</v>
      </c>
      <c r="F1050" s="8">
        <v>38282</v>
      </c>
      <c r="G1050" s="6" t="s">
        <v>25</v>
      </c>
      <c r="H1050" s="6">
        <v>4</v>
      </c>
      <c r="I1050" s="6">
        <v>10</v>
      </c>
      <c r="J1050" s="6">
        <v>2004</v>
      </c>
      <c r="K1050" s="6" t="s">
        <v>163</v>
      </c>
      <c r="L1050" s="6">
        <v>169</v>
      </c>
      <c r="M1050" s="6" t="s">
        <v>284</v>
      </c>
      <c r="N1050" s="6" t="s">
        <v>400</v>
      </c>
      <c r="O1050" s="6" t="s">
        <v>401</v>
      </c>
      <c r="P1050" s="6" t="s">
        <v>402</v>
      </c>
      <c r="Q1050" s="9"/>
      <c r="R1050" s="6" t="s">
        <v>403</v>
      </c>
      <c r="S1050" s="6" t="s">
        <v>335</v>
      </c>
      <c r="T1050" s="6" t="s">
        <v>404</v>
      </c>
      <c r="U1050" s="6" t="s">
        <v>243</v>
      </c>
      <c r="V1050" s="6" t="s">
        <v>33</v>
      </c>
      <c r="W1050" s="6" t="s">
        <v>405</v>
      </c>
      <c r="X1050" s="6" t="s">
        <v>406</v>
      </c>
      <c r="Y1050" s="6" t="s">
        <v>36</v>
      </c>
    </row>
    <row r="1051" spans="1:25">
      <c r="A1051" s="5">
        <v>10321</v>
      </c>
      <c r="B1051" s="6">
        <v>33</v>
      </c>
      <c r="C1051" s="7">
        <v>100</v>
      </c>
      <c r="D1051" s="6">
        <v>11</v>
      </c>
      <c r="E1051" s="6">
        <v>5700.09</v>
      </c>
      <c r="F1051" s="8">
        <v>38295</v>
      </c>
      <c r="G1051" s="6" t="s">
        <v>25</v>
      </c>
      <c r="H1051" s="6">
        <v>4</v>
      </c>
      <c r="I1051" s="6">
        <v>11</v>
      </c>
      <c r="J1051" s="6">
        <v>2004</v>
      </c>
      <c r="K1051" s="6" t="s">
        <v>163</v>
      </c>
      <c r="L1051" s="6">
        <v>169</v>
      </c>
      <c r="M1051" s="6" t="s">
        <v>284</v>
      </c>
      <c r="N1051" s="11" t="s">
        <v>141</v>
      </c>
      <c r="O1051" s="6">
        <v>5085552555</v>
      </c>
      <c r="P1051" s="6" t="s">
        <v>142</v>
      </c>
      <c r="Q1051" s="9"/>
      <c r="R1051" s="6" t="s">
        <v>143</v>
      </c>
      <c r="S1051" s="6" t="s">
        <v>100</v>
      </c>
      <c r="T1051" s="6">
        <v>50553</v>
      </c>
      <c r="U1051" s="6" t="s">
        <v>32</v>
      </c>
      <c r="V1051" s="6" t="s">
        <v>33</v>
      </c>
      <c r="W1051" s="6" t="s">
        <v>144</v>
      </c>
      <c r="X1051" s="6" t="s">
        <v>145</v>
      </c>
      <c r="Y1051" s="6" t="s">
        <v>36</v>
      </c>
    </row>
    <row r="1052" spans="1:25">
      <c r="A1052" s="5">
        <v>10324</v>
      </c>
      <c r="B1052" s="6">
        <v>27</v>
      </c>
      <c r="C1052" s="7">
        <v>100</v>
      </c>
      <c r="D1052" s="6">
        <v>12</v>
      </c>
      <c r="E1052" s="6">
        <v>3155.49</v>
      </c>
      <c r="F1052" s="8">
        <v>38296</v>
      </c>
      <c r="G1052" s="6" t="s">
        <v>25</v>
      </c>
      <c r="H1052" s="6">
        <v>4</v>
      </c>
      <c r="I1052" s="6">
        <v>11</v>
      </c>
      <c r="J1052" s="6">
        <v>2004</v>
      </c>
      <c r="K1052" s="6" t="s">
        <v>163</v>
      </c>
      <c r="L1052" s="6">
        <v>169</v>
      </c>
      <c r="M1052" s="6" t="s">
        <v>284</v>
      </c>
      <c r="N1052" s="6" t="s">
        <v>53</v>
      </c>
      <c r="O1052" s="6">
        <v>2125551500</v>
      </c>
      <c r="P1052" s="6" t="s">
        <v>54</v>
      </c>
      <c r="Q1052" s="6" t="s">
        <v>55</v>
      </c>
      <c r="R1052" s="6" t="s">
        <v>56</v>
      </c>
      <c r="S1052" s="6" t="s">
        <v>57</v>
      </c>
      <c r="T1052" s="6">
        <v>10022</v>
      </c>
      <c r="U1052" s="6" t="s">
        <v>32</v>
      </c>
      <c r="V1052" s="6" t="s">
        <v>33</v>
      </c>
      <c r="W1052" s="6" t="s">
        <v>58</v>
      </c>
      <c r="X1052" s="6" t="s">
        <v>59</v>
      </c>
      <c r="Y1052" s="6" t="s">
        <v>36</v>
      </c>
    </row>
    <row r="1053" spans="1:25">
      <c r="A1053" s="5">
        <v>10331</v>
      </c>
      <c r="B1053" s="6">
        <v>27</v>
      </c>
      <c r="C1053" s="7">
        <v>100</v>
      </c>
      <c r="D1053" s="6">
        <v>11</v>
      </c>
      <c r="E1053" s="6">
        <v>4170.6899999999996</v>
      </c>
      <c r="F1053" s="8">
        <v>38308</v>
      </c>
      <c r="G1053" s="6" t="s">
        <v>25</v>
      </c>
      <c r="H1053" s="6">
        <v>4</v>
      </c>
      <c r="I1053" s="6">
        <v>11</v>
      </c>
      <c r="J1053" s="6">
        <v>2004</v>
      </c>
      <c r="K1053" s="6" t="s">
        <v>163</v>
      </c>
      <c r="L1053" s="6">
        <v>169</v>
      </c>
      <c r="M1053" s="6" t="s">
        <v>284</v>
      </c>
      <c r="N1053" s="6" t="s">
        <v>263</v>
      </c>
      <c r="O1053" s="6">
        <v>2155559857</v>
      </c>
      <c r="P1053" s="6" t="s">
        <v>264</v>
      </c>
      <c r="Q1053" s="9"/>
      <c r="R1053" s="6" t="s">
        <v>265</v>
      </c>
      <c r="S1053" s="6" t="s">
        <v>120</v>
      </c>
      <c r="T1053" s="6">
        <v>71270</v>
      </c>
      <c r="U1053" s="6" t="s">
        <v>32</v>
      </c>
      <c r="V1053" s="6" t="s">
        <v>33</v>
      </c>
      <c r="W1053" s="6" t="s">
        <v>101</v>
      </c>
      <c r="X1053" s="6" t="s">
        <v>266</v>
      </c>
      <c r="Y1053" s="6" t="s">
        <v>36</v>
      </c>
    </row>
    <row r="1054" spans="1:25">
      <c r="A1054" s="5">
        <v>10334</v>
      </c>
      <c r="B1054" s="6">
        <v>20</v>
      </c>
      <c r="C1054" s="7">
        <v>100</v>
      </c>
      <c r="D1054" s="6">
        <v>3</v>
      </c>
      <c r="E1054" s="6">
        <v>2878.8</v>
      </c>
      <c r="F1054" s="8">
        <v>38310</v>
      </c>
      <c r="G1054" s="6" t="s">
        <v>376</v>
      </c>
      <c r="H1054" s="6">
        <v>4</v>
      </c>
      <c r="I1054" s="6">
        <v>11</v>
      </c>
      <c r="J1054" s="6">
        <v>2004</v>
      </c>
      <c r="K1054" s="6" t="s">
        <v>163</v>
      </c>
      <c r="L1054" s="6">
        <v>169</v>
      </c>
      <c r="M1054" s="6" t="s">
        <v>284</v>
      </c>
      <c r="N1054" s="6" t="s">
        <v>407</v>
      </c>
      <c r="O1054" s="6" t="s">
        <v>408</v>
      </c>
      <c r="P1054" s="6" t="s">
        <v>409</v>
      </c>
      <c r="Q1054" s="9"/>
      <c r="R1054" s="6" t="s">
        <v>410</v>
      </c>
      <c r="S1054" s="9"/>
      <c r="T1054" s="6" t="s">
        <v>411</v>
      </c>
      <c r="U1054" s="6" t="s">
        <v>208</v>
      </c>
      <c r="V1054" s="6" t="s">
        <v>46</v>
      </c>
      <c r="W1054" s="6" t="s">
        <v>412</v>
      </c>
      <c r="X1054" s="6" t="s">
        <v>413</v>
      </c>
      <c r="Y1054" s="6" t="s">
        <v>39</v>
      </c>
    </row>
    <row r="1055" spans="1:25">
      <c r="A1055" s="5">
        <v>10342</v>
      </c>
      <c r="B1055" s="6">
        <v>30</v>
      </c>
      <c r="C1055" s="7">
        <v>100</v>
      </c>
      <c r="D1055" s="6">
        <v>4</v>
      </c>
      <c r="E1055" s="6">
        <v>5029.5</v>
      </c>
      <c r="F1055" s="8">
        <v>38315</v>
      </c>
      <c r="G1055" s="6" t="s">
        <v>25</v>
      </c>
      <c r="H1055" s="6">
        <v>4</v>
      </c>
      <c r="I1055" s="6">
        <v>11</v>
      </c>
      <c r="J1055" s="6">
        <v>2004</v>
      </c>
      <c r="K1055" s="6" t="s">
        <v>163</v>
      </c>
      <c r="L1055" s="6">
        <v>169</v>
      </c>
      <c r="M1055" s="6" t="s">
        <v>284</v>
      </c>
      <c r="N1055" s="6" t="s">
        <v>69</v>
      </c>
      <c r="O1055" s="6" t="s">
        <v>70</v>
      </c>
      <c r="P1055" s="6" t="s">
        <v>71</v>
      </c>
      <c r="Q1055" s="6" t="s">
        <v>72</v>
      </c>
      <c r="R1055" s="6" t="s">
        <v>73</v>
      </c>
      <c r="S1055" s="6" t="s">
        <v>74</v>
      </c>
      <c r="T1055" s="6">
        <v>3004</v>
      </c>
      <c r="U1055" s="6" t="s">
        <v>75</v>
      </c>
      <c r="V1055" s="6" t="s">
        <v>76</v>
      </c>
      <c r="W1055" s="6" t="s">
        <v>77</v>
      </c>
      <c r="X1055" s="6" t="s">
        <v>78</v>
      </c>
      <c r="Y1055" s="6" t="s">
        <v>36</v>
      </c>
    </row>
    <row r="1056" spans="1:25">
      <c r="A1056" s="5">
        <v>10349</v>
      </c>
      <c r="B1056" s="6">
        <v>48</v>
      </c>
      <c r="C1056" s="7">
        <v>100</v>
      </c>
      <c r="D1056" s="6">
        <v>6</v>
      </c>
      <c r="E1056" s="6">
        <v>7396.8</v>
      </c>
      <c r="F1056" s="8">
        <v>38322</v>
      </c>
      <c r="G1056" s="6" t="s">
        <v>25</v>
      </c>
      <c r="H1056" s="6">
        <v>4</v>
      </c>
      <c r="I1056" s="6">
        <v>12</v>
      </c>
      <c r="J1056" s="6">
        <v>2004</v>
      </c>
      <c r="K1056" s="6" t="s">
        <v>163</v>
      </c>
      <c r="L1056" s="6">
        <v>169</v>
      </c>
      <c r="M1056" s="6" t="s">
        <v>284</v>
      </c>
      <c r="N1056" s="6" t="s">
        <v>552</v>
      </c>
      <c r="O1056" s="6">
        <v>2125557413</v>
      </c>
      <c r="P1056" s="6" t="s">
        <v>553</v>
      </c>
      <c r="Q1056" s="6" t="s">
        <v>554</v>
      </c>
      <c r="R1056" s="6" t="s">
        <v>56</v>
      </c>
      <c r="S1056" s="6" t="s">
        <v>57</v>
      </c>
      <c r="T1056" s="6">
        <v>10022</v>
      </c>
      <c r="U1056" s="6" t="s">
        <v>32</v>
      </c>
      <c r="V1056" s="6" t="s">
        <v>33</v>
      </c>
      <c r="W1056" s="6" t="s">
        <v>34</v>
      </c>
      <c r="X1056" s="6" t="s">
        <v>555</v>
      </c>
      <c r="Y1056" s="6" t="s">
        <v>133</v>
      </c>
    </row>
    <row r="1057" spans="1:25">
      <c r="A1057" s="5">
        <v>10358</v>
      </c>
      <c r="B1057" s="6">
        <v>32</v>
      </c>
      <c r="C1057" s="7">
        <v>93.49</v>
      </c>
      <c r="D1057" s="6">
        <v>12</v>
      </c>
      <c r="E1057" s="6">
        <v>2991.68</v>
      </c>
      <c r="F1057" s="8">
        <v>38331</v>
      </c>
      <c r="G1057" s="6" t="s">
        <v>25</v>
      </c>
      <c r="H1057" s="6">
        <v>4</v>
      </c>
      <c r="I1057" s="6">
        <v>12</v>
      </c>
      <c r="J1057" s="6">
        <v>2004</v>
      </c>
      <c r="K1057" s="6" t="s">
        <v>163</v>
      </c>
      <c r="L1057" s="6">
        <v>169</v>
      </c>
      <c r="M1057" s="6" t="s">
        <v>284</v>
      </c>
      <c r="N1057" s="6" t="s">
        <v>155</v>
      </c>
      <c r="O1057" s="6" t="s">
        <v>156</v>
      </c>
      <c r="P1057" s="6" t="s">
        <v>157</v>
      </c>
      <c r="Q1057" s="9"/>
      <c r="R1057" s="6" t="s">
        <v>158</v>
      </c>
      <c r="S1057" s="9"/>
      <c r="T1057" s="6">
        <v>28034</v>
      </c>
      <c r="U1057" s="6" t="s">
        <v>159</v>
      </c>
      <c r="V1057" s="6" t="s">
        <v>46</v>
      </c>
      <c r="W1057" s="6" t="s">
        <v>160</v>
      </c>
      <c r="X1057" s="6" t="s">
        <v>161</v>
      </c>
      <c r="Y1057" s="6" t="s">
        <v>39</v>
      </c>
    </row>
    <row r="1058" spans="1:25">
      <c r="A1058" s="5">
        <v>10366</v>
      </c>
      <c r="B1058" s="6">
        <v>34</v>
      </c>
      <c r="C1058" s="7">
        <v>100</v>
      </c>
      <c r="D1058" s="6">
        <v>1</v>
      </c>
      <c r="E1058" s="6">
        <v>6275.72</v>
      </c>
      <c r="F1058" s="8">
        <v>38362</v>
      </c>
      <c r="G1058" s="6" t="s">
        <v>25</v>
      </c>
      <c r="H1058" s="6">
        <v>1</v>
      </c>
      <c r="I1058" s="6">
        <v>1</v>
      </c>
      <c r="J1058" s="6">
        <v>2005</v>
      </c>
      <c r="K1058" s="6" t="s">
        <v>163</v>
      </c>
      <c r="L1058" s="6">
        <v>169</v>
      </c>
      <c r="M1058" s="6" t="s">
        <v>284</v>
      </c>
      <c r="N1058" s="6" t="s">
        <v>560</v>
      </c>
      <c r="O1058" s="6" t="s">
        <v>561</v>
      </c>
      <c r="P1058" s="6" t="s">
        <v>562</v>
      </c>
      <c r="Q1058" s="9"/>
      <c r="R1058" s="6" t="s">
        <v>563</v>
      </c>
      <c r="S1058" s="9"/>
      <c r="T1058" s="6" t="s">
        <v>564</v>
      </c>
      <c r="U1058" s="6" t="s">
        <v>328</v>
      </c>
      <c r="V1058" s="6" t="s">
        <v>46</v>
      </c>
      <c r="W1058" s="6" t="s">
        <v>565</v>
      </c>
      <c r="X1058" s="6" t="s">
        <v>566</v>
      </c>
      <c r="Y1058" s="6" t="s">
        <v>36</v>
      </c>
    </row>
    <row r="1059" spans="1:25">
      <c r="A1059" s="5">
        <v>10370</v>
      </c>
      <c r="B1059" s="6">
        <v>27</v>
      </c>
      <c r="C1059" s="7">
        <v>56.85</v>
      </c>
      <c r="D1059" s="6">
        <v>9</v>
      </c>
      <c r="E1059" s="6">
        <v>1534.95</v>
      </c>
      <c r="F1059" s="8">
        <v>38372</v>
      </c>
      <c r="G1059" s="6" t="s">
        <v>25</v>
      </c>
      <c r="H1059" s="6">
        <v>1</v>
      </c>
      <c r="I1059" s="6">
        <v>1</v>
      </c>
      <c r="J1059" s="6">
        <v>2005</v>
      </c>
      <c r="K1059" s="6" t="s">
        <v>163</v>
      </c>
      <c r="L1059" s="6">
        <v>169</v>
      </c>
      <c r="M1059" s="6" t="s">
        <v>284</v>
      </c>
      <c r="N1059" s="6" t="s">
        <v>230</v>
      </c>
      <c r="O1059" s="6" t="s">
        <v>231</v>
      </c>
      <c r="P1059" s="6" t="s">
        <v>232</v>
      </c>
      <c r="Q1059" s="6" t="s">
        <v>233</v>
      </c>
      <c r="R1059" s="6" t="s">
        <v>234</v>
      </c>
      <c r="S1059" s="6" t="s">
        <v>138</v>
      </c>
      <c r="T1059" s="6">
        <v>2060</v>
      </c>
      <c r="U1059" s="6" t="s">
        <v>75</v>
      </c>
      <c r="V1059" s="6" t="s">
        <v>76</v>
      </c>
      <c r="W1059" s="6" t="s">
        <v>235</v>
      </c>
      <c r="X1059" s="6" t="s">
        <v>236</v>
      </c>
      <c r="Y1059" s="6" t="s">
        <v>39</v>
      </c>
    </row>
    <row r="1060" spans="1:25">
      <c r="A1060" s="5">
        <v>10377</v>
      </c>
      <c r="B1060" s="6">
        <v>39</v>
      </c>
      <c r="C1060" s="7">
        <v>100</v>
      </c>
      <c r="D1060" s="6">
        <v>3</v>
      </c>
      <c r="E1060" s="6">
        <v>7264.53</v>
      </c>
      <c r="F1060" s="8">
        <v>38392</v>
      </c>
      <c r="G1060" s="6" t="s">
        <v>25</v>
      </c>
      <c r="H1060" s="6">
        <v>1</v>
      </c>
      <c r="I1060" s="6">
        <v>2</v>
      </c>
      <c r="J1060" s="6">
        <v>2005</v>
      </c>
      <c r="K1060" s="6" t="s">
        <v>163</v>
      </c>
      <c r="L1060" s="6">
        <v>169</v>
      </c>
      <c r="M1060" s="6" t="s">
        <v>284</v>
      </c>
      <c r="N1060" s="6" t="s">
        <v>103</v>
      </c>
      <c r="O1060" s="6" t="s">
        <v>104</v>
      </c>
      <c r="P1060" s="6" t="s">
        <v>105</v>
      </c>
      <c r="Q1060" s="9"/>
      <c r="R1060" s="6" t="s">
        <v>106</v>
      </c>
      <c r="S1060" s="9"/>
      <c r="T1060" s="6">
        <v>21240</v>
      </c>
      <c r="U1060" s="6" t="s">
        <v>107</v>
      </c>
      <c r="V1060" s="6" t="s">
        <v>46</v>
      </c>
      <c r="W1060" s="6" t="s">
        <v>108</v>
      </c>
      <c r="X1060" s="6" t="s">
        <v>109</v>
      </c>
      <c r="Y1060" s="6" t="s">
        <v>133</v>
      </c>
    </row>
    <row r="1061" spans="1:25">
      <c r="A1061" s="5">
        <v>10383</v>
      </c>
      <c r="B1061" s="6">
        <v>47</v>
      </c>
      <c r="C1061" s="7">
        <v>100</v>
      </c>
      <c r="D1061" s="6">
        <v>6</v>
      </c>
      <c r="E1061" s="6">
        <v>6869.05</v>
      </c>
      <c r="F1061" s="8">
        <v>38405</v>
      </c>
      <c r="G1061" s="6" t="s">
        <v>25</v>
      </c>
      <c r="H1061" s="6">
        <v>1</v>
      </c>
      <c r="I1061" s="6">
        <v>2</v>
      </c>
      <c r="J1061" s="6">
        <v>2005</v>
      </c>
      <c r="K1061" s="6" t="s">
        <v>163</v>
      </c>
      <c r="L1061" s="6">
        <v>169</v>
      </c>
      <c r="M1061" s="6" t="s">
        <v>284</v>
      </c>
      <c r="N1061" s="6" t="s">
        <v>155</v>
      </c>
      <c r="O1061" s="6" t="s">
        <v>156</v>
      </c>
      <c r="P1061" s="6" t="s">
        <v>157</v>
      </c>
      <c r="Q1061" s="9"/>
      <c r="R1061" s="6" t="s">
        <v>158</v>
      </c>
      <c r="S1061" s="9"/>
      <c r="T1061" s="6">
        <v>28034</v>
      </c>
      <c r="U1061" s="6" t="s">
        <v>159</v>
      </c>
      <c r="V1061" s="6" t="s">
        <v>46</v>
      </c>
      <c r="W1061" s="6" t="s">
        <v>160</v>
      </c>
      <c r="X1061" s="6" t="s">
        <v>161</v>
      </c>
      <c r="Y1061" s="6" t="s">
        <v>36</v>
      </c>
    </row>
    <row r="1062" spans="1:25">
      <c r="A1062" s="5">
        <v>10394</v>
      </c>
      <c r="B1062" s="6">
        <v>22</v>
      </c>
      <c r="C1062" s="7">
        <v>100</v>
      </c>
      <c r="D1062" s="6">
        <v>5</v>
      </c>
      <c r="E1062" s="6">
        <v>3353.02</v>
      </c>
      <c r="F1062" s="8">
        <v>38426</v>
      </c>
      <c r="G1062" s="6" t="s">
        <v>25</v>
      </c>
      <c r="H1062" s="6">
        <v>1</v>
      </c>
      <c r="I1062" s="6">
        <v>3</v>
      </c>
      <c r="J1062" s="6">
        <v>2005</v>
      </c>
      <c r="K1062" s="6" t="s">
        <v>163</v>
      </c>
      <c r="L1062" s="6">
        <v>169</v>
      </c>
      <c r="M1062" s="6" t="s">
        <v>284</v>
      </c>
      <c r="N1062" s="6" t="s">
        <v>155</v>
      </c>
      <c r="O1062" s="6" t="s">
        <v>156</v>
      </c>
      <c r="P1062" s="6" t="s">
        <v>157</v>
      </c>
      <c r="Q1062" s="9"/>
      <c r="R1062" s="6" t="s">
        <v>158</v>
      </c>
      <c r="S1062" s="9"/>
      <c r="T1062" s="6">
        <v>28034</v>
      </c>
      <c r="U1062" s="6" t="s">
        <v>159</v>
      </c>
      <c r="V1062" s="6" t="s">
        <v>46</v>
      </c>
      <c r="W1062" s="6" t="s">
        <v>160</v>
      </c>
      <c r="X1062" s="6" t="s">
        <v>161</v>
      </c>
      <c r="Y1062" s="6" t="s">
        <v>36</v>
      </c>
    </row>
    <row r="1063" spans="1:25">
      <c r="A1063" s="5">
        <v>10405</v>
      </c>
      <c r="B1063" s="6">
        <v>55</v>
      </c>
      <c r="C1063" s="7">
        <v>100</v>
      </c>
      <c r="D1063" s="6">
        <v>1</v>
      </c>
      <c r="E1063" s="6">
        <v>8289.0499999999993</v>
      </c>
      <c r="F1063" s="8">
        <v>38456</v>
      </c>
      <c r="G1063" s="6" t="s">
        <v>25</v>
      </c>
      <c r="H1063" s="6">
        <v>2</v>
      </c>
      <c r="I1063" s="6">
        <v>4</v>
      </c>
      <c r="J1063" s="6">
        <v>2005</v>
      </c>
      <c r="K1063" s="6" t="s">
        <v>163</v>
      </c>
      <c r="L1063" s="6">
        <v>169</v>
      </c>
      <c r="M1063" s="6" t="s">
        <v>284</v>
      </c>
      <c r="N1063" s="6" t="s">
        <v>571</v>
      </c>
      <c r="O1063" s="6" t="s">
        <v>572</v>
      </c>
      <c r="P1063" s="6" t="s">
        <v>573</v>
      </c>
      <c r="Q1063" s="9"/>
      <c r="R1063" s="6" t="s">
        <v>574</v>
      </c>
      <c r="S1063" s="9"/>
      <c r="T1063" s="6">
        <v>67000</v>
      </c>
      <c r="U1063" s="6" t="s">
        <v>66</v>
      </c>
      <c r="V1063" s="6" t="s">
        <v>46</v>
      </c>
      <c r="W1063" s="6" t="s">
        <v>575</v>
      </c>
      <c r="X1063" s="6" t="s">
        <v>576</v>
      </c>
      <c r="Y1063" s="6" t="s">
        <v>133</v>
      </c>
    </row>
    <row r="1064" spans="1:25">
      <c r="A1064" s="5">
        <v>10412</v>
      </c>
      <c r="B1064" s="6">
        <v>60</v>
      </c>
      <c r="C1064" s="7">
        <v>100</v>
      </c>
      <c r="D1064" s="6">
        <v>9</v>
      </c>
      <c r="E1064" s="6">
        <v>11887.8</v>
      </c>
      <c r="F1064" s="8">
        <v>38475</v>
      </c>
      <c r="G1064" s="6" t="s">
        <v>25</v>
      </c>
      <c r="H1064" s="6">
        <v>2</v>
      </c>
      <c r="I1064" s="6">
        <v>5</v>
      </c>
      <c r="J1064" s="6">
        <v>2005</v>
      </c>
      <c r="K1064" s="6" t="s">
        <v>163</v>
      </c>
      <c r="L1064" s="6">
        <v>169</v>
      </c>
      <c r="M1064" s="6" t="s">
        <v>284</v>
      </c>
      <c r="N1064" s="6" t="s">
        <v>155</v>
      </c>
      <c r="O1064" s="6" t="s">
        <v>156</v>
      </c>
      <c r="P1064" s="6" t="s">
        <v>157</v>
      </c>
      <c r="Q1064" s="9"/>
      <c r="R1064" s="6" t="s">
        <v>158</v>
      </c>
      <c r="S1064" s="9"/>
      <c r="T1064" s="6">
        <v>28034</v>
      </c>
      <c r="U1064" s="6" t="s">
        <v>159</v>
      </c>
      <c r="V1064" s="6" t="s">
        <v>46</v>
      </c>
      <c r="W1064" s="6" t="s">
        <v>160</v>
      </c>
      <c r="X1064" s="6" t="s">
        <v>161</v>
      </c>
      <c r="Y1064" s="6" t="s">
        <v>133</v>
      </c>
    </row>
    <row r="1065" spans="1:25">
      <c r="A1065" s="5">
        <v>10419</v>
      </c>
      <c r="B1065" s="6">
        <v>35</v>
      </c>
      <c r="C1065" s="7">
        <v>100</v>
      </c>
      <c r="D1065" s="6">
        <v>6</v>
      </c>
      <c r="E1065" s="6">
        <v>5926.9</v>
      </c>
      <c r="F1065" s="8">
        <v>38489</v>
      </c>
      <c r="G1065" s="6" t="s">
        <v>25</v>
      </c>
      <c r="H1065" s="6">
        <v>2</v>
      </c>
      <c r="I1065" s="6">
        <v>5</v>
      </c>
      <c r="J1065" s="6">
        <v>2005</v>
      </c>
      <c r="K1065" s="6" t="s">
        <v>163</v>
      </c>
      <c r="L1065" s="6">
        <v>169</v>
      </c>
      <c r="M1065" s="6" t="s">
        <v>284</v>
      </c>
      <c r="N1065" s="6" t="s">
        <v>126</v>
      </c>
      <c r="O1065" s="6" t="s">
        <v>127</v>
      </c>
      <c r="P1065" s="6" t="s">
        <v>128</v>
      </c>
      <c r="Q1065" s="9"/>
      <c r="R1065" s="6" t="s">
        <v>129</v>
      </c>
      <c r="S1065" s="9"/>
      <c r="T1065" s="6">
        <v>5020</v>
      </c>
      <c r="U1065" s="6" t="s">
        <v>130</v>
      </c>
      <c r="V1065" s="6" t="s">
        <v>46</v>
      </c>
      <c r="W1065" s="6" t="s">
        <v>131</v>
      </c>
      <c r="X1065" s="6" t="s">
        <v>132</v>
      </c>
      <c r="Y1065" s="6" t="s">
        <v>36</v>
      </c>
    </row>
    <row r="1066" spans="1:25">
      <c r="A1066" s="5">
        <v>10425</v>
      </c>
      <c r="B1066" s="6">
        <v>28</v>
      </c>
      <c r="C1066" s="7">
        <v>100</v>
      </c>
      <c r="D1066" s="6">
        <v>8</v>
      </c>
      <c r="E1066" s="6">
        <v>3793.16</v>
      </c>
      <c r="F1066" s="8">
        <v>38503</v>
      </c>
      <c r="G1066" s="6" t="s">
        <v>246</v>
      </c>
      <c r="H1066" s="6">
        <v>2</v>
      </c>
      <c r="I1066" s="6">
        <v>5</v>
      </c>
      <c r="J1066" s="6">
        <v>2005</v>
      </c>
      <c r="K1066" s="6" t="s">
        <v>163</v>
      </c>
      <c r="L1066" s="6">
        <v>169</v>
      </c>
      <c r="M1066" s="6" t="s">
        <v>284</v>
      </c>
      <c r="N1066" s="6" t="s">
        <v>91</v>
      </c>
      <c r="O1066" s="6" t="s">
        <v>92</v>
      </c>
      <c r="P1066" s="6" t="s">
        <v>93</v>
      </c>
      <c r="Q1066" s="9"/>
      <c r="R1066" s="6" t="s">
        <v>94</v>
      </c>
      <c r="S1066" s="9"/>
      <c r="T1066" s="6">
        <v>44000</v>
      </c>
      <c r="U1066" s="6" t="s">
        <v>66</v>
      </c>
      <c r="V1066" s="6" t="s">
        <v>46</v>
      </c>
      <c r="W1066" s="6" t="s">
        <v>95</v>
      </c>
      <c r="X1066" s="6" t="s">
        <v>96</v>
      </c>
      <c r="Y1066" s="6" t="s">
        <v>36</v>
      </c>
    </row>
    <row r="1067" spans="1:25">
      <c r="A1067" s="5">
        <v>10145</v>
      </c>
      <c r="B1067" s="6">
        <v>40</v>
      </c>
      <c r="C1067" s="7">
        <v>87.54</v>
      </c>
      <c r="D1067" s="6">
        <v>16</v>
      </c>
      <c r="E1067" s="6">
        <v>3501.6</v>
      </c>
      <c r="F1067" s="8">
        <v>37858</v>
      </c>
      <c r="G1067" s="6" t="s">
        <v>25</v>
      </c>
      <c r="H1067" s="6">
        <v>3</v>
      </c>
      <c r="I1067" s="6">
        <v>8</v>
      </c>
      <c r="J1067" s="6">
        <v>2003</v>
      </c>
      <c r="K1067" s="6" t="s">
        <v>385</v>
      </c>
      <c r="L1067" s="6">
        <v>109</v>
      </c>
      <c r="M1067" s="6" t="s">
        <v>416</v>
      </c>
      <c r="N1067" s="11" t="s">
        <v>604</v>
      </c>
      <c r="O1067" s="6">
        <v>6265557265</v>
      </c>
      <c r="P1067" s="6" t="s">
        <v>605</v>
      </c>
      <c r="Q1067" s="9"/>
      <c r="R1067" s="6" t="s">
        <v>606</v>
      </c>
      <c r="S1067" s="6" t="s">
        <v>177</v>
      </c>
      <c r="T1067" s="6">
        <v>90003</v>
      </c>
      <c r="U1067" s="6" t="s">
        <v>32</v>
      </c>
      <c r="V1067" s="6" t="s">
        <v>33</v>
      </c>
      <c r="W1067" s="6" t="s">
        <v>34</v>
      </c>
      <c r="X1067" s="6" t="s">
        <v>90</v>
      </c>
      <c r="Y1067" s="6" t="s">
        <v>36</v>
      </c>
    </row>
    <row r="1068" spans="1:25">
      <c r="A1068" s="5">
        <v>10145</v>
      </c>
      <c r="B1068" s="6">
        <v>47</v>
      </c>
      <c r="C1068" s="7">
        <v>83.03</v>
      </c>
      <c r="D1068" s="6">
        <v>11</v>
      </c>
      <c r="E1068" s="6">
        <v>3902.41</v>
      </c>
      <c r="F1068" s="8">
        <v>37858</v>
      </c>
      <c r="G1068" s="6" t="s">
        <v>25</v>
      </c>
      <c r="H1068" s="6">
        <v>3</v>
      </c>
      <c r="I1068" s="6">
        <v>8</v>
      </c>
      <c r="J1068" s="6">
        <v>2003</v>
      </c>
      <c r="K1068" s="6" t="s">
        <v>60</v>
      </c>
      <c r="L1068" s="6">
        <v>76</v>
      </c>
      <c r="M1068" s="6" t="s">
        <v>501</v>
      </c>
      <c r="N1068" s="11" t="s">
        <v>604</v>
      </c>
      <c r="O1068" s="6">
        <v>6265557265</v>
      </c>
      <c r="P1068" s="6" t="s">
        <v>605</v>
      </c>
      <c r="Q1068" s="9"/>
      <c r="R1068" s="6" t="s">
        <v>606</v>
      </c>
      <c r="S1068" s="6" t="s">
        <v>177</v>
      </c>
      <c r="T1068" s="6">
        <v>90003</v>
      </c>
      <c r="U1068" s="6" t="s">
        <v>32</v>
      </c>
      <c r="V1068" s="6" t="s">
        <v>33</v>
      </c>
      <c r="W1068" s="6" t="s">
        <v>34</v>
      </c>
      <c r="X1068" s="6" t="s">
        <v>90</v>
      </c>
      <c r="Y1068" s="6" t="s">
        <v>36</v>
      </c>
    </row>
    <row r="1069" spans="1:25">
      <c r="A1069" s="5">
        <v>10145</v>
      </c>
      <c r="B1069" s="6">
        <v>27</v>
      </c>
      <c r="C1069" s="7">
        <v>60.95</v>
      </c>
      <c r="D1069" s="6">
        <v>3</v>
      </c>
      <c r="E1069" s="6">
        <v>1645.65</v>
      </c>
      <c r="F1069" s="8">
        <v>37858</v>
      </c>
      <c r="G1069" s="6" t="s">
        <v>25</v>
      </c>
      <c r="H1069" s="6">
        <v>3</v>
      </c>
      <c r="I1069" s="6">
        <v>8</v>
      </c>
      <c r="J1069" s="6">
        <v>2003</v>
      </c>
      <c r="K1069" s="6" t="s">
        <v>60</v>
      </c>
      <c r="L1069" s="6">
        <v>69</v>
      </c>
      <c r="M1069" s="6" t="s">
        <v>518</v>
      </c>
      <c r="N1069" s="11" t="s">
        <v>604</v>
      </c>
      <c r="O1069" s="6">
        <v>6265557265</v>
      </c>
      <c r="P1069" s="6" t="s">
        <v>605</v>
      </c>
      <c r="Q1069" s="9"/>
      <c r="R1069" s="6" t="s">
        <v>606</v>
      </c>
      <c r="S1069" s="6" t="s">
        <v>177</v>
      </c>
      <c r="T1069" s="6">
        <v>90003</v>
      </c>
      <c r="U1069" s="6" t="s">
        <v>32</v>
      </c>
      <c r="V1069" s="6" t="s">
        <v>33</v>
      </c>
      <c r="W1069" s="6" t="s">
        <v>34</v>
      </c>
      <c r="X1069" s="6" t="s">
        <v>90</v>
      </c>
      <c r="Y1069" s="6" t="s">
        <v>39</v>
      </c>
    </row>
    <row r="1070" spans="1:25">
      <c r="A1070" s="5">
        <v>10145</v>
      </c>
      <c r="B1070" s="6">
        <v>33</v>
      </c>
      <c r="C1070" s="7">
        <v>84.77</v>
      </c>
      <c r="D1070" s="6">
        <v>15</v>
      </c>
      <c r="E1070" s="6">
        <v>2797.41</v>
      </c>
      <c r="F1070" s="8">
        <v>37858</v>
      </c>
      <c r="G1070" s="6" t="s">
        <v>25</v>
      </c>
      <c r="H1070" s="6">
        <v>3</v>
      </c>
      <c r="I1070" s="6">
        <v>8</v>
      </c>
      <c r="J1070" s="6">
        <v>2003</v>
      </c>
      <c r="K1070" s="6" t="s">
        <v>385</v>
      </c>
      <c r="L1070" s="6">
        <v>72</v>
      </c>
      <c r="M1070" s="6" t="s">
        <v>420</v>
      </c>
      <c r="N1070" s="11" t="s">
        <v>604</v>
      </c>
      <c r="O1070" s="6">
        <v>6265557265</v>
      </c>
      <c r="P1070" s="6" t="s">
        <v>605</v>
      </c>
      <c r="Q1070" s="9"/>
      <c r="R1070" s="6" t="s">
        <v>606</v>
      </c>
      <c r="S1070" s="6" t="s">
        <v>177</v>
      </c>
      <c r="T1070" s="6">
        <v>90003</v>
      </c>
      <c r="U1070" s="6" t="s">
        <v>32</v>
      </c>
      <c r="V1070" s="6" t="s">
        <v>33</v>
      </c>
      <c r="W1070" s="6" t="s">
        <v>34</v>
      </c>
      <c r="X1070" s="6" t="s">
        <v>90</v>
      </c>
      <c r="Y1070" s="6" t="s">
        <v>39</v>
      </c>
    </row>
    <row r="1071" spans="1:25">
      <c r="A1071" s="5">
        <v>10145</v>
      </c>
      <c r="B1071" s="6">
        <v>33</v>
      </c>
      <c r="C1071" s="7">
        <v>93.9</v>
      </c>
      <c r="D1071" s="6">
        <v>12</v>
      </c>
      <c r="E1071" s="6">
        <v>3098.7</v>
      </c>
      <c r="F1071" s="8">
        <v>37858</v>
      </c>
      <c r="G1071" s="6" t="s">
        <v>25</v>
      </c>
      <c r="H1071" s="6">
        <v>3</v>
      </c>
      <c r="I1071" s="6">
        <v>8</v>
      </c>
      <c r="J1071" s="6">
        <v>2003</v>
      </c>
      <c r="K1071" s="6" t="s">
        <v>60</v>
      </c>
      <c r="L1071" s="6">
        <v>99</v>
      </c>
      <c r="M1071" s="6" t="s">
        <v>502</v>
      </c>
      <c r="N1071" s="11" t="s">
        <v>604</v>
      </c>
      <c r="O1071" s="6">
        <v>6265557265</v>
      </c>
      <c r="P1071" s="6" t="s">
        <v>605</v>
      </c>
      <c r="Q1071" s="9"/>
      <c r="R1071" s="6" t="s">
        <v>606</v>
      </c>
      <c r="S1071" s="6" t="s">
        <v>177</v>
      </c>
      <c r="T1071" s="6">
        <v>90003</v>
      </c>
      <c r="U1071" s="6" t="s">
        <v>32</v>
      </c>
      <c r="V1071" s="6" t="s">
        <v>33</v>
      </c>
      <c r="W1071" s="6" t="s">
        <v>34</v>
      </c>
      <c r="X1071" s="6" t="s">
        <v>90</v>
      </c>
      <c r="Y1071" s="6" t="s">
        <v>36</v>
      </c>
    </row>
    <row r="1072" spans="1:25">
      <c r="A1072" s="5">
        <v>10145</v>
      </c>
      <c r="B1072" s="6">
        <v>31</v>
      </c>
      <c r="C1072" s="7">
        <v>35.799999999999997</v>
      </c>
      <c r="D1072" s="6">
        <v>1</v>
      </c>
      <c r="E1072" s="6">
        <v>1109.8</v>
      </c>
      <c r="F1072" s="8">
        <v>37858</v>
      </c>
      <c r="G1072" s="6" t="s">
        <v>25</v>
      </c>
      <c r="H1072" s="6">
        <v>3</v>
      </c>
      <c r="I1072" s="6">
        <v>8</v>
      </c>
      <c r="J1072" s="6">
        <v>2003</v>
      </c>
      <c r="K1072" s="6" t="s">
        <v>60</v>
      </c>
      <c r="L1072" s="6">
        <v>40</v>
      </c>
      <c r="M1072" s="6" t="s">
        <v>522</v>
      </c>
      <c r="N1072" s="11" t="s">
        <v>604</v>
      </c>
      <c r="O1072" s="6">
        <v>6265557265</v>
      </c>
      <c r="P1072" s="6" t="s">
        <v>605</v>
      </c>
      <c r="Q1072" s="9"/>
      <c r="R1072" s="6" t="s">
        <v>606</v>
      </c>
      <c r="S1072" s="6" t="s">
        <v>177</v>
      </c>
      <c r="T1072" s="6">
        <v>90003</v>
      </c>
      <c r="U1072" s="6" t="s">
        <v>32</v>
      </c>
      <c r="V1072" s="6" t="s">
        <v>33</v>
      </c>
      <c r="W1072" s="6" t="s">
        <v>34</v>
      </c>
      <c r="X1072" s="6" t="s">
        <v>90</v>
      </c>
      <c r="Y1072" s="6" t="s">
        <v>39</v>
      </c>
    </row>
    <row r="1073" spans="1:25">
      <c r="A1073" s="5">
        <v>10145</v>
      </c>
      <c r="B1073" s="6">
        <v>27</v>
      </c>
      <c r="C1073" s="7">
        <v>100</v>
      </c>
      <c r="D1073" s="6">
        <v>4</v>
      </c>
      <c r="E1073" s="6">
        <v>3251.34</v>
      </c>
      <c r="F1073" s="8">
        <v>37858</v>
      </c>
      <c r="G1073" s="6" t="s">
        <v>25</v>
      </c>
      <c r="H1073" s="6">
        <v>3</v>
      </c>
      <c r="I1073" s="6">
        <v>8</v>
      </c>
      <c r="J1073" s="6">
        <v>2003</v>
      </c>
      <c r="K1073" s="6" t="s">
        <v>60</v>
      </c>
      <c r="L1073" s="6">
        <v>102</v>
      </c>
      <c r="M1073" s="6" t="s">
        <v>534</v>
      </c>
      <c r="N1073" s="11" t="s">
        <v>604</v>
      </c>
      <c r="O1073" s="6">
        <v>6265557265</v>
      </c>
      <c r="P1073" s="6" t="s">
        <v>605</v>
      </c>
      <c r="Q1073" s="9"/>
      <c r="R1073" s="6" t="s">
        <v>606</v>
      </c>
      <c r="S1073" s="6" t="s">
        <v>177</v>
      </c>
      <c r="T1073" s="6">
        <v>90003</v>
      </c>
      <c r="U1073" s="6" t="s">
        <v>32</v>
      </c>
      <c r="V1073" s="6" t="s">
        <v>33</v>
      </c>
      <c r="W1073" s="6" t="s">
        <v>34</v>
      </c>
      <c r="X1073" s="6" t="s">
        <v>90</v>
      </c>
      <c r="Y1073" s="6" t="s">
        <v>36</v>
      </c>
    </row>
    <row r="1074" spans="1:25">
      <c r="A1074" s="5">
        <v>10145</v>
      </c>
      <c r="B1074" s="6">
        <v>38</v>
      </c>
      <c r="C1074" s="7">
        <v>81.36</v>
      </c>
      <c r="D1074" s="6">
        <v>2</v>
      </c>
      <c r="E1074" s="6">
        <v>3091.68</v>
      </c>
      <c r="F1074" s="8">
        <v>37858</v>
      </c>
      <c r="G1074" s="6" t="s">
        <v>25</v>
      </c>
      <c r="H1074" s="6">
        <v>3</v>
      </c>
      <c r="I1074" s="6">
        <v>8</v>
      </c>
      <c r="J1074" s="6">
        <v>2003</v>
      </c>
      <c r="K1074" s="6" t="s">
        <v>60</v>
      </c>
      <c r="L1074" s="6">
        <v>81</v>
      </c>
      <c r="M1074" s="6" t="s">
        <v>535</v>
      </c>
      <c r="N1074" s="11" t="s">
        <v>604</v>
      </c>
      <c r="O1074" s="6">
        <v>6265557265</v>
      </c>
      <c r="P1074" s="6" t="s">
        <v>605</v>
      </c>
      <c r="Q1074" s="9"/>
      <c r="R1074" s="6" t="s">
        <v>606</v>
      </c>
      <c r="S1074" s="6" t="s">
        <v>177</v>
      </c>
      <c r="T1074" s="6">
        <v>90003</v>
      </c>
      <c r="U1074" s="6" t="s">
        <v>32</v>
      </c>
      <c r="V1074" s="6" t="s">
        <v>33</v>
      </c>
      <c r="W1074" s="6" t="s">
        <v>34</v>
      </c>
      <c r="X1074" s="6" t="s">
        <v>90</v>
      </c>
      <c r="Y1074" s="6" t="s">
        <v>36</v>
      </c>
    </row>
    <row r="1075" spans="1:25">
      <c r="A1075" s="5">
        <v>10145</v>
      </c>
      <c r="B1075" s="6">
        <v>20</v>
      </c>
      <c r="C1075" s="7">
        <v>100</v>
      </c>
      <c r="D1075" s="6">
        <v>13</v>
      </c>
      <c r="E1075" s="6">
        <v>2752.6</v>
      </c>
      <c r="F1075" s="8">
        <v>37858</v>
      </c>
      <c r="G1075" s="6" t="s">
        <v>25</v>
      </c>
      <c r="H1075" s="6">
        <v>3</v>
      </c>
      <c r="I1075" s="6">
        <v>8</v>
      </c>
      <c r="J1075" s="6">
        <v>2003</v>
      </c>
      <c r="K1075" s="6" t="s">
        <v>385</v>
      </c>
      <c r="L1075" s="6">
        <v>118</v>
      </c>
      <c r="M1075" s="6" t="s">
        <v>455</v>
      </c>
      <c r="N1075" s="11" t="s">
        <v>604</v>
      </c>
      <c r="O1075" s="6">
        <v>6265557265</v>
      </c>
      <c r="P1075" s="6" t="s">
        <v>605</v>
      </c>
      <c r="Q1075" s="9"/>
      <c r="R1075" s="6" t="s">
        <v>606</v>
      </c>
      <c r="S1075" s="6" t="s">
        <v>177</v>
      </c>
      <c r="T1075" s="6">
        <v>90003</v>
      </c>
      <c r="U1075" s="6" t="s">
        <v>32</v>
      </c>
      <c r="V1075" s="6" t="s">
        <v>33</v>
      </c>
      <c r="W1075" s="6" t="s">
        <v>34</v>
      </c>
      <c r="X1075" s="6" t="s">
        <v>90</v>
      </c>
      <c r="Y1075" s="6" t="s">
        <v>39</v>
      </c>
    </row>
    <row r="1076" spans="1:25">
      <c r="A1076" s="5">
        <v>10208</v>
      </c>
      <c r="B1076" s="6">
        <v>48</v>
      </c>
      <c r="C1076" s="7">
        <v>100</v>
      </c>
      <c r="D1076" s="6">
        <v>11</v>
      </c>
      <c r="E1076" s="6">
        <v>5614.56</v>
      </c>
      <c r="F1076" s="8">
        <v>37988</v>
      </c>
      <c r="G1076" s="6" t="s">
        <v>25</v>
      </c>
      <c r="H1076" s="6">
        <v>1</v>
      </c>
      <c r="I1076" s="6">
        <v>1</v>
      </c>
      <c r="J1076" s="6">
        <v>2004</v>
      </c>
      <c r="K1076" s="6" t="s">
        <v>290</v>
      </c>
      <c r="L1076" s="6">
        <v>100</v>
      </c>
      <c r="M1076" s="6" t="s">
        <v>311</v>
      </c>
      <c r="N1076" s="6" t="s">
        <v>459</v>
      </c>
      <c r="O1076" s="6" t="s">
        <v>460</v>
      </c>
      <c r="P1076" s="6" t="s">
        <v>461</v>
      </c>
      <c r="Q1076" s="9"/>
      <c r="R1076" s="6" t="s">
        <v>462</v>
      </c>
      <c r="S1076" s="9"/>
      <c r="T1076" s="6">
        <v>69004</v>
      </c>
      <c r="U1076" s="6" t="s">
        <v>66</v>
      </c>
      <c r="V1076" s="6" t="s">
        <v>46</v>
      </c>
      <c r="W1076" s="6" t="s">
        <v>463</v>
      </c>
      <c r="X1076" s="6" t="s">
        <v>464</v>
      </c>
      <c r="Y1076" s="6" t="s">
        <v>36</v>
      </c>
    </row>
    <row r="1077" spans="1:25">
      <c r="A1077" s="5">
        <v>10221</v>
      </c>
      <c r="B1077" s="6">
        <v>23</v>
      </c>
      <c r="C1077" s="7">
        <v>80.67</v>
      </c>
      <c r="D1077" s="6">
        <v>5</v>
      </c>
      <c r="E1077" s="6">
        <v>1855.41</v>
      </c>
      <c r="F1077" s="8">
        <v>38035</v>
      </c>
      <c r="G1077" s="6" t="s">
        <v>25</v>
      </c>
      <c r="H1077" s="6">
        <v>1</v>
      </c>
      <c r="I1077" s="6">
        <v>2</v>
      </c>
      <c r="J1077" s="6">
        <v>2004</v>
      </c>
      <c r="K1077" s="6" t="s">
        <v>290</v>
      </c>
      <c r="L1077" s="6">
        <v>100</v>
      </c>
      <c r="M1077" s="6" t="s">
        <v>311</v>
      </c>
      <c r="N1077" s="6" t="s">
        <v>323</v>
      </c>
      <c r="O1077" s="6" t="s">
        <v>324</v>
      </c>
      <c r="P1077" s="6" t="s">
        <v>325</v>
      </c>
      <c r="Q1077" s="9"/>
      <c r="R1077" s="6" t="s">
        <v>326</v>
      </c>
      <c r="S1077" s="9"/>
      <c r="T1077" s="6" t="s">
        <v>327</v>
      </c>
      <c r="U1077" s="6" t="s">
        <v>328</v>
      </c>
      <c r="V1077" s="6" t="s">
        <v>46</v>
      </c>
      <c r="W1077" s="6" t="s">
        <v>329</v>
      </c>
      <c r="X1077" s="6" t="s">
        <v>330</v>
      </c>
      <c r="Y1077" s="6" t="s">
        <v>39</v>
      </c>
    </row>
    <row r="1078" spans="1:25">
      <c r="A1078" s="5">
        <v>10232</v>
      </c>
      <c r="B1078" s="6">
        <v>48</v>
      </c>
      <c r="C1078" s="7">
        <v>95.8</v>
      </c>
      <c r="D1078" s="6">
        <v>8</v>
      </c>
      <c r="E1078" s="6">
        <v>4598.3999999999996</v>
      </c>
      <c r="F1078" s="8">
        <v>38066</v>
      </c>
      <c r="G1078" s="6" t="s">
        <v>25</v>
      </c>
      <c r="H1078" s="6">
        <v>1</v>
      </c>
      <c r="I1078" s="6">
        <v>3</v>
      </c>
      <c r="J1078" s="6">
        <v>2004</v>
      </c>
      <c r="K1078" s="6" t="s">
        <v>290</v>
      </c>
      <c r="L1078" s="6">
        <v>100</v>
      </c>
      <c r="M1078" s="6" t="s">
        <v>311</v>
      </c>
      <c r="N1078" s="11" t="s">
        <v>346</v>
      </c>
      <c r="O1078" s="6" t="s">
        <v>347</v>
      </c>
      <c r="P1078" s="6" t="s">
        <v>348</v>
      </c>
      <c r="Q1078" s="9"/>
      <c r="R1078" s="6" t="s">
        <v>349</v>
      </c>
      <c r="S1078" s="6" t="s">
        <v>350</v>
      </c>
      <c r="T1078" s="6" t="s">
        <v>351</v>
      </c>
      <c r="U1078" s="6" t="s">
        <v>151</v>
      </c>
      <c r="V1078" s="6" t="s">
        <v>46</v>
      </c>
      <c r="W1078" s="6" t="s">
        <v>352</v>
      </c>
      <c r="X1078" s="6" t="s">
        <v>353</v>
      </c>
      <c r="Y1078" s="6" t="s">
        <v>36</v>
      </c>
    </row>
    <row r="1079" spans="1:25">
      <c r="A1079" s="5">
        <v>10248</v>
      </c>
      <c r="B1079" s="6">
        <v>42</v>
      </c>
      <c r="C1079" s="7">
        <v>100</v>
      </c>
      <c r="D1079" s="6">
        <v>14</v>
      </c>
      <c r="E1079" s="6">
        <v>5082.42</v>
      </c>
      <c r="F1079" s="8">
        <v>38114</v>
      </c>
      <c r="G1079" s="6" t="s">
        <v>322</v>
      </c>
      <c r="H1079" s="6">
        <v>2</v>
      </c>
      <c r="I1079" s="6">
        <v>5</v>
      </c>
      <c r="J1079" s="6">
        <v>2004</v>
      </c>
      <c r="K1079" s="6" t="s">
        <v>290</v>
      </c>
      <c r="L1079" s="6">
        <v>100</v>
      </c>
      <c r="M1079" s="6" t="s">
        <v>311</v>
      </c>
      <c r="N1079" s="6" t="s">
        <v>123</v>
      </c>
      <c r="O1079" s="6">
        <v>2125557818</v>
      </c>
      <c r="P1079" s="6" t="s">
        <v>124</v>
      </c>
      <c r="Q1079" s="9"/>
      <c r="R1079" s="6" t="s">
        <v>56</v>
      </c>
      <c r="S1079" s="6" t="s">
        <v>57</v>
      </c>
      <c r="T1079" s="6">
        <v>10022</v>
      </c>
      <c r="U1079" s="6" t="s">
        <v>32</v>
      </c>
      <c r="V1079" s="6" t="s">
        <v>33</v>
      </c>
      <c r="W1079" s="6" t="s">
        <v>121</v>
      </c>
      <c r="X1079" s="6" t="s">
        <v>125</v>
      </c>
      <c r="Y1079" s="6" t="s">
        <v>36</v>
      </c>
    </row>
    <row r="1080" spans="1:25">
      <c r="A1080" s="5">
        <v>10273</v>
      </c>
      <c r="B1080" s="6">
        <v>47</v>
      </c>
      <c r="C1080" s="7">
        <v>100</v>
      </c>
      <c r="D1080" s="6">
        <v>15</v>
      </c>
      <c r="E1080" s="6">
        <v>5450.59</v>
      </c>
      <c r="F1080" s="8">
        <v>38189</v>
      </c>
      <c r="G1080" s="6" t="s">
        <v>25</v>
      </c>
      <c r="H1080" s="6">
        <v>3</v>
      </c>
      <c r="I1080" s="6">
        <v>7</v>
      </c>
      <c r="J1080" s="6">
        <v>2004</v>
      </c>
      <c r="K1080" s="6" t="s">
        <v>290</v>
      </c>
      <c r="L1080" s="6">
        <v>100</v>
      </c>
      <c r="M1080" s="6" t="s">
        <v>311</v>
      </c>
      <c r="N1080" s="6" t="s">
        <v>323</v>
      </c>
      <c r="O1080" s="6" t="s">
        <v>324</v>
      </c>
      <c r="P1080" s="6" t="s">
        <v>325</v>
      </c>
      <c r="Q1080" s="9"/>
      <c r="R1080" s="6" t="s">
        <v>326</v>
      </c>
      <c r="S1080" s="9"/>
      <c r="T1080" s="6" t="s">
        <v>327</v>
      </c>
      <c r="U1080" s="6" t="s">
        <v>328</v>
      </c>
      <c r="V1080" s="6" t="s">
        <v>46</v>
      </c>
      <c r="W1080" s="6" t="s">
        <v>329</v>
      </c>
      <c r="X1080" s="6" t="s">
        <v>330</v>
      </c>
      <c r="Y1080" s="6" t="s">
        <v>36</v>
      </c>
    </row>
    <row r="1081" spans="1:25">
      <c r="A1081" s="5">
        <v>10282</v>
      </c>
      <c r="B1081" s="6">
        <v>36</v>
      </c>
      <c r="C1081" s="7">
        <v>100</v>
      </c>
      <c r="D1081" s="6">
        <v>3</v>
      </c>
      <c r="E1081" s="6">
        <v>4174.92</v>
      </c>
      <c r="F1081" s="8">
        <v>38219</v>
      </c>
      <c r="G1081" s="6" t="s">
        <v>25</v>
      </c>
      <c r="H1081" s="6">
        <v>3</v>
      </c>
      <c r="I1081" s="6">
        <v>8</v>
      </c>
      <c r="J1081" s="6">
        <v>2004</v>
      </c>
      <c r="K1081" s="6" t="s">
        <v>290</v>
      </c>
      <c r="L1081" s="6">
        <v>100</v>
      </c>
      <c r="M1081" s="6" t="s">
        <v>311</v>
      </c>
      <c r="N1081" s="6" t="s">
        <v>217</v>
      </c>
      <c r="O1081" s="6">
        <v>4155551450</v>
      </c>
      <c r="P1081" s="6" t="s">
        <v>218</v>
      </c>
      <c r="Q1081" s="9"/>
      <c r="R1081" s="6" t="s">
        <v>219</v>
      </c>
      <c r="S1081" s="6" t="s">
        <v>177</v>
      </c>
      <c r="T1081" s="6">
        <v>97562</v>
      </c>
      <c r="U1081" s="6" t="s">
        <v>32</v>
      </c>
      <c r="V1081" s="6" t="s">
        <v>33</v>
      </c>
      <c r="W1081" s="6" t="s">
        <v>220</v>
      </c>
      <c r="X1081" s="6" t="s">
        <v>35</v>
      </c>
      <c r="Y1081" s="6" t="s">
        <v>36</v>
      </c>
    </row>
    <row r="1082" spans="1:25">
      <c r="A1082" s="5">
        <v>10293</v>
      </c>
      <c r="B1082" s="6">
        <v>22</v>
      </c>
      <c r="C1082" s="7">
        <v>100</v>
      </c>
      <c r="D1082" s="6">
        <v>6</v>
      </c>
      <c r="E1082" s="6">
        <v>2418.2399999999998</v>
      </c>
      <c r="F1082" s="8">
        <v>38239</v>
      </c>
      <c r="G1082" s="6" t="s">
        <v>25</v>
      </c>
      <c r="H1082" s="6">
        <v>3</v>
      </c>
      <c r="I1082" s="6">
        <v>9</v>
      </c>
      <c r="J1082" s="6">
        <v>2004</v>
      </c>
      <c r="K1082" s="6" t="s">
        <v>290</v>
      </c>
      <c r="L1082" s="6">
        <v>100</v>
      </c>
      <c r="M1082" s="6" t="s">
        <v>311</v>
      </c>
      <c r="N1082" s="6" t="s">
        <v>196</v>
      </c>
      <c r="O1082" s="6" t="s">
        <v>197</v>
      </c>
      <c r="P1082" s="6" t="s">
        <v>198</v>
      </c>
      <c r="Q1082" s="9"/>
      <c r="R1082" s="6" t="s">
        <v>199</v>
      </c>
      <c r="S1082" s="9"/>
      <c r="T1082" s="6">
        <v>10100</v>
      </c>
      <c r="U1082" s="6" t="s">
        <v>200</v>
      </c>
      <c r="V1082" s="6" t="s">
        <v>46</v>
      </c>
      <c r="W1082" s="6" t="s">
        <v>201</v>
      </c>
      <c r="X1082" s="6" t="s">
        <v>202</v>
      </c>
      <c r="Y1082" s="6" t="s">
        <v>39</v>
      </c>
    </row>
    <row r="1083" spans="1:25">
      <c r="A1083" s="5">
        <v>10306</v>
      </c>
      <c r="B1083" s="6">
        <v>40</v>
      </c>
      <c r="C1083" s="7">
        <v>91.76</v>
      </c>
      <c r="D1083" s="6">
        <v>11</v>
      </c>
      <c r="E1083" s="6">
        <v>3670.4</v>
      </c>
      <c r="F1083" s="8">
        <v>38274</v>
      </c>
      <c r="G1083" s="6" t="s">
        <v>25</v>
      </c>
      <c r="H1083" s="6">
        <v>4</v>
      </c>
      <c r="I1083" s="6">
        <v>10</v>
      </c>
      <c r="J1083" s="6">
        <v>2004</v>
      </c>
      <c r="K1083" s="6" t="s">
        <v>290</v>
      </c>
      <c r="L1083" s="6">
        <v>100</v>
      </c>
      <c r="M1083" s="6" t="s">
        <v>311</v>
      </c>
      <c r="N1083" s="6" t="s">
        <v>476</v>
      </c>
      <c r="O1083" s="6" t="s">
        <v>477</v>
      </c>
      <c r="P1083" s="6" t="s">
        <v>478</v>
      </c>
      <c r="Q1083" s="9"/>
      <c r="R1083" s="6" t="s">
        <v>479</v>
      </c>
      <c r="S1083" s="9"/>
      <c r="T1083" s="6" t="s">
        <v>480</v>
      </c>
      <c r="U1083" s="6" t="s">
        <v>151</v>
      </c>
      <c r="V1083" s="6" t="s">
        <v>46</v>
      </c>
      <c r="W1083" s="6" t="s">
        <v>481</v>
      </c>
      <c r="X1083" s="6" t="s">
        <v>74</v>
      </c>
      <c r="Y1083" s="6" t="s">
        <v>36</v>
      </c>
    </row>
    <row r="1084" spans="1:25">
      <c r="A1084" s="5">
        <v>10314</v>
      </c>
      <c r="B1084" s="6">
        <v>23</v>
      </c>
      <c r="C1084" s="7">
        <v>100</v>
      </c>
      <c r="D1084" s="6">
        <v>3</v>
      </c>
      <c r="E1084" s="6">
        <v>2481.6999999999998</v>
      </c>
      <c r="F1084" s="8">
        <v>38282</v>
      </c>
      <c r="G1084" s="6" t="s">
        <v>25</v>
      </c>
      <c r="H1084" s="6">
        <v>4</v>
      </c>
      <c r="I1084" s="6">
        <v>10</v>
      </c>
      <c r="J1084" s="6">
        <v>2004</v>
      </c>
      <c r="K1084" s="6" t="s">
        <v>290</v>
      </c>
      <c r="L1084" s="6">
        <v>100</v>
      </c>
      <c r="M1084" s="6" t="s">
        <v>311</v>
      </c>
      <c r="N1084" s="6" t="s">
        <v>482</v>
      </c>
      <c r="O1084" s="6" t="s">
        <v>483</v>
      </c>
      <c r="P1084" s="6" t="s">
        <v>484</v>
      </c>
      <c r="Q1084" s="9"/>
      <c r="R1084" s="6" t="s">
        <v>485</v>
      </c>
      <c r="S1084" s="9"/>
      <c r="T1084" s="6">
        <v>8200</v>
      </c>
      <c r="U1084" s="6" t="s">
        <v>305</v>
      </c>
      <c r="V1084" s="6" t="s">
        <v>46</v>
      </c>
      <c r="W1084" s="6" t="s">
        <v>486</v>
      </c>
      <c r="X1084" s="6" t="s">
        <v>487</v>
      </c>
      <c r="Y1084" s="6" t="s">
        <v>39</v>
      </c>
    </row>
    <row r="1085" spans="1:25">
      <c r="A1085" s="5">
        <v>10326</v>
      </c>
      <c r="B1085" s="6">
        <v>32</v>
      </c>
      <c r="C1085" s="7">
        <v>100</v>
      </c>
      <c r="D1085" s="6">
        <v>6</v>
      </c>
      <c r="E1085" s="6">
        <v>3807.68</v>
      </c>
      <c r="F1085" s="8">
        <v>38300</v>
      </c>
      <c r="G1085" s="6" t="s">
        <v>25</v>
      </c>
      <c r="H1085" s="6">
        <v>4</v>
      </c>
      <c r="I1085" s="6">
        <v>11</v>
      </c>
      <c r="J1085" s="6">
        <v>2004</v>
      </c>
      <c r="K1085" s="6" t="s">
        <v>290</v>
      </c>
      <c r="L1085" s="6">
        <v>100</v>
      </c>
      <c r="M1085" s="6" t="s">
        <v>311</v>
      </c>
      <c r="N1085" s="6" t="s">
        <v>407</v>
      </c>
      <c r="O1085" s="6" t="s">
        <v>408</v>
      </c>
      <c r="P1085" s="6" t="s">
        <v>409</v>
      </c>
      <c r="Q1085" s="9"/>
      <c r="R1085" s="6" t="s">
        <v>410</v>
      </c>
      <c r="S1085" s="9"/>
      <c r="T1085" s="6" t="s">
        <v>411</v>
      </c>
      <c r="U1085" s="6" t="s">
        <v>208</v>
      </c>
      <c r="V1085" s="6" t="s">
        <v>46</v>
      </c>
      <c r="W1085" s="6" t="s">
        <v>412</v>
      </c>
      <c r="X1085" s="6" t="s">
        <v>413</v>
      </c>
      <c r="Y1085" s="6" t="s">
        <v>36</v>
      </c>
    </row>
    <row r="1086" spans="1:25">
      <c r="A1086" s="5">
        <v>10336</v>
      </c>
      <c r="B1086" s="6">
        <v>21</v>
      </c>
      <c r="C1086" s="7">
        <v>100</v>
      </c>
      <c r="D1086" s="6">
        <v>7</v>
      </c>
      <c r="E1086" s="6">
        <v>2230.41</v>
      </c>
      <c r="F1086" s="8">
        <v>38311</v>
      </c>
      <c r="G1086" s="6" t="s">
        <v>25</v>
      </c>
      <c r="H1086" s="6">
        <v>4</v>
      </c>
      <c r="I1086" s="6">
        <v>11</v>
      </c>
      <c r="J1086" s="6">
        <v>2004</v>
      </c>
      <c r="K1086" s="6" t="s">
        <v>290</v>
      </c>
      <c r="L1086" s="6">
        <v>100</v>
      </c>
      <c r="M1086" s="6" t="s">
        <v>311</v>
      </c>
      <c r="N1086" s="6" t="s">
        <v>488</v>
      </c>
      <c r="O1086" s="6" t="s">
        <v>489</v>
      </c>
      <c r="P1086" s="6" t="s">
        <v>490</v>
      </c>
      <c r="Q1086" s="9"/>
      <c r="R1086" s="6" t="s">
        <v>65</v>
      </c>
      <c r="S1086" s="9"/>
      <c r="T1086" s="6">
        <v>75012</v>
      </c>
      <c r="U1086" s="6" t="s">
        <v>66</v>
      </c>
      <c r="V1086" s="6" t="s">
        <v>46</v>
      </c>
      <c r="W1086" s="6" t="s">
        <v>491</v>
      </c>
      <c r="X1086" s="6" t="s">
        <v>492</v>
      </c>
      <c r="Y1086" s="6" t="s">
        <v>39</v>
      </c>
    </row>
    <row r="1087" spans="1:25">
      <c r="A1087" s="5">
        <v>10350</v>
      </c>
      <c r="B1087" s="6">
        <v>41</v>
      </c>
      <c r="C1087" s="7">
        <v>93.04</v>
      </c>
      <c r="D1087" s="6">
        <v>2</v>
      </c>
      <c r="E1087" s="6">
        <v>3814.64</v>
      </c>
      <c r="F1087" s="8">
        <v>38323</v>
      </c>
      <c r="G1087" s="6" t="s">
        <v>25</v>
      </c>
      <c r="H1087" s="6">
        <v>4</v>
      </c>
      <c r="I1087" s="6">
        <v>12</v>
      </c>
      <c r="J1087" s="6">
        <v>2004</v>
      </c>
      <c r="K1087" s="6" t="s">
        <v>290</v>
      </c>
      <c r="L1087" s="6">
        <v>100</v>
      </c>
      <c r="M1087" s="6" t="s">
        <v>311</v>
      </c>
      <c r="N1087" s="6" t="s">
        <v>155</v>
      </c>
      <c r="O1087" s="6" t="s">
        <v>156</v>
      </c>
      <c r="P1087" s="6" t="s">
        <v>157</v>
      </c>
      <c r="Q1087" s="9"/>
      <c r="R1087" s="6" t="s">
        <v>158</v>
      </c>
      <c r="S1087" s="9"/>
      <c r="T1087" s="6">
        <v>28034</v>
      </c>
      <c r="U1087" s="6" t="s">
        <v>159</v>
      </c>
      <c r="V1087" s="6" t="s">
        <v>46</v>
      </c>
      <c r="W1087" s="6" t="s">
        <v>160</v>
      </c>
      <c r="X1087" s="6" t="s">
        <v>161</v>
      </c>
      <c r="Y1087" s="6" t="s">
        <v>36</v>
      </c>
    </row>
    <row r="1088" spans="1:25">
      <c r="A1088" s="5">
        <v>10372</v>
      </c>
      <c r="B1088" s="6">
        <v>25</v>
      </c>
      <c r="C1088" s="7">
        <v>84.71</v>
      </c>
      <c r="D1088" s="6">
        <v>5</v>
      </c>
      <c r="E1088" s="6">
        <v>2117.75</v>
      </c>
      <c r="F1088" s="8">
        <v>38378</v>
      </c>
      <c r="G1088" s="6" t="s">
        <v>25</v>
      </c>
      <c r="H1088" s="6">
        <v>1</v>
      </c>
      <c r="I1088" s="6">
        <v>1</v>
      </c>
      <c r="J1088" s="6">
        <v>2005</v>
      </c>
      <c r="K1088" s="6" t="s">
        <v>290</v>
      </c>
      <c r="L1088" s="6">
        <v>100</v>
      </c>
      <c r="M1088" s="6" t="s">
        <v>311</v>
      </c>
      <c r="N1088" s="6" t="s">
        <v>188</v>
      </c>
      <c r="O1088" s="10" t="s">
        <v>683</v>
      </c>
      <c r="P1088" s="6" t="s">
        <v>189</v>
      </c>
      <c r="Q1088" s="9"/>
      <c r="R1088" s="6" t="s">
        <v>190</v>
      </c>
      <c r="S1088" s="6" t="s">
        <v>191</v>
      </c>
      <c r="T1088" s="6" t="s">
        <v>192</v>
      </c>
      <c r="U1088" s="6" t="s">
        <v>193</v>
      </c>
      <c r="V1088" s="6" t="s">
        <v>193</v>
      </c>
      <c r="W1088" s="6" t="s">
        <v>194</v>
      </c>
      <c r="X1088" s="6" t="s">
        <v>195</v>
      </c>
      <c r="Y1088" s="6" t="s">
        <v>39</v>
      </c>
    </row>
    <row r="1089" spans="1:25">
      <c r="A1089" s="5">
        <v>10383</v>
      </c>
      <c r="B1089" s="6">
        <v>26</v>
      </c>
      <c r="C1089" s="7">
        <v>100</v>
      </c>
      <c r="D1089" s="6">
        <v>12</v>
      </c>
      <c r="E1089" s="6">
        <v>3340.48</v>
      </c>
      <c r="F1089" s="8">
        <v>38405</v>
      </c>
      <c r="G1089" s="6" t="s">
        <v>25</v>
      </c>
      <c r="H1089" s="6">
        <v>1</v>
      </c>
      <c r="I1089" s="6">
        <v>2</v>
      </c>
      <c r="J1089" s="6">
        <v>2005</v>
      </c>
      <c r="K1089" s="6" t="s">
        <v>290</v>
      </c>
      <c r="L1089" s="6">
        <v>100</v>
      </c>
      <c r="M1089" s="6" t="s">
        <v>311</v>
      </c>
      <c r="N1089" s="6" t="s">
        <v>155</v>
      </c>
      <c r="O1089" s="6" t="s">
        <v>156</v>
      </c>
      <c r="P1089" s="6" t="s">
        <v>157</v>
      </c>
      <c r="Q1089" s="9"/>
      <c r="R1089" s="6" t="s">
        <v>158</v>
      </c>
      <c r="S1089" s="9"/>
      <c r="T1089" s="6">
        <v>28034</v>
      </c>
      <c r="U1089" s="6" t="s">
        <v>159</v>
      </c>
      <c r="V1089" s="6" t="s">
        <v>46</v>
      </c>
      <c r="W1089" s="6" t="s">
        <v>160</v>
      </c>
      <c r="X1089" s="6" t="s">
        <v>161</v>
      </c>
      <c r="Y1089" s="6" t="s">
        <v>36</v>
      </c>
    </row>
    <row r="1090" spans="1:25">
      <c r="A1090" s="5">
        <v>10396</v>
      </c>
      <c r="B1090" s="6">
        <v>24</v>
      </c>
      <c r="C1090" s="7">
        <v>89.75</v>
      </c>
      <c r="D1090" s="6">
        <v>4</v>
      </c>
      <c r="E1090" s="6">
        <v>2154</v>
      </c>
      <c r="F1090" s="8">
        <v>38434</v>
      </c>
      <c r="G1090" s="6" t="s">
        <v>25</v>
      </c>
      <c r="H1090" s="6">
        <v>1</v>
      </c>
      <c r="I1090" s="6">
        <v>3</v>
      </c>
      <c r="J1090" s="6">
        <v>2005</v>
      </c>
      <c r="K1090" s="6" t="s">
        <v>290</v>
      </c>
      <c r="L1090" s="6">
        <v>100</v>
      </c>
      <c r="M1090" s="6" t="s">
        <v>311</v>
      </c>
      <c r="N1090" s="6" t="s">
        <v>217</v>
      </c>
      <c r="O1090" s="6">
        <v>4155551450</v>
      </c>
      <c r="P1090" s="6" t="s">
        <v>218</v>
      </c>
      <c r="Q1090" s="9"/>
      <c r="R1090" s="6" t="s">
        <v>219</v>
      </c>
      <c r="S1090" s="6" t="s">
        <v>177</v>
      </c>
      <c r="T1090" s="6">
        <v>97562</v>
      </c>
      <c r="U1090" s="6" t="s">
        <v>32</v>
      </c>
      <c r="V1090" s="6" t="s">
        <v>33</v>
      </c>
      <c r="W1090" s="6" t="s">
        <v>220</v>
      </c>
      <c r="X1090" s="6" t="s">
        <v>35</v>
      </c>
      <c r="Y1090" s="6" t="s">
        <v>39</v>
      </c>
    </row>
    <row r="1091" spans="1:25">
      <c r="A1091" s="5">
        <v>10414</v>
      </c>
      <c r="B1091" s="6">
        <v>48</v>
      </c>
      <c r="C1091" s="7">
        <v>100</v>
      </c>
      <c r="D1091" s="6">
        <v>14</v>
      </c>
      <c r="E1091" s="6">
        <v>5808.48</v>
      </c>
      <c r="F1091" s="8">
        <v>38478</v>
      </c>
      <c r="G1091" s="6" t="s">
        <v>376</v>
      </c>
      <c r="H1091" s="6">
        <v>2</v>
      </c>
      <c r="I1091" s="6">
        <v>5</v>
      </c>
      <c r="J1091" s="6">
        <v>2005</v>
      </c>
      <c r="K1091" s="6" t="s">
        <v>290</v>
      </c>
      <c r="L1091" s="6">
        <v>100</v>
      </c>
      <c r="M1091" s="6" t="s">
        <v>311</v>
      </c>
      <c r="N1091" s="11" t="s">
        <v>338</v>
      </c>
      <c r="O1091" s="6">
        <v>6175559555</v>
      </c>
      <c r="P1091" s="6" t="s">
        <v>339</v>
      </c>
      <c r="Q1091" s="9"/>
      <c r="R1091" s="6" t="s">
        <v>340</v>
      </c>
      <c r="S1091" s="6" t="s">
        <v>100</v>
      </c>
      <c r="T1091" s="6">
        <v>51003</v>
      </c>
      <c r="U1091" s="6" t="s">
        <v>32</v>
      </c>
      <c r="V1091" s="6" t="s">
        <v>33</v>
      </c>
      <c r="W1091" s="6" t="s">
        <v>341</v>
      </c>
      <c r="X1091" s="6" t="s">
        <v>297</v>
      </c>
      <c r="Y1091" s="6" t="s">
        <v>36</v>
      </c>
    </row>
    <row r="1092" spans="1:25">
      <c r="A1092" s="5">
        <v>10146</v>
      </c>
      <c r="B1092" s="6">
        <v>47</v>
      </c>
      <c r="C1092" s="7">
        <v>67.14</v>
      </c>
      <c r="D1092" s="6">
        <v>2</v>
      </c>
      <c r="E1092" s="6">
        <v>3155.58</v>
      </c>
      <c r="F1092" s="8">
        <v>37867</v>
      </c>
      <c r="G1092" s="6" t="s">
        <v>25</v>
      </c>
      <c r="H1092" s="6">
        <v>3</v>
      </c>
      <c r="I1092" s="6">
        <v>9</v>
      </c>
      <c r="J1092" s="6">
        <v>2003</v>
      </c>
      <c r="K1092" s="6" t="s">
        <v>60</v>
      </c>
      <c r="L1092" s="6">
        <v>62</v>
      </c>
      <c r="M1092" s="6" t="s">
        <v>516</v>
      </c>
      <c r="N1092" s="6" t="s">
        <v>629</v>
      </c>
      <c r="O1092" s="6">
        <v>2035554407</v>
      </c>
      <c r="P1092" s="6" t="s">
        <v>630</v>
      </c>
      <c r="Q1092" s="9"/>
      <c r="R1092" s="6" t="s">
        <v>547</v>
      </c>
      <c r="S1092" s="6" t="s">
        <v>88</v>
      </c>
      <c r="T1092" s="6">
        <v>97561</v>
      </c>
      <c r="U1092" s="6" t="s">
        <v>32</v>
      </c>
      <c r="V1092" s="6" t="s">
        <v>33</v>
      </c>
      <c r="W1092" s="6" t="s">
        <v>631</v>
      </c>
      <c r="X1092" s="6" t="s">
        <v>632</v>
      </c>
      <c r="Y1092" s="6" t="s">
        <v>36</v>
      </c>
    </row>
    <row r="1093" spans="1:25">
      <c r="A1093" s="5">
        <v>10146</v>
      </c>
      <c r="B1093" s="6">
        <v>29</v>
      </c>
      <c r="C1093" s="7">
        <v>100</v>
      </c>
      <c r="D1093" s="6">
        <v>1</v>
      </c>
      <c r="E1093" s="6">
        <v>4444.54</v>
      </c>
      <c r="F1093" s="8">
        <v>37867</v>
      </c>
      <c r="G1093" s="6" t="s">
        <v>25</v>
      </c>
      <c r="H1093" s="6">
        <v>3</v>
      </c>
      <c r="I1093" s="6">
        <v>9</v>
      </c>
      <c r="J1093" s="6">
        <v>2003</v>
      </c>
      <c r="K1093" s="6" t="s">
        <v>163</v>
      </c>
      <c r="L1093" s="6">
        <v>148</v>
      </c>
      <c r="M1093" s="6" t="s">
        <v>517</v>
      </c>
      <c r="N1093" s="6" t="s">
        <v>629</v>
      </c>
      <c r="O1093" s="6">
        <v>2035554407</v>
      </c>
      <c r="P1093" s="6" t="s">
        <v>630</v>
      </c>
      <c r="Q1093" s="9"/>
      <c r="R1093" s="6" t="s">
        <v>547</v>
      </c>
      <c r="S1093" s="6" t="s">
        <v>88</v>
      </c>
      <c r="T1093" s="6">
        <v>97561</v>
      </c>
      <c r="U1093" s="6" t="s">
        <v>32</v>
      </c>
      <c r="V1093" s="6" t="s">
        <v>33</v>
      </c>
      <c r="W1093" s="6" t="s">
        <v>631</v>
      </c>
      <c r="X1093" s="6" t="s">
        <v>632</v>
      </c>
      <c r="Y1093" s="6" t="s">
        <v>36</v>
      </c>
    </row>
    <row r="1094" spans="1:25">
      <c r="A1094" s="5">
        <v>10147</v>
      </c>
      <c r="B1094" s="6">
        <v>48</v>
      </c>
      <c r="C1094" s="7">
        <v>100</v>
      </c>
      <c r="D1094" s="6">
        <v>7</v>
      </c>
      <c r="E1094" s="6">
        <v>9245.76</v>
      </c>
      <c r="F1094" s="8">
        <v>37869</v>
      </c>
      <c r="G1094" s="6" t="s">
        <v>25</v>
      </c>
      <c r="H1094" s="6">
        <v>3</v>
      </c>
      <c r="I1094" s="6">
        <v>9</v>
      </c>
      <c r="J1094" s="6">
        <v>2003</v>
      </c>
      <c r="K1094" s="6" t="s">
        <v>163</v>
      </c>
      <c r="L1094" s="6">
        <v>194</v>
      </c>
      <c r="M1094" s="6" t="s">
        <v>423</v>
      </c>
      <c r="N1094" s="6" t="s">
        <v>224</v>
      </c>
      <c r="O1094" s="6">
        <v>6175558555</v>
      </c>
      <c r="P1094" s="6" t="s">
        <v>225</v>
      </c>
      <c r="Q1094" s="9"/>
      <c r="R1094" s="6" t="s">
        <v>226</v>
      </c>
      <c r="S1094" s="6" t="s">
        <v>100</v>
      </c>
      <c r="T1094" s="6">
        <v>58339</v>
      </c>
      <c r="U1094" s="6" t="s">
        <v>32</v>
      </c>
      <c r="V1094" s="6" t="s">
        <v>33</v>
      </c>
      <c r="W1094" s="6" t="s">
        <v>220</v>
      </c>
      <c r="X1094" s="6" t="s">
        <v>227</v>
      </c>
      <c r="Y1094" s="6" t="s">
        <v>133</v>
      </c>
    </row>
    <row r="1095" spans="1:25">
      <c r="A1095" s="5">
        <v>10147</v>
      </c>
      <c r="B1095" s="6">
        <v>31</v>
      </c>
      <c r="C1095" s="7">
        <v>100</v>
      </c>
      <c r="D1095" s="6">
        <v>5</v>
      </c>
      <c r="E1095" s="6">
        <v>3494.94</v>
      </c>
      <c r="F1095" s="8">
        <v>37869</v>
      </c>
      <c r="G1095" s="6" t="s">
        <v>25</v>
      </c>
      <c r="H1095" s="6">
        <v>3</v>
      </c>
      <c r="I1095" s="6">
        <v>9</v>
      </c>
      <c r="J1095" s="6">
        <v>2003</v>
      </c>
      <c r="K1095" s="6" t="s">
        <v>163</v>
      </c>
      <c r="L1095" s="6">
        <v>117</v>
      </c>
      <c r="M1095" s="6" t="s">
        <v>510</v>
      </c>
      <c r="N1095" s="6" t="s">
        <v>224</v>
      </c>
      <c r="O1095" s="6">
        <v>6175558555</v>
      </c>
      <c r="P1095" s="6" t="s">
        <v>225</v>
      </c>
      <c r="Q1095" s="9"/>
      <c r="R1095" s="6" t="s">
        <v>226</v>
      </c>
      <c r="S1095" s="6" t="s">
        <v>100</v>
      </c>
      <c r="T1095" s="6">
        <v>58339</v>
      </c>
      <c r="U1095" s="6" t="s">
        <v>32</v>
      </c>
      <c r="V1095" s="6" t="s">
        <v>33</v>
      </c>
      <c r="W1095" s="6" t="s">
        <v>220</v>
      </c>
      <c r="X1095" s="6" t="s">
        <v>227</v>
      </c>
      <c r="Y1095" s="6" t="s">
        <v>36</v>
      </c>
    </row>
    <row r="1096" spans="1:25">
      <c r="A1096" s="5">
        <v>10147</v>
      </c>
      <c r="B1096" s="6">
        <v>21</v>
      </c>
      <c r="C1096" s="7">
        <v>63.84</v>
      </c>
      <c r="D1096" s="6">
        <v>8</v>
      </c>
      <c r="E1096" s="6">
        <v>1340.64</v>
      </c>
      <c r="F1096" s="8">
        <v>37869</v>
      </c>
      <c r="G1096" s="6" t="s">
        <v>25</v>
      </c>
      <c r="H1096" s="6">
        <v>3</v>
      </c>
      <c r="I1096" s="6">
        <v>9</v>
      </c>
      <c r="J1096" s="6">
        <v>2003</v>
      </c>
      <c r="K1096" s="6" t="s">
        <v>163</v>
      </c>
      <c r="L1096" s="6">
        <v>79</v>
      </c>
      <c r="M1096" s="6" t="s">
        <v>511</v>
      </c>
      <c r="N1096" s="6" t="s">
        <v>224</v>
      </c>
      <c r="O1096" s="6">
        <v>6175558555</v>
      </c>
      <c r="P1096" s="6" t="s">
        <v>225</v>
      </c>
      <c r="Q1096" s="9"/>
      <c r="R1096" s="6" t="s">
        <v>226</v>
      </c>
      <c r="S1096" s="6" t="s">
        <v>100</v>
      </c>
      <c r="T1096" s="6">
        <v>58339</v>
      </c>
      <c r="U1096" s="6" t="s">
        <v>32</v>
      </c>
      <c r="V1096" s="6" t="s">
        <v>33</v>
      </c>
      <c r="W1096" s="6" t="s">
        <v>220</v>
      </c>
      <c r="X1096" s="6" t="s">
        <v>227</v>
      </c>
      <c r="Y1096" s="6" t="s">
        <v>39</v>
      </c>
    </row>
    <row r="1097" spans="1:25">
      <c r="A1097" s="5">
        <v>10147</v>
      </c>
      <c r="B1097" s="6">
        <v>33</v>
      </c>
      <c r="C1097" s="7">
        <v>97.89</v>
      </c>
      <c r="D1097" s="6">
        <v>4</v>
      </c>
      <c r="E1097" s="6">
        <v>3230.37</v>
      </c>
      <c r="F1097" s="8">
        <v>37869</v>
      </c>
      <c r="G1097" s="6" t="s">
        <v>25</v>
      </c>
      <c r="H1097" s="6">
        <v>3</v>
      </c>
      <c r="I1097" s="6">
        <v>9</v>
      </c>
      <c r="J1097" s="6">
        <v>2003</v>
      </c>
      <c r="K1097" s="6" t="s">
        <v>163</v>
      </c>
      <c r="L1097" s="6">
        <v>115</v>
      </c>
      <c r="M1097" s="6" t="s">
        <v>512</v>
      </c>
      <c r="N1097" s="6" t="s">
        <v>224</v>
      </c>
      <c r="O1097" s="6">
        <v>6175558555</v>
      </c>
      <c r="P1097" s="6" t="s">
        <v>225</v>
      </c>
      <c r="Q1097" s="9"/>
      <c r="R1097" s="6" t="s">
        <v>226</v>
      </c>
      <c r="S1097" s="6" t="s">
        <v>100</v>
      </c>
      <c r="T1097" s="6">
        <v>58339</v>
      </c>
      <c r="U1097" s="6" t="s">
        <v>32</v>
      </c>
      <c r="V1097" s="6" t="s">
        <v>33</v>
      </c>
      <c r="W1097" s="6" t="s">
        <v>220</v>
      </c>
      <c r="X1097" s="6" t="s">
        <v>227</v>
      </c>
      <c r="Y1097" s="6" t="s">
        <v>36</v>
      </c>
    </row>
    <row r="1098" spans="1:25">
      <c r="A1098" s="5">
        <v>10147</v>
      </c>
      <c r="B1098" s="6">
        <v>26</v>
      </c>
      <c r="C1098" s="7">
        <v>82.39</v>
      </c>
      <c r="D1098" s="6">
        <v>3</v>
      </c>
      <c r="E1098" s="6">
        <v>2142.14</v>
      </c>
      <c r="F1098" s="8">
        <v>37869</v>
      </c>
      <c r="G1098" s="6" t="s">
        <v>25</v>
      </c>
      <c r="H1098" s="6">
        <v>3</v>
      </c>
      <c r="I1098" s="6">
        <v>9</v>
      </c>
      <c r="J1098" s="6">
        <v>2003</v>
      </c>
      <c r="K1098" s="6" t="s">
        <v>163</v>
      </c>
      <c r="L1098" s="6">
        <v>77</v>
      </c>
      <c r="M1098" s="6" t="s">
        <v>513</v>
      </c>
      <c r="N1098" s="6" t="s">
        <v>224</v>
      </c>
      <c r="O1098" s="6">
        <v>6175558555</v>
      </c>
      <c r="P1098" s="6" t="s">
        <v>225</v>
      </c>
      <c r="Q1098" s="9"/>
      <c r="R1098" s="6" t="s">
        <v>226</v>
      </c>
      <c r="S1098" s="6" t="s">
        <v>100</v>
      </c>
      <c r="T1098" s="6">
        <v>58339</v>
      </c>
      <c r="U1098" s="6" t="s">
        <v>32</v>
      </c>
      <c r="V1098" s="6" t="s">
        <v>33</v>
      </c>
      <c r="W1098" s="6" t="s">
        <v>220</v>
      </c>
      <c r="X1098" s="6" t="s">
        <v>227</v>
      </c>
      <c r="Y1098" s="6" t="s">
        <v>39</v>
      </c>
    </row>
    <row r="1099" spans="1:25">
      <c r="A1099" s="5">
        <v>10147</v>
      </c>
      <c r="B1099" s="6">
        <v>36</v>
      </c>
      <c r="C1099" s="7">
        <v>86.04</v>
      </c>
      <c r="D1099" s="6">
        <v>10</v>
      </c>
      <c r="E1099" s="6">
        <v>3097.44</v>
      </c>
      <c r="F1099" s="8">
        <v>37869</v>
      </c>
      <c r="G1099" s="6" t="s">
        <v>25</v>
      </c>
      <c r="H1099" s="6">
        <v>3</v>
      </c>
      <c r="I1099" s="6">
        <v>9</v>
      </c>
      <c r="J1099" s="6">
        <v>2003</v>
      </c>
      <c r="K1099" s="6" t="s">
        <v>163</v>
      </c>
      <c r="L1099" s="6">
        <v>80</v>
      </c>
      <c r="M1099" s="6" t="s">
        <v>514</v>
      </c>
      <c r="N1099" s="6" t="s">
        <v>224</v>
      </c>
      <c r="O1099" s="6">
        <v>6175558555</v>
      </c>
      <c r="P1099" s="6" t="s">
        <v>225</v>
      </c>
      <c r="Q1099" s="9"/>
      <c r="R1099" s="6" t="s">
        <v>226</v>
      </c>
      <c r="S1099" s="6" t="s">
        <v>100</v>
      </c>
      <c r="T1099" s="6">
        <v>58339</v>
      </c>
      <c r="U1099" s="6" t="s">
        <v>32</v>
      </c>
      <c r="V1099" s="6" t="s">
        <v>33</v>
      </c>
      <c r="W1099" s="6" t="s">
        <v>220</v>
      </c>
      <c r="X1099" s="6" t="s">
        <v>227</v>
      </c>
      <c r="Y1099" s="6" t="s">
        <v>36</v>
      </c>
    </row>
    <row r="1100" spans="1:25">
      <c r="A1100" s="5">
        <v>10147</v>
      </c>
      <c r="B1100" s="6">
        <v>37</v>
      </c>
      <c r="C1100" s="7">
        <v>100</v>
      </c>
      <c r="D1100" s="6">
        <v>9</v>
      </c>
      <c r="E1100" s="6">
        <v>4405.22</v>
      </c>
      <c r="F1100" s="8">
        <v>37869</v>
      </c>
      <c r="G1100" s="6" t="s">
        <v>25</v>
      </c>
      <c r="H1100" s="6">
        <v>3</v>
      </c>
      <c r="I1100" s="6">
        <v>9</v>
      </c>
      <c r="J1100" s="6">
        <v>2003</v>
      </c>
      <c r="K1100" s="6" t="s">
        <v>163</v>
      </c>
      <c r="L1100" s="6">
        <v>146</v>
      </c>
      <c r="M1100" s="6" t="s">
        <v>515</v>
      </c>
      <c r="N1100" s="6" t="s">
        <v>224</v>
      </c>
      <c r="O1100" s="6">
        <v>6175558555</v>
      </c>
      <c r="P1100" s="6" t="s">
        <v>225</v>
      </c>
      <c r="Q1100" s="9"/>
      <c r="R1100" s="6" t="s">
        <v>226</v>
      </c>
      <c r="S1100" s="6" t="s">
        <v>100</v>
      </c>
      <c r="T1100" s="6">
        <v>58339</v>
      </c>
      <c r="U1100" s="6" t="s">
        <v>32</v>
      </c>
      <c r="V1100" s="6" t="s">
        <v>33</v>
      </c>
      <c r="W1100" s="6" t="s">
        <v>220</v>
      </c>
      <c r="X1100" s="6" t="s">
        <v>227</v>
      </c>
      <c r="Y1100" s="6" t="s">
        <v>36</v>
      </c>
    </row>
    <row r="1101" spans="1:25">
      <c r="A1101" s="5">
        <v>10211</v>
      </c>
      <c r="B1101" s="6">
        <v>35</v>
      </c>
      <c r="C1101" s="7">
        <v>78</v>
      </c>
      <c r="D1101" s="6">
        <v>5</v>
      </c>
      <c r="E1101" s="6">
        <v>2730</v>
      </c>
      <c r="F1101" s="8">
        <v>38001</v>
      </c>
      <c r="G1101" s="6" t="s">
        <v>25</v>
      </c>
      <c r="H1101" s="6">
        <v>1</v>
      </c>
      <c r="I1101" s="6">
        <v>1</v>
      </c>
      <c r="J1101" s="6">
        <v>2004</v>
      </c>
      <c r="K1101" s="6" t="s">
        <v>163</v>
      </c>
      <c r="L1101" s="6">
        <v>80</v>
      </c>
      <c r="M1101" s="6" t="s">
        <v>514</v>
      </c>
      <c r="N1101" s="6" t="s">
        <v>62</v>
      </c>
      <c r="O1101" s="6" t="s">
        <v>63</v>
      </c>
      <c r="P1101" s="6" t="s">
        <v>64</v>
      </c>
      <c r="Q1101" s="9"/>
      <c r="R1101" s="6" t="s">
        <v>65</v>
      </c>
      <c r="S1101" s="9"/>
      <c r="T1101" s="6">
        <v>75016</v>
      </c>
      <c r="U1101" s="6" t="s">
        <v>66</v>
      </c>
      <c r="V1101" s="6" t="s">
        <v>46</v>
      </c>
      <c r="W1101" s="6" t="s">
        <v>67</v>
      </c>
      <c r="X1101" s="6" t="s">
        <v>68</v>
      </c>
      <c r="Y1101" s="6" t="s">
        <v>39</v>
      </c>
    </row>
    <row r="1102" spans="1:25">
      <c r="A1102" s="5">
        <v>10225</v>
      </c>
      <c r="B1102" s="6">
        <v>37</v>
      </c>
      <c r="C1102" s="7">
        <v>95.69</v>
      </c>
      <c r="D1102" s="6">
        <v>12</v>
      </c>
      <c r="E1102" s="6">
        <v>3540.53</v>
      </c>
      <c r="F1102" s="8">
        <v>38039</v>
      </c>
      <c r="G1102" s="6" t="s">
        <v>25</v>
      </c>
      <c r="H1102" s="6">
        <v>1</v>
      </c>
      <c r="I1102" s="6">
        <v>2</v>
      </c>
      <c r="J1102" s="6">
        <v>2004</v>
      </c>
      <c r="K1102" s="6" t="s">
        <v>163</v>
      </c>
      <c r="L1102" s="6">
        <v>80</v>
      </c>
      <c r="M1102" s="6" t="s">
        <v>514</v>
      </c>
      <c r="N1102" s="6" t="s">
        <v>424</v>
      </c>
      <c r="O1102" s="6" t="s">
        <v>425</v>
      </c>
      <c r="P1102" s="6" t="s">
        <v>426</v>
      </c>
      <c r="Q1102" s="9"/>
      <c r="R1102" s="6" t="s">
        <v>427</v>
      </c>
      <c r="S1102" s="9"/>
      <c r="T1102" s="6">
        <v>1203</v>
      </c>
      <c r="U1102" s="6" t="s">
        <v>428</v>
      </c>
      <c r="V1102" s="6" t="s">
        <v>46</v>
      </c>
      <c r="W1102" s="6" t="s">
        <v>429</v>
      </c>
      <c r="X1102" s="6" t="s">
        <v>59</v>
      </c>
      <c r="Y1102" s="6" t="s">
        <v>36</v>
      </c>
    </row>
    <row r="1103" spans="1:25">
      <c r="A1103" s="5">
        <v>10238</v>
      </c>
      <c r="B1103" s="6">
        <v>41</v>
      </c>
      <c r="C1103" s="7">
        <v>73.17</v>
      </c>
      <c r="D1103" s="6">
        <v>6</v>
      </c>
      <c r="E1103" s="6">
        <v>2999.97</v>
      </c>
      <c r="F1103" s="8">
        <v>38086</v>
      </c>
      <c r="G1103" s="6" t="s">
        <v>25</v>
      </c>
      <c r="H1103" s="6">
        <v>2</v>
      </c>
      <c r="I1103" s="6">
        <v>4</v>
      </c>
      <c r="J1103" s="6">
        <v>2004</v>
      </c>
      <c r="K1103" s="6" t="s">
        <v>163</v>
      </c>
      <c r="L1103" s="6">
        <v>80</v>
      </c>
      <c r="M1103" s="6" t="s">
        <v>514</v>
      </c>
      <c r="N1103" s="6" t="s">
        <v>301</v>
      </c>
      <c r="O1103" s="6" t="s">
        <v>302</v>
      </c>
      <c r="P1103" s="6" t="s">
        <v>303</v>
      </c>
      <c r="Q1103" s="9"/>
      <c r="R1103" s="6" t="s">
        <v>304</v>
      </c>
      <c r="S1103" s="9"/>
      <c r="T1103" s="6">
        <v>1734</v>
      </c>
      <c r="U1103" s="6" t="s">
        <v>305</v>
      </c>
      <c r="V1103" s="6" t="s">
        <v>46</v>
      </c>
      <c r="W1103" s="6" t="s">
        <v>306</v>
      </c>
      <c r="X1103" s="6" t="s">
        <v>307</v>
      </c>
      <c r="Y1103" s="6" t="s">
        <v>39</v>
      </c>
    </row>
    <row r="1104" spans="1:25">
      <c r="A1104" s="5">
        <v>10252</v>
      </c>
      <c r="B1104" s="6">
        <v>20</v>
      </c>
      <c r="C1104" s="7">
        <v>76.39</v>
      </c>
      <c r="D1104" s="6">
        <v>2</v>
      </c>
      <c r="E1104" s="6">
        <v>1527.8</v>
      </c>
      <c r="F1104" s="8">
        <v>38133</v>
      </c>
      <c r="G1104" s="6" t="s">
        <v>25</v>
      </c>
      <c r="H1104" s="6">
        <v>2</v>
      </c>
      <c r="I1104" s="6">
        <v>5</v>
      </c>
      <c r="J1104" s="6">
        <v>2004</v>
      </c>
      <c r="K1104" s="6" t="s">
        <v>163</v>
      </c>
      <c r="L1104" s="6">
        <v>80</v>
      </c>
      <c r="M1104" s="6" t="s">
        <v>514</v>
      </c>
      <c r="N1104" s="6" t="s">
        <v>62</v>
      </c>
      <c r="O1104" s="6" t="s">
        <v>63</v>
      </c>
      <c r="P1104" s="6" t="s">
        <v>64</v>
      </c>
      <c r="Q1104" s="9"/>
      <c r="R1104" s="6" t="s">
        <v>65</v>
      </c>
      <c r="S1104" s="9"/>
      <c r="T1104" s="6">
        <v>75016</v>
      </c>
      <c r="U1104" s="6" t="s">
        <v>66</v>
      </c>
      <c r="V1104" s="6" t="s">
        <v>46</v>
      </c>
      <c r="W1104" s="6" t="s">
        <v>67</v>
      </c>
      <c r="X1104" s="6" t="s">
        <v>68</v>
      </c>
      <c r="Y1104" s="6" t="s">
        <v>39</v>
      </c>
    </row>
    <row r="1105" spans="1:25">
      <c r="A1105" s="5">
        <v>10265</v>
      </c>
      <c r="B1105" s="6">
        <v>45</v>
      </c>
      <c r="C1105" s="7">
        <v>86.84</v>
      </c>
      <c r="D1105" s="6">
        <v>2</v>
      </c>
      <c r="E1105" s="6">
        <v>3907.8</v>
      </c>
      <c r="F1105" s="8">
        <v>38170</v>
      </c>
      <c r="G1105" s="6" t="s">
        <v>25</v>
      </c>
      <c r="H1105" s="6">
        <v>3</v>
      </c>
      <c r="I1105" s="6">
        <v>7</v>
      </c>
      <c r="J1105" s="6">
        <v>2004</v>
      </c>
      <c r="K1105" s="6" t="s">
        <v>163</v>
      </c>
      <c r="L1105" s="6">
        <v>80</v>
      </c>
      <c r="M1105" s="6" t="s">
        <v>514</v>
      </c>
      <c r="N1105" s="6" t="s">
        <v>649</v>
      </c>
      <c r="O1105" s="6" t="s">
        <v>650</v>
      </c>
      <c r="P1105" s="6" t="s">
        <v>651</v>
      </c>
      <c r="Q1105" s="9"/>
      <c r="R1105" s="6" t="s">
        <v>652</v>
      </c>
      <c r="S1105" s="6" t="s">
        <v>74</v>
      </c>
      <c r="T1105" s="6">
        <v>3150</v>
      </c>
      <c r="U1105" s="6" t="s">
        <v>75</v>
      </c>
      <c r="V1105" s="6" t="s">
        <v>76</v>
      </c>
      <c r="W1105" s="6" t="s">
        <v>653</v>
      </c>
      <c r="X1105" s="6" t="s">
        <v>654</v>
      </c>
      <c r="Y1105" s="6" t="s">
        <v>36</v>
      </c>
    </row>
    <row r="1106" spans="1:25">
      <c r="A1106" s="5">
        <v>10276</v>
      </c>
      <c r="B1106" s="6">
        <v>38</v>
      </c>
      <c r="C1106" s="7">
        <v>69.959999999999994</v>
      </c>
      <c r="D1106" s="6">
        <v>6</v>
      </c>
      <c r="E1106" s="6">
        <v>2658.48</v>
      </c>
      <c r="F1106" s="8">
        <v>38201</v>
      </c>
      <c r="G1106" s="6" t="s">
        <v>25</v>
      </c>
      <c r="H1106" s="6">
        <v>3</v>
      </c>
      <c r="I1106" s="6">
        <v>8</v>
      </c>
      <c r="J1106" s="6">
        <v>2004</v>
      </c>
      <c r="K1106" s="6" t="s">
        <v>163</v>
      </c>
      <c r="L1106" s="6">
        <v>80</v>
      </c>
      <c r="M1106" s="6" t="s">
        <v>514</v>
      </c>
      <c r="N1106" s="6" t="s">
        <v>436</v>
      </c>
      <c r="O1106" s="6">
        <v>6175557555</v>
      </c>
      <c r="P1106" s="6" t="s">
        <v>437</v>
      </c>
      <c r="Q1106" s="9"/>
      <c r="R1106" s="6" t="s">
        <v>226</v>
      </c>
      <c r="S1106" s="6" t="s">
        <v>100</v>
      </c>
      <c r="T1106" s="6">
        <v>58339</v>
      </c>
      <c r="U1106" s="6" t="s">
        <v>32</v>
      </c>
      <c r="V1106" s="6" t="s">
        <v>33</v>
      </c>
      <c r="W1106" s="6" t="s">
        <v>438</v>
      </c>
      <c r="X1106" s="6" t="s">
        <v>439</v>
      </c>
      <c r="Y1106" s="6" t="s">
        <v>39</v>
      </c>
    </row>
    <row r="1107" spans="1:25">
      <c r="A1107" s="5">
        <v>10287</v>
      </c>
      <c r="B1107" s="6">
        <v>43</v>
      </c>
      <c r="C1107" s="7">
        <v>70.760000000000005</v>
      </c>
      <c r="D1107" s="6">
        <v>15</v>
      </c>
      <c r="E1107" s="6">
        <v>3042.68</v>
      </c>
      <c r="F1107" s="8">
        <v>38229</v>
      </c>
      <c r="G1107" s="6" t="s">
        <v>25</v>
      </c>
      <c r="H1107" s="6">
        <v>3</v>
      </c>
      <c r="I1107" s="6">
        <v>8</v>
      </c>
      <c r="J1107" s="6">
        <v>2004</v>
      </c>
      <c r="K1107" s="6" t="s">
        <v>163</v>
      </c>
      <c r="L1107" s="6">
        <v>80</v>
      </c>
      <c r="M1107" s="6" t="s">
        <v>514</v>
      </c>
      <c r="N1107" s="6" t="s">
        <v>424</v>
      </c>
      <c r="O1107" s="6" t="s">
        <v>425</v>
      </c>
      <c r="P1107" s="6" t="s">
        <v>426</v>
      </c>
      <c r="Q1107" s="9"/>
      <c r="R1107" s="6" t="s">
        <v>427</v>
      </c>
      <c r="S1107" s="9"/>
      <c r="T1107" s="6">
        <v>1203</v>
      </c>
      <c r="U1107" s="6" t="s">
        <v>428</v>
      </c>
      <c r="V1107" s="6" t="s">
        <v>46</v>
      </c>
      <c r="W1107" s="6" t="s">
        <v>429</v>
      </c>
      <c r="X1107" s="6" t="s">
        <v>59</v>
      </c>
      <c r="Y1107" s="6" t="s">
        <v>36</v>
      </c>
    </row>
    <row r="1108" spans="1:25">
      <c r="A1108" s="5">
        <v>10147</v>
      </c>
      <c r="B1108" s="6">
        <v>25</v>
      </c>
      <c r="C1108" s="7">
        <v>42.67</v>
      </c>
      <c r="D1108" s="6">
        <v>1</v>
      </c>
      <c r="E1108" s="6">
        <v>1066.75</v>
      </c>
      <c r="F1108" s="8">
        <v>37869</v>
      </c>
      <c r="G1108" s="6" t="s">
        <v>25</v>
      </c>
      <c r="H1108" s="6">
        <v>3</v>
      </c>
      <c r="I1108" s="6">
        <v>9</v>
      </c>
      <c r="J1108" s="6">
        <v>2003</v>
      </c>
      <c r="K1108" s="6" t="s">
        <v>163</v>
      </c>
      <c r="L1108" s="6">
        <v>37</v>
      </c>
      <c r="M1108" s="6" t="s">
        <v>540</v>
      </c>
      <c r="N1108" s="6" t="s">
        <v>224</v>
      </c>
      <c r="O1108" s="6">
        <v>6175558555</v>
      </c>
      <c r="P1108" s="6" t="s">
        <v>225</v>
      </c>
      <c r="Q1108" s="9"/>
      <c r="R1108" s="6" t="s">
        <v>226</v>
      </c>
      <c r="S1108" s="6" t="s">
        <v>100</v>
      </c>
      <c r="T1108" s="6">
        <v>58339</v>
      </c>
      <c r="U1108" s="6" t="s">
        <v>32</v>
      </c>
      <c r="V1108" s="6" t="s">
        <v>33</v>
      </c>
      <c r="W1108" s="6" t="s">
        <v>220</v>
      </c>
      <c r="X1108" s="6" t="s">
        <v>227</v>
      </c>
      <c r="Y1108" s="6" t="s">
        <v>39</v>
      </c>
    </row>
    <row r="1109" spans="1:25">
      <c r="A1109" s="5">
        <v>10310</v>
      </c>
      <c r="B1109" s="6">
        <v>27</v>
      </c>
      <c r="C1109" s="7">
        <v>80.41</v>
      </c>
      <c r="D1109" s="6">
        <v>13</v>
      </c>
      <c r="E1109" s="6">
        <v>2171.0700000000002</v>
      </c>
      <c r="F1109" s="8">
        <v>38276</v>
      </c>
      <c r="G1109" s="6" t="s">
        <v>25</v>
      </c>
      <c r="H1109" s="6">
        <v>4</v>
      </c>
      <c r="I1109" s="6">
        <v>10</v>
      </c>
      <c r="J1109" s="6">
        <v>2004</v>
      </c>
      <c r="K1109" s="6" t="s">
        <v>163</v>
      </c>
      <c r="L1109" s="6">
        <v>80</v>
      </c>
      <c r="M1109" s="6" t="s">
        <v>514</v>
      </c>
      <c r="N1109" s="6" t="s">
        <v>441</v>
      </c>
      <c r="O1109" s="6" t="s">
        <v>442</v>
      </c>
      <c r="P1109" s="6" t="s">
        <v>443</v>
      </c>
      <c r="Q1109" s="9"/>
      <c r="R1109" s="6" t="s">
        <v>444</v>
      </c>
      <c r="S1109" s="9"/>
      <c r="T1109" s="6">
        <v>50739</v>
      </c>
      <c r="U1109" s="6" t="s">
        <v>45</v>
      </c>
      <c r="V1109" s="6" t="s">
        <v>46</v>
      </c>
      <c r="W1109" s="6" t="s">
        <v>445</v>
      </c>
      <c r="X1109" s="6" t="s">
        <v>446</v>
      </c>
      <c r="Y1109" s="6" t="s">
        <v>39</v>
      </c>
    </row>
    <row r="1110" spans="1:25">
      <c r="A1110" s="5">
        <v>10319</v>
      </c>
      <c r="B1110" s="6">
        <v>46</v>
      </c>
      <c r="C1110" s="7">
        <v>73.98</v>
      </c>
      <c r="D1110" s="6">
        <v>1</v>
      </c>
      <c r="E1110" s="6">
        <v>3403.08</v>
      </c>
      <c r="F1110" s="8">
        <v>38294</v>
      </c>
      <c r="G1110" s="6" t="s">
        <v>25</v>
      </c>
      <c r="H1110" s="6">
        <v>4</v>
      </c>
      <c r="I1110" s="6">
        <v>11</v>
      </c>
      <c r="J1110" s="6">
        <v>2004</v>
      </c>
      <c r="K1110" s="6" t="s">
        <v>163</v>
      </c>
      <c r="L1110" s="6">
        <v>80</v>
      </c>
      <c r="M1110" s="6" t="s">
        <v>514</v>
      </c>
      <c r="N1110" s="6" t="s">
        <v>529</v>
      </c>
      <c r="O1110" s="6">
        <v>2125551957</v>
      </c>
      <c r="P1110" s="6" t="s">
        <v>530</v>
      </c>
      <c r="Q1110" s="6" t="s">
        <v>531</v>
      </c>
      <c r="R1110" s="6" t="s">
        <v>56</v>
      </c>
      <c r="S1110" s="6" t="s">
        <v>57</v>
      </c>
      <c r="T1110" s="6">
        <v>10022</v>
      </c>
      <c r="U1110" s="6" t="s">
        <v>32</v>
      </c>
      <c r="V1110" s="6" t="s">
        <v>33</v>
      </c>
      <c r="W1110" s="6" t="s">
        <v>532</v>
      </c>
      <c r="X1110" s="6" t="s">
        <v>533</v>
      </c>
      <c r="Y1110" s="6" t="s">
        <v>36</v>
      </c>
    </row>
    <row r="1111" spans="1:25">
      <c r="A1111" s="5">
        <v>10329</v>
      </c>
      <c r="B1111" s="6">
        <v>38</v>
      </c>
      <c r="C1111" s="7">
        <v>59.1</v>
      </c>
      <c r="D1111" s="6">
        <v>10</v>
      </c>
      <c r="E1111" s="6">
        <v>2245.8000000000002</v>
      </c>
      <c r="F1111" s="8">
        <v>38306</v>
      </c>
      <c r="G1111" s="6" t="s">
        <v>25</v>
      </c>
      <c r="H1111" s="6">
        <v>4</v>
      </c>
      <c r="I1111" s="6">
        <v>11</v>
      </c>
      <c r="J1111" s="6">
        <v>2004</v>
      </c>
      <c r="K1111" s="6" t="s">
        <v>163</v>
      </c>
      <c r="L1111" s="6">
        <v>80</v>
      </c>
      <c r="M1111" s="6" t="s">
        <v>514</v>
      </c>
      <c r="N1111" s="6" t="s">
        <v>123</v>
      </c>
      <c r="O1111" s="6">
        <v>2125557818</v>
      </c>
      <c r="P1111" s="6" t="s">
        <v>124</v>
      </c>
      <c r="Q1111" s="9"/>
      <c r="R1111" s="6" t="s">
        <v>56</v>
      </c>
      <c r="S1111" s="6" t="s">
        <v>57</v>
      </c>
      <c r="T1111" s="6">
        <v>10022</v>
      </c>
      <c r="U1111" s="6" t="s">
        <v>32</v>
      </c>
      <c r="V1111" s="6" t="s">
        <v>33</v>
      </c>
      <c r="W1111" s="6" t="s">
        <v>121</v>
      </c>
      <c r="X1111" s="6" t="s">
        <v>125</v>
      </c>
      <c r="Y1111" s="6" t="s">
        <v>39</v>
      </c>
    </row>
    <row r="1112" spans="1:25">
      <c r="A1112" s="5">
        <v>10342</v>
      </c>
      <c r="B1112" s="6">
        <v>25</v>
      </c>
      <c r="C1112" s="7">
        <v>66.739999999999995</v>
      </c>
      <c r="D1112" s="6">
        <v>5</v>
      </c>
      <c r="E1112" s="6">
        <v>1668.5</v>
      </c>
      <c r="F1112" s="8">
        <v>38315</v>
      </c>
      <c r="G1112" s="6" t="s">
        <v>25</v>
      </c>
      <c r="H1112" s="6">
        <v>4</v>
      </c>
      <c r="I1112" s="6">
        <v>11</v>
      </c>
      <c r="J1112" s="6">
        <v>2004</v>
      </c>
      <c r="K1112" s="6" t="s">
        <v>163</v>
      </c>
      <c r="L1112" s="6">
        <v>80</v>
      </c>
      <c r="M1112" s="6" t="s">
        <v>514</v>
      </c>
      <c r="N1112" s="6" t="s">
        <v>69</v>
      </c>
      <c r="O1112" s="6" t="s">
        <v>70</v>
      </c>
      <c r="P1112" s="6" t="s">
        <v>71</v>
      </c>
      <c r="Q1112" s="6" t="s">
        <v>72</v>
      </c>
      <c r="R1112" s="6" t="s">
        <v>73</v>
      </c>
      <c r="S1112" s="6" t="s">
        <v>74</v>
      </c>
      <c r="T1112" s="6">
        <v>3004</v>
      </c>
      <c r="U1112" s="6" t="s">
        <v>75</v>
      </c>
      <c r="V1112" s="6" t="s">
        <v>76</v>
      </c>
      <c r="W1112" s="6" t="s">
        <v>77</v>
      </c>
      <c r="X1112" s="6" t="s">
        <v>78</v>
      </c>
      <c r="Y1112" s="6" t="s">
        <v>39</v>
      </c>
    </row>
    <row r="1113" spans="1:25">
      <c r="A1113" s="5">
        <v>10363</v>
      </c>
      <c r="B1113" s="6">
        <v>46</v>
      </c>
      <c r="C1113" s="7">
        <v>60.3</v>
      </c>
      <c r="D1113" s="6">
        <v>10</v>
      </c>
      <c r="E1113" s="6">
        <v>2773.8</v>
      </c>
      <c r="F1113" s="8">
        <v>38358</v>
      </c>
      <c r="G1113" s="6" t="s">
        <v>25</v>
      </c>
      <c r="H1113" s="6">
        <v>1</v>
      </c>
      <c r="I1113" s="6">
        <v>1</v>
      </c>
      <c r="J1113" s="6">
        <v>2005</v>
      </c>
      <c r="K1113" s="6" t="s">
        <v>163</v>
      </c>
      <c r="L1113" s="6">
        <v>80</v>
      </c>
      <c r="M1113" s="6" t="s">
        <v>514</v>
      </c>
      <c r="N1113" s="6" t="s">
        <v>447</v>
      </c>
      <c r="O1113" s="10" t="s">
        <v>683</v>
      </c>
      <c r="P1113" s="6" t="s">
        <v>448</v>
      </c>
      <c r="Q1113" s="9"/>
      <c r="R1113" s="6" t="s">
        <v>449</v>
      </c>
      <c r="S1113" s="9"/>
      <c r="T1113" s="6" t="s">
        <v>450</v>
      </c>
      <c r="U1113" s="6" t="s">
        <v>107</v>
      </c>
      <c r="V1113" s="6" t="s">
        <v>46</v>
      </c>
      <c r="W1113" s="6" t="s">
        <v>451</v>
      </c>
      <c r="X1113" s="6" t="s">
        <v>452</v>
      </c>
      <c r="Y1113" s="6" t="s">
        <v>39</v>
      </c>
    </row>
    <row r="1114" spans="1:25">
      <c r="A1114" s="5">
        <v>10378</v>
      </c>
      <c r="B1114" s="6">
        <v>22</v>
      </c>
      <c r="C1114" s="7">
        <v>100</v>
      </c>
      <c r="D1114" s="6">
        <v>4</v>
      </c>
      <c r="E1114" s="6">
        <v>2464</v>
      </c>
      <c r="F1114" s="8">
        <v>38393</v>
      </c>
      <c r="G1114" s="6" t="s">
        <v>25</v>
      </c>
      <c r="H1114" s="6">
        <v>1</v>
      </c>
      <c r="I1114" s="6">
        <v>2</v>
      </c>
      <c r="J1114" s="6">
        <v>2005</v>
      </c>
      <c r="K1114" s="6" t="s">
        <v>163</v>
      </c>
      <c r="L1114" s="6">
        <v>80</v>
      </c>
      <c r="M1114" s="6" t="s">
        <v>514</v>
      </c>
      <c r="N1114" s="6" t="s">
        <v>155</v>
      </c>
      <c r="O1114" s="6" t="s">
        <v>156</v>
      </c>
      <c r="P1114" s="6" t="s">
        <v>157</v>
      </c>
      <c r="Q1114" s="9"/>
      <c r="R1114" s="6" t="s">
        <v>158</v>
      </c>
      <c r="S1114" s="9"/>
      <c r="T1114" s="6">
        <v>28034</v>
      </c>
      <c r="U1114" s="6" t="s">
        <v>159</v>
      </c>
      <c r="V1114" s="6" t="s">
        <v>46</v>
      </c>
      <c r="W1114" s="6" t="s">
        <v>160</v>
      </c>
      <c r="X1114" s="6" t="s">
        <v>161</v>
      </c>
      <c r="Y1114" s="6" t="s">
        <v>39</v>
      </c>
    </row>
    <row r="1115" spans="1:25">
      <c r="A1115" s="5">
        <v>10390</v>
      </c>
      <c r="B1115" s="6">
        <v>40</v>
      </c>
      <c r="C1115" s="7">
        <v>100</v>
      </c>
      <c r="D1115" s="6">
        <v>9</v>
      </c>
      <c r="E1115" s="6">
        <v>5491.6</v>
      </c>
      <c r="F1115" s="8">
        <v>38415</v>
      </c>
      <c r="G1115" s="6" t="s">
        <v>25</v>
      </c>
      <c r="H1115" s="6">
        <v>1</v>
      </c>
      <c r="I1115" s="6">
        <v>3</v>
      </c>
      <c r="J1115" s="6">
        <v>2005</v>
      </c>
      <c r="K1115" s="6" t="s">
        <v>163</v>
      </c>
      <c r="L1115" s="6">
        <v>80</v>
      </c>
      <c r="M1115" s="6" t="s">
        <v>514</v>
      </c>
      <c r="N1115" s="6" t="s">
        <v>217</v>
      </c>
      <c r="O1115" s="6">
        <v>4155551450</v>
      </c>
      <c r="P1115" s="6" t="s">
        <v>218</v>
      </c>
      <c r="Q1115" s="9"/>
      <c r="R1115" s="6" t="s">
        <v>219</v>
      </c>
      <c r="S1115" s="6" t="s">
        <v>177</v>
      </c>
      <c r="T1115" s="6">
        <v>97562</v>
      </c>
      <c r="U1115" s="6" t="s">
        <v>32</v>
      </c>
      <c r="V1115" s="6" t="s">
        <v>33</v>
      </c>
      <c r="W1115" s="6" t="s">
        <v>220</v>
      </c>
      <c r="X1115" s="6" t="s">
        <v>35</v>
      </c>
      <c r="Y1115" s="6" t="s">
        <v>36</v>
      </c>
    </row>
    <row r="1116" spans="1:25">
      <c r="A1116" s="5">
        <v>10147</v>
      </c>
      <c r="B1116" s="6">
        <v>30</v>
      </c>
      <c r="C1116" s="7">
        <v>68.58</v>
      </c>
      <c r="D1116" s="6">
        <v>6</v>
      </c>
      <c r="E1116" s="6">
        <v>2057.4</v>
      </c>
      <c r="F1116" s="8">
        <v>37869</v>
      </c>
      <c r="G1116" s="6" t="s">
        <v>25</v>
      </c>
      <c r="H1116" s="6">
        <v>3</v>
      </c>
      <c r="I1116" s="6">
        <v>9</v>
      </c>
      <c r="J1116" s="6">
        <v>2003</v>
      </c>
      <c r="K1116" s="6" t="s">
        <v>163</v>
      </c>
      <c r="L1116" s="6">
        <v>61</v>
      </c>
      <c r="M1116" s="6" t="s">
        <v>519</v>
      </c>
      <c r="N1116" s="6" t="s">
        <v>224</v>
      </c>
      <c r="O1116" s="6">
        <v>6175558555</v>
      </c>
      <c r="P1116" s="6" t="s">
        <v>225</v>
      </c>
      <c r="Q1116" s="9"/>
      <c r="R1116" s="6" t="s">
        <v>226</v>
      </c>
      <c r="S1116" s="6" t="s">
        <v>100</v>
      </c>
      <c r="T1116" s="6">
        <v>58339</v>
      </c>
      <c r="U1116" s="6" t="s">
        <v>32</v>
      </c>
      <c r="V1116" s="6" t="s">
        <v>33</v>
      </c>
      <c r="W1116" s="6" t="s">
        <v>220</v>
      </c>
      <c r="X1116" s="6" t="s">
        <v>227</v>
      </c>
      <c r="Y1116" s="6" t="s">
        <v>39</v>
      </c>
    </row>
    <row r="1117" spans="1:25">
      <c r="A1117" s="5">
        <v>10147</v>
      </c>
      <c r="B1117" s="6">
        <v>23</v>
      </c>
      <c r="C1117" s="7">
        <v>100</v>
      </c>
      <c r="D1117" s="6">
        <v>2</v>
      </c>
      <c r="E1117" s="6">
        <v>2906.97</v>
      </c>
      <c r="F1117" s="8">
        <v>37869</v>
      </c>
      <c r="G1117" s="6" t="s">
        <v>25</v>
      </c>
      <c r="H1117" s="6">
        <v>3</v>
      </c>
      <c r="I1117" s="6">
        <v>9</v>
      </c>
      <c r="J1117" s="6">
        <v>2003</v>
      </c>
      <c r="K1117" s="6" t="s">
        <v>163</v>
      </c>
      <c r="L1117" s="6">
        <v>140</v>
      </c>
      <c r="M1117" s="6" t="s">
        <v>520</v>
      </c>
      <c r="N1117" s="6" t="s">
        <v>224</v>
      </c>
      <c r="O1117" s="6">
        <v>6175558555</v>
      </c>
      <c r="P1117" s="6" t="s">
        <v>225</v>
      </c>
      <c r="Q1117" s="9"/>
      <c r="R1117" s="6" t="s">
        <v>226</v>
      </c>
      <c r="S1117" s="6" t="s">
        <v>100</v>
      </c>
      <c r="T1117" s="6">
        <v>58339</v>
      </c>
      <c r="U1117" s="6" t="s">
        <v>32</v>
      </c>
      <c r="V1117" s="6" t="s">
        <v>33</v>
      </c>
      <c r="W1117" s="6" t="s">
        <v>220</v>
      </c>
      <c r="X1117" s="6" t="s">
        <v>227</v>
      </c>
      <c r="Y1117" s="6" t="s">
        <v>39</v>
      </c>
    </row>
    <row r="1118" spans="1:25">
      <c r="A1118" s="5">
        <v>10147</v>
      </c>
      <c r="B1118" s="6">
        <v>31</v>
      </c>
      <c r="C1118" s="7">
        <v>64.67</v>
      </c>
      <c r="D1118" s="6">
        <v>11</v>
      </c>
      <c r="E1118" s="6">
        <v>2004.77</v>
      </c>
      <c r="F1118" s="8">
        <v>37869</v>
      </c>
      <c r="G1118" s="6" t="s">
        <v>25</v>
      </c>
      <c r="H1118" s="6">
        <v>3</v>
      </c>
      <c r="I1118" s="6">
        <v>9</v>
      </c>
      <c r="J1118" s="6">
        <v>2003</v>
      </c>
      <c r="K1118" s="6" t="s">
        <v>163</v>
      </c>
      <c r="L1118" s="6">
        <v>80</v>
      </c>
      <c r="M1118" s="6" t="s">
        <v>521</v>
      </c>
      <c r="N1118" s="6" t="s">
        <v>224</v>
      </c>
      <c r="O1118" s="6">
        <v>6175558555</v>
      </c>
      <c r="P1118" s="6" t="s">
        <v>225</v>
      </c>
      <c r="Q1118" s="9"/>
      <c r="R1118" s="6" t="s">
        <v>226</v>
      </c>
      <c r="S1118" s="6" t="s">
        <v>100</v>
      </c>
      <c r="T1118" s="6">
        <v>58339</v>
      </c>
      <c r="U1118" s="6" t="s">
        <v>32</v>
      </c>
      <c r="V1118" s="6" t="s">
        <v>33</v>
      </c>
      <c r="W1118" s="6" t="s">
        <v>220</v>
      </c>
      <c r="X1118" s="6" t="s">
        <v>227</v>
      </c>
      <c r="Y1118" s="6" t="s">
        <v>39</v>
      </c>
    </row>
    <row r="1119" spans="1:25">
      <c r="A1119" s="5">
        <v>10148</v>
      </c>
      <c r="B1119" s="6">
        <v>23</v>
      </c>
      <c r="C1119" s="7">
        <v>100</v>
      </c>
      <c r="D1119" s="6">
        <v>13</v>
      </c>
      <c r="E1119" s="6">
        <v>2702.04</v>
      </c>
      <c r="F1119" s="8">
        <v>37875</v>
      </c>
      <c r="G1119" s="6" t="s">
        <v>25</v>
      </c>
      <c r="H1119" s="6">
        <v>3</v>
      </c>
      <c r="I1119" s="6">
        <v>9</v>
      </c>
      <c r="J1119" s="6">
        <v>2003</v>
      </c>
      <c r="K1119" s="6" t="s">
        <v>163</v>
      </c>
      <c r="L1119" s="6">
        <v>141</v>
      </c>
      <c r="M1119" s="6" t="s">
        <v>536</v>
      </c>
      <c r="N1119" s="6" t="s">
        <v>230</v>
      </c>
      <c r="O1119" s="6" t="s">
        <v>231</v>
      </c>
      <c r="P1119" s="6" t="s">
        <v>232</v>
      </c>
      <c r="Q1119" s="6" t="s">
        <v>233</v>
      </c>
      <c r="R1119" s="6" t="s">
        <v>234</v>
      </c>
      <c r="S1119" s="6" t="s">
        <v>138</v>
      </c>
      <c r="T1119" s="6">
        <v>2060</v>
      </c>
      <c r="U1119" s="6" t="s">
        <v>75</v>
      </c>
      <c r="V1119" s="6" t="s">
        <v>76</v>
      </c>
      <c r="W1119" s="6" t="s">
        <v>235</v>
      </c>
      <c r="X1119" s="6" t="s">
        <v>236</v>
      </c>
      <c r="Y1119" s="6" t="s">
        <v>39</v>
      </c>
    </row>
    <row r="1120" spans="1:25">
      <c r="A1120" s="5">
        <v>10148</v>
      </c>
      <c r="B1120" s="6">
        <v>47</v>
      </c>
      <c r="C1120" s="7">
        <v>100</v>
      </c>
      <c r="D1120" s="6">
        <v>9</v>
      </c>
      <c r="E1120" s="6">
        <v>5848.68</v>
      </c>
      <c r="F1120" s="8">
        <v>37875</v>
      </c>
      <c r="G1120" s="6" t="s">
        <v>25</v>
      </c>
      <c r="H1120" s="6">
        <v>3</v>
      </c>
      <c r="I1120" s="6">
        <v>9</v>
      </c>
      <c r="J1120" s="6">
        <v>2003</v>
      </c>
      <c r="K1120" s="6" t="s">
        <v>163</v>
      </c>
      <c r="L1120" s="6">
        <v>124</v>
      </c>
      <c r="M1120" s="6" t="s">
        <v>541</v>
      </c>
      <c r="N1120" s="6" t="s">
        <v>230</v>
      </c>
      <c r="O1120" s="6" t="s">
        <v>231</v>
      </c>
      <c r="P1120" s="6" t="s">
        <v>232</v>
      </c>
      <c r="Q1120" s="6" t="s">
        <v>233</v>
      </c>
      <c r="R1120" s="6" t="s">
        <v>234</v>
      </c>
      <c r="S1120" s="6" t="s">
        <v>138</v>
      </c>
      <c r="T1120" s="6">
        <v>2060</v>
      </c>
      <c r="U1120" s="6" t="s">
        <v>75</v>
      </c>
      <c r="V1120" s="6" t="s">
        <v>76</v>
      </c>
      <c r="W1120" s="6" t="s">
        <v>235</v>
      </c>
      <c r="X1120" s="6" t="s">
        <v>236</v>
      </c>
      <c r="Y1120" s="6" t="s">
        <v>36</v>
      </c>
    </row>
    <row r="1121" spans="1:25">
      <c r="A1121" s="5">
        <v>10148</v>
      </c>
      <c r="B1121" s="6">
        <v>25</v>
      </c>
      <c r="C1121" s="7">
        <v>100</v>
      </c>
      <c r="D1121" s="6">
        <v>12</v>
      </c>
      <c r="E1121" s="6">
        <v>4232</v>
      </c>
      <c r="F1121" s="8">
        <v>37875</v>
      </c>
      <c r="G1121" s="6" t="s">
        <v>25</v>
      </c>
      <c r="H1121" s="6">
        <v>3</v>
      </c>
      <c r="I1121" s="6">
        <v>9</v>
      </c>
      <c r="J1121" s="6">
        <v>2003</v>
      </c>
      <c r="K1121" s="6" t="s">
        <v>163</v>
      </c>
      <c r="L1121" s="6">
        <v>142</v>
      </c>
      <c r="M1121" s="6" t="s">
        <v>537</v>
      </c>
      <c r="N1121" s="6" t="s">
        <v>230</v>
      </c>
      <c r="O1121" s="6" t="s">
        <v>231</v>
      </c>
      <c r="P1121" s="6" t="s">
        <v>232</v>
      </c>
      <c r="Q1121" s="6" t="s">
        <v>233</v>
      </c>
      <c r="R1121" s="6" t="s">
        <v>234</v>
      </c>
      <c r="S1121" s="6" t="s">
        <v>138</v>
      </c>
      <c r="T1121" s="6">
        <v>2060</v>
      </c>
      <c r="U1121" s="6" t="s">
        <v>75</v>
      </c>
      <c r="V1121" s="6" t="s">
        <v>76</v>
      </c>
      <c r="W1121" s="6" t="s">
        <v>235</v>
      </c>
      <c r="X1121" s="6" t="s">
        <v>236</v>
      </c>
      <c r="Y1121" s="6" t="s">
        <v>36</v>
      </c>
    </row>
    <row r="1122" spans="1:25">
      <c r="A1122" s="5">
        <v>10148</v>
      </c>
      <c r="B1122" s="6">
        <v>27</v>
      </c>
      <c r="C1122" s="7">
        <v>100</v>
      </c>
      <c r="D1122" s="6">
        <v>10</v>
      </c>
      <c r="E1122" s="6">
        <v>3528.36</v>
      </c>
      <c r="F1122" s="8">
        <v>37875</v>
      </c>
      <c r="G1122" s="6" t="s">
        <v>25</v>
      </c>
      <c r="H1122" s="6">
        <v>3</v>
      </c>
      <c r="I1122" s="6">
        <v>9</v>
      </c>
      <c r="J1122" s="6">
        <v>2003</v>
      </c>
      <c r="K1122" s="6" t="s">
        <v>163</v>
      </c>
      <c r="L1122" s="6">
        <v>132</v>
      </c>
      <c r="M1122" s="6" t="s">
        <v>538</v>
      </c>
      <c r="N1122" s="6" t="s">
        <v>230</v>
      </c>
      <c r="O1122" s="6" t="s">
        <v>231</v>
      </c>
      <c r="P1122" s="6" t="s">
        <v>232</v>
      </c>
      <c r="Q1122" s="6" t="s">
        <v>233</v>
      </c>
      <c r="R1122" s="6" t="s">
        <v>234</v>
      </c>
      <c r="S1122" s="6" t="s">
        <v>138</v>
      </c>
      <c r="T1122" s="6">
        <v>2060</v>
      </c>
      <c r="U1122" s="6" t="s">
        <v>75</v>
      </c>
      <c r="V1122" s="6" t="s">
        <v>76</v>
      </c>
      <c r="W1122" s="6" t="s">
        <v>235</v>
      </c>
      <c r="X1122" s="6" t="s">
        <v>236</v>
      </c>
      <c r="Y1122" s="6" t="s">
        <v>36</v>
      </c>
    </row>
    <row r="1123" spans="1:25">
      <c r="A1123" s="5">
        <v>10148</v>
      </c>
      <c r="B1123" s="6">
        <v>32</v>
      </c>
      <c r="C1123" s="7">
        <v>100</v>
      </c>
      <c r="D1123" s="6">
        <v>14</v>
      </c>
      <c r="E1123" s="6">
        <v>5418.88</v>
      </c>
      <c r="F1123" s="8">
        <v>37875</v>
      </c>
      <c r="G1123" s="6" t="s">
        <v>25</v>
      </c>
      <c r="H1123" s="6">
        <v>3</v>
      </c>
      <c r="I1123" s="6">
        <v>9</v>
      </c>
      <c r="J1123" s="6">
        <v>2003</v>
      </c>
      <c r="K1123" s="6" t="s">
        <v>163</v>
      </c>
      <c r="L1123" s="6">
        <v>169</v>
      </c>
      <c r="M1123" s="6" t="s">
        <v>284</v>
      </c>
      <c r="N1123" s="6" t="s">
        <v>230</v>
      </c>
      <c r="O1123" s="6" t="s">
        <v>231</v>
      </c>
      <c r="P1123" s="6" t="s">
        <v>232</v>
      </c>
      <c r="Q1123" s="6" t="s">
        <v>233</v>
      </c>
      <c r="R1123" s="6" t="s">
        <v>234</v>
      </c>
      <c r="S1123" s="6" t="s">
        <v>138</v>
      </c>
      <c r="T1123" s="6">
        <v>2060</v>
      </c>
      <c r="U1123" s="6" t="s">
        <v>75</v>
      </c>
      <c r="V1123" s="6" t="s">
        <v>76</v>
      </c>
      <c r="W1123" s="6" t="s">
        <v>235</v>
      </c>
      <c r="X1123" s="6" t="s">
        <v>236</v>
      </c>
      <c r="Y1123" s="6" t="s">
        <v>36</v>
      </c>
    </row>
    <row r="1124" spans="1:25">
      <c r="A1124" s="5">
        <v>10148</v>
      </c>
      <c r="B1124" s="6">
        <v>28</v>
      </c>
      <c r="C1124" s="7">
        <v>100</v>
      </c>
      <c r="D1124" s="6">
        <v>11</v>
      </c>
      <c r="E1124" s="6">
        <v>3639.44</v>
      </c>
      <c r="F1124" s="8">
        <v>37875</v>
      </c>
      <c r="G1124" s="6" t="s">
        <v>25</v>
      </c>
      <c r="H1124" s="6">
        <v>3</v>
      </c>
      <c r="I1124" s="6">
        <v>9</v>
      </c>
      <c r="J1124" s="6">
        <v>2003</v>
      </c>
      <c r="K1124" s="6" t="s">
        <v>163</v>
      </c>
      <c r="L1124" s="6">
        <v>141</v>
      </c>
      <c r="M1124" s="6" t="s">
        <v>539</v>
      </c>
      <c r="N1124" s="6" t="s">
        <v>230</v>
      </c>
      <c r="O1124" s="6" t="s">
        <v>231</v>
      </c>
      <c r="P1124" s="6" t="s">
        <v>232</v>
      </c>
      <c r="Q1124" s="6" t="s">
        <v>233</v>
      </c>
      <c r="R1124" s="6" t="s">
        <v>234</v>
      </c>
      <c r="S1124" s="6" t="s">
        <v>138</v>
      </c>
      <c r="T1124" s="6">
        <v>2060</v>
      </c>
      <c r="U1124" s="6" t="s">
        <v>75</v>
      </c>
      <c r="V1124" s="6" t="s">
        <v>76</v>
      </c>
      <c r="W1124" s="6" t="s">
        <v>235</v>
      </c>
      <c r="X1124" s="6" t="s">
        <v>236</v>
      </c>
      <c r="Y1124" s="6" t="s">
        <v>36</v>
      </c>
    </row>
    <row r="1125" spans="1:25">
      <c r="A1125" s="5">
        <v>10148</v>
      </c>
      <c r="B1125" s="6">
        <v>34</v>
      </c>
      <c r="C1125" s="7">
        <v>100</v>
      </c>
      <c r="D1125" s="6">
        <v>1</v>
      </c>
      <c r="E1125" s="6">
        <v>3598.22</v>
      </c>
      <c r="F1125" s="8">
        <v>37875</v>
      </c>
      <c r="G1125" s="6" t="s">
        <v>25</v>
      </c>
      <c r="H1125" s="6">
        <v>3</v>
      </c>
      <c r="I1125" s="6">
        <v>9</v>
      </c>
      <c r="J1125" s="6">
        <v>2003</v>
      </c>
      <c r="K1125" s="6" t="s">
        <v>26</v>
      </c>
      <c r="L1125" s="6">
        <v>92</v>
      </c>
      <c r="M1125" s="6" t="s">
        <v>38</v>
      </c>
      <c r="N1125" s="6" t="s">
        <v>230</v>
      </c>
      <c r="O1125" s="6" t="s">
        <v>231</v>
      </c>
      <c r="P1125" s="6" t="s">
        <v>232</v>
      </c>
      <c r="Q1125" s="6" t="s">
        <v>233</v>
      </c>
      <c r="R1125" s="6" t="s">
        <v>234</v>
      </c>
      <c r="S1125" s="6" t="s">
        <v>138</v>
      </c>
      <c r="T1125" s="6">
        <v>2060</v>
      </c>
      <c r="U1125" s="6" t="s">
        <v>75</v>
      </c>
      <c r="V1125" s="6" t="s">
        <v>76</v>
      </c>
      <c r="W1125" s="6" t="s">
        <v>235</v>
      </c>
      <c r="X1125" s="6" t="s">
        <v>236</v>
      </c>
      <c r="Y1125" s="6" t="s">
        <v>36</v>
      </c>
    </row>
    <row r="1126" spans="1:25">
      <c r="A1126" s="5">
        <v>10215</v>
      </c>
      <c r="B1126" s="6">
        <v>41</v>
      </c>
      <c r="C1126" s="7">
        <v>100</v>
      </c>
      <c r="D1126" s="6">
        <v>8</v>
      </c>
      <c r="E1126" s="6">
        <v>4555.92</v>
      </c>
      <c r="F1126" s="8">
        <v>38015</v>
      </c>
      <c r="G1126" s="6" t="s">
        <v>25</v>
      </c>
      <c r="H1126" s="6">
        <v>1</v>
      </c>
      <c r="I1126" s="6">
        <v>1</v>
      </c>
      <c r="J1126" s="6">
        <v>2004</v>
      </c>
      <c r="K1126" s="6" t="s">
        <v>26</v>
      </c>
      <c r="L1126" s="6">
        <v>99</v>
      </c>
      <c r="M1126" s="6" t="s">
        <v>173</v>
      </c>
      <c r="N1126" s="6" t="s">
        <v>174</v>
      </c>
      <c r="O1126" s="6">
        <v>3105553722</v>
      </c>
      <c r="P1126" s="6" t="s">
        <v>175</v>
      </c>
      <c r="Q1126" s="9"/>
      <c r="R1126" s="6" t="s">
        <v>176</v>
      </c>
      <c r="S1126" s="6" t="s">
        <v>177</v>
      </c>
      <c r="T1126" s="6">
        <v>94019</v>
      </c>
      <c r="U1126" s="6" t="s">
        <v>32</v>
      </c>
      <c r="V1126" s="6" t="s">
        <v>33</v>
      </c>
      <c r="W1126" s="6" t="s">
        <v>178</v>
      </c>
      <c r="X1126" s="6" t="s">
        <v>179</v>
      </c>
      <c r="Y1126" s="6" t="s">
        <v>36</v>
      </c>
    </row>
    <row r="1127" spans="1:25">
      <c r="A1127" s="5">
        <v>10227</v>
      </c>
      <c r="B1127" s="6">
        <v>33</v>
      </c>
      <c r="C1127" s="7">
        <v>100</v>
      </c>
      <c r="D1127" s="6">
        <v>1</v>
      </c>
      <c r="E1127" s="6">
        <v>3666.96</v>
      </c>
      <c r="F1127" s="8">
        <v>38048</v>
      </c>
      <c r="G1127" s="6" t="s">
        <v>25</v>
      </c>
      <c r="H1127" s="6">
        <v>1</v>
      </c>
      <c r="I1127" s="6">
        <v>3</v>
      </c>
      <c r="J1127" s="6">
        <v>2004</v>
      </c>
      <c r="K1127" s="6" t="s">
        <v>26</v>
      </c>
      <c r="L1127" s="6">
        <v>99</v>
      </c>
      <c r="M1127" s="6" t="s">
        <v>173</v>
      </c>
      <c r="N1127" s="6" t="s">
        <v>459</v>
      </c>
      <c r="O1127" s="6" t="s">
        <v>460</v>
      </c>
      <c r="P1127" s="6" t="s">
        <v>461</v>
      </c>
      <c r="Q1127" s="9"/>
      <c r="R1127" s="6" t="s">
        <v>462</v>
      </c>
      <c r="S1127" s="9"/>
      <c r="T1127" s="6">
        <v>69004</v>
      </c>
      <c r="U1127" s="6" t="s">
        <v>66</v>
      </c>
      <c r="V1127" s="6" t="s">
        <v>46</v>
      </c>
      <c r="W1127" s="6" t="s">
        <v>463</v>
      </c>
      <c r="X1127" s="6" t="s">
        <v>464</v>
      </c>
      <c r="Y1127" s="6" t="s">
        <v>36</v>
      </c>
    </row>
    <row r="1128" spans="1:25">
      <c r="A1128" s="5">
        <v>10244</v>
      </c>
      <c r="B1128" s="6">
        <v>36</v>
      </c>
      <c r="C1128" s="7">
        <v>84.33</v>
      </c>
      <c r="D1128" s="6">
        <v>5</v>
      </c>
      <c r="E1128" s="6">
        <v>3035.88</v>
      </c>
      <c r="F1128" s="8">
        <v>38106</v>
      </c>
      <c r="G1128" s="6" t="s">
        <v>25</v>
      </c>
      <c r="H1128" s="6">
        <v>2</v>
      </c>
      <c r="I1128" s="6">
        <v>4</v>
      </c>
      <c r="J1128" s="6">
        <v>2004</v>
      </c>
      <c r="K1128" s="6" t="s">
        <v>26</v>
      </c>
      <c r="L1128" s="6">
        <v>99</v>
      </c>
      <c r="M1128" s="6" t="s">
        <v>173</v>
      </c>
      <c r="N1128" s="6" t="s">
        <v>155</v>
      </c>
      <c r="O1128" s="6" t="s">
        <v>156</v>
      </c>
      <c r="P1128" s="6" t="s">
        <v>157</v>
      </c>
      <c r="Q1128" s="9"/>
      <c r="R1128" s="6" t="s">
        <v>158</v>
      </c>
      <c r="S1128" s="9"/>
      <c r="T1128" s="6">
        <v>28034</v>
      </c>
      <c r="U1128" s="6" t="s">
        <v>159</v>
      </c>
      <c r="V1128" s="6" t="s">
        <v>46</v>
      </c>
      <c r="W1128" s="6" t="s">
        <v>160</v>
      </c>
      <c r="X1128" s="6" t="s">
        <v>161</v>
      </c>
      <c r="Y1128" s="6" t="s">
        <v>36</v>
      </c>
    </row>
    <row r="1129" spans="1:25">
      <c r="A1129" s="5">
        <v>10257</v>
      </c>
      <c r="B1129" s="6">
        <v>26</v>
      </c>
      <c r="C1129" s="7">
        <v>89.29</v>
      </c>
      <c r="D1129" s="6">
        <v>5</v>
      </c>
      <c r="E1129" s="6">
        <v>2321.54</v>
      </c>
      <c r="F1129" s="8">
        <v>38152</v>
      </c>
      <c r="G1129" s="6" t="s">
        <v>25</v>
      </c>
      <c r="H1129" s="6">
        <v>2</v>
      </c>
      <c r="I1129" s="6">
        <v>6</v>
      </c>
      <c r="J1129" s="6">
        <v>2004</v>
      </c>
      <c r="K1129" s="6" t="s">
        <v>26</v>
      </c>
      <c r="L1129" s="6">
        <v>99</v>
      </c>
      <c r="M1129" s="6" t="s">
        <v>173</v>
      </c>
      <c r="N1129" s="6" t="s">
        <v>372</v>
      </c>
      <c r="O1129" s="6">
        <v>4085553659</v>
      </c>
      <c r="P1129" s="6" t="s">
        <v>373</v>
      </c>
      <c r="Q1129" s="9"/>
      <c r="R1129" s="6" t="s">
        <v>374</v>
      </c>
      <c r="S1129" s="6" t="s">
        <v>177</v>
      </c>
      <c r="T1129" s="6">
        <v>94217</v>
      </c>
      <c r="U1129" s="6" t="s">
        <v>32</v>
      </c>
      <c r="V1129" s="6" t="s">
        <v>33</v>
      </c>
      <c r="W1129" s="6" t="s">
        <v>58</v>
      </c>
      <c r="X1129" s="6" t="s">
        <v>375</v>
      </c>
      <c r="Y1129" s="6" t="s">
        <v>39</v>
      </c>
    </row>
    <row r="1130" spans="1:25">
      <c r="A1130" s="5">
        <v>10280</v>
      </c>
      <c r="B1130" s="6">
        <v>34</v>
      </c>
      <c r="C1130" s="7">
        <v>100</v>
      </c>
      <c r="D1130" s="6">
        <v>7</v>
      </c>
      <c r="E1130" s="6">
        <v>3474.46</v>
      </c>
      <c r="F1130" s="8">
        <v>38216</v>
      </c>
      <c r="G1130" s="6" t="s">
        <v>25</v>
      </c>
      <c r="H1130" s="6">
        <v>3</v>
      </c>
      <c r="I1130" s="6">
        <v>8</v>
      </c>
      <c r="J1130" s="6">
        <v>2004</v>
      </c>
      <c r="K1130" s="6" t="s">
        <v>26</v>
      </c>
      <c r="L1130" s="6">
        <v>99</v>
      </c>
      <c r="M1130" s="6" t="s">
        <v>173</v>
      </c>
      <c r="N1130" s="6" t="s">
        <v>196</v>
      </c>
      <c r="O1130" s="6" t="s">
        <v>197</v>
      </c>
      <c r="P1130" s="6" t="s">
        <v>198</v>
      </c>
      <c r="Q1130" s="9"/>
      <c r="R1130" s="6" t="s">
        <v>199</v>
      </c>
      <c r="S1130" s="9"/>
      <c r="T1130" s="6">
        <v>10100</v>
      </c>
      <c r="U1130" s="6" t="s">
        <v>200</v>
      </c>
      <c r="V1130" s="6" t="s">
        <v>46</v>
      </c>
      <c r="W1130" s="6" t="s">
        <v>201</v>
      </c>
      <c r="X1130" s="6" t="s">
        <v>202</v>
      </c>
      <c r="Y1130" s="6" t="s">
        <v>36</v>
      </c>
    </row>
    <row r="1131" spans="1:25">
      <c r="A1131" s="5">
        <v>10290</v>
      </c>
      <c r="B1131" s="6">
        <v>26</v>
      </c>
      <c r="C1131" s="7">
        <v>96.23</v>
      </c>
      <c r="D1131" s="6">
        <v>2</v>
      </c>
      <c r="E1131" s="6">
        <v>2501.98</v>
      </c>
      <c r="F1131" s="8">
        <v>38237</v>
      </c>
      <c r="G1131" s="6" t="s">
        <v>25</v>
      </c>
      <c r="H1131" s="6">
        <v>3</v>
      </c>
      <c r="I1131" s="6">
        <v>9</v>
      </c>
      <c r="J1131" s="6">
        <v>2004</v>
      </c>
      <c r="K1131" s="6" t="s">
        <v>26</v>
      </c>
      <c r="L1131" s="6">
        <v>99</v>
      </c>
      <c r="M1131" s="6" t="s">
        <v>173</v>
      </c>
      <c r="N1131" s="6" t="s">
        <v>633</v>
      </c>
      <c r="O1131" s="6">
        <v>6175558428</v>
      </c>
      <c r="P1131" s="6" t="s">
        <v>634</v>
      </c>
      <c r="Q1131" s="9"/>
      <c r="R1131" s="6" t="s">
        <v>226</v>
      </c>
      <c r="S1131" s="6" t="s">
        <v>100</v>
      </c>
      <c r="T1131" s="6">
        <v>58339</v>
      </c>
      <c r="U1131" s="6" t="s">
        <v>32</v>
      </c>
      <c r="V1131" s="6" t="s">
        <v>33</v>
      </c>
      <c r="W1131" s="6" t="s">
        <v>559</v>
      </c>
      <c r="X1131" s="6" t="s">
        <v>187</v>
      </c>
      <c r="Y1131" s="6" t="s">
        <v>39</v>
      </c>
    </row>
    <row r="1132" spans="1:25">
      <c r="A1132" s="5">
        <v>10304</v>
      </c>
      <c r="B1132" s="6">
        <v>38</v>
      </c>
      <c r="C1132" s="7">
        <v>100</v>
      </c>
      <c r="D1132" s="6">
        <v>11</v>
      </c>
      <c r="E1132" s="6">
        <v>3958.46</v>
      </c>
      <c r="F1132" s="8">
        <v>38271</v>
      </c>
      <c r="G1132" s="6" t="s">
        <v>25</v>
      </c>
      <c r="H1132" s="6">
        <v>4</v>
      </c>
      <c r="I1132" s="6">
        <v>10</v>
      </c>
      <c r="J1132" s="6">
        <v>2004</v>
      </c>
      <c r="K1132" s="6" t="s">
        <v>26</v>
      </c>
      <c r="L1132" s="6">
        <v>99</v>
      </c>
      <c r="M1132" s="6" t="s">
        <v>173</v>
      </c>
      <c r="N1132" s="6" t="s">
        <v>211</v>
      </c>
      <c r="O1132" s="6" t="s">
        <v>212</v>
      </c>
      <c r="P1132" s="6" t="s">
        <v>213</v>
      </c>
      <c r="Q1132" s="9"/>
      <c r="R1132" s="6" t="s">
        <v>214</v>
      </c>
      <c r="S1132" s="9"/>
      <c r="T1132" s="6">
        <v>78000</v>
      </c>
      <c r="U1132" s="6" t="s">
        <v>66</v>
      </c>
      <c r="V1132" s="6" t="s">
        <v>46</v>
      </c>
      <c r="W1132" s="6" t="s">
        <v>215</v>
      </c>
      <c r="X1132" s="6" t="s">
        <v>216</v>
      </c>
      <c r="Y1132" s="6" t="s">
        <v>36</v>
      </c>
    </row>
    <row r="1133" spans="1:25">
      <c r="A1133" s="5">
        <v>10312</v>
      </c>
      <c r="B1133" s="6">
        <v>33</v>
      </c>
      <c r="C1133" s="7">
        <v>100</v>
      </c>
      <c r="D1133" s="6">
        <v>8</v>
      </c>
      <c r="E1133" s="6">
        <v>3535.95</v>
      </c>
      <c r="F1133" s="8">
        <v>38281</v>
      </c>
      <c r="G1133" s="6" t="s">
        <v>25</v>
      </c>
      <c r="H1133" s="6">
        <v>4</v>
      </c>
      <c r="I1133" s="6">
        <v>10</v>
      </c>
      <c r="J1133" s="6">
        <v>2004</v>
      </c>
      <c r="K1133" s="6" t="s">
        <v>26</v>
      </c>
      <c r="L1133" s="6">
        <v>99</v>
      </c>
      <c r="M1133" s="6" t="s">
        <v>173</v>
      </c>
      <c r="N1133" s="6" t="s">
        <v>217</v>
      </c>
      <c r="O1133" s="6">
        <v>4155551450</v>
      </c>
      <c r="P1133" s="6" t="s">
        <v>218</v>
      </c>
      <c r="Q1133" s="9"/>
      <c r="R1133" s="6" t="s">
        <v>219</v>
      </c>
      <c r="S1133" s="6" t="s">
        <v>177</v>
      </c>
      <c r="T1133" s="6">
        <v>97562</v>
      </c>
      <c r="U1133" s="6" t="s">
        <v>32</v>
      </c>
      <c r="V1133" s="6" t="s">
        <v>33</v>
      </c>
      <c r="W1133" s="6" t="s">
        <v>220</v>
      </c>
      <c r="X1133" s="6" t="s">
        <v>35</v>
      </c>
      <c r="Y1133" s="6" t="s">
        <v>36</v>
      </c>
    </row>
    <row r="1134" spans="1:25">
      <c r="A1134" s="5">
        <v>10323</v>
      </c>
      <c r="B1134" s="6">
        <v>33</v>
      </c>
      <c r="C1134" s="7">
        <v>91.27</v>
      </c>
      <c r="D1134" s="6">
        <v>2</v>
      </c>
      <c r="E1134" s="6">
        <v>3011.91</v>
      </c>
      <c r="F1134" s="8">
        <v>38296</v>
      </c>
      <c r="G1134" s="6" t="s">
        <v>25</v>
      </c>
      <c r="H1134" s="6">
        <v>4</v>
      </c>
      <c r="I1134" s="6">
        <v>11</v>
      </c>
      <c r="J1134" s="6">
        <v>2004</v>
      </c>
      <c r="K1134" s="6" t="s">
        <v>26</v>
      </c>
      <c r="L1134" s="6">
        <v>99</v>
      </c>
      <c r="M1134" s="6" t="s">
        <v>173</v>
      </c>
      <c r="N1134" s="6" t="s">
        <v>42</v>
      </c>
      <c r="O1134" s="10" t="s">
        <v>683</v>
      </c>
      <c r="P1134" s="6" t="s">
        <v>43</v>
      </c>
      <c r="Q1134" s="9"/>
      <c r="R1134" s="6" t="s">
        <v>44</v>
      </c>
      <c r="S1134" s="9"/>
      <c r="T1134" s="6">
        <v>60528</v>
      </c>
      <c r="U1134" s="6" t="s">
        <v>45</v>
      </c>
      <c r="V1134" s="6" t="s">
        <v>46</v>
      </c>
      <c r="W1134" s="6" t="s">
        <v>47</v>
      </c>
      <c r="X1134" s="6" t="s">
        <v>48</v>
      </c>
      <c r="Y1134" s="6" t="s">
        <v>36</v>
      </c>
    </row>
    <row r="1135" spans="1:25">
      <c r="A1135" s="5">
        <v>10333</v>
      </c>
      <c r="B1135" s="6">
        <v>46</v>
      </c>
      <c r="C1135" s="7">
        <v>100</v>
      </c>
      <c r="D1135" s="6">
        <v>2</v>
      </c>
      <c r="E1135" s="6">
        <v>11336.7</v>
      </c>
      <c r="F1135" s="8">
        <v>38309</v>
      </c>
      <c r="G1135" s="6" t="s">
        <v>25</v>
      </c>
      <c r="H1135" s="6">
        <v>4</v>
      </c>
      <c r="I1135" s="6">
        <v>11</v>
      </c>
      <c r="J1135" s="6">
        <v>2004</v>
      </c>
      <c r="K1135" s="6" t="s">
        <v>26</v>
      </c>
      <c r="L1135" s="6">
        <v>99</v>
      </c>
      <c r="M1135" s="6" t="s">
        <v>173</v>
      </c>
      <c r="N1135" s="6" t="s">
        <v>221</v>
      </c>
      <c r="O1135" s="6">
        <v>6505555787</v>
      </c>
      <c r="P1135" s="6" t="s">
        <v>222</v>
      </c>
      <c r="Q1135" s="9"/>
      <c r="R1135" s="6" t="s">
        <v>223</v>
      </c>
      <c r="S1135" s="6" t="s">
        <v>177</v>
      </c>
      <c r="T1135" s="9"/>
      <c r="U1135" s="6" t="s">
        <v>32</v>
      </c>
      <c r="V1135" s="6" t="s">
        <v>33</v>
      </c>
      <c r="W1135" s="6" t="s">
        <v>186</v>
      </c>
      <c r="X1135" s="6" t="s">
        <v>90</v>
      </c>
      <c r="Y1135" s="6" t="s">
        <v>133</v>
      </c>
    </row>
    <row r="1136" spans="1:25">
      <c r="A1136" s="5">
        <v>10347</v>
      </c>
      <c r="B1136" s="6">
        <v>26</v>
      </c>
      <c r="C1136" s="7">
        <v>100</v>
      </c>
      <c r="D1136" s="6">
        <v>12</v>
      </c>
      <c r="E1136" s="6">
        <v>2656.94</v>
      </c>
      <c r="F1136" s="8">
        <v>38320</v>
      </c>
      <c r="G1136" s="6" t="s">
        <v>25</v>
      </c>
      <c r="H1136" s="6">
        <v>4</v>
      </c>
      <c r="I1136" s="6">
        <v>11</v>
      </c>
      <c r="J1136" s="6">
        <v>2004</v>
      </c>
      <c r="K1136" s="6" t="s">
        <v>26</v>
      </c>
      <c r="L1136" s="6">
        <v>99</v>
      </c>
      <c r="M1136" s="6" t="s">
        <v>173</v>
      </c>
      <c r="N1136" s="6" t="s">
        <v>69</v>
      </c>
      <c r="O1136" s="6" t="s">
        <v>70</v>
      </c>
      <c r="P1136" s="6" t="s">
        <v>71</v>
      </c>
      <c r="Q1136" s="6" t="s">
        <v>72</v>
      </c>
      <c r="R1136" s="6" t="s">
        <v>73</v>
      </c>
      <c r="S1136" s="6" t="s">
        <v>74</v>
      </c>
      <c r="T1136" s="6">
        <v>3004</v>
      </c>
      <c r="U1136" s="6" t="s">
        <v>75</v>
      </c>
      <c r="V1136" s="6" t="s">
        <v>76</v>
      </c>
      <c r="W1136" s="6" t="s">
        <v>77</v>
      </c>
      <c r="X1136" s="6" t="s">
        <v>78</v>
      </c>
      <c r="Y1136" s="6" t="s">
        <v>39</v>
      </c>
    </row>
    <row r="1137" spans="1:25">
      <c r="A1137" s="5">
        <v>10357</v>
      </c>
      <c r="B1137" s="6">
        <v>25</v>
      </c>
      <c r="C1137" s="7">
        <v>100</v>
      </c>
      <c r="D1137" s="6">
        <v>3</v>
      </c>
      <c r="E1137" s="6">
        <v>2604.25</v>
      </c>
      <c r="F1137" s="8">
        <v>38331</v>
      </c>
      <c r="G1137" s="6" t="s">
        <v>25</v>
      </c>
      <c r="H1137" s="6">
        <v>4</v>
      </c>
      <c r="I1137" s="6">
        <v>12</v>
      </c>
      <c r="J1137" s="6">
        <v>2004</v>
      </c>
      <c r="K1137" s="6" t="s">
        <v>26</v>
      </c>
      <c r="L1137" s="6">
        <v>99</v>
      </c>
      <c r="M1137" s="6" t="s">
        <v>173</v>
      </c>
      <c r="N1137" s="6" t="s">
        <v>217</v>
      </c>
      <c r="O1137" s="6">
        <v>4155551450</v>
      </c>
      <c r="P1137" s="6" t="s">
        <v>218</v>
      </c>
      <c r="Q1137" s="9"/>
      <c r="R1137" s="6" t="s">
        <v>219</v>
      </c>
      <c r="S1137" s="6" t="s">
        <v>177</v>
      </c>
      <c r="T1137" s="6">
        <v>97562</v>
      </c>
      <c r="U1137" s="6" t="s">
        <v>32</v>
      </c>
      <c r="V1137" s="6" t="s">
        <v>33</v>
      </c>
      <c r="W1137" s="6" t="s">
        <v>220</v>
      </c>
      <c r="X1137" s="6" t="s">
        <v>35</v>
      </c>
      <c r="Y1137" s="6" t="s">
        <v>39</v>
      </c>
    </row>
    <row r="1138" spans="1:25">
      <c r="A1138" s="5">
        <v>10369</v>
      </c>
      <c r="B1138" s="6">
        <v>45</v>
      </c>
      <c r="C1138" s="7">
        <v>73.08</v>
      </c>
      <c r="D1138" s="6">
        <v>4</v>
      </c>
      <c r="E1138" s="6">
        <v>3288.6</v>
      </c>
      <c r="F1138" s="8">
        <v>38372</v>
      </c>
      <c r="G1138" s="6" t="s">
        <v>25</v>
      </c>
      <c r="H1138" s="6">
        <v>1</v>
      </c>
      <c r="I1138" s="6">
        <v>1</v>
      </c>
      <c r="J1138" s="6">
        <v>2005</v>
      </c>
      <c r="K1138" s="6" t="s">
        <v>26</v>
      </c>
      <c r="L1138" s="6">
        <v>99</v>
      </c>
      <c r="M1138" s="6" t="s">
        <v>173</v>
      </c>
      <c r="N1138" s="6" t="s">
        <v>224</v>
      </c>
      <c r="O1138" s="6">
        <v>6175558555</v>
      </c>
      <c r="P1138" s="6" t="s">
        <v>225</v>
      </c>
      <c r="Q1138" s="9"/>
      <c r="R1138" s="6" t="s">
        <v>226</v>
      </c>
      <c r="S1138" s="6" t="s">
        <v>100</v>
      </c>
      <c r="T1138" s="6">
        <v>58339</v>
      </c>
      <c r="U1138" s="6" t="s">
        <v>32</v>
      </c>
      <c r="V1138" s="6" t="s">
        <v>33</v>
      </c>
      <c r="W1138" s="6" t="s">
        <v>220</v>
      </c>
      <c r="X1138" s="6" t="s">
        <v>227</v>
      </c>
      <c r="Y1138" s="6" t="s">
        <v>36</v>
      </c>
    </row>
    <row r="1139" spans="1:25">
      <c r="A1139" s="5">
        <v>10382</v>
      </c>
      <c r="B1139" s="6">
        <v>50</v>
      </c>
      <c r="C1139" s="7">
        <v>100</v>
      </c>
      <c r="D1139" s="6">
        <v>7</v>
      </c>
      <c r="E1139" s="6">
        <v>8935.5</v>
      </c>
      <c r="F1139" s="8">
        <v>38400</v>
      </c>
      <c r="G1139" s="6" t="s">
        <v>25</v>
      </c>
      <c r="H1139" s="6">
        <v>1</v>
      </c>
      <c r="I1139" s="6">
        <v>2</v>
      </c>
      <c r="J1139" s="6">
        <v>2005</v>
      </c>
      <c r="K1139" s="6" t="s">
        <v>26</v>
      </c>
      <c r="L1139" s="6">
        <v>99</v>
      </c>
      <c r="M1139" s="6" t="s">
        <v>173</v>
      </c>
      <c r="N1139" s="6" t="s">
        <v>217</v>
      </c>
      <c r="O1139" s="6">
        <v>4155551450</v>
      </c>
      <c r="P1139" s="6" t="s">
        <v>218</v>
      </c>
      <c r="Q1139" s="9"/>
      <c r="R1139" s="6" t="s">
        <v>219</v>
      </c>
      <c r="S1139" s="6" t="s">
        <v>177</v>
      </c>
      <c r="T1139" s="6">
        <v>97562</v>
      </c>
      <c r="U1139" s="6" t="s">
        <v>32</v>
      </c>
      <c r="V1139" s="6" t="s">
        <v>33</v>
      </c>
      <c r="W1139" s="6" t="s">
        <v>220</v>
      </c>
      <c r="X1139" s="6" t="s">
        <v>35</v>
      </c>
      <c r="Y1139" s="6" t="s">
        <v>133</v>
      </c>
    </row>
    <row r="1140" spans="1:25">
      <c r="A1140" s="5">
        <v>10392</v>
      </c>
      <c r="B1140" s="6">
        <v>36</v>
      </c>
      <c r="C1140" s="7">
        <v>100</v>
      </c>
      <c r="D1140" s="6">
        <v>1</v>
      </c>
      <c r="E1140" s="6">
        <v>4035.96</v>
      </c>
      <c r="F1140" s="8">
        <v>38421</v>
      </c>
      <c r="G1140" s="6" t="s">
        <v>25</v>
      </c>
      <c r="H1140" s="6">
        <v>1</v>
      </c>
      <c r="I1140" s="6">
        <v>3</v>
      </c>
      <c r="J1140" s="6">
        <v>2005</v>
      </c>
      <c r="K1140" s="6" t="s">
        <v>26</v>
      </c>
      <c r="L1140" s="6">
        <v>99</v>
      </c>
      <c r="M1140" s="6" t="s">
        <v>173</v>
      </c>
      <c r="N1140" s="6" t="s">
        <v>644</v>
      </c>
      <c r="O1140" s="6" t="s">
        <v>645</v>
      </c>
      <c r="P1140" s="6" t="s">
        <v>646</v>
      </c>
      <c r="Q1140" s="9"/>
      <c r="R1140" s="6" t="s">
        <v>647</v>
      </c>
      <c r="S1140" s="9"/>
      <c r="T1140" s="6">
        <v>8010</v>
      </c>
      <c r="U1140" s="6" t="s">
        <v>130</v>
      </c>
      <c r="V1140" s="6" t="s">
        <v>46</v>
      </c>
      <c r="W1140" s="6" t="s">
        <v>648</v>
      </c>
      <c r="X1140" s="6" t="s">
        <v>48</v>
      </c>
      <c r="Y1140" s="6" t="s">
        <v>36</v>
      </c>
    </row>
    <row r="1141" spans="1:25">
      <c r="A1141" s="5">
        <v>10423</v>
      </c>
      <c r="B1141" s="6">
        <v>21</v>
      </c>
      <c r="C1141" s="7">
        <v>89.29</v>
      </c>
      <c r="D1141" s="6">
        <v>5</v>
      </c>
      <c r="E1141" s="6">
        <v>1875.09</v>
      </c>
      <c r="F1141" s="8">
        <v>38502</v>
      </c>
      <c r="G1141" s="6" t="s">
        <v>246</v>
      </c>
      <c r="H1141" s="6">
        <v>2</v>
      </c>
      <c r="I1141" s="6">
        <v>5</v>
      </c>
      <c r="J1141" s="6">
        <v>2005</v>
      </c>
      <c r="K1141" s="6" t="s">
        <v>26</v>
      </c>
      <c r="L1141" s="6">
        <v>99</v>
      </c>
      <c r="M1141" s="6" t="s">
        <v>173</v>
      </c>
      <c r="N1141" s="6" t="s">
        <v>323</v>
      </c>
      <c r="O1141" s="6" t="s">
        <v>324</v>
      </c>
      <c r="P1141" s="6" t="s">
        <v>325</v>
      </c>
      <c r="Q1141" s="9"/>
      <c r="R1141" s="6" t="s">
        <v>326</v>
      </c>
      <c r="S1141" s="9"/>
      <c r="T1141" s="6" t="s">
        <v>327</v>
      </c>
      <c r="U1141" s="6" t="s">
        <v>328</v>
      </c>
      <c r="V1141" s="6" t="s">
        <v>46</v>
      </c>
      <c r="W1141" s="6" t="s">
        <v>329</v>
      </c>
      <c r="X1141" s="6" t="s">
        <v>330</v>
      </c>
      <c r="Y1141" s="6" t="s">
        <v>39</v>
      </c>
    </row>
    <row r="1142" spans="1:25">
      <c r="A1142" s="5">
        <v>10148</v>
      </c>
      <c r="B1142" s="6">
        <v>29</v>
      </c>
      <c r="C1142" s="7">
        <v>81.25</v>
      </c>
      <c r="D1142" s="6">
        <v>2</v>
      </c>
      <c r="E1142" s="6">
        <v>2356.25</v>
      </c>
      <c r="F1142" s="8">
        <v>37875</v>
      </c>
      <c r="G1142" s="6" t="s">
        <v>25</v>
      </c>
      <c r="H1142" s="6">
        <v>3</v>
      </c>
      <c r="I1142" s="6">
        <v>9</v>
      </c>
      <c r="J1142" s="6">
        <v>2003</v>
      </c>
      <c r="K1142" s="6" t="s">
        <v>163</v>
      </c>
      <c r="L1142" s="6">
        <v>71</v>
      </c>
      <c r="M1142" s="6" t="s">
        <v>542</v>
      </c>
      <c r="N1142" s="6" t="s">
        <v>230</v>
      </c>
      <c r="O1142" s="6" t="s">
        <v>231</v>
      </c>
      <c r="P1142" s="6" t="s">
        <v>232</v>
      </c>
      <c r="Q1142" s="6" t="s">
        <v>233</v>
      </c>
      <c r="R1142" s="6" t="s">
        <v>234</v>
      </c>
      <c r="S1142" s="6" t="s">
        <v>138</v>
      </c>
      <c r="T1142" s="6">
        <v>2060</v>
      </c>
      <c r="U1142" s="6" t="s">
        <v>75</v>
      </c>
      <c r="V1142" s="6" t="s">
        <v>76</v>
      </c>
      <c r="W1142" s="6" t="s">
        <v>235</v>
      </c>
      <c r="X1142" s="6" t="s">
        <v>236</v>
      </c>
      <c r="Y1142" s="6" t="s">
        <v>39</v>
      </c>
    </row>
    <row r="1143" spans="1:25">
      <c r="A1143" s="5">
        <v>10148</v>
      </c>
      <c r="B1143" s="6">
        <v>25</v>
      </c>
      <c r="C1143" s="7">
        <v>60.26</v>
      </c>
      <c r="D1143" s="6">
        <v>6</v>
      </c>
      <c r="E1143" s="6">
        <v>1506.5</v>
      </c>
      <c r="F1143" s="8">
        <v>37875</v>
      </c>
      <c r="G1143" s="6" t="s">
        <v>25</v>
      </c>
      <c r="H1143" s="6">
        <v>3</v>
      </c>
      <c r="I1143" s="6">
        <v>9</v>
      </c>
      <c r="J1143" s="6">
        <v>2003</v>
      </c>
      <c r="K1143" s="6" t="s">
        <v>163</v>
      </c>
      <c r="L1143" s="6">
        <v>73</v>
      </c>
      <c r="M1143" s="6" t="s">
        <v>543</v>
      </c>
      <c r="N1143" s="6" t="s">
        <v>230</v>
      </c>
      <c r="O1143" s="6" t="s">
        <v>231</v>
      </c>
      <c r="P1143" s="6" t="s">
        <v>232</v>
      </c>
      <c r="Q1143" s="6" t="s">
        <v>233</v>
      </c>
      <c r="R1143" s="6" t="s">
        <v>234</v>
      </c>
      <c r="S1143" s="6" t="s">
        <v>138</v>
      </c>
      <c r="T1143" s="6">
        <v>2060</v>
      </c>
      <c r="U1143" s="6" t="s">
        <v>75</v>
      </c>
      <c r="V1143" s="6" t="s">
        <v>76</v>
      </c>
      <c r="W1143" s="6" t="s">
        <v>235</v>
      </c>
      <c r="X1143" s="6" t="s">
        <v>236</v>
      </c>
      <c r="Y1143" s="6" t="s">
        <v>39</v>
      </c>
    </row>
    <row r="1144" spans="1:25">
      <c r="A1144" s="5">
        <v>10148</v>
      </c>
      <c r="B1144" s="6">
        <v>47</v>
      </c>
      <c r="C1144" s="7">
        <v>56.85</v>
      </c>
      <c r="D1144" s="6">
        <v>8</v>
      </c>
      <c r="E1144" s="6">
        <v>2671.95</v>
      </c>
      <c r="F1144" s="8">
        <v>37875</v>
      </c>
      <c r="G1144" s="6" t="s">
        <v>25</v>
      </c>
      <c r="H1144" s="6">
        <v>3</v>
      </c>
      <c r="I1144" s="6">
        <v>9</v>
      </c>
      <c r="J1144" s="6">
        <v>2003</v>
      </c>
      <c r="K1144" s="6" t="s">
        <v>163</v>
      </c>
      <c r="L1144" s="6">
        <v>50</v>
      </c>
      <c r="M1144" s="6" t="s">
        <v>544</v>
      </c>
      <c r="N1144" s="6" t="s">
        <v>230</v>
      </c>
      <c r="O1144" s="6" t="s">
        <v>231</v>
      </c>
      <c r="P1144" s="6" t="s">
        <v>232</v>
      </c>
      <c r="Q1144" s="6" t="s">
        <v>233</v>
      </c>
      <c r="R1144" s="6" t="s">
        <v>234</v>
      </c>
      <c r="S1144" s="6" t="s">
        <v>138</v>
      </c>
      <c r="T1144" s="6">
        <v>2060</v>
      </c>
      <c r="U1144" s="6" t="s">
        <v>75</v>
      </c>
      <c r="V1144" s="6" t="s">
        <v>76</v>
      </c>
      <c r="W1144" s="6" t="s">
        <v>235</v>
      </c>
      <c r="X1144" s="6" t="s">
        <v>236</v>
      </c>
      <c r="Y1144" s="6" t="s">
        <v>39</v>
      </c>
    </row>
    <row r="1145" spans="1:25">
      <c r="A1145" s="5">
        <v>10148</v>
      </c>
      <c r="B1145" s="6">
        <v>21</v>
      </c>
      <c r="C1145" s="7">
        <v>73.599999999999994</v>
      </c>
      <c r="D1145" s="6">
        <v>4</v>
      </c>
      <c r="E1145" s="6">
        <v>1545.6</v>
      </c>
      <c r="F1145" s="8">
        <v>37875</v>
      </c>
      <c r="G1145" s="6" t="s">
        <v>25</v>
      </c>
      <c r="H1145" s="6">
        <v>3</v>
      </c>
      <c r="I1145" s="6">
        <v>9</v>
      </c>
      <c r="J1145" s="6">
        <v>2003</v>
      </c>
      <c r="K1145" s="6" t="s">
        <v>163</v>
      </c>
      <c r="L1145" s="6">
        <v>90</v>
      </c>
      <c r="M1145" s="6" t="s">
        <v>548</v>
      </c>
      <c r="N1145" s="6" t="s">
        <v>230</v>
      </c>
      <c r="O1145" s="6" t="s">
        <v>231</v>
      </c>
      <c r="P1145" s="6" t="s">
        <v>232</v>
      </c>
      <c r="Q1145" s="6" t="s">
        <v>233</v>
      </c>
      <c r="R1145" s="6" t="s">
        <v>234</v>
      </c>
      <c r="S1145" s="6" t="s">
        <v>138</v>
      </c>
      <c r="T1145" s="6">
        <v>2060</v>
      </c>
      <c r="U1145" s="6" t="s">
        <v>75</v>
      </c>
      <c r="V1145" s="6" t="s">
        <v>76</v>
      </c>
      <c r="W1145" s="6" t="s">
        <v>235</v>
      </c>
      <c r="X1145" s="6" t="s">
        <v>236</v>
      </c>
      <c r="Y1145" s="6" t="s">
        <v>39</v>
      </c>
    </row>
    <row r="1146" spans="1:25">
      <c r="A1146" s="5">
        <v>10148</v>
      </c>
      <c r="B1146" s="6">
        <v>34</v>
      </c>
      <c r="C1146" s="7">
        <v>100</v>
      </c>
      <c r="D1146" s="6">
        <v>3</v>
      </c>
      <c r="E1146" s="6">
        <v>4392.12</v>
      </c>
      <c r="F1146" s="8">
        <v>37875</v>
      </c>
      <c r="G1146" s="6" t="s">
        <v>25</v>
      </c>
      <c r="H1146" s="6">
        <v>3</v>
      </c>
      <c r="I1146" s="6">
        <v>9</v>
      </c>
      <c r="J1146" s="6">
        <v>2003</v>
      </c>
      <c r="K1146" s="6" t="s">
        <v>163</v>
      </c>
      <c r="L1146" s="6">
        <v>117</v>
      </c>
      <c r="M1146" s="6" t="s">
        <v>549</v>
      </c>
      <c r="N1146" s="6" t="s">
        <v>230</v>
      </c>
      <c r="O1146" s="6" t="s">
        <v>231</v>
      </c>
      <c r="P1146" s="6" t="s">
        <v>232</v>
      </c>
      <c r="Q1146" s="6" t="s">
        <v>233</v>
      </c>
      <c r="R1146" s="6" t="s">
        <v>234</v>
      </c>
      <c r="S1146" s="6" t="s">
        <v>138</v>
      </c>
      <c r="T1146" s="6">
        <v>2060</v>
      </c>
      <c r="U1146" s="6" t="s">
        <v>75</v>
      </c>
      <c r="V1146" s="6" t="s">
        <v>76</v>
      </c>
      <c r="W1146" s="6" t="s">
        <v>235</v>
      </c>
      <c r="X1146" s="6" t="s">
        <v>236</v>
      </c>
      <c r="Y1146" s="6" t="s">
        <v>36</v>
      </c>
    </row>
    <row r="1147" spans="1:25">
      <c r="A1147" s="5">
        <v>10148</v>
      </c>
      <c r="B1147" s="6">
        <v>31</v>
      </c>
      <c r="C1147" s="7">
        <v>73.62</v>
      </c>
      <c r="D1147" s="6">
        <v>5</v>
      </c>
      <c r="E1147" s="6">
        <v>2282.2199999999998</v>
      </c>
      <c r="F1147" s="8">
        <v>37875</v>
      </c>
      <c r="G1147" s="6" t="s">
        <v>25</v>
      </c>
      <c r="H1147" s="6">
        <v>3</v>
      </c>
      <c r="I1147" s="6">
        <v>9</v>
      </c>
      <c r="J1147" s="6">
        <v>2003</v>
      </c>
      <c r="K1147" s="6" t="s">
        <v>163</v>
      </c>
      <c r="L1147" s="6">
        <v>85</v>
      </c>
      <c r="M1147" s="6" t="s">
        <v>550</v>
      </c>
      <c r="N1147" s="6" t="s">
        <v>230</v>
      </c>
      <c r="O1147" s="6" t="s">
        <v>231</v>
      </c>
      <c r="P1147" s="6" t="s">
        <v>232</v>
      </c>
      <c r="Q1147" s="6" t="s">
        <v>233</v>
      </c>
      <c r="R1147" s="6" t="s">
        <v>234</v>
      </c>
      <c r="S1147" s="6" t="s">
        <v>138</v>
      </c>
      <c r="T1147" s="6">
        <v>2060</v>
      </c>
      <c r="U1147" s="6" t="s">
        <v>75</v>
      </c>
      <c r="V1147" s="6" t="s">
        <v>76</v>
      </c>
      <c r="W1147" s="6" t="s">
        <v>235</v>
      </c>
      <c r="X1147" s="6" t="s">
        <v>236</v>
      </c>
      <c r="Y1147" s="6" t="s">
        <v>39</v>
      </c>
    </row>
    <row r="1148" spans="1:25">
      <c r="A1148" s="5">
        <v>10148</v>
      </c>
      <c r="B1148" s="6">
        <v>27</v>
      </c>
      <c r="C1148" s="7">
        <v>100</v>
      </c>
      <c r="D1148" s="6">
        <v>7</v>
      </c>
      <c r="E1148" s="6">
        <v>3469.5</v>
      </c>
      <c r="F1148" s="8">
        <v>37875</v>
      </c>
      <c r="G1148" s="6" t="s">
        <v>25</v>
      </c>
      <c r="H1148" s="6">
        <v>3</v>
      </c>
      <c r="I1148" s="6">
        <v>9</v>
      </c>
      <c r="J1148" s="6">
        <v>2003</v>
      </c>
      <c r="K1148" s="6" t="s">
        <v>163</v>
      </c>
      <c r="L1148" s="6">
        <v>107</v>
      </c>
      <c r="M1148" s="6" t="s">
        <v>551</v>
      </c>
      <c r="N1148" s="6" t="s">
        <v>230</v>
      </c>
      <c r="O1148" s="6" t="s">
        <v>231</v>
      </c>
      <c r="P1148" s="6" t="s">
        <v>232</v>
      </c>
      <c r="Q1148" s="6" t="s">
        <v>233</v>
      </c>
      <c r="R1148" s="6" t="s">
        <v>234</v>
      </c>
      <c r="S1148" s="6" t="s">
        <v>138</v>
      </c>
      <c r="T1148" s="6">
        <v>2060</v>
      </c>
      <c r="U1148" s="6" t="s">
        <v>75</v>
      </c>
      <c r="V1148" s="6" t="s">
        <v>76</v>
      </c>
      <c r="W1148" s="6" t="s">
        <v>235</v>
      </c>
      <c r="X1148" s="6" t="s">
        <v>236</v>
      </c>
      <c r="Y1148" s="6" t="s">
        <v>36</v>
      </c>
    </row>
    <row r="1149" spans="1:25">
      <c r="A1149" s="5">
        <v>10149</v>
      </c>
      <c r="B1149" s="6">
        <v>50</v>
      </c>
      <c r="C1149" s="7">
        <v>100</v>
      </c>
      <c r="D1149" s="6">
        <v>4</v>
      </c>
      <c r="E1149" s="6">
        <v>5907.5</v>
      </c>
      <c r="F1149" s="8">
        <v>37876</v>
      </c>
      <c r="G1149" s="6" t="s">
        <v>25</v>
      </c>
      <c r="H1149" s="6">
        <v>3</v>
      </c>
      <c r="I1149" s="6">
        <v>9</v>
      </c>
      <c r="J1149" s="6">
        <v>2003</v>
      </c>
      <c r="K1149" s="6" t="s">
        <v>26</v>
      </c>
      <c r="L1149" s="6">
        <v>102</v>
      </c>
      <c r="M1149" s="6" t="s">
        <v>52</v>
      </c>
      <c r="N1149" s="6" t="s">
        <v>556</v>
      </c>
      <c r="O1149" s="6">
        <v>4155554312</v>
      </c>
      <c r="P1149" s="6" t="s">
        <v>557</v>
      </c>
      <c r="Q1149" s="9"/>
      <c r="R1149" s="6" t="s">
        <v>558</v>
      </c>
      <c r="S1149" s="6" t="s">
        <v>177</v>
      </c>
      <c r="T1149" s="6">
        <v>94217</v>
      </c>
      <c r="U1149" s="6" t="s">
        <v>32</v>
      </c>
      <c r="V1149" s="6" t="s">
        <v>33</v>
      </c>
      <c r="W1149" s="6" t="s">
        <v>559</v>
      </c>
      <c r="X1149" s="6" t="s">
        <v>375</v>
      </c>
      <c r="Y1149" s="6" t="s">
        <v>36</v>
      </c>
    </row>
    <row r="1150" spans="1:25">
      <c r="A1150" s="5">
        <v>10149</v>
      </c>
      <c r="B1150" s="6">
        <v>30</v>
      </c>
      <c r="C1150" s="7">
        <v>58.22</v>
      </c>
      <c r="D1150" s="6">
        <v>3</v>
      </c>
      <c r="E1150" s="6">
        <v>1746.6</v>
      </c>
      <c r="F1150" s="8">
        <v>37876</v>
      </c>
      <c r="G1150" s="6" t="s">
        <v>25</v>
      </c>
      <c r="H1150" s="6">
        <v>3</v>
      </c>
      <c r="I1150" s="6">
        <v>9</v>
      </c>
      <c r="J1150" s="6">
        <v>2003</v>
      </c>
      <c r="K1150" s="6" t="s">
        <v>26</v>
      </c>
      <c r="L1150" s="6">
        <v>53</v>
      </c>
      <c r="M1150" s="6" t="s">
        <v>162</v>
      </c>
      <c r="N1150" s="6" t="s">
        <v>556</v>
      </c>
      <c r="O1150" s="6">
        <v>4155554312</v>
      </c>
      <c r="P1150" s="6" t="s">
        <v>557</v>
      </c>
      <c r="Q1150" s="9"/>
      <c r="R1150" s="6" t="s">
        <v>558</v>
      </c>
      <c r="S1150" s="6" t="s">
        <v>177</v>
      </c>
      <c r="T1150" s="6">
        <v>94217</v>
      </c>
      <c r="U1150" s="6" t="s">
        <v>32</v>
      </c>
      <c r="V1150" s="6" t="s">
        <v>33</v>
      </c>
      <c r="W1150" s="6" t="s">
        <v>559</v>
      </c>
      <c r="X1150" s="6" t="s">
        <v>375</v>
      </c>
      <c r="Y1150" s="6" t="s">
        <v>39</v>
      </c>
    </row>
    <row r="1151" spans="1:25">
      <c r="A1151" s="5">
        <v>10211</v>
      </c>
      <c r="B1151" s="6">
        <v>28</v>
      </c>
      <c r="C1151" s="7">
        <v>100</v>
      </c>
      <c r="D1151" s="6">
        <v>4</v>
      </c>
      <c r="E1151" s="6">
        <v>3745.28</v>
      </c>
      <c r="F1151" s="8">
        <v>38001</v>
      </c>
      <c r="G1151" s="6" t="s">
        <v>25</v>
      </c>
      <c r="H1151" s="6">
        <v>1</v>
      </c>
      <c r="I1151" s="6">
        <v>1</v>
      </c>
      <c r="J1151" s="6">
        <v>2004</v>
      </c>
      <c r="K1151" s="6" t="s">
        <v>163</v>
      </c>
      <c r="L1151" s="6">
        <v>146</v>
      </c>
      <c r="M1151" s="6" t="s">
        <v>515</v>
      </c>
      <c r="N1151" s="6" t="s">
        <v>62</v>
      </c>
      <c r="O1151" s="6" t="s">
        <v>63</v>
      </c>
      <c r="P1151" s="6" t="s">
        <v>64</v>
      </c>
      <c r="Q1151" s="9"/>
      <c r="R1151" s="6" t="s">
        <v>65</v>
      </c>
      <c r="S1151" s="9"/>
      <c r="T1151" s="6">
        <v>75016</v>
      </c>
      <c r="U1151" s="6" t="s">
        <v>66</v>
      </c>
      <c r="V1151" s="6" t="s">
        <v>46</v>
      </c>
      <c r="W1151" s="6" t="s">
        <v>67</v>
      </c>
      <c r="X1151" s="6" t="s">
        <v>68</v>
      </c>
      <c r="Y1151" s="6" t="s">
        <v>36</v>
      </c>
    </row>
    <row r="1152" spans="1:25">
      <c r="A1152" s="5">
        <v>10225</v>
      </c>
      <c r="B1152" s="6">
        <v>27</v>
      </c>
      <c r="C1152" s="7">
        <v>100</v>
      </c>
      <c r="D1152" s="6">
        <v>11</v>
      </c>
      <c r="E1152" s="6">
        <v>4564.08</v>
      </c>
      <c r="F1152" s="8">
        <v>38039</v>
      </c>
      <c r="G1152" s="6" t="s">
        <v>25</v>
      </c>
      <c r="H1152" s="6">
        <v>1</v>
      </c>
      <c r="I1152" s="6">
        <v>2</v>
      </c>
      <c r="J1152" s="6">
        <v>2004</v>
      </c>
      <c r="K1152" s="6" t="s">
        <v>163</v>
      </c>
      <c r="L1152" s="6">
        <v>146</v>
      </c>
      <c r="M1152" s="6" t="s">
        <v>515</v>
      </c>
      <c r="N1152" s="6" t="s">
        <v>424</v>
      </c>
      <c r="O1152" s="6" t="s">
        <v>425</v>
      </c>
      <c r="P1152" s="6" t="s">
        <v>426</v>
      </c>
      <c r="Q1152" s="9"/>
      <c r="R1152" s="6" t="s">
        <v>427</v>
      </c>
      <c r="S1152" s="9"/>
      <c r="T1152" s="6">
        <v>1203</v>
      </c>
      <c r="U1152" s="6" t="s">
        <v>428</v>
      </c>
      <c r="V1152" s="6" t="s">
        <v>46</v>
      </c>
      <c r="W1152" s="6" t="s">
        <v>429</v>
      </c>
      <c r="X1152" s="6" t="s">
        <v>59</v>
      </c>
      <c r="Y1152" s="6" t="s">
        <v>36</v>
      </c>
    </row>
    <row r="1153" spans="1:25">
      <c r="A1153" s="5">
        <v>10238</v>
      </c>
      <c r="B1153" s="6">
        <v>49</v>
      </c>
      <c r="C1153" s="7">
        <v>100</v>
      </c>
      <c r="D1153" s="6">
        <v>5</v>
      </c>
      <c r="E1153" s="6">
        <v>6554.24</v>
      </c>
      <c r="F1153" s="8">
        <v>38086</v>
      </c>
      <c r="G1153" s="6" t="s">
        <v>25</v>
      </c>
      <c r="H1153" s="6">
        <v>2</v>
      </c>
      <c r="I1153" s="6">
        <v>4</v>
      </c>
      <c r="J1153" s="6">
        <v>2004</v>
      </c>
      <c r="K1153" s="6" t="s">
        <v>163</v>
      </c>
      <c r="L1153" s="6">
        <v>146</v>
      </c>
      <c r="M1153" s="6" t="s">
        <v>515</v>
      </c>
      <c r="N1153" s="6" t="s">
        <v>301</v>
      </c>
      <c r="O1153" s="6" t="s">
        <v>302</v>
      </c>
      <c r="P1153" s="6" t="s">
        <v>303</v>
      </c>
      <c r="Q1153" s="9"/>
      <c r="R1153" s="6" t="s">
        <v>304</v>
      </c>
      <c r="S1153" s="9"/>
      <c r="T1153" s="6">
        <v>1734</v>
      </c>
      <c r="U1153" s="6" t="s">
        <v>305</v>
      </c>
      <c r="V1153" s="6" t="s">
        <v>46</v>
      </c>
      <c r="W1153" s="6" t="s">
        <v>306</v>
      </c>
      <c r="X1153" s="6" t="s">
        <v>307</v>
      </c>
      <c r="Y1153" s="6" t="s">
        <v>36</v>
      </c>
    </row>
    <row r="1154" spans="1:25">
      <c r="A1154" s="5">
        <v>10252</v>
      </c>
      <c r="B1154" s="6">
        <v>41</v>
      </c>
      <c r="C1154" s="7">
        <v>100</v>
      </c>
      <c r="D1154" s="6">
        <v>1</v>
      </c>
      <c r="E1154" s="6">
        <v>6749.83</v>
      </c>
      <c r="F1154" s="8">
        <v>38133</v>
      </c>
      <c r="G1154" s="6" t="s">
        <v>25</v>
      </c>
      <c r="H1154" s="6">
        <v>2</v>
      </c>
      <c r="I1154" s="6">
        <v>5</v>
      </c>
      <c r="J1154" s="6">
        <v>2004</v>
      </c>
      <c r="K1154" s="6" t="s">
        <v>163</v>
      </c>
      <c r="L1154" s="6">
        <v>146</v>
      </c>
      <c r="M1154" s="6" t="s">
        <v>515</v>
      </c>
      <c r="N1154" s="6" t="s">
        <v>62</v>
      </c>
      <c r="O1154" s="6" t="s">
        <v>63</v>
      </c>
      <c r="P1154" s="6" t="s">
        <v>64</v>
      </c>
      <c r="Q1154" s="9"/>
      <c r="R1154" s="6" t="s">
        <v>65</v>
      </c>
      <c r="S1154" s="9"/>
      <c r="T1154" s="6">
        <v>75016</v>
      </c>
      <c r="U1154" s="6" t="s">
        <v>66</v>
      </c>
      <c r="V1154" s="6" t="s">
        <v>46</v>
      </c>
      <c r="W1154" s="6" t="s">
        <v>67</v>
      </c>
      <c r="X1154" s="6" t="s">
        <v>68</v>
      </c>
      <c r="Y1154" s="6" t="s">
        <v>36</v>
      </c>
    </row>
    <row r="1155" spans="1:25">
      <c r="A1155" s="5">
        <v>10265</v>
      </c>
      <c r="B1155" s="6">
        <v>49</v>
      </c>
      <c r="C1155" s="7">
        <v>100</v>
      </c>
      <c r="D1155" s="6">
        <v>1</v>
      </c>
      <c r="E1155" s="6">
        <v>8427.02</v>
      </c>
      <c r="F1155" s="8">
        <v>38170</v>
      </c>
      <c r="G1155" s="6" t="s">
        <v>25</v>
      </c>
      <c r="H1155" s="6">
        <v>3</v>
      </c>
      <c r="I1155" s="6">
        <v>7</v>
      </c>
      <c r="J1155" s="6">
        <v>2004</v>
      </c>
      <c r="K1155" s="6" t="s">
        <v>163</v>
      </c>
      <c r="L1155" s="6">
        <v>146</v>
      </c>
      <c r="M1155" s="6" t="s">
        <v>515</v>
      </c>
      <c r="N1155" s="6" t="s">
        <v>649</v>
      </c>
      <c r="O1155" s="6" t="s">
        <v>650</v>
      </c>
      <c r="P1155" s="6" t="s">
        <v>651</v>
      </c>
      <c r="Q1155" s="9"/>
      <c r="R1155" s="6" t="s">
        <v>652</v>
      </c>
      <c r="S1155" s="6" t="s">
        <v>74</v>
      </c>
      <c r="T1155" s="6">
        <v>3150</v>
      </c>
      <c r="U1155" s="6" t="s">
        <v>75</v>
      </c>
      <c r="V1155" s="6" t="s">
        <v>76</v>
      </c>
      <c r="W1155" s="6" t="s">
        <v>653</v>
      </c>
      <c r="X1155" s="6" t="s">
        <v>654</v>
      </c>
      <c r="Y1155" s="6" t="s">
        <v>133</v>
      </c>
    </row>
    <row r="1156" spans="1:25">
      <c r="A1156" s="5">
        <v>10276</v>
      </c>
      <c r="B1156" s="6">
        <v>30</v>
      </c>
      <c r="C1156" s="7">
        <v>100</v>
      </c>
      <c r="D1156" s="6">
        <v>5</v>
      </c>
      <c r="E1156" s="6">
        <v>3924.6</v>
      </c>
      <c r="F1156" s="8">
        <v>38201</v>
      </c>
      <c r="G1156" s="6" t="s">
        <v>25</v>
      </c>
      <c r="H1156" s="6">
        <v>3</v>
      </c>
      <c r="I1156" s="6">
        <v>8</v>
      </c>
      <c r="J1156" s="6">
        <v>2004</v>
      </c>
      <c r="K1156" s="6" t="s">
        <v>163</v>
      </c>
      <c r="L1156" s="6">
        <v>146</v>
      </c>
      <c r="M1156" s="6" t="s">
        <v>515</v>
      </c>
      <c r="N1156" s="6" t="s">
        <v>436</v>
      </c>
      <c r="O1156" s="6">
        <v>6175557555</v>
      </c>
      <c r="P1156" s="6" t="s">
        <v>437</v>
      </c>
      <c r="Q1156" s="9"/>
      <c r="R1156" s="6" t="s">
        <v>226</v>
      </c>
      <c r="S1156" s="6" t="s">
        <v>100</v>
      </c>
      <c r="T1156" s="6">
        <v>58339</v>
      </c>
      <c r="U1156" s="6" t="s">
        <v>32</v>
      </c>
      <c r="V1156" s="6" t="s">
        <v>33</v>
      </c>
      <c r="W1156" s="6" t="s">
        <v>438</v>
      </c>
      <c r="X1156" s="6" t="s">
        <v>439</v>
      </c>
      <c r="Y1156" s="6" t="s">
        <v>36</v>
      </c>
    </row>
    <row r="1157" spans="1:25">
      <c r="A1157" s="5">
        <v>10287</v>
      </c>
      <c r="B1157" s="6">
        <v>40</v>
      </c>
      <c r="C1157" s="7">
        <v>100</v>
      </c>
      <c r="D1157" s="6">
        <v>14</v>
      </c>
      <c r="E1157" s="6">
        <v>6761.6</v>
      </c>
      <c r="F1157" s="8">
        <v>38229</v>
      </c>
      <c r="G1157" s="6" t="s">
        <v>25</v>
      </c>
      <c r="H1157" s="6">
        <v>3</v>
      </c>
      <c r="I1157" s="6">
        <v>8</v>
      </c>
      <c r="J1157" s="6">
        <v>2004</v>
      </c>
      <c r="K1157" s="6" t="s">
        <v>163</v>
      </c>
      <c r="L1157" s="6">
        <v>146</v>
      </c>
      <c r="M1157" s="6" t="s">
        <v>515</v>
      </c>
      <c r="N1157" s="6" t="s">
        <v>424</v>
      </c>
      <c r="O1157" s="6" t="s">
        <v>425</v>
      </c>
      <c r="P1157" s="6" t="s">
        <v>426</v>
      </c>
      <c r="Q1157" s="9"/>
      <c r="R1157" s="6" t="s">
        <v>427</v>
      </c>
      <c r="S1157" s="9"/>
      <c r="T1157" s="6">
        <v>1203</v>
      </c>
      <c r="U1157" s="6" t="s">
        <v>428</v>
      </c>
      <c r="V1157" s="6" t="s">
        <v>46</v>
      </c>
      <c r="W1157" s="6" t="s">
        <v>429</v>
      </c>
      <c r="X1157" s="6" t="s">
        <v>59</v>
      </c>
      <c r="Y1157" s="6" t="s">
        <v>36</v>
      </c>
    </row>
    <row r="1158" spans="1:25">
      <c r="A1158" s="5">
        <v>10149</v>
      </c>
      <c r="B1158" s="6">
        <v>34</v>
      </c>
      <c r="C1158" s="7">
        <v>100</v>
      </c>
      <c r="D1158" s="6">
        <v>11</v>
      </c>
      <c r="E1158" s="6">
        <v>5375.4</v>
      </c>
      <c r="F1158" s="8">
        <v>37876</v>
      </c>
      <c r="G1158" s="6" t="s">
        <v>25</v>
      </c>
      <c r="H1158" s="6">
        <v>3</v>
      </c>
      <c r="I1158" s="6">
        <v>9</v>
      </c>
      <c r="J1158" s="6">
        <v>2003</v>
      </c>
      <c r="K1158" s="6" t="s">
        <v>26</v>
      </c>
      <c r="L1158" s="6">
        <v>170</v>
      </c>
      <c r="M1158" s="6" t="s">
        <v>27</v>
      </c>
      <c r="N1158" s="6" t="s">
        <v>556</v>
      </c>
      <c r="O1158" s="6">
        <v>4155554312</v>
      </c>
      <c r="P1158" s="6" t="s">
        <v>557</v>
      </c>
      <c r="Q1158" s="9"/>
      <c r="R1158" s="6" t="s">
        <v>558</v>
      </c>
      <c r="S1158" s="6" t="s">
        <v>177</v>
      </c>
      <c r="T1158" s="6">
        <v>94217</v>
      </c>
      <c r="U1158" s="6" t="s">
        <v>32</v>
      </c>
      <c r="V1158" s="6" t="s">
        <v>33</v>
      </c>
      <c r="W1158" s="6" t="s">
        <v>559</v>
      </c>
      <c r="X1158" s="6" t="s">
        <v>375</v>
      </c>
      <c r="Y1158" s="6" t="s">
        <v>36</v>
      </c>
    </row>
    <row r="1159" spans="1:25">
      <c r="A1159" s="5">
        <v>10310</v>
      </c>
      <c r="B1159" s="6">
        <v>49</v>
      </c>
      <c r="C1159" s="7">
        <v>100</v>
      </c>
      <c r="D1159" s="6">
        <v>12</v>
      </c>
      <c r="E1159" s="6">
        <v>6266.12</v>
      </c>
      <c r="F1159" s="8">
        <v>38276</v>
      </c>
      <c r="G1159" s="6" t="s">
        <v>25</v>
      </c>
      <c r="H1159" s="6">
        <v>4</v>
      </c>
      <c r="I1159" s="6">
        <v>10</v>
      </c>
      <c r="J1159" s="6">
        <v>2004</v>
      </c>
      <c r="K1159" s="6" t="s">
        <v>163</v>
      </c>
      <c r="L1159" s="6">
        <v>146</v>
      </c>
      <c r="M1159" s="6" t="s">
        <v>515</v>
      </c>
      <c r="N1159" s="6" t="s">
        <v>441</v>
      </c>
      <c r="O1159" s="6" t="s">
        <v>442</v>
      </c>
      <c r="P1159" s="6" t="s">
        <v>443</v>
      </c>
      <c r="Q1159" s="9"/>
      <c r="R1159" s="6" t="s">
        <v>444</v>
      </c>
      <c r="S1159" s="9"/>
      <c r="T1159" s="6">
        <v>50739</v>
      </c>
      <c r="U1159" s="6" t="s">
        <v>45</v>
      </c>
      <c r="V1159" s="6" t="s">
        <v>46</v>
      </c>
      <c r="W1159" s="6" t="s">
        <v>445</v>
      </c>
      <c r="X1159" s="6" t="s">
        <v>446</v>
      </c>
      <c r="Y1159" s="6" t="s">
        <v>36</v>
      </c>
    </row>
    <row r="1160" spans="1:25">
      <c r="A1160" s="5">
        <v>10320</v>
      </c>
      <c r="B1160" s="6">
        <v>25</v>
      </c>
      <c r="C1160" s="7">
        <v>100</v>
      </c>
      <c r="D1160" s="6">
        <v>5</v>
      </c>
      <c r="E1160" s="6">
        <v>3491</v>
      </c>
      <c r="F1160" s="8">
        <v>38294</v>
      </c>
      <c r="G1160" s="6" t="s">
        <v>25</v>
      </c>
      <c r="H1160" s="6">
        <v>4</v>
      </c>
      <c r="I1160" s="6">
        <v>11</v>
      </c>
      <c r="J1160" s="6">
        <v>2004</v>
      </c>
      <c r="K1160" s="6" t="s">
        <v>163</v>
      </c>
      <c r="L1160" s="6">
        <v>146</v>
      </c>
      <c r="M1160" s="6" t="s">
        <v>515</v>
      </c>
      <c r="N1160" s="6" t="s">
        <v>407</v>
      </c>
      <c r="O1160" s="6" t="s">
        <v>408</v>
      </c>
      <c r="P1160" s="6" t="s">
        <v>409</v>
      </c>
      <c r="Q1160" s="9"/>
      <c r="R1160" s="6" t="s">
        <v>410</v>
      </c>
      <c r="S1160" s="9"/>
      <c r="T1160" s="6" t="s">
        <v>411</v>
      </c>
      <c r="U1160" s="6" t="s">
        <v>208</v>
      </c>
      <c r="V1160" s="6" t="s">
        <v>46</v>
      </c>
      <c r="W1160" s="6" t="s">
        <v>412</v>
      </c>
      <c r="X1160" s="6" t="s">
        <v>413</v>
      </c>
      <c r="Y1160" s="6" t="s">
        <v>36</v>
      </c>
    </row>
    <row r="1161" spans="1:25">
      <c r="A1161" s="5">
        <v>10330</v>
      </c>
      <c r="B1161" s="6">
        <v>37</v>
      </c>
      <c r="C1161" s="7">
        <v>100</v>
      </c>
      <c r="D1161" s="6">
        <v>3</v>
      </c>
      <c r="E1161" s="6">
        <v>4405.22</v>
      </c>
      <c r="F1161" s="8">
        <v>38307</v>
      </c>
      <c r="G1161" s="6" t="s">
        <v>25</v>
      </c>
      <c r="H1161" s="6">
        <v>4</v>
      </c>
      <c r="I1161" s="6">
        <v>11</v>
      </c>
      <c r="J1161" s="6">
        <v>2004</v>
      </c>
      <c r="K1161" s="6" t="s">
        <v>163</v>
      </c>
      <c r="L1161" s="6">
        <v>146</v>
      </c>
      <c r="M1161" s="6" t="s">
        <v>515</v>
      </c>
      <c r="N1161" s="6" t="s">
        <v>503</v>
      </c>
      <c r="O1161" s="10" t="s">
        <v>683</v>
      </c>
      <c r="P1161" s="6" t="s">
        <v>504</v>
      </c>
      <c r="Q1161" s="9"/>
      <c r="R1161" s="6" t="s">
        <v>505</v>
      </c>
      <c r="S1161" s="9"/>
      <c r="T1161" s="6" t="s">
        <v>506</v>
      </c>
      <c r="U1161" s="6" t="s">
        <v>507</v>
      </c>
      <c r="V1161" s="6" t="s">
        <v>193</v>
      </c>
      <c r="W1161" s="6" t="s">
        <v>508</v>
      </c>
      <c r="X1161" s="6" t="s">
        <v>509</v>
      </c>
      <c r="Y1161" s="6" t="s">
        <v>36</v>
      </c>
    </row>
    <row r="1162" spans="1:25">
      <c r="A1162" s="5">
        <v>10342</v>
      </c>
      <c r="B1162" s="6">
        <v>55</v>
      </c>
      <c r="C1162" s="7">
        <v>100</v>
      </c>
      <c r="D1162" s="6">
        <v>7</v>
      </c>
      <c r="E1162" s="6">
        <v>6548.3</v>
      </c>
      <c r="F1162" s="8">
        <v>38315</v>
      </c>
      <c r="G1162" s="6" t="s">
        <v>25</v>
      </c>
      <c r="H1162" s="6">
        <v>4</v>
      </c>
      <c r="I1162" s="6">
        <v>11</v>
      </c>
      <c r="J1162" s="6">
        <v>2004</v>
      </c>
      <c r="K1162" s="6" t="s">
        <v>163</v>
      </c>
      <c r="L1162" s="6">
        <v>146</v>
      </c>
      <c r="M1162" s="6" t="s">
        <v>515</v>
      </c>
      <c r="N1162" s="6" t="s">
        <v>69</v>
      </c>
      <c r="O1162" s="6" t="s">
        <v>70</v>
      </c>
      <c r="P1162" s="6" t="s">
        <v>71</v>
      </c>
      <c r="Q1162" s="6" t="s">
        <v>72</v>
      </c>
      <c r="R1162" s="6" t="s">
        <v>73</v>
      </c>
      <c r="S1162" s="6" t="s">
        <v>74</v>
      </c>
      <c r="T1162" s="6">
        <v>3004</v>
      </c>
      <c r="U1162" s="6" t="s">
        <v>75</v>
      </c>
      <c r="V1162" s="6" t="s">
        <v>76</v>
      </c>
      <c r="W1162" s="6" t="s">
        <v>77</v>
      </c>
      <c r="X1162" s="6" t="s">
        <v>78</v>
      </c>
      <c r="Y1162" s="6" t="s">
        <v>36</v>
      </c>
    </row>
    <row r="1163" spans="1:25">
      <c r="A1163" s="5">
        <v>10355</v>
      </c>
      <c r="B1163" s="6">
        <v>23</v>
      </c>
      <c r="C1163" s="7">
        <v>100</v>
      </c>
      <c r="D1163" s="6">
        <v>7</v>
      </c>
      <c r="E1163" s="6">
        <v>3177.91</v>
      </c>
      <c r="F1163" s="8">
        <v>38328</v>
      </c>
      <c r="G1163" s="6" t="s">
        <v>25</v>
      </c>
      <c r="H1163" s="6">
        <v>4</v>
      </c>
      <c r="I1163" s="6">
        <v>12</v>
      </c>
      <c r="J1163" s="6">
        <v>2004</v>
      </c>
      <c r="K1163" s="6" t="s">
        <v>163</v>
      </c>
      <c r="L1163" s="6">
        <v>146</v>
      </c>
      <c r="M1163" s="6" t="s">
        <v>515</v>
      </c>
      <c r="N1163" s="6" t="s">
        <v>155</v>
      </c>
      <c r="O1163" s="6" t="s">
        <v>156</v>
      </c>
      <c r="P1163" s="6" t="s">
        <v>157</v>
      </c>
      <c r="Q1163" s="9"/>
      <c r="R1163" s="6" t="s">
        <v>158</v>
      </c>
      <c r="S1163" s="9"/>
      <c r="T1163" s="6">
        <v>28034</v>
      </c>
      <c r="U1163" s="6" t="s">
        <v>159</v>
      </c>
      <c r="V1163" s="6" t="s">
        <v>46</v>
      </c>
      <c r="W1163" s="6" t="s">
        <v>160</v>
      </c>
      <c r="X1163" s="6" t="s">
        <v>161</v>
      </c>
      <c r="Y1163" s="6" t="s">
        <v>36</v>
      </c>
    </row>
    <row r="1164" spans="1:25">
      <c r="A1164" s="5">
        <v>10363</v>
      </c>
      <c r="B1164" s="6">
        <v>24</v>
      </c>
      <c r="C1164" s="7">
        <v>100</v>
      </c>
      <c r="D1164" s="6">
        <v>11</v>
      </c>
      <c r="E1164" s="6">
        <v>4142.6400000000003</v>
      </c>
      <c r="F1164" s="8">
        <v>38358</v>
      </c>
      <c r="G1164" s="6" t="s">
        <v>25</v>
      </c>
      <c r="H1164" s="6">
        <v>1</v>
      </c>
      <c r="I1164" s="6">
        <v>1</v>
      </c>
      <c r="J1164" s="6">
        <v>2005</v>
      </c>
      <c r="K1164" s="6" t="s">
        <v>163</v>
      </c>
      <c r="L1164" s="6">
        <v>146</v>
      </c>
      <c r="M1164" s="6" t="s">
        <v>515</v>
      </c>
      <c r="N1164" s="6" t="s">
        <v>447</v>
      </c>
      <c r="O1164" s="10" t="s">
        <v>683</v>
      </c>
      <c r="P1164" s="6" t="s">
        <v>448</v>
      </c>
      <c r="Q1164" s="9"/>
      <c r="R1164" s="6" t="s">
        <v>449</v>
      </c>
      <c r="S1164" s="9"/>
      <c r="T1164" s="6" t="s">
        <v>450</v>
      </c>
      <c r="U1164" s="6" t="s">
        <v>107</v>
      </c>
      <c r="V1164" s="6" t="s">
        <v>46</v>
      </c>
      <c r="W1164" s="6" t="s">
        <v>451</v>
      </c>
      <c r="X1164" s="6" t="s">
        <v>452</v>
      </c>
      <c r="Y1164" s="6" t="s">
        <v>36</v>
      </c>
    </row>
    <row r="1165" spans="1:25">
      <c r="A1165" s="5">
        <v>10378</v>
      </c>
      <c r="B1165" s="6">
        <v>43</v>
      </c>
      <c r="C1165" s="7">
        <v>96.49</v>
      </c>
      <c r="D1165" s="6">
        <v>10</v>
      </c>
      <c r="E1165" s="6">
        <v>4149.07</v>
      </c>
      <c r="F1165" s="8">
        <v>38393</v>
      </c>
      <c r="G1165" s="6" t="s">
        <v>25</v>
      </c>
      <c r="H1165" s="6">
        <v>1</v>
      </c>
      <c r="I1165" s="6">
        <v>2</v>
      </c>
      <c r="J1165" s="6">
        <v>2005</v>
      </c>
      <c r="K1165" s="6" t="s">
        <v>163</v>
      </c>
      <c r="L1165" s="6">
        <v>146</v>
      </c>
      <c r="M1165" s="6" t="s">
        <v>515</v>
      </c>
      <c r="N1165" s="6" t="s">
        <v>155</v>
      </c>
      <c r="O1165" s="6" t="s">
        <v>156</v>
      </c>
      <c r="P1165" s="6" t="s">
        <v>157</v>
      </c>
      <c r="Q1165" s="9"/>
      <c r="R1165" s="6" t="s">
        <v>158</v>
      </c>
      <c r="S1165" s="9"/>
      <c r="T1165" s="6">
        <v>28034</v>
      </c>
      <c r="U1165" s="6" t="s">
        <v>159</v>
      </c>
      <c r="V1165" s="6" t="s">
        <v>46</v>
      </c>
      <c r="W1165" s="6" t="s">
        <v>160</v>
      </c>
      <c r="X1165" s="6" t="s">
        <v>161</v>
      </c>
      <c r="Y1165" s="6" t="s">
        <v>36</v>
      </c>
    </row>
    <row r="1166" spans="1:25">
      <c r="A1166" s="5">
        <v>10390</v>
      </c>
      <c r="B1166" s="6">
        <v>50</v>
      </c>
      <c r="C1166" s="7">
        <v>100</v>
      </c>
      <c r="D1166" s="6">
        <v>1</v>
      </c>
      <c r="E1166" s="6">
        <v>7397</v>
      </c>
      <c r="F1166" s="8">
        <v>38415</v>
      </c>
      <c r="G1166" s="6" t="s">
        <v>25</v>
      </c>
      <c r="H1166" s="6">
        <v>1</v>
      </c>
      <c r="I1166" s="6">
        <v>3</v>
      </c>
      <c r="J1166" s="6">
        <v>2005</v>
      </c>
      <c r="K1166" s="6" t="s">
        <v>163</v>
      </c>
      <c r="L1166" s="6">
        <v>146</v>
      </c>
      <c r="M1166" s="6" t="s">
        <v>515</v>
      </c>
      <c r="N1166" s="6" t="s">
        <v>217</v>
      </c>
      <c r="O1166" s="6">
        <v>4155551450</v>
      </c>
      <c r="P1166" s="6" t="s">
        <v>218</v>
      </c>
      <c r="Q1166" s="9"/>
      <c r="R1166" s="6" t="s">
        <v>219</v>
      </c>
      <c r="S1166" s="6" t="s">
        <v>177</v>
      </c>
      <c r="T1166" s="6">
        <v>97562</v>
      </c>
      <c r="U1166" s="6" t="s">
        <v>32</v>
      </c>
      <c r="V1166" s="6" t="s">
        <v>33</v>
      </c>
      <c r="W1166" s="6" t="s">
        <v>220</v>
      </c>
      <c r="X1166" s="6" t="s">
        <v>35</v>
      </c>
      <c r="Y1166" s="6" t="s">
        <v>133</v>
      </c>
    </row>
    <row r="1167" spans="1:25">
      <c r="A1167" s="5">
        <v>10149</v>
      </c>
      <c r="B1167" s="6">
        <v>24</v>
      </c>
      <c r="C1167" s="7">
        <v>62.36</v>
      </c>
      <c r="D1167" s="6">
        <v>10</v>
      </c>
      <c r="E1167" s="6">
        <v>1496.64</v>
      </c>
      <c r="F1167" s="8">
        <v>37876</v>
      </c>
      <c r="G1167" s="6" t="s">
        <v>25</v>
      </c>
      <c r="H1167" s="6">
        <v>3</v>
      </c>
      <c r="I1167" s="6">
        <v>9</v>
      </c>
      <c r="J1167" s="6">
        <v>2003</v>
      </c>
      <c r="K1167" s="6" t="s">
        <v>26</v>
      </c>
      <c r="L1167" s="6">
        <v>60</v>
      </c>
      <c r="M1167" s="6" t="s">
        <v>37</v>
      </c>
      <c r="N1167" s="6" t="s">
        <v>556</v>
      </c>
      <c r="O1167" s="6">
        <v>4155554312</v>
      </c>
      <c r="P1167" s="6" t="s">
        <v>557</v>
      </c>
      <c r="Q1167" s="9"/>
      <c r="R1167" s="6" t="s">
        <v>558</v>
      </c>
      <c r="S1167" s="6" t="s">
        <v>177</v>
      </c>
      <c r="T1167" s="6">
        <v>94217</v>
      </c>
      <c r="U1167" s="6" t="s">
        <v>32</v>
      </c>
      <c r="V1167" s="6" t="s">
        <v>33</v>
      </c>
      <c r="W1167" s="6" t="s">
        <v>559</v>
      </c>
      <c r="X1167" s="6" t="s">
        <v>375</v>
      </c>
      <c r="Y1167" s="6" t="s">
        <v>39</v>
      </c>
    </row>
    <row r="1168" spans="1:25">
      <c r="A1168" s="5">
        <v>10149</v>
      </c>
      <c r="B1168" s="6">
        <v>33</v>
      </c>
      <c r="C1168" s="7">
        <v>100</v>
      </c>
      <c r="D1168" s="6">
        <v>8</v>
      </c>
      <c r="E1168" s="6">
        <v>4950.33</v>
      </c>
      <c r="F1168" s="8">
        <v>37876</v>
      </c>
      <c r="G1168" s="6" t="s">
        <v>25</v>
      </c>
      <c r="H1168" s="6">
        <v>3</v>
      </c>
      <c r="I1168" s="6">
        <v>9</v>
      </c>
      <c r="J1168" s="6">
        <v>2003</v>
      </c>
      <c r="K1168" s="6" t="s">
        <v>26</v>
      </c>
      <c r="L1168" s="6">
        <v>127</v>
      </c>
      <c r="M1168" s="6" t="s">
        <v>41</v>
      </c>
      <c r="N1168" s="6" t="s">
        <v>556</v>
      </c>
      <c r="O1168" s="6">
        <v>4155554312</v>
      </c>
      <c r="P1168" s="6" t="s">
        <v>557</v>
      </c>
      <c r="Q1168" s="9"/>
      <c r="R1168" s="6" t="s">
        <v>558</v>
      </c>
      <c r="S1168" s="6" t="s">
        <v>177</v>
      </c>
      <c r="T1168" s="6">
        <v>94217</v>
      </c>
      <c r="U1168" s="6" t="s">
        <v>32</v>
      </c>
      <c r="V1168" s="6" t="s">
        <v>33</v>
      </c>
      <c r="W1168" s="6" t="s">
        <v>559</v>
      </c>
      <c r="X1168" s="6" t="s">
        <v>375</v>
      </c>
      <c r="Y1168" s="6" t="s">
        <v>36</v>
      </c>
    </row>
    <row r="1169" spans="1:25">
      <c r="A1169" s="5">
        <v>10149</v>
      </c>
      <c r="B1169" s="6">
        <v>23</v>
      </c>
      <c r="C1169" s="7">
        <v>100</v>
      </c>
      <c r="D1169" s="6">
        <v>5</v>
      </c>
      <c r="E1169" s="6">
        <v>4230.62</v>
      </c>
      <c r="F1169" s="8">
        <v>37876</v>
      </c>
      <c r="G1169" s="6" t="s">
        <v>25</v>
      </c>
      <c r="H1169" s="6">
        <v>3</v>
      </c>
      <c r="I1169" s="6">
        <v>9</v>
      </c>
      <c r="J1169" s="6">
        <v>2003</v>
      </c>
      <c r="K1169" s="6" t="s">
        <v>26</v>
      </c>
      <c r="L1169" s="6">
        <v>168</v>
      </c>
      <c r="M1169" s="6" t="s">
        <v>49</v>
      </c>
      <c r="N1169" s="6" t="s">
        <v>556</v>
      </c>
      <c r="O1169" s="6">
        <v>4155554312</v>
      </c>
      <c r="P1169" s="6" t="s">
        <v>557</v>
      </c>
      <c r="Q1169" s="9"/>
      <c r="R1169" s="6" t="s">
        <v>558</v>
      </c>
      <c r="S1169" s="6" t="s">
        <v>177</v>
      </c>
      <c r="T1169" s="6">
        <v>94217</v>
      </c>
      <c r="U1169" s="6" t="s">
        <v>32</v>
      </c>
      <c r="V1169" s="6" t="s">
        <v>33</v>
      </c>
      <c r="W1169" s="6" t="s">
        <v>559</v>
      </c>
      <c r="X1169" s="6" t="s">
        <v>375</v>
      </c>
      <c r="Y1169" s="6" t="s">
        <v>36</v>
      </c>
    </row>
    <row r="1170" spans="1:25">
      <c r="A1170" s="5">
        <v>10149</v>
      </c>
      <c r="B1170" s="6">
        <v>42</v>
      </c>
      <c r="C1170" s="7">
        <v>94.25</v>
      </c>
      <c r="D1170" s="6">
        <v>2</v>
      </c>
      <c r="E1170" s="6">
        <v>3958.5</v>
      </c>
      <c r="F1170" s="8">
        <v>37876</v>
      </c>
      <c r="G1170" s="6" t="s">
        <v>25</v>
      </c>
      <c r="H1170" s="6">
        <v>3</v>
      </c>
      <c r="I1170" s="6">
        <v>9</v>
      </c>
      <c r="J1170" s="6">
        <v>2003</v>
      </c>
      <c r="K1170" s="6" t="s">
        <v>26</v>
      </c>
      <c r="L1170" s="6">
        <v>99</v>
      </c>
      <c r="M1170" s="6" t="s">
        <v>173</v>
      </c>
      <c r="N1170" s="6" t="s">
        <v>556</v>
      </c>
      <c r="O1170" s="6">
        <v>4155554312</v>
      </c>
      <c r="P1170" s="6" t="s">
        <v>557</v>
      </c>
      <c r="Q1170" s="9"/>
      <c r="R1170" s="6" t="s">
        <v>558</v>
      </c>
      <c r="S1170" s="6" t="s">
        <v>177</v>
      </c>
      <c r="T1170" s="6">
        <v>94217</v>
      </c>
      <c r="U1170" s="6" t="s">
        <v>32</v>
      </c>
      <c r="V1170" s="6" t="s">
        <v>33</v>
      </c>
      <c r="W1170" s="6" t="s">
        <v>559</v>
      </c>
      <c r="X1170" s="6" t="s">
        <v>375</v>
      </c>
      <c r="Y1170" s="6" t="s">
        <v>36</v>
      </c>
    </row>
    <row r="1171" spans="1:25">
      <c r="A1171" s="5">
        <v>10149</v>
      </c>
      <c r="B1171" s="6">
        <v>36</v>
      </c>
      <c r="C1171" s="7">
        <v>33.19</v>
      </c>
      <c r="D1171" s="6">
        <v>7</v>
      </c>
      <c r="E1171" s="6">
        <v>1194.8399999999999</v>
      </c>
      <c r="F1171" s="8">
        <v>37876</v>
      </c>
      <c r="G1171" s="6" t="s">
        <v>25</v>
      </c>
      <c r="H1171" s="6">
        <v>3</v>
      </c>
      <c r="I1171" s="6">
        <v>9</v>
      </c>
      <c r="J1171" s="6">
        <v>2003</v>
      </c>
      <c r="K1171" s="6" t="s">
        <v>26</v>
      </c>
      <c r="L1171" s="6">
        <v>33</v>
      </c>
      <c r="M1171" s="6" t="s">
        <v>50</v>
      </c>
      <c r="N1171" s="6" t="s">
        <v>556</v>
      </c>
      <c r="O1171" s="6">
        <v>4155554312</v>
      </c>
      <c r="P1171" s="6" t="s">
        <v>557</v>
      </c>
      <c r="Q1171" s="9"/>
      <c r="R1171" s="6" t="s">
        <v>558</v>
      </c>
      <c r="S1171" s="6" t="s">
        <v>177</v>
      </c>
      <c r="T1171" s="6">
        <v>94217</v>
      </c>
      <c r="U1171" s="6" t="s">
        <v>32</v>
      </c>
      <c r="V1171" s="6" t="s">
        <v>33</v>
      </c>
      <c r="W1171" s="6" t="s">
        <v>559</v>
      </c>
      <c r="X1171" s="6" t="s">
        <v>375</v>
      </c>
      <c r="Y1171" s="6" t="s">
        <v>39</v>
      </c>
    </row>
    <row r="1172" spans="1:25">
      <c r="A1172" s="5">
        <v>10149</v>
      </c>
      <c r="B1172" s="6">
        <v>49</v>
      </c>
      <c r="C1172" s="7">
        <v>49.28</v>
      </c>
      <c r="D1172" s="6">
        <v>6</v>
      </c>
      <c r="E1172" s="6">
        <v>2414.7199999999998</v>
      </c>
      <c r="F1172" s="8">
        <v>37876</v>
      </c>
      <c r="G1172" s="6" t="s">
        <v>25</v>
      </c>
      <c r="H1172" s="6">
        <v>3</v>
      </c>
      <c r="I1172" s="6">
        <v>9</v>
      </c>
      <c r="J1172" s="6">
        <v>2003</v>
      </c>
      <c r="K1172" s="6" t="s">
        <v>26</v>
      </c>
      <c r="L1172" s="6">
        <v>44</v>
      </c>
      <c r="M1172" s="6" t="s">
        <v>51</v>
      </c>
      <c r="N1172" s="6" t="s">
        <v>556</v>
      </c>
      <c r="O1172" s="6">
        <v>4155554312</v>
      </c>
      <c r="P1172" s="6" t="s">
        <v>557</v>
      </c>
      <c r="Q1172" s="9"/>
      <c r="R1172" s="6" t="s">
        <v>558</v>
      </c>
      <c r="S1172" s="6" t="s">
        <v>177</v>
      </c>
      <c r="T1172" s="6">
        <v>94217</v>
      </c>
      <c r="U1172" s="6" t="s">
        <v>32</v>
      </c>
      <c r="V1172" s="6" t="s">
        <v>33</v>
      </c>
      <c r="W1172" s="6" t="s">
        <v>559</v>
      </c>
      <c r="X1172" s="6" t="s">
        <v>375</v>
      </c>
      <c r="Y1172" s="6" t="s">
        <v>39</v>
      </c>
    </row>
    <row r="1173" spans="1:25">
      <c r="A1173" s="5">
        <v>10149</v>
      </c>
      <c r="B1173" s="6">
        <v>26</v>
      </c>
      <c r="C1173" s="7">
        <v>38.979999999999997</v>
      </c>
      <c r="D1173" s="6">
        <v>9</v>
      </c>
      <c r="E1173" s="6">
        <v>1013.48</v>
      </c>
      <c r="F1173" s="8">
        <v>37876</v>
      </c>
      <c r="G1173" s="6" t="s">
        <v>25</v>
      </c>
      <c r="H1173" s="6">
        <v>3</v>
      </c>
      <c r="I1173" s="6">
        <v>9</v>
      </c>
      <c r="J1173" s="6">
        <v>2003</v>
      </c>
      <c r="K1173" s="6" t="s">
        <v>26</v>
      </c>
      <c r="L1173" s="6">
        <v>41</v>
      </c>
      <c r="M1173" s="6" t="s">
        <v>40</v>
      </c>
      <c r="N1173" s="6" t="s">
        <v>556</v>
      </c>
      <c r="O1173" s="6">
        <v>4155554312</v>
      </c>
      <c r="P1173" s="6" t="s">
        <v>557</v>
      </c>
      <c r="Q1173" s="9"/>
      <c r="R1173" s="6" t="s">
        <v>558</v>
      </c>
      <c r="S1173" s="6" t="s">
        <v>177</v>
      </c>
      <c r="T1173" s="6">
        <v>94217</v>
      </c>
      <c r="U1173" s="6" t="s">
        <v>32</v>
      </c>
      <c r="V1173" s="6" t="s">
        <v>33</v>
      </c>
      <c r="W1173" s="6" t="s">
        <v>559</v>
      </c>
      <c r="X1173" s="6" t="s">
        <v>375</v>
      </c>
      <c r="Y1173" s="6" t="s">
        <v>39</v>
      </c>
    </row>
    <row r="1174" spans="1:25">
      <c r="A1174" s="5">
        <v>10149</v>
      </c>
      <c r="B1174" s="6">
        <v>20</v>
      </c>
      <c r="C1174" s="7">
        <v>90.57</v>
      </c>
      <c r="D1174" s="6">
        <v>1</v>
      </c>
      <c r="E1174" s="6">
        <v>1811.4</v>
      </c>
      <c r="F1174" s="8">
        <v>37876</v>
      </c>
      <c r="G1174" s="6" t="s">
        <v>25</v>
      </c>
      <c r="H1174" s="6">
        <v>3</v>
      </c>
      <c r="I1174" s="6">
        <v>9</v>
      </c>
      <c r="J1174" s="6">
        <v>2003</v>
      </c>
      <c r="K1174" s="6" t="s">
        <v>26</v>
      </c>
      <c r="L1174" s="6">
        <v>97</v>
      </c>
      <c r="M1174" s="6" t="s">
        <v>250</v>
      </c>
      <c r="N1174" s="6" t="s">
        <v>556</v>
      </c>
      <c r="O1174" s="6">
        <v>4155554312</v>
      </c>
      <c r="P1174" s="6" t="s">
        <v>557</v>
      </c>
      <c r="Q1174" s="9"/>
      <c r="R1174" s="6" t="s">
        <v>558</v>
      </c>
      <c r="S1174" s="6" t="s">
        <v>177</v>
      </c>
      <c r="T1174" s="6">
        <v>94217</v>
      </c>
      <c r="U1174" s="6" t="s">
        <v>32</v>
      </c>
      <c r="V1174" s="6" t="s">
        <v>33</v>
      </c>
      <c r="W1174" s="6" t="s">
        <v>559</v>
      </c>
      <c r="X1174" s="6" t="s">
        <v>375</v>
      </c>
      <c r="Y1174" s="6" t="s">
        <v>39</v>
      </c>
    </row>
    <row r="1175" spans="1:25">
      <c r="A1175" s="5">
        <v>10150</v>
      </c>
      <c r="B1175" s="6">
        <v>45</v>
      </c>
      <c r="C1175" s="7">
        <v>100</v>
      </c>
      <c r="D1175" s="6">
        <v>8</v>
      </c>
      <c r="E1175" s="6">
        <v>10993.5</v>
      </c>
      <c r="F1175" s="8">
        <v>37883</v>
      </c>
      <c r="G1175" s="6" t="s">
        <v>25</v>
      </c>
      <c r="H1175" s="6">
        <v>3</v>
      </c>
      <c r="I1175" s="6">
        <v>9</v>
      </c>
      <c r="J1175" s="6">
        <v>2003</v>
      </c>
      <c r="K1175" s="6" t="s">
        <v>163</v>
      </c>
      <c r="L1175" s="6">
        <v>214</v>
      </c>
      <c r="M1175" s="6" t="s">
        <v>164</v>
      </c>
      <c r="N1175" s="6" t="s">
        <v>567</v>
      </c>
      <c r="O1175" s="10" t="s">
        <v>683</v>
      </c>
      <c r="P1175" s="6" t="s">
        <v>568</v>
      </c>
      <c r="Q1175" s="9"/>
      <c r="R1175" s="6" t="s">
        <v>397</v>
      </c>
      <c r="S1175" s="9"/>
      <c r="T1175" s="6">
        <v>79903</v>
      </c>
      <c r="U1175" s="6" t="s">
        <v>397</v>
      </c>
      <c r="V1175" s="6" t="s">
        <v>193</v>
      </c>
      <c r="W1175" s="6" t="s">
        <v>569</v>
      </c>
      <c r="X1175" s="6" t="s">
        <v>570</v>
      </c>
      <c r="Y1175" s="6" t="s">
        <v>133</v>
      </c>
    </row>
    <row r="1176" spans="1:25">
      <c r="A1176" s="5">
        <v>10212</v>
      </c>
      <c r="B1176" s="6">
        <v>45</v>
      </c>
      <c r="C1176" s="7">
        <v>100</v>
      </c>
      <c r="D1176" s="6">
        <v>8</v>
      </c>
      <c r="E1176" s="6">
        <v>6357.6</v>
      </c>
      <c r="F1176" s="8">
        <v>38002</v>
      </c>
      <c r="G1176" s="6" t="s">
        <v>25</v>
      </c>
      <c r="H1176" s="6">
        <v>1</v>
      </c>
      <c r="I1176" s="6">
        <v>1</v>
      </c>
      <c r="J1176" s="6">
        <v>2004</v>
      </c>
      <c r="K1176" s="6" t="s">
        <v>163</v>
      </c>
      <c r="L1176" s="6">
        <v>141</v>
      </c>
      <c r="M1176" s="6" t="s">
        <v>539</v>
      </c>
      <c r="N1176" s="6" t="s">
        <v>155</v>
      </c>
      <c r="O1176" s="6" t="s">
        <v>156</v>
      </c>
      <c r="P1176" s="6" t="s">
        <v>157</v>
      </c>
      <c r="Q1176" s="9"/>
      <c r="R1176" s="6" t="s">
        <v>158</v>
      </c>
      <c r="S1176" s="9"/>
      <c r="T1176" s="6">
        <v>28034</v>
      </c>
      <c r="U1176" s="6" t="s">
        <v>159</v>
      </c>
      <c r="V1176" s="6" t="s">
        <v>46</v>
      </c>
      <c r="W1176" s="6" t="s">
        <v>160</v>
      </c>
      <c r="X1176" s="6" t="s">
        <v>161</v>
      </c>
      <c r="Y1176" s="6" t="s">
        <v>36</v>
      </c>
    </row>
    <row r="1177" spans="1:25">
      <c r="A1177" s="5">
        <v>10226</v>
      </c>
      <c r="B1177" s="6">
        <v>46</v>
      </c>
      <c r="C1177" s="7">
        <v>100</v>
      </c>
      <c r="D1177" s="6">
        <v>6</v>
      </c>
      <c r="E1177" s="6">
        <v>7343.9</v>
      </c>
      <c r="F1177" s="8">
        <v>38043</v>
      </c>
      <c r="G1177" s="6" t="s">
        <v>25</v>
      </c>
      <c r="H1177" s="6">
        <v>1</v>
      </c>
      <c r="I1177" s="6">
        <v>2</v>
      </c>
      <c r="J1177" s="6">
        <v>2004</v>
      </c>
      <c r="K1177" s="6" t="s">
        <v>163</v>
      </c>
      <c r="L1177" s="6">
        <v>141</v>
      </c>
      <c r="M1177" s="6" t="s">
        <v>539</v>
      </c>
      <c r="N1177" s="6" t="s">
        <v>319</v>
      </c>
      <c r="O1177" s="6">
        <v>7605558146</v>
      </c>
      <c r="P1177" s="6" t="s">
        <v>320</v>
      </c>
      <c r="Q1177" s="9"/>
      <c r="R1177" s="6" t="s">
        <v>321</v>
      </c>
      <c r="S1177" s="6" t="s">
        <v>177</v>
      </c>
      <c r="T1177" s="6">
        <v>91217</v>
      </c>
      <c r="U1177" s="6" t="s">
        <v>32</v>
      </c>
      <c r="V1177" s="6" t="s">
        <v>33</v>
      </c>
      <c r="W1177" s="6" t="s">
        <v>178</v>
      </c>
      <c r="X1177" s="6" t="s">
        <v>35</v>
      </c>
      <c r="Y1177" s="6" t="s">
        <v>133</v>
      </c>
    </row>
    <row r="1178" spans="1:25">
      <c r="A1178" s="5">
        <v>10240</v>
      </c>
      <c r="B1178" s="6">
        <v>37</v>
      </c>
      <c r="C1178" s="7">
        <v>100</v>
      </c>
      <c r="D1178" s="6">
        <v>1</v>
      </c>
      <c r="E1178" s="6">
        <v>5959.22</v>
      </c>
      <c r="F1178" s="8">
        <v>38090</v>
      </c>
      <c r="G1178" s="6" t="s">
        <v>25</v>
      </c>
      <c r="H1178" s="6">
        <v>2</v>
      </c>
      <c r="I1178" s="6">
        <v>4</v>
      </c>
      <c r="J1178" s="6">
        <v>2004</v>
      </c>
      <c r="K1178" s="6" t="s">
        <v>163</v>
      </c>
      <c r="L1178" s="6">
        <v>141</v>
      </c>
      <c r="M1178" s="6" t="s">
        <v>539</v>
      </c>
      <c r="N1178" s="6" t="s">
        <v>257</v>
      </c>
      <c r="O1178" s="10" t="s">
        <v>683</v>
      </c>
      <c r="P1178" s="6" t="s">
        <v>258</v>
      </c>
      <c r="Q1178" s="9"/>
      <c r="R1178" s="6" t="s">
        <v>259</v>
      </c>
      <c r="S1178" s="6" t="s">
        <v>259</v>
      </c>
      <c r="T1178" s="6" t="s">
        <v>260</v>
      </c>
      <c r="U1178" s="6" t="s">
        <v>193</v>
      </c>
      <c r="V1178" s="6" t="s">
        <v>193</v>
      </c>
      <c r="W1178" s="6" t="s">
        <v>261</v>
      </c>
      <c r="X1178" s="6" t="s">
        <v>262</v>
      </c>
      <c r="Y1178" s="6" t="s">
        <v>36</v>
      </c>
    </row>
    <row r="1179" spans="1:25">
      <c r="A1179" s="5">
        <v>10253</v>
      </c>
      <c r="B1179" s="6">
        <v>31</v>
      </c>
      <c r="C1179" s="7">
        <v>100</v>
      </c>
      <c r="D1179" s="6">
        <v>3</v>
      </c>
      <c r="E1179" s="6">
        <v>4029.38</v>
      </c>
      <c r="F1179" s="8">
        <v>38139</v>
      </c>
      <c r="G1179" s="6" t="s">
        <v>322</v>
      </c>
      <c r="H1179" s="6">
        <v>2</v>
      </c>
      <c r="I1179" s="6">
        <v>6</v>
      </c>
      <c r="J1179" s="6">
        <v>2004</v>
      </c>
      <c r="K1179" s="6" t="s">
        <v>163</v>
      </c>
      <c r="L1179" s="6">
        <v>141</v>
      </c>
      <c r="M1179" s="6" t="s">
        <v>539</v>
      </c>
      <c r="N1179" s="6" t="s">
        <v>146</v>
      </c>
      <c r="O1179" s="6" t="s">
        <v>147</v>
      </c>
      <c r="P1179" s="6" t="s">
        <v>148</v>
      </c>
      <c r="Q1179" s="9"/>
      <c r="R1179" s="6" t="s">
        <v>149</v>
      </c>
      <c r="S1179" s="9"/>
      <c r="T1179" s="6" t="s">
        <v>150</v>
      </c>
      <c r="U1179" s="6" t="s">
        <v>151</v>
      </c>
      <c r="V1179" s="6" t="s">
        <v>46</v>
      </c>
      <c r="W1179" s="6" t="s">
        <v>152</v>
      </c>
      <c r="X1179" s="6" t="s">
        <v>153</v>
      </c>
      <c r="Y1179" s="6" t="s">
        <v>36</v>
      </c>
    </row>
    <row r="1180" spans="1:25">
      <c r="A1180" s="5">
        <v>10266</v>
      </c>
      <c r="B1180" s="6">
        <v>33</v>
      </c>
      <c r="C1180" s="7">
        <v>100</v>
      </c>
      <c r="D1180" s="6">
        <v>4</v>
      </c>
      <c r="E1180" s="6">
        <v>5035.1400000000003</v>
      </c>
      <c r="F1180" s="8">
        <v>38174</v>
      </c>
      <c r="G1180" s="6" t="s">
        <v>25</v>
      </c>
      <c r="H1180" s="6">
        <v>3</v>
      </c>
      <c r="I1180" s="6">
        <v>7</v>
      </c>
      <c r="J1180" s="6">
        <v>2004</v>
      </c>
      <c r="K1180" s="6" t="s">
        <v>163</v>
      </c>
      <c r="L1180" s="6">
        <v>141</v>
      </c>
      <c r="M1180" s="6" t="s">
        <v>539</v>
      </c>
      <c r="N1180" s="6" t="s">
        <v>430</v>
      </c>
      <c r="O1180" s="6" t="s">
        <v>431</v>
      </c>
      <c r="P1180" s="6" t="s">
        <v>432</v>
      </c>
      <c r="Q1180" s="9"/>
      <c r="R1180" s="6" t="s">
        <v>433</v>
      </c>
      <c r="S1180" s="9"/>
      <c r="T1180" s="6">
        <v>42100</v>
      </c>
      <c r="U1180" s="6" t="s">
        <v>200</v>
      </c>
      <c r="V1180" s="6" t="s">
        <v>46</v>
      </c>
      <c r="W1180" s="6" t="s">
        <v>434</v>
      </c>
      <c r="X1180" s="6" t="s">
        <v>435</v>
      </c>
      <c r="Y1180" s="6" t="s">
        <v>36</v>
      </c>
    </row>
    <row r="1181" spans="1:25">
      <c r="A1181" s="5">
        <v>10278</v>
      </c>
      <c r="B1181" s="6">
        <v>31</v>
      </c>
      <c r="C1181" s="7">
        <v>100</v>
      </c>
      <c r="D1181" s="6">
        <v>4</v>
      </c>
      <c r="E1181" s="6">
        <v>4116.8</v>
      </c>
      <c r="F1181" s="8">
        <v>38205</v>
      </c>
      <c r="G1181" s="6" t="s">
        <v>25</v>
      </c>
      <c r="H1181" s="6">
        <v>3</v>
      </c>
      <c r="I1181" s="6">
        <v>8</v>
      </c>
      <c r="J1181" s="6">
        <v>2004</v>
      </c>
      <c r="K1181" s="6" t="s">
        <v>163</v>
      </c>
      <c r="L1181" s="6">
        <v>141</v>
      </c>
      <c r="M1181" s="6" t="s">
        <v>539</v>
      </c>
      <c r="N1181" s="6" t="s">
        <v>583</v>
      </c>
      <c r="O1181" s="6">
        <v>7025551838</v>
      </c>
      <c r="P1181" s="6" t="s">
        <v>584</v>
      </c>
      <c r="Q1181" s="9"/>
      <c r="R1181" s="6" t="s">
        <v>585</v>
      </c>
      <c r="S1181" s="6" t="s">
        <v>586</v>
      </c>
      <c r="T1181" s="6">
        <v>83030</v>
      </c>
      <c r="U1181" s="6" t="s">
        <v>32</v>
      </c>
      <c r="V1181" s="6" t="s">
        <v>33</v>
      </c>
      <c r="W1181" s="6" t="s">
        <v>89</v>
      </c>
      <c r="X1181" s="6" t="s">
        <v>375</v>
      </c>
      <c r="Y1181" s="6" t="s">
        <v>36</v>
      </c>
    </row>
    <row r="1182" spans="1:25">
      <c r="A1182" s="5">
        <v>10287</v>
      </c>
      <c r="B1182" s="6">
        <v>27</v>
      </c>
      <c r="C1182" s="7">
        <v>100</v>
      </c>
      <c r="D1182" s="6">
        <v>2</v>
      </c>
      <c r="E1182" s="6">
        <v>4310.55</v>
      </c>
      <c r="F1182" s="8">
        <v>38229</v>
      </c>
      <c r="G1182" s="6" t="s">
        <v>25</v>
      </c>
      <c r="H1182" s="6">
        <v>3</v>
      </c>
      <c r="I1182" s="6">
        <v>8</v>
      </c>
      <c r="J1182" s="6">
        <v>2004</v>
      </c>
      <c r="K1182" s="6" t="s">
        <v>163</v>
      </c>
      <c r="L1182" s="6">
        <v>141</v>
      </c>
      <c r="M1182" s="6" t="s">
        <v>539</v>
      </c>
      <c r="N1182" s="6" t="s">
        <v>424</v>
      </c>
      <c r="O1182" s="6" t="s">
        <v>425</v>
      </c>
      <c r="P1182" s="6" t="s">
        <v>426</v>
      </c>
      <c r="Q1182" s="9"/>
      <c r="R1182" s="6" t="s">
        <v>427</v>
      </c>
      <c r="S1182" s="9"/>
      <c r="T1182" s="6">
        <v>1203</v>
      </c>
      <c r="U1182" s="6" t="s">
        <v>428</v>
      </c>
      <c r="V1182" s="6" t="s">
        <v>46</v>
      </c>
      <c r="W1182" s="6" t="s">
        <v>429</v>
      </c>
      <c r="X1182" s="6" t="s">
        <v>59</v>
      </c>
      <c r="Y1182" s="6" t="s">
        <v>36</v>
      </c>
    </row>
    <row r="1183" spans="1:25">
      <c r="A1183" s="5">
        <v>10150</v>
      </c>
      <c r="B1183" s="6">
        <v>20</v>
      </c>
      <c r="C1183" s="7">
        <v>100</v>
      </c>
      <c r="D1183" s="6">
        <v>1</v>
      </c>
      <c r="E1183" s="6">
        <v>3191.2</v>
      </c>
      <c r="F1183" s="8">
        <v>37883</v>
      </c>
      <c r="G1183" s="6" t="s">
        <v>25</v>
      </c>
      <c r="H1183" s="6">
        <v>3</v>
      </c>
      <c r="I1183" s="6">
        <v>9</v>
      </c>
      <c r="J1183" s="6">
        <v>2003</v>
      </c>
      <c r="K1183" s="6" t="s">
        <v>163</v>
      </c>
      <c r="L1183" s="6">
        <v>147</v>
      </c>
      <c r="M1183" s="6" t="s">
        <v>165</v>
      </c>
      <c r="N1183" s="6" t="s">
        <v>567</v>
      </c>
      <c r="O1183" s="10" t="s">
        <v>683</v>
      </c>
      <c r="P1183" s="6" t="s">
        <v>568</v>
      </c>
      <c r="Q1183" s="9"/>
      <c r="R1183" s="6" t="s">
        <v>397</v>
      </c>
      <c r="S1183" s="9"/>
      <c r="T1183" s="6">
        <v>79903</v>
      </c>
      <c r="U1183" s="6" t="s">
        <v>397</v>
      </c>
      <c r="V1183" s="6" t="s">
        <v>193</v>
      </c>
      <c r="W1183" s="6" t="s">
        <v>569</v>
      </c>
      <c r="X1183" s="6" t="s">
        <v>570</v>
      </c>
      <c r="Y1183" s="6" t="s">
        <v>36</v>
      </c>
    </row>
    <row r="1184" spans="1:25">
      <c r="A1184" s="5">
        <v>10311</v>
      </c>
      <c r="B1184" s="6">
        <v>32</v>
      </c>
      <c r="C1184" s="7">
        <v>100</v>
      </c>
      <c r="D1184" s="6">
        <v>11</v>
      </c>
      <c r="E1184" s="6">
        <v>3616.64</v>
      </c>
      <c r="F1184" s="8">
        <v>38276</v>
      </c>
      <c r="G1184" s="6" t="s">
        <v>25</v>
      </c>
      <c r="H1184" s="6">
        <v>4</v>
      </c>
      <c r="I1184" s="6">
        <v>10</v>
      </c>
      <c r="J1184" s="6">
        <v>2004</v>
      </c>
      <c r="K1184" s="6" t="s">
        <v>163</v>
      </c>
      <c r="L1184" s="6">
        <v>141</v>
      </c>
      <c r="M1184" s="6" t="s">
        <v>539</v>
      </c>
      <c r="N1184" s="6" t="s">
        <v>155</v>
      </c>
      <c r="O1184" s="6" t="s">
        <v>156</v>
      </c>
      <c r="P1184" s="6" t="s">
        <v>157</v>
      </c>
      <c r="Q1184" s="9"/>
      <c r="R1184" s="6" t="s">
        <v>158</v>
      </c>
      <c r="S1184" s="9"/>
      <c r="T1184" s="6">
        <v>28034</v>
      </c>
      <c r="U1184" s="6" t="s">
        <v>159</v>
      </c>
      <c r="V1184" s="6" t="s">
        <v>46</v>
      </c>
      <c r="W1184" s="6" t="s">
        <v>160</v>
      </c>
      <c r="X1184" s="6" t="s">
        <v>161</v>
      </c>
      <c r="Y1184" s="6" t="s">
        <v>36</v>
      </c>
    </row>
    <row r="1185" spans="1:25">
      <c r="A1185" s="5">
        <v>10321</v>
      </c>
      <c r="B1185" s="6">
        <v>28</v>
      </c>
      <c r="C1185" s="7">
        <v>100</v>
      </c>
      <c r="D1185" s="6">
        <v>8</v>
      </c>
      <c r="E1185" s="6">
        <v>4232.76</v>
      </c>
      <c r="F1185" s="8">
        <v>38295</v>
      </c>
      <c r="G1185" s="6" t="s">
        <v>25</v>
      </c>
      <c r="H1185" s="6">
        <v>4</v>
      </c>
      <c r="I1185" s="6">
        <v>11</v>
      </c>
      <c r="J1185" s="6">
        <v>2004</v>
      </c>
      <c r="K1185" s="6" t="s">
        <v>163</v>
      </c>
      <c r="L1185" s="6">
        <v>141</v>
      </c>
      <c r="M1185" s="6" t="s">
        <v>539</v>
      </c>
      <c r="N1185" s="11" t="s">
        <v>141</v>
      </c>
      <c r="O1185" s="6">
        <v>5085552555</v>
      </c>
      <c r="P1185" s="6" t="s">
        <v>142</v>
      </c>
      <c r="Q1185" s="9"/>
      <c r="R1185" s="6" t="s">
        <v>143</v>
      </c>
      <c r="S1185" s="6" t="s">
        <v>100</v>
      </c>
      <c r="T1185" s="6">
        <v>50553</v>
      </c>
      <c r="U1185" s="6" t="s">
        <v>32</v>
      </c>
      <c r="V1185" s="6" t="s">
        <v>33</v>
      </c>
      <c r="W1185" s="6" t="s">
        <v>144</v>
      </c>
      <c r="X1185" s="6" t="s">
        <v>145</v>
      </c>
      <c r="Y1185" s="6" t="s">
        <v>36</v>
      </c>
    </row>
    <row r="1186" spans="1:25">
      <c r="A1186" s="5">
        <v>10331</v>
      </c>
      <c r="B1186" s="6">
        <v>26</v>
      </c>
      <c r="C1186" s="7">
        <v>67.91</v>
      </c>
      <c r="D1186" s="6">
        <v>12</v>
      </c>
      <c r="E1186" s="6">
        <v>1765.66</v>
      </c>
      <c r="F1186" s="8">
        <v>38308</v>
      </c>
      <c r="G1186" s="6" t="s">
        <v>25</v>
      </c>
      <c r="H1186" s="6">
        <v>4</v>
      </c>
      <c r="I1186" s="6">
        <v>11</v>
      </c>
      <c r="J1186" s="6">
        <v>2004</v>
      </c>
      <c r="K1186" s="6" t="s">
        <v>163</v>
      </c>
      <c r="L1186" s="6">
        <v>141</v>
      </c>
      <c r="M1186" s="6" t="s">
        <v>539</v>
      </c>
      <c r="N1186" s="6" t="s">
        <v>263</v>
      </c>
      <c r="O1186" s="6">
        <v>2155559857</v>
      </c>
      <c r="P1186" s="6" t="s">
        <v>264</v>
      </c>
      <c r="Q1186" s="9"/>
      <c r="R1186" s="6" t="s">
        <v>265</v>
      </c>
      <c r="S1186" s="6" t="s">
        <v>120</v>
      </c>
      <c r="T1186" s="6">
        <v>71270</v>
      </c>
      <c r="U1186" s="6" t="s">
        <v>32</v>
      </c>
      <c r="V1186" s="6" t="s">
        <v>33</v>
      </c>
      <c r="W1186" s="6" t="s">
        <v>101</v>
      </c>
      <c r="X1186" s="6" t="s">
        <v>266</v>
      </c>
      <c r="Y1186" s="6" t="s">
        <v>39</v>
      </c>
    </row>
    <row r="1187" spans="1:25">
      <c r="A1187" s="5">
        <v>10343</v>
      </c>
      <c r="B1187" s="6">
        <v>44</v>
      </c>
      <c r="C1187" s="7">
        <v>84.88</v>
      </c>
      <c r="D1187" s="6">
        <v>2</v>
      </c>
      <c r="E1187" s="6">
        <v>3734.72</v>
      </c>
      <c r="F1187" s="8">
        <v>38315</v>
      </c>
      <c r="G1187" s="6" t="s">
        <v>25</v>
      </c>
      <c r="H1187" s="6">
        <v>4</v>
      </c>
      <c r="I1187" s="6">
        <v>11</v>
      </c>
      <c r="J1187" s="6">
        <v>2004</v>
      </c>
      <c r="K1187" s="6" t="s">
        <v>163</v>
      </c>
      <c r="L1187" s="6">
        <v>141</v>
      </c>
      <c r="M1187" s="6" t="s">
        <v>539</v>
      </c>
      <c r="N1187" s="6" t="s">
        <v>357</v>
      </c>
      <c r="O1187" s="6" t="s">
        <v>358</v>
      </c>
      <c r="P1187" s="6" t="s">
        <v>359</v>
      </c>
      <c r="Q1187" s="9"/>
      <c r="R1187" s="6" t="s">
        <v>360</v>
      </c>
      <c r="S1187" s="9"/>
      <c r="T1187" s="6">
        <v>51100</v>
      </c>
      <c r="U1187" s="6" t="s">
        <v>66</v>
      </c>
      <c r="V1187" s="6" t="s">
        <v>46</v>
      </c>
      <c r="W1187" s="6" t="s">
        <v>361</v>
      </c>
      <c r="X1187" s="6" t="s">
        <v>362</v>
      </c>
      <c r="Y1187" s="6" t="s">
        <v>36</v>
      </c>
    </row>
    <row r="1188" spans="1:25">
      <c r="A1188" s="5">
        <v>10367</v>
      </c>
      <c r="B1188" s="6">
        <v>46</v>
      </c>
      <c r="C1188" s="7">
        <v>100</v>
      </c>
      <c r="D1188" s="6">
        <v>6</v>
      </c>
      <c r="E1188" s="6">
        <v>4808.38</v>
      </c>
      <c r="F1188" s="8">
        <v>38364</v>
      </c>
      <c r="G1188" s="6" t="s">
        <v>603</v>
      </c>
      <c r="H1188" s="6">
        <v>1</v>
      </c>
      <c r="I1188" s="6">
        <v>1</v>
      </c>
      <c r="J1188" s="6">
        <v>2005</v>
      </c>
      <c r="K1188" s="6" t="s">
        <v>163</v>
      </c>
      <c r="L1188" s="6">
        <v>141</v>
      </c>
      <c r="M1188" s="6" t="s">
        <v>539</v>
      </c>
      <c r="N1188" s="11" t="s">
        <v>604</v>
      </c>
      <c r="O1188" s="6">
        <v>6265557265</v>
      </c>
      <c r="P1188" s="6" t="s">
        <v>605</v>
      </c>
      <c r="Q1188" s="9"/>
      <c r="R1188" s="6" t="s">
        <v>606</v>
      </c>
      <c r="S1188" s="6" t="s">
        <v>177</v>
      </c>
      <c r="T1188" s="6">
        <v>90003</v>
      </c>
      <c r="U1188" s="6" t="s">
        <v>32</v>
      </c>
      <c r="V1188" s="6" t="s">
        <v>33</v>
      </c>
      <c r="W1188" s="6" t="s">
        <v>34</v>
      </c>
      <c r="X1188" s="6" t="s">
        <v>90</v>
      </c>
      <c r="Y1188" s="6" t="s">
        <v>36</v>
      </c>
    </row>
    <row r="1189" spans="1:25">
      <c r="A1189" s="5">
        <v>10379</v>
      </c>
      <c r="B1189" s="6">
        <v>32</v>
      </c>
      <c r="C1189" s="7">
        <v>70.83</v>
      </c>
      <c r="D1189" s="6">
        <v>4</v>
      </c>
      <c r="E1189" s="6">
        <v>2266.56</v>
      </c>
      <c r="F1189" s="8">
        <v>38393</v>
      </c>
      <c r="G1189" s="6" t="s">
        <v>25</v>
      </c>
      <c r="H1189" s="6">
        <v>1</v>
      </c>
      <c r="I1189" s="6">
        <v>2</v>
      </c>
      <c r="J1189" s="6">
        <v>2005</v>
      </c>
      <c r="K1189" s="6" t="s">
        <v>163</v>
      </c>
      <c r="L1189" s="6">
        <v>141</v>
      </c>
      <c r="M1189" s="6" t="s">
        <v>539</v>
      </c>
      <c r="N1189" s="6" t="s">
        <v>155</v>
      </c>
      <c r="O1189" s="6" t="s">
        <v>156</v>
      </c>
      <c r="P1189" s="6" t="s">
        <v>157</v>
      </c>
      <c r="Q1189" s="9"/>
      <c r="R1189" s="6" t="s">
        <v>158</v>
      </c>
      <c r="S1189" s="9"/>
      <c r="T1189" s="6">
        <v>28034</v>
      </c>
      <c r="U1189" s="6" t="s">
        <v>159</v>
      </c>
      <c r="V1189" s="6" t="s">
        <v>46</v>
      </c>
      <c r="W1189" s="6" t="s">
        <v>160</v>
      </c>
      <c r="X1189" s="6" t="s">
        <v>161</v>
      </c>
      <c r="Y1189" s="6" t="s">
        <v>39</v>
      </c>
    </row>
    <row r="1190" spans="1:25">
      <c r="A1190" s="5">
        <v>10406</v>
      </c>
      <c r="B1190" s="6">
        <v>65</v>
      </c>
      <c r="C1190" s="7">
        <v>100</v>
      </c>
      <c r="D1190" s="6">
        <v>1</v>
      </c>
      <c r="E1190" s="6">
        <v>10468.9</v>
      </c>
      <c r="F1190" s="8">
        <v>38457</v>
      </c>
      <c r="G1190" s="6" t="s">
        <v>154</v>
      </c>
      <c r="H1190" s="6">
        <v>2</v>
      </c>
      <c r="I1190" s="6">
        <v>4</v>
      </c>
      <c r="J1190" s="6">
        <v>2005</v>
      </c>
      <c r="K1190" s="6" t="s">
        <v>163</v>
      </c>
      <c r="L1190" s="6">
        <v>141</v>
      </c>
      <c r="M1190" s="6" t="s">
        <v>539</v>
      </c>
      <c r="N1190" s="6" t="s">
        <v>301</v>
      </c>
      <c r="O1190" s="6" t="s">
        <v>302</v>
      </c>
      <c r="P1190" s="6" t="s">
        <v>303</v>
      </c>
      <c r="Q1190" s="9"/>
      <c r="R1190" s="6" t="s">
        <v>304</v>
      </c>
      <c r="S1190" s="9"/>
      <c r="T1190" s="6">
        <v>1734</v>
      </c>
      <c r="U1190" s="6" t="s">
        <v>305</v>
      </c>
      <c r="V1190" s="6" t="s">
        <v>46</v>
      </c>
      <c r="W1190" s="6" t="s">
        <v>306</v>
      </c>
      <c r="X1190" s="6" t="s">
        <v>307</v>
      </c>
      <c r="Y1190" s="6" t="s">
        <v>133</v>
      </c>
    </row>
    <row r="1191" spans="1:25">
      <c r="A1191" s="5">
        <v>10419</v>
      </c>
      <c r="B1191" s="6">
        <v>43</v>
      </c>
      <c r="C1191" s="7">
        <v>100</v>
      </c>
      <c r="D1191" s="6">
        <v>3</v>
      </c>
      <c r="E1191" s="6">
        <v>5589.14</v>
      </c>
      <c r="F1191" s="8">
        <v>38489</v>
      </c>
      <c r="G1191" s="6" t="s">
        <v>25</v>
      </c>
      <c r="H1191" s="6">
        <v>2</v>
      </c>
      <c r="I1191" s="6">
        <v>5</v>
      </c>
      <c r="J1191" s="6">
        <v>2005</v>
      </c>
      <c r="K1191" s="6" t="s">
        <v>163</v>
      </c>
      <c r="L1191" s="6">
        <v>141</v>
      </c>
      <c r="M1191" s="6" t="s">
        <v>539</v>
      </c>
      <c r="N1191" s="6" t="s">
        <v>126</v>
      </c>
      <c r="O1191" s="6" t="s">
        <v>127</v>
      </c>
      <c r="P1191" s="6" t="s">
        <v>128</v>
      </c>
      <c r="Q1191" s="9"/>
      <c r="R1191" s="6" t="s">
        <v>129</v>
      </c>
      <c r="S1191" s="9"/>
      <c r="T1191" s="6">
        <v>5020</v>
      </c>
      <c r="U1191" s="6" t="s">
        <v>130</v>
      </c>
      <c r="V1191" s="6" t="s">
        <v>46</v>
      </c>
      <c r="W1191" s="6" t="s">
        <v>131</v>
      </c>
      <c r="X1191" s="6" t="s">
        <v>132</v>
      </c>
      <c r="Y1191" s="6" t="s">
        <v>36</v>
      </c>
    </row>
    <row r="1192" spans="1:25">
      <c r="A1192" s="5">
        <v>10150</v>
      </c>
      <c r="B1192" s="6">
        <v>30</v>
      </c>
      <c r="C1192" s="7">
        <v>100</v>
      </c>
      <c r="D1192" s="6">
        <v>5</v>
      </c>
      <c r="E1192" s="6">
        <v>4100.1000000000004</v>
      </c>
      <c r="F1192" s="8">
        <v>37883</v>
      </c>
      <c r="G1192" s="6" t="s">
        <v>25</v>
      </c>
      <c r="H1192" s="6">
        <v>3</v>
      </c>
      <c r="I1192" s="6">
        <v>9</v>
      </c>
      <c r="J1192" s="6">
        <v>2003</v>
      </c>
      <c r="K1192" s="6" t="s">
        <v>166</v>
      </c>
      <c r="L1192" s="6">
        <v>136</v>
      </c>
      <c r="M1192" s="6" t="s">
        <v>167</v>
      </c>
      <c r="N1192" s="6" t="s">
        <v>567</v>
      </c>
      <c r="O1192" s="10" t="s">
        <v>683</v>
      </c>
      <c r="P1192" s="6" t="s">
        <v>568</v>
      </c>
      <c r="Q1192" s="9"/>
      <c r="R1192" s="6" t="s">
        <v>397</v>
      </c>
      <c r="S1192" s="9"/>
      <c r="T1192" s="6">
        <v>79903</v>
      </c>
      <c r="U1192" s="6" t="s">
        <v>397</v>
      </c>
      <c r="V1192" s="6" t="s">
        <v>193</v>
      </c>
      <c r="W1192" s="6" t="s">
        <v>569</v>
      </c>
      <c r="X1192" s="6" t="s">
        <v>570</v>
      </c>
      <c r="Y1192" s="6" t="s">
        <v>36</v>
      </c>
    </row>
    <row r="1193" spans="1:25">
      <c r="A1193" s="5">
        <v>10150</v>
      </c>
      <c r="B1193" s="6">
        <v>34</v>
      </c>
      <c r="C1193" s="7">
        <v>100</v>
      </c>
      <c r="D1193" s="6">
        <v>7</v>
      </c>
      <c r="E1193" s="6">
        <v>4641</v>
      </c>
      <c r="F1193" s="8">
        <v>37883</v>
      </c>
      <c r="G1193" s="6" t="s">
        <v>25</v>
      </c>
      <c r="H1193" s="6">
        <v>3</v>
      </c>
      <c r="I1193" s="6">
        <v>9</v>
      </c>
      <c r="J1193" s="6">
        <v>2003</v>
      </c>
      <c r="K1193" s="6" t="s">
        <v>166</v>
      </c>
      <c r="L1193" s="6">
        <v>116</v>
      </c>
      <c r="M1193" s="6" t="s">
        <v>168</v>
      </c>
      <c r="N1193" s="6" t="s">
        <v>567</v>
      </c>
      <c r="O1193" s="10" t="s">
        <v>683</v>
      </c>
      <c r="P1193" s="6" t="s">
        <v>568</v>
      </c>
      <c r="Q1193" s="9"/>
      <c r="R1193" s="6" t="s">
        <v>397</v>
      </c>
      <c r="S1193" s="9"/>
      <c r="T1193" s="6">
        <v>79903</v>
      </c>
      <c r="U1193" s="6" t="s">
        <v>397</v>
      </c>
      <c r="V1193" s="6" t="s">
        <v>193</v>
      </c>
      <c r="W1193" s="6" t="s">
        <v>569</v>
      </c>
      <c r="X1193" s="6" t="s">
        <v>570</v>
      </c>
      <c r="Y1193" s="6" t="s">
        <v>36</v>
      </c>
    </row>
    <row r="1194" spans="1:25">
      <c r="A1194" s="5">
        <v>10150</v>
      </c>
      <c r="B1194" s="6">
        <v>47</v>
      </c>
      <c r="C1194" s="7">
        <v>91.18</v>
      </c>
      <c r="D1194" s="6">
        <v>9</v>
      </c>
      <c r="E1194" s="6">
        <v>4285.46</v>
      </c>
      <c r="F1194" s="8">
        <v>37883</v>
      </c>
      <c r="G1194" s="6" t="s">
        <v>25</v>
      </c>
      <c r="H1194" s="6">
        <v>3</v>
      </c>
      <c r="I1194" s="6">
        <v>9</v>
      </c>
      <c r="J1194" s="6">
        <v>2003</v>
      </c>
      <c r="K1194" s="6" t="s">
        <v>26</v>
      </c>
      <c r="L1194" s="6">
        <v>101</v>
      </c>
      <c r="M1194" s="6" t="s">
        <v>170</v>
      </c>
      <c r="N1194" s="6" t="s">
        <v>567</v>
      </c>
      <c r="O1194" s="10" t="s">
        <v>683</v>
      </c>
      <c r="P1194" s="6" t="s">
        <v>568</v>
      </c>
      <c r="Q1194" s="9"/>
      <c r="R1194" s="6" t="s">
        <v>397</v>
      </c>
      <c r="S1194" s="9"/>
      <c r="T1194" s="6">
        <v>79903</v>
      </c>
      <c r="U1194" s="6" t="s">
        <v>397</v>
      </c>
      <c r="V1194" s="6" t="s">
        <v>193</v>
      </c>
      <c r="W1194" s="6" t="s">
        <v>569</v>
      </c>
      <c r="X1194" s="6" t="s">
        <v>570</v>
      </c>
      <c r="Y1194" s="6" t="s">
        <v>36</v>
      </c>
    </row>
    <row r="1195" spans="1:25">
      <c r="A1195" s="5">
        <v>10150</v>
      </c>
      <c r="B1195" s="6">
        <v>30</v>
      </c>
      <c r="C1195" s="7">
        <v>49.97</v>
      </c>
      <c r="D1195" s="6">
        <v>11</v>
      </c>
      <c r="E1195" s="6">
        <v>1499.1</v>
      </c>
      <c r="F1195" s="8">
        <v>37883</v>
      </c>
      <c r="G1195" s="6" t="s">
        <v>25</v>
      </c>
      <c r="H1195" s="6">
        <v>3</v>
      </c>
      <c r="I1195" s="6">
        <v>9</v>
      </c>
      <c r="J1195" s="6">
        <v>2003</v>
      </c>
      <c r="K1195" s="6" t="s">
        <v>26</v>
      </c>
      <c r="L1195" s="6">
        <v>62</v>
      </c>
      <c r="M1195" s="6" t="s">
        <v>171</v>
      </c>
      <c r="N1195" s="6" t="s">
        <v>567</v>
      </c>
      <c r="O1195" s="10" t="s">
        <v>683</v>
      </c>
      <c r="P1195" s="6" t="s">
        <v>568</v>
      </c>
      <c r="Q1195" s="9"/>
      <c r="R1195" s="6" t="s">
        <v>397</v>
      </c>
      <c r="S1195" s="9"/>
      <c r="T1195" s="6">
        <v>79903</v>
      </c>
      <c r="U1195" s="6" t="s">
        <v>397</v>
      </c>
      <c r="V1195" s="6" t="s">
        <v>193</v>
      </c>
      <c r="W1195" s="6" t="s">
        <v>569</v>
      </c>
      <c r="X1195" s="6" t="s">
        <v>570</v>
      </c>
      <c r="Y1195" s="6" t="s">
        <v>39</v>
      </c>
    </row>
    <row r="1196" spans="1:25">
      <c r="A1196" s="5">
        <v>10150</v>
      </c>
      <c r="B1196" s="6">
        <v>26</v>
      </c>
      <c r="C1196" s="7">
        <v>100</v>
      </c>
      <c r="D1196" s="6">
        <v>10</v>
      </c>
      <c r="E1196" s="6">
        <v>2804.36</v>
      </c>
      <c r="F1196" s="8">
        <v>37883</v>
      </c>
      <c r="G1196" s="6" t="s">
        <v>25</v>
      </c>
      <c r="H1196" s="6">
        <v>3</v>
      </c>
      <c r="I1196" s="6">
        <v>9</v>
      </c>
      <c r="J1196" s="6">
        <v>2003</v>
      </c>
      <c r="K1196" s="6" t="s">
        <v>26</v>
      </c>
      <c r="L1196" s="6">
        <v>104</v>
      </c>
      <c r="M1196" s="6" t="s">
        <v>172</v>
      </c>
      <c r="N1196" s="6" t="s">
        <v>567</v>
      </c>
      <c r="O1196" s="10" t="s">
        <v>683</v>
      </c>
      <c r="P1196" s="6" t="s">
        <v>568</v>
      </c>
      <c r="Q1196" s="9"/>
      <c r="R1196" s="6" t="s">
        <v>397</v>
      </c>
      <c r="S1196" s="9"/>
      <c r="T1196" s="6">
        <v>79903</v>
      </c>
      <c r="U1196" s="6" t="s">
        <v>397</v>
      </c>
      <c r="V1196" s="6" t="s">
        <v>193</v>
      </c>
      <c r="W1196" s="6" t="s">
        <v>569</v>
      </c>
      <c r="X1196" s="6" t="s">
        <v>570</v>
      </c>
      <c r="Y1196" s="6" t="s">
        <v>39</v>
      </c>
    </row>
    <row r="1197" spans="1:25">
      <c r="A1197" s="5">
        <v>10150</v>
      </c>
      <c r="B1197" s="6">
        <v>49</v>
      </c>
      <c r="C1197" s="7">
        <v>100</v>
      </c>
      <c r="D1197" s="6">
        <v>2</v>
      </c>
      <c r="E1197" s="6">
        <v>6467.02</v>
      </c>
      <c r="F1197" s="8">
        <v>37883</v>
      </c>
      <c r="G1197" s="6" t="s">
        <v>25</v>
      </c>
      <c r="H1197" s="6">
        <v>3</v>
      </c>
      <c r="I1197" s="6">
        <v>9</v>
      </c>
      <c r="J1197" s="6">
        <v>2003</v>
      </c>
      <c r="K1197" s="6" t="s">
        <v>166</v>
      </c>
      <c r="L1197" s="6">
        <v>121</v>
      </c>
      <c r="M1197" s="6" t="s">
        <v>247</v>
      </c>
      <c r="N1197" s="6" t="s">
        <v>567</v>
      </c>
      <c r="O1197" s="10" t="s">
        <v>683</v>
      </c>
      <c r="P1197" s="6" t="s">
        <v>568</v>
      </c>
      <c r="Q1197" s="9"/>
      <c r="R1197" s="6" t="s">
        <v>397</v>
      </c>
      <c r="S1197" s="9"/>
      <c r="T1197" s="6">
        <v>79903</v>
      </c>
      <c r="U1197" s="6" t="s">
        <v>397</v>
      </c>
      <c r="V1197" s="6" t="s">
        <v>193</v>
      </c>
      <c r="W1197" s="6" t="s">
        <v>569</v>
      </c>
      <c r="X1197" s="6" t="s">
        <v>570</v>
      </c>
      <c r="Y1197" s="6" t="s">
        <v>36</v>
      </c>
    </row>
    <row r="1198" spans="1:25">
      <c r="A1198" s="5">
        <v>10150</v>
      </c>
      <c r="B1198" s="6">
        <v>30</v>
      </c>
      <c r="C1198" s="7">
        <v>42.76</v>
      </c>
      <c r="D1198" s="6">
        <v>6</v>
      </c>
      <c r="E1198" s="6">
        <v>1282.8</v>
      </c>
      <c r="F1198" s="8">
        <v>37883</v>
      </c>
      <c r="G1198" s="6" t="s">
        <v>25</v>
      </c>
      <c r="H1198" s="6">
        <v>3</v>
      </c>
      <c r="I1198" s="6">
        <v>9</v>
      </c>
      <c r="J1198" s="6">
        <v>2003</v>
      </c>
      <c r="K1198" s="6" t="s">
        <v>26</v>
      </c>
      <c r="L1198" s="6">
        <v>50</v>
      </c>
      <c r="M1198" s="6" t="s">
        <v>248</v>
      </c>
      <c r="N1198" s="6" t="s">
        <v>567</v>
      </c>
      <c r="O1198" s="10" t="s">
        <v>683</v>
      </c>
      <c r="P1198" s="6" t="s">
        <v>568</v>
      </c>
      <c r="Q1198" s="9"/>
      <c r="R1198" s="6" t="s">
        <v>397</v>
      </c>
      <c r="S1198" s="9"/>
      <c r="T1198" s="6">
        <v>79903</v>
      </c>
      <c r="U1198" s="6" t="s">
        <v>397</v>
      </c>
      <c r="V1198" s="6" t="s">
        <v>193</v>
      </c>
      <c r="W1198" s="6" t="s">
        <v>569</v>
      </c>
      <c r="X1198" s="6" t="s">
        <v>570</v>
      </c>
      <c r="Y1198" s="6" t="s">
        <v>39</v>
      </c>
    </row>
    <row r="1199" spans="1:25">
      <c r="A1199" s="5">
        <v>10150</v>
      </c>
      <c r="B1199" s="6">
        <v>49</v>
      </c>
      <c r="C1199" s="7">
        <v>58.18</v>
      </c>
      <c r="D1199" s="6">
        <v>4</v>
      </c>
      <c r="E1199" s="6">
        <v>2850.82</v>
      </c>
      <c r="F1199" s="8">
        <v>37883</v>
      </c>
      <c r="G1199" s="6" t="s">
        <v>25</v>
      </c>
      <c r="H1199" s="6">
        <v>3</v>
      </c>
      <c r="I1199" s="6">
        <v>9</v>
      </c>
      <c r="J1199" s="6">
        <v>2003</v>
      </c>
      <c r="K1199" s="6" t="s">
        <v>166</v>
      </c>
      <c r="L1199" s="6">
        <v>64</v>
      </c>
      <c r="M1199" s="6" t="s">
        <v>252</v>
      </c>
      <c r="N1199" s="6" t="s">
        <v>567</v>
      </c>
      <c r="O1199" s="10" t="s">
        <v>683</v>
      </c>
      <c r="P1199" s="6" t="s">
        <v>568</v>
      </c>
      <c r="Q1199" s="9"/>
      <c r="R1199" s="6" t="s">
        <v>397</v>
      </c>
      <c r="S1199" s="9"/>
      <c r="T1199" s="6">
        <v>79903</v>
      </c>
      <c r="U1199" s="6" t="s">
        <v>397</v>
      </c>
      <c r="V1199" s="6" t="s">
        <v>193</v>
      </c>
      <c r="W1199" s="6" t="s">
        <v>569</v>
      </c>
      <c r="X1199" s="6" t="s">
        <v>570</v>
      </c>
      <c r="Y1199" s="6" t="s">
        <v>39</v>
      </c>
    </row>
    <row r="1200" spans="1:25">
      <c r="A1200" s="5">
        <v>10211</v>
      </c>
      <c r="B1200" s="6">
        <v>46</v>
      </c>
      <c r="C1200" s="7">
        <v>54.09</v>
      </c>
      <c r="D1200" s="6">
        <v>8</v>
      </c>
      <c r="E1200" s="6">
        <v>2488.14</v>
      </c>
      <c r="F1200" s="8">
        <v>38001</v>
      </c>
      <c r="G1200" s="6" t="s">
        <v>25</v>
      </c>
      <c r="H1200" s="6">
        <v>1</v>
      </c>
      <c r="I1200" s="6">
        <v>1</v>
      </c>
      <c r="J1200" s="6">
        <v>2004</v>
      </c>
      <c r="K1200" s="6" t="s">
        <v>60</v>
      </c>
      <c r="L1200" s="6">
        <v>62</v>
      </c>
      <c r="M1200" s="6" t="s">
        <v>516</v>
      </c>
      <c r="N1200" s="6" t="s">
        <v>62</v>
      </c>
      <c r="O1200" s="6" t="s">
        <v>63</v>
      </c>
      <c r="P1200" s="6" t="s">
        <v>64</v>
      </c>
      <c r="Q1200" s="9"/>
      <c r="R1200" s="6" t="s">
        <v>65</v>
      </c>
      <c r="S1200" s="9"/>
      <c r="T1200" s="6">
        <v>75016</v>
      </c>
      <c r="U1200" s="6" t="s">
        <v>66</v>
      </c>
      <c r="V1200" s="6" t="s">
        <v>46</v>
      </c>
      <c r="W1200" s="6" t="s">
        <v>67</v>
      </c>
      <c r="X1200" s="6" t="s">
        <v>68</v>
      </c>
      <c r="Y1200" s="6" t="s">
        <v>39</v>
      </c>
    </row>
    <row r="1201" spans="1:25">
      <c r="A1201" s="5">
        <v>10224</v>
      </c>
      <c r="B1201" s="6">
        <v>38</v>
      </c>
      <c r="C1201" s="7">
        <v>58.44</v>
      </c>
      <c r="D1201" s="6">
        <v>1</v>
      </c>
      <c r="E1201" s="6">
        <v>2220.7199999999998</v>
      </c>
      <c r="F1201" s="8">
        <v>38038</v>
      </c>
      <c r="G1201" s="6" t="s">
        <v>25</v>
      </c>
      <c r="H1201" s="6">
        <v>1</v>
      </c>
      <c r="I1201" s="6">
        <v>2</v>
      </c>
      <c r="J1201" s="6">
        <v>2004</v>
      </c>
      <c r="K1201" s="6" t="s">
        <v>60</v>
      </c>
      <c r="L1201" s="6">
        <v>62</v>
      </c>
      <c r="M1201" s="6" t="s">
        <v>516</v>
      </c>
      <c r="N1201" s="6" t="s">
        <v>523</v>
      </c>
      <c r="O1201" s="6" t="s">
        <v>524</v>
      </c>
      <c r="P1201" s="6" t="s">
        <v>525</v>
      </c>
      <c r="Q1201" s="9"/>
      <c r="R1201" s="6" t="s">
        <v>526</v>
      </c>
      <c r="S1201" s="9"/>
      <c r="T1201" s="6">
        <v>59000</v>
      </c>
      <c r="U1201" s="6" t="s">
        <v>66</v>
      </c>
      <c r="V1201" s="6" t="s">
        <v>46</v>
      </c>
      <c r="W1201" s="6" t="s">
        <v>527</v>
      </c>
      <c r="X1201" s="6" t="s">
        <v>528</v>
      </c>
      <c r="Y1201" s="6" t="s">
        <v>39</v>
      </c>
    </row>
    <row r="1202" spans="1:25">
      <c r="A1202" s="5">
        <v>10237</v>
      </c>
      <c r="B1202" s="6">
        <v>26</v>
      </c>
      <c r="C1202" s="7">
        <v>52.22</v>
      </c>
      <c r="D1202" s="6">
        <v>1</v>
      </c>
      <c r="E1202" s="6">
        <v>1357.72</v>
      </c>
      <c r="F1202" s="8">
        <v>38082</v>
      </c>
      <c r="G1202" s="6" t="s">
        <v>25</v>
      </c>
      <c r="H1202" s="6">
        <v>2</v>
      </c>
      <c r="I1202" s="6">
        <v>4</v>
      </c>
      <c r="J1202" s="6">
        <v>2004</v>
      </c>
      <c r="K1202" s="6" t="s">
        <v>60</v>
      </c>
      <c r="L1202" s="6">
        <v>62</v>
      </c>
      <c r="M1202" s="6" t="s">
        <v>516</v>
      </c>
      <c r="N1202" s="6" t="s">
        <v>53</v>
      </c>
      <c r="O1202" s="6">
        <v>2125551500</v>
      </c>
      <c r="P1202" s="6" t="s">
        <v>54</v>
      </c>
      <c r="Q1202" s="6" t="s">
        <v>55</v>
      </c>
      <c r="R1202" s="6" t="s">
        <v>56</v>
      </c>
      <c r="S1202" s="6" t="s">
        <v>57</v>
      </c>
      <c r="T1202" s="6">
        <v>10022</v>
      </c>
      <c r="U1202" s="6" t="s">
        <v>32</v>
      </c>
      <c r="V1202" s="6" t="s">
        <v>33</v>
      </c>
      <c r="W1202" s="6" t="s">
        <v>58</v>
      </c>
      <c r="X1202" s="6" t="s">
        <v>59</v>
      </c>
      <c r="Y1202" s="6" t="s">
        <v>39</v>
      </c>
    </row>
    <row r="1203" spans="1:25">
      <c r="A1203" s="5">
        <v>10252</v>
      </c>
      <c r="B1203" s="6">
        <v>31</v>
      </c>
      <c r="C1203" s="7">
        <v>52.84</v>
      </c>
      <c r="D1203" s="6">
        <v>5</v>
      </c>
      <c r="E1203" s="6">
        <v>1638.04</v>
      </c>
      <c r="F1203" s="8">
        <v>38133</v>
      </c>
      <c r="G1203" s="6" t="s">
        <v>25</v>
      </c>
      <c r="H1203" s="6">
        <v>2</v>
      </c>
      <c r="I1203" s="6">
        <v>5</v>
      </c>
      <c r="J1203" s="6">
        <v>2004</v>
      </c>
      <c r="K1203" s="6" t="s">
        <v>60</v>
      </c>
      <c r="L1203" s="6">
        <v>62</v>
      </c>
      <c r="M1203" s="6" t="s">
        <v>516</v>
      </c>
      <c r="N1203" s="6" t="s">
        <v>62</v>
      </c>
      <c r="O1203" s="6" t="s">
        <v>63</v>
      </c>
      <c r="P1203" s="6" t="s">
        <v>64</v>
      </c>
      <c r="Q1203" s="9"/>
      <c r="R1203" s="6" t="s">
        <v>65</v>
      </c>
      <c r="S1203" s="9"/>
      <c r="T1203" s="6">
        <v>75016</v>
      </c>
      <c r="U1203" s="6" t="s">
        <v>66</v>
      </c>
      <c r="V1203" s="6" t="s">
        <v>46</v>
      </c>
      <c r="W1203" s="6" t="s">
        <v>67</v>
      </c>
      <c r="X1203" s="6" t="s">
        <v>68</v>
      </c>
      <c r="Y1203" s="6" t="s">
        <v>39</v>
      </c>
    </row>
    <row r="1204" spans="1:25">
      <c r="A1204" s="5">
        <v>10264</v>
      </c>
      <c r="B1204" s="6">
        <v>48</v>
      </c>
      <c r="C1204" s="7">
        <v>54.71</v>
      </c>
      <c r="D1204" s="6">
        <v>3</v>
      </c>
      <c r="E1204" s="6">
        <v>2626.08</v>
      </c>
      <c r="F1204" s="8">
        <v>38168</v>
      </c>
      <c r="G1204" s="6" t="s">
        <v>25</v>
      </c>
      <c r="H1204" s="6">
        <v>2</v>
      </c>
      <c r="I1204" s="6">
        <v>6</v>
      </c>
      <c r="J1204" s="6">
        <v>2004</v>
      </c>
      <c r="K1204" s="6" t="s">
        <v>60</v>
      </c>
      <c r="L1204" s="6">
        <v>62</v>
      </c>
      <c r="M1204" s="6" t="s">
        <v>516</v>
      </c>
      <c r="N1204" s="11" t="s">
        <v>338</v>
      </c>
      <c r="O1204" s="6">
        <v>6175559555</v>
      </c>
      <c r="P1204" s="6" t="s">
        <v>339</v>
      </c>
      <c r="Q1204" s="9"/>
      <c r="R1204" s="6" t="s">
        <v>340</v>
      </c>
      <c r="S1204" s="6" t="s">
        <v>100</v>
      </c>
      <c r="T1204" s="6">
        <v>51003</v>
      </c>
      <c r="U1204" s="6" t="s">
        <v>32</v>
      </c>
      <c r="V1204" s="6" t="s">
        <v>33</v>
      </c>
      <c r="W1204" s="6" t="s">
        <v>341</v>
      </c>
      <c r="X1204" s="6" t="s">
        <v>297</v>
      </c>
      <c r="Y1204" s="6" t="s">
        <v>39</v>
      </c>
    </row>
    <row r="1205" spans="1:25">
      <c r="A1205" s="5">
        <v>10276</v>
      </c>
      <c r="B1205" s="6">
        <v>33</v>
      </c>
      <c r="C1205" s="7">
        <v>50.36</v>
      </c>
      <c r="D1205" s="6">
        <v>9</v>
      </c>
      <c r="E1205" s="6">
        <v>1661.88</v>
      </c>
      <c r="F1205" s="8">
        <v>38201</v>
      </c>
      <c r="G1205" s="6" t="s">
        <v>25</v>
      </c>
      <c r="H1205" s="6">
        <v>3</v>
      </c>
      <c r="I1205" s="6">
        <v>8</v>
      </c>
      <c r="J1205" s="6">
        <v>2004</v>
      </c>
      <c r="K1205" s="6" t="s">
        <v>60</v>
      </c>
      <c r="L1205" s="6">
        <v>62</v>
      </c>
      <c r="M1205" s="6" t="s">
        <v>516</v>
      </c>
      <c r="N1205" s="6" t="s">
        <v>436</v>
      </c>
      <c r="O1205" s="6">
        <v>6175557555</v>
      </c>
      <c r="P1205" s="6" t="s">
        <v>437</v>
      </c>
      <c r="Q1205" s="9"/>
      <c r="R1205" s="6" t="s">
        <v>226</v>
      </c>
      <c r="S1205" s="6" t="s">
        <v>100</v>
      </c>
      <c r="T1205" s="6">
        <v>58339</v>
      </c>
      <c r="U1205" s="6" t="s">
        <v>32</v>
      </c>
      <c r="V1205" s="6" t="s">
        <v>33</v>
      </c>
      <c r="W1205" s="6" t="s">
        <v>438</v>
      </c>
      <c r="X1205" s="6" t="s">
        <v>439</v>
      </c>
      <c r="Y1205" s="6" t="s">
        <v>39</v>
      </c>
    </row>
    <row r="1206" spans="1:25">
      <c r="A1206" s="5">
        <v>10286</v>
      </c>
      <c r="B1206" s="6">
        <v>38</v>
      </c>
      <c r="C1206" s="7">
        <v>57.2</v>
      </c>
      <c r="D1206" s="6">
        <v>1</v>
      </c>
      <c r="E1206" s="6">
        <v>2173.6</v>
      </c>
      <c r="F1206" s="8">
        <v>38227</v>
      </c>
      <c r="G1206" s="6" t="s">
        <v>25</v>
      </c>
      <c r="H1206" s="6">
        <v>3</v>
      </c>
      <c r="I1206" s="6">
        <v>8</v>
      </c>
      <c r="J1206" s="6">
        <v>2004</v>
      </c>
      <c r="K1206" s="6" t="s">
        <v>60</v>
      </c>
      <c r="L1206" s="6">
        <v>62</v>
      </c>
      <c r="M1206" s="6" t="s">
        <v>516</v>
      </c>
      <c r="N1206" s="6" t="s">
        <v>488</v>
      </c>
      <c r="O1206" s="6" t="s">
        <v>489</v>
      </c>
      <c r="P1206" s="6" t="s">
        <v>490</v>
      </c>
      <c r="Q1206" s="9"/>
      <c r="R1206" s="6" t="s">
        <v>65</v>
      </c>
      <c r="S1206" s="9"/>
      <c r="T1206" s="6">
        <v>75012</v>
      </c>
      <c r="U1206" s="6" t="s">
        <v>66</v>
      </c>
      <c r="V1206" s="6" t="s">
        <v>46</v>
      </c>
      <c r="W1206" s="6" t="s">
        <v>491</v>
      </c>
      <c r="X1206" s="6" t="s">
        <v>492</v>
      </c>
      <c r="Y1206" s="6" t="s">
        <v>39</v>
      </c>
    </row>
    <row r="1207" spans="1:25">
      <c r="A1207" s="5">
        <v>10299</v>
      </c>
      <c r="B1207" s="6">
        <v>39</v>
      </c>
      <c r="C1207" s="7">
        <v>55.95</v>
      </c>
      <c r="D1207" s="6">
        <v>3</v>
      </c>
      <c r="E1207" s="6">
        <v>2182.0500000000002</v>
      </c>
      <c r="F1207" s="8">
        <v>38260</v>
      </c>
      <c r="G1207" s="6" t="s">
        <v>25</v>
      </c>
      <c r="H1207" s="6">
        <v>3</v>
      </c>
      <c r="I1207" s="6">
        <v>9</v>
      </c>
      <c r="J1207" s="6">
        <v>2004</v>
      </c>
      <c r="K1207" s="6" t="s">
        <v>60</v>
      </c>
      <c r="L1207" s="6">
        <v>62</v>
      </c>
      <c r="M1207" s="6" t="s">
        <v>516</v>
      </c>
      <c r="N1207" s="6" t="s">
        <v>103</v>
      </c>
      <c r="O1207" s="6" t="s">
        <v>104</v>
      </c>
      <c r="P1207" s="6" t="s">
        <v>105</v>
      </c>
      <c r="Q1207" s="9"/>
      <c r="R1207" s="6" t="s">
        <v>106</v>
      </c>
      <c r="S1207" s="9"/>
      <c r="T1207" s="6">
        <v>21240</v>
      </c>
      <c r="U1207" s="6" t="s">
        <v>107</v>
      </c>
      <c r="V1207" s="6" t="s">
        <v>46</v>
      </c>
      <c r="W1207" s="6" t="s">
        <v>108</v>
      </c>
      <c r="X1207" s="6" t="s">
        <v>109</v>
      </c>
      <c r="Y1207" s="6" t="s">
        <v>39</v>
      </c>
    </row>
    <row r="1208" spans="1:25">
      <c r="A1208" s="5">
        <v>10310</v>
      </c>
      <c r="B1208" s="6">
        <v>42</v>
      </c>
      <c r="C1208" s="7">
        <v>67.14</v>
      </c>
      <c r="D1208" s="6">
        <v>16</v>
      </c>
      <c r="E1208" s="6">
        <v>2819.88</v>
      </c>
      <c r="F1208" s="8">
        <v>38276</v>
      </c>
      <c r="G1208" s="6" t="s">
        <v>25</v>
      </c>
      <c r="H1208" s="6">
        <v>4</v>
      </c>
      <c r="I1208" s="6">
        <v>10</v>
      </c>
      <c r="J1208" s="6">
        <v>2004</v>
      </c>
      <c r="K1208" s="6" t="s">
        <v>60</v>
      </c>
      <c r="L1208" s="6">
        <v>62</v>
      </c>
      <c r="M1208" s="6" t="s">
        <v>516</v>
      </c>
      <c r="N1208" s="6" t="s">
        <v>441</v>
      </c>
      <c r="O1208" s="6" t="s">
        <v>442</v>
      </c>
      <c r="P1208" s="6" t="s">
        <v>443</v>
      </c>
      <c r="Q1208" s="9"/>
      <c r="R1208" s="6" t="s">
        <v>444</v>
      </c>
      <c r="S1208" s="9"/>
      <c r="T1208" s="6">
        <v>50739</v>
      </c>
      <c r="U1208" s="6" t="s">
        <v>45</v>
      </c>
      <c r="V1208" s="6" t="s">
        <v>46</v>
      </c>
      <c r="W1208" s="6" t="s">
        <v>445</v>
      </c>
      <c r="X1208" s="6" t="s">
        <v>446</v>
      </c>
      <c r="Y1208" s="6" t="s">
        <v>39</v>
      </c>
    </row>
    <row r="1209" spans="1:25">
      <c r="A1209" s="5">
        <v>10319</v>
      </c>
      <c r="B1209" s="6">
        <v>44</v>
      </c>
      <c r="C1209" s="7">
        <v>59.06</v>
      </c>
      <c r="D1209" s="6">
        <v>4</v>
      </c>
      <c r="E1209" s="6">
        <v>2598.64</v>
      </c>
      <c r="F1209" s="8">
        <v>38294</v>
      </c>
      <c r="G1209" s="6" t="s">
        <v>25</v>
      </c>
      <c r="H1209" s="6">
        <v>4</v>
      </c>
      <c r="I1209" s="6">
        <v>11</v>
      </c>
      <c r="J1209" s="6">
        <v>2004</v>
      </c>
      <c r="K1209" s="6" t="s">
        <v>60</v>
      </c>
      <c r="L1209" s="6">
        <v>62</v>
      </c>
      <c r="M1209" s="6" t="s">
        <v>516</v>
      </c>
      <c r="N1209" s="6" t="s">
        <v>529</v>
      </c>
      <c r="O1209" s="6">
        <v>2125551957</v>
      </c>
      <c r="P1209" s="6" t="s">
        <v>530</v>
      </c>
      <c r="Q1209" s="6" t="s">
        <v>531</v>
      </c>
      <c r="R1209" s="6" t="s">
        <v>56</v>
      </c>
      <c r="S1209" s="6" t="s">
        <v>57</v>
      </c>
      <c r="T1209" s="6">
        <v>10022</v>
      </c>
      <c r="U1209" s="6" t="s">
        <v>32</v>
      </c>
      <c r="V1209" s="6" t="s">
        <v>33</v>
      </c>
      <c r="W1209" s="6" t="s">
        <v>532</v>
      </c>
      <c r="X1209" s="6" t="s">
        <v>533</v>
      </c>
      <c r="Y1209" s="6" t="s">
        <v>39</v>
      </c>
    </row>
    <row r="1210" spans="1:25">
      <c r="A1210" s="5">
        <v>10330</v>
      </c>
      <c r="B1210" s="6">
        <v>29</v>
      </c>
      <c r="C1210" s="7">
        <v>69.63</v>
      </c>
      <c r="D1210" s="6">
        <v>2</v>
      </c>
      <c r="E1210" s="6">
        <v>2019.27</v>
      </c>
      <c r="F1210" s="8">
        <v>38307</v>
      </c>
      <c r="G1210" s="6" t="s">
        <v>25</v>
      </c>
      <c r="H1210" s="6">
        <v>4</v>
      </c>
      <c r="I1210" s="6">
        <v>11</v>
      </c>
      <c r="J1210" s="6">
        <v>2004</v>
      </c>
      <c r="K1210" s="6" t="s">
        <v>60</v>
      </c>
      <c r="L1210" s="6">
        <v>62</v>
      </c>
      <c r="M1210" s="6" t="s">
        <v>516</v>
      </c>
      <c r="N1210" s="6" t="s">
        <v>503</v>
      </c>
      <c r="O1210" s="10" t="s">
        <v>683</v>
      </c>
      <c r="P1210" s="6" t="s">
        <v>504</v>
      </c>
      <c r="Q1210" s="9"/>
      <c r="R1210" s="6" t="s">
        <v>505</v>
      </c>
      <c r="S1210" s="9"/>
      <c r="T1210" s="6" t="s">
        <v>506</v>
      </c>
      <c r="U1210" s="6" t="s">
        <v>507</v>
      </c>
      <c r="V1210" s="6" t="s">
        <v>193</v>
      </c>
      <c r="W1210" s="6" t="s">
        <v>508</v>
      </c>
      <c r="X1210" s="6" t="s">
        <v>509</v>
      </c>
      <c r="Y1210" s="6" t="s">
        <v>39</v>
      </c>
    </row>
    <row r="1211" spans="1:25">
      <c r="A1211" s="5">
        <v>10342</v>
      </c>
      <c r="B1211" s="6">
        <v>26</v>
      </c>
      <c r="C1211" s="7">
        <v>55.95</v>
      </c>
      <c r="D1211" s="6">
        <v>8</v>
      </c>
      <c r="E1211" s="6">
        <v>1454.7</v>
      </c>
      <c r="F1211" s="8">
        <v>38315</v>
      </c>
      <c r="G1211" s="6" t="s">
        <v>25</v>
      </c>
      <c r="H1211" s="6">
        <v>4</v>
      </c>
      <c r="I1211" s="6">
        <v>11</v>
      </c>
      <c r="J1211" s="6">
        <v>2004</v>
      </c>
      <c r="K1211" s="6" t="s">
        <v>60</v>
      </c>
      <c r="L1211" s="6">
        <v>62</v>
      </c>
      <c r="M1211" s="6" t="s">
        <v>516</v>
      </c>
      <c r="N1211" s="6" t="s">
        <v>69</v>
      </c>
      <c r="O1211" s="6" t="s">
        <v>70</v>
      </c>
      <c r="P1211" s="6" t="s">
        <v>71</v>
      </c>
      <c r="Q1211" s="6" t="s">
        <v>72</v>
      </c>
      <c r="R1211" s="6" t="s">
        <v>73</v>
      </c>
      <c r="S1211" s="6" t="s">
        <v>74</v>
      </c>
      <c r="T1211" s="6">
        <v>3004</v>
      </c>
      <c r="U1211" s="6" t="s">
        <v>75</v>
      </c>
      <c r="V1211" s="6" t="s">
        <v>76</v>
      </c>
      <c r="W1211" s="6" t="s">
        <v>77</v>
      </c>
      <c r="X1211" s="6" t="s">
        <v>78</v>
      </c>
      <c r="Y1211" s="6" t="s">
        <v>39</v>
      </c>
    </row>
    <row r="1212" spans="1:25">
      <c r="A1212" s="5">
        <v>10355</v>
      </c>
      <c r="B1212" s="6">
        <v>31</v>
      </c>
      <c r="C1212" s="7">
        <v>53.47</v>
      </c>
      <c r="D1212" s="6">
        <v>1</v>
      </c>
      <c r="E1212" s="6">
        <v>1657.57</v>
      </c>
      <c r="F1212" s="8">
        <v>38328</v>
      </c>
      <c r="G1212" s="6" t="s">
        <v>25</v>
      </c>
      <c r="H1212" s="6">
        <v>4</v>
      </c>
      <c r="I1212" s="6">
        <v>12</v>
      </c>
      <c r="J1212" s="6">
        <v>2004</v>
      </c>
      <c r="K1212" s="6" t="s">
        <v>60</v>
      </c>
      <c r="L1212" s="6">
        <v>62</v>
      </c>
      <c r="M1212" s="6" t="s">
        <v>516</v>
      </c>
      <c r="N1212" s="6" t="s">
        <v>155</v>
      </c>
      <c r="O1212" s="6" t="s">
        <v>156</v>
      </c>
      <c r="P1212" s="6" t="s">
        <v>157</v>
      </c>
      <c r="Q1212" s="9"/>
      <c r="R1212" s="6" t="s">
        <v>158</v>
      </c>
      <c r="S1212" s="9"/>
      <c r="T1212" s="6">
        <v>28034</v>
      </c>
      <c r="U1212" s="6" t="s">
        <v>159</v>
      </c>
      <c r="V1212" s="6" t="s">
        <v>46</v>
      </c>
      <c r="W1212" s="6" t="s">
        <v>160</v>
      </c>
      <c r="X1212" s="6" t="s">
        <v>161</v>
      </c>
      <c r="Y1212" s="6" t="s">
        <v>39</v>
      </c>
    </row>
    <row r="1213" spans="1:25">
      <c r="A1213" s="5">
        <v>10363</v>
      </c>
      <c r="B1213" s="6">
        <v>32</v>
      </c>
      <c r="C1213" s="7">
        <v>89.12</v>
      </c>
      <c r="D1213" s="6">
        <v>12</v>
      </c>
      <c r="E1213" s="6">
        <v>2851.84</v>
      </c>
      <c r="F1213" s="8">
        <v>38358</v>
      </c>
      <c r="G1213" s="6" t="s">
        <v>25</v>
      </c>
      <c r="H1213" s="6">
        <v>1</v>
      </c>
      <c r="I1213" s="6">
        <v>1</v>
      </c>
      <c r="J1213" s="6">
        <v>2005</v>
      </c>
      <c r="K1213" s="6" t="s">
        <v>60</v>
      </c>
      <c r="L1213" s="6">
        <v>62</v>
      </c>
      <c r="M1213" s="6" t="s">
        <v>516</v>
      </c>
      <c r="N1213" s="6" t="s">
        <v>447</v>
      </c>
      <c r="O1213" s="10" t="s">
        <v>683</v>
      </c>
      <c r="P1213" s="6" t="s">
        <v>448</v>
      </c>
      <c r="Q1213" s="9"/>
      <c r="R1213" s="6" t="s">
        <v>449</v>
      </c>
      <c r="S1213" s="9"/>
      <c r="T1213" s="6" t="s">
        <v>450</v>
      </c>
      <c r="U1213" s="6" t="s">
        <v>107</v>
      </c>
      <c r="V1213" s="6" t="s">
        <v>46</v>
      </c>
      <c r="W1213" s="6" t="s">
        <v>451</v>
      </c>
      <c r="X1213" s="6" t="s">
        <v>452</v>
      </c>
      <c r="Y1213" s="6" t="s">
        <v>39</v>
      </c>
    </row>
    <row r="1214" spans="1:25">
      <c r="A1214" s="5">
        <v>10378</v>
      </c>
      <c r="B1214" s="6">
        <v>28</v>
      </c>
      <c r="C1214" s="7">
        <v>100</v>
      </c>
      <c r="D1214" s="6">
        <v>9</v>
      </c>
      <c r="E1214" s="6">
        <v>4609.6400000000003</v>
      </c>
      <c r="F1214" s="8">
        <v>38393</v>
      </c>
      <c r="G1214" s="6" t="s">
        <v>25</v>
      </c>
      <c r="H1214" s="6">
        <v>1</v>
      </c>
      <c r="I1214" s="6">
        <v>2</v>
      </c>
      <c r="J1214" s="6">
        <v>2005</v>
      </c>
      <c r="K1214" s="6" t="s">
        <v>60</v>
      </c>
      <c r="L1214" s="6">
        <v>62</v>
      </c>
      <c r="M1214" s="6" t="s">
        <v>516</v>
      </c>
      <c r="N1214" s="6" t="s">
        <v>155</v>
      </c>
      <c r="O1214" s="6" t="s">
        <v>156</v>
      </c>
      <c r="P1214" s="6" t="s">
        <v>157</v>
      </c>
      <c r="Q1214" s="9"/>
      <c r="R1214" s="6" t="s">
        <v>158</v>
      </c>
      <c r="S1214" s="9"/>
      <c r="T1214" s="6">
        <v>28034</v>
      </c>
      <c r="U1214" s="6" t="s">
        <v>159</v>
      </c>
      <c r="V1214" s="6" t="s">
        <v>46</v>
      </c>
      <c r="W1214" s="6" t="s">
        <v>160</v>
      </c>
      <c r="X1214" s="6" t="s">
        <v>161</v>
      </c>
      <c r="Y1214" s="6" t="s">
        <v>36</v>
      </c>
    </row>
    <row r="1215" spans="1:25">
      <c r="A1215" s="5">
        <v>10390</v>
      </c>
      <c r="B1215" s="6">
        <v>36</v>
      </c>
      <c r="C1215" s="7">
        <v>100</v>
      </c>
      <c r="D1215" s="6">
        <v>2</v>
      </c>
      <c r="E1215" s="6">
        <v>5079.96</v>
      </c>
      <c r="F1215" s="8">
        <v>38415</v>
      </c>
      <c r="G1215" s="6" t="s">
        <v>25</v>
      </c>
      <c r="H1215" s="6">
        <v>1</v>
      </c>
      <c r="I1215" s="6">
        <v>3</v>
      </c>
      <c r="J1215" s="6">
        <v>2005</v>
      </c>
      <c r="K1215" s="6" t="s">
        <v>60</v>
      </c>
      <c r="L1215" s="6">
        <v>62</v>
      </c>
      <c r="M1215" s="6" t="s">
        <v>516</v>
      </c>
      <c r="N1215" s="6" t="s">
        <v>217</v>
      </c>
      <c r="O1215" s="6">
        <v>4155551450</v>
      </c>
      <c r="P1215" s="6" t="s">
        <v>218</v>
      </c>
      <c r="Q1215" s="9"/>
      <c r="R1215" s="6" t="s">
        <v>219</v>
      </c>
      <c r="S1215" s="6" t="s">
        <v>177</v>
      </c>
      <c r="T1215" s="6">
        <v>97562</v>
      </c>
      <c r="U1215" s="6" t="s">
        <v>32</v>
      </c>
      <c r="V1215" s="6" t="s">
        <v>33</v>
      </c>
      <c r="W1215" s="6" t="s">
        <v>220</v>
      </c>
      <c r="X1215" s="6" t="s">
        <v>35</v>
      </c>
      <c r="Y1215" s="6" t="s">
        <v>36</v>
      </c>
    </row>
    <row r="1216" spans="1:25">
      <c r="A1216" s="5">
        <v>10403</v>
      </c>
      <c r="B1216" s="6">
        <v>36</v>
      </c>
      <c r="C1216" s="7">
        <v>52.22</v>
      </c>
      <c r="D1216" s="6">
        <v>1</v>
      </c>
      <c r="E1216" s="6">
        <v>1879.92</v>
      </c>
      <c r="F1216" s="8">
        <v>38450</v>
      </c>
      <c r="G1216" s="6" t="s">
        <v>25</v>
      </c>
      <c r="H1216" s="6">
        <v>2</v>
      </c>
      <c r="I1216" s="6">
        <v>4</v>
      </c>
      <c r="J1216" s="6">
        <v>2005</v>
      </c>
      <c r="K1216" s="6" t="s">
        <v>60</v>
      </c>
      <c r="L1216" s="6">
        <v>62</v>
      </c>
      <c r="M1216" s="6" t="s">
        <v>516</v>
      </c>
      <c r="N1216" s="6" t="s">
        <v>146</v>
      </c>
      <c r="O1216" s="6" t="s">
        <v>147</v>
      </c>
      <c r="P1216" s="6" t="s">
        <v>148</v>
      </c>
      <c r="Q1216" s="9"/>
      <c r="R1216" s="6" t="s">
        <v>149</v>
      </c>
      <c r="S1216" s="9"/>
      <c r="T1216" s="6" t="s">
        <v>150</v>
      </c>
      <c r="U1216" s="6" t="s">
        <v>151</v>
      </c>
      <c r="V1216" s="6" t="s">
        <v>46</v>
      </c>
      <c r="W1216" s="6" t="s">
        <v>152</v>
      </c>
      <c r="X1216" s="6" t="s">
        <v>153</v>
      </c>
      <c r="Y1216" s="6" t="s">
        <v>39</v>
      </c>
    </row>
    <row r="1217" spans="1:25">
      <c r="A1217" s="5">
        <v>10150</v>
      </c>
      <c r="B1217" s="6">
        <v>20</v>
      </c>
      <c r="C1217" s="7">
        <v>100</v>
      </c>
      <c r="D1217" s="6">
        <v>3</v>
      </c>
      <c r="E1217" s="6">
        <v>2104</v>
      </c>
      <c r="F1217" s="8">
        <v>37883</v>
      </c>
      <c r="G1217" s="6" t="s">
        <v>25</v>
      </c>
      <c r="H1217" s="6">
        <v>3</v>
      </c>
      <c r="I1217" s="6">
        <v>9</v>
      </c>
      <c r="J1217" s="6">
        <v>2003</v>
      </c>
      <c r="K1217" s="6" t="s">
        <v>163</v>
      </c>
      <c r="L1217" s="6">
        <v>101</v>
      </c>
      <c r="M1217" s="6" t="s">
        <v>253</v>
      </c>
      <c r="N1217" s="6" t="s">
        <v>567</v>
      </c>
      <c r="O1217" s="10" t="s">
        <v>683</v>
      </c>
      <c r="P1217" s="6" t="s">
        <v>568</v>
      </c>
      <c r="Q1217" s="9"/>
      <c r="R1217" s="6" t="s">
        <v>397</v>
      </c>
      <c r="S1217" s="9"/>
      <c r="T1217" s="6">
        <v>79903</v>
      </c>
      <c r="U1217" s="6" t="s">
        <v>397</v>
      </c>
      <c r="V1217" s="6" t="s">
        <v>193</v>
      </c>
      <c r="W1217" s="6" t="s">
        <v>569</v>
      </c>
      <c r="X1217" s="6" t="s">
        <v>570</v>
      </c>
      <c r="Y1217" s="6" t="s">
        <v>39</v>
      </c>
    </row>
    <row r="1218" spans="1:25">
      <c r="A1218" s="5">
        <v>10151</v>
      </c>
      <c r="B1218" s="6">
        <v>24</v>
      </c>
      <c r="C1218" s="7">
        <v>100</v>
      </c>
      <c r="D1218" s="6">
        <v>3</v>
      </c>
      <c r="E1218" s="6">
        <v>3327.6</v>
      </c>
      <c r="F1218" s="8">
        <v>37885</v>
      </c>
      <c r="G1218" s="6" t="s">
        <v>25</v>
      </c>
      <c r="H1218" s="6">
        <v>3</v>
      </c>
      <c r="I1218" s="6">
        <v>9</v>
      </c>
      <c r="J1218" s="6">
        <v>2003</v>
      </c>
      <c r="K1218" s="6" t="s">
        <v>166</v>
      </c>
      <c r="L1218" s="6">
        <v>118</v>
      </c>
      <c r="M1218" s="6" t="s">
        <v>255</v>
      </c>
      <c r="N1218" s="6" t="s">
        <v>363</v>
      </c>
      <c r="O1218" s="6" t="s">
        <v>364</v>
      </c>
      <c r="P1218" s="6" t="s">
        <v>365</v>
      </c>
      <c r="Q1218" s="9"/>
      <c r="R1218" s="6" t="s">
        <v>366</v>
      </c>
      <c r="S1218" s="9"/>
      <c r="T1218" s="6">
        <v>90110</v>
      </c>
      <c r="U1218" s="6" t="s">
        <v>107</v>
      </c>
      <c r="V1218" s="6" t="s">
        <v>46</v>
      </c>
      <c r="W1218" s="6" t="s">
        <v>367</v>
      </c>
      <c r="X1218" s="6" t="s">
        <v>368</v>
      </c>
      <c r="Y1218" s="6" t="s">
        <v>36</v>
      </c>
    </row>
    <row r="1219" spans="1:25">
      <c r="A1219" s="5">
        <v>10151</v>
      </c>
      <c r="B1219" s="6">
        <v>43</v>
      </c>
      <c r="C1219" s="7">
        <v>100</v>
      </c>
      <c r="D1219" s="6">
        <v>2</v>
      </c>
      <c r="E1219" s="6">
        <v>7110.91</v>
      </c>
      <c r="F1219" s="8">
        <v>37885</v>
      </c>
      <c r="G1219" s="6" t="s">
        <v>25</v>
      </c>
      <c r="H1219" s="6">
        <v>3</v>
      </c>
      <c r="I1219" s="6">
        <v>9</v>
      </c>
      <c r="J1219" s="6">
        <v>2003</v>
      </c>
      <c r="K1219" s="6" t="s">
        <v>163</v>
      </c>
      <c r="L1219" s="6">
        <v>163</v>
      </c>
      <c r="M1219" s="6" t="s">
        <v>282</v>
      </c>
      <c r="N1219" s="6" t="s">
        <v>363</v>
      </c>
      <c r="O1219" s="6" t="s">
        <v>364</v>
      </c>
      <c r="P1219" s="6" t="s">
        <v>365</v>
      </c>
      <c r="Q1219" s="9"/>
      <c r="R1219" s="6" t="s">
        <v>366</v>
      </c>
      <c r="S1219" s="9"/>
      <c r="T1219" s="6">
        <v>90110</v>
      </c>
      <c r="U1219" s="6" t="s">
        <v>107</v>
      </c>
      <c r="V1219" s="6" t="s">
        <v>46</v>
      </c>
      <c r="W1219" s="6" t="s">
        <v>367</v>
      </c>
      <c r="X1219" s="6" t="s">
        <v>368</v>
      </c>
      <c r="Y1219" s="6" t="s">
        <v>133</v>
      </c>
    </row>
    <row r="1220" spans="1:25">
      <c r="A1220" s="5">
        <v>10151</v>
      </c>
      <c r="B1220" s="6">
        <v>49</v>
      </c>
      <c r="C1220" s="7">
        <v>100</v>
      </c>
      <c r="D1220" s="6">
        <v>6</v>
      </c>
      <c r="E1220" s="6">
        <v>5412.54</v>
      </c>
      <c r="F1220" s="8">
        <v>37885</v>
      </c>
      <c r="G1220" s="6" t="s">
        <v>25</v>
      </c>
      <c r="H1220" s="6">
        <v>3</v>
      </c>
      <c r="I1220" s="6">
        <v>9</v>
      </c>
      <c r="J1220" s="6">
        <v>2003</v>
      </c>
      <c r="K1220" s="6" t="s">
        <v>166</v>
      </c>
      <c r="L1220" s="6">
        <v>122</v>
      </c>
      <c r="M1220" s="6" t="s">
        <v>283</v>
      </c>
      <c r="N1220" s="6" t="s">
        <v>363</v>
      </c>
      <c r="O1220" s="6" t="s">
        <v>364</v>
      </c>
      <c r="P1220" s="6" t="s">
        <v>365</v>
      </c>
      <c r="Q1220" s="9"/>
      <c r="R1220" s="6" t="s">
        <v>366</v>
      </c>
      <c r="S1220" s="9"/>
      <c r="T1220" s="6">
        <v>90110</v>
      </c>
      <c r="U1220" s="6" t="s">
        <v>107</v>
      </c>
      <c r="V1220" s="6" t="s">
        <v>46</v>
      </c>
      <c r="W1220" s="6" t="s">
        <v>367</v>
      </c>
      <c r="X1220" s="6" t="s">
        <v>368</v>
      </c>
      <c r="Y1220" s="6" t="s">
        <v>36</v>
      </c>
    </row>
    <row r="1221" spans="1:25">
      <c r="A1221" s="5">
        <v>10151</v>
      </c>
      <c r="B1221" s="6">
        <v>39</v>
      </c>
      <c r="C1221" s="7">
        <v>69.28</v>
      </c>
      <c r="D1221" s="6">
        <v>9</v>
      </c>
      <c r="E1221" s="6">
        <v>2701.92</v>
      </c>
      <c r="F1221" s="8">
        <v>37885</v>
      </c>
      <c r="G1221" s="6" t="s">
        <v>25</v>
      </c>
      <c r="H1221" s="6">
        <v>3</v>
      </c>
      <c r="I1221" s="6">
        <v>9</v>
      </c>
      <c r="J1221" s="6">
        <v>2003</v>
      </c>
      <c r="K1221" s="6" t="s">
        <v>166</v>
      </c>
      <c r="L1221" s="6">
        <v>60</v>
      </c>
      <c r="M1221" s="6" t="s">
        <v>169</v>
      </c>
      <c r="N1221" s="6" t="s">
        <v>363</v>
      </c>
      <c r="O1221" s="6" t="s">
        <v>364</v>
      </c>
      <c r="P1221" s="6" t="s">
        <v>365</v>
      </c>
      <c r="Q1221" s="9"/>
      <c r="R1221" s="6" t="s">
        <v>366</v>
      </c>
      <c r="S1221" s="9"/>
      <c r="T1221" s="6">
        <v>90110</v>
      </c>
      <c r="U1221" s="6" t="s">
        <v>107</v>
      </c>
      <c r="V1221" s="6" t="s">
        <v>46</v>
      </c>
      <c r="W1221" s="6" t="s">
        <v>367</v>
      </c>
      <c r="X1221" s="6" t="s">
        <v>368</v>
      </c>
      <c r="Y1221" s="6" t="s">
        <v>39</v>
      </c>
    </row>
    <row r="1222" spans="1:25">
      <c r="A1222" s="5">
        <v>10151</v>
      </c>
      <c r="B1222" s="6">
        <v>21</v>
      </c>
      <c r="C1222" s="7">
        <v>100</v>
      </c>
      <c r="D1222" s="6">
        <v>7</v>
      </c>
      <c r="E1222" s="6">
        <v>3734.01</v>
      </c>
      <c r="F1222" s="8">
        <v>37885</v>
      </c>
      <c r="G1222" s="6" t="s">
        <v>25</v>
      </c>
      <c r="H1222" s="6">
        <v>3</v>
      </c>
      <c r="I1222" s="6">
        <v>9</v>
      </c>
      <c r="J1222" s="6">
        <v>2003</v>
      </c>
      <c r="K1222" s="6" t="s">
        <v>163</v>
      </c>
      <c r="L1222" s="6">
        <v>169</v>
      </c>
      <c r="M1222" s="6" t="s">
        <v>284</v>
      </c>
      <c r="N1222" s="6" t="s">
        <v>363</v>
      </c>
      <c r="O1222" s="6" t="s">
        <v>364</v>
      </c>
      <c r="P1222" s="6" t="s">
        <v>365</v>
      </c>
      <c r="Q1222" s="9"/>
      <c r="R1222" s="6" t="s">
        <v>366</v>
      </c>
      <c r="S1222" s="9"/>
      <c r="T1222" s="6">
        <v>90110</v>
      </c>
      <c r="U1222" s="6" t="s">
        <v>107</v>
      </c>
      <c r="V1222" s="6" t="s">
        <v>46</v>
      </c>
      <c r="W1222" s="6" t="s">
        <v>367</v>
      </c>
      <c r="X1222" s="6" t="s">
        <v>368</v>
      </c>
      <c r="Y1222" s="6" t="s">
        <v>36</v>
      </c>
    </row>
    <row r="1223" spans="1:25">
      <c r="A1223" s="5">
        <v>10151</v>
      </c>
      <c r="B1223" s="6">
        <v>42</v>
      </c>
      <c r="C1223" s="7">
        <v>100</v>
      </c>
      <c r="D1223" s="6">
        <v>8</v>
      </c>
      <c r="E1223" s="6">
        <v>5098.8</v>
      </c>
      <c r="F1223" s="8">
        <v>37885</v>
      </c>
      <c r="G1223" s="6" t="s">
        <v>25</v>
      </c>
      <c r="H1223" s="6">
        <v>3</v>
      </c>
      <c r="I1223" s="6">
        <v>9</v>
      </c>
      <c r="J1223" s="6">
        <v>2003</v>
      </c>
      <c r="K1223" s="6" t="s">
        <v>166</v>
      </c>
      <c r="L1223" s="6">
        <v>127</v>
      </c>
      <c r="M1223" s="6" t="s">
        <v>249</v>
      </c>
      <c r="N1223" s="6" t="s">
        <v>363</v>
      </c>
      <c r="O1223" s="6" t="s">
        <v>364</v>
      </c>
      <c r="P1223" s="6" t="s">
        <v>365</v>
      </c>
      <c r="Q1223" s="9"/>
      <c r="R1223" s="6" t="s">
        <v>366</v>
      </c>
      <c r="S1223" s="9"/>
      <c r="T1223" s="6">
        <v>90110</v>
      </c>
      <c r="U1223" s="6" t="s">
        <v>107</v>
      </c>
      <c r="V1223" s="6" t="s">
        <v>46</v>
      </c>
      <c r="W1223" s="6" t="s">
        <v>367</v>
      </c>
      <c r="X1223" s="6" t="s">
        <v>368</v>
      </c>
      <c r="Y1223" s="6" t="s">
        <v>36</v>
      </c>
    </row>
    <row r="1224" spans="1:25">
      <c r="A1224" s="5">
        <v>10151</v>
      </c>
      <c r="B1224" s="6">
        <v>30</v>
      </c>
      <c r="C1224" s="7">
        <v>40.31</v>
      </c>
      <c r="D1224" s="6">
        <v>4</v>
      </c>
      <c r="E1224" s="6">
        <v>1209.3</v>
      </c>
      <c r="F1224" s="8">
        <v>37885</v>
      </c>
      <c r="G1224" s="6" t="s">
        <v>25</v>
      </c>
      <c r="H1224" s="6">
        <v>3</v>
      </c>
      <c r="I1224" s="6">
        <v>9</v>
      </c>
      <c r="J1224" s="6">
        <v>2003</v>
      </c>
      <c r="K1224" s="6" t="s">
        <v>163</v>
      </c>
      <c r="L1224" s="6">
        <v>35</v>
      </c>
      <c r="M1224" s="6" t="s">
        <v>287</v>
      </c>
      <c r="N1224" s="6" t="s">
        <v>363</v>
      </c>
      <c r="O1224" s="6" t="s">
        <v>364</v>
      </c>
      <c r="P1224" s="6" t="s">
        <v>365</v>
      </c>
      <c r="Q1224" s="9"/>
      <c r="R1224" s="6" t="s">
        <v>366</v>
      </c>
      <c r="S1224" s="9"/>
      <c r="T1224" s="6">
        <v>90110</v>
      </c>
      <c r="U1224" s="6" t="s">
        <v>107</v>
      </c>
      <c r="V1224" s="6" t="s">
        <v>46</v>
      </c>
      <c r="W1224" s="6" t="s">
        <v>367</v>
      </c>
      <c r="X1224" s="6" t="s">
        <v>368</v>
      </c>
      <c r="Y1224" s="6" t="s">
        <v>39</v>
      </c>
    </row>
    <row r="1225" spans="1:25">
      <c r="A1225" s="5">
        <v>10151</v>
      </c>
      <c r="B1225" s="6">
        <v>27</v>
      </c>
      <c r="C1225" s="7">
        <v>100</v>
      </c>
      <c r="D1225" s="6">
        <v>10</v>
      </c>
      <c r="E1225" s="6">
        <v>3068.55</v>
      </c>
      <c r="F1225" s="8">
        <v>37885</v>
      </c>
      <c r="G1225" s="6" t="s">
        <v>25</v>
      </c>
      <c r="H1225" s="6">
        <v>3</v>
      </c>
      <c r="I1225" s="6">
        <v>9</v>
      </c>
      <c r="J1225" s="6">
        <v>2003</v>
      </c>
      <c r="K1225" s="6" t="s">
        <v>166</v>
      </c>
      <c r="L1225" s="6">
        <v>96</v>
      </c>
      <c r="M1225" s="6" t="s">
        <v>251</v>
      </c>
      <c r="N1225" s="6" t="s">
        <v>363</v>
      </c>
      <c r="O1225" s="6" t="s">
        <v>364</v>
      </c>
      <c r="P1225" s="6" t="s">
        <v>365</v>
      </c>
      <c r="Q1225" s="9"/>
      <c r="R1225" s="6" t="s">
        <v>366</v>
      </c>
      <c r="S1225" s="9"/>
      <c r="T1225" s="6">
        <v>90110</v>
      </c>
      <c r="U1225" s="6" t="s">
        <v>107</v>
      </c>
      <c r="V1225" s="6" t="s">
        <v>46</v>
      </c>
      <c r="W1225" s="6" t="s">
        <v>367</v>
      </c>
      <c r="X1225" s="6" t="s">
        <v>368</v>
      </c>
      <c r="Y1225" s="6" t="s">
        <v>36</v>
      </c>
    </row>
    <row r="1226" spans="1:25">
      <c r="A1226" s="5">
        <v>10209</v>
      </c>
      <c r="B1226" s="6">
        <v>20</v>
      </c>
      <c r="C1226" s="7">
        <v>100</v>
      </c>
      <c r="D1226" s="6">
        <v>5</v>
      </c>
      <c r="E1226" s="6">
        <v>2498.6</v>
      </c>
      <c r="F1226" s="8">
        <v>37995</v>
      </c>
      <c r="G1226" s="6" t="s">
        <v>25</v>
      </c>
      <c r="H1226" s="6">
        <v>1</v>
      </c>
      <c r="I1226" s="6">
        <v>1</v>
      </c>
      <c r="J1226" s="6">
        <v>2004</v>
      </c>
      <c r="K1226" s="6" t="s">
        <v>26</v>
      </c>
      <c r="L1226" s="6">
        <v>105</v>
      </c>
      <c r="M1226" s="6" t="s">
        <v>415</v>
      </c>
      <c r="N1226" s="6" t="s">
        <v>315</v>
      </c>
      <c r="O1226" s="6">
        <v>2155554369</v>
      </c>
      <c r="P1226" s="6" t="s">
        <v>316</v>
      </c>
      <c r="Q1226" s="9"/>
      <c r="R1226" s="6" t="s">
        <v>317</v>
      </c>
      <c r="S1226" s="6" t="s">
        <v>177</v>
      </c>
      <c r="T1226" s="9"/>
      <c r="U1226" s="6" t="s">
        <v>32</v>
      </c>
      <c r="V1226" s="6" t="s">
        <v>33</v>
      </c>
      <c r="W1226" s="6" t="s">
        <v>318</v>
      </c>
      <c r="X1226" s="6" t="s">
        <v>59</v>
      </c>
      <c r="Y1226" s="6" t="s">
        <v>39</v>
      </c>
    </row>
    <row r="1227" spans="1:25">
      <c r="A1227" s="5">
        <v>10222</v>
      </c>
      <c r="B1227" s="6">
        <v>45</v>
      </c>
      <c r="C1227" s="7">
        <v>85.75</v>
      </c>
      <c r="D1227" s="6">
        <v>9</v>
      </c>
      <c r="E1227" s="6">
        <v>3858.75</v>
      </c>
      <c r="F1227" s="8">
        <v>38036</v>
      </c>
      <c r="G1227" s="6" t="s">
        <v>25</v>
      </c>
      <c r="H1227" s="6">
        <v>1</v>
      </c>
      <c r="I1227" s="6">
        <v>2</v>
      </c>
      <c r="J1227" s="6">
        <v>2004</v>
      </c>
      <c r="K1227" s="6" t="s">
        <v>26</v>
      </c>
      <c r="L1227" s="6">
        <v>105</v>
      </c>
      <c r="M1227" s="6" t="s">
        <v>415</v>
      </c>
      <c r="N1227" s="6" t="s">
        <v>319</v>
      </c>
      <c r="O1227" s="6">
        <v>7605558146</v>
      </c>
      <c r="P1227" s="6" t="s">
        <v>320</v>
      </c>
      <c r="Q1227" s="9"/>
      <c r="R1227" s="6" t="s">
        <v>321</v>
      </c>
      <c r="S1227" s="6" t="s">
        <v>177</v>
      </c>
      <c r="T1227" s="6">
        <v>91217</v>
      </c>
      <c r="U1227" s="6" t="s">
        <v>32</v>
      </c>
      <c r="V1227" s="6" t="s">
        <v>33</v>
      </c>
      <c r="W1227" s="6" t="s">
        <v>178</v>
      </c>
      <c r="X1227" s="6" t="s">
        <v>35</v>
      </c>
      <c r="Y1227" s="6" t="s">
        <v>36</v>
      </c>
    </row>
    <row r="1228" spans="1:25">
      <c r="A1228" s="5">
        <v>10249</v>
      </c>
      <c r="B1228" s="6">
        <v>46</v>
      </c>
      <c r="C1228" s="7">
        <v>100</v>
      </c>
      <c r="D1228" s="6">
        <v>5</v>
      </c>
      <c r="E1228" s="6">
        <v>5600.5</v>
      </c>
      <c r="F1228" s="8">
        <v>38115</v>
      </c>
      <c r="G1228" s="6" t="s">
        <v>25</v>
      </c>
      <c r="H1228" s="6">
        <v>2</v>
      </c>
      <c r="I1228" s="6">
        <v>5</v>
      </c>
      <c r="J1228" s="6">
        <v>2004</v>
      </c>
      <c r="K1228" s="6" t="s">
        <v>26</v>
      </c>
      <c r="L1228" s="6">
        <v>105</v>
      </c>
      <c r="M1228" s="6" t="s">
        <v>415</v>
      </c>
      <c r="N1228" s="6" t="s">
        <v>180</v>
      </c>
      <c r="O1228" s="6">
        <v>6175555555</v>
      </c>
      <c r="P1228" s="6" t="s">
        <v>181</v>
      </c>
      <c r="Q1228" s="9"/>
      <c r="R1228" s="6" t="s">
        <v>99</v>
      </c>
      <c r="S1228" s="6" t="s">
        <v>100</v>
      </c>
      <c r="T1228" s="6">
        <v>51247</v>
      </c>
      <c r="U1228" s="6" t="s">
        <v>32</v>
      </c>
      <c r="V1228" s="6" t="s">
        <v>33</v>
      </c>
      <c r="W1228" s="6" t="s">
        <v>182</v>
      </c>
      <c r="X1228" s="6" t="s">
        <v>122</v>
      </c>
      <c r="Y1228" s="6" t="s">
        <v>36</v>
      </c>
    </row>
    <row r="1229" spans="1:25">
      <c r="A1229" s="5">
        <v>10262</v>
      </c>
      <c r="B1229" s="6">
        <v>34</v>
      </c>
      <c r="C1229" s="7">
        <v>100</v>
      </c>
      <c r="D1229" s="6">
        <v>14</v>
      </c>
      <c r="E1229" s="6">
        <v>4103.46</v>
      </c>
      <c r="F1229" s="8">
        <v>38162</v>
      </c>
      <c r="G1229" s="6" t="s">
        <v>322</v>
      </c>
      <c r="H1229" s="6">
        <v>2</v>
      </c>
      <c r="I1229" s="6">
        <v>6</v>
      </c>
      <c r="J1229" s="6">
        <v>2004</v>
      </c>
      <c r="K1229" s="6" t="s">
        <v>26</v>
      </c>
      <c r="L1229" s="6">
        <v>105</v>
      </c>
      <c r="M1229" s="6" t="s">
        <v>415</v>
      </c>
      <c r="N1229" s="6" t="s">
        <v>155</v>
      </c>
      <c r="O1229" s="6" t="s">
        <v>156</v>
      </c>
      <c r="P1229" s="6" t="s">
        <v>157</v>
      </c>
      <c r="Q1229" s="9"/>
      <c r="R1229" s="6" t="s">
        <v>158</v>
      </c>
      <c r="S1229" s="9"/>
      <c r="T1229" s="6">
        <v>28034</v>
      </c>
      <c r="U1229" s="6" t="s">
        <v>159</v>
      </c>
      <c r="V1229" s="6" t="s">
        <v>46</v>
      </c>
      <c r="W1229" s="6" t="s">
        <v>160</v>
      </c>
      <c r="X1229" s="6" t="s">
        <v>161</v>
      </c>
      <c r="Y1229" s="6" t="s">
        <v>36</v>
      </c>
    </row>
    <row r="1230" spans="1:25">
      <c r="A1230" s="5">
        <v>10273</v>
      </c>
      <c r="B1230" s="6">
        <v>50</v>
      </c>
      <c r="C1230" s="7">
        <v>85.75</v>
      </c>
      <c r="D1230" s="6">
        <v>1</v>
      </c>
      <c r="E1230" s="6">
        <v>4287.5</v>
      </c>
      <c r="F1230" s="8">
        <v>38189</v>
      </c>
      <c r="G1230" s="6" t="s">
        <v>25</v>
      </c>
      <c r="H1230" s="6">
        <v>3</v>
      </c>
      <c r="I1230" s="6">
        <v>7</v>
      </c>
      <c r="J1230" s="6">
        <v>2004</v>
      </c>
      <c r="K1230" s="6" t="s">
        <v>26</v>
      </c>
      <c r="L1230" s="6">
        <v>105</v>
      </c>
      <c r="M1230" s="6" t="s">
        <v>415</v>
      </c>
      <c r="N1230" s="6" t="s">
        <v>323</v>
      </c>
      <c r="O1230" s="6" t="s">
        <v>324</v>
      </c>
      <c r="P1230" s="6" t="s">
        <v>325</v>
      </c>
      <c r="Q1230" s="9"/>
      <c r="R1230" s="6" t="s">
        <v>326</v>
      </c>
      <c r="S1230" s="9"/>
      <c r="T1230" s="6" t="s">
        <v>327</v>
      </c>
      <c r="U1230" s="6" t="s">
        <v>328</v>
      </c>
      <c r="V1230" s="6" t="s">
        <v>46</v>
      </c>
      <c r="W1230" s="6" t="s">
        <v>329</v>
      </c>
      <c r="X1230" s="6" t="s">
        <v>330</v>
      </c>
      <c r="Y1230" s="6" t="s">
        <v>36</v>
      </c>
    </row>
    <row r="1231" spans="1:25">
      <c r="A1231" s="5">
        <v>10283</v>
      </c>
      <c r="B1231" s="6">
        <v>46</v>
      </c>
      <c r="C1231" s="7">
        <v>100</v>
      </c>
      <c r="D1231" s="6">
        <v>3</v>
      </c>
      <c r="E1231" s="6">
        <v>5795.54</v>
      </c>
      <c r="F1231" s="8">
        <v>38219</v>
      </c>
      <c r="G1231" s="6" t="s">
        <v>25</v>
      </c>
      <c r="H1231" s="6">
        <v>3</v>
      </c>
      <c r="I1231" s="6">
        <v>8</v>
      </c>
      <c r="J1231" s="6">
        <v>2004</v>
      </c>
      <c r="K1231" s="6" t="s">
        <v>26</v>
      </c>
      <c r="L1231" s="6">
        <v>105</v>
      </c>
      <c r="M1231" s="6" t="s">
        <v>415</v>
      </c>
      <c r="N1231" s="6" t="s">
        <v>331</v>
      </c>
      <c r="O1231" s="6" t="s">
        <v>332</v>
      </c>
      <c r="P1231" s="6" t="s">
        <v>333</v>
      </c>
      <c r="Q1231" s="9"/>
      <c r="R1231" s="6" t="s">
        <v>334</v>
      </c>
      <c r="S1231" s="6" t="s">
        <v>335</v>
      </c>
      <c r="T1231" s="6" t="s">
        <v>336</v>
      </c>
      <c r="U1231" s="6" t="s">
        <v>243</v>
      </c>
      <c r="V1231" s="6" t="s">
        <v>33</v>
      </c>
      <c r="W1231" s="6" t="s">
        <v>337</v>
      </c>
      <c r="X1231" s="6" t="s">
        <v>153</v>
      </c>
      <c r="Y1231" s="6" t="s">
        <v>36</v>
      </c>
    </row>
    <row r="1232" spans="1:25">
      <c r="A1232" s="5">
        <v>10296</v>
      </c>
      <c r="B1232" s="6">
        <v>22</v>
      </c>
      <c r="C1232" s="7">
        <v>84.7</v>
      </c>
      <c r="D1232" s="6">
        <v>12</v>
      </c>
      <c r="E1232" s="6">
        <v>1863.4</v>
      </c>
      <c r="F1232" s="8">
        <v>38245</v>
      </c>
      <c r="G1232" s="6" t="s">
        <v>25</v>
      </c>
      <c r="H1232" s="6">
        <v>3</v>
      </c>
      <c r="I1232" s="6">
        <v>9</v>
      </c>
      <c r="J1232" s="6">
        <v>2004</v>
      </c>
      <c r="K1232" s="6" t="s">
        <v>26</v>
      </c>
      <c r="L1232" s="6">
        <v>105</v>
      </c>
      <c r="M1232" s="6" t="s">
        <v>415</v>
      </c>
      <c r="N1232" s="6" t="s">
        <v>613</v>
      </c>
      <c r="O1232" s="10" t="s">
        <v>683</v>
      </c>
      <c r="P1232" s="6" t="s">
        <v>614</v>
      </c>
      <c r="Q1232" s="9"/>
      <c r="R1232" s="6" t="s">
        <v>615</v>
      </c>
      <c r="S1232" s="9"/>
      <c r="T1232" s="6">
        <v>80686</v>
      </c>
      <c r="U1232" s="6" t="s">
        <v>45</v>
      </c>
      <c r="V1232" s="6" t="s">
        <v>46</v>
      </c>
      <c r="W1232" s="6" t="s">
        <v>616</v>
      </c>
      <c r="X1232" s="6" t="s">
        <v>59</v>
      </c>
      <c r="Y1232" s="6" t="s">
        <v>39</v>
      </c>
    </row>
    <row r="1233" spans="1:25">
      <c r="A1233" s="5">
        <v>10307</v>
      </c>
      <c r="B1233" s="6">
        <v>48</v>
      </c>
      <c r="C1233" s="7">
        <v>86.81</v>
      </c>
      <c r="D1233" s="6">
        <v>6</v>
      </c>
      <c r="E1233" s="6">
        <v>4166.88</v>
      </c>
      <c r="F1233" s="8">
        <v>38274</v>
      </c>
      <c r="G1233" s="6" t="s">
        <v>25</v>
      </c>
      <c r="H1233" s="6">
        <v>4</v>
      </c>
      <c r="I1233" s="6">
        <v>10</v>
      </c>
      <c r="J1233" s="6">
        <v>2004</v>
      </c>
      <c r="K1233" s="6" t="s">
        <v>26</v>
      </c>
      <c r="L1233" s="6">
        <v>105</v>
      </c>
      <c r="M1233" s="6" t="s">
        <v>415</v>
      </c>
      <c r="N1233" s="6" t="s">
        <v>342</v>
      </c>
      <c r="O1233" s="6">
        <v>2155554695</v>
      </c>
      <c r="P1233" s="6" t="s">
        <v>343</v>
      </c>
      <c r="Q1233" s="9"/>
      <c r="R1233" s="6" t="s">
        <v>265</v>
      </c>
      <c r="S1233" s="6" t="s">
        <v>120</v>
      </c>
      <c r="T1233" s="6">
        <v>71270</v>
      </c>
      <c r="U1233" s="6" t="s">
        <v>32</v>
      </c>
      <c r="V1233" s="6" t="s">
        <v>33</v>
      </c>
      <c r="W1233" s="6" t="s">
        <v>344</v>
      </c>
      <c r="X1233" s="6" t="s">
        <v>345</v>
      </c>
      <c r="Y1233" s="6" t="s">
        <v>36</v>
      </c>
    </row>
    <row r="1234" spans="1:25">
      <c r="A1234" s="5">
        <v>10316</v>
      </c>
      <c r="B1234" s="6">
        <v>47</v>
      </c>
      <c r="C1234" s="7">
        <v>86.81</v>
      </c>
      <c r="D1234" s="6">
        <v>14</v>
      </c>
      <c r="E1234" s="6">
        <v>4080.07</v>
      </c>
      <c r="F1234" s="8">
        <v>38292</v>
      </c>
      <c r="G1234" s="6" t="s">
        <v>25</v>
      </c>
      <c r="H1234" s="6">
        <v>4</v>
      </c>
      <c r="I1234" s="6">
        <v>11</v>
      </c>
      <c r="J1234" s="6">
        <v>2004</v>
      </c>
      <c r="K1234" s="6" t="s">
        <v>26</v>
      </c>
      <c r="L1234" s="6">
        <v>105</v>
      </c>
      <c r="M1234" s="6" t="s">
        <v>415</v>
      </c>
      <c r="N1234" s="11" t="s">
        <v>346</v>
      </c>
      <c r="O1234" s="6" t="s">
        <v>347</v>
      </c>
      <c r="P1234" s="6" t="s">
        <v>348</v>
      </c>
      <c r="Q1234" s="9"/>
      <c r="R1234" s="6" t="s">
        <v>349</v>
      </c>
      <c r="S1234" s="6" t="s">
        <v>350</v>
      </c>
      <c r="T1234" s="6" t="s">
        <v>351</v>
      </c>
      <c r="U1234" s="6" t="s">
        <v>151</v>
      </c>
      <c r="V1234" s="6" t="s">
        <v>46</v>
      </c>
      <c r="W1234" s="6" t="s">
        <v>352</v>
      </c>
      <c r="X1234" s="6" t="s">
        <v>353</v>
      </c>
      <c r="Y1234" s="6" t="s">
        <v>36</v>
      </c>
    </row>
    <row r="1235" spans="1:25">
      <c r="A1235" s="5">
        <v>10328</v>
      </c>
      <c r="B1235" s="6">
        <v>34</v>
      </c>
      <c r="C1235" s="7">
        <v>100</v>
      </c>
      <c r="D1235" s="6">
        <v>6</v>
      </c>
      <c r="E1235" s="6">
        <v>3815.48</v>
      </c>
      <c r="F1235" s="8">
        <v>38303</v>
      </c>
      <c r="G1235" s="6" t="s">
        <v>25</v>
      </c>
      <c r="H1235" s="6">
        <v>4</v>
      </c>
      <c r="I1235" s="6">
        <v>11</v>
      </c>
      <c r="J1235" s="6">
        <v>2004</v>
      </c>
      <c r="K1235" s="6" t="s">
        <v>26</v>
      </c>
      <c r="L1235" s="6">
        <v>105</v>
      </c>
      <c r="M1235" s="6" t="s">
        <v>415</v>
      </c>
      <c r="N1235" s="6" t="s">
        <v>387</v>
      </c>
      <c r="O1235" s="6" t="s">
        <v>388</v>
      </c>
      <c r="P1235" s="6" t="s">
        <v>389</v>
      </c>
      <c r="Q1235" s="9"/>
      <c r="R1235" s="6" t="s">
        <v>390</v>
      </c>
      <c r="S1235" s="9"/>
      <c r="T1235" s="6">
        <v>24100</v>
      </c>
      <c r="U1235" s="6" t="s">
        <v>200</v>
      </c>
      <c r="V1235" s="6" t="s">
        <v>46</v>
      </c>
      <c r="W1235" s="6" t="s">
        <v>391</v>
      </c>
      <c r="X1235" s="6" t="s">
        <v>392</v>
      </c>
      <c r="Y1235" s="6" t="s">
        <v>36</v>
      </c>
    </row>
    <row r="1236" spans="1:25">
      <c r="A1236" s="5">
        <v>10338</v>
      </c>
      <c r="B1236" s="6">
        <v>45</v>
      </c>
      <c r="C1236" s="7">
        <v>100</v>
      </c>
      <c r="D1236" s="6">
        <v>2</v>
      </c>
      <c r="E1236" s="6">
        <v>5526.45</v>
      </c>
      <c r="F1236" s="8">
        <v>38313</v>
      </c>
      <c r="G1236" s="6" t="s">
        <v>25</v>
      </c>
      <c r="H1236" s="6">
        <v>4</v>
      </c>
      <c r="I1236" s="6">
        <v>11</v>
      </c>
      <c r="J1236" s="6">
        <v>2004</v>
      </c>
      <c r="K1236" s="6" t="s">
        <v>26</v>
      </c>
      <c r="L1236" s="6">
        <v>105</v>
      </c>
      <c r="M1236" s="6" t="s">
        <v>415</v>
      </c>
      <c r="N1236" s="6" t="s">
        <v>560</v>
      </c>
      <c r="O1236" s="6" t="s">
        <v>561</v>
      </c>
      <c r="P1236" s="6" t="s">
        <v>562</v>
      </c>
      <c r="Q1236" s="9"/>
      <c r="R1236" s="6" t="s">
        <v>563</v>
      </c>
      <c r="S1236" s="9"/>
      <c r="T1236" s="6" t="s">
        <v>564</v>
      </c>
      <c r="U1236" s="6" t="s">
        <v>328</v>
      </c>
      <c r="V1236" s="6" t="s">
        <v>46</v>
      </c>
      <c r="W1236" s="6" t="s">
        <v>565</v>
      </c>
      <c r="X1236" s="6" t="s">
        <v>566</v>
      </c>
      <c r="Y1236" s="6" t="s">
        <v>36</v>
      </c>
    </row>
    <row r="1237" spans="1:25">
      <c r="A1237" s="5">
        <v>10351</v>
      </c>
      <c r="B1237" s="6">
        <v>20</v>
      </c>
      <c r="C1237" s="7">
        <v>100</v>
      </c>
      <c r="D1237" s="6">
        <v>2</v>
      </c>
      <c r="E1237" s="6">
        <v>3374.6</v>
      </c>
      <c r="F1237" s="8">
        <v>38324</v>
      </c>
      <c r="G1237" s="6" t="s">
        <v>25</v>
      </c>
      <c r="H1237" s="6">
        <v>4</v>
      </c>
      <c r="I1237" s="6">
        <v>12</v>
      </c>
      <c r="J1237" s="6">
        <v>2004</v>
      </c>
      <c r="K1237" s="6" t="s">
        <v>26</v>
      </c>
      <c r="L1237" s="6">
        <v>105</v>
      </c>
      <c r="M1237" s="6" t="s">
        <v>415</v>
      </c>
      <c r="N1237" s="6" t="s">
        <v>617</v>
      </c>
      <c r="O1237" s="6" t="s">
        <v>618</v>
      </c>
      <c r="P1237" s="6" t="s">
        <v>619</v>
      </c>
      <c r="Q1237" s="9"/>
      <c r="R1237" s="6" t="s">
        <v>620</v>
      </c>
      <c r="S1237" s="9"/>
      <c r="T1237" s="6" t="s">
        <v>621</v>
      </c>
      <c r="U1237" s="6" t="s">
        <v>151</v>
      </c>
      <c r="V1237" s="6" t="s">
        <v>46</v>
      </c>
      <c r="W1237" s="6" t="s">
        <v>83</v>
      </c>
      <c r="X1237" s="6" t="s">
        <v>622</v>
      </c>
      <c r="Y1237" s="6" t="s">
        <v>36</v>
      </c>
    </row>
    <row r="1238" spans="1:25">
      <c r="A1238" s="5">
        <v>10373</v>
      </c>
      <c r="B1238" s="6">
        <v>50</v>
      </c>
      <c r="C1238" s="7">
        <v>60.49</v>
      </c>
      <c r="D1238" s="6">
        <v>6</v>
      </c>
      <c r="E1238" s="6">
        <v>3024.5</v>
      </c>
      <c r="F1238" s="8">
        <v>38383</v>
      </c>
      <c r="G1238" s="6" t="s">
        <v>25</v>
      </c>
      <c r="H1238" s="6">
        <v>1</v>
      </c>
      <c r="I1238" s="6">
        <v>1</v>
      </c>
      <c r="J1238" s="6">
        <v>2005</v>
      </c>
      <c r="K1238" s="6" t="s">
        <v>26</v>
      </c>
      <c r="L1238" s="6">
        <v>105</v>
      </c>
      <c r="M1238" s="6" t="s">
        <v>415</v>
      </c>
      <c r="N1238" s="6" t="s">
        <v>363</v>
      </c>
      <c r="O1238" s="6" t="s">
        <v>364</v>
      </c>
      <c r="P1238" s="6" t="s">
        <v>365</v>
      </c>
      <c r="Q1238" s="9"/>
      <c r="R1238" s="6" t="s">
        <v>366</v>
      </c>
      <c r="S1238" s="9"/>
      <c r="T1238" s="6">
        <v>90110</v>
      </c>
      <c r="U1238" s="6" t="s">
        <v>107</v>
      </c>
      <c r="V1238" s="6" t="s">
        <v>46</v>
      </c>
      <c r="W1238" s="6" t="s">
        <v>367</v>
      </c>
      <c r="X1238" s="6" t="s">
        <v>368</v>
      </c>
      <c r="Y1238" s="6" t="s">
        <v>36</v>
      </c>
    </row>
    <row r="1239" spans="1:25">
      <c r="A1239" s="5">
        <v>10386</v>
      </c>
      <c r="B1239" s="6">
        <v>22</v>
      </c>
      <c r="C1239" s="7">
        <v>57.55</v>
      </c>
      <c r="D1239" s="6">
        <v>6</v>
      </c>
      <c r="E1239" s="6">
        <v>1266.0999999999999</v>
      </c>
      <c r="F1239" s="8">
        <v>38412</v>
      </c>
      <c r="G1239" s="6" t="s">
        <v>603</v>
      </c>
      <c r="H1239" s="6">
        <v>1</v>
      </c>
      <c r="I1239" s="6">
        <v>3</v>
      </c>
      <c r="J1239" s="6">
        <v>2005</v>
      </c>
      <c r="K1239" s="6" t="s">
        <v>26</v>
      </c>
      <c r="L1239" s="6">
        <v>105</v>
      </c>
      <c r="M1239" s="6" t="s">
        <v>415</v>
      </c>
      <c r="N1239" s="6" t="s">
        <v>155</v>
      </c>
      <c r="O1239" s="6" t="s">
        <v>156</v>
      </c>
      <c r="P1239" s="6" t="s">
        <v>157</v>
      </c>
      <c r="Q1239" s="9"/>
      <c r="R1239" s="6" t="s">
        <v>158</v>
      </c>
      <c r="S1239" s="9"/>
      <c r="T1239" s="6">
        <v>28034</v>
      </c>
      <c r="U1239" s="6" t="s">
        <v>159</v>
      </c>
      <c r="V1239" s="6" t="s">
        <v>46</v>
      </c>
      <c r="W1239" s="6" t="s">
        <v>160</v>
      </c>
      <c r="X1239" s="6" t="s">
        <v>161</v>
      </c>
      <c r="Y1239" s="6" t="s">
        <v>39</v>
      </c>
    </row>
    <row r="1240" spans="1:25">
      <c r="A1240" s="5">
        <v>10398</v>
      </c>
      <c r="B1240" s="6">
        <v>45</v>
      </c>
      <c r="C1240" s="7">
        <v>100</v>
      </c>
      <c r="D1240" s="6">
        <v>17</v>
      </c>
      <c r="E1240" s="6">
        <v>4811.8500000000004</v>
      </c>
      <c r="F1240" s="8">
        <v>38441</v>
      </c>
      <c r="G1240" s="6" t="s">
        <v>25</v>
      </c>
      <c r="H1240" s="6">
        <v>1</v>
      </c>
      <c r="I1240" s="6">
        <v>3</v>
      </c>
      <c r="J1240" s="6">
        <v>2005</v>
      </c>
      <c r="K1240" s="6" t="s">
        <v>26</v>
      </c>
      <c r="L1240" s="6">
        <v>105</v>
      </c>
      <c r="M1240" s="6" t="s">
        <v>415</v>
      </c>
      <c r="N1240" s="6" t="s">
        <v>357</v>
      </c>
      <c r="O1240" s="6" t="s">
        <v>358</v>
      </c>
      <c r="P1240" s="6" t="s">
        <v>359</v>
      </c>
      <c r="Q1240" s="9"/>
      <c r="R1240" s="6" t="s">
        <v>360</v>
      </c>
      <c r="S1240" s="9"/>
      <c r="T1240" s="6">
        <v>51100</v>
      </c>
      <c r="U1240" s="6" t="s">
        <v>66</v>
      </c>
      <c r="V1240" s="6" t="s">
        <v>46</v>
      </c>
      <c r="W1240" s="6" t="s">
        <v>361</v>
      </c>
      <c r="X1240" s="6" t="s">
        <v>362</v>
      </c>
      <c r="Y1240" s="6" t="s">
        <v>36</v>
      </c>
    </row>
    <row r="1241" spans="1:25">
      <c r="A1241" s="5">
        <v>10400</v>
      </c>
      <c r="B1241" s="6">
        <v>58</v>
      </c>
      <c r="C1241" s="7">
        <v>100</v>
      </c>
      <c r="D1241" s="6">
        <v>6</v>
      </c>
      <c r="E1241" s="6">
        <v>7307.42</v>
      </c>
      <c r="F1241" s="8">
        <v>38443</v>
      </c>
      <c r="G1241" s="6" t="s">
        <v>25</v>
      </c>
      <c r="H1241" s="6">
        <v>2</v>
      </c>
      <c r="I1241" s="6">
        <v>4</v>
      </c>
      <c r="J1241" s="6">
        <v>2005</v>
      </c>
      <c r="K1241" s="6" t="s">
        <v>26</v>
      </c>
      <c r="L1241" s="6">
        <v>105</v>
      </c>
      <c r="M1241" s="6" t="s">
        <v>415</v>
      </c>
      <c r="N1241" s="6" t="s">
        <v>372</v>
      </c>
      <c r="O1241" s="6">
        <v>4085553659</v>
      </c>
      <c r="P1241" s="6" t="s">
        <v>373</v>
      </c>
      <c r="Q1241" s="9"/>
      <c r="R1241" s="6" t="s">
        <v>374</v>
      </c>
      <c r="S1241" s="6" t="s">
        <v>177</v>
      </c>
      <c r="T1241" s="6">
        <v>94217</v>
      </c>
      <c r="U1241" s="6" t="s">
        <v>32</v>
      </c>
      <c r="V1241" s="6" t="s">
        <v>33</v>
      </c>
      <c r="W1241" s="6" t="s">
        <v>58</v>
      </c>
      <c r="X1241" s="6" t="s">
        <v>375</v>
      </c>
      <c r="Y1241" s="6" t="s">
        <v>133</v>
      </c>
    </row>
    <row r="1242" spans="1:25">
      <c r="A1242" s="5">
        <v>10415</v>
      </c>
      <c r="B1242" s="6">
        <v>51</v>
      </c>
      <c r="C1242" s="7">
        <v>100</v>
      </c>
      <c r="D1242" s="6">
        <v>5</v>
      </c>
      <c r="E1242" s="6">
        <v>6209.25</v>
      </c>
      <c r="F1242" s="8">
        <v>38481</v>
      </c>
      <c r="G1242" s="6" t="s">
        <v>154</v>
      </c>
      <c r="H1242" s="6">
        <v>2</v>
      </c>
      <c r="I1242" s="6">
        <v>5</v>
      </c>
      <c r="J1242" s="6">
        <v>2005</v>
      </c>
      <c r="K1242" s="6" t="s">
        <v>26</v>
      </c>
      <c r="L1242" s="6">
        <v>105</v>
      </c>
      <c r="M1242" s="6" t="s">
        <v>415</v>
      </c>
      <c r="N1242" s="6" t="s">
        <v>649</v>
      </c>
      <c r="O1242" s="6" t="s">
        <v>650</v>
      </c>
      <c r="P1242" s="6" t="s">
        <v>651</v>
      </c>
      <c r="Q1242" s="9"/>
      <c r="R1242" s="6" t="s">
        <v>652</v>
      </c>
      <c r="S1242" s="6" t="s">
        <v>74</v>
      </c>
      <c r="T1242" s="6">
        <v>3150</v>
      </c>
      <c r="U1242" s="6" t="s">
        <v>75</v>
      </c>
      <c r="V1242" s="6" t="s">
        <v>76</v>
      </c>
      <c r="W1242" s="6" t="s">
        <v>653</v>
      </c>
      <c r="X1242" s="6" t="s">
        <v>654</v>
      </c>
      <c r="Y1242" s="6" t="s">
        <v>36</v>
      </c>
    </row>
    <row r="1243" spans="1:25">
      <c r="A1243" s="5">
        <v>10151</v>
      </c>
      <c r="B1243" s="6">
        <v>41</v>
      </c>
      <c r="C1243" s="7">
        <v>63.85</v>
      </c>
      <c r="D1243" s="6">
        <v>5</v>
      </c>
      <c r="E1243" s="6">
        <v>2617.85</v>
      </c>
      <c r="F1243" s="8">
        <v>37885</v>
      </c>
      <c r="G1243" s="6" t="s">
        <v>25</v>
      </c>
      <c r="H1243" s="6">
        <v>3</v>
      </c>
      <c r="I1243" s="6">
        <v>9</v>
      </c>
      <c r="J1243" s="6">
        <v>2003</v>
      </c>
      <c r="K1243" s="6" t="s">
        <v>166</v>
      </c>
      <c r="L1243" s="6">
        <v>54</v>
      </c>
      <c r="M1243" s="6" t="s">
        <v>289</v>
      </c>
      <c r="N1243" s="6" t="s">
        <v>363</v>
      </c>
      <c r="O1243" s="6" t="s">
        <v>364</v>
      </c>
      <c r="P1243" s="6" t="s">
        <v>365</v>
      </c>
      <c r="Q1243" s="9"/>
      <c r="R1243" s="6" t="s">
        <v>366</v>
      </c>
      <c r="S1243" s="9"/>
      <c r="T1243" s="6">
        <v>90110</v>
      </c>
      <c r="U1243" s="6" t="s">
        <v>107</v>
      </c>
      <c r="V1243" s="6" t="s">
        <v>46</v>
      </c>
      <c r="W1243" s="6" t="s">
        <v>367</v>
      </c>
      <c r="X1243" s="6" t="s">
        <v>368</v>
      </c>
      <c r="Y1243" s="6" t="s">
        <v>39</v>
      </c>
    </row>
    <row r="1244" spans="1:25">
      <c r="A1244" s="5">
        <v>10151</v>
      </c>
      <c r="B1244" s="6">
        <v>26</v>
      </c>
      <c r="C1244" s="7">
        <v>100</v>
      </c>
      <c r="D1244" s="6">
        <v>1</v>
      </c>
      <c r="E1244" s="6">
        <v>3220.1</v>
      </c>
      <c r="F1244" s="8">
        <v>37885</v>
      </c>
      <c r="G1244" s="6" t="s">
        <v>25</v>
      </c>
      <c r="H1244" s="6">
        <v>3</v>
      </c>
      <c r="I1244" s="6">
        <v>9</v>
      </c>
      <c r="J1244" s="6">
        <v>2003</v>
      </c>
      <c r="K1244" s="6" t="s">
        <v>166</v>
      </c>
      <c r="L1244" s="6">
        <v>115</v>
      </c>
      <c r="M1244" s="6" t="s">
        <v>298</v>
      </c>
      <c r="N1244" s="6" t="s">
        <v>363</v>
      </c>
      <c r="O1244" s="6" t="s">
        <v>364</v>
      </c>
      <c r="P1244" s="6" t="s">
        <v>365</v>
      </c>
      <c r="Q1244" s="9"/>
      <c r="R1244" s="6" t="s">
        <v>366</v>
      </c>
      <c r="S1244" s="9"/>
      <c r="T1244" s="6">
        <v>90110</v>
      </c>
      <c r="U1244" s="6" t="s">
        <v>107</v>
      </c>
      <c r="V1244" s="6" t="s">
        <v>46</v>
      </c>
      <c r="W1244" s="6" t="s">
        <v>367</v>
      </c>
      <c r="X1244" s="6" t="s">
        <v>368</v>
      </c>
      <c r="Y1244" s="6" t="s">
        <v>36</v>
      </c>
    </row>
    <row r="1245" spans="1:25">
      <c r="A1245" s="5">
        <v>10152</v>
      </c>
      <c r="B1245" s="6">
        <v>35</v>
      </c>
      <c r="C1245" s="7">
        <v>100</v>
      </c>
      <c r="D1245" s="6">
        <v>1</v>
      </c>
      <c r="E1245" s="6">
        <v>4524.1000000000004</v>
      </c>
      <c r="F1245" s="8">
        <v>37889</v>
      </c>
      <c r="G1245" s="6" t="s">
        <v>25</v>
      </c>
      <c r="H1245" s="6">
        <v>3</v>
      </c>
      <c r="I1245" s="6">
        <v>9</v>
      </c>
      <c r="J1245" s="6">
        <v>2003</v>
      </c>
      <c r="K1245" s="6" t="s">
        <v>163</v>
      </c>
      <c r="L1245" s="6">
        <v>143</v>
      </c>
      <c r="M1245" s="6" t="s">
        <v>285</v>
      </c>
      <c r="N1245" s="6" t="s">
        <v>275</v>
      </c>
      <c r="O1245" s="6" t="s">
        <v>276</v>
      </c>
      <c r="P1245" s="6" t="s">
        <v>277</v>
      </c>
      <c r="Q1245" s="9"/>
      <c r="R1245" s="6" t="s">
        <v>278</v>
      </c>
      <c r="S1245" s="6" t="s">
        <v>279</v>
      </c>
      <c r="T1245" s="6">
        <v>4101</v>
      </c>
      <c r="U1245" s="6" t="s">
        <v>75</v>
      </c>
      <c r="V1245" s="6" t="s">
        <v>76</v>
      </c>
      <c r="W1245" s="6" t="s">
        <v>280</v>
      </c>
      <c r="X1245" s="6" t="s">
        <v>281</v>
      </c>
      <c r="Y1245" s="6" t="s">
        <v>36</v>
      </c>
    </row>
    <row r="1246" spans="1:25">
      <c r="A1246" s="5">
        <v>10152</v>
      </c>
      <c r="B1246" s="6">
        <v>25</v>
      </c>
      <c r="C1246" s="7">
        <v>65.31</v>
      </c>
      <c r="D1246" s="6">
        <v>4</v>
      </c>
      <c r="E1246" s="6">
        <v>1632.75</v>
      </c>
      <c r="F1246" s="8">
        <v>37889</v>
      </c>
      <c r="G1246" s="6" t="s">
        <v>25</v>
      </c>
      <c r="H1246" s="6">
        <v>3</v>
      </c>
      <c r="I1246" s="6">
        <v>9</v>
      </c>
      <c r="J1246" s="6">
        <v>2003</v>
      </c>
      <c r="K1246" s="6" t="s">
        <v>163</v>
      </c>
      <c r="L1246" s="6">
        <v>57</v>
      </c>
      <c r="M1246" s="6" t="s">
        <v>286</v>
      </c>
      <c r="N1246" s="6" t="s">
        <v>275</v>
      </c>
      <c r="O1246" s="6" t="s">
        <v>276</v>
      </c>
      <c r="P1246" s="6" t="s">
        <v>277</v>
      </c>
      <c r="Q1246" s="9"/>
      <c r="R1246" s="6" t="s">
        <v>278</v>
      </c>
      <c r="S1246" s="6" t="s">
        <v>279</v>
      </c>
      <c r="T1246" s="6">
        <v>4101</v>
      </c>
      <c r="U1246" s="6" t="s">
        <v>75</v>
      </c>
      <c r="V1246" s="6" t="s">
        <v>76</v>
      </c>
      <c r="W1246" s="6" t="s">
        <v>280</v>
      </c>
      <c r="X1246" s="6" t="s">
        <v>281</v>
      </c>
      <c r="Y1246" s="6" t="s">
        <v>39</v>
      </c>
    </row>
    <row r="1247" spans="1:25">
      <c r="A1247" s="5">
        <v>10152</v>
      </c>
      <c r="B1247" s="6">
        <v>23</v>
      </c>
      <c r="C1247" s="7">
        <v>100</v>
      </c>
      <c r="D1247" s="6">
        <v>3</v>
      </c>
      <c r="E1247" s="6">
        <v>2802.09</v>
      </c>
      <c r="F1247" s="8">
        <v>37889</v>
      </c>
      <c r="G1247" s="6" t="s">
        <v>25</v>
      </c>
      <c r="H1247" s="6">
        <v>3</v>
      </c>
      <c r="I1247" s="6">
        <v>9</v>
      </c>
      <c r="J1247" s="6">
        <v>2003</v>
      </c>
      <c r="K1247" s="6" t="s">
        <v>163</v>
      </c>
      <c r="L1247" s="6">
        <v>118</v>
      </c>
      <c r="M1247" s="6" t="s">
        <v>288</v>
      </c>
      <c r="N1247" s="6" t="s">
        <v>275</v>
      </c>
      <c r="O1247" s="6" t="s">
        <v>276</v>
      </c>
      <c r="P1247" s="6" t="s">
        <v>277</v>
      </c>
      <c r="Q1247" s="9"/>
      <c r="R1247" s="6" t="s">
        <v>278</v>
      </c>
      <c r="S1247" s="6" t="s">
        <v>279</v>
      </c>
      <c r="T1247" s="6">
        <v>4101</v>
      </c>
      <c r="U1247" s="6" t="s">
        <v>75</v>
      </c>
      <c r="V1247" s="6" t="s">
        <v>76</v>
      </c>
      <c r="W1247" s="6" t="s">
        <v>280</v>
      </c>
      <c r="X1247" s="6" t="s">
        <v>281</v>
      </c>
      <c r="Y1247" s="6" t="s">
        <v>39</v>
      </c>
    </row>
    <row r="1248" spans="1:25">
      <c r="A1248" s="5">
        <v>10152</v>
      </c>
      <c r="B1248" s="6">
        <v>33</v>
      </c>
      <c r="C1248" s="7">
        <v>50.95</v>
      </c>
      <c r="D1248" s="6">
        <v>2</v>
      </c>
      <c r="E1248" s="6">
        <v>1681.35</v>
      </c>
      <c r="F1248" s="8">
        <v>37889</v>
      </c>
      <c r="G1248" s="6" t="s">
        <v>25</v>
      </c>
      <c r="H1248" s="6">
        <v>3</v>
      </c>
      <c r="I1248" s="6">
        <v>9</v>
      </c>
      <c r="J1248" s="6">
        <v>2003</v>
      </c>
      <c r="K1248" s="6" t="s">
        <v>290</v>
      </c>
      <c r="L1248" s="6">
        <v>62</v>
      </c>
      <c r="M1248" s="6" t="s">
        <v>291</v>
      </c>
      <c r="N1248" s="6" t="s">
        <v>275</v>
      </c>
      <c r="O1248" s="6" t="s">
        <v>276</v>
      </c>
      <c r="P1248" s="6" t="s">
        <v>277</v>
      </c>
      <c r="Q1248" s="9"/>
      <c r="R1248" s="6" t="s">
        <v>278</v>
      </c>
      <c r="S1248" s="6" t="s">
        <v>279</v>
      </c>
      <c r="T1248" s="6">
        <v>4101</v>
      </c>
      <c r="U1248" s="6" t="s">
        <v>75</v>
      </c>
      <c r="V1248" s="6" t="s">
        <v>76</v>
      </c>
      <c r="W1248" s="6" t="s">
        <v>280</v>
      </c>
      <c r="X1248" s="6" t="s">
        <v>281</v>
      </c>
      <c r="Y1248" s="6" t="s">
        <v>39</v>
      </c>
    </row>
    <row r="1249" spans="1:25">
      <c r="A1249" s="5">
        <v>10153</v>
      </c>
      <c r="B1249" s="6">
        <v>20</v>
      </c>
      <c r="C1249" s="7">
        <v>100</v>
      </c>
      <c r="D1249" s="6">
        <v>11</v>
      </c>
      <c r="E1249" s="6">
        <v>4904</v>
      </c>
      <c r="F1249" s="8">
        <v>37892</v>
      </c>
      <c r="G1249" s="6" t="s">
        <v>25</v>
      </c>
      <c r="H1249" s="6">
        <v>3</v>
      </c>
      <c r="I1249" s="6">
        <v>9</v>
      </c>
      <c r="J1249" s="6">
        <v>2003</v>
      </c>
      <c r="K1249" s="6" t="s">
        <v>163</v>
      </c>
      <c r="L1249" s="6">
        <v>207</v>
      </c>
      <c r="M1249" s="6" t="s">
        <v>308</v>
      </c>
      <c r="N1249" s="6" t="s">
        <v>155</v>
      </c>
      <c r="O1249" s="6" t="s">
        <v>156</v>
      </c>
      <c r="P1249" s="6" t="s">
        <v>157</v>
      </c>
      <c r="Q1249" s="9"/>
      <c r="R1249" s="6" t="s">
        <v>158</v>
      </c>
      <c r="S1249" s="9"/>
      <c r="T1249" s="6">
        <v>28034</v>
      </c>
      <c r="U1249" s="6" t="s">
        <v>159</v>
      </c>
      <c r="V1249" s="6" t="s">
        <v>46</v>
      </c>
      <c r="W1249" s="6" t="s">
        <v>160</v>
      </c>
      <c r="X1249" s="6" t="s">
        <v>161</v>
      </c>
      <c r="Y1249" s="6" t="s">
        <v>36</v>
      </c>
    </row>
    <row r="1250" spans="1:25">
      <c r="A1250" s="5">
        <v>10153</v>
      </c>
      <c r="B1250" s="6">
        <v>42</v>
      </c>
      <c r="C1250" s="7">
        <v>100</v>
      </c>
      <c r="D1250" s="6">
        <v>12</v>
      </c>
      <c r="E1250" s="6">
        <v>5393.64</v>
      </c>
      <c r="F1250" s="8">
        <v>37892</v>
      </c>
      <c r="G1250" s="6" t="s">
        <v>25</v>
      </c>
      <c r="H1250" s="6">
        <v>3</v>
      </c>
      <c r="I1250" s="6">
        <v>9</v>
      </c>
      <c r="J1250" s="6">
        <v>2003</v>
      </c>
      <c r="K1250" s="6" t="s">
        <v>163</v>
      </c>
      <c r="L1250" s="6">
        <v>151</v>
      </c>
      <c r="M1250" s="6" t="s">
        <v>254</v>
      </c>
      <c r="N1250" s="6" t="s">
        <v>155</v>
      </c>
      <c r="O1250" s="6" t="s">
        <v>156</v>
      </c>
      <c r="P1250" s="6" t="s">
        <v>157</v>
      </c>
      <c r="Q1250" s="9"/>
      <c r="R1250" s="6" t="s">
        <v>158</v>
      </c>
      <c r="S1250" s="9"/>
      <c r="T1250" s="6">
        <v>28034</v>
      </c>
      <c r="U1250" s="6" t="s">
        <v>159</v>
      </c>
      <c r="V1250" s="6" t="s">
        <v>46</v>
      </c>
      <c r="W1250" s="6" t="s">
        <v>160</v>
      </c>
      <c r="X1250" s="6" t="s">
        <v>161</v>
      </c>
      <c r="Y1250" s="6" t="s">
        <v>36</v>
      </c>
    </row>
    <row r="1251" spans="1:25">
      <c r="A1251" s="5">
        <v>10153</v>
      </c>
      <c r="B1251" s="6">
        <v>49</v>
      </c>
      <c r="C1251" s="7">
        <v>100</v>
      </c>
      <c r="D1251" s="6">
        <v>10</v>
      </c>
      <c r="E1251" s="6">
        <v>7036.89</v>
      </c>
      <c r="F1251" s="8">
        <v>37892</v>
      </c>
      <c r="G1251" s="6" t="s">
        <v>25</v>
      </c>
      <c r="H1251" s="6">
        <v>3</v>
      </c>
      <c r="I1251" s="6">
        <v>9</v>
      </c>
      <c r="J1251" s="6">
        <v>2003</v>
      </c>
      <c r="K1251" s="6" t="s">
        <v>163</v>
      </c>
      <c r="L1251" s="6">
        <v>173</v>
      </c>
      <c r="M1251" s="6" t="s">
        <v>309</v>
      </c>
      <c r="N1251" s="6" t="s">
        <v>155</v>
      </c>
      <c r="O1251" s="6" t="s">
        <v>156</v>
      </c>
      <c r="P1251" s="6" t="s">
        <v>157</v>
      </c>
      <c r="Q1251" s="9"/>
      <c r="R1251" s="6" t="s">
        <v>158</v>
      </c>
      <c r="S1251" s="9"/>
      <c r="T1251" s="6">
        <v>28034</v>
      </c>
      <c r="U1251" s="6" t="s">
        <v>159</v>
      </c>
      <c r="V1251" s="6" t="s">
        <v>46</v>
      </c>
      <c r="W1251" s="6" t="s">
        <v>160</v>
      </c>
      <c r="X1251" s="6" t="s">
        <v>161</v>
      </c>
      <c r="Y1251" s="6" t="s">
        <v>133</v>
      </c>
    </row>
    <row r="1252" spans="1:25">
      <c r="A1252" s="5">
        <v>10153</v>
      </c>
      <c r="B1252" s="6">
        <v>31</v>
      </c>
      <c r="C1252" s="7">
        <v>100</v>
      </c>
      <c r="D1252" s="6">
        <v>7</v>
      </c>
      <c r="E1252" s="6">
        <v>3641.57</v>
      </c>
      <c r="F1252" s="8">
        <v>37892</v>
      </c>
      <c r="G1252" s="6" t="s">
        <v>25</v>
      </c>
      <c r="H1252" s="6">
        <v>3</v>
      </c>
      <c r="I1252" s="6">
        <v>9</v>
      </c>
      <c r="J1252" s="6">
        <v>2003</v>
      </c>
      <c r="K1252" s="6" t="s">
        <v>26</v>
      </c>
      <c r="L1252" s="6">
        <v>136</v>
      </c>
      <c r="M1252" s="6" t="s">
        <v>310</v>
      </c>
      <c r="N1252" s="6" t="s">
        <v>155</v>
      </c>
      <c r="O1252" s="6" t="s">
        <v>156</v>
      </c>
      <c r="P1252" s="6" t="s">
        <v>157</v>
      </c>
      <c r="Q1252" s="9"/>
      <c r="R1252" s="6" t="s">
        <v>158</v>
      </c>
      <c r="S1252" s="9"/>
      <c r="T1252" s="6">
        <v>28034</v>
      </c>
      <c r="U1252" s="6" t="s">
        <v>159</v>
      </c>
      <c r="V1252" s="6" t="s">
        <v>46</v>
      </c>
      <c r="W1252" s="6" t="s">
        <v>160</v>
      </c>
      <c r="X1252" s="6" t="s">
        <v>161</v>
      </c>
      <c r="Y1252" s="6" t="s">
        <v>36</v>
      </c>
    </row>
    <row r="1253" spans="1:25">
      <c r="A1253" s="5">
        <v>10220</v>
      </c>
      <c r="B1253" s="6">
        <v>50</v>
      </c>
      <c r="C1253" s="7">
        <v>100</v>
      </c>
      <c r="D1253" s="6">
        <v>5</v>
      </c>
      <c r="E1253" s="6">
        <v>8258</v>
      </c>
      <c r="F1253" s="8">
        <v>38029</v>
      </c>
      <c r="G1253" s="6" t="s">
        <v>25</v>
      </c>
      <c r="H1253" s="6">
        <v>1</v>
      </c>
      <c r="I1253" s="6">
        <v>2</v>
      </c>
      <c r="J1253" s="6">
        <v>2004</v>
      </c>
      <c r="K1253" s="6" t="s">
        <v>163</v>
      </c>
      <c r="L1253" s="6">
        <v>143</v>
      </c>
      <c r="M1253" s="6" t="s">
        <v>285</v>
      </c>
      <c r="N1253" s="6" t="s">
        <v>465</v>
      </c>
      <c r="O1253" s="10" t="s">
        <v>683</v>
      </c>
      <c r="P1253" s="6" t="s">
        <v>466</v>
      </c>
      <c r="Q1253" s="6" t="s">
        <v>467</v>
      </c>
      <c r="R1253" s="6" t="s">
        <v>468</v>
      </c>
      <c r="S1253" s="9"/>
      <c r="T1253" s="6">
        <v>2</v>
      </c>
      <c r="U1253" s="6" t="s">
        <v>469</v>
      </c>
      <c r="V1253" s="6" t="s">
        <v>46</v>
      </c>
      <c r="W1253" s="6" t="s">
        <v>470</v>
      </c>
      <c r="X1253" s="6" t="s">
        <v>471</v>
      </c>
      <c r="Y1253" s="6" t="s">
        <v>133</v>
      </c>
    </row>
    <row r="1254" spans="1:25">
      <c r="A1254" s="5">
        <v>10230</v>
      </c>
      <c r="B1254" s="6">
        <v>42</v>
      </c>
      <c r="C1254" s="7">
        <v>100</v>
      </c>
      <c r="D1254" s="6">
        <v>3</v>
      </c>
      <c r="E1254" s="6">
        <v>7238.28</v>
      </c>
      <c r="F1254" s="8">
        <v>38061</v>
      </c>
      <c r="G1254" s="6" t="s">
        <v>25</v>
      </c>
      <c r="H1254" s="6">
        <v>1</v>
      </c>
      <c r="I1254" s="6">
        <v>3</v>
      </c>
      <c r="J1254" s="6">
        <v>2004</v>
      </c>
      <c r="K1254" s="6" t="s">
        <v>163</v>
      </c>
      <c r="L1254" s="6">
        <v>143</v>
      </c>
      <c r="M1254" s="6" t="s">
        <v>285</v>
      </c>
      <c r="N1254" s="6" t="s">
        <v>42</v>
      </c>
      <c r="O1254" s="10" t="s">
        <v>683</v>
      </c>
      <c r="P1254" s="6" t="s">
        <v>43</v>
      </c>
      <c r="Q1254" s="9"/>
      <c r="R1254" s="6" t="s">
        <v>44</v>
      </c>
      <c r="S1254" s="9"/>
      <c r="T1254" s="6">
        <v>60528</v>
      </c>
      <c r="U1254" s="6" t="s">
        <v>45</v>
      </c>
      <c r="V1254" s="6" t="s">
        <v>46</v>
      </c>
      <c r="W1254" s="6" t="s">
        <v>47</v>
      </c>
      <c r="X1254" s="6" t="s">
        <v>48</v>
      </c>
      <c r="Y1254" s="6" t="s">
        <v>133</v>
      </c>
    </row>
    <row r="1255" spans="1:25">
      <c r="A1255" s="5">
        <v>10247</v>
      </c>
      <c r="B1255" s="6">
        <v>48</v>
      </c>
      <c r="C1255" s="7">
        <v>100</v>
      </c>
      <c r="D1255" s="6">
        <v>5</v>
      </c>
      <c r="E1255" s="6">
        <v>6756</v>
      </c>
      <c r="F1255" s="8">
        <v>38112</v>
      </c>
      <c r="G1255" s="6" t="s">
        <v>25</v>
      </c>
      <c r="H1255" s="6">
        <v>2</v>
      </c>
      <c r="I1255" s="6">
        <v>5</v>
      </c>
      <c r="J1255" s="6">
        <v>2004</v>
      </c>
      <c r="K1255" s="6" t="s">
        <v>163</v>
      </c>
      <c r="L1255" s="6">
        <v>143</v>
      </c>
      <c r="M1255" s="6" t="s">
        <v>285</v>
      </c>
      <c r="N1255" s="6" t="s">
        <v>447</v>
      </c>
      <c r="O1255" s="10" t="s">
        <v>683</v>
      </c>
      <c r="P1255" s="6" t="s">
        <v>448</v>
      </c>
      <c r="Q1255" s="9"/>
      <c r="R1255" s="6" t="s">
        <v>449</v>
      </c>
      <c r="S1255" s="9"/>
      <c r="T1255" s="6" t="s">
        <v>450</v>
      </c>
      <c r="U1255" s="6" t="s">
        <v>107</v>
      </c>
      <c r="V1255" s="6" t="s">
        <v>46</v>
      </c>
      <c r="W1255" s="6" t="s">
        <v>451</v>
      </c>
      <c r="X1255" s="6" t="s">
        <v>452</v>
      </c>
      <c r="Y1255" s="6" t="s">
        <v>36</v>
      </c>
    </row>
    <row r="1256" spans="1:25">
      <c r="A1256" s="5">
        <v>10272</v>
      </c>
      <c r="B1256" s="6">
        <v>25</v>
      </c>
      <c r="C1256" s="7">
        <v>100</v>
      </c>
      <c r="D1256" s="6">
        <v>5</v>
      </c>
      <c r="E1256" s="6">
        <v>3734</v>
      </c>
      <c r="F1256" s="8">
        <v>38188</v>
      </c>
      <c r="G1256" s="6" t="s">
        <v>25</v>
      </c>
      <c r="H1256" s="6">
        <v>3</v>
      </c>
      <c r="I1256" s="6">
        <v>7</v>
      </c>
      <c r="J1256" s="6">
        <v>2004</v>
      </c>
      <c r="K1256" s="6" t="s">
        <v>163</v>
      </c>
      <c r="L1256" s="6">
        <v>143</v>
      </c>
      <c r="M1256" s="6" t="s">
        <v>285</v>
      </c>
      <c r="N1256" s="6" t="s">
        <v>117</v>
      </c>
      <c r="O1256" s="6">
        <v>2155551555</v>
      </c>
      <c r="P1256" s="6" t="s">
        <v>118</v>
      </c>
      <c r="Q1256" s="9"/>
      <c r="R1256" s="6" t="s">
        <v>119</v>
      </c>
      <c r="S1256" s="6" t="s">
        <v>120</v>
      </c>
      <c r="T1256" s="6">
        <v>70267</v>
      </c>
      <c r="U1256" s="6" t="s">
        <v>32</v>
      </c>
      <c r="V1256" s="6" t="s">
        <v>33</v>
      </c>
      <c r="W1256" s="6" t="s">
        <v>121</v>
      </c>
      <c r="X1256" s="6" t="s">
        <v>122</v>
      </c>
      <c r="Y1256" s="6" t="s">
        <v>36</v>
      </c>
    </row>
    <row r="1257" spans="1:25">
      <c r="A1257" s="5">
        <v>10282</v>
      </c>
      <c r="B1257" s="6">
        <v>31</v>
      </c>
      <c r="C1257" s="7">
        <v>100</v>
      </c>
      <c r="D1257" s="6">
        <v>8</v>
      </c>
      <c r="E1257" s="6">
        <v>4674.8</v>
      </c>
      <c r="F1257" s="8">
        <v>38219</v>
      </c>
      <c r="G1257" s="6" t="s">
        <v>25</v>
      </c>
      <c r="H1257" s="6">
        <v>3</v>
      </c>
      <c r="I1257" s="6">
        <v>8</v>
      </c>
      <c r="J1257" s="6">
        <v>2004</v>
      </c>
      <c r="K1257" s="6" t="s">
        <v>163</v>
      </c>
      <c r="L1257" s="6">
        <v>143</v>
      </c>
      <c r="M1257" s="6" t="s">
        <v>285</v>
      </c>
      <c r="N1257" s="6" t="s">
        <v>217</v>
      </c>
      <c r="O1257" s="6">
        <v>4155551450</v>
      </c>
      <c r="P1257" s="6" t="s">
        <v>218</v>
      </c>
      <c r="Q1257" s="9"/>
      <c r="R1257" s="6" t="s">
        <v>219</v>
      </c>
      <c r="S1257" s="6" t="s">
        <v>177</v>
      </c>
      <c r="T1257" s="6">
        <v>97562</v>
      </c>
      <c r="U1257" s="6" t="s">
        <v>32</v>
      </c>
      <c r="V1257" s="6" t="s">
        <v>33</v>
      </c>
      <c r="W1257" s="6" t="s">
        <v>220</v>
      </c>
      <c r="X1257" s="6" t="s">
        <v>35</v>
      </c>
      <c r="Y1257" s="6" t="s">
        <v>36</v>
      </c>
    </row>
    <row r="1258" spans="1:25">
      <c r="A1258" s="5">
        <v>10292</v>
      </c>
      <c r="B1258" s="6">
        <v>44</v>
      </c>
      <c r="C1258" s="7">
        <v>100</v>
      </c>
      <c r="D1258" s="6">
        <v>2</v>
      </c>
      <c r="E1258" s="6">
        <v>7140.76</v>
      </c>
      <c r="F1258" s="8">
        <v>38238</v>
      </c>
      <c r="G1258" s="6" t="s">
        <v>25</v>
      </c>
      <c r="H1258" s="6">
        <v>3</v>
      </c>
      <c r="I1258" s="6">
        <v>9</v>
      </c>
      <c r="J1258" s="6">
        <v>2004</v>
      </c>
      <c r="K1258" s="6" t="s">
        <v>163</v>
      </c>
      <c r="L1258" s="6">
        <v>143</v>
      </c>
      <c r="M1258" s="6" t="s">
        <v>285</v>
      </c>
      <c r="N1258" s="6" t="s">
        <v>123</v>
      </c>
      <c r="O1258" s="6">
        <v>2125557818</v>
      </c>
      <c r="P1258" s="6" t="s">
        <v>124</v>
      </c>
      <c r="Q1258" s="9"/>
      <c r="R1258" s="6" t="s">
        <v>56</v>
      </c>
      <c r="S1258" s="6" t="s">
        <v>57</v>
      </c>
      <c r="T1258" s="6">
        <v>10022</v>
      </c>
      <c r="U1258" s="6" t="s">
        <v>32</v>
      </c>
      <c r="V1258" s="6" t="s">
        <v>33</v>
      </c>
      <c r="W1258" s="6" t="s">
        <v>121</v>
      </c>
      <c r="X1258" s="6" t="s">
        <v>125</v>
      </c>
      <c r="Y1258" s="6" t="s">
        <v>133</v>
      </c>
    </row>
    <row r="1259" spans="1:25">
      <c r="A1259" s="5">
        <v>10306</v>
      </c>
      <c r="B1259" s="6">
        <v>23</v>
      </c>
      <c r="C1259" s="7">
        <v>100</v>
      </c>
      <c r="D1259" s="6">
        <v>16</v>
      </c>
      <c r="E1259" s="6">
        <v>3600.65</v>
      </c>
      <c r="F1259" s="8">
        <v>38274</v>
      </c>
      <c r="G1259" s="6" t="s">
        <v>25</v>
      </c>
      <c r="H1259" s="6">
        <v>4</v>
      </c>
      <c r="I1259" s="6">
        <v>10</v>
      </c>
      <c r="J1259" s="6">
        <v>2004</v>
      </c>
      <c r="K1259" s="6" t="s">
        <v>163</v>
      </c>
      <c r="L1259" s="6">
        <v>143</v>
      </c>
      <c r="M1259" s="6" t="s">
        <v>285</v>
      </c>
      <c r="N1259" s="6" t="s">
        <v>476</v>
      </c>
      <c r="O1259" s="6" t="s">
        <v>477</v>
      </c>
      <c r="P1259" s="6" t="s">
        <v>478</v>
      </c>
      <c r="Q1259" s="9"/>
      <c r="R1259" s="6" t="s">
        <v>479</v>
      </c>
      <c r="S1259" s="9"/>
      <c r="T1259" s="6" t="s">
        <v>480</v>
      </c>
      <c r="U1259" s="6" t="s">
        <v>151</v>
      </c>
      <c r="V1259" s="6" t="s">
        <v>46</v>
      </c>
      <c r="W1259" s="6" t="s">
        <v>481</v>
      </c>
      <c r="X1259" s="6" t="s">
        <v>74</v>
      </c>
      <c r="Y1259" s="6" t="s">
        <v>36</v>
      </c>
    </row>
    <row r="1260" spans="1:25">
      <c r="A1260" s="5">
        <v>10314</v>
      </c>
      <c r="B1260" s="6">
        <v>29</v>
      </c>
      <c r="C1260" s="7">
        <v>100</v>
      </c>
      <c r="D1260" s="6">
        <v>8</v>
      </c>
      <c r="E1260" s="6">
        <v>4206.74</v>
      </c>
      <c r="F1260" s="8">
        <v>38282</v>
      </c>
      <c r="G1260" s="6" t="s">
        <v>25</v>
      </c>
      <c r="H1260" s="6">
        <v>4</v>
      </c>
      <c r="I1260" s="6">
        <v>10</v>
      </c>
      <c r="J1260" s="6">
        <v>2004</v>
      </c>
      <c r="K1260" s="6" t="s">
        <v>163</v>
      </c>
      <c r="L1260" s="6">
        <v>143</v>
      </c>
      <c r="M1260" s="6" t="s">
        <v>285</v>
      </c>
      <c r="N1260" s="6" t="s">
        <v>482</v>
      </c>
      <c r="O1260" s="6" t="s">
        <v>483</v>
      </c>
      <c r="P1260" s="6" t="s">
        <v>484</v>
      </c>
      <c r="Q1260" s="9"/>
      <c r="R1260" s="6" t="s">
        <v>485</v>
      </c>
      <c r="S1260" s="9"/>
      <c r="T1260" s="6">
        <v>8200</v>
      </c>
      <c r="U1260" s="6" t="s">
        <v>305</v>
      </c>
      <c r="V1260" s="6" t="s">
        <v>46</v>
      </c>
      <c r="W1260" s="6" t="s">
        <v>486</v>
      </c>
      <c r="X1260" s="6" t="s">
        <v>487</v>
      </c>
      <c r="Y1260" s="6" t="s">
        <v>36</v>
      </c>
    </row>
    <row r="1261" spans="1:25">
      <c r="A1261" s="5">
        <v>10324</v>
      </c>
      <c r="B1261" s="6">
        <v>49</v>
      </c>
      <c r="C1261" s="7">
        <v>100</v>
      </c>
      <c r="D1261" s="6">
        <v>13</v>
      </c>
      <c r="E1261" s="6">
        <v>5379.71</v>
      </c>
      <c r="F1261" s="8">
        <v>38296</v>
      </c>
      <c r="G1261" s="6" t="s">
        <v>25</v>
      </c>
      <c r="H1261" s="6">
        <v>4</v>
      </c>
      <c r="I1261" s="6">
        <v>11</v>
      </c>
      <c r="J1261" s="6">
        <v>2004</v>
      </c>
      <c r="K1261" s="6" t="s">
        <v>163</v>
      </c>
      <c r="L1261" s="6">
        <v>143</v>
      </c>
      <c r="M1261" s="6" t="s">
        <v>285</v>
      </c>
      <c r="N1261" s="6" t="s">
        <v>53</v>
      </c>
      <c r="O1261" s="6">
        <v>2125551500</v>
      </c>
      <c r="P1261" s="6" t="s">
        <v>54</v>
      </c>
      <c r="Q1261" s="6" t="s">
        <v>55</v>
      </c>
      <c r="R1261" s="6" t="s">
        <v>56</v>
      </c>
      <c r="S1261" s="6" t="s">
        <v>57</v>
      </c>
      <c r="T1261" s="6">
        <v>10022</v>
      </c>
      <c r="U1261" s="6" t="s">
        <v>32</v>
      </c>
      <c r="V1261" s="6" t="s">
        <v>33</v>
      </c>
      <c r="W1261" s="6" t="s">
        <v>58</v>
      </c>
      <c r="X1261" s="6" t="s">
        <v>59</v>
      </c>
      <c r="Y1261" s="6" t="s">
        <v>36</v>
      </c>
    </row>
    <row r="1262" spans="1:25">
      <c r="A1262" s="5">
        <v>10337</v>
      </c>
      <c r="B1262" s="6">
        <v>36</v>
      </c>
      <c r="C1262" s="7">
        <v>100</v>
      </c>
      <c r="D1262" s="6">
        <v>3</v>
      </c>
      <c r="E1262" s="6">
        <v>5679.36</v>
      </c>
      <c r="F1262" s="8">
        <v>38312</v>
      </c>
      <c r="G1262" s="6" t="s">
        <v>25</v>
      </c>
      <c r="H1262" s="6">
        <v>4</v>
      </c>
      <c r="I1262" s="6">
        <v>11</v>
      </c>
      <c r="J1262" s="6">
        <v>2004</v>
      </c>
      <c r="K1262" s="6" t="s">
        <v>163</v>
      </c>
      <c r="L1262" s="6">
        <v>143</v>
      </c>
      <c r="M1262" s="6" t="s">
        <v>285</v>
      </c>
      <c r="N1262" s="6" t="s">
        <v>354</v>
      </c>
      <c r="O1262" s="6">
        <v>2125558493</v>
      </c>
      <c r="P1262" s="6" t="s">
        <v>355</v>
      </c>
      <c r="Q1262" s="6" t="s">
        <v>356</v>
      </c>
      <c r="R1262" s="6" t="s">
        <v>56</v>
      </c>
      <c r="S1262" s="6" t="s">
        <v>57</v>
      </c>
      <c r="T1262" s="6">
        <v>10022</v>
      </c>
      <c r="U1262" s="6" t="s">
        <v>32</v>
      </c>
      <c r="V1262" s="6" t="s">
        <v>33</v>
      </c>
      <c r="W1262" s="6" t="s">
        <v>101</v>
      </c>
      <c r="X1262" s="6" t="s">
        <v>210</v>
      </c>
      <c r="Y1262" s="6" t="s">
        <v>36</v>
      </c>
    </row>
    <row r="1263" spans="1:25">
      <c r="A1263" s="5">
        <v>10349</v>
      </c>
      <c r="B1263" s="6">
        <v>34</v>
      </c>
      <c r="C1263" s="7">
        <v>100</v>
      </c>
      <c r="D1263" s="6">
        <v>5</v>
      </c>
      <c r="E1263" s="6">
        <v>4394.84</v>
      </c>
      <c r="F1263" s="8">
        <v>38322</v>
      </c>
      <c r="G1263" s="6" t="s">
        <v>25</v>
      </c>
      <c r="H1263" s="6">
        <v>4</v>
      </c>
      <c r="I1263" s="6">
        <v>12</v>
      </c>
      <c r="J1263" s="6">
        <v>2004</v>
      </c>
      <c r="K1263" s="6" t="s">
        <v>163</v>
      </c>
      <c r="L1263" s="6">
        <v>143</v>
      </c>
      <c r="M1263" s="6" t="s">
        <v>285</v>
      </c>
      <c r="N1263" s="6" t="s">
        <v>552</v>
      </c>
      <c r="O1263" s="6">
        <v>2125557413</v>
      </c>
      <c r="P1263" s="6" t="s">
        <v>553</v>
      </c>
      <c r="Q1263" s="6" t="s">
        <v>554</v>
      </c>
      <c r="R1263" s="6" t="s">
        <v>56</v>
      </c>
      <c r="S1263" s="6" t="s">
        <v>57</v>
      </c>
      <c r="T1263" s="6">
        <v>10022</v>
      </c>
      <c r="U1263" s="6" t="s">
        <v>32</v>
      </c>
      <c r="V1263" s="6" t="s">
        <v>33</v>
      </c>
      <c r="W1263" s="6" t="s">
        <v>34</v>
      </c>
      <c r="X1263" s="6" t="s">
        <v>555</v>
      </c>
      <c r="Y1263" s="6" t="s">
        <v>36</v>
      </c>
    </row>
    <row r="1264" spans="1:25">
      <c r="A1264" s="5">
        <v>10358</v>
      </c>
      <c r="B1264" s="6">
        <v>25</v>
      </c>
      <c r="C1264" s="7">
        <v>100</v>
      </c>
      <c r="D1264" s="6">
        <v>13</v>
      </c>
      <c r="E1264" s="6">
        <v>2528.25</v>
      </c>
      <c r="F1264" s="8">
        <v>38331</v>
      </c>
      <c r="G1264" s="6" t="s">
        <v>25</v>
      </c>
      <c r="H1264" s="6">
        <v>4</v>
      </c>
      <c r="I1264" s="6">
        <v>12</v>
      </c>
      <c r="J1264" s="6">
        <v>2004</v>
      </c>
      <c r="K1264" s="6" t="s">
        <v>163</v>
      </c>
      <c r="L1264" s="6">
        <v>143</v>
      </c>
      <c r="M1264" s="6" t="s">
        <v>285</v>
      </c>
      <c r="N1264" s="6" t="s">
        <v>155</v>
      </c>
      <c r="O1264" s="6" t="s">
        <v>156</v>
      </c>
      <c r="P1264" s="6" t="s">
        <v>157</v>
      </c>
      <c r="Q1264" s="9"/>
      <c r="R1264" s="6" t="s">
        <v>158</v>
      </c>
      <c r="S1264" s="9"/>
      <c r="T1264" s="6">
        <v>28034</v>
      </c>
      <c r="U1264" s="6" t="s">
        <v>159</v>
      </c>
      <c r="V1264" s="6" t="s">
        <v>46</v>
      </c>
      <c r="W1264" s="6" t="s">
        <v>160</v>
      </c>
      <c r="X1264" s="6" t="s">
        <v>161</v>
      </c>
      <c r="Y1264" s="6" t="s">
        <v>39</v>
      </c>
    </row>
    <row r="1265" spans="1:25">
      <c r="A1265" s="5">
        <v>10372</v>
      </c>
      <c r="B1265" s="6">
        <v>48</v>
      </c>
      <c r="C1265" s="7">
        <v>100</v>
      </c>
      <c r="D1265" s="6">
        <v>6</v>
      </c>
      <c r="E1265" s="6">
        <v>7031.52</v>
      </c>
      <c r="F1265" s="8">
        <v>38378</v>
      </c>
      <c r="G1265" s="6" t="s">
        <v>25</v>
      </c>
      <c r="H1265" s="6">
        <v>1</v>
      </c>
      <c r="I1265" s="6">
        <v>1</v>
      </c>
      <c r="J1265" s="6">
        <v>2005</v>
      </c>
      <c r="K1265" s="6" t="s">
        <v>163</v>
      </c>
      <c r="L1265" s="6">
        <v>143</v>
      </c>
      <c r="M1265" s="6" t="s">
        <v>285</v>
      </c>
      <c r="N1265" s="6" t="s">
        <v>188</v>
      </c>
      <c r="O1265" s="10" t="s">
        <v>683</v>
      </c>
      <c r="P1265" s="6" t="s">
        <v>189</v>
      </c>
      <c r="Q1265" s="9"/>
      <c r="R1265" s="6" t="s">
        <v>190</v>
      </c>
      <c r="S1265" s="6" t="s">
        <v>191</v>
      </c>
      <c r="T1265" s="6" t="s">
        <v>192</v>
      </c>
      <c r="U1265" s="6" t="s">
        <v>193</v>
      </c>
      <c r="V1265" s="6" t="s">
        <v>193</v>
      </c>
      <c r="W1265" s="6" t="s">
        <v>194</v>
      </c>
      <c r="X1265" s="6" t="s">
        <v>195</v>
      </c>
      <c r="Y1265" s="6" t="s">
        <v>133</v>
      </c>
    </row>
    <row r="1266" spans="1:25">
      <c r="A1266" s="5">
        <v>10383</v>
      </c>
      <c r="B1266" s="6">
        <v>38</v>
      </c>
      <c r="C1266" s="7">
        <v>100</v>
      </c>
      <c r="D1266" s="6">
        <v>1</v>
      </c>
      <c r="E1266" s="6">
        <v>5340.9</v>
      </c>
      <c r="F1266" s="8">
        <v>38405</v>
      </c>
      <c r="G1266" s="6" t="s">
        <v>25</v>
      </c>
      <c r="H1266" s="6">
        <v>1</v>
      </c>
      <c r="I1266" s="6">
        <v>2</v>
      </c>
      <c r="J1266" s="6">
        <v>2005</v>
      </c>
      <c r="K1266" s="6" t="s">
        <v>163</v>
      </c>
      <c r="L1266" s="6">
        <v>143</v>
      </c>
      <c r="M1266" s="6" t="s">
        <v>285</v>
      </c>
      <c r="N1266" s="6" t="s">
        <v>155</v>
      </c>
      <c r="O1266" s="6" t="s">
        <v>156</v>
      </c>
      <c r="P1266" s="6" t="s">
        <v>157</v>
      </c>
      <c r="Q1266" s="9"/>
      <c r="R1266" s="6" t="s">
        <v>158</v>
      </c>
      <c r="S1266" s="9"/>
      <c r="T1266" s="6">
        <v>28034</v>
      </c>
      <c r="U1266" s="6" t="s">
        <v>159</v>
      </c>
      <c r="V1266" s="6" t="s">
        <v>46</v>
      </c>
      <c r="W1266" s="6" t="s">
        <v>160</v>
      </c>
      <c r="X1266" s="6" t="s">
        <v>161</v>
      </c>
      <c r="Y1266" s="6" t="s">
        <v>36</v>
      </c>
    </row>
    <row r="1267" spans="1:25">
      <c r="A1267" s="5">
        <v>10394</v>
      </c>
      <c r="B1267" s="6">
        <v>37</v>
      </c>
      <c r="C1267" s="7">
        <v>100</v>
      </c>
      <c r="D1267" s="6">
        <v>1</v>
      </c>
      <c r="E1267" s="6">
        <v>6376.58</v>
      </c>
      <c r="F1267" s="8">
        <v>38426</v>
      </c>
      <c r="G1267" s="6" t="s">
        <v>25</v>
      </c>
      <c r="H1267" s="6">
        <v>1</v>
      </c>
      <c r="I1267" s="6">
        <v>3</v>
      </c>
      <c r="J1267" s="6">
        <v>2005</v>
      </c>
      <c r="K1267" s="6" t="s">
        <v>163</v>
      </c>
      <c r="L1267" s="6">
        <v>143</v>
      </c>
      <c r="M1267" s="6" t="s">
        <v>285</v>
      </c>
      <c r="N1267" s="6" t="s">
        <v>155</v>
      </c>
      <c r="O1267" s="6" t="s">
        <v>156</v>
      </c>
      <c r="P1267" s="6" t="s">
        <v>157</v>
      </c>
      <c r="Q1267" s="9"/>
      <c r="R1267" s="6" t="s">
        <v>158</v>
      </c>
      <c r="S1267" s="9"/>
      <c r="T1267" s="6">
        <v>28034</v>
      </c>
      <c r="U1267" s="6" t="s">
        <v>159</v>
      </c>
      <c r="V1267" s="6" t="s">
        <v>46</v>
      </c>
      <c r="W1267" s="6" t="s">
        <v>160</v>
      </c>
      <c r="X1267" s="6" t="s">
        <v>161</v>
      </c>
      <c r="Y1267" s="6" t="s">
        <v>36</v>
      </c>
    </row>
    <row r="1268" spans="1:25">
      <c r="A1268" s="5">
        <v>10413</v>
      </c>
      <c r="B1268" s="6">
        <v>49</v>
      </c>
      <c r="C1268" s="7">
        <v>100</v>
      </c>
      <c r="D1268" s="6">
        <v>5</v>
      </c>
      <c r="E1268" s="6">
        <v>6896.75</v>
      </c>
      <c r="F1268" s="8">
        <v>38477</v>
      </c>
      <c r="G1268" s="6" t="s">
        <v>25</v>
      </c>
      <c r="H1268" s="6">
        <v>2</v>
      </c>
      <c r="I1268" s="6">
        <v>5</v>
      </c>
      <c r="J1268" s="6">
        <v>2005</v>
      </c>
      <c r="K1268" s="6" t="s">
        <v>163</v>
      </c>
      <c r="L1268" s="6">
        <v>143</v>
      </c>
      <c r="M1268" s="6" t="s">
        <v>285</v>
      </c>
      <c r="N1268" s="6" t="s">
        <v>85</v>
      </c>
      <c r="O1268" s="6">
        <v>2035552570</v>
      </c>
      <c r="P1268" s="6" t="s">
        <v>86</v>
      </c>
      <c r="Q1268" s="9"/>
      <c r="R1268" s="6" t="s">
        <v>87</v>
      </c>
      <c r="S1268" s="6" t="s">
        <v>88</v>
      </c>
      <c r="T1268" s="6">
        <v>97562</v>
      </c>
      <c r="U1268" s="6" t="s">
        <v>32</v>
      </c>
      <c r="V1268" s="6" t="s">
        <v>33</v>
      </c>
      <c r="W1268" s="6" t="s">
        <v>89</v>
      </c>
      <c r="X1268" s="6" t="s">
        <v>90</v>
      </c>
      <c r="Y1268" s="6" t="s">
        <v>36</v>
      </c>
    </row>
    <row r="1269" spans="1:25">
      <c r="A1269" s="5">
        <v>10153</v>
      </c>
      <c r="B1269" s="6">
        <v>29</v>
      </c>
      <c r="C1269" s="7">
        <v>88.74</v>
      </c>
      <c r="D1269" s="6">
        <v>9</v>
      </c>
      <c r="E1269" s="6">
        <v>2573.46</v>
      </c>
      <c r="F1269" s="8">
        <v>37892</v>
      </c>
      <c r="G1269" s="6" t="s">
        <v>25</v>
      </c>
      <c r="H1269" s="6">
        <v>3</v>
      </c>
      <c r="I1269" s="6">
        <v>9</v>
      </c>
      <c r="J1269" s="6">
        <v>2003</v>
      </c>
      <c r="K1269" s="6" t="s">
        <v>290</v>
      </c>
      <c r="L1269" s="6">
        <v>100</v>
      </c>
      <c r="M1269" s="6" t="s">
        <v>311</v>
      </c>
      <c r="N1269" s="6" t="s">
        <v>155</v>
      </c>
      <c r="O1269" s="6" t="s">
        <v>156</v>
      </c>
      <c r="P1269" s="6" t="s">
        <v>157</v>
      </c>
      <c r="Q1269" s="9"/>
      <c r="R1269" s="6" t="s">
        <v>158</v>
      </c>
      <c r="S1269" s="9"/>
      <c r="T1269" s="6">
        <v>28034</v>
      </c>
      <c r="U1269" s="6" t="s">
        <v>159</v>
      </c>
      <c r="V1269" s="6" t="s">
        <v>46</v>
      </c>
      <c r="W1269" s="6" t="s">
        <v>160</v>
      </c>
      <c r="X1269" s="6" t="s">
        <v>161</v>
      </c>
      <c r="Y1269" s="6" t="s">
        <v>39</v>
      </c>
    </row>
    <row r="1270" spans="1:25">
      <c r="A1270" s="5">
        <v>10153</v>
      </c>
      <c r="B1270" s="6">
        <v>22</v>
      </c>
      <c r="C1270" s="7">
        <v>83.38</v>
      </c>
      <c r="D1270" s="6">
        <v>6</v>
      </c>
      <c r="E1270" s="6">
        <v>1834.36</v>
      </c>
      <c r="F1270" s="8">
        <v>37892</v>
      </c>
      <c r="G1270" s="6" t="s">
        <v>25</v>
      </c>
      <c r="H1270" s="6">
        <v>3</v>
      </c>
      <c r="I1270" s="6">
        <v>9</v>
      </c>
      <c r="J1270" s="6">
        <v>2003</v>
      </c>
      <c r="K1270" s="6" t="s">
        <v>26</v>
      </c>
      <c r="L1270" s="6">
        <v>87</v>
      </c>
      <c r="M1270" s="6" t="s">
        <v>312</v>
      </c>
      <c r="N1270" s="6" t="s">
        <v>155</v>
      </c>
      <c r="O1270" s="6" t="s">
        <v>156</v>
      </c>
      <c r="P1270" s="6" t="s">
        <v>157</v>
      </c>
      <c r="Q1270" s="9"/>
      <c r="R1270" s="6" t="s">
        <v>158</v>
      </c>
      <c r="S1270" s="9"/>
      <c r="T1270" s="6">
        <v>28034</v>
      </c>
      <c r="U1270" s="6" t="s">
        <v>159</v>
      </c>
      <c r="V1270" s="6" t="s">
        <v>46</v>
      </c>
      <c r="W1270" s="6" t="s">
        <v>160</v>
      </c>
      <c r="X1270" s="6" t="s">
        <v>161</v>
      </c>
      <c r="Y1270" s="6" t="s">
        <v>39</v>
      </c>
    </row>
    <row r="1271" spans="1:25">
      <c r="A1271" s="5">
        <v>10153</v>
      </c>
      <c r="B1271" s="6">
        <v>40</v>
      </c>
      <c r="C1271" s="7">
        <v>100</v>
      </c>
      <c r="D1271" s="6">
        <v>5</v>
      </c>
      <c r="E1271" s="6">
        <v>5456.4</v>
      </c>
      <c r="F1271" s="8">
        <v>37892</v>
      </c>
      <c r="G1271" s="6" t="s">
        <v>25</v>
      </c>
      <c r="H1271" s="6">
        <v>3</v>
      </c>
      <c r="I1271" s="6">
        <v>9</v>
      </c>
      <c r="J1271" s="6">
        <v>2003</v>
      </c>
      <c r="K1271" s="6" t="s">
        <v>313</v>
      </c>
      <c r="L1271" s="6">
        <v>122</v>
      </c>
      <c r="M1271" s="6" t="s">
        <v>314</v>
      </c>
      <c r="N1271" s="6" t="s">
        <v>155</v>
      </c>
      <c r="O1271" s="6" t="s">
        <v>156</v>
      </c>
      <c r="P1271" s="6" t="s">
        <v>157</v>
      </c>
      <c r="Q1271" s="9"/>
      <c r="R1271" s="6" t="s">
        <v>158</v>
      </c>
      <c r="S1271" s="9"/>
      <c r="T1271" s="6">
        <v>28034</v>
      </c>
      <c r="U1271" s="6" t="s">
        <v>159</v>
      </c>
      <c r="V1271" s="6" t="s">
        <v>46</v>
      </c>
      <c r="W1271" s="6" t="s">
        <v>160</v>
      </c>
      <c r="X1271" s="6" t="s">
        <v>161</v>
      </c>
      <c r="Y1271" s="6" t="s">
        <v>36</v>
      </c>
    </row>
    <row r="1272" spans="1:25">
      <c r="A1272" s="5">
        <v>10153</v>
      </c>
      <c r="B1272" s="6">
        <v>31</v>
      </c>
      <c r="C1272" s="7">
        <v>57.41</v>
      </c>
      <c r="D1272" s="6">
        <v>13</v>
      </c>
      <c r="E1272" s="6">
        <v>1779.71</v>
      </c>
      <c r="F1272" s="8">
        <v>37892</v>
      </c>
      <c r="G1272" s="6" t="s">
        <v>25</v>
      </c>
      <c r="H1272" s="6">
        <v>3</v>
      </c>
      <c r="I1272" s="6">
        <v>9</v>
      </c>
      <c r="J1272" s="6">
        <v>2003</v>
      </c>
      <c r="K1272" s="6" t="s">
        <v>290</v>
      </c>
      <c r="L1272" s="6">
        <v>58</v>
      </c>
      <c r="M1272" s="6" t="s">
        <v>299</v>
      </c>
      <c r="N1272" s="6" t="s">
        <v>155</v>
      </c>
      <c r="O1272" s="6" t="s">
        <v>156</v>
      </c>
      <c r="P1272" s="6" t="s">
        <v>157</v>
      </c>
      <c r="Q1272" s="9"/>
      <c r="R1272" s="6" t="s">
        <v>158</v>
      </c>
      <c r="S1272" s="9"/>
      <c r="T1272" s="6">
        <v>28034</v>
      </c>
      <c r="U1272" s="6" t="s">
        <v>159</v>
      </c>
      <c r="V1272" s="6" t="s">
        <v>46</v>
      </c>
      <c r="W1272" s="6" t="s">
        <v>160</v>
      </c>
      <c r="X1272" s="6" t="s">
        <v>161</v>
      </c>
      <c r="Y1272" s="6" t="s">
        <v>39</v>
      </c>
    </row>
    <row r="1273" spans="1:25">
      <c r="A1273" s="5">
        <v>10153</v>
      </c>
      <c r="B1273" s="6">
        <v>43</v>
      </c>
      <c r="C1273" s="7">
        <v>64.67</v>
      </c>
      <c r="D1273" s="6">
        <v>1</v>
      </c>
      <c r="E1273" s="6">
        <v>2780.81</v>
      </c>
      <c r="F1273" s="8">
        <v>37892</v>
      </c>
      <c r="G1273" s="6" t="s">
        <v>25</v>
      </c>
      <c r="H1273" s="6">
        <v>3</v>
      </c>
      <c r="I1273" s="6">
        <v>9</v>
      </c>
      <c r="J1273" s="6">
        <v>2003</v>
      </c>
      <c r="K1273" s="6" t="s">
        <v>313</v>
      </c>
      <c r="L1273" s="6">
        <v>66</v>
      </c>
      <c r="M1273" s="6" t="s">
        <v>379</v>
      </c>
      <c r="N1273" s="6" t="s">
        <v>155</v>
      </c>
      <c r="O1273" s="6" t="s">
        <v>156</v>
      </c>
      <c r="P1273" s="6" t="s">
        <v>157</v>
      </c>
      <c r="Q1273" s="9"/>
      <c r="R1273" s="6" t="s">
        <v>158</v>
      </c>
      <c r="S1273" s="9"/>
      <c r="T1273" s="6">
        <v>28034</v>
      </c>
      <c r="U1273" s="6" t="s">
        <v>159</v>
      </c>
      <c r="V1273" s="6" t="s">
        <v>46</v>
      </c>
      <c r="W1273" s="6" t="s">
        <v>160</v>
      </c>
      <c r="X1273" s="6" t="s">
        <v>161</v>
      </c>
      <c r="Y1273" s="6" t="s">
        <v>39</v>
      </c>
    </row>
    <row r="1274" spans="1:25">
      <c r="A1274" s="5">
        <v>10153</v>
      </c>
      <c r="B1274" s="6">
        <v>31</v>
      </c>
      <c r="C1274" s="7">
        <v>87.48</v>
      </c>
      <c r="D1274" s="6">
        <v>8</v>
      </c>
      <c r="E1274" s="6">
        <v>2711.88</v>
      </c>
      <c r="F1274" s="8">
        <v>37892</v>
      </c>
      <c r="G1274" s="6" t="s">
        <v>25</v>
      </c>
      <c r="H1274" s="6">
        <v>3</v>
      </c>
      <c r="I1274" s="6">
        <v>9</v>
      </c>
      <c r="J1274" s="6">
        <v>2003</v>
      </c>
      <c r="K1274" s="6" t="s">
        <v>313</v>
      </c>
      <c r="L1274" s="6">
        <v>86</v>
      </c>
      <c r="M1274" s="6" t="s">
        <v>380</v>
      </c>
      <c r="N1274" s="6" t="s">
        <v>155</v>
      </c>
      <c r="O1274" s="6" t="s">
        <v>156</v>
      </c>
      <c r="P1274" s="6" t="s">
        <v>157</v>
      </c>
      <c r="Q1274" s="9"/>
      <c r="R1274" s="6" t="s">
        <v>158</v>
      </c>
      <c r="S1274" s="9"/>
      <c r="T1274" s="6">
        <v>28034</v>
      </c>
      <c r="U1274" s="6" t="s">
        <v>159</v>
      </c>
      <c r="V1274" s="6" t="s">
        <v>46</v>
      </c>
      <c r="W1274" s="6" t="s">
        <v>160</v>
      </c>
      <c r="X1274" s="6" t="s">
        <v>161</v>
      </c>
      <c r="Y1274" s="6" t="s">
        <v>39</v>
      </c>
    </row>
    <row r="1275" spans="1:25">
      <c r="A1275" s="5">
        <v>10153</v>
      </c>
      <c r="B1275" s="6">
        <v>50</v>
      </c>
      <c r="C1275" s="7">
        <v>88.15</v>
      </c>
      <c r="D1275" s="6">
        <v>2</v>
      </c>
      <c r="E1275" s="6">
        <v>4407.5</v>
      </c>
      <c r="F1275" s="8">
        <v>37892</v>
      </c>
      <c r="G1275" s="6" t="s">
        <v>25</v>
      </c>
      <c r="H1275" s="6">
        <v>3</v>
      </c>
      <c r="I1275" s="6">
        <v>9</v>
      </c>
      <c r="J1275" s="6">
        <v>2003</v>
      </c>
      <c r="K1275" s="6" t="s">
        <v>313</v>
      </c>
      <c r="L1275" s="6">
        <v>100</v>
      </c>
      <c r="M1275" s="6" t="s">
        <v>382</v>
      </c>
      <c r="N1275" s="6" t="s">
        <v>155</v>
      </c>
      <c r="O1275" s="6" t="s">
        <v>156</v>
      </c>
      <c r="P1275" s="6" t="s">
        <v>157</v>
      </c>
      <c r="Q1275" s="9"/>
      <c r="R1275" s="6" t="s">
        <v>158</v>
      </c>
      <c r="S1275" s="9"/>
      <c r="T1275" s="6">
        <v>28034</v>
      </c>
      <c r="U1275" s="6" t="s">
        <v>159</v>
      </c>
      <c r="V1275" s="6" t="s">
        <v>46</v>
      </c>
      <c r="W1275" s="6" t="s">
        <v>160</v>
      </c>
      <c r="X1275" s="6" t="s">
        <v>161</v>
      </c>
      <c r="Y1275" s="6" t="s">
        <v>36</v>
      </c>
    </row>
    <row r="1276" spans="1:25">
      <c r="A1276" s="5">
        <v>10153</v>
      </c>
      <c r="B1276" s="6">
        <v>20</v>
      </c>
      <c r="C1276" s="7">
        <v>100</v>
      </c>
      <c r="D1276" s="6">
        <v>3</v>
      </c>
      <c r="E1276" s="6">
        <v>2204.6</v>
      </c>
      <c r="F1276" s="8">
        <v>37892</v>
      </c>
      <c r="G1276" s="6" t="s">
        <v>25</v>
      </c>
      <c r="H1276" s="6">
        <v>3</v>
      </c>
      <c r="I1276" s="6">
        <v>9</v>
      </c>
      <c r="J1276" s="6">
        <v>2003</v>
      </c>
      <c r="K1276" s="6" t="s">
        <v>313</v>
      </c>
      <c r="L1276" s="6">
        <v>99</v>
      </c>
      <c r="M1276" s="6" t="s">
        <v>383</v>
      </c>
      <c r="N1276" s="6" t="s">
        <v>155</v>
      </c>
      <c r="O1276" s="6" t="s">
        <v>156</v>
      </c>
      <c r="P1276" s="6" t="s">
        <v>157</v>
      </c>
      <c r="Q1276" s="9"/>
      <c r="R1276" s="6" t="s">
        <v>158</v>
      </c>
      <c r="S1276" s="9"/>
      <c r="T1276" s="6">
        <v>28034</v>
      </c>
      <c r="U1276" s="6" t="s">
        <v>159</v>
      </c>
      <c r="V1276" s="6" t="s">
        <v>46</v>
      </c>
      <c r="W1276" s="6" t="s">
        <v>160</v>
      </c>
      <c r="X1276" s="6" t="s">
        <v>161</v>
      </c>
      <c r="Y1276" s="6" t="s">
        <v>39</v>
      </c>
    </row>
    <row r="1277" spans="1:25">
      <c r="A1277" s="5">
        <v>10153</v>
      </c>
      <c r="B1277" s="6">
        <v>50</v>
      </c>
      <c r="C1277" s="7">
        <v>60.06</v>
      </c>
      <c r="D1277" s="6">
        <v>4</v>
      </c>
      <c r="E1277" s="6">
        <v>3003</v>
      </c>
      <c r="F1277" s="8">
        <v>37892</v>
      </c>
      <c r="G1277" s="6" t="s">
        <v>25</v>
      </c>
      <c r="H1277" s="6">
        <v>3</v>
      </c>
      <c r="I1277" s="6">
        <v>9</v>
      </c>
      <c r="J1277" s="6">
        <v>2003</v>
      </c>
      <c r="K1277" s="6" t="s">
        <v>313</v>
      </c>
      <c r="L1277" s="6">
        <v>54</v>
      </c>
      <c r="M1277" s="6" t="s">
        <v>384</v>
      </c>
      <c r="N1277" s="6" t="s">
        <v>155</v>
      </c>
      <c r="O1277" s="6" t="s">
        <v>156</v>
      </c>
      <c r="P1277" s="6" t="s">
        <v>157</v>
      </c>
      <c r="Q1277" s="9"/>
      <c r="R1277" s="6" t="s">
        <v>158</v>
      </c>
      <c r="S1277" s="9"/>
      <c r="T1277" s="6">
        <v>28034</v>
      </c>
      <c r="U1277" s="6" t="s">
        <v>159</v>
      </c>
      <c r="V1277" s="6" t="s">
        <v>46</v>
      </c>
      <c r="W1277" s="6" t="s">
        <v>160</v>
      </c>
      <c r="X1277" s="6" t="s">
        <v>161</v>
      </c>
      <c r="Y1277" s="6" t="s">
        <v>36</v>
      </c>
    </row>
    <row r="1278" spans="1:25">
      <c r="A1278" s="5">
        <v>10213</v>
      </c>
      <c r="B1278" s="6">
        <v>38</v>
      </c>
      <c r="C1278" s="7">
        <v>94.79</v>
      </c>
      <c r="D1278" s="6">
        <v>1</v>
      </c>
      <c r="E1278" s="6">
        <v>3602.02</v>
      </c>
      <c r="F1278" s="8">
        <v>38008</v>
      </c>
      <c r="G1278" s="6" t="s">
        <v>25</v>
      </c>
      <c r="H1278" s="6">
        <v>1</v>
      </c>
      <c r="I1278" s="6">
        <v>1</v>
      </c>
      <c r="J1278" s="6">
        <v>2004</v>
      </c>
      <c r="K1278" s="6" t="s">
        <v>26</v>
      </c>
      <c r="L1278" s="6">
        <v>92</v>
      </c>
      <c r="M1278" s="6" t="s">
        <v>38</v>
      </c>
      <c r="N1278" s="6" t="s">
        <v>655</v>
      </c>
      <c r="O1278" s="6" t="s">
        <v>656</v>
      </c>
      <c r="P1278" s="6" t="s">
        <v>657</v>
      </c>
      <c r="Q1278" s="9"/>
      <c r="R1278" s="6" t="s">
        <v>620</v>
      </c>
      <c r="S1278" s="9"/>
      <c r="T1278" s="6" t="s">
        <v>658</v>
      </c>
      <c r="U1278" s="6" t="s">
        <v>151</v>
      </c>
      <c r="V1278" s="6" t="s">
        <v>46</v>
      </c>
      <c r="W1278" s="6" t="s">
        <v>659</v>
      </c>
      <c r="X1278" s="6" t="s">
        <v>660</v>
      </c>
      <c r="Y1278" s="6" t="s">
        <v>36</v>
      </c>
    </row>
    <row r="1279" spans="1:25">
      <c r="A1279" s="5">
        <v>10227</v>
      </c>
      <c r="B1279" s="6">
        <v>34</v>
      </c>
      <c r="C1279" s="7">
        <v>100</v>
      </c>
      <c r="D1279" s="6">
        <v>11</v>
      </c>
      <c r="E1279" s="6">
        <v>3566.94</v>
      </c>
      <c r="F1279" s="8">
        <v>38048</v>
      </c>
      <c r="G1279" s="6" t="s">
        <v>25</v>
      </c>
      <c r="H1279" s="6">
        <v>1</v>
      </c>
      <c r="I1279" s="6">
        <v>3</v>
      </c>
      <c r="J1279" s="6">
        <v>2004</v>
      </c>
      <c r="K1279" s="6" t="s">
        <v>26</v>
      </c>
      <c r="L1279" s="6">
        <v>92</v>
      </c>
      <c r="M1279" s="6" t="s">
        <v>38</v>
      </c>
      <c r="N1279" s="6" t="s">
        <v>459</v>
      </c>
      <c r="O1279" s="6" t="s">
        <v>460</v>
      </c>
      <c r="P1279" s="6" t="s">
        <v>461</v>
      </c>
      <c r="Q1279" s="9"/>
      <c r="R1279" s="6" t="s">
        <v>462</v>
      </c>
      <c r="S1279" s="9"/>
      <c r="T1279" s="6">
        <v>69004</v>
      </c>
      <c r="U1279" s="6" t="s">
        <v>66</v>
      </c>
      <c r="V1279" s="6" t="s">
        <v>46</v>
      </c>
      <c r="W1279" s="6" t="s">
        <v>463</v>
      </c>
      <c r="X1279" s="6" t="s">
        <v>464</v>
      </c>
      <c r="Y1279" s="6" t="s">
        <v>36</v>
      </c>
    </row>
    <row r="1280" spans="1:25">
      <c r="A1280" s="5">
        <v>10241</v>
      </c>
      <c r="B1280" s="6">
        <v>42</v>
      </c>
      <c r="C1280" s="7">
        <v>90.19</v>
      </c>
      <c r="D1280" s="6">
        <v>3</v>
      </c>
      <c r="E1280" s="6">
        <v>3787.98</v>
      </c>
      <c r="F1280" s="8">
        <v>38090</v>
      </c>
      <c r="G1280" s="6" t="s">
        <v>25</v>
      </c>
      <c r="H1280" s="6">
        <v>2</v>
      </c>
      <c r="I1280" s="6">
        <v>4</v>
      </c>
      <c r="J1280" s="6">
        <v>2004</v>
      </c>
      <c r="K1280" s="6" t="s">
        <v>26</v>
      </c>
      <c r="L1280" s="6">
        <v>92</v>
      </c>
      <c r="M1280" s="6" t="s">
        <v>38</v>
      </c>
      <c r="N1280" s="6" t="s">
        <v>571</v>
      </c>
      <c r="O1280" s="6" t="s">
        <v>572</v>
      </c>
      <c r="P1280" s="6" t="s">
        <v>573</v>
      </c>
      <c r="Q1280" s="9"/>
      <c r="R1280" s="6" t="s">
        <v>574</v>
      </c>
      <c r="S1280" s="9"/>
      <c r="T1280" s="6">
        <v>67000</v>
      </c>
      <c r="U1280" s="6" t="s">
        <v>66</v>
      </c>
      <c r="V1280" s="6" t="s">
        <v>46</v>
      </c>
      <c r="W1280" s="6" t="s">
        <v>575</v>
      </c>
      <c r="X1280" s="6" t="s">
        <v>576</v>
      </c>
      <c r="Y1280" s="6" t="s">
        <v>36</v>
      </c>
    </row>
    <row r="1281" spans="1:25">
      <c r="A1281" s="5">
        <v>10280</v>
      </c>
      <c r="B1281" s="6">
        <v>35</v>
      </c>
      <c r="C1281" s="7">
        <v>100</v>
      </c>
      <c r="D1281" s="6">
        <v>17</v>
      </c>
      <c r="E1281" s="6">
        <v>3704.05</v>
      </c>
      <c r="F1281" s="8">
        <v>38216</v>
      </c>
      <c r="G1281" s="6" t="s">
        <v>25</v>
      </c>
      <c r="H1281" s="6">
        <v>3</v>
      </c>
      <c r="I1281" s="6">
        <v>8</v>
      </c>
      <c r="J1281" s="6">
        <v>2004</v>
      </c>
      <c r="K1281" s="6" t="s">
        <v>26</v>
      </c>
      <c r="L1281" s="6">
        <v>92</v>
      </c>
      <c r="M1281" s="6" t="s">
        <v>38</v>
      </c>
      <c r="N1281" s="6" t="s">
        <v>196</v>
      </c>
      <c r="O1281" s="6" t="s">
        <v>197</v>
      </c>
      <c r="P1281" s="6" t="s">
        <v>198</v>
      </c>
      <c r="Q1281" s="9"/>
      <c r="R1281" s="6" t="s">
        <v>199</v>
      </c>
      <c r="S1281" s="9"/>
      <c r="T1281" s="6">
        <v>10100</v>
      </c>
      <c r="U1281" s="6" t="s">
        <v>200</v>
      </c>
      <c r="V1281" s="6" t="s">
        <v>46</v>
      </c>
      <c r="W1281" s="6" t="s">
        <v>201</v>
      </c>
      <c r="X1281" s="6" t="s">
        <v>202</v>
      </c>
      <c r="Y1281" s="6" t="s">
        <v>36</v>
      </c>
    </row>
    <row r="1282" spans="1:25">
      <c r="A1282" s="5">
        <v>10288</v>
      </c>
      <c r="B1282" s="6">
        <v>35</v>
      </c>
      <c r="C1282" s="7">
        <v>80.989999999999995</v>
      </c>
      <c r="D1282" s="6">
        <v>6</v>
      </c>
      <c r="E1282" s="6">
        <v>2834.65</v>
      </c>
      <c r="F1282" s="8">
        <v>38231</v>
      </c>
      <c r="G1282" s="6" t="s">
        <v>25</v>
      </c>
      <c r="H1282" s="6">
        <v>3</v>
      </c>
      <c r="I1282" s="6">
        <v>9</v>
      </c>
      <c r="J1282" s="6">
        <v>2004</v>
      </c>
      <c r="K1282" s="6" t="s">
        <v>26</v>
      </c>
      <c r="L1282" s="6">
        <v>92</v>
      </c>
      <c r="M1282" s="6" t="s">
        <v>38</v>
      </c>
      <c r="N1282" s="6" t="s">
        <v>394</v>
      </c>
      <c r="O1282" s="10" t="s">
        <v>683</v>
      </c>
      <c r="P1282" s="6" t="s">
        <v>395</v>
      </c>
      <c r="Q1282" s="6" t="s">
        <v>396</v>
      </c>
      <c r="R1282" s="6" t="s">
        <v>397</v>
      </c>
      <c r="S1282" s="9"/>
      <c r="T1282" s="6">
        <v>69045</v>
      </c>
      <c r="U1282" s="6" t="s">
        <v>397</v>
      </c>
      <c r="V1282" s="6" t="s">
        <v>76</v>
      </c>
      <c r="W1282" s="6" t="s">
        <v>398</v>
      </c>
      <c r="X1282" s="6" t="s">
        <v>399</v>
      </c>
      <c r="Y1282" s="6" t="s">
        <v>39</v>
      </c>
    </row>
    <row r="1283" spans="1:25">
      <c r="A1283" s="5">
        <v>10154</v>
      </c>
      <c r="B1283" s="6">
        <v>31</v>
      </c>
      <c r="C1283" s="7">
        <v>91.17</v>
      </c>
      <c r="D1283" s="6">
        <v>2</v>
      </c>
      <c r="E1283" s="6">
        <v>2826.27</v>
      </c>
      <c r="F1283" s="8">
        <v>37896</v>
      </c>
      <c r="G1283" s="6" t="s">
        <v>25</v>
      </c>
      <c r="H1283" s="6">
        <v>4</v>
      </c>
      <c r="I1283" s="6">
        <v>10</v>
      </c>
      <c r="J1283" s="6">
        <v>2003</v>
      </c>
      <c r="K1283" s="6" t="s">
        <v>26</v>
      </c>
      <c r="L1283" s="6">
        <v>88</v>
      </c>
      <c r="M1283" s="6" t="s">
        <v>377</v>
      </c>
      <c r="N1283" s="6" t="s">
        <v>545</v>
      </c>
      <c r="O1283" s="6">
        <v>3105552373</v>
      </c>
      <c r="P1283" s="6" t="s">
        <v>546</v>
      </c>
      <c r="Q1283" s="9"/>
      <c r="R1283" s="6" t="s">
        <v>547</v>
      </c>
      <c r="S1283" s="6" t="s">
        <v>177</v>
      </c>
      <c r="T1283" s="6">
        <v>92561</v>
      </c>
      <c r="U1283" s="6" t="s">
        <v>32</v>
      </c>
      <c r="V1283" s="6" t="s">
        <v>33</v>
      </c>
      <c r="W1283" s="6" t="s">
        <v>34</v>
      </c>
      <c r="X1283" s="6" t="s">
        <v>187</v>
      </c>
      <c r="Y1283" s="6" t="s">
        <v>39</v>
      </c>
    </row>
    <row r="1284" spans="1:25">
      <c r="A1284" s="5">
        <v>10311</v>
      </c>
      <c r="B1284" s="6">
        <v>41</v>
      </c>
      <c r="C1284" s="7">
        <v>81.91</v>
      </c>
      <c r="D1284" s="6">
        <v>1</v>
      </c>
      <c r="E1284" s="6">
        <v>3358.31</v>
      </c>
      <c r="F1284" s="8">
        <v>38276</v>
      </c>
      <c r="G1284" s="6" t="s">
        <v>25</v>
      </c>
      <c r="H1284" s="6">
        <v>4</v>
      </c>
      <c r="I1284" s="6">
        <v>10</v>
      </c>
      <c r="J1284" s="6">
        <v>2004</v>
      </c>
      <c r="K1284" s="6" t="s">
        <v>26</v>
      </c>
      <c r="L1284" s="6">
        <v>92</v>
      </c>
      <c r="M1284" s="6" t="s">
        <v>38</v>
      </c>
      <c r="N1284" s="6" t="s">
        <v>155</v>
      </c>
      <c r="O1284" s="6" t="s">
        <v>156</v>
      </c>
      <c r="P1284" s="6" t="s">
        <v>157</v>
      </c>
      <c r="Q1284" s="9"/>
      <c r="R1284" s="6" t="s">
        <v>158</v>
      </c>
      <c r="S1284" s="9"/>
      <c r="T1284" s="6">
        <v>28034</v>
      </c>
      <c r="U1284" s="6" t="s">
        <v>159</v>
      </c>
      <c r="V1284" s="6" t="s">
        <v>46</v>
      </c>
      <c r="W1284" s="6" t="s">
        <v>160</v>
      </c>
      <c r="X1284" s="6" t="s">
        <v>161</v>
      </c>
      <c r="Y1284" s="6" t="s">
        <v>36</v>
      </c>
    </row>
    <row r="1285" spans="1:25">
      <c r="A1285" s="5">
        <v>10332</v>
      </c>
      <c r="B1285" s="6">
        <v>50</v>
      </c>
      <c r="C1285" s="7">
        <v>100</v>
      </c>
      <c r="D1285" s="6">
        <v>2</v>
      </c>
      <c r="E1285" s="6">
        <v>7310</v>
      </c>
      <c r="F1285" s="8">
        <v>38308</v>
      </c>
      <c r="G1285" s="6" t="s">
        <v>25</v>
      </c>
      <c r="H1285" s="6">
        <v>4</v>
      </c>
      <c r="I1285" s="6">
        <v>11</v>
      </c>
      <c r="J1285" s="6">
        <v>2004</v>
      </c>
      <c r="K1285" s="6" t="s">
        <v>26</v>
      </c>
      <c r="L1285" s="6">
        <v>92</v>
      </c>
      <c r="M1285" s="6" t="s">
        <v>38</v>
      </c>
      <c r="N1285" s="6" t="s">
        <v>476</v>
      </c>
      <c r="O1285" s="6" t="s">
        <v>477</v>
      </c>
      <c r="P1285" s="6" t="s">
        <v>478</v>
      </c>
      <c r="Q1285" s="9"/>
      <c r="R1285" s="6" t="s">
        <v>479</v>
      </c>
      <c r="S1285" s="9"/>
      <c r="T1285" s="6" t="s">
        <v>480</v>
      </c>
      <c r="U1285" s="6" t="s">
        <v>151</v>
      </c>
      <c r="V1285" s="6" t="s">
        <v>46</v>
      </c>
      <c r="W1285" s="6" t="s">
        <v>481</v>
      </c>
      <c r="X1285" s="6" t="s">
        <v>74</v>
      </c>
      <c r="Y1285" s="6" t="s">
        <v>133</v>
      </c>
    </row>
    <row r="1286" spans="1:25">
      <c r="A1286" s="5">
        <v>10344</v>
      </c>
      <c r="B1286" s="6">
        <v>21</v>
      </c>
      <c r="C1286" s="7">
        <v>100</v>
      </c>
      <c r="D1286" s="6">
        <v>4</v>
      </c>
      <c r="E1286" s="6">
        <v>2203.11</v>
      </c>
      <c r="F1286" s="8">
        <v>38316</v>
      </c>
      <c r="G1286" s="6" t="s">
        <v>25</v>
      </c>
      <c r="H1286" s="6">
        <v>4</v>
      </c>
      <c r="I1286" s="6">
        <v>11</v>
      </c>
      <c r="J1286" s="6">
        <v>2004</v>
      </c>
      <c r="K1286" s="6" t="s">
        <v>26</v>
      </c>
      <c r="L1286" s="6">
        <v>92</v>
      </c>
      <c r="M1286" s="6" t="s">
        <v>38</v>
      </c>
      <c r="N1286" s="6" t="s">
        <v>597</v>
      </c>
      <c r="O1286" s="6" t="s">
        <v>598</v>
      </c>
      <c r="P1286" s="6" t="s">
        <v>599</v>
      </c>
      <c r="Q1286" s="9"/>
      <c r="R1286" s="6" t="s">
        <v>600</v>
      </c>
      <c r="S1286" s="9"/>
      <c r="T1286" s="6">
        <v>13008</v>
      </c>
      <c r="U1286" s="6" t="s">
        <v>66</v>
      </c>
      <c r="V1286" s="6" t="s">
        <v>46</v>
      </c>
      <c r="W1286" s="6" t="s">
        <v>601</v>
      </c>
      <c r="X1286" s="6" t="s">
        <v>602</v>
      </c>
      <c r="Y1286" s="6" t="s">
        <v>39</v>
      </c>
    </row>
    <row r="1287" spans="1:25">
      <c r="A1287" s="5">
        <v>10367</v>
      </c>
      <c r="B1287" s="6">
        <v>43</v>
      </c>
      <c r="C1287" s="7">
        <v>62.72</v>
      </c>
      <c r="D1287" s="6">
        <v>8</v>
      </c>
      <c r="E1287" s="6">
        <v>2696.96</v>
      </c>
      <c r="F1287" s="8">
        <v>38364</v>
      </c>
      <c r="G1287" s="6" t="s">
        <v>603</v>
      </c>
      <c r="H1287" s="6">
        <v>1</v>
      </c>
      <c r="I1287" s="6">
        <v>1</v>
      </c>
      <c r="J1287" s="6">
        <v>2005</v>
      </c>
      <c r="K1287" s="6" t="s">
        <v>26</v>
      </c>
      <c r="L1287" s="6">
        <v>92</v>
      </c>
      <c r="M1287" s="6" t="s">
        <v>38</v>
      </c>
      <c r="N1287" s="11" t="s">
        <v>604</v>
      </c>
      <c r="O1287" s="6">
        <v>6265557265</v>
      </c>
      <c r="P1287" s="6" t="s">
        <v>605</v>
      </c>
      <c r="Q1287" s="9"/>
      <c r="R1287" s="6" t="s">
        <v>606</v>
      </c>
      <c r="S1287" s="6" t="s">
        <v>177</v>
      </c>
      <c r="T1287" s="6">
        <v>90003</v>
      </c>
      <c r="U1287" s="6" t="s">
        <v>32</v>
      </c>
      <c r="V1287" s="6" t="s">
        <v>33</v>
      </c>
      <c r="W1287" s="6" t="s">
        <v>34</v>
      </c>
      <c r="X1287" s="6" t="s">
        <v>90</v>
      </c>
      <c r="Y1287" s="6" t="s">
        <v>39</v>
      </c>
    </row>
    <row r="1288" spans="1:25">
      <c r="A1288" s="5">
        <v>10380</v>
      </c>
      <c r="B1288" s="6">
        <v>32</v>
      </c>
      <c r="C1288" s="7">
        <v>100</v>
      </c>
      <c r="D1288" s="6">
        <v>1</v>
      </c>
      <c r="E1288" s="6">
        <v>3376.64</v>
      </c>
      <c r="F1288" s="8">
        <v>38399</v>
      </c>
      <c r="G1288" s="6" t="s">
        <v>25</v>
      </c>
      <c r="H1288" s="6">
        <v>1</v>
      </c>
      <c r="I1288" s="6">
        <v>2</v>
      </c>
      <c r="J1288" s="6">
        <v>2005</v>
      </c>
      <c r="K1288" s="6" t="s">
        <v>26</v>
      </c>
      <c r="L1288" s="6">
        <v>92</v>
      </c>
      <c r="M1288" s="6" t="s">
        <v>38</v>
      </c>
      <c r="N1288" s="6" t="s">
        <v>155</v>
      </c>
      <c r="O1288" s="6" t="s">
        <v>156</v>
      </c>
      <c r="P1288" s="6" t="s">
        <v>157</v>
      </c>
      <c r="Q1288" s="9"/>
      <c r="R1288" s="6" t="s">
        <v>158</v>
      </c>
      <c r="S1288" s="9"/>
      <c r="T1288" s="6">
        <v>28034</v>
      </c>
      <c r="U1288" s="6" t="s">
        <v>159</v>
      </c>
      <c r="V1288" s="6" t="s">
        <v>46</v>
      </c>
      <c r="W1288" s="6" t="s">
        <v>160</v>
      </c>
      <c r="X1288" s="6" t="s">
        <v>161</v>
      </c>
      <c r="Y1288" s="6" t="s">
        <v>36</v>
      </c>
    </row>
    <row r="1289" spans="1:25">
      <c r="A1289" s="5">
        <v>10407</v>
      </c>
      <c r="B1289" s="6">
        <v>6</v>
      </c>
      <c r="C1289" s="7">
        <v>90.19</v>
      </c>
      <c r="D1289" s="6">
        <v>3</v>
      </c>
      <c r="E1289" s="6">
        <v>541.14</v>
      </c>
      <c r="F1289" s="8">
        <v>38464</v>
      </c>
      <c r="G1289" s="6" t="s">
        <v>376</v>
      </c>
      <c r="H1289" s="6">
        <v>2</v>
      </c>
      <c r="I1289" s="6">
        <v>4</v>
      </c>
      <c r="J1289" s="6">
        <v>2005</v>
      </c>
      <c r="K1289" s="6" t="s">
        <v>26</v>
      </c>
      <c r="L1289" s="6">
        <v>92</v>
      </c>
      <c r="M1289" s="6" t="s">
        <v>38</v>
      </c>
      <c r="N1289" s="6" t="s">
        <v>372</v>
      </c>
      <c r="O1289" s="6">
        <v>4085553659</v>
      </c>
      <c r="P1289" s="6" t="s">
        <v>373</v>
      </c>
      <c r="Q1289" s="9"/>
      <c r="R1289" s="6" t="s">
        <v>374</v>
      </c>
      <c r="S1289" s="6" t="s">
        <v>177</v>
      </c>
      <c r="T1289" s="6">
        <v>94217</v>
      </c>
      <c r="U1289" s="6" t="s">
        <v>32</v>
      </c>
      <c r="V1289" s="6" t="s">
        <v>33</v>
      </c>
      <c r="W1289" s="6" t="s">
        <v>58</v>
      </c>
      <c r="X1289" s="6" t="s">
        <v>375</v>
      </c>
      <c r="Y1289" s="6" t="s">
        <v>39</v>
      </c>
    </row>
    <row r="1290" spans="1:25">
      <c r="A1290" s="5">
        <v>10420</v>
      </c>
      <c r="B1290" s="6">
        <v>66</v>
      </c>
      <c r="C1290" s="7">
        <v>92.95</v>
      </c>
      <c r="D1290" s="6">
        <v>6</v>
      </c>
      <c r="E1290" s="6">
        <v>6134.7</v>
      </c>
      <c r="F1290" s="8">
        <v>38501</v>
      </c>
      <c r="G1290" s="6" t="s">
        <v>246</v>
      </c>
      <c r="H1290" s="6">
        <v>2</v>
      </c>
      <c r="I1290" s="6">
        <v>5</v>
      </c>
      <c r="J1290" s="6">
        <v>2005</v>
      </c>
      <c r="K1290" s="6" t="s">
        <v>26</v>
      </c>
      <c r="L1290" s="6">
        <v>92</v>
      </c>
      <c r="M1290" s="6" t="s">
        <v>38</v>
      </c>
      <c r="N1290" s="6" t="s">
        <v>134</v>
      </c>
      <c r="O1290" s="10" t="s">
        <v>683</v>
      </c>
      <c r="P1290" s="6" t="s">
        <v>135</v>
      </c>
      <c r="Q1290" s="6" t="s">
        <v>136</v>
      </c>
      <c r="R1290" s="6" t="s">
        <v>137</v>
      </c>
      <c r="S1290" s="6" t="s">
        <v>138</v>
      </c>
      <c r="T1290" s="6">
        <v>2067</v>
      </c>
      <c r="U1290" s="6" t="s">
        <v>75</v>
      </c>
      <c r="V1290" s="6" t="s">
        <v>76</v>
      </c>
      <c r="W1290" s="6" t="s">
        <v>139</v>
      </c>
      <c r="X1290" s="6" t="s">
        <v>140</v>
      </c>
      <c r="Y1290" s="6" t="s">
        <v>36</v>
      </c>
    </row>
    <row r="1291" spans="1:25">
      <c r="A1291" s="5">
        <v>10154</v>
      </c>
      <c r="B1291" s="6">
        <v>36</v>
      </c>
      <c r="C1291" s="7">
        <v>64.33</v>
      </c>
      <c r="D1291" s="6">
        <v>1</v>
      </c>
      <c r="E1291" s="6">
        <v>2315.88</v>
      </c>
      <c r="F1291" s="8">
        <v>37896</v>
      </c>
      <c r="G1291" s="6" t="s">
        <v>25</v>
      </c>
      <c r="H1291" s="6">
        <v>4</v>
      </c>
      <c r="I1291" s="6">
        <v>10</v>
      </c>
      <c r="J1291" s="6">
        <v>2003</v>
      </c>
      <c r="K1291" s="6" t="s">
        <v>313</v>
      </c>
      <c r="L1291" s="6">
        <v>72</v>
      </c>
      <c r="M1291" s="6" t="s">
        <v>381</v>
      </c>
      <c r="N1291" s="6" t="s">
        <v>545</v>
      </c>
      <c r="O1291" s="6">
        <v>3105552373</v>
      </c>
      <c r="P1291" s="6" t="s">
        <v>546</v>
      </c>
      <c r="Q1291" s="9"/>
      <c r="R1291" s="6" t="s">
        <v>547</v>
      </c>
      <c r="S1291" s="6" t="s">
        <v>177</v>
      </c>
      <c r="T1291" s="6">
        <v>92561</v>
      </c>
      <c r="U1291" s="6" t="s">
        <v>32</v>
      </c>
      <c r="V1291" s="6" t="s">
        <v>33</v>
      </c>
      <c r="W1291" s="6" t="s">
        <v>34</v>
      </c>
      <c r="X1291" s="6" t="s">
        <v>187</v>
      </c>
      <c r="Y1291" s="6" t="s">
        <v>39</v>
      </c>
    </row>
    <row r="1292" spans="1:25">
      <c r="A1292" s="5">
        <v>10300</v>
      </c>
      <c r="B1292" s="6">
        <v>33</v>
      </c>
      <c r="C1292" s="7">
        <v>100</v>
      </c>
      <c r="D1292" s="6">
        <v>5</v>
      </c>
      <c r="E1292" s="6">
        <v>5521.89</v>
      </c>
      <c r="F1292" s="8">
        <v>37898</v>
      </c>
      <c r="G1292" s="6" t="s">
        <v>25</v>
      </c>
      <c r="H1292" s="6">
        <v>4</v>
      </c>
      <c r="I1292" s="6">
        <v>10</v>
      </c>
      <c r="J1292" s="6">
        <v>2003</v>
      </c>
      <c r="K1292" s="6" t="s">
        <v>163</v>
      </c>
      <c r="L1292" s="6">
        <v>194</v>
      </c>
      <c r="M1292" s="6" t="s">
        <v>423</v>
      </c>
      <c r="N1292" s="6" t="s">
        <v>42</v>
      </c>
      <c r="O1292" s="10" t="s">
        <v>683</v>
      </c>
      <c r="P1292" s="6" t="s">
        <v>43</v>
      </c>
      <c r="Q1292" s="9"/>
      <c r="R1292" s="6" t="s">
        <v>44</v>
      </c>
      <c r="S1292" s="9"/>
      <c r="T1292" s="6">
        <v>60528</v>
      </c>
      <c r="U1292" s="6" t="s">
        <v>45</v>
      </c>
      <c r="V1292" s="6" t="s">
        <v>46</v>
      </c>
      <c r="W1292" s="6" t="s">
        <v>47</v>
      </c>
      <c r="X1292" s="6" t="s">
        <v>48</v>
      </c>
      <c r="Y1292" s="6" t="s">
        <v>36</v>
      </c>
    </row>
    <row r="1293" spans="1:25">
      <c r="A1293" s="5">
        <v>10300</v>
      </c>
      <c r="B1293" s="6">
        <v>29</v>
      </c>
      <c r="C1293" s="7">
        <v>100</v>
      </c>
      <c r="D1293" s="6">
        <v>3</v>
      </c>
      <c r="E1293" s="6">
        <v>3984.6</v>
      </c>
      <c r="F1293" s="8">
        <v>37898</v>
      </c>
      <c r="G1293" s="6" t="s">
        <v>25</v>
      </c>
      <c r="H1293" s="6">
        <v>4</v>
      </c>
      <c r="I1293" s="6">
        <v>10</v>
      </c>
      <c r="J1293" s="6">
        <v>2003</v>
      </c>
      <c r="K1293" s="6" t="s">
        <v>163</v>
      </c>
      <c r="L1293" s="6">
        <v>117</v>
      </c>
      <c r="M1293" s="6" t="s">
        <v>510</v>
      </c>
      <c r="N1293" s="6" t="s">
        <v>42</v>
      </c>
      <c r="O1293" s="10" t="s">
        <v>683</v>
      </c>
      <c r="P1293" s="6" t="s">
        <v>43</v>
      </c>
      <c r="Q1293" s="9"/>
      <c r="R1293" s="6" t="s">
        <v>44</v>
      </c>
      <c r="S1293" s="9"/>
      <c r="T1293" s="6">
        <v>60528</v>
      </c>
      <c r="U1293" s="6" t="s">
        <v>45</v>
      </c>
      <c r="V1293" s="6" t="s">
        <v>46</v>
      </c>
      <c r="W1293" s="6" t="s">
        <v>47</v>
      </c>
      <c r="X1293" s="6" t="s">
        <v>48</v>
      </c>
      <c r="Y1293" s="6" t="s">
        <v>36</v>
      </c>
    </row>
    <row r="1294" spans="1:25">
      <c r="A1294" s="5">
        <v>10300</v>
      </c>
      <c r="B1294" s="6">
        <v>22</v>
      </c>
      <c r="C1294" s="7">
        <v>76.61</v>
      </c>
      <c r="D1294" s="6">
        <v>6</v>
      </c>
      <c r="E1294" s="6">
        <v>1685.42</v>
      </c>
      <c r="F1294" s="8">
        <v>37898</v>
      </c>
      <c r="G1294" s="6" t="s">
        <v>25</v>
      </c>
      <c r="H1294" s="6">
        <v>4</v>
      </c>
      <c r="I1294" s="6">
        <v>10</v>
      </c>
      <c r="J1294" s="6">
        <v>2003</v>
      </c>
      <c r="K1294" s="6" t="s">
        <v>163</v>
      </c>
      <c r="L1294" s="6">
        <v>79</v>
      </c>
      <c r="M1294" s="6" t="s">
        <v>511</v>
      </c>
      <c r="N1294" s="6" t="s">
        <v>42</v>
      </c>
      <c r="O1294" s="10" t="s">
        <v>683</v>
      </c>
      <c r="P1294" s="6" t="s">
        <v>43</v>
      </c>
      <c r="Q1294" s="9"/>
      <c r="R1294" s="6" t="s">
        <v>44</v>
      </c>
      <c r="S1294" s="9"/>
      <c r="T1294" s="6">
        <v>60528</v>
      </c>
      <c r="U1294" s="6" t="s">
        <v>45</v>
      </c>
      <c r="V1294" s="6" t="s">
        <v>46</v>
      </c>
      <c r="W1294" s="6" t="s">
        <v>47</v>
      </c>
      <c r="X1294" s="6" t="s">
        <v>48</v>
      </c>
      <c r="Y1294" s="6" t="s">
        <v>39</v>
      </c>
    </row>
    <row r="1295" spans="1:25">
      <c r="A1295" s="5">
        <v>10300</v>
      </c>
      <c r="B1295" s="6">
        <v>23</v>
      </c>
      <c r="C1295" s="7">
        <v>100</v>
      </c>
      <c r="D1295" s="6">
        <v>2</v>
      </c>
      <c r="E1295" s="6">
        <v>2807.61</v>
      </c>
      <c r="F1295" s="8">
        <v>37898</v>
      </c>
      <c r="G1295" s="6" t="s">
        <v>25</v>
      </c>
      <c r="H1295" s="6">
        <v>4</v>
      </c>
      <c r="I1295" s="6">
        <v>10</v>
      </c>
      <c r="J1295" s="6">
        <v>2003</v>
      </c>
      <c r="K1295" s="6" t="s">
        <v>163</v>
      </c>
      <c r="L1295" s="6">
        <v>115</v>
      </c>
      <c r="M1295" s="6" t="s">
        <v>512</v>
      </c>
      <c r="N1295" s="6" t="s">
        <v>42</v>
      </c>
      <c r="O1295" s="10" t="s">
        <v>683</v>
      </c>
      <c r="P1295" s="6" t="s">
        <v>43</v>
      </c>
      <c r="Q1295" s="9"/>
      <c r="R1295" s="6" t="s">
        <v>44</v>
      </c>
      <c r="S1295" s="9"/>
      <c r="T1295" s="6">
        <v>60528</v>
      </c>
      <c r="U1295" s="6" t="s">
        <v>45</v>
      </c>
      <c r="V1295" s="6" t="s">
        <v>46</v>
      </c>
      <c r="W1295" s="6" t="s">
        <v>47</v>
      </c>
      <c r="X1295" s="6" t="s">
        <v>48</v>
      </c>
      <c r="Y1295" s="6" t="s">
        <v>39</v>
      </c>
    </row>
    <row r="1296" spans="1:25">
      <c r="A1296" s="5">
        <v>10300</v>
      </c>
      <c r="B1296" s="6">
        <v>41</v>
      </c>
      <c r="C1296" s="7">
        <v>92.4</v>
      </c>
      <c r="D1296" s="6">
        <v>1</v>
      </c>
      <c r="E1296" s="6">
        <v>3788.4</v>
      </c>
      <c r="F1296" s="8">
        <v>37898</v>
      </c>
      <c r="G1296" s="6" t="s">
        <v>25</v>
      </c>
      <c r="H1296" s="6">
        <v>4</v>
      </c>
      <c r="I1296" s="6">
        <v>10</v>
      </c>
      <c r="J1296" s="6">
        <v>2003</v>
      </c>
      <c r="K1296" s="6" t="s">
        <v>163</v>
      </c>
      <c r="L1296" s="6">
        <v>77</v>
      </c>
      <c r="M1296" s="6" t="s">
        <v>513</v>
      </c>
      <c r="N1296" s="6" t="s">
        <v>42</v>
      </c>
      <c r="O1296" s="10" t="s">
        <v>683</v>
      </c>
      <c r="P1296" s="6" t="s">
        <v>43</v>
      </c>
      <c r="Q1296" s="9"/>
      <c r="R1296" s="6" t="s">
        <v>44</v>
      </c>
      <c r="S1296" s="9"/>
      <c r="T1296" s="6">
        <v>60528</v>
      </c>
      <c r="U1296" s="6" t="s">
        <v>45</v>
      </c>
      <c r="V1296" s="6" t="s">
        <v>46</v>
      </c>
      <c r="W1296" s="6" t="s">
        <v>47</v>
      </c>
      <c r="X1296" s="6" t="s">
        <v>48</v>
      </c>
      <c r="Y1296" s="6" t="s">
        <v>36</v>
      </c>
    </row>
    <row r="1297" spans="1:25">
      <c r="A1297" s="5">
        <v>10300</v>
      </c>
      <c r="B1297" s="6">
        <v>49</v>
      </c>
      <c r="C1297" s="7">
        <v>78.8</v>
      </c>
      <c r="D1297" s="6">
        <v>8</v>
      </c>
      <c r="E1297" s="6">
        <v>3861.2</v>
      </c>
      <c r="F1297" s="8">
        <v>37898</v>
      </c>
      <c r="G1297" s="6" t="s">
        <v>25</v>
      </c>
      <c r="H1297" s="6">
        <v>4</v>
      </c>
      <c r="I1297" s="6">
        <v>10</v>
      </c>
      <c r="J1297" s="6">
        <v>2003</v>
      </c>
      <c r="K1297" s="6" t="s">
        <v>163</v>
      </c>
      <c r="L1297" s="6">
        <v>80</v>
      </c>
      <c r="M1297" s="6" t="s">
        <v>514</v>
      </c>
      <c r="N1297" s="6" t="s">
        <v>42</v>
      </c>
      <c r="O1297" s="10" t="s">
        <v>683</v>
      </c>
      <c r="P1297" s="6" t="s">
        <v>43</v>
      </c>
      <c r="Q1297" s="9"/>
      <c r="R1297" s="6" t="s">
        <v>44</v>
      </c>
      <c r="S1297" s="9"/>
      <c r="T1297" s="6">
        <v>60528</v>
      </c>
      <c r="U1297" s="6" t="s">
        <v>45</v>
      </c>
      <c r="V1297" s="6" t="s">
        <v>46</v>
      </c>
      <c r="W1297" s="6" t="s">
        <v>47</v>
      </c>
      <c r="X1297" s="6" t="s">
        <v>48</v>
      </c>
      <c r="Y1297" s="6" t="s">
        <v>36</v>
      </c>
    </row>
    <row r="1298" spans="1:25">
      <c r="A1298" s="5">
        <v>10300</v>
      </c>
      <c r="B1298" s="6">
        <v>23</v>
      </c>
      <c r="C1298" s="7">
        <v>100</v>
      </c>
      <c r="D1298" s="6">
        <v>7</v>
      </c>
      <c r="E1298" s="6">
        <v>3786.49</v>
      </c>
      <c r="F1298" s="8">
        <v>37898</v>
      </c>
      <c r="G1298" s="6" t="s">
        <v>25</v>
      </c>
      <c r="H1298" s="6">
        <v>4</v>
      </c>
      <c r="I1298" s="6">
        <v>10</v>
      </c>
      <c r="J1298" s="6">
        <v>2003</v>
      </c>
      <c r="K1298" s="6" t="s">
        <v>163</v>
      </c>
      <c r="L1298" s="6">
        <v>146</v>
      </c>
      <c r="M1298" s="6" t="s">
        <v>515</v>
      </c>
      <c r="N1298" s="6" t="s">
        <v>42</v>
      </c>
      <c r="O1298" s="10" t="s">
        <v>683</v>
      </c>
      <c r="P1298" s="6" t="s">
        <v>43</v>
      </c>
      <c r="Q1298" s="9"/>
      <c r="R1298" s="6" t="s">
        <v>44</v>
      </c>
      <c r="S1298" s="9"/>
      <c r="T1298" s="6">
        <v>60528</v>
      </c>
      <c r="U1298" s="6" t="s">
        <v>45</v>
      </c>
      <c r="V1298" s="6" t="s">
        <v>46</v>
      </c>
      <c r="W1298" s="6" t="s">
        <v>47</v>
      </c>
      <c r="X1298" s="6" t="s">
        <v>48</v>
      </c>
      <c r="Y1298" s="6" t="s">
        <v>36</v>
      </c>
    </row>
    <row r="1299" spans="1:25">
      <c r="A1299" s="5">
        <v>10300</v>
      </c>
      <c r="B1299" s="6">
        <v>31</v>
      </c>
      <c r="C1299" s="7">
        <v>58.78</v>
      </c>
      <c r="D1299" s="6">
        <v>4</v>
      </c>
      <c r="E1299" s="6">
        <v>1822.18</v>
      </c>
      <c r="F1299" s="8">
        <v>37898</v>
      </c>
      <c r="G1299" s="6" t="s">
        <v>25</v>
      </c>
      <c r="H1299" s="6">
        <v>4</v>
      </c>
      <c r="I1299" s="6">
        <v>10</v>
      </c>
      <c r="J1299" s="6">
        <v>2003</v>
      </c>
      <c r="K1299" s="6" t="s">
        <v>163</v>
      </c>
      <c r="L1299" s="6">
        <v>61</v>
      </c>
      <c r="M1299" s="6" t="s">
        <v>519</v>
      </c>
      <c r="N1299" s="6" t="s">
        <v>42</v>
      </c>
      <c r="O1299" s="10" t="s">
        <v>683</v>
      </c>
      <c r="P1299" s="6" t="s">
        <v>43</v>
      </c>
      <c r="Q1299" s="9"/>
      <c r="R1299" s="6" t="s">
        <v>44</v>
      </c>
      <c r="S1299" s="9"/>
      <c r="T1299" s="6">
        <v>60528</v>
      </c>
      <c r="U1299" s="6" t="s">
        <v>45</v>
      </c>
      <c r="V1299" s="6" t="s">
        <v>46</v>
      </c>
      <c r="W1299" s="6" t="s">
        <v>47</v>
      </c>
      <c r="X1299" s="6" t="s">
        <v>48</v>
      </c>
      <c r="Y1299" s="6" t="s">
        <v>39</v>
      </c>
    </row>
    <row r="1300" spans="1:25">
      <c r="A1300" s="5">
        <v>10208</v>
      </c>
      <c r="B1300" s="6">
        <v>45</v>
      </c>
      <c r="C1300" s="7">
        <v>87.77</v>
      </c>
      <c r="D1300" s="6">
        <v>8</v>
      </c>
      <c r="E1300" s="6">
        <v>3949.65</v>
      </c>
      <c r="F1300" s="8">
        <v>37988</v>
      </c>
      <c r="G1300" s="6" t="s">
        <v>25</v>
      </c>
      <c r="H1300" s="6">
        <v>1</v>
      </c>
      <c r="I1300" s="6">
        <v>1</v>
      </c>
      <c r="J1300" s="6">
        <v>2004</v>
      </c>
      <c r="K1300" s="6" t="s">
        <v>26</v>
      </c>
      <c r="L1300" s="6">
        <v>87</v>
      </c>
      <c r="M1300" s="6" t="s">
        <v>312</v>
      </c>
      <c r="N1300" s="6" t="s">
        <v>459</v>
      </c>
      <c r="O1300" s="6" t="s">
        <v>460</v>
      </c>
      <c r="P1300" s="6" t="s">
        <v>461</v>
      </c>
      <c r="Q1300" s="9"/>
      <c r="R1300" s="6" t="s">
        <v>462</v>
      </c>
      <c r="S1300" s="9"/>
      <c r="T1300" s="6">
        <v>69004</v>
      </c>
      <c r="U1300" s="6" t="s">
        <v>66</v>
      </c>
      <c r="V1300" s="6" t="s">
        <v>46</v>
      </c>
      <c r="W1300" s="6" t="s">
        <v>463</v>
      </c>
      <c r="X1300" s="6" t="s">
        <v>464</v>
      </c>
      <c r="Y1300" s="6" t="s">
        <v>36</v>
      </c>
    </row>
    <row r="1301" spans="1:25">
      <c r="A1301" s="5">
        <v>10221</v>
      </c>
      <c r="B1301" s="6">
        <v>39</v>
      </c>
      <c r="C1301" s="7">
        <v>89.53</v>
      </c>
      <c r="D1301" s="6">
        <v>2</v>
      </c>
      <c r="E1301" s="6">
        <v>3491.67</v>
      </c>
      <c r="F1301" s="8">
        <v>38035</v>
      </c>
      <c r="G1301" s="6" t="s">
        <v>25</v>
      </c>
      <c r="H1301" s="6">
        <v>1</v>
      </c>
      <c r="I1301" s="6">
        <v>2</v>
      </c>
      <c r="J1301" s="6">
        <v>2004</v>
      </c>
      <c r="K1301" s="6" t="s">
        <v>26</v>
      </c>
      <c r="L1301" s="6">
        <v>87</v>
      </c>
      <c r="M1301" s="6" t="s">
        <v>312</v>
      </c>
      <c r="N1301" s="6" t="s">
        <v>323</v>
      </c>
      <c r="O1301" s="6" t="s">
        <v>324</v>
      </c>
      <c r="P1301" s="6" t="s">
        <v>325</v>
      </c>
      <c r="Q1301" s="9"/>
      <c r="R1301" s="6" t="s">
        <v>326</v>
      </c>
      <c r="S1301" s="9"/>
      <c r="T1301" s="6" t="s">
        <v>327</v>
      </c>
      <c r="U1301" s="6" t="s">
        <v>328</v>
      </c>
      <c r="V1301" s="6" t="s">
        <v>46</v>
      </c>
      <c r="W1301" s="6" t="s">
        <v>329</v>
      </c>
      <c r="X1301" s="6" t="s">
        <v>330</v>
      </c>
      <c r="Y1301" s="6" t="s">
        <v>36</v>
      </c>
    </row>
    <row r="1302" spans="1:25">
      <c r="A1302" s="5">
        <v>10232</v>
      </c>
      <c r="B1302" s="6">
        <v>23</v>
      </c>
      <c r="C1302" s="7">
        <v>89.53</v>
      </c>
      <c r="D1302" s="6">
        <v>5</v>
      </c>
      <c r="E1302" s="6">
        <v>2059.19</v>
      </c>
      <c r="F1302" s="8">
        <v>38066</v>
      </c>
      <c r="G1302" s="6" t="s">
        <v>25</v>
      </c>
      <c r="H1302" s="6">
        <v>1</v>
      </c>
      <c r="I1302" s="6">
        <v>3</v>
      </c>
      <c r="J1302" s="6">
        <v>2004</v>
      </c>
      <c r="K1302" s="6" t="s">
        <v>26</v>
      </c>
      <c r="L1302" s="6">
        <v>87</v>
      </c>
      <c r="M1302" s="6" t="s">
        <v>312</v>
      </c>
      <c r="N1302" s="11" t="s">
        <v>346</v>
      </c>
      <c r="O1302" s="6" t="s">
        <v>347</v>
      </c>
      <c r="P1302" s="6" t="s">
        <v>348</v>
      </c>
      <c r="Q1302" s="9"/>
      <c r="R1302" s="6" t="s">
        <v>349</v>
      </c>
      <c r="S1302" s="6" t="s">
        <v>350</v>
      </c>
      <c r="T1302" s="6" t="s">
        <v>351</v>
      </c>
      <c r="U1302" s="6" t="s">
        <v>151</v>
      </c>
      <c r="V1302" s="6" t="s">
        <v>46</v>
      </c>
      <c r="W1302" s="6" t="s">
        <v>352</v>
      </c>
      <c r="X1302" s="6" t="s">
        <v>353</v>
      </c>
      <c r="Y1302" s="6" t="s">
        <v>39</v>
      </c>
    </row>
    <row r="1303" spans="1:25">
      <c r="A1303" s="5">
        <v>10248</v>
      </c>
      <c r="B1303" s="6">
        <v>42</v>
      </c>
      <c r="C1303" s="7">
        <v>75.48</v>
      </c>
      <c r="D1303" s="6">
        <v>11</v>
      </c>
      <c r="E1303" s="6">
        <v>3170.16</v>
      </c>
      <c r="F1303" s="8">
        <v>38114</v>
      </c>
      <c r="G1303" s="6" t="s">
        <v>322</v>
      </c>
      <c r="H1303" s="6">
        <v>2</v>
      </c>
      <c r="I1303" s="6">
        <v>5</v>
      </c>
      <c r="J1303" s="6">
        <v>2004</v>
      </c>
      <c r="K1303" s="6" t="s">
        <v>26</v>
      </c>
      <c r="L1303" s="6">
        <v>87</v>
      </c>
      <c r="M1303" s="6" t="s">
        <v>312</v>
      </c>
      <c r="N1303" s="6" t="s">
        <v>123</v>
      </c>
      <c r="O1303" s="6">
        <v>2125557818</v>
      </c>
      <c r="P1303" s="6" t="s">
        <v>124</v>
      </c>
      <c r="Q1303" s="9"/>
      <c r="R1303" s="6" t="s">
        <v>56</v>
      </c>
      <c r="S1303" s="6" t="s">
        <v>57</v>
      </c>
      <c r="T1303" s="6">
        <v>10022</v>
      </c>
      <c r="U1303" s="6" t="s">
        <v>32</v>
      </c>
      <c r="V1303" s="6" t="s">
        <v>33</v>
      </c>
      <c r="W1303" s="6" t="s">
        <v>121</v>
      </c>
      <c r="X1303" s="6" t="s">
        <v>125</v>
      </c>
      <c r="Y1303" s="6" t="s">
        <v>36</v>
      </c>
    </row>
    <row r="1304" spans="1:25">
      <c r="A1304" s="5">
        <v>10261</v>
      </c>
      <c r="B1304" s="6">
        <v>20</v>
      </c>
      <c r="C1304" s="7">
        <v>89.53</v>
      </c>
      <c r="D1304" s="6">
        <v>9</v>
      </c>
      <c r="E1304" s="6">
        <v>1790.6</v>
      </c>
      <c r="F1304" s="8">
        <v>38155</v>
      </c>
      <c r="G1304" s="6" t="s">
        <v>25</v>
      </c>
      <c r="H1304" s="6">
        <v>2</v>
      </c>
      <c r="I1304" s="6">
        <v>6</v>
      </c>
      <c r="J1304" s="6">
        <v>2004</v>
      </c>
      <c r="K1304" s="6" t="s">
        <v>26</v>
      </c>
      <c r="L1304" s="6">
        <v>87</v>
      </c>
      <c r="M1304" s="6" t="s">
        <v>312</v>
      </c>
      <c r="N1304" s="6" t="s">
        <v>237</v>
      </c>
      <c r="O1304" s="6" t="s">
        <v>238</v>
      </c>
      <c r="P1304" s="6" t="s">
        <v>239</v>
      </c>
      <c r="Q1304" s="9"/>
      <c r="R1304" s="6" t="s">
        <v>240</v>
      </c>
      <c r="S1304" s="6" t="s">
        <v>241</v>
      </c>
      <c r="T1304" s="6" t="s">
        <v>242</v>
      </c>
      <c r="U1304" s="6" t="s">
        <v>243</v>
      </c>
      <c r="V1304" s="6" t="s">
        <v>33</v>
      </c>
      <c r="W1304" s="6" t="s">
        <v>244</v>
      </c>
      <c r="X1304" s="6" t="s">
        <v>245</v>
      </c>
      <c r="Y1304" s="6" t="s">
        <v>39</v>
      </c>
    </row>
    <row r="1305" spans="1:25">
      <c r="A1305" s="5">
        <v>10273</v>
      </c>
      <c r="B1305" s="6">
        <v>33</v>
      </c>
      <c r="C1305" s="7">
        <v>71.09</v>
      </c>
      <c r="D1305" s="6">
        <v>12</v>
      </c>
      <c r="E1305" s="6">
        <v>2345.9699999999998</v>
      </c>
      <c r="F1305" s="8">
        <v>38189</v>
      </c>
      <c r="G1305" s="6" t="s">
        <v>25</v>
      </c>
      <c r="H1305" s="6">
        <v>3</v>
      </c>
      <c r="I1305" s="6">
        <v>7</v>
      </c>
      <c r="J1305" s="6">
        <v>2004</v>
      </c>
      <c r="K1305" s="6" t="s">
        <v>26</v>
      </c>
      <c r="L1305" s="6">
        <v>87</v>
      </c>
      <c r="M1305" s="6" t="s">
        <v>312</v>
      </c>
      <c r="N1305" s="6" t="s">
        <v>323</v>
      </c>
      <c r="O1305" s="6" t="s">
        <v>324</v>
      </c>
      <c r="P1305" s="6" t="s">
        <v>325</v>
      </c>
      <c r="Q1305" s="9"/>
      <c r="R1305" s="6" t="s">
        <v>326</v>
      </c>
      <c r="S1305" s="9"/>
      <c r="T1305" s="6" t="s">
        <v>327</v>
      </c>
      <c r="U1305" s="6" t="s">
        <v>328</v>
      </c>
      <c r="V1305" s="6" t="s">
        <v>46</v>
      </c>
      <c r="W1305" s="6" t="s">
        <v>329</v>
      </c>
      <c r="X1305" s="6" t="s">
        <v>330</v>
      </c>
      <c r="Y1305" s="6" t="s">
        <v>39</v>
      </c>
    </row>
    <row r="1306" spans="1:25">
      <c r="A1306" s="5">
        <v>10283</v>
      </c>
      <c r="B1306" s="6">
        <v>34</v>
      </c>
      <c r="C1306" s="7">
        <v>100</v>
      </c>
      <c r="D1306" s="6">
        <v>14</v>
      </c>
      <c r="E1306" s="6">
        <v>3580.88</v>
      </c>
      <c r="F1306" s="8">
        <v>38219</v>
      </c>
      <c r="G1306" s="6" t="s">
        <v>25</v>
      </c>
      <c r="H1306" s="6">
        <v>3</v>
      </c>
      <c r="I1306" s="6">
        <v>8</v>
      </c>
      <c r="J1306" s="6">
        <v>2004</v>
      </c>
      <c r="K1306" s="6" t="s">
        <v>26</v>
      </c>
      <c r="L1306" s="6">
        <v>87</v>
      </c>
      <c r="M1306" s="6" t="s">
        <v>312</v>
      </c>
      <c r="N1306" s="6" t="s">
        <v>331</v>
      </c>
      <c r="O1306" s="6" t="s">
        <v>332</v>
      </c>
      <c r="P1306" s="6" t="s">
        <v>333</v>
      </c>
      <c r="Q1306" s="9"/>
      <c r="R1306" s="6" t="s">
        <v>334</v>
      </c>
      <c r="S1306" s="6" t="s">
        <v>335</v>
      </c>
      <c r="T1306" s="6" t="s">
        <v>336</v>
      </c>
      <c r="U1306" s="6" t="s">
        <v>243</v>
      </c>
      <c r="V1306" s="6" t="s">
        <v>33</v>
      </c>
      <c r="W1306" s="6" t="s">
        <v>337</v>
      </c>
      <c r="X1306" s="6" t="s">
        <v>153</v>
      </c>
      <c r="Y1306" s="6" t="s">
        <v>36</v>
      </c>
    </row>
    <row r="1307" spans="1:25">
      <c r="A1307" s="5">
        <v>10293</v>
      </c>
      <c r="B1307" s="6">
        <v>49</v>
      </c>
      <c r="C1307" s="7">
        <v>100</v>
      </c>
      <c r="D1307" s="6">
        <v>3</v>
      </c>
      <c r="E1307" s="6">
        <v>4946.0600000000004</v>
      </c>
      <c r="F1307" s="8">
        <v>38239</v>
      </c>
      <c r="G1307" s="6" t="s">
        <v>25</v>
      </c>
      <c r="H1307" s="6">
        <v>3</v>
      </c>
      <c r="I1307" s="6">
        <v>9</v>
      </c>
      <c r="J1307" s="6">
        <v>2004</v>
      </c>
      <c r="K1307" s="6" t="s">
        <v>26</v>
      </c>
      <c r="L1307" s="6">
        <v>87</v>
      </c>
      <c r="M1307" s="6" t="s">
        <v>312</v>
      </c>
      <c r="N1307" s="6" t="s">
        <v>196</v>
      </c>
      <c r="O1307" s="6" t="s">
        <v>197</v>
      </c>
      <c r="P1307" s="6" t="s">
        <v>198</v>
      </c>
      <c r="Q1307" s="9"/>
      <c r="R1307" s="6" t="s">
        <v>199</v>
      </c>
      <c r="S1307" s="9"/>
      <c r="T1307" s="6">
        <v>10100</v>
      </c>
      <c r="U1307" s="6" t="s">
        <v>200</v>
      </c>
      <c r="V1307" s="6" t="s">
        <v>46</v>
      </c>
      <c r="W1307" s="6" t="s">
        <v>201</v>
      </c>
      <c r="X1307" s="6" t="s">
        <v>202</v>
      </c>
      <c r="Y1307" s="6" t="s">
        <v>36</v>
      </c>
    </row>
    <row r="1308" spans="1:25">
      <c r="A1308" s="5">
        <v>10306</v>
      </c>
      <c r="B1308" s="6">
        <v>39</v>
      </c>
      <c r="C1308" s="7">
        <v>90.4</v>
      </c>
      <c r="D1308" s="6">
        <v>8</v>
      </c>
      <c r="E1308" s="6">
        <v>3525.6</v>
      </c>
      <c r="F1308" s="8">
        <v>38274</v>
      </c>
      <c r="G1308" s="6" t="s">
        <v>25</v>
      </c>
      <c r="H1308" s="6">
        <v>4</v>
      </c>
      <c r="I1308" s="6">
        <v>10</v>
      </c>
      <c r="J1308" s="6">
        <v>2004</v>
      </c>
      <c r="K1308" s="6" t="s">
        <v>26</v>
      </c>
      <c r="L1308" s="6">
        <v>87</v>
      </c>
      <c r="M1308" s="6" t="s">
        <v>312</v>
      </c>
      <c r="N1308" s="6" t="s">
        <v>476</v>
      </c>
      <c r="O1308" s="6" t="s">
        <v>477</v>
      </c>
      <c r="P1308" s="6" t="s">
        <v>478</v>
      </c>
      <c r="Q1308" s="9"/>
      <c r="R1308" s="6" t="s">
        <v>479</v>
      </c>
      <c r="S1308" s="9"/>
      <c r="T1308" s="6" t="s">
        <v>480</v>
      </c>
      <c r="U1308" s="6" t="s">
        <v>151</v>
      </c>
      <c r="V1308" s="6" t="s">
        <v>46</v>
      </c>
      <c r="W1308" s="6" t="s">
        <v>481</v>
      </c>
      <c r="X1308" s="6" t="s">
        <v>74</v>
      </c>
      <c r="Y1308" s="6" t="s">
        <v>36</v>
      </c>
    </row>
    <row r="1309" spans="1:25">
      <c r="A1309" s="5">
        <v>10315</v>
      </c>
      <c r="B1309" s="6">
        <v>36</v>
      </c>
      <c r="C1309" s="7">
        <v>100</v>
      </c>
      <c r="D1309" s="6">
        <v>7</v>
      </c>
      <c r="E1309" s="6">
        <v>3602.16</v>
      </c>
      <c r="F1309" s="8">
        <v>38289</v>
      </c>
      <c r="G1309" s="6" t="s">
        <v>25</v>
      </c>
      <c r="H1309" s="6">
        <v>4</v>
      </c>
      <c r="I1309" s="6">
        <v>10</v>
      </c>
      <c r="J1309" s="6">
        <v>2004</v>
      </c>
      <c r="K1309" s="6" t="s">
        <v>26</v>
      </c>
      <c r="L1309" s="6">
        <v>87</v>
      </c>
      <c r="M1309" s="6" t="s">
        <v>312</v>
      </c>
      <c r="N1309" s="6" t="s">
        <v>91</v>
      </c>
      <c r="O1309" s="6" t="s">
        <v>92</v>
      </c>
      <c r="P1309" s="6" t="s">
        <v>93</v>
      </c>
      <c r="Q1309" s="9"/>
      <c r="R1309" s="6" t="s">
        <v>94</v>
      </c>
      <c r="S1309" s="9"/>
      <c r="T1309" s="6">
        <v>44000</v>
      </c>
      <c r="U1309" s="6" t="s">
        <v>66</v>
      </c>
      <c r="V1309" s="6" t="s">
        <v>46</v>
      </c>
      <c r="W1309" s="6" t="s">
        <v>95</v>
      </c>
      <c r="X1309" s="6" t="s">
        <v>96</v>
      </c>
      <c r="Y1309" s="6" t="s">
        <v>36</v>
      </c>
    </row>
    <row r="1310" spans="1:25">
      <c r="A1310" s="5">
        <v>10326</v>
      </c>
      <c r="B1310" s="6">
        <v>50</v>
      </c>
      <c r="C1310" s="7">
        <v>86.01</v>
      </c>
      <c r="D1310" s="6">
        <v>5</v>
      </c>
      <c r="E1310" s="6">
        <v>4300.5</v>
      </c>
      <c r="F1310" s="8">
        <v>38300</v>
      </c>
      <c r="G1310" s="6" t="s">
        <v>25</v>
      </c>
      <c r="H1310" s="6">
        <v>4</v>
      </c>
      <c r="I1310" s="6">
        <v>11</v>
      </c>
      <c r="J1310" s="6">
        <v>2004</v>
      </c>
      <c r="K1310" s="6" t="s">
        <v>26</v>
      </c>
      <c r="L1310" s="6">
        <v>87</v>
      </c>
      <c r="M1310" s="6" t="s">
        <v>312</v>
      </c>
      <c r="N1310" s="6" t="s">
        <v>407</v>
      </c>
      <c r="O1310" s="6" t="s">
        <v>408</v>
      </c>
      <c r="P1310" s="6" t="s">
        <v>409</v>
      </c>
      <c r="Q1310" s="9"/>
      <c r="R1310" s="6" t="s">
        <v>410</v>
      </c>
      <c r="S1310" s="9"/>
      <c r="T1310" s="6" t="s">
        <v>411</v>
      </c>
      <c r="U1310" s="6" t="s">
        <v>208</v>
      </c>
      <c r="V1310" s="6" t="s">
        <v>46</v>
      </c>
      <c r="W1310" s="6" t="s">
        <v>412</v>
      </c>
      <c r="X1310" s="6" t="s">
        <v>413</v>
      </c>
      <c r="Y1310" s="6" t="s">
        <v>36</v>
      </c>
    </row>
    <row r="1311" spans="1:25">
      <c r="A1311" s="5">
        <v>10337</v>
      </c>
      <c r="B1311" s="6">
        <v>29</v>
      </c>
      <c r="C1311" s="7">
        <v>100</v>
      </c>
      <c r="D1311" s="6">
        <v>2</v>
      </c>
      <c r="E1311" s="6">
        <v>4498.1899999999996</v>
      </c>
      <c r="F1311" s="8">
        <v>38312</v>
      </c>
      <c r="G1311" s="6" t="s">
        <v>25</v>
      </c>
      <c r="H1311" s="6">
        <v>4</v>
      </c>
      <c r="I1311" s="6">
        <v>11</v>
      </c>
      <c r="J1311" s="6">
        <v>2004</v>
      </c>
      <c r="K1311" s="6" t="s">
        <v>26</v>
      </c>
      <c r="L1311" s="6">
        <v>87</v>
      </c>
      <c r="M1311" s="6" t="s">
        <v>312</v>
      </c>
      <c r="N1311" s="6" t="s">
        <v>354</v>
      </c>
      <c r="O1311" s="6">
        <v>2125558493</v>
      </c>
      <c r="P1311" s="6" t="s">
        <v>355</v>
      </c>
      <c r="Q1311" s="6" t="s">
        <v>356</v>
      </c>
      <c r="R1311" s="6" t="s">
        <v>56</v>
      </c>
      <c r="S1311" s="6" t="s">
        <v>57</v>
      </c>
      <c r="T1311" s="6">
        <v>10022</v>
      </c>
      <c r="U1311" s="6" t="s">
        <v>32</v>
      </c>
      <c r="V1311" s="6" t="s">
        <v>33</v>
      </c>
      <c r="W1311" s="6" t="s">
        <v>101</v>
      </c>
      <c r="X1311" s="6" t="s">
        <v>210</v>
      </c>
      <c r="Y1311" s="6" t="s">
        <v>36</v>
      </c>
    </row>
    <row r="1312" spans="1:25">
      <c r="A1312" s="5">
        <v>10350</v>
      </c>
      <c r="B1312" s="6">
        <v>30</v>
      </c>
      <c r="C1312" s="7">
        <v>100</v>
      </c>
      <c r="D1312" s="6">
        <v>3</v>
      </c>
      <c r="E1312" s="6">
        <v>3023.1</v>
      </c>
      <c r="F1312" s="8">
        <v>38323</v>
      </c>
      <c r="G1312" s="6" t="s">
        <v>25</v>
      </c>
      <c r="H1312" s="6">
        <v>4</v>
      </c>
      <c r="I1312" s="6">
        <v>12</v>
      </c>
      <c r="J1312" s="6">
        <v>2004</v>
      </c>
      <c r="K1312" s="6" t="s">
        <v>26</v>
      </c>
      <c r="L1312" s="6">
        <v>87</v>
      </c>
      <c r="M1312" s="6" t="s">
        <v>312</v>
      </c>
      <c r="N1312" s="6" t="s">
        <v>155</v>
      </c>
      <c r="O1312" s="6" t="s">
        <v>156</v>
      </c>
      <c r="P1312" s="6" t="s">
        <v>157</v>
      </c>
      <c r="Q1312" s="9"/>
      <c r="R1312" s="6" t="s">
        <v>158</v>
      </c>
      <c r="S1312" s="9"/>
      <c r="T1312" s="6">
        <v>28034</v>
      </c>
      <c r="U1312" s="6" t="s">
        <v>159</v>
      </c>
      <c r="V1312" s="6" t="s">
        <v>46</v>
      </c>
      <c r="W1312" s="6" t="s">
        <v>160</v>
      </c>
      <c r="X1312" s="6" t="s">
        <v>161</v>
      </c>
      <c r="Y1312" s="6" t="s">
        <v>36</v>
      </c>
    </row>
    <row r="1313" spans="1:25">
      <c r="A1313" s="5">
        <v>10372</v>
      </c>
      <c r="B1313" s="6">
        <v>41</v>
      </c>
      <c r="C1313" s="7">
        <v>86.89</v>
      </c>
      <c r="D1313" s="6">
        <v>7</v>
      </c>
      <c r="E1313" s="6">
        <v>3562.49</v>
      </c>
      <c r="F1313" s="8">
        <v>38378</v>
      </c>
      <c r="G1313" s="6" t="s">
        <v>25</v>
      </c>
      <c r="H1313" s="6">
        <v>1</v>
      </c>
      <c r="I1313" s="6">
        <v>1</v>
      </c>
      <c r="J1313" s="6">
        <v>2005</v>
      </c>
      <c r="K1313" s="6" t="s">
        <v>26</v>
      </c>
      <c r="L1313" s="6">
        <v>87</v>
      </c>
      <c r="M1313" s="6" t="s">
        <v>312</v>
      </c>
      <c r="N1313" s="6" t="s">
        <v>188</v>
      </c>
      <c r="O1313" s="10" t="s">
        <v>683</v>
      </c>
      <c r="P1313" s="6" t="s">
        <v>189</v>
      </c>
      <c r="Q1313" s="9"/>
      <c r="R1313" s="6" t="s">
        <v>190</v>
      </c>
      <c r="S1313" s="6" t="s">
        <v>191</v>
      </c>
      <c r="T1313" s="6" t="s">
        <v>192</v>
      </c>
      <c r="U1313" s="6" t="s">
        <v>193</v>
      </c>
      <c r="V1313" s="6" t="s">
        <v>193</v>
      </c>
      <c r="W1313" s="6" t="s">
        <v>194</v>
      </c>
      <c r="X1313" s="6" t="s">
        <v>195</v>
      </c>
      <c r="Y1313" s="6" t="s">
        <v>36</v>
      </c>
    </row>
    <row r="1314" spans="1:25">
      <c r="A1314" s="5">
        <v>10383</v>
      </c>
      <c r="B1314" s="6">
        <v>28</v>
      </c>
      <c r="C1314" s="7">
        <v>58.58</v>
      </c>
      <c r="D1314" s="6">
        <v>7</v>
      </c>
      <c r="E1314" s="6">
        <v>1640.24</v>
      </c>
      <c r="F1314" s="8">
        <v>38405</v>
      </c>
      <c r="G1314" s="6" t="s">
        <v>25</v>
      </c>
      <c r="H1314" s="6">
        <v>1</v>
      </c>
      <c r="I1314" s="6">
        <v>2</v>
      </c>
      <c r="J1314" s="6">
        <v>2005</v>
      </c>
      <c r="K1314" s="6" t="s">
        <v>26</v>
      </c>
      <c r="L1314" s="6">
        <v>87</v>
      </c>
      <c r="M1314" s="6" t="s">
        <v>312</v>
      </c>
      <c r="N1314" s="6" t="s">
        <v>155</v>
      </c>
      <c r="O1314" s="6" t="s">
        <v>156</v>
      </c>
      <c r="P1314" s="6" t="s">
        <v>157</v>
      </c>
      <c r="Q1314" s="9"/>
      <c r="R1314" s="6" t="s">
        <v>158</v>
      </c>
      <c r="S1314" s="9"/>
      <c r="T1314" s="6">
        <v>28034</v>
      </c>
      <c r="U1314" s="6" t="s">
        <v>159</v>
      </c>
      <c r="V1314" s="6" t="s">
        <v>46</v>
      </c>
      <c r="W1314" s="6" t="s">
        <v>160</v>
      </c>
      <c r="X1314" s="6" t="s">
        <v>161</v>
      </c>
      <c r="Y1314" s="6" t="s">
        <v>39</v>
      </c>
    </row>
    <row r="1315" spans="1:25">
      <c r="A1315" s="5">
        <v>10396</v>
      </c>
      <c r="B1315" s="6">
        <v>45</v>
      </c>
      <c r="C1315" s="7">
        <v>100</v>
      </c>
      <c r="D1315" s="6">
        <v>5</v>
      </c>
      <c r="E1315" s="6">
        <v>4739.3999999999996</v>
      </c>
      <c r="F1315" s="8">
        <v>38434</v>
      </c>
      <c r="G1315" s="6" t="s">
        <v>25</v>
      </c>
      <c r="H1315" s="6">
        <v>1</v>
      </c>
      <c r="I1315" s="6">
        <v>3</v>
      </c>
      <c r="J1315" s="6">
        <v>2005</v>
      </c>
      <c r="K1315" s="6" t="s">
        <v>26</v>
      </c>
      <c r="L1315" s="6">
        <v>87</v>
      </c>
      <c r="M1315" s="6" t="s">
        <v>312</v>
      </c>
      <c r="N1315" s="6" t="s">
        <v>217</v>
      </c>
      <c r="O1315" s="6">
        <v>4155551450</v>
      </c>
      <c r="P1315" s="6" t="s">
        <v>218</v>
      </c>
      <c r="Q1315" s="9"/>
      <c r="R1315" s="6" t="s">
        <v>219</v>
      </c>
      <c r="S1315" s="6" t="s">
        <v>177</v>
      </c>
      <c r="T1315" s="6">
        <v>97562</v>
      </c>
      <c r="U1315" s="6" t="s">
        <v>32</v>
      </c>
      <c r="V1315" s="6" t="s">
        <v>33</v>
      </c>
      <c r="W1315" s="6" t="s">
        <v>220</v>
      </c>
      <c r="X1315" s="6" t="s">
        <v>35</v>
      </c>
      <c r="Y1315" s="6" t="s">
        <v>36</v>
      </c>
    </row>
    <row r="1316" spans="1:25">
      <c r="A1316" s="5">
        <v>10414</v>
      </c>
      <c r="B1316" s="6">
        <v>16</v>
      </c>
      <c r="C1316" s="7">
        <v>75.48</v>
      </c>
      <c r="D1316" s="6">
        <v>11</v>
      </c>
      <c r="E1316" s="6">
        <v>1207.68</v>
      </c>
      <c r="F1316" s="8">
        <v>38478</v>
      </c>
      <c r="G1316" s="6" t="s">
        <v>376</v>
      </c>
      <c r="H1316" s="6">
        <v>2</v>
      </c>
      <c r="I1316" s="6">
        <v>5</v>
      </c>
      <c r="J1316" s="6">
        <v>2005</v>
      </c>
      <c r="K1316" s="6" t="s">
        <v>26</v>
      </c>
      <c r="L1316" s="6">
        <v>87</v>
      </c>
      <c r="M1316" s="6" t="s">
        <v>312</v>
      </c>
      <c r="N1316" s="11" t="s">
        <v>338</v>
      </c>
      <c r="O1316" s="6">
        <v>6175559555</v>
      </c>
      <c r="P1316" s="6" t="s">
        <v>339</v>
      </c>
      <c r="Q1316" s="9"/>
      <c r="R1316" s="6" t="s">
        <v>340</v>
      </c>
      <c r="S1316" s="6" t="s">
        <v>100</v>
      </c>
      <c r="T1316" s="6">
        <v>51003</v>
      </c>
      <c r="U1316" s="6" t="s">
        <v>32</v>
      </c>
      <c r="V1316" s="6" t="s">
        <v>33</v>
      </c>
      <c r="W1316" s="6" t="s">
        <v>341</v>
      </c>
      <c r="X1316" s="6" t="s">
        <v>297</v>
      </c>
      <c r="Y1316" s="6" t="s">
        <v>39</v>
      </c>
    </row>
    <row r="1317" spans="1:25">
      <c r="A1317" s="5">
        <v>10301</v>
      </c>
      <c r="B1317" s="6">
        <v>37</v>
      </c>
      <c r="C1317" s="7">
        <v>100</v>
      </c>
      <c r="D1317" s="6">
        <v>8</v>
      </c>
      <c r="E1317" s="6">
        <v>5917.78</v>
      </c>
      <c r="F1317" s="8">
        <v>37899</v>
      </c>
      <c r="G1317" s="6" t="s">
        <v>25</v>
      </c>
      <c r="H1317" s="6">
        <v>4</v>
      </c>
      <c r="I1317" s="6">
        <v>10</v>
      </c>
      <c r="J1317" s="6">
        <v>2003</v>
      </c>
      <c r="K1317" s="6" t="s">
        <v>163</v>
      </c>
      <c r="L1317" s="6">
        <v>141</v>
      </c>
      <c r="M1317" s="6" t="s">
        <v>536</v>
      </c>
      <c r="N1317" s="6" t="s">
        <v>607</v>
      </c>
      <c r="O1317" s="10" t="s">
        <v>683</v>
      </c>
      <c r="P1317" s="6" t="s">
        <v>608</v>
      </c>
      <c r="Q1317" s="9"/>
      <c r="R1317" s="6" t="s">
        <v>609</v>
      </c>
      <c r="S1317" s="9"/>
      <c r="T1317" s="6" t="s">
        <v>610</v>
      </c>
      <c r="U1317" s="6" t="s">
        <v>114</v>
      </c>
      <c r="V1317" s="6" t="s">
        <v>46</v>
      </c>
      <c r="W1317" s="6" t="s">
        <v>611</v>
      </c>
      <c r="X1317" s="6" t="s">
        <v>612</v>
      </c>
      <c r="Y1317" s="6" t="s">
        <v>36</v>
      </c>
    </row>
    <row r="1318" spans="1:25">
      <c r="A1318" s="5">
        <v>10301</v>
      </c>
      <c r="B1318" s="6">
        <v>32</v>
      </c>
      <c r="C1318" s="7">
        <v>100</v>
      </c>
      <c r="D1318" s="6">
        <v>4</v>
      </c>
      <c r="E1318" s="6">
        <v>3424.64</v>
      </c>
      <c r="F1318" s="8">
        <v>37899</v>
      </c>
      <c r="G1318" s="6" t="s">
        <v>25</v>
      </c>
      <c r="H1318" s="6">
        <v>4</v>
      </c>
      <c r="I1318" s="6">
        <v>10</v>
      </c>
      <c r="J1318" s="6">
        <v>2003</v>
      </c>
      <c r="K1318" s="6" t="s">
        <v>163</v>
      </c>
      <c r="L1318" s="6">
        <v>124</v>
      </c>
      <c r="M1318" s="6" t="s">
        <v>541</v>
      </c>
      <c r="N1318" s="6" t="s">
        <v>607</v>
      </c>
      <c r="O1318" s="10" t="s">
        <v>683</v>
      </c>
      <c r="P1318" s="6" t="s">
        <v>608</v>
      </c>
      <c r="Q1318" s="9"/>
      <c r="R1318" s="6" t="s">
        <v>609</v>
      </c>
      <c r="S1318" s="9"/>
      <c r="T1318" s="6" t="s">
        <v>610</v>
      </c>
      <c r="U1318" s="6" t="s">
        <v>114</v>
      </c>
      <c r="V1318" s="6" t="s">
        <v>46</v>
      </c>
      <c r="W1318" s="6" t="s">
        <v>611</v>
      </c>
      <c r="X1318" s="6" t="s">
        <v>612</v>
      </c>
      <c r="Y1318" s="6" t="s">
        <v>36</v>
      </c>
    </row>
    <row r="1319" spans="1:25">
      <c r="A1319" s="5">
        <v>10301</v>
      </c>
      <c r="B1319" s="6">
        <v>47</v>
      </c>
      <c r="C1319" s="7">
        <v>100</v>
      </c>
      <c r="D1319" s="6">
        <v>7</v>
      </c>
      <c r="E1319" s="6">
        <v>7488.04</v>
      </c>
      <c r="F1319" s="8">
        <v>37899</v>
      </c>
      <c r="G1319" s="6" t="s">
        <v>25</v>
      </c>
      <c r="H1319" s="6">
        <v>4</v>
      </c>
      <c r="I1319" s="6">
        <v>10</v>
      </c>
      <c r="J1319" s="6">
        <v>2003</v>
      </c>
      <c r="K1319" s="6" t="s">
        <v>163</v>
      </c>
      <c r="L1319" s="6">
        <v>142</v>
      </c>
      <c r="M1319" s="6" t="s">
        <v>537</v>
      </c>
      <c r="N1319" s="6" t="s">
        <v>607</v>
      </c>
      <c r="O1319" s="10" t="s">
        <v>683</v>
      </c>
      <c r="P1319" s="6" t="s">
        <v>608</v>
      </c>
      <c r="Q1319" s="9"/>
      <c r="R1319" s="6" t="s">
        <v>609</v>
      </c>
      <c r="S1319" s="9"/>
      <c r="T1319" s="6" t="s">
        <v>610</v>
      </c>
      <c r="U1319" s="6" t="s">
        <v>114</v>
      </c>
      <c r="V1319" s="6" t="s">
        <v>46</v>
      </c>
      <c r="W1319" s="6" t="s">
        <v>611</v>
      </c>
      <c r="X1319" s="6" t="s">
        <v>612</v>
      </c>
      <c r="Y1319" s="6" t="s">
        <v>133</v>
      </c>
    </row>
    <row r="1320" spans="1:25">
      <c r="A1320" s="5">
        <v>10301</v>
      </c>
      <c r="B1320" s="6">
        <v>22</v>
      </c>
      <c r="C1320" s="7">
        <v>100</v>
      </c>
      <c r="D1320" s="6">
        <v>5</v>
      </c>
      <c r="E1320" s="6">
        <v>3223.44</v>
      </c>
      <c r="F1320" s="8">
        <v>37899</v>
      </c>
      <c r="G1320" s="6" t="s">
        <v>25</v>
      </c>
      <c r="H1320" s="6">
        <v>4</v>
      </c>
      <c r="I1320" s="6">
        <v>10</v>
      </c>
      <c r="J1320" s="6">
        <v>2003</v>
      </c>
      <c r="K1320" s="6" t="s">
        <v>163</v>
      </c>
      <c r="L1320" s="6">
        <v>132</v>
      </c>
      <c r="M1320" s="6" t="s">
        <v>538</v>
      </c>
      <c r="N1320" s="6" t="s">
        <v>607</v>
      </c>
      <c r="O1320" s="10" t="s">
        <v>683</v>
      </c>
      <c r="P1320" s="6" t="s">
        <v>608</v>
      </c>
      <c r="Q1320" s="9"/>
      <c r="R1320" s="6" t="s">
        <v>609</v>
      </c>
      <c r="S1320" s="9"/>
      <c r="T1320" s="6" t="s">
        <v>610</v>
      </c>
      <c r="U1320" s="6" t="s">
        <v>114</v>
      </c>
      <c r="V1320" s="6" t="s">
        <v>46</v>
      </c>
      <c r="W1320" s="6" t="s">
        <v>611</v>
      </c>
      <c r="X1320" s="6" t="s">
        <v>612</v>
      </c>
      <c r="Y1320" s="6" t="s">
        <v>36</v>
      </c>
    </row>
    <row r="1321" spans="1:25">
      <c r="A1321" s="5">
        <v>10301</v>
      </c>
      <c r="B1321" s="6">
        <v>23</v>
      </c>
      <c r="C1321" s="7">
        <v>100</v>
      </c>
      <c r="D1321" s="6">
        <v>9</v>
      </c>
      <c r="E1321" s="6">
        <v>4011.66</v>
      </c>
      <c r="F1321" s="8">
        <v>37899</v>
      </c>
      <c r="G1321" s="6" t="s">
        <v>25</v>
      </c>
      <c r="H1321" s="6">
        <v>4</v>
      </c>
      <c r="I1321" s="6">
        <v>10</v>
      </c>
      <c r="J1321" s="6">
        <v>2003</v>
      </c>
      <c r="K1321" s="6" t="s">
        <v>163</v>
      </c>
      <c r="L1321" s="6">
        <v>169</v>
      </c>
      <c r="M1321" s="6" t="s">
        <v>284</v>
      </c>
      <c r="N1321" s="6" t="s">
        <v>607</v>
      </c>
      <c r="O1321" s="10" t="s">
        <v>683</v>
      </c>
      <c r="P1321" s="6" t="s">
        <v>608</v>
      </c>
      <c r="Q1321" s="9"/>
      <c r="R1321" s="6" t="s">
        <v>609</v>
      </c>
      <c r="S1321" s="9"/>
      <c r="T1321" s="6" t="s">
        <v>610</v>
      </c>
      <c r="U1321" s="6" t="s">
        <v>114</v>
      </c>
      <c r="V1321" s="6" t="s">
        <v>46</v>
      </c>
      <c r="W1321" s="6" t="s">
        <v>611</v>
      </c>
      <c r="X1321" s="6" t="s">
        <v>612</v>
      </c>
      <c r="Y1321" s="6" t="s">
        <v>36</v>
      </c>
    </row>
    <row r="1322" spans="1:25">
      <c r="A1322" s="5">
        <v>10301</v>
      </c>
      <c r="B1322" s="6">
        <v>39</v>
      </c>
      <c r="C1322" s="7">
        <v>100</v>
      </c>
      <c r="D1322" s="6">
        <v>6</v>
      </c>
      <c r="E1322" s="6">
        <v>6446.7</v>
      </c>
      <c r="F1322" s="8">
        <v>37899</v>
      </c>
      <c r="G1322" s="6" t="s">
        <v>25</v>
      </c>
      <c r="H1322" s="6">
        <v>4</v>
      </c>
      <c r="I1322" s="6">
        <v>10</v>
      </c>
      <c r="J1322" s="6">
        <v>2003</v>
      </c>
      <c r="K1322" s="6" t="s">
        <v>163</v>
      </c>
      <c r="L1322" s="6">
        <v>141</v>
      </c>
      <c r="M1322" s="6" t="s">
        <v>539</v>
      </c>
      <c r="N1322" s="6" t="s">
        <v>607</v>
      </c>
      <c r="O1322" s="10" t="s">
        <v>683</v>
      </c>
      <c r="P1322" s="6" t="s">
        <v>608</v>
      </c>
      <c r="Q1322" s="9"/>
      <c r="R1322" s="6" t="s">
        <v>609</v>
      </c>
      <c r="S1322" s="9"/>
      <c r="T1322" s="6" t="s">
        <v>610</v>
      </c>
      <c r="U1322" s="6" t="s">
        <v>114</v>
      </c>
      <c r="V1322" s="6" t="s">
        <v>46</v>
      </c>
      <c r="W1322" s="6" t="s">
        <v>611</v>
      </c>
      <c r="X1322" s="6" t="s">
        <v>612</v>
      </c>
      <c r="Y1322" s="6" t="s">
        <v>36</v>
      </c>
    </row>
    <row r="1323" spans="1:25">
      <c r="A1323" s="5">
        <v>10301</v>
      </c>
      <c r="B1323" s="6">
        <v>27</v>
      </c>
      <c r="C1323" s="7">
        <v>72.02</v>
      </c>
      <c r="D1323" s="6">
        <v>1</v>
      </c>
      <c r="E1323" s="6">
        <v>1944.54</v>
      </c>
      <c r="F1323" s="8">
        <v>37899</v>
      </c>
      <c r="G1323" s="6" t="s">
        <v>25</v>
      </c>
      <c r="H1323" s="6">
        <v>4</v>
      </c>
      <c r="I1323" s="6">
        <v>10</v>
      </c>
      <c r="J1323" s="6">
        <v>2003</v>
      </c>
      <c r="K1323" s="6" t="s">
        <v>163</v>
      </c>
      <c r="L1323" s="6">
        <v>73</v>
      </c>
      <c r="M1323" s="6" t="s">
        <v>543</v>
      </c>
      <c r="N1323" s="6" t="s">
        <v>607</v>
      </c>
      <c r="O1323" s="10" t="s">
        <v>683</v>
      </c>
      <c r="P1323" s="6" t="s">
        <v>608</v>
      </c>
      <c r="Q1323" s="9"/>
      <c r="R1323" s="6" t="s">
        <v>609</v>
      </c>
      <c r="S1323" s="9"/>
      <c r="T1323" s="6" t="s">
        <v>610</v>
      </c>
      <c r="U1323" s="6" t="s">
        <v>114</v>
      </c>
      <c r="V1323" s="6" t="s">
        <v>46</v>
      </c>
      <c r="W1323" s="6" t="s">
        <v>611</v>
      </c>
      <c r="X1323" s="6" t="s">
        <v>612</v>
      </c>
      <c r="Y1323" s="6" t="s">
        <v>39</v>
      </c>
    </row>
    <row r="1324" spans="1:25">
      <c r="A1324" s="5">
        <v>10301</v>
      </c>
      <c r="B1324" s="6">
        <v>22</v>
      </c>
      <c r="C1324" s="7">
        <v>51.32</v>
      </c>
      <c r="D1324" s="6">
        <v>3</v>
      </c>
      <c r="E1324" s="6">
        <v>1129.04</v>
      </c>
      <c r="F1324" s="8">
        <v>37899</v>
      </c>
      <c r="G1324" s="6" t="s">
        <v>25</v>
      </c>
      <c r="H1324" s="6">
        <v>4</v>
      </c>
      <c r="I1324" s="6">
        <v>10</v>
      </c>
      <c r="J1324" s="6">
        <v>2003</v>
      </c>
      <c r="K1324" s="6" t="s">
        <v>163</v>
      </c>
      <c r="L1324" s="6">
        <v>50</v>
      </c>
      <c r="M1324" s="6" t="s">
        <v>544</v>
      </c>
      <c r="N1324" s="6" t="s">
        <v>607</v>
      </c>
      <c r="O1324" s="10" t="s">
        <v>683</v>
      </c>
      <c r="P1324" s="6" t="s">
        <v>608</v>
      </c>
      <c r="Q1324" s="9"/>
      <c r="R1324" s="6" t="s">
        <v>609</v>
      </c>
      <c r="S1324" s="9"/>
      <c r="T1324" s="6" t="s">
        <v>610</v>
      </c>
      <c r="U1324" s="6" t="s">
        <v>114</v>
      </c>
      <c r="V1324" s="6" t="s">
        <v>46</v>
      </c>
      <c r="W1324" s="6" t="s">
        <v>611</v>
      </c>
      <c r="X1324" s="6" t="s">
        <v>612</v>
      </c>
      <c r="Y1324" s="6" t="s">
        <v>39</v>
      </c>
    </row>
    <row r="1325" spans="1:25">
      <c r="A1325" s="5">
        <v>10301</v>
      </c>
      <c r="B1325" s="6">
        <v>48</v>
      </c>
      <c r="C1325" s="7">
        <v>34.36</v>
      </c>
      <c r="D1325" s="6">
        <v>10</v>
      </c>
      <c r="E1325" s="6">
        <v>1649.28</v>
      </c>
      <c r="F1325" s="8">
        <v>37899</v>
      </c>
      <c r="G1325" s="6" t="s">
        <v>25</v>
      </c>
      <c r="H1325" s="6">
        <v>4</v>
      </c>
      <c r="I1325" s="6">
        <v>10</v>
      </c>
      <c r="J1325" s="6">
        <v>2003</v>
      </c>
      <c r="K1325" s="6" t="s">
        <v>163</v>
      </c>
      <c r="L1325" s="6">
        <v>37</v>
      </c>
      <c r="M1325" s="6" t="s">
        <v>540</v>
      </c>
      <c r="N1325" s="6" t="s">
        <v>607</v>
      </c>
      <c r="O1325" s="10" t="s">
        <v>683</v>
      </c>
      <c r="P1325" s="6" t="s">
        <v>608</v>
      </c>
      <c r="Q1325" s="9"/>
      <c r="R1325" s="6" t="s">
        <v>609</v>
      </c>
      <c r="S1325" s="9"/>
      <c r="T1325" s="6" t="s">
        <v>610</v>
      </c>
      <c r="U1325" s="6" t="s">
        <v>114</v>
      </c>
      <c r="V1325" s="6" t="s">
        <v>46</v>
      </c>
      <c r="W1325" s="6" t="s">
        <v>611</v>
      </c>
      <c r="X1325" s="6" t="s">
        <v>612</v>
      </c>
      <c r="Y1325" s="6" t="s">
        <v>39</v>
      </c>
    </row>
    <row r="1326" spans="1:25">
      <c r="A1326" s="5">
        <v>10301</v>
      </c>
      <c r="B1326" s="6">
        <v>22</v>
      </c>
      <c r="C1326" s="7">
        <v>96.37</v>
      </c>
      <c r="D1326" s="6">
        <v>2</v>
      </c>
      <c r="E1326" s="6">
        <v>2120.14</v>
      </c>
      <c r="F1326" s="8">
        <v>37899</v>
      </c>
      <c r="G1326" s="6" t="s">
        <v>25</v>
      </c>
      <c r="H1326" s="6">
        <v>4</v>
      </c>
      <c r="I1326" s="6">
        <v>10</v>
      </c>
      <c r="J1326" s="6">
        <v>2003</v>
      </c>
      <c r="K1326" s="6" t="s">
        <v>163</v>
      </c>
      <c r="L1326" s="6">
        <v>107</v>
      </c>
      <c r="M1326" s="6" t="s">
        <v>551</v>
      </c>
      <c r="N1326" s="6" t="s">
        <v>607</v>
      </c>
      <c r="O1326" s="10" t="s">
        <v>683</v>
      </c>
      <c r="P1326" s="6" t="s">
        <v>608</v>
      </c>
      <c r="Q1326" s="9"/>
      <c r="R1326" s="6" t="s">
        <v>609</v>
      </c>
      <c r="S1326" s="9"/>
      <c r="T1326" s="6" t="s">
        <v>610</v>
      </c>
      <c r="U1326" s="6" t="s">
        <v>114</v>
      </c>
      <c r="V1326" s="6" t="s">
        <v>46</v>
      </c>
      <c r="W1326" s="6" t="s">
        <v>611</v>
      </c>
      <c r="X1326" s="6" t="s">
        <v>612</v>
      </c>
      <c r="Y1326" s="6" t="s">
        <v>39</v>
      </c>
    </row>
    <row r="1327" spans="1:25">
      <c r="A1327" s="5">
        <v>10217</v>
      </c>
      <c r="B1327" s="6">
        <v>38</v>
      </c>
      <c r="C1327" s="7">
        <v>100</v>
      </c>
      <c r="D1327" s="6">
        <v>5</v>
      </c>
      <c r="E1327" s="6">
        <v>4509.08</v>
      </c>
      <c r="F1327" s="8">
        <v>38021</v>
      </c>
      <c r="G1327" s="6" t="s">
        <v>25</v>
      </c>
      <c r="H1327" s="6">
        <v>1</v>
      </c>
      <c r="I1327" s="6">
        <v>2</v>
      </c>
      <c r="J1327" s="6">
        <v>2004</v>
      </c>
      <c r="K1327" s="6" t="s">
        <v>166</v>
      </c>
      <c r="L1327" s="6">
        <v>121</v>
      </c>
      <c r="M1327" s="6" t="s">
        <v>247</v>
      </c>
      <c r="N1327" s="6" t="s">
        <v>394</v>
      </c>
      <c r="O1327" s="10" t="s">
        <v>683</v>
      </c>
      <c r="P1327" s="6" t="s">
        <v>395</v>
      </c>
      <c r="Q1327" s="6" t="s">
        <v>396</v>
      </c>
      <c r="R1327" s="6" t="s">
        <v>397</v>
      </c>
      <c r="S1327" s="9"/>
      <c r="T1327" s="6">
        <v>69045</v>
      </c>
      <c r="U1327" s="6" t="s">
        <v>397</v>
      </c>
      <c r="V1327" s="6" t="s">
        <v>76</v>
      </c>
      <c r="W1327" s="6" t="s">
        <v>398</v>
      </c>
      <c r="X1327" s="6" t="s">
        <v>399</v>
      </c>
      <c r="Y1327" s="6" t="s">
        <v>36</v>
      </c>
    </row>
    <row r="1328" spans="1:25">
      <c r="A1328" s="5">
        <v>10229</v>
      </c>
      <c r="B1328" s="6">
        <v>41</v>
      </c>
      <c r="C1328" s="7">
        <v>100</v>
      </c>
      <c r="D1328" s="6">
        <v>10</v>
      </c>
      <c r="E1328" s="6">
        <v>4716.2299999999996</v>
      </c>
      <c r="F1328" s="8">
        <v>38057</v>
      </c>
      <c r="G1328" s="6" t="s">
        <v>25</v>
      </c>
      <c r="H1328" s="6">
        <v>1</v>
      </c>
      <c r="I1328" s="6">
        <v>3</v>
      </c>
      <c r="J1328" s="6">
        <v>2004</v>
      </c>
      <c r="K1328" s="6" t="s">
        <v>166</v>
      </c>
      <c r="L1328" s="6">
        <v>121</v>
      </c>
      <c r="M1328" s="6" t="s">
        <v>247</v>
      </c>
      <c r="N1328" s="6" t="s">
        <v>217</v>
      </c>
      <c r="O1328" s="6">
        <v>4155551450</v>
      </c>
      <c r="P1328" s="6" t="s">
        <v>218</v>
      </c>
      <c r="Q1328" s="9"/>
      <c r="R1328" s="6" t="s">
        <v>219</v>
      </c>
      <c r="S1328" s="6" t="s">
        <v>177</v>
      </c>
      <c r="T1328" s="6">
        <v>97562</v>
      </c>
      <c r="U1328" s="6" t="s">
        <v>32</v>
      </c>
      <c r="V1328" s="6" t="s">
        <v>33</v>
      </c>
      <c r="W1328" s="6" t="s">
        <v>220</v>
      </c>
      <c r="X1328" s="6" t="s">
        <v>35</v>
      </c>
      <c r="Y1328" s="6" t="s">
        <v>36</v>
      </c>
    </row>
    <row r="1329" spans="1:25">
      <c r="A1329" s="5">
        <v>10245</v>
      </c>
      <c r="B1329" s="6">
        <v>21</v>
      </c>
      <c r="C1329" s="7">
        <v>100</v>
      </c>
      <c r="D1329" s="6">
        <v>3</v>
      </c>
      <c r="E1329" s="6">
        <v>2390.2199999999998</v>
      </c>
      <c r="F1329" s="8">
        <v>38111</v>
      </c>
      <c r="G1329" s="6" t="s">
        <v>25</v>
      </c>
      <c r="H1329" s="6">
        <v>2</v>
      </c>
      <c r="I1329" s="6">
        <v>5</v>
      </c>
      <c r="J1329" s="6">
        <v>2004</v>
      </c>
      <c r="K1329" s="6" t="s">
        <v>166</v>
      </c>
      <c r="L1329" s="6">
        <v>121</v>
      </c>
      <c r="M1329" s="6" t="s">
        <v>247</v>
      </c>
      <c r="N1329" s="6" t="s">
        <v>183</v>
      </c>
      <c r="O1329" s="6">
        <v>2035559545</v>
      </c>
      <c r="P1329" s="6" t="s">
        <v>184</v>
      </c>
      <c r="Q1329" s="9"/>
      <c r="R1329" s="6" t="s">
        <v>185</v>
      </c>
      <c r="S1329" s="6" t="s">
        <v>88</v>
      </c>
      <c r="T1329" s="6">
        <v>97823</v>
      </c>
      <c r="U1329" s="6" t="s">
        <v>32</v>
      </c>
      <c r="V1329" s="6" t="s">
        <v>33</v>
      </c>
      <c r="W1329" s="6" t="s">
        <v>186</v>
      </c>
      <c r="X1329" s="6" t="s">
        <v>187</v>
      </c>
      <c r="Y1329" s="6" t="s">
        <v>39</v>
      </c>
    </row>
    <row r="1330" spans="1:25">
      <c r="A1330" s="5">
        <v>10259</v>
      </c>
      <c r="B1330" s="6">
        <v>41</v>
      </c>
      <c r="C1330" s="7">
        <v>100</v>
      </c>
      <c r="D1330" s="6">
        <v>13</v>
      </c>
      <c r="E1330" s="6">
        <v>4666.62</v>
      </c>
      <c r="F1330" s="8">
        <v>38153</v>
      </c>
      <c r="G1330" s="6" t="s">
        <v>25</v>
      </c>
      <c r="H1330" s="6">
        <v>2</v>
      </c>
      <c r="I1330" s="6">
        <v>6</v>
      </c>
      <c r="J1330" s="6">
        <v>2004</v>
      </c>
      <c r="K1330" s="6" t="s">
        <v>166</v>
      </c>
      <c r="L1330" s="6">
        <v>121</v>
      </c>
      <c r="M1330" s="6" t="s">
        <v>247</v>
      </c>
      <c r="N1330" s="6" t="s">
        <v>394</v>
      </c>
      <c r="O1330" s="10" t="s">
        <v>683</v>
      </c>
      <c r="P1330" s="6" t="s">
        <v>395</v>
      </c>
      <c r="Q1330" s="6" t="s">
        <v>396</v>
      </c>
      <c r="R1330" s="6" t="s">
        <v>397</v>
      </c>
      <c r="S1330" s="9"/>
      <c r="T1330" s="6">
        <v>69045</v>
      </c>
      <c r="U1330" s="6" t="s">
        <v>397</v>
      </c>
      <c r="V1330" s="6" t="s">
        <v>76</v>
      </c>
      <c r="W1330" s="6" t="s">
        <v>398</v>
      </c>
      <c r="X1330" s="6" t="s">
        <v>399</v>
      </c>
      <c r="Y1330" s="6" t="s">
        <v>36</v>
      </c>
    </row>
    <row r="1331" spans="1:25">
      <c r="A1331" s="5">
        <v>10270</v>
      </c>
      <c r="B1331" s="6">
        <v>38</v>
      </c>
      <c r="C1331" s="7">
        <v>100</v>
      </c>
      <c r="D1331" s="6">
        <v>3</v>
      </c>
      <c r="E1331" s="6">
        <v>5383.08</v>
      </c>
      <c r="F1331" s="8">
        <v>38187</v>
      </c>
      <c r="G1331" s="6" t="s">
        <v>25</v>
      </c>
      <c r="H1331" s="6">
        <v>3</v>
      </c>
      <c r="I1331" s="6">
        <v>7</v>
      </c>
      <c r="J1331" s="6">
        <v>2004</v>
      </c>
      <c r="K1331" s="6" t="s">
        <v>166</v>
      </c>
      <c r="L1331" s="6">
        <v>121</v>
      </c>
      <c r="M1331" s="6" t="s">
        <v>247</v>
      </c>
      <c r="N1331" s="6" t="s">
        <v>134</v>
      </c>
      <c r="O1331" s="10" t="s">
        <v>683</v>
      </c>
      <c r="P1331" s="6" t="s">
        <v>135</v>
      </c>
      <c r="Q1331" s="6" t="s">
        <v>136</v>
      </c>
      <c r="R1331" s="6" t="s">
        <v>137</v>
      </c>
      <c r="S1331" s="6" t="s">
        <v>138</v>
      </c>
      <c r="T1331" s="6">
        <v>2067</v>
      </c>
      <c r="U1331" s="6" t="s">
        <v>75</v>
      </c>
      <c r="V1331" s="6" t="s">
        <v>76</v>
      </c>
      <c r="W1331" s="6" t="s">
        <v>139</v>
      </c>
      <c r="X1331" s="6" t="s">
        <v>140</v>
      </c>
      <c r="Y1331" s="6" t="s">
        <v>36</v>
      </c>
    </row>
    <row r="1332" spans="1:25">
      <c r="A1332" s="5">
        <v>10281</v>
      </c>
      <c r="B1332" s="6">
        <v>25</v>
      </c>
      <c r="C1332" s="7">
        <v>99.29</v>
      </c>
      <c r="D1332" s="6">
        <v>10</v>
      </c>
      <c r="E1332" s="6">
        <v>2482.25</v>
      </c>
      <c r="F1332" s="8">
        <v>38218</v>
      </c>
      <c r="G1332" s="6" t="s">
        <v>25</v>
      </c>
      <c r="H1332" s="6">
        <v>3</v>
      </c>
      <c r="I1332" s="6">
        <v>8</v>
      </c>
      <c r="J1332" s="6">
        <v>2004</v>
      </c>
      <c r="K1332" s="6" t="s">
        <v>166</v>
      </c>
      <c r="L1332" s="6">
        <v>121</v>
      </c>
      <c r="M1332" s="6" t="s">
        <v>247</v>
      </c>
      <c r="N1332" s="6" t="s">
        <v>117</v>
      </c>
      <c r="O1332" s="6">
        <v>2155551555</v>
      </c>
      <c r="P1332" s="6" t="s">
        <v>118</v>
      </c>
      <c r="Q1332" s="9"/>
      <c r="R1332" s="6" t="s">
        <v>119</v>
      </c>
      <c r="S1332" s="6" t="s">
        <v>120</v>
      </c>
      <c r="T1332" s="6">
        <v>70267</v>
      </c>
      <c r="U1332" s="6" t="s">
        <v>32</v>
      </c>
      <c r="V1332" s="6" t="s">
        <v>33</v>
      </c>
      <c r="W1332" s="6" t="s">
        <v>121</v>
      </c>
      <c r="X1332" s="6" t="s">
        <v>122</v>
      </c>
      <c r="Y1332" s="6" t="s">
        <v>39</v>
      </c>
    </row>
    <row r="1333" spans="1:25">
      <c r="A1333" s="5">
        <v>10291</v>
      </c>
      <c r="B1333" s="6">
        <v>48</v>
      </c>
      <c r="C1333" s="7">
        <v>100</v>
      </c>
      <c r="D1333" s="6">
        <v>5</v>
      </c>
      <c r="E1333" s="6">
        <v>5288.64</v>
      </c>
      <c r="F1333" s="8">
        <v>38238</v>
      </c>
      <c r="G1333" s="6" t="s">
        <v>25</v>
      </c>
      <c r="H1333" s="6">
        <v>3</v>
      </c>
      <c r="I1333" s="6">
        <v>9</v>
      </c>
      <c r="J1333" s="6">
        <v>2004</v>
      </c>
      <c r="K1333" s="6" t="s">
        <v>166</v>
      </c>
      <c r="L1333" s="6">
        <v>121</v>
      </c>
      <c r="M1333" s="6" t="s">
        <v>247</v>
      </c>
      <c r="N1333" s="6" t="s">
        <v>203</v>
      </c>
      <c r="O1333" s="6" t="s">
        <v>204</v>
      </c>
      <c r="P1333" s="6" t="s">
        <v>205</v>
      </c>
      <c r="Q1333" s="9"/>
      <c r="R1333" s="6" t="s">
        <v>206</v>
      </c>
      <c r="S1333" s="9"/>
      <c r="T1333" s="6" t="s">
        <v>207</v>
      </c>
      <c r="U1333" s="6" t="s">
        <v>208</v>
      </c>
      <c r="V1333" s="6" t="s">
        <v>46</v>
      </c>
      <c r="W1333" s="6" t="s">
        <v>209</v>
      </c>
      <c r="X1333" s="6" t="s">
        <v>210</v>
      </c>
      <c r="Y1333" s="6" t="s">
        <v>36</v>
      </c>
    </row>
    <row r="1334" spans="1:25">
      <c r="A1334" s="5">
        <v>10305</v>
      </c>
      <c r="B1334" s="6">
        <v>22</v>
      </c>
      <c r="C1334" s="7">
        <v>99.29</v>
      </c>
      <c r="D1334" s="6">
        <v>14</v>
      </c>
      <c r="E1334" s="6">
        <v>2184.38</v>
      </c>
      <c r="F1334" s="8">
        <v>38273</v>
      </c>
      <c r="G1334" s="6" t="s">
        <v>25</v>
      </c>
      <c r="H1334" s="6">
        <v>4</v>
      </c>
      <c r="I1334" s="6">
        <v>10</v>
      </c>
      <c r="J1334" s="6">
        <v>2004</v>
      </c>
      <c r="K1334" s="6" t="s">
        <v>166</v>
      </c>
      <c r="L1334" s="6">
        <v>121</v>
      </c>
      <c r="M1334" s="6" t="s">
        <v>247</v>
      </c>
      <c r="N1334" s="6" t="s">
        <v>97</v>
      </c>
      <c r="O1334" s="6">
        <v>6175558555</v>
      </c>
      <c r="P1334" s="6" t="s">
        <v>98</v>
      </c>
      <c r="Q1334" s="9"/>
      <c r="R1334" s="6" t="s">
        <v>99</v>
      </c>
      <c r="S1334" s="6" t="s">
        <v>100</v>
      </c>
      <c r="T1334" s="6">
        <v>51247</v>
      </c>
      <c r="U1334" s="6" t="s">
        <v>32</v>
      </c>
      <c r="V1334" s="6" t="s">
        <v>33</v>
      </c>
      <c r="W1334" s="6" t="s">
        <v>101</v>
      </c>
      <c r="X1334" s="6" t="s">
        <v>102</v>
      </c>
      <c r="Y1334" s="6" t="s">
        <v>39</v>
      </c>
    </row>
    <row r="1335" spans="1:25">
      <c r="A1335" s="5">
        <v>10313</v>
      </c>
      <c r="B1335" s="6">
        <v>28</v>
      </c>
      <c r="C1335" s="7">
        <v>100</v>
      </c>
      <c r="D1335" s="6">
        <v>8</v>
      </c>
      <c r="E1335" s="6">
        <v>2881.76</v>
      </c>
      <c r="F1335" s="8">
        <v>38282</v>
      </c>
      <c r="G1335" s="6" t="s">
        <v>25</v>
      </c>
      <c r="H1335" s="6">
        <v>4</v>
      </c>
      <c r="I1335" s="6">
        <v>10</v>
      </c>
      <c r="J1335" s="6">
        <v>2004</v>
      </c>
      <c r="K1335" s="6" t="s">
        <v>166</v>
      </c>
      <c r="L1335" s="6">
        <v>121</v>
      </c>
      <c r="M1335" s="6" t="s">
        <v>247</v>
      </c>
      <c r="N1335" s="6" t="s">
        <v>400</v>
      </c>
      <c r="O1335" s="6" t="s">
        <v>401</v>
      </c>
      <c r="P1335" s="6" t="s">
        <v>402</v>
      </c>
      <c r="Q1335" s="9"/>
      <c r="R1335" s="6" t="s">
        <v>403</v>
      </c>
      <c r="S1335" s="6" t="s">
        <v>335</v>
      </c>
      <c r="T1335" s="6" t="s">
        <v>404</v>
      </c>
      <c r="U1335" s="6" t="s">
        <v>243</v>
      </c>
      <c r="V1335" s="6" t="s">
        <v>33</v>
      </c>
      <c r="W1335" s="6" t="s">
        <v>405</v>
      </c>
      <c r="X1335" s="6" t="s">
        <v>406</v>
      </c>
      <c r="Y1335" s="6" t="s">
        <v>39</v>
      </c>
    </row>
    <row r="1336" spans="1:25">
      <c r="A1336" s="5">
        <v>10323</v>
      </c>
      <c r="B1336" s="6">
        <v>47</v>
      </c>
      <c r="C1336" s="7">
        <v>100</v>
      </c>
      <c r="D1336" s="6">
        <v>1</v>
      </c>
      <c r="E1336" s="6">
        <v>6203.06</v>
      </c>
      <c r="F1336" s="8">
        <v>38296</v>
      </c>
      <c r="G1336" s="6" t="s">
        <v>25</v>
      </c>
      <c r="H1336" s="6">
        <v>4</v>
      </c>
      <c r="I1336" s="6">
        <v>11</v>
      </c>
      <c r="J1336" s="6">
        <v>2004</v>
      </c>
      <c r="K1336" s="6" t="s">
        <v>166</v>
      </c>
      <c r="L1336" s="6">
        <v>121</v>
      </c>
      <c r="M1336" s="6" t="s">
        <v>247</v>
      </c>
      <c r="N1336" s="6" t="s">
        <v>42</v>
      </c>
      <c r="O1336" s="10" t="s">
        <v>683</v>
      </c>
      <c r="P1336" s="6" t="s">
        <v>43</v>
      </c>
      <c r="Q1336" s="9"/>
      <c r="R1336" s="6" t="s">
        <v>44</v>
      </c>
      <c r="S1336" s="9"/>
      <c r="T1336" s="6">
        <v>60528</v>
      </c>
      <c r="U1336" s="6" t="s">
        <v>45</v>
      </c>
      <c r="V1336" s="6" t="s">
        <v>46</v>
      </c>
      <c r="W1336" s="6" t="s">
        <v>47</v>
      </c>
      <c r="X1336" s="6" t="s">
        <v>48</v>
      </c>
      <c r="Y1336" s="6" t="s">
        <v>36</v>
      </c>
    </row>
    <row r="1337" spans="1:25">
      <c r="A1337" s="5">
        <v>10334</v>
      </c>
      <c r="B1337" s="6">
        <v>49</v>
      </c>
      <c r="C1337" s="7">
        <v>100</v>
      </c>
      <c r="D1337" s="6">
        <v>4</v>
      </c>
      <c r="E1337" s="6">
        <v>6763.47</v>
      </c>
      <c r="F1337" s="8">
        <v>38310</v>
      </c>
      <c r="G1337" s="6" t="s">
        <v>376</v>
      </c>
      <c r="H1337" s="6">
        <v>4</v>
      </c>
      <c r="I1337" s="6">
        <v>11</v>
      </c>
      <c r="J1337" s="6">
        <v>2004</v>
      </c>
      <c r="K1337" s="6" t="s">
        <v>166</v>
      </c>
      <c r="L1337" s="6">
        <v>121</v>
      </c>
      <c r="M1337" s="6" t="s">
        <v>247</v>
      </c>
      <c r="N1337" s="6" t="s">
        <v>407</v>
      </c>
      <c r="O1337" s="6" t="s">
        <v>408</v>
      </c>
      <c r="P1337" s="6" t="s">
        <v>409</v>
      </c>
      <c r="Q1337" s="9"/>
      <c r="R1337" s="6" t="s">
        <v>410</v>
      </c>
      <c r="S1337" s="9"/>
      <c r="T1337" s="6" t="s">
        <v>411</v>
      </c>
      <c r="U1337" s="6" t="s">
        <v>208</v>
      </c>
      <c r="V1337" s="6" t="s">
        <v>46</v>
      </c>
      <c r="W1337" s="6" t="s">
        <v>412</v>
      </c>
      <c r="X1337" s="6" t="s">
        <v>413</v>
      </c>
      <c r="Y1337" s="6" t="s">
        <v>36</v>
      </c>
    </row>
    <row r="1338" spans="1:25">
      <c r="A1338" s="5">
        <v>10347</v>
      </c>
      <c r="B1338" s="6">
        <v>45</v>
      </c>
      <c r="C1338" s="7">
        <v>100</v>
      </c>
      <c r="D1338" s="6">
        <v>4</v>
      </c>
      <c r="E1338" s="6">
        <v>5884.65</v>
      </c>
      <c r="F1338" s="8">
        <v>38320</v>
      </c>
      <c r="G1338" s="6" t="s">
        <v>25</v>
      </c>
      <c r="H1338" s="6">
        <v>4</v>
      </c>
      <c r="I1338" s="6">
        <v>11</v>
      </c>
      <c r="J1338" s="6">
        <v>2004</v>
      </c>
      <c r="K1338" s="6" t="s">
        <v>166</v>
      </c>
      <c r="L1338" s="6">
        <v>121</v>
      </c>
      <c r="M1338" s="6" t="s">
        <v>247</v>
      </c>
      <c r="N1338" s="6" t="s">
        <v>69</v>
      </c>
      <c r="O1338" s="6" t="s">
        <v>70</v>
      </c>
      <c r="P1338" s="6" t="s">
        <v>71</v>
      </c>
      <c r="Q1338" s="6" t="s">
        <v>72</v>
      </c>
      <c r="R1338" s="6" t="s">
        <v>73</v>
      </c>
      <c r="S1338" s="6" t="s">
        <v>74</v>
      </c>
      <c r="T1338" s="6">
        <v>3004</v>
      </c>
      <c r="U1338" s="6" t="s">
        <v>75</v>
      </c>
      <c r="V1338" s="6" t="s">
        <v>76</v>
      </c>
      <c r="W1338" s="6" t="s">
        <v>77</v>
      </c>
      <c r="X1338" s="6" t="s">
        <v>78</v>
      </c>
      <c r="Y1338" s="6" t="s">
        <v>36</v>
      </c>
    </row>
    <row r="1339" spans="1:25">
      <c r="A1339" s="5">
        <v>10357</v>
      </c>
      <c r="B1339" s="6">
        <v>28</v>
      </c>
      <c r="C1339" s="7">
        <v>100</v>
      </c>
      <c r="D1339" s="6">
        <v>2</v>
      </c>
      <c r="E1339" s="6">
        <v>3559.64</v>
      </c>
      <c r="F1339" s="8">
        <v>38331</v>
      </c>
      <c r="G1339" s="6" t="s">
        <v>25</v>
      </c>
      <c r="H1339" s="6">
        <v>4</v>
      </c>
      <c r="I1339" s="6">
        <v>12</v>
      </c>
      <c r="J1339" s="6">
        <v>2004</v>
      </c>
      <c r="K1339" s="6" t="s">
        <v>166</v>
      </c>
      <c r="L1339" s="6">
        <v>121</v>
      </c>
      <c r="M1339" s="6" t="s">
        <v>247</v>
      </c>
      <c r="N1339" s="6" t="s">
        <v>217</v>
      </c>
      <c r="O1339" s="6">
        <v>4155551450</v>
      </c>
      <c r="P1339" s="6" t="s">
        <v>218</v>
      </c>
      <c r="Q1339" s="9"/>
      <c r="R1339" s="6" t="s">
        <v>219</v>
      </c>
      <c r="S1339" s="6" t="s">
        <v>177</v>
      </c>
      <c r="T1339" s="6">
        <v>97562</v>
      </c>
      <c r="U1339" s="6" t="s">
        <v>32</v>
      </c>
      <c r="V1339" s="6" t="s">
        <v>33</v>
      </c>
      <c r="W1339" s="6" t="s">
        <v>220</v>
      </c>
      <c r="X1339" s="6" t="s">
        <v>35</v>
      </c>
      <c r="Y1339" s="6" t="s">
        <v>36</v>
      </c>
    </row>
    <row r="1340" spans="1:25">
      <c r="A1340" s="5">
        <v>10370</v>
      </c>
      <c r="B1340" s="6">
        <v>29</v>
      </c>
      <c r="C1340" s="7">
        <v>57.53</v>
      </c>
      <c r="D1340" s="6">
        <v>6</v>
      </c>
      <c r="E1340" s="6">
        <v>1668.37</v>
      </c>
      <c r="F1340" s="8">
        <v>38372</v>
      </c>
      <c r="G1340" s="6" t="s">
        <v>25</v>
      </c>
      <c r="H1340" s="6">
        <v>1</v>
      </c>
      <c r="I1340" s="6">
        <v>1</v>
      </c>
      <c r="J1340" s="6">
        <v>2005</v>
      </c>
      <c r="K1340" s="6" t="s">
        <v>166</v>
      </c>
      <c r="L1340" s="6">
        <v>121</v>
      </c>
      <c r="M1340" s="6" t="s">
        <v>247</v>
      </c>
      <c r="N1340" s="6" t="s">
        <v>230</v>
      </c>
      <c r="O1340" s="6" t="s">
        <v>231</v>
      </c>
      <c r="P1340" s="6" t="s">
        <v>232</v>
      </c>
      <c r="Q1340" s="6" t="s">
        <v>233</v>
      </c>
      <c r="R1340" s="6" t="s">
        <v>234</v>
      </c>
      <c r="S1340" s="6" t="s">
        <v>138</v>
      </c>
      <c r="T1340" s="6">
        <v>2060</v>
      </c>
      <c r="U1340" s="6" t="s">
        <v>75</v>
      </c>
      <c r="V1340" s="6" t="s">
        <v>76</v>
      </c>
      <c r="W1340" s="6" t="s">
        <v>235</v>
      </c>
      <c r="X1340" s="6" t="s">
        <v>236</v>
      </c>
      <c r="Y1340" s="6" t="s">
        <v>39</v>
      </c>
    </row>
    <row r="1341" spans="1:25">
      <c r="A1341" s="5">
        <v>10382</v>
      </c>
      <c r="B1341" s="6">
        <v>39</v>
      </c>
      <c r="C1341" s="7">
        <v>100</v>
      </c>
      <c r="D1341" s="6">
        <v>1</v>
      </c>
      <c r="E1341" s="6">
        <v>4890.6000000000004</v>
      </c>
      <c r="F1341" s="8">
        <v>38400</v>
      </c>
      <c r="G1341" s="6" t="s">
        <v>25</v>
      </c>
      <c r="H1341" s="6">
        <v>1</v>
      </c>
      <c r="I1341" s="6">
        <v>2</v>
      </c>
      <c r="J1341" s="6">
        <v>2005</v>
      </c>
      <c r="K1341" s="6" t="s">
        <v>166</v>
      </c>
      <c r="L1341" s="6">
        <v>121</v>
      </c>
      <c r="M1341" s="6" t="s">
        <v>247</v>
      </c>
      <c r="N1341" s="6" t="s">
        <v>217</v>
      </c>
      <c r="O1341" s="6">
        <v>4155551450</v>
      </c>
      <c r="P1341" s="6" t="s">
        <v>218</v>
      </c>
      <c r="Q1341" s="9"/>
      <c r="R1341" s="6" t="s">
        <v>219</v>
      </c>
      <c r="S1341" s="6" t="s">
        <v>177</v>
      </c>
      <c r="T1341" s="6">
        <v>97562</v>
      </c>
      <c r="U1341" s="6" t="s">
        <v>32</v>
      </c>
      <c r="V1341" s="6" t="s">
        <v>33</v>
      </c>
      <c r="W1341" s="6" t="s">
        <v>220</v>
      </c>
      <c r="X1341" s="6" t="s">
        <v>35</v>
      </c>
      <c r="Y1341" s="6" t="s">
        <v>36</v>
      </c>
    </row>
    <row r="1342" spans="1:25">
      <c r="A1342" s="5">
        <v>10411</v>
      </c>
      <c r="B1342" s="6">
        <v>46</v>
      </c>
      <c r="C1342" s="7">
        <v>100</v>
      </c>
      <c r="D1342" s="6">
        <v>3</v>
      </c>
      <c r="E1342" s="6">
        <v>5235.72</v>
      </c>
      <c r="F1342" s="8">
        <v>38473</v>
      </c>
      <c r="G1342" s="6" t="s">
        <v>25</v>
      </c>
      <c r="H1342" s="6">
        <v>2</v>
      </c>
      <c r="I1342" s="6">
        <v>5</v>
      </c>
      <c r="J1342" s="6">
        <v>2005</v>
      </c>
      <c r="K1342" s="6" t="s">
        <v>166</v>
      </c>
      <c r="L1342" s="6">
        <v>121</v>
      </c>
      <c r="M1342" s="6" t="s">
        <v>247</v>
      </c>
      <c r="N1342" s="6" t="s">
        <v>237</v>
      </c>
      <c r="O1342" s="6" t="s">
        <v>238</v>
      </c>
      <c r="P1342" s="6" t="s">
        <v>239</v>
      </c>
      <c r="Q1342" s="9"/>
      <c r="R1342" s="6" t="s">
        <v>240</v>
      </c>
      <c r="S1342" s="6" t="s">
        <v>241</v>
      </c>
      <c r="T1342" s="6" t="s">
        <v>242</v>
      </c>
      <c r="U1342" s="6" t="s">
        <v>243</v>
      </c>
      <c r="V1342" s="6" t="s">
        <v>33</v>
      </c>
      <c r="W1342" s="6" t="s">
        <v>244</v>
      </c>
      <c r="X1342" s="6" t="s">
        <v>245</v>
      </c>
      <c r="Y1342" s="6" t="s">
        <v>36</v>
      </c>
    </row>
    <row r="1343" spans="1:25">
      <c r="A1343" s="5">
        <v>10425</v>
      </c>
      <c r="B1343" s="6">
        <v>38</v>
      </c>
      <c r="C1343" s="7">
        <v>100</v>
      </c>
      <c r="D1343" s="6">
        <v>13</v>
      </c>
      <c r="E1343" s="6">
        <v>4325.16</v>
      </c>
      <c r="F1343" s="8">
        <v>38503</v>
      </c>
      <c r="G1343" s="6" t="s">
        <v>246</v>
      </c>
      <c r="H1343" s="6">
        <v>2</v>
      </c>
      <c r="I1343" s="6">
        <v>5</v>
      </c>
      <c r="J1343" s="6">
        <v>2005</v>
      </c>
      <c r="K1343" s="6" t="s">
        <v>166</v>
      </c>
      <c r="L1343" s="6">
        <v>121</v>
      </c>
      <c r="M1343" s="6" t="s">
        <v>247</v>
      </c>
      <c r="N1343" s="6" t="s">
        <v>91</v>
      </c>
      <c r="O1343" s="6" t="s">
        <v>92</v>
      </c>
      <c r="P1343" s="6" t="s">
        <v>93</v>
      </c>
      <c r="Q1343" s="9"/>
      <c r="R1343" s="6" t="s">
        <v>94</v>
      </c>
      <c r="S1343" s="9"/>
      <c r="T1343" s="6">
        <v>44000</v>
      </c>
      <c r="U1343" s="6" t="s">
        <v>66</v>
      </c>
      <c r="V1343" s="6" t="s">
        <v>46</v>
      </c>
      <c r="W1343" s="6" t="s">
        <v>95</v>
      </c>
      <c r="X1343" s="6" t="s">
        <v>96</v>
      </c>
      <c r="Y1343" s="6" t="s">
        <v>36</v>
      </c>
    </row>
    <row r="1344" spans="1:25">
      <c r="A1344" s="5">
        <v>10301</v>
      </c>
      <c r="B1344" s="6">
        <v>50</v>
      </c>
      <c r="C1344" s="7">
        <v>100</v>
      </c>
      <c r="D1344" s="6">
        <v>11</v>
      </c>
      <c r="E1344" s="6">
        <v>7723.5</v>
      </c>
      <c r="F1344" s="8">
        <v>37899</v>
      </c>
      <c r="G1344" s="6" t="s">
        <v>25</v>
      </c>
      <c r="H1344" s="6">
        <v>4</v>
      </c>
      <c r="I1344" s="6">
        <v>10</v>
      </c>
      <c r="J1344" s="6">
        <v>2003</v>
      </c>
      <c r="K1344" s="6" t="s">
        <v>163</v>
      </c>
      <c r="L1344" s="6">
        <v>140</v>
      </c>
      <c r="M1344" s="6" t="s">
        <v>520</v>
      </c>
      <c r="N1344" s="6" t="s">
        <v>607</v>
      </c>
      <c r="O1344" s="10" t="s">
        <v>683</v>
      </c>
      <c r="P1344" s="6" t="s">
        <v>608</v>
      </c>
      <c r="Q1344" s="9"/>
      <c r="R1344" s="6" t="s">
        <v>609</v>
      </c>
      <c r="S1344" s="9"/>
      <c r="T1344" s="6" t="s">
        <v>610</v>
      </c>
      <c r="U1344" s="6" t="s">
        <v>114</v>
      </c>
      <c r="V1344" s="6" t="s">
        <v>46</v>
      </c>
      <c r="W1344" s="6" t="s">
        <v>611</v>
      </c>
      <c r="X1344" s="6" t="s">
        <v>612</v>
      </c>
      <c r="Y1344" s="6" t="s">
        <v>133</v>
      </c>
    </row>
    <row r="1345" spans="1:25">
      <c r="A1345" s="5">
        <v>10155</v>
      </c>
      <c r="B1345" s="6">
        <v>32</v>
      </c>
      <c r="C1345" s="7">
        <v>100</v>
      </c>
      <c r="D1345" s="6">
        <v>13</v>
      </c>
      <c r="E1345" s="6">
        <v>4526.08</v>
      </c>
      <c r="F1345" s="8">
        <v>37900</v>
      </c>
      <c r="G1345" s="6" t="s">
        <v>25</v>
      </c>
      <c r="H1345" s="6">
        <v>4</v>
      </c>
      <c r="I1345" s="6">
        <v>10</v>
      </c>
      <c r="J1345" s="6">
        <v>2003</v>
      </c>
      <c r="K1345" s="6" t="s">
        <v>163</v>
      </c>
      <c r="L1345" s="6">
        <v>136</v>
      </c>
      <c r="M1345" s="6" t="s">
        <v>300</v>
      </c>
      <c r="N1345" s="6" t="s">
        <v>103</v>
      </c>
      <c r="O1345" s="6" t="s">
        <v>104</v>
      </c>
      <c r="P1345" s="6" t="s">
        <v>105</v>
      </c>
      <c r="Q1345" s="9"/>
      <c r="R1345" s="6" t="s">
        <v>106</v>
      </c>
      <c r="S1345" s="9"/>
      <c r="T1345" s="6">
        <v>21240</v>
      </c>
      <c r="U1345" s="6" t="s">
        <v>107</v>
      </c>
      <c r="V1345" s="6" t="s">
        <v>46</v>
      </c>
      <c r="W1345" s="6" t="s">
        <v>108</v>
      </c>
      <c r="X1345" s="6" t="s">
        <v>109</v>
      </c>
      <c r="Y1345" s="6" t="s">
        <v>36</v>
      </c>
    </row>
    <row r="1346" spans="1:25">
      <c r="A1346" s="5">
        <v>10155</v>
      </c>
      <c r="B1346" s="6">
        <v>38</v>
      </c>
      <c r="C1346" s="7">
        <v>100</v>
      </c>
      <c r="D1346" s="6">
        <v>5</v>
      </c>
      <c r="E1346" s="6">
        <v>6531.44</v>
      </c>
      <c r="F1346" s="8">
        <v>37900</v>
      </c>
      <c r="G1346" s="6" t="s">
        <v>25</v>
      </c>
      <c r="H1346" s="6">
        <v>4</v>
      </c>
      <c r="I1346" s="6">
        <v>10</v>
      </c>
      <c r="J1346" s="6">
        <v>2003</v>
      </c>
      <c r="K1346" s="6" t="s">
        <v>385</v>
      </c>
      <c r="L1346" s="6">
        <v>157</v>
      </c>
      <c r="M1346" s="6" t="s">
        <v>386</v>
      </c>
      <c r="N1346" s="6" t="s">
        <v>103</v>
      </c>
      <c r="O1346" s="6" t="s">
        <v>104</v>
      </c>
      <c r="P1346" s="6" t="s">
        <v>105</v>
      </c>
      <c r="Q1346" s="9"/>
      <c r="R1346" s="6" t="s">
        <v>106</v>
      </c>
      <c r="S1346" s="9"/>
      <c r="T1346" s="6">
        <v>21240</v>
      </c>
      <c r="U1346" s="6" t="s">
        <v>107</v>
      </c>
      <c r="V1346" s="6" t="s">
        <v>46</v>
      </c>
      <c r="W1346" s="6" t="s">
        <v>108</v>
      </c>
      <c r="X1346" s="6" t="s">
        <v>109</v>
      </c>
      <c r="Y1346" s="6" t="s">
        <v>36</v>
      </c>
    </row>
    <row r="1347" spans="1:25">
      <c r="A1347" s="5">
        <v>10302</v>
      </c>
      <c r="B1347" s="6">
        <v>43</v>
      </c>
      <c r="C1347" s="7">
        <v>100</v>
      </c>
      <c r="D1347" s="6">
        <v>1</v>
      </c>
      <c r="E1347" s="6">
        <v>7310</v>
      </c>
      <c r="F1347" s="8">
        <v>37900</v>
      </c>
      <c r="G1347" s="6" t="s">
        <v>25</v>
      </c>
      <c r="H1347" s="6">
        <v>4</v>
      </c>
      <c r="I1347" s="6">
        <v>10</v>
      </c>
      <c r="J1347" s="6">
        <v>2003</v>
      </c>
      <c r="K1347" s="6" t="s">
        <v>26</v>
      </c>
      <c r="L1347" s="6">
        <v>170</v>
      </c>
      <c r="M1347" s="6" t="s">
        <v>27</v>
      </c>
      <c r="N1347" s="6" t="s">
        <v>146</v>
      </c>
      <c r="O1347" s="6" t="s">
        <v>147</v>
      </c>
      <c r="P1347" s="6" t="s">
        <v>148</v>
      </c>
      <c r="Q1347" s="9"/>
      <c r="R1347" s="6" t="s">
        <v>149</v>
      </c>
      <c r="S1347" s="9"/>
      <c r="T1347" s="6" t="s">
        <v>150</v>
      </c>
      <c r="U1347" s="6" t="s">
        <v>151</v>
      </c>
      <c r="V1347" s="6" t="s">
        <v>46</v>
      </c>
      <c r="W1347" s="6" t="s">
        <v>152</v>
      </c>
      <c r="X1347" s="6" t="s">
        <v>153</v>
      </c>
      <c r="Y1347" s="6" t="s">
        <v>133</v>
      </c>
    </row>
    <row r="1348" spans="1:25">
      <c r="A1348" s="5">
        <v>10155</v>
      </c>
      <c r="B1348" s="6">
        <v>44</v>
      </c>
      <c r="C1348" s="7">
        <v>79.14</v>
      </c>
      <c r="D1348" s="6">
        <v>11</v>
      </c>
      <c r="E1348" s="6">
        <v>3482.16</v>
      </c>
      <c r="F1348" s="8">
        <v>37900</v>
      </c>
      <c r="G1348" s="6" t="s">
        <v>25</v>
      </c>
      <c r="H1348" s="6">
        <v>4</v>
      </c>
      <c r="I1348" s="6">
        <v>10</v>
      </c>
      <c r="J1348" s="6">
        <v>2003</v>
      </c>
      <c r="K1348" s="6" t="s">
        <v>313</v>
      </c>
      <c r="L1348" s="6">
        <v>86</v>
      </c>
      <c r="M1348" s="6" t="s">
        <v>414</v>
      </c>
      <c r="N1348" s="6" t="s">
        <v>103</v>
      </c>
      <c r="O1348" s="6" t="s">
        <v>104</v>
      </c>
      <c r="P1348" s="6" t="s">
        <v>105</v>
      </c>
      <c r="Q1348" s="9"/>
      <c r="R1348" s="6" t="s">
        <v>106</v>
      </c>
      <c r="S1348" s="9"/>
      <c r="T1348" s="6">
        <v>21240</v>
      </c>
      <c r="U1348" s="6" t="s">
        <v>107</v>
      </c>
      <c r="V1348" s="6" t="s">
        <v>46</v>
      </c>
      <c r="W1348" s="6" t="s">
        <v>108</v>
      </c>
      <c r="X1348" s="6" t="s">
        <v>109</v>
      </c>
      <c r="Y1348" s="6" t="s">
        <v>36</v>
      </c>
    </row>
    <row r="1349" spans="1:25">
      <c r="A1349" s="5">
        <v>10155</v>
      </c>
      <c r="B1349" s="6">
        <v>29</v>
      </c>
      <c r="C1349" s="7">
        <v>100</v>
      </c>
      <c r="D1349" s="6">
        <v>10</v>
      </c>
      <c r="E1349" s="6">
        <v>3622.97</v>
      </c>
      <c r="F1349" s="8">
        <v>37900</v>
      </c>
      <c r="G1349" s="6" t="s">
        <v>25</v>
      </c>
      <c r="H1349" s="6">
        <v>4</v>
      </c>
      <c r="I1349" s="6">
        <v>10</v>
      </c>
      <c r="J1349" s="6">
        <v>2003</v>
      </c>
      <c r="K1349" s="6" t="s">
        <v>26</v>
      </c>
      <c r="L1349" s="6">
        <v>105</v>
      </c>
      <c r="M1349" s="6" t="s">
        <v>415</v>
      </c>
      <c r="N1349" s="6" t="s">
        <v>103</v>
      </c>
      <c r="O1349" s="6" t="s">
        <v>104</v>
      </c>
      <c r="P1349" s="6" t="s">
        <v>105</v>
      </c>
      <c r="Q1349" s="9"/>
      <c r="R1349" s="6" t="s">
        <v>106</v>
      </c>
      <c r="S1349" s="9"/>
      <c r="T1349" s="6">
        <v>21240</v>
      </c>
      <c r="U1349" s="6" t="s">
        <v>107</v>
      </c>
      <c r="V1349" s="6" t="s">
        <v>46</v>
      </c>
      <c r="W1349" s="6" t="s">
        <v>108</v>
      </c>
      <c r="X1349" s="6" t="s">
        <v>109</v>
      </c>
      <c r="Y1349" s="6" t="s">
        <v>36</v>
      </c>
    </row>
    <row r="1350" spans="1:25">
      <c r="A1350" s="5">
        <v>10302</v>
      </c>
      <c r="B1350" s="6">
        <v>38</v>
      </c>
      <c r="C1350" s="7">
        <v>89.27</v>
      </c>
      <c r="D1350" s="6">
        <v>2</v>
      </c>
      <c r="E1350" s="6">
        <v>3392.26</v>
      </c>
      <c r="F1350" s="8">
        <v>37900</v>
      </c>
      <c r="G1350" s="6" t="s">
        <v>25</v>
      </c>
      <c r="H1350" s="6">
        <v>4</v>
      </c>
      <c r="I1350" s="6">
        <v>10</v>
      </c>
      <c r="J1350" s="6">
        <v>2003</v>
      </c>
      <c r="K1350" s="6" t="s">
        <v>26</v>
      </c>
      <c r="L1350" s="6">
        <v>92</v>
      </c>
      <c r="M1350" s="6" t="s">
        <v>38</v>
      </c>
      <c r="N1350" s="6" t="s">
        <v>146</v>
      </c>
      <c r="O1350" s="6" t="s">
        <v>147</v>
      </c>
      <c r="P1350" s="6" t="s">
        <v>148</v>
      </c>
      <c r="Q1350" s="9"/>
      <c r="R1350" s="6" t="s">
        <v>149</v>
      </c>
      <c r="S1350" s="9"/>
      <c r="T1350" s="6" t="s">
        <v>150</v>
      </c>
      <c r="U1350" s="6" t="s">
        <v>151</v>
      </c>
      <c r="V1350" s="6" t="s">
        <v>46</v>
      </c>
      <c r="W1350" s="6" t="s">
        <v>152</v>
      </c>
      <c r="X1350" s="6" t="s">
        <v>153</v>
      </c>
      <c r="Y1350" s="6" t="s">
        <v>36</v>
      </c>
    </row>
    <row r="1351" spans="1:25">
      <c r="A1351" s="5">
        <v>10302</v>
      </c>
      <c r="B1351" s="6">
        <v>23</v>
      </c>
      <c r="C1351" s="7">
        <v>72.7</v>
      </c>
      <c r="D1351" s="6">
        <v>3</v>
      </c>
      <c r="E1351" s="6">
        <v>1672.1</v>
      </c>
      <c r="F1351" s="8">
        <v>37900</v>
      </c>
      <c r="G1351" s="6" t="s">
        <v>25</v>
      </c>
      <c r="H1351" s="6">
        <v>4</v>
      </c>
      <c r="I1351" s="6">
        <v>10</v>
      </c>
      <c r="J1351" s="6">
        <v>2003</v>
      </c>
      <c r="K1351" s="6" t="s">
        <v>163</v>
      </c>
      <c r="L1351" s="6">
        <v>71</v>
      </c>
      <c r="M1351" s="6" t="s">
        <v>542</v>
      </c>
      <c r="N1351" s="6" t="s">
        <v>146</v>
      </c>
      <c r="O1351" s="6" t="s">
        <v>147</v>
      </c>
      <c r="P1351" s="6" t="s">
        <v>148</v>
      </c>
      <c r="Q1351" s="9"/>
      <c r="R1351" s="6" t="s">
        <v>149</v>
      </c>
      <c r="S1351" s="9"/>
      <c r="T1351" s="6" t="s">
        <v>150</v>
      </c>
      <c r="U1351" s="6" t="s">
        <v>151</v>
      </c>
      <c r="V1351" s="6" t="s">
        <v>46</v>
      </c>
      <c r="W1351" s="6" t="s">
        <v>152</v>
      </c>
      <c r="X1351" s="6" t="s">
        <v>153</v>
      </c>
      <c r="Y1351" s="6" t="s">
        <v>39</v>
      </c>
    </row>
    <row r="1352" spans="1:25">
      <c r="A1352" s="5">
        <v>10302</v>
      </c>
      <c r="B1352" s="6">
        <v>49</v>
      </c>
      <c r="C1352" s="7">
        <v>100</v>
      </c>
      <c r="D1352" s="6">
        <v>5</v>
      </c>
      <c r="E1352" s="6">
        <v>5298.86</v>
      </c>
      <c r="F1352" s="8">
        <v>37900</v>
      </c>
      <c r="G1352" s="6" t="s">
        <v>25</v>
      </c>
      <c r="H1352" s="6">
        <v>4</v>
      </c>
      <c r="I1352" s="6">
        <v>10</v>
      </c>
      <c r="J1352" s="6">
        <v>2003</v>
      </c>
      <c r="K1352" s="6" t="s">
        <v>163</v>
      </c>
      <c r="L1352" s="6">
        <v>90</v>
      </c>
      <c r="M1352" s="6" t="s">
        <v>548</v>
      </c>
      <c r="N1352" s="6" t="s">
        <v>146</v>
      </c>
      <c r="O1352" s="6" t="s">
        <v>147</v>
      </c>
      <c r="P1352" s="6" t="s">
        <v>148</v>
      </c>
      <c r="Q1352" s="9"/>
      <c r="R1352" s="6" t="s">
        <v>149</v>
      </c>
      <c r="S1352" s="9"/>
      <c r="T1352" s="6" t="s">
        <v>150</v>
      </c>
      <c r="U1352" s="6" t="s">
        <v>151</v>
      </c>
      <c r="V1352" s="6" t="s">
        <v>46</v>
      </c>
      <c r="W1352" s="6" t="s">
        <v>152</v>
      </c>
      <c r="X1352" s="6" t="s">
        <v>153</v>
      </c>
      <c r="Y1352" s="6" t="s">
        <v>36</v>
      </c>
    </row>
    <row r="1353" spans="1:25">
      <c r="A1353" s="5">
        <v>10155</v>
      </c>
      <c r="B1353" s="6">
        <v>23</v>
      </c>
      <c r="C1353" s="7">
        <v>72.62</v>
      </c>
      <c r="D1353" s="6">
        <v>6</v>
      </c>
      <c r="E1353" s="6">
        <v>1670.26</v>
      </c>
      <c r="F1353" s="8">
        <v>37900</v>
      </c>
      <c r="G1353" s="6" t="s">
        <v>25</v>
      </c>
      <c r="H1353" s="6">
        <v>4</v>
      </c>
      <c r="I1353" s="6">
        <v>10</v>
      </c>
      <c r="J1353" s="6">
        <v>2003</v>
      </c>
      <c r="K1353" s="6" t="s">
        <v>385</v>
      </c>
      <c r="L1353" s="6">
        <v>68</v>
      </c>
      <c r="M1353" s="6" t="s">
        <v>417</v>
      </c>
      <c r="N1353" s="6" t="s">
        <v>103</v>
      </c>
      <c r="O1353" s="6" t="s">
        <v>104</v>
      </c>
      <c r="P1353" s="6" t="s">
        <v>105</v>
      </c>
      <c r="Q1353" s="9"/>
      <c r="R1353" s="6" t="s">
        <v>106</v>
      </c>
      <c r="S1353" s="9"/>
      <c r="T1353" s="6">
        <v>21240</v>
      </c>
      <c r="U1353" s="6" t="s">
        <v>107</v>
      </c>
      <c r="V1353" s="6" t="s">
        <v>46</v>
      </c>
      <c r="W1353" s="6" t="s">
        <v>108</v>
      </c>
      <c r="X1353" s="6" t="s">
        <v>109</v>
      </c>
      <c r="Y1353" s="6" t="s">
        <v>39</v>
      </c>
    </row>
    <row r="1354" spans="1:25">
      <c r="A1354" s="5">
        <v>10215</v>
      </c>
      <c r="B1354" s="6">
        <v>46</v>
      </c>
      <c r="C1354" s="7">
        <v>45.28</v>
      </c>
      <c r="D1354" s="6">
        <v>1</v>
      </c>
      <c r="E1354" s="6">
        <v>2082.88</v>
      </c>
      <c r="F1354" s="8">
        <v>38015</v>
      </c>
      <c r="G1354" s="6" t="s">
        <v>25</v>
      </c>
      <c r="H1354" s="6">
        <v>1</v>
      </c>
      <c r="I1354" s="6">
        <v>1</v>
      </c>
      <c r="J1354" s="6">
        <v>2004</v>
      </c>
      <c r="K1354" s="6" t="s">
        <v>26</v>
      </c>
      <c r="L1354" s="6">
        <v>50</v>
      </c>
      <c r="M1354" s="6" t="s">
        <v>248</v>
      </c>
      <c r="N1354" s="6" t="s">
        <v>174</v>
      </c>
      <c r="O1354" s="6">
        <v>3105553722</v>
      </c>
      <c r="P1354" s="6" t="s">
        <v>175</v>
      </c>
      <c r="Q1354" s="9"/>
      <c r="R1354" s="6" t="s">
        <v>176</v>
      </c>
      <c r="S1354" s="6" t="s">
        <v>177</v>
      </c>
      <c r="T1354" s="6">
        <v>94019</v>
      </c>
      <c r="U1354" s="6" t="s">
        <v>32</v>
      </c>
      <c r="V1354" s="6" t="s">
        <v>33</v>
      </c>
      <c r="W1354" s="6" t="s">
        <v>178</v>
      </c>
      <c r="X1354" s="6" t="s">
        <v>179</v>
      </c>
      <c r="Y1354" s="6" t="s">
        <v>39</v>
      </c>
    </row>
    <row r="1355" spans="1:25">
      <c r="A1355" s="5">
        <v>10229</v>
      </c>
      <c r="B1355" s="6">
        <v>39</v>
      </c>
      <c r="C1355" s="7">
        <v>40.25</v>
      </c>
      <c r="D1355" s="6">
        <v>14</v>
      </c>
      <c r="E1355" s="6">
        <v>1569.75</v>
      </c>
      <c r="F1355" s="8">
        <v>38057</v>
      </c>
      <c r="G1355" s="6" t="s">
        <v>25</v>
      </c>
      <c r="H1355" s="6">
        <v>1</v>
      </c>
      <c r="I1355" s="6">
        <v>3</v>
      </c>
      <c r="J1355" s="6">
        <v>2004</v>
      </c>
      <c r="K1355" s="6" t="s">
        <v>26</v>
      </c>
      <c r="L1355" s="6">
        <v>50</v>
      </c>
      <c r="M1355" s="6" t="s">
        <v>248</v>
      </c>
      <c r="N1355" s="6" t="s">
        <v>217</v>
      </c>
      <c r="O1355" s="6">
        <v>4155551450</v>
      </c>
      <c r="P1355" s="6" t="s">
        <v>218</v>
      </c>
      <c r="Q1355" s="9"/>
      <c r="R1355" s="6" t="s">
        <v>219</v>
      </c>
      <c r="S1355" s="6" t="s">
        <v>177</v>
      </c>
      <c r="T1355" s="6">
        <v>97562</v>
      </c>
      <c r="U1355" s="6" t="s">
        <v>32</v>
      </c>
      <c r="V1355" s="6" t="s">
        <v>33</v>
      </c>
      <c r="W1355" s="6" t="s">
        <v>220</v>
      </c>
      <c r="X1355" s="6" t="s">
        <v>35</v>
      </c>
      <c r="Y1355" s="6" t="s">
        <v>39</v>
      </c>
    </row>
    <row r="1356" spans="1:25">
      <c r="A1356" s="5">
        <v>10245</v>
      </c>
      <c r="B1356" s="6">
        <v>45</v>
      </c>
      <c r="C1356" s="7">
        <v>59.87</v>
      </c>
      <c r="D1356" s="6">
        <v>7</v>
      </c>
      <c r="E1356" s="6">
        <v>2694.15</v>
      </c>
      <c r="F1356" s="8">
        <v>38111</v>
      </c>
      <c r="G1356" s="6" t="s">
        <v>25</v>
      </c>
      <c r="H1356" s="6">
        <v>2</v>
      </c>
      <c r="I1356" s="6">
        <v>5</v>
      </c>
      <c r="J1356" s="6">
        <v>2004</v>
      </c>
      <c r="K1356" s="6" t="s">
        <v>26</v>
      </c>
      <c r="L1356" s="6">
        <v>50</v>
      </c>
      <c r="M1356" s="6" t="s">
        <v>248</v>
      </c>
      <c r="N1356" s="6" t="s">
        <v>183</v>
      </c>
      <c r="O1356" s="6">
        <v>2035559545</v>
      </c>
      <c r="P1356" s="6" t="s">
        <v>184</v>
      </c>
      <c r="Q1356" s="9"/>
      <c r="R1356" s="6" t="s">
        <v>185</v>
      </c>
      <c r="S1356" s="6" t="s">
        <v>88</v>
      </c>
      <c r="T1356" s="6">
        <v>97823</v>
      </c>
      <c r="U1356" s="6" t="s">
        <v>32</v>
      </c>
      <c r="V1356" s="6" t="s">
        <v>33</v>
      </c>
      <c r="W1356" s="6" t="s">
        <v>186</v>
      </c>
      <c r="X1356" s="6" t="s">
        <v>187</v>
      </c>
      <c r="Y1356" s="6" t="s">
        <v>39</v>
      </c>
    </row>
    <row r="1357" spans="1:25">
      <c r="A1357" s="5">
        <v>10258</v>
      </c>
      <c r="B1357" s="6">
        <v>21</v>
      </c>
      <c r="C1357" s="7">
        <v>59.87</v>
      </c>
      <c r="D1357" s="6">
        <v>4</v>
      </c>
      <c r="E1357" s="6">
        <v>1257.27</v>
      </c>
      <c r="F1357" s="8">
        <v>38153</v>
      </c>
      <c r="G1357" s="6" t="s">
        <v>25</v>
      </c>
      <c r="H1357" s="6">
        <v>2</v>
      </c>
      <c r="I1357" s="6">
        <v>6</v>
      </c>
      <c r="J1357" s="6">
        <v>2004</v>
      </c>
      <c r="K1357" s="6" t="s">
        <v>26</v>
      </c>
      <c r="L1357" s="6">
        <v>50</v>
      </c>
      <c r="M1357" s="6" t="s">
        <v>248</v>
      </c>
      <c r="N1357" s="6" t="s">
        <v>188</v>
      </c>
      <c r="O1357" s="10" t="s">
        <v>683</v>
      </c>
      <c r="P1357" s="6" t="s">
        <v>189</v>
      </c>
      <c r="Q1357" s="9"/>
      <c r="R1357" s="6" t="s">
        <v>190</v>
      </c>
      <c r="S1357" s="6" t="s">
        <v>191</v>
      </c>
      <c r="T1357" s="6" t="s">
        <v>192</v>
      </c>
      <c r="U1357" s="6" t="s">
        <v>193</v>
      </c>
      <c r="V1357" s="6" t="s">
        <v>193</v>
      </c>
      <c r="W1357" s="6" t="s">
        <v>194</v>
      </c>
      <c r="X1357" s="6" t="s">
        <v>195</v>
      </c>
      <c r="Y1357" s="6" t="s">
        <v>39</v>
      </c>
    </row>
    <row r="1358" spans="1:25">
      <c r="A1358" s="5">
        <v>10270</v>
      </c>
      <c r="B1358" s="6">
        <v>44</v>
      </c>
      <c r="C1358" s="7">
        <v>58.36</v>
      </c>
      <c r="D1358" s="6">
        <v>7</v>
      </c>
      <c r="E1358" s="6">
        <v>2567.84</v>
      </c>
      <c r="F1358" s="8">
        <v>38187</v>
      </c>
      <c r="G1358" s="6" t="s">
        <v>25</v>
      </c>
      <c r="H1358" s="6">
        <v>3</v>
      </c>
      <c r="I1358" s="6">
        <v>7</v>
      </c>
      <c r="J1358" s="6">
        <v>2004</v>
      </c>
      <c r="K1358" s="6" t="s">
        <v>26</v>
      </c>
      <c r="L1358" s="6">
        <v>50</v>
      </c>
      <c r="M1358" s="6" t="s">
        <v>248</v>
      </c>
      <c r="N1358" s="6" t="s">
        <v>134</v>
      </c>
      <c r="O1358" s="10" t="s">
        <v>683</v>
      </c>
      <c r="P1358" s="6" t="s">
        <v>135</v>
      </c>
      <c r="Q1358" s="6" t="s">
        <v>136</v>
      </c>
      <c r="R1358" s="6" t="s">
        <v>137</v>
      </c>
      <c r="S1358" s="6" t="s">
        <v>138</v>
      </c>
      <c r="T1358" s="6">
        <v>2067</v>
      </c>
      <c r="U1358" s="6" t="s">
        <v>75</v>
      </c>
      <c r="V1358" s="6" t="s">
        <v>76</v>
      </c>
      <c r="W1358" s="6" t="s">
        <v>139</v>
      </c>
      <c r="X1358" s="6" t="s">
        <v>140</v>
      </c>
      <c r="Y1358" s="6" t="s">
        <v>39</v>
      </c>
    </row>
    <row r="1359" spans="1:25">
      <c r="A1359" s="5">
        <v>10281</v>
      </c>
      <c r="B1359" s="6">
        <v>44</v>
      </c>
      <c r="C1359" s="7">
        <v>59.87</v>
      </c>
      <c r="D1359" s="6">
        <v>14</v>
      </c>
      <c r="E1359" s="6">
        <v>2634.28</v>
      </c>
      <c r="F1359" s="8">
        <v>38218</v>
      </c>
      <c r="G1359" s="6" t="s">
        <v>25</v>
      </c>
      <c r="H1359" s="6">
        <v>3</v>
      </c>
      <c r="I1359" s="6">
        <v>8</v>
      </c>
      <c r="J1359" s="6">
        <v>2004</v>
      </c>
      <c r="K1359" s="6" t="s">
        <v>26</v>
      </c>
      <c r="L1359" s="6">
        <v>50</v>
      </c>
      <c r="M1359" s="6" t="s">
        <v>248</v>
      </c>
      <c r="N1359" s="6" t="s">
        <v>117</v>
      </c>
      <c r="O1359" s="6">
        <v>2155551555</v>
      </c>
      <c r="P1359" s="6" t="s">
        <v>118</v>
      </c>
      <c r="Q1359" s="9"/>
      <c r="R1359" s="6" t="s">
        <v>119</v>
      </c>
      <c r="S1359" s="6" t="s">
        <v>120</v>
      </c>
      <c r="T1359" s="6">
        <v>70267</v>
      </c>
      <c r="U1359" s="6" t="s">
        <v>32</v>
      </c>
      <c r="V1359" s="6" t="s">
        <v>33</v>
      </c>
      <c r="W1359" s="6" t="s">
        <v>121</v>
      </c>
      <c r="X1359" s="6" t="s">
        <v>122</v>
      </c>
      <c r="Y1359" s="6" t="s">
        <v>39</v>
      </c>
    </row>
    <row r="1360" spans="1:25">
      <c r="A1360" s="5">
        <v>10291</v>
      </c>
      <c r="B1360" s="6">
        <v>29</v>
      </c>
      <c r="C1360" s="7">
        <v>51.82</v>
      </c>
      <c r="D1360" s="6">
        <v>9</v>
      </c>
      <c r="E1360" s="6">
        <v>1502.78</v>
      </c>
      <c r="F1360" s="8">
        <v>38238</v>
      </c>
      <c r="G1360" s="6" t="s">
        <v>25</v>
      </c>
      <c r="H1360" s="6">
        <v>3</v>
      </c>
      <c r="I1360" s="6">
        <v>9</v>
      </c>
      <c r="J1360" s="6">
        <v>2004</v>
      </c>
      <c r="K1360" s="6" t="s">
        <v>26</v>
      </c>
      <c r="L1360" s="6">
        <v>50</v>
      </c>
      <c r="M1360" s="6" t="s">
        <v>248</v>
      </c>
      <c r="N1360" s="6" t="s">
        <v>203</v>
      </c>
      <c r="O1360" s="6" t="s">
        <v>204</v>
      </c>
      <c r="P1360" s="6" t="s">
        <v>205</v>
      </c>
      <c r="Q1360" s="9"/>
      <c r="R1360" s="6" t="s">
        <v>206</v>
      </c>
      <c r="S1360" s="9"/>
      <c r="T1360" s="6" t="s">
        <v>207</v>
      </c>
      <c r="U1360" s="6" t="s">
        <v>208</v>
      </c>
      <c r="V1360" s="6" t="s">
        <v>46</v>
      </c>
      <c r="W1360" s="6" t="s">
        <v>209</v>
      </c>
      <c r="X1360" s="6" t="s">
        <v>210</v>
      </c>
      <c r="Y1360" s="6" t="s">
        <v>39</v>
      </c>
    </row>
    <row r="1361" spans="1:25">
      <c r="A1361" s="5">
        <v>10304</v>
      </c>
      <c r="B1361" s="6">
        <v>34</v>
      </c>
      <c r="C1361" s="7">
        <v>49.3</v>
      </c>
      <c r="D1361" s="6">
        <v>4</v>
      </c>
      <c r="E1361" s="6">
        <v>1676.2</v>
      </c>
      <c r="F1361" s="8">
        <v>38271</v>
      </c>
      <c r="G1361" s="6" t="s">
        <v>25</v>
      </c>
      <c r="H1361" s="6">
        <v>4</v>
      </c>
      <c r="I1361" s="6">
        <v>10</v>
      </c>
      <c r="J1361" s="6">
        <v>2004</v>
      </c>
      <c r="K1361" s="6" t="s">
        <v>26</v>
      </c>
      <c r="L1361" s="6">
        <v>50</v>
      </c>
      <c r="M1361" s="6" t="s">
        <v>248</v>
      </c>
      <c r="N1361" s="6" t="s">
        <v>211</v>
      </c>
      <c r="O1361" s="6" t="s">
        <v>212</v>
      </c>
      <c r="P1361" s="6" t="s">
        <v>213</v>
      </c>
      <c r="Q1361" s="9"/>
      <c r="R1361" s="6" t="s">
        <v>214</v>
      </c>
      <c r="S1361" s="9"/>
      <c r="T1361" s="6">
        <v>78000</v>
      </c>
      <c r="U1361" s="6" t="s">
        <v>66</v>
      </c>
      <c r="V1361" s="6" t="s">
        <v>46</v>
      </c>
      <c r="W1361" s="6" t="s">
        <v>215</v>
      </c>
      <c r="X1361" s="6" t="s">
        <v>216</v>
      </c>
      <c r="Y1361" s="6" t="s">
        <v>39</v>
      </c>
    </row>
    <row r="1362" spans="1:25">
      <c r="A1362" s="5">
        <v>10312</v>
      </c>
      <c r="B1362" s="6">
        <v>39</v>
      </c>
      <c r="C1362" s="7">
        <v>56.85</v>
      </c>
      <c r="D1362" s="6">
        <v>1</v>
      </c>
      <c r="E1362" s="6">
        <v>2217.15</v>
      </c>
      <c r="F1362" s="8">
        <v>38281</v>
      </c>
      <c r="G1362" s="6" t="s">
        <v>25</v>
      </c>
      <c r="H1362" s="6">
        <v>4</v>
      </c>
      <c r="I1362" s="6">
        <v>10</v>
      </c>
      <c r="J1362" s="6">
        <v>2004</v>
      </c>
      <c r="K1362" s="6" t="s">
        <v>26</v>
      </c>
      <c r="L1362" s="6">
        <v>50</v>
      </c>
      <c r="M1362" s="6" t="s">
        <v>248</v>
      </c>
      <c r="N1362" s="6" t="s">
        <v>217</v>
      </c>
      <c r="O1362" s="6">
        <v>4155551450</v>
      </c>
      <c r="P1362" s="6" t="s">
        <v>218</v>
      </c>
      <c r="Q1362" s="9"/>
      <c r="R1362" s="6" t="s">
        <v>219</v>
      </c>
      <c r="S1362" s="6" t="s">
        <v>177</v>
      </c>
      <c r="T1362" s="6">
        <v>97562</v>
      </c>
      <c r="U1362" s="6" t="s">
        <v>32</v>
      </c>
      <c r="V1362" s="6" t="s">
        <v>33</v>
      </c>
      <c r="W1362" s="6" t="s">
        <v>220</v>
      </c>
      <c r="X1362" s="6" t="s">
        <v>35</v>
      </c>
      <c r="Y1362" s="6" t="s">
        <v>39</v>
      </c>
    </row>
    <row r="1363" spans="1:25">
      <c r="A1363" s="5">
        <v>10324</v>
      </c>
      <c r="B1363" s="6">
        <v>38</v>
      </c>
      <c r="C1363" s="7">
        <v>100</v>
      </c>
      <c r="D1363" s="6">
        <v>6</v>
      </c>
      <c r="E1363" s="6">
        <v>6832.02</v>
      </c>
      <c r="F1363" s="8">
        <v>38296</v>
      </c>
      <c r="G1363" s="6" t="s">
        <v>25</v>
      </c>
      <c r="H1363" s="6">
        <v>4</v>
      </c>
      <c r="I1363" s="6">
        <v>11</v>
      </c>
      <c r="J1363" s="6">
        <v>2004</v>
      </c>
      <c r="K1363" s="6" t="s">
        <v>26</v>
      </c>
      <c r="L1363" s="6">
        <v>50</v>
      </c>
      <c r="M1363" s="6" t="s">
        <v>248</v>
      </c>
      <c r="N1363" s="6" t="s">
        <v>53</v>
      </c>
      <c r="O1363" s="6">
        <v>2125551500</v>
      </c>
      <c r="P1363" s="6" t="s">
        <v>54</v>
      </c>
      <c r="Q1363" s="6" t="s">
        <v>55</v>
      </c>
      <c r="R1363" s="6" t="s">
        <v>56</v>
      </c>
      <c r="S1363" s="6" t="s">
        <v>57</v>
      </c>
      <c r="T1363" s="6">
        <v>10022</v>
      </c>
      <c r="U1363" s="6" t="s">
        <v>32</v>
      </c>
      <c r="V1363" s="6" t="s">
        <v>33</v>
      </c>
      <c r="W1363" s="6" t="s">
        <v>58</v>
      </c>
      <c r="X1363" s="6" t="s">
        <v>59</v>
      </c>
      <c r="Y1363" s="6" t="s">
        <v>36</v>
      </c>
    </row>
    <row r="1364" spans="1:25">
      <c r="A1364" s="5">
        <v>10333</v>
      </c>
      <c r="B1364" s="6">
        <v>24</v>
      </c>
      <c r="C1364" s="7">
        <v>79.86</v>
      </c>
      <c r="D1364" s="6">
        <v>8</v>
      </c>
      <c r="E1364" s="6">
        <v>1916.64</v>
      </c>
      <c r="F1364" s="8">
        <v>38309</v>
      </c>
      <c r="G1364" s="6" t="s">
        <v>25</v>
      </c>
      <c r="H1364" s="6">
        <v>4</v>
      </c>
      <c r="I1364" s="6">
        <v>11</v>
      </c>
      <c r="J1364" s="6">
        <v>2004</v>
      </c>
      <c r="K1364" s="6" t="s">
        <v>26</v>
      </c>
      <c r="L1364" s="6">
        <v>50</v>
      </c>
      <c r="M1364" s="6" t="s">
        <v>248</v>
      </c>
      <c r="N1364" s="6" t="s">
        <v>221</v>
      </c>
      <c r="O1364" s="6">
        <v>6505555787</v>
      </c>
      <c r="P1364" s="6" t="s">
        <v>222</v>
      </c>
      <c r="Q1364" s="9"/>
      <c r="R1364" s="6" t="s">
        <v>223</v>
      </c>
      <c r="S1364" s="6" t="s">
        <v>177</v>
      </c>
      <c r="T1364" s="9"/>
      <c r="U1364" s="6" t="s">
        <v>32</v>
      </c>
      <c r="V1364" s="6" t="s">
        <v>33</v>
      </c>
      <c r="W1364" s="6" t="s">
        <v>186</v>
      </c>
      <c r="X1364" s="6" t="s">
        <v>90</v>
      </c>
      <c r="Y1364" s="6" t="s">
        <v>39</v>
      </c>
    </row>
    <row r="1365" spans="1:25">
      <c r="A1365" s="5">
        <v>10348</v>
      </c>
      <c r="B1365" s="6">
        <v>29</v>
      </c>
      <c r="C1365" s="7">
        <v>100</v>
      </c>
      <c r="D1365" s="6">
        <v>6</v>
      </c>
      <c r="E1365" s="6">
        <v>7110.8</v>
      </c>
      <c r="F1365" s="8">
        <v>38292</v>
      </c>
      <c r="G1365" s="6" t="s">
        <v>25</v>
      </c>
      <c r="H1365" s="6">
        <v>4</v>
      </c>
      <c r="I1365" s="6">
        <v>11</v>
      </c>
      <c r="J1365" s="6">
        <v>2004</v>
      </c>
      <c r="K1365" s="6" t="s">
        <v>26</v>
      </c>
      <c r="L1365" s="6">
        <v>50</v>
      </c>
      <c r="M1365" s="6" t="s">
        <v>248</v>
      </c>
      <c r="N1365" s="6" t="s">
        <v>493</v>
      </c>
      <c r="O1365" s="6" t="s">
        <v>494</v>
      </c>
      <c r="P1365" s="6" t="s">
        <v>495</v>
      </c>
      <c r="Q1365" s="9"/>
      <c r="R1365" s="6" t="s">
        <v>158</v>
      </c>
      <c r="S1365" s="9"/>
      <c r="T1365" s="6">
        <v>28023</v>
      </c>
      <c r="U1365" s="6" t="s">
        <v>159</v>
      </c>
      <c r="V1365" s="6" t="s">
        <v>46</v>
      </c>
      <c r="W1365" s="6" t="s">
        <v>496</v>
      </c>
      <c r="X1365" s="6" t="s">
        <v>497</v>
      </c>
      <c r="Y1365" s="6" t="s">
        <v>133</v>
      </c>
    </row>
    <row r="1366" spans="1:25">
      <c r="A1366" s="5">
        <v>10358</v>
      </c>
      <c r="B1366" s="6">
        <v>30</v>
      </c>
      <c r="C1366" s="7">
        <v>100</v>
      </c>
      <c r="D1366" s="6">
        <v>8</v>
      </c>
      <c r="E1366" s="6">
        <v>5302.8</v>
      </c>
      <c r="F1366" s="8">
        <v>38331</v>
      </c>
      <c r="G1366" s="6" t="s">
        <v>25</v>
      </c>
      <c r="H1366" s="6">
        <v>4</v>
      </c>
      <c r="I1366" s="6">
        <v>12</v>
      </c>
      <c r="J1366" s="6">
        <v>2004</v>
      </c>
      <c r="K1366" s="6" t="s">
        <v>26</v>
      </c>
      <c r="L1366" s="6">
        <v>50</v>
      </c>
      <c r="M1366" s="6" t="s">
        <v>248</v>
      </c>
      <c r="N1366" s="6" t="s">
        <v>155</v>
      </c>
      <c r="O1366" s="6" t="s">
        <v>156</v>
      </c>
      <c r="P1366" s="6" t="s">
        <v>157</v>
      </c>
      <c r="Q1366" s="9"/>
      <c r="R1366" s="6" t="s">
        <v>158</v>
      </c>
      <c r="S1366" s="9"/>
      <c r="T1366" s="6">
        <v>28034</v>
      </c>
      <c r="U1366" s="6" t="s">
        <v>159</v>
      </c>
      <c r="V1366" s="6" t="s">
        <v>46</v>
      </c>
      <c r="W1366" s="6" t="s">
        <v>160</v>
      </c>
      <c r="X1366" s="6" t="s">
        <v>161</v>
      </c>
      <c r="Y1366" s="6" t="s">
        <v>36</v>
      </c>
    </row>
    <row r="1367" spans="1:25">
      <c r="A1367" s="5">
        <v>10370</v>
      </c>
      <c r="B1367" s="6">
        <v>20</v>
      </c>
      <c r="C1367" s="7">
        <v>100</v>
      </c>
      <c r="D1367" s="6">
        <v>2</v>
      </c>
      <c r="E1367" s="6">
        <v>2730</v>
      </c>
      <c r="F1367" s="8">
        <v>38372</v>
      </c>
      <c r="G1367" s="6" t="s">
        <v>25</v>
      </c>
      <c r="H1367" s="6">
        <v>1</v>
      </c>
      <c r="I1367" s="6">
        <v>1</v>
      </c>
      <c r="J1367" s="6">
        <v>2005</v>
      </c>
      <c r="K1367" s="6" t="s">
        <v>26</v>
      </c>
      <c r="L1367" s="6">
        <v>50</v>
      </c>
      <c r="M1367" s="6" t="s">
        <v>248</v>
      </c>
      <c r="N1367" s="6" t="s">
        <v>230</v>
      </c>
      <c r="O1367" s="6" t="s">
        <v>231</v>
      </c>
      <c r="P1367" s="6" t="s">
        <v>232</v>
      </c>
      <c r="Q1367" s="6" t="s">
        <v>233</v>
      </c>
      <c r="R1367" s="6" t="s">
        <v>234</v>
      </c>
      <c r="S1367" s="6" t="s">
        <v>138</v>
      </c>
      <c r="T1367" s="6">
        <v>2060</v>
      </c>
      <c r="U1367" s="6" t="s">
        <v>75</v>
      </c>
      <c r="V1367" s="6" t="s">
        <v>76</v>
      </c>
      <c r="W1367" s="6" t="s">
        <v>235</v>
      </c>
      <c r="X1367" s="6" t="s">
        <v>236</v>
      </c>
      <c r="Y1367" s="6" t="s">
        <v>39</v>
      </c>
    </row>
    <row r="1368" spans="1:25">
      <c r="A1368" s="5">
        <v>10382</v>
      </c>
      <c r="B1368" s="6">
        <v>39</v>
      </c>
      <c r="C1368" s="7">
        <v>100</v>
      </c>
      <c r="D1368" s="6">
        <v>2</v>
      </c>
      <c r="E1368" s="6">
        <v>7827.3</v>
      </c>
      <c r="F1368" s="8">
        <v>38400</v>
      </c>
      <c r="G1368" s="6" t="s">
        <v>25</v>
      </c>
      <c r="H1368" s="6">
        <v>1</v>
      </c>
      <c r="I1368" s="6">
        <v>2</v>
      </c>
      <c r="J1368" s="6">
        <v>2005</v>
      </c>
      <c r="K1368" s="6" t="s">
        <v>26</v>
      </c>
      <c r="L1368" s="6">
        <v>50</v>
      </c>
      <c r="M1368" s="6" t="s">
        <v>248</v>
      </c>
      <c r="N1368" s="6" t="s">
        <v>217</v>
      </c>
      <c r="O1368" s="6">
        <v>4155551450</v>
      </c>
      <c r="P1368" s="6" t="s">
        <v>218</v>
      </c>
      <c r="Q1368" s="9"/>
      <c r="R1368" s="6" t="s">
        <v>219</v>
      </c>
      <c r="S1368" s="6" t="s">
        <v>177</v>
      </c>
      <c r="T1368" s="6">
        <v>97562</v>
      </c>
      <c r="U1368" s="6" t="s">
        <v>32</v>
      </c>
      <c r="V1368" s="6" t="s">
        <v>33</v>
      </c>
      <c r="W1368" s="6" t="s">
        <v>220</v>
      </c>
      <c r="X1368" s="6" t="s">
        <v>35</v>
      </c>
      <c r="Y1368" s="6" t="s">
        <v>133</v>
      </c>
    </row>
    <row r="1369" spans="1:25">
      <c r="A1369" s="5">
        <v>10411</v>
      </c>
      <c r="B1369" s="6">
        <v>35</v>
      </c>
      <c r="C1369" s="7">
        <v>59.87</v>
      </c>
      <c r="D1369" s="6">
        <v>7</v>
      </c>
      <c r="E1369" s="6">
        <v>2095.4499999999998</v>
      </c>
      <c r="F1369" s="8">
        <v>38473</v>
      </c>
      <c r="G1369" s="6" t="s">
        <v>25</v>
      </c>
      <c r="H1369" s="6">
        <v>2</v>
      </c>
      <c r="I1369" s="6">
        <v>5</v>
      </c>
      <c r="J1369" s="6">
        <v>2005</v>
      </c>
      <c r="K1369" s="6" t="s">
        <v>26</v>
      </c>
      <c r="L1369" s="6">
        <v>50</v>
      </c>
      <c r="M1369" s="6" t="s">
        <v>248</v>
      </c>
      <c r="N1369" s="6" t="s">
        <v>237</v>
      </c>
      <c r="O1369" s="6" t="s">
        <v>238</v>
      </c>
      <c r="P1369" s="6" t="s">
        <v>239</v>
      </c>
      <c r="Q1369" s="9"/>
      <c r="R1369" s="6" t="s">
        <v>240</v>
      </c>
      <c r="S1369" s="6" t="s">
        <v>241</v>
      </c>
      <c r="T1369" s="6" t="s">
        <v>242</v>
      </c>
      <c r="U1369" s="6" t="s">
        <v>243</v>
      </c>
      <c r="V1369" s="6" t="s">
        <v>33</v>
      </c>
      <c r="W1369" s="6" t="s">
        <v>244</v>
      </c>
      <c r="X1369" s="6" t="s">
        <v>245</v>
      </c>
      <c r="Y1369" s="6" t="s">
        <v>39</v>
      </c>
    </row>
    <row r="1370" spans="1:25">
      <c r="A1370" s="5">
        <v>10424</v>
      </c>
      <c r="B1370" s="6">
        <v>26</v>
      </c>
      <c r="C1370" s="7">
        <v>59.87</v>
      </c>
      <c r="D1370" s="6">
        <v>4</v>
      </c>
      <c r="E1370" s="6">
        <v>1556.62</v>
      </c>
      <c r="F1370" s="8">
        <v>38503</v>
      </c>
      <c r="G1370" s="6" t="s">
        <v>246</v>
      </c>
      <c r="H1370" s="6">
        <v>2</v>
      </c>
      <c r="I1370" s="6">
        <v>5</v>
      </c>
      <c r="J1370" s="6">
        <v>2005</v>
      </c>
      <c r="K1370" s="6" t="s">
        <v>26</v>
      </c>
      <c r="L1370" s="6">
        <v>50</v>
      </c>
      <c r="M1370" s="6" t="s">
        <v>248</v>
      </c>
      <c r="N1370" s="6" t="s">
        <v>155</v>
      </c>
      <c r="O1370" s="6" t="s">
        <v>156</v>
      </c>
      <c r="P1370" s="6" t="s">
        <v>157</v>
      </c>
      <c r="Q1370" s="9"/>
      <c r="R1370" s="6" t="s">
        <v>158</v>
      </c>
      <c r="S1370" s="9"/>
      <c r="T1370" s="6">
        <v>28034</v>
      </c>
      <c r="U1370" s="6" t="s">
        <v>159</v>
      </c>
      <c r="V1370" s="6" t="s">
        <v>46</v>
      </c>
      <c r="W1370" s="6" t="s">
        <v>160</v>
      </c>
      <c r="X1370" s="6" t="s">
        <v>161</v>
      </c>
      <c r="Y1370" s="6" t="s">
        <v>39</v>
      </c>
    </row>
    <row r="1371" spans="1:25">
      <c r="A1371" s="5">
        <v>10302</v>
      </c>
      <c r="B1371" s="6">
        <v>45</v>
      </c>
      <c r="C1371" s="7">
        <v>100</v>
      </c>
      <c r="D1371" s="6">
        <v>4</v>
      </c>
      <c r="E1371" s="6">
        <v>5548.95</v>
      </c>
      <c r="F1371" s="8">
        <v>37900</v>
      </c>
      <c r="G1371" s="6" t="s">
        <v>25</v>
      </c>
      <c r="H1371" s="6">
        <v>4</v>
      </c>
      <c r="I1371" s="6">
        <v>10</v>
      </c>
      <c r="J1371" s="6">
        <v>2003</v>
      </c>
      <c r="K1371" s="6" t="s">
        <v>163</v>
      </c>
      <c r="L1371" s="6">
        <v>117</v>
      </c>
      <c r="M1371" s="6" t="s">
        <v>549</v>
      </c>
      <c r="N1371" s="6" t="s">
        <v>146</v>
      </c>
      <c r="O1371" s="6" t="s">
        <v>147</v>
      </c>
      <c r="P1371" s="6" t="s">
        <v>148</v>
      </c>
      <c r="Q1371" s="9"/>
      <c r="R1371" s="6" t="s">
        <v>149</v>
      </c>
      <c r="S1371" s="9"/>
      <c r="T1371" s="6" t="s">
        <v>150</v>
      </c>
      <c r="U1371" s="6" t="s">
        <v>151</v>
      </c>
      <c r="V1371" s="6" t="s">
        <v>46</v>
      </c>
      <c r="W1371" s="6" t="s">
        <v>152</v>
      </c>
      <c r="X1371" s="6" t="s">
        <v>153</v>
      </c>
      <c r="Y1371" s="6" t="s">
        <v>36</v>
      </c>
    </row>
    <row r="1372" spans="1:25">
      <c r="A1372" s="5">
        <v>10302</v>
      </c>
      <c r="B1372" s="6">
        <v>48</v>
      </c>
      <c r="C1372" s="7">
        <v>74.48</v>
      </c>
      <c r="D1372" s="6">
        <v>6</v>
      </c>
      <c r="E1372" s="6">
        <v>3575.04</v>
      </c>
      <c r="F1372" s="8">
        <v>37900</v>
      </c>
      <c r="G1372" s="6" t="s">
        <v>25</v>
      </c>
      <c r="H1372" s="6">
        <v>4</v>
      </c>
      <c r="I1372" s="6">
        <v>10</v>
      </c>
      <c r="J1372" s="6">
        <v>2003</v>
      </c>
      <c r="K1372" s="6" t="s">
        <v>163</v>
      </c>
      <c r="L1372" s="6">
        <v>85</v>
      </c>
      <c r="M1372" s="6" t="s">
        <v>550</v>
      </c>
      <c r="N1372" s="6" t="s">
        <v>146</v>
      </c>
      <c r="O1372" s="6" t="s">
        <v>147</v>
      </c>
      <c r="P1372" s="6" t="s">
        <v>148</v>
      </c>
      <c r="Q1372" s="9"/>
      <c r="R1372" s="6" t="s">
        <v>149</v>
      </c>
      <c r="S1372" s="9"/>
      <c r="T1372" s="6" t="s">
        <v>150</v>
      </c>
      <c r="U1372" s="6" t="s">
        <v>151</v>
      </c>
      <c r="V1372" s="6" t="s">
        <v>46</v>
      </c>
      <c r="W1372" s="6" t="s">
        <v>152</v>
      </c>
      <c r="X1372" s="6" t="s">
        <v>153</v>
      </c>
      <c r="Y1372" s="6" t="s">
        <v>36</v>
      </c>
    </row>
    <row r="1373" spans="1:25">
      <c r="A1373" s="5">
        <v>10155</v>
      </c>
      <c r="B1373" s="6">
        <v>34</v>
      </c>
      <c r="C1373" s="7">
        <v>55.89</v>
      </c>
      <c r="D1373" s="6">
        <v>7</v>
      </c>
      <c r="E1373" s="6">
        <v>1900.26</v>
      </c>
      <c r="F1373" s="8">
        <v>37900</v>
      </c>
      <c r="G1373" s="6" t="s">
        <v>25</v>
      </c>
      <c r="H1373" s="6">
        <v>4</v>
      </c>
      <c r="I1373" s="6">
        <v>10</v>
      </c>
      <c r="J1373" s="6">
        <v>2003</v>
      </c>
      <c r="K1373" s="6" t="s">
        <v>26</v>
      </c>
      <c r="L1373" s="6">
        <v>65</v>
      </c>
      <c r="M1373" s="6" t="s">
        <v>418</v>
      </c>
      <c r="N1373" s="6" t="s">
        <v>103</v>
      </c>
      <c r="O1373" s="6" t="s">
        <v>104</v>
      </c>
      <c r="P1373" s="6" t="s">
        <v>105</v>
      </c>
      <c r="Q1373" s="9"/>
      <c r="R1373" s="6" t="s">
        <v>106</v>
      </c>
      <c r="S1373" s="9"/>
      <c r="T1373" s="6">
        <v>21240</v>
      </c>
      <c r="U1373" s="6" t="s">
        <v>107</v>
      </c>
      <c r="V1373" s="6" t="s">
        <v>46</v>
      </c>
      <c r="W1373" s="6" t="s">
        <v>108</v>
      </c>
      <c r="X1373" s="6" t="s">
        <v>109</v>
      </c>
      <c r="Y1373" s="6" t="s">
        <v>39</v>
      </c>
    </row>
    <row r="1374" spans="1:25">
      <c r="A1374" s="5">
        <v>10155</v>
      </c>
      <c r="B1374" s="6">
        <v>37</v>
      </c>
      <c r="C1374" s="7">
        <v>67.930000000000007</v>
      </c>
      <c r="D1374" s="6">
        <v>12</v>
      </c>
      <c r="E1374" s="6">
        <v>2513.41</v>
      </c>
      <c r="F1374" s="8">
        <v>37900</v>
      </c>
      <c r="G1374" s="6" t="s">
        <v>25</v>
      </c>
      <c r="H1374" s="6">
        <v>4</v>
      </c>
      <c r="I1374" s="6">
        <v>10</v>
      </c>
      <c r="J1374" s="6">
        <v>2003</v>
      </c>
      <c r="K1374" s="6" t="s">
        <v>26</v>
      </c>
      <c r="L1374" s="6">
        <v>83</v>
      </c>
      <c r="M1374" s="6" t="s">
        <v>378</v>
      </c>
      <c r="N1374" s="6" t="s">
        <v>103</v>
      </c>
      <c r="O1374" s="6" t="s">
        <v>104</v>
      </c>
      <c r="P1374" s="6" t="s">
        <v>105</v>
      </c>
      <c r="Q1374" s="9"/>
      <c r="R1374" s="6" t="s">
        <v>106</v>
      </c>
      <c r="S1374" s="9"/>
      <c r="T1374" s="6">
        <v>21240</v>
      </c>
      <c r="U1374" s="6" t="s">
        <v>107</v>
      </c>
      <c r="V1374" s="6" t="s">
        <v>46</v>
      </c>
      <c r="W1374" s="6" t="s">
        <v>108</v>
      </c>
      <c r="X1374" s="6" t="s">
        <v>109</v>
      </c>
      <c r="Y1374" s="6" t="s">
        <v>39</v>
      </c>
    </row>
    <row r="1375" spans="1:25">
      <c r="A1375" s="5">
        <v>10155</v>
      </c>
      <c r="B1375" s="6">
        <v>44</v>
      </c>
      <c r="C1375" s="7">
        <v>77.11</v>
      </c>
      <c r="D1375" s="6">
        <v>4</v>
      </c>
      <c r="E1375" s="6">
        <v>3392.84</v>
      </c>
      <c r="F1375" s="8">
        <v>37900</v>
      </c>
      <c r="G1375" s="6" t="s">
        <v>25</v>
      </c>
      <c r="H1375" s="6">
        <v>4</v>
      </c>
      <c r="I1375" s="6">
        <v>10</v>
      </c>
      <c r="J1375" s="6">
        <v>2003</v>
      </c>
      <c r="K1375" s="6" t="s">
        <v>385</v>
      </c>
      <c r="L1375" s="6">
        <v>68</v>
      </c>
      <c r="M1375" s="6" t="s">
        <v>419</v>
      </c>
      <c r="N1375" s="6" t="s">
        <v>103</v>
      </c>
      <c r="O1375" s="6" t="s">
        <v>104</v>
      </c>
      <c r="P1375" s="6" t="s">
        <v>105</v>
      </c>
      <c r="Q1375" s="9"/>
      <c r="R1375" s="6" t="s">
        <v>106</v>
      </c>
      <c r="S1375" s="9"/>
      <c r="T1375" s="6">
        <v>21240</v>
      </c>
      <c r="U1375" s="6" t="s">
        <v>107</v>
      </c>
      <c r="V1375" s="6" t="s">
        <v>46</v>
      </c>
      <c r="W1375" s="6" t="s">
        <v>108</v>
      </c>
      <c r="X1375" s="6" t="s">
        <v>109</v>
      </c>
      <c r="Y1375" s="6" t="s">
        <v>36</v>
      </c>
    </row>
    <row r="1376" spans="1:25">
      <c r="A1376" s="5">
        <v>10155</v>
      </c>
      <c r="B1376" s="6">
        <v>32</v>
      </c>
      <c r="C1376" s="7">
        <v>91.43</v>
      </c>
      <c r="D1376" s="6">
        <v>9</v>
      </c>
      <c r="E1376" s="6">
        <v>2925.76</v>
      </c>
      <c r="F1376" s="8">
        <v>37900</v>
      </c>
      <c r="G1376" s="6" t="s">
        <v>25</v>
      </c>
      <c r="H1376" s="6">
        <v>4</v>
      </c>
      <c r="I1376" s="6">
        <v>10</v>
      </c>
      <c r="J1376" s="6">
        <v>2003</v>
      </c>
      <c r="K1376" s="6" t="s">
        <v>313</v>
      </c>
      <c r="L1376" s="6">
        <v>90</v>
      </c>
      <c r="M1376" s="6" t="s">
        <v>453</v>
      </c>
      <c r="N1376" s="6" t="s">
        <v>103</v>
      </c>
      <c r="O1376" s="6" t="s">
        <v>104</v>
      </c>
      <c r="P1376" s="6" t="s">
        <v>105</v>
      </c>
      <c r="Q1376" s="9"/>
      <c r="R1376" s="6" t="s">
        <v>106</v>
      </c>
      <c r="S1376" s="9"/>
      <c r="T1376" s="6">
        <v>21240</v>
      </c>
      <c r="U1376" s="6" t="s">
        <v>107</v>
      </c>
      <c r="V1376" s="6" t="s">
        <v>46</v>
      </c>
      <c r="W1376" s="6" t="s">
        <v>108</v>
      </c>
      <c r="X1376" s="6" t="s">
        <v>109</v>
      </c>
      <c r="Y1376" s="6" t="s">
        <v>39</v>
      </c>
    </row>
    <row r="1377" spans="1:25">
      <c r="A1377" s="5">
        <v>10155</v>
      </c>
      <c r="B1377" s="6">
        <v>20</v>
      </c>
      <c r="C1377" s="7">
        <v>100</v>
      </c>
      <c r="D1377" s="6">
        <v>2</v>
      </c>
      <c r="E1377" s="6">
        <v>2353.4</v>
      </c>
      <c r="F1377" s="8">
        <v>37900</v>
      </c>
      <c r="G1377" s="6" t="s">
        <v>25</v>
      </c>
      <c r="H1377" s="6">
        <v>4</v>
      </c>
      <c r="I1377" s="6">
        <v>10</v>
      </c>
      <c r="J1377" s="6">
        <v>2003</v>
      </c>
      <c r="K1377" s="6" t="s">
        <v>385</v>
      </c>
      <c r="L1377" s="6">
        <v>99</v>
      </c>
      <c r="M1377" s="6" t="s">
        <v>454</v>
      </c>
      <c r="N1377" s="6" t="s">
        <v>103</v>
      </c>
      <c r="O1377" s="6" t="s">
        <v>104</v>
      </c>
      <c r="P1377" s="6" t="s">
        <v>105</v>
      </c>
      <c r="Q1377" s="9"/>
      <c r="R1377" s="6" t="s">
        <v>106</v>
      </c>
      <c r="S1377" s="9"/>
      <c r="T1377" s="6">
        <v>21240</v>
      </c>
      <c r="U1377" s="6" t="s">
        <v>107</v>
      </c>
      <c r="V1377" s="6" t="s">
        <v>46</v>
      </c>
      <c r="W1377" s="6" t="s">
        <v>108</v>
      </c>
      <c r="X1377" s="6" t="s">
        <v>109</v>
      </c>
      <c r="Y1377" s="6" t="s">
        <v>39</v>
      </c>
    </row>
    <row r="1378" spans="1:25">
      <c r="A1378" s="5">
        <v>10155</v>
      </c>
      <c r="B1378" s="6">
        <v>43</v>
      </c>
      <c r="C1378" s="7">
        <v>86.4</v>
      </c>
      <c r="D1378" s="6">
        <v>1</v>
      </c>
      <c r="E1378" s="6">
        <v>3715.2</v>
      </c>
      <c r="F1378" s="8">
        <v>37900</v>
      </c>
      <c r="G1378" s="6" t="s">
        <v>25</v>
      </c>
      <c r="H1378" s="6">
        <v>4</v>
      </c>
      <c r="I1378" s="6">
        <v>10</v>
      </c>
      <c r="J1378" s="6">
        <v>2003</v>
      </c>
      <c r="K1378" s="6" t="s">
        <v>385</v>
      </c>
      <c r="L1378" s="6">
        <v>80</v>
      </c>
      <c r="M1378" s="6" t="s">
        <v>456</v>
      </c>
      <c r="N1378" s="6" t="s">
        <v>103</v>
      </c>
      <c r="O1378" s="6" t="s">
        <v>104</v>
      </c>
      <c r="P1378" s="6" t="s">
        <v>105</v>
      </c>
      <c r="Q1378" s="9"/>
      <c r="R1378" s="6" t="s">
        <v>106</v>
      </c>
      <c r="S1378" s="9"/>
      <c r="T1378" s="6">
        <v>21240</v>
      </c>
      <c r="U1378" s="6" t="s">
        <v>107</v>
      </c>
      <c r="V1378" s="6" t="s">
        <v>46</v>
      </c>
      <c r="W1378" s="6" t="s">
        <v>108</v>
      </c>
      <c r="X1378" s="6" t="s">
        <v>109</v>
      </c>
      <c r="Y1378" s="6" t="s">
        <v>36</v>
      </c>
    </row>
    <row r="1379" spans="1:25">
      <c r="A1379" s="5">
        <v>10211</v>
      </c>
      <c r="B1379" s="6">
        <v>41</v>
      </c>
      <c r="C1379" s="7">
        <v>100</v>
      </c>
      <c r="D1379" s="6">
        <v>7</v>
      </c>
      <c r="E1379" s="6">
        <v>5673.58</v>
      </c>
      <c r="F1379" s="8">
        <v>38001</v>
      </c>
      <c r="G1379" s="6" t="s">
        <v>25</v>
      </c>
      <c r="H1379" s="6">
        <v>1</v>
      </c>
      <c r="I1379" s="6">
        <v>1</v>
      </c>
      <c r="J1379" s="6">
        <v>2004</v>
      </c>
      <c r="K1379" s="6" t="s">
        <v>163</v>
      </c>
      <c r="L1379" s="6">
        <v>148</v>
      </c>
      <c r="M1379" s="6" t="s">
        <v>517</v>
      </c>
      <c r="N1379" s="6" t="s">
        <v>62</v>
      </c>
      <c r="O1379" s="6" t="s">
        <v>63</v>
      </c>
      <c r="P1379" s="6" t="s">
        <v>64</v>
      </c>
      <c r="Q1379" s="9"/>
      <c r="R1379" s="6" t="s">
        <v>65</v>
      </c>
      <c r="S1379" s="9"/>
      <c r="T1379" s="6">
        <v>75016</v>
      </c>
      <c r="U1379" s="6" t="s">
        <v>66</v>
      </c>
      <c r="V1379" s="6" t="s">
        <v>46</v>
      </c>
      <c r="W1379" s="6" t="s">
        <v>67</v>
      </c>
      <c r="X1379" s="6" t="s">
        <v>68</v>
      </c>
      <c r="Y1379" s="6" t="s">
        <v>36</v>
      </c>
    </row>
    <row r="1380" spans="1:25">
      <c r="A1380" s="5">
        <v>10225</v>
      </c>
      <c r="B1380" s="6">
        <v>35</v>
      </c>
      <c r="C1380" s="7">
        <v>100</v>
      </c>
      <c r="D1380" s="6">
        <v>14</v>
      </c>
      <c r="E1380" s="6">
        <v>5260.15</v>
      </c>
      <c r="F1380" s="8">
        <v>38039</v>
      </c>
      <c r="G1380" s="6" t="s">
        <v>25</v>
      </c>
      <c r="H1380" s="6">
        <v>1</v>
      </c>
      <c r="I1380" s="6">
        <v>2</v>
      </c>
      <c r="J1380" s="6">
        <v>2004</v>
      </c>
      <c r="K1380" s="6" t="s">
        <v>163</v>
      </c>
      <c r="L1380" s="6">
        <v>148</v>
      </c>
      <c r="M1380" s="6" t="s">
        <v>517</v>
      </c>
      <c r="N1380" s="6" t="s">
        <v>424</v>
      </c>
      <c r="O1380" s="6" t="s">
        <v>425</v>
      </c>
      <c r="P1380" s="6" t="s">
        <v>426</v>
      </c>
      <c r="Q1380" s="9"/>
      <c r="R1380" s="6" t="s">
        <v>427</v>
      </c>
      <c r="S1380" s="9"/>
      <c r="T1380" s="6">
        <v>1203</v>
      </c>
      <c r="U1380" s="6" t="s">
        <v>428</v>
      </c>
      <c r="V1380" s="6" t="s">
        <v>46</v>
      </c>
      <c r="W1380" s="6" t="s">
        <v>429</v>
      </c>
      <c r="X1380" s="6" t="s">
        <v>59</v>
      </c>
      <c r="Y1380" s="6" t="s">
        <v>36</v>
      </c>
    </row>
    <row r="1381" spans="1:25">
      <c r="A1381" s="5">
        <v>10238</v>
      </c>
      <c r="B1381" s="6">
        <v>44</v>
      </c>
      <c r="C1381" s="7">
        <v>100</v>
      </c>
      <c r="D1381" s="6">
        <v>8</v>
      </c>
      <c r="E1381" s="6">
        <v>6350.96</v>
      </c>
      <c r="F1381" s="8">
        <v>38086</v>
      </c>
      <c r="G1381" s="6" t="s">
        <v>25</v>
      </c>
      <c r="H1381" s="6">
        <v>2</v>
      </c>
      <c r="I1381" s="6">
        <v>4</v>
      </c>
      <c r="J1381" s="6">
        <v>2004</v>
      </c>
      <c r="K1381" s="6" t="s">
        <v>163</v>
      </c>
      <c r="L1381" s="6">
        <v>148</v>
      </c>
      <c r="M1381" s="6" t="s">
        <v>517</v>
      </c>
      <c r="N1381" s="6" t="s">
        <v>301</v>
      </c>
      <c r="O1381" s="6" t="s">
        <v>302</v>
      </c>
      <c r="P1381" s="6" t="s">
        <v>303</v>
      </c>
      <c r="Q1381" s="9"/>
      <c r="R1381" s="6" t="s">
        <v>304</v>
      </c>
      <c r="S1381" s="9"/>
      <c r="T1381" s="6">
        <v>1734</v>
      </c>
      <c r="U1381" s="6" t="s">
        <v>305</v>
      </c>
      <c r="V1381" s="6" t="s">
        <v>46</v>
      </c>
      <c r="W1381" s="6" t="s">
        <v>306</v>
      </c>
      <c r="X1381" s="6" t="s">
        <v>307</v>
      </c>
      <c r="Y1381" s="6" t="s">
        <v>36</v>
      </c>
    </row>
    <row r="1382" spans="1:25">
      <c r="A1382" s="5">
        <v>10252</v>
      </c>
      <c r="B1382" s="6">
        <v>26</v>
      </c>
      <c r="C1382" s="7">
        <v>100</v>
      </c>
      <c r="D1382" s="6">
        <v>4</v>
      </c>
      <c r="E1382" s="6">
        <v>3559.4</v>
      </c>
      <c r="F1382" s="8">
        <v>38133</v>
      </c>
      <c r="G1382" s="6" t="s">
        <v>25</v>
      </c>
      <c r="H1382" s="6">
        <v>2</v>
      </c>
      <c r="I1382" s="6">
        <v>5</v>
      </c>
      <c r="J1382" s="6">
        <v>2004</v>
      </c>
      <c r="K1382" s="6" t="s">
        <v>163</v>
      </c>
      <c r="L1382" s="6">
        <v>148</v>
      </c>
      <c r="M1382" s="6" t="s">
        <v>517</v>
      </c>
      <c r="N1382" s="6" t="s">
        <v>62</v>
      </c>
      <c r="O1382" s="6" t="s">
        <v>63</v>
      </c>
      <c r="P1382" s="6" t="s">
        <v>64</v>
      </c>
      <c r="Q1382" s="9"/>
      <c r="R1382" s="6" t="s">
        <v>65</v>
      </c>
      <c r="S1382" s="9"/>
      <c r="T1382" s="6">
        <v>75016</v>
      </c>
      <c r="U1382" s="6" t="s">
        <v>66</v>
      </c>
      <c r="V1382" s="6" t="s">
        <v>46</v>
      </c>
      <c r="W1382" s="6" t="s">
        <v>67</v>
      </c>
      <c r="X1382" s="6" t="s">
        <v>68</v>
      </c>
      <c r="Y1382" s="6" t="s">
        <v>36</v>
      </c>
    </row>
    <row r="1383" spans="1:25">
      <c r="A1383" s="5">
        <v>10264</v>
      </c>
      <c r="B1383" s="6">
        <v>20</v>
      </c>
      <c r="C1383" s="7">
        <v>100</v>
      </c>
      <c r="D1383" s="6">
        <v>2</v>
      </c>
      <c r="E1383" s="6">
        <v>2410.6</v>
      </c>
      <c r="F1383" s="8">
        <v>38168</v>
      </c>
      <c r="G1383" s="6" t="s">
        <v>25</v>
      </c>
      <c r="H1383" s="6">
        <v>2</v>
      </c>
      <c r="I1383" s="6">
        <v>6</v>
      </c>
      <c r="J1383" s="6">
        <v>2004</v>
      </c>
      <c r="K1383" s="6" t="s">
        <v>163</v>
      </c>
      <c r="L1383" s="6">
        <v>148</v>
      </c>
      <c r="M1383" s="6" t="s">
        <v>517</v>
      </c>
      <c r="N1383" s="11" t="s">
        <v>338</v>
      </c>
      <c r="O1383" s="6">
        <v>6175559555</v>
      </c>
      <c r="P1383" s="6" t="s">
        <v>339</v>
      </c>
      <c r="Q1383" s="9"/>
      <c r="R1383" s="6" t="s">
        <v>340</v>
      </c>
      <c r="S1383" s="6" t="s">
        <v>100</v>
      </c>
      <c r="T1383" s="6">
        <v>51003</v>
      </c>
      <c r="U1383" s="6" t="s">
        <v>32</v>
      </c>
      <c r="V1383" s="6" t="s">
        <v>33</v>
      </c>
      <c r="W1383" s="6" t="s">
        <v>341</v>
      </c>
      <c r="X1383" s="6" t="s">
        <v>297</v>
      </c>
      <c r="Y1383" s="6" t="s">
        <v>39</v>
      </c>
    </row>
    <row r="1384" spans="1:25">
      <c r="A1384" s="5">
        <v>10276</v>
      </c>
      <c r="B1384" s="6">
        <v>48</v>
      </c>
      <c r="C1384" s="7">
        <v>100</v>
      </c>
      <c r="D1384" s="6">
        <v>8</v>
      </c>
      <c r="E1384" s="6">
        <v>5713.92</v>
      </c>
      <c r="F1384" s="8">
        <v>38201</v>
      </c>
      <c r="G1384" s="6" t="s">
        <v>25</v>
      </c>
      <c r="H1384" s="6">
        <v>3</v>
      </c>
      <c r="I1384" s="6">
        <v>8</v>
      </c>
      <c r="J1384" s="6">
        <v>2004</v>
      </c>
      <c r="K1384" s="6" t="s">
        <v>163</v>
      </c>
      <c r="L1384" s="6">
        <v>148</v>
      </c>
      <c r="M1384" s="6" t="s">
        <v>517</v>
      </c>
      <c r="N1384" s="6" t="s">
        <v>436</v>
      </c>
      <c r="O1384" s="6">
        <v>6175557555</v>
      </c>
      <c r="P1384" s="6" t="s">
        <v>437</v>
      </c>
      <c r="Q1384" s="9"/>
      <c r="R1384" s="6" t="s">
        <v>226</v>
      </c>
      <c r="S1384" s="6" t="s">
        <v>100</v>
      </c>
      <c r="T1384" s="6">
        <v>58339</v>
      </c>
      <c r="U1384" s="6" t="s">
        <v>32</v>
      </c>
      <c r="V1384" s="6" t="s">
        <v>33</v>
      </c>
      <c r="W1384" s="6" t="s">
        <v>438</v>
      </c>
      <c r="X1384" s="6" t="s">
        <v>439</v>
      </c>
      <c r="Y1384" s="6" t="s">
        <v>36</v>
      </c>
    </row>
    <row r="1385" spans="1:25">
      <c r="A1385" s="5">
        <v>10287</v>
      </c>
      <c r="B1385" s="6">
        <v>34</v>
      </c>
      <c r="C1385" s="7">
        <v>100</v>
      </c>
      <c r="D1385" s="6">
        <v>17</v>
      </c>
      <c r="E1385" s="6">
        <v>4300.32</v>
      </c>
      <c r="F1385" s="8">
        <v>38229</v>
      </c>
      <c r="G1385" s="6" t="s">
        <v>25</v>
      </c>
      <c r="H1385" s="6">
        <v>3</v>
      </c>
      <c r="I1385" s="6">
        <v>8</v>
      </c>
      <c r="J1385" s="6">
        <v>2004</v>
      </c>
      <c r="K1385" s="6" t="s">
        <v>163</v>
      </c>
      <c r="L1385" s="6">
        <v>148</v>
      </c>
      <c r="M1385" s="6" t="s">
        <v>517</v>
      </c>
      <c r="N1385" s="6" t="s">
        <v>424</v>
      </c>
      <c r="O1385" s="6" t="s">
        <v>425</v>
      </c>
      <c r="P1385" s="6" t="s">
        <v>426</v>
      </c>
      <c r="Q1385" s="9"/>
      <c r="R1385" s="6" t="s">
        <v>427</v>
      </c>
      <c r="S1385" s="9"/>
      <c r="T1385" s="6">
        <v>1203</v>
      </c>
      <c r="U1385" s="6" t="s">
        <v>428</v>
      </c>
      <c r="V1385" s="6" t="s">
        <v>46</v>
      </c>
      <c r="W1385" s="6" t="s">
        <v>429</v>
      </c>
      <c r="X1385" s="6" t="s">
        <v>59</v>
      </c>
      <c r="Y1385" s="6" t="s">
        <v>36</v>
      </c>
    </row>
    <row r="1386" spans="1:25">
      <c r="A1386" s="5">
        <v>10299</v>
      </c>
      <c r="B1386" s="6">
        <v>49</v>
      </c>
      <c r="C1386" s="7">
        <v>100</v>
      </c>
      <c r="D1386" s="6">
        <v>2</v>
      </c>
      <c r="E1386" s="6">
        <v>7947.31</v>
      </c>
      <c r="F1386" s="8">
        <v>38260</v>
      </c>
      <c r="G1386" s="6" t="s">
        <v>25</v>
      </c>
      <c r="H1386" s="6">
        <v>3</v>
      </c>
      <c r="I1386" s="6">
        <v>9</v>
      </c>
      <c r="J1386" s="6">
        <v>2004</v>
      </c>
      <c r="K1386" s="6" t="s">
        <v>163</v>
      </c>
      <c r="L1386" s="6">
        <v>148</v>
      </c>
      <c r="M1386" s="6" t="s">
        <v>517</v>
      </c>
      <c r="N1386" s="6" t="s">
        <v>103</v>
      </c>
      <c r="O1386" s="6" t="s">
        <v>104</v>
      </c>
      <c r="P1386" s="6" t="s">
        <v>105</v>
      </c>
      <c r="Q1386" s="9"/>
      <c r="R1386" s="6" t="s">
        <v>106</v>
      </c>
      <c r="S1386" s="9"/>
      <c r="T1386" s="6">
        <v>21240</v>
      </c>
      <c r="U1386" s="6" t="s">
        <v>107</v>
      </c>
      <c r="V1386" s="6" t="s">
        <v>46</v>
      </c>
      <c r="W1386" s="6" t="s">
        <v>108</v>
      </c>
      <c r="X1386" s="6" t="s">
        <v>109</v>
      </c>
      <c r="Y1386" s="6" t="s">
        <v>133</v>
      </c>
    </row>
    <row r="1387" spans="1:25">
      <c r="A1387" s="5">
        <v>10310</v>
      </c>
      <c r="B1387" s="6">
        <v>40</v>
      </c>
      <c r="C1387" s="7">
        <v>100</v>
      </c>
      <c r="D1387" s="6">
        <v>15</v>
      </c>
      <c r="E1387" s="6">
        <v>5356.8</v>
      </c>
      <c r="F1387" s="8">
        <v>38276</v>
      </c>
      <c r="G1387" s="6" t="s">
        <v>25</v>
      </c>
      <c r="H1387" s="6">
        <v>4</v>
      </c>
      <c r="I1387" s="6">
        <v>10</v>
      </c>
      <c r="J1387" s="6">
        <v>2004</v>
      </c>
      <c r="K1387" s="6" t="s">
        <v>163</v>
      </c>
      <c r="L1387" s="6">
        <v>148</v>
      </c>
      <c r="M1387" s="6" t="s">
        <v>517</v>
      </c>
      <c r="N1387" s="6" t="s">
        <v>441</v>
      </c>
      <c r="O1387" s="6" t="s">
        <v>442</v>
      </c>
      <c r="P1387" s="6" t="s">
        <v>443</v>
      </c>
      <c r="Q1387" s="9"/>
      <c r="R1387" s="6" t="s">
        <v>444</v>
      </c>
      <c r="S1387" s="9"/>
      <c r="T1387" s="6">
        <v>50739</v>
      </c>
      <c r="U1387" s="6" t="s">
        <v>45</v>
      </c>
      <c r="V1387" s="6" t="s">
        <v>46</v>
      </c>
      <c r="W1387" s="6" t="s">
        <v>445</v>
      </c>
      <c r="X1387" s="6" t="s">
        <v>446</v>
      </c>
      <c r="Y1387" s="6" t="s">
        <v>36</v>
      </c>
    </row>
    <row r="1388" spans="1:25">
      <c r="A1388" s="5">
        <v>10319</v>
      </c>
      <c r="B1388" s="6">
        <v>45</v>
      </c>
      <c r="C1388" s="7">
        <v>100</v>
      </c>
      <c r="D1388" s="6">
        <v>3</v>
      </c>
      <c r="E1388" s="6">
        <v>7901.1</v>
      </c>
      <c r="F1388" s="8">
        <v>38294</v>
      </c>
      <c r="G1388" s="6" t="s">
        <v>25</v>
      </c>
      <c r="H1388" s="6">
        <v>4</v>
      </c>
      <c r="I1388" s="6">
        <v>11</v>
      </c>
      <c r="J1388" s="6">
        <v>2004</v>
      </c>
      <c r="K1388" s="6" t="s">
        <v>163</v>
      </c>
      <c r="L1388" s="6">
        <v>148</v>
      </c>
      <c r="M1388" s="6" t="s">
        <v>517</v>
      </c>
      <c r="N1388" s="6" t="s">
        <v>529</v>
      </c>
      <c r="O1388" s="6">
        <v>2125551957</v>
      </c>
      <c r="P1388" s="6" t="s">
        <v>530</v>
      </c>
      <c r="Q1388" s="6" t="s">
        <v>531</v>
      </c>
      <c r="R1388" s="6" t="s">
        <v>56</v>
      </c>
      <c r="S1388" s="6" t="s">
        <v>57</v>
      </c>
      <c r="T1388" s="6">
        <v>10022</v>
      </c>
      <c r="U1388" s="6" t="s">
        <v>32</v>
      </c>
      <c r="V1388" s="6" t="s">
        <v>33</v>
      </c>
      <c r="W1388" s="6" t="s">
        <v>532</v>
      </c>
      <c r="X1388" s="6" t="s">
        <v>533</v>
      </c>
      <c r="Y1388" s="6" t="s">
        <v>133</v>
      </c>
    </row>
    <row r="1389" spans="1:25">
      <c r="A1389" s="5">
        <v>10330</v>
      </c>
      <c r="B1389" s="6">
        <v>50</v>
      </c>
      <c r="C1389" s="7">
        <v>100</v>
      </c>
      <c r="D1389" s="6">
        <v>4</v>
      </c>
      <c r="E1389" s="6">
        <v>6101</v>
      </c>
      <c r="F1389" s="8">
        <v>38307</v>
      </c>
      <c r="G1389" s="6" t="s">
        <v>25</v>
      </c>
      <c r="H1389" s="6">
        <v>4</v>
      </c>
      <c r="I1389" s="6">
        <v>11</v>
      </c>
      <c r="J1389" s="6">
        <v>2004</v>
      </c>
      <c r="K1389" s="6" t="s">
        <v>163</v>
      </c>
      <c r="L1389" s="6">
        <v>148</v>
      </c>
      <c r="M1389" s="6" t="s">
        <v>517</v>
      </c>
      <c r="N1389" s="6" t="s">
        <v>503</v>
      </c>
      <c r="O1389" s="10" t="s">
        <v>683</v>
      </c>
      <c r="P1389" s="6" t="s">
        <v>504</v>
      </c>
      <c r="Q1389" s="9"/>
      <c r="R1389" s="6" t="s">
        <v>505</v>
      </c>
      <c r="S1389" s="9"/>
      <c r="T1389" s="6" t="s">
        <v>506</v>
      </c>
      <c r="U1389" s="6" t="s">
        <v>507</v>
      </c>
      <c r="V1389" s="6" t="s">
        <v>193</v>
      </c>
      <c r="W1389" s="6" t="s">
        <v>508</v>
      </c>
      <c r="X1389" s="6" t="s">
        <v>509</v>
      </c>
      <c r="Y1389" s="6" t="s">
        <v>36</v>
      </c>
    </row>
    <row r="1390" spans="1:25">
      <c r="A1390" s="5">
        <v>10342</v>
      </c>
      <c r="B1390" s="6">
        <v>38</v>
      </c>
      <c r="C1390" s="7">
        <v>100</v>
      </c>
      <c r="D1390" s="6">
        <v>11</v>
      </c>
      <c r="E1390" s="6">
        <v>6276.46</v>
      </c>
      <c r="F1390" s="8">
        <v>38315</v>
      </c>
      <c r="G1390" s="6" t="s">
        <v>25</v>
      </c>
      <c r="H1390" s="6">
        <v>4</v>
      </c>
      <c r="I1390" s="6">
        <v>11</v>
      </c>
      <c r="J1390" s="6">
        <v>2004</v>
      </c>
      <c r="K1390" s="6" t="s">
        <v>163</v>
      </c>
      <c r="L1390" s="6">
        <v>148</v>
      </c>
      <c r="M1390" s="6" t="s">
        <v>517</v>
      </c>
      <c r="N1390" s="6" t="s">
        <v>69</v>
      </c>
      <c r="O1390" s="6" t="s">
        <v>70</v>
      </c>
      <c r="P1390" s="6" t="s">
        <v>71</v>
      </c>
      <c r="Q1390" s="6" t="s">
        <v>72</v>
      </c>
      <c r="R1390" s="6" t="s">
        <v>73</v>
      </c>
      <c r="S1390" s="6" t="s">
        <v>74</v>
      </c>
      <c r="T1390" s="6">
        <v>3004</v>
      </c>
      <c r="U1390" s="6" t="s">
        <v>75</v>
      </c>
      <c r="V1390" s="6" t="s">
        <v>76</v>
      </c>
      <c r="W1390" s="6" t="s">
        <v>77</v>
      </c>
      <c r="X1390" s="6" t="s">
        <v>78</v>
      </c>
      <c r="Y1390" s="6" t="s">
        <v>36</v>
      </c>
    </row>
    <row r="1391" spans="1:25">
      <c r="A1391" s="5">
        <v>10355</v>
      </c>
      <c r="B1391" s="6">
        <v>25</v>
      </c>
      <c r="C1391" s="7">
        <v>100</v>
      </c>
      <c r="D1391" s="6">
        <v>2</v>
      </c>
      <c r="E1391" s="6">
        <v>4203.5</v>
      </c>
      <c r="F1391" s="8">
        <v>38328</v>
      </c>
      <c r="G1391" s="6" t="s">
        <v>25</v>
      </c>
      <c r="H1391" s="6">
        <v>4</v>
      </c>
      <c r="I1391" s="6">
        <v>12</v>
      </c>
      <c r="J1391" s="6">
        <v>2004</v>
      </c>
      <c r="K1391" s="6" t="s">
        <v>163</v>
      </c>
      <c r="L1391" s="6">
        <v>148</v>
      </c>
      <c r="M1391" s="6" t="s">
        <v>517</v>
      </c>
      <c r="N1391" s="6" t="s">
        <v>155</v>
      </c>
      <c r="O1391" s="6" t="s">
        <v>156</v>
      </c>
      <c r="P1391" s="6" t="s">
        <v>157</v>
      </c>
      <c r="Q1391" s="9"/>
      <c r="R1391" s="6" t="s">
        <v>158</v>
      </c>
      <c r="S1391" s="9"/>
      <c r="T1391" s="6">
        <v>28034</v>
      </c>
      <c r="U1391" s="6" t="s">
        <v>159</v>
      </c>
      <c r="V1391" s="6" t="s">
        <v>46</v>
      </c>
      <c r="W1391" s="6" t="s">
        <v>160</v>
      </c>
      <c r="X1391" s="6" t="s">
        <v>161</v>
      </c>
      <c r="Y1391" s="6" t="s">
        <v>36</v>
      </c>
    </row>
    <row r="1392" spans="1:25">
      <c r="A1392" s="5">
        <v>10363</v>
      </c>
      <c r="B1392" s="6">
        <v>28</v>
      </c>
      <c r="C1392" s="7">
        <v>58.18</v>
      </c>
      <c r="D1392" s="6">
        <v>13</v>
      </c>
      <c r="E1392" s="6">
        <v>1629.04</v>
      </c>
      <c r="F1392" s="8">
        <v>38358</v>
      </c>
      <c r="G1392" s="6" t="s">
        <v>25</v>
      </c>
      <c r="H1392" s="6">
        <v>1</v>
      </c>
      <c r="I1392" s="6">
        <v>1</v>
      </c>
      <c r="J1392" s="6">
        <v>2005</v>
      </c>
      <c r="K1392" s="6" t="s">
        <v>163</v>
      </c>
      <c r="L1392" s="6">
        <v>148</v>
      </c>
      <c r="M1392" s="6" t="s">
        <v>517</v>
      </c>
      <c r="N1392" s="6" t="s">
        <v>447</v>
      </c>
      <c r="O1392" s="10" t="s">
        <v>683</v>
      </c>
      <c r="P1392" s="6" t="s">
        <v>448</v>
      </c>
      <c r="Q1392" s="9"/>
      <c r="R1392" s="6" t="s">
        <v>449</v>
      </c>
      <c r="S1392" s="9"/>
      <c r="T1392" s="6" t="s">
        <v>450</v>
      </c>
      <c r="U1392" s="6" t="s">
        <v>107</v>
      </c>
      <c r="V1392" s="6" t="s">
        <v>46</v>
      </c>
      <c r="W1392" s="6" t="s">
        <v>451</v>
      </c>
      <c r="X1392" s="6" t="s">
        <v>452</v>
      </c>
      <c r="Y1392" s="6" t="s">
        <v>39</v>
      </c>
    </row>
    <row r="1393" spans="1:25">
      <c r="A1393" s="5">
        <v>10378</v>
      </c>
      <c r="B1393" s="6">
        <v>49</v>
      </c>
      <c r="C1393" s="7">
        <v>67.14</v>
      </c>
      <c r="D1393" s="6">
        <v>8</v>
      </c>
      <c r="E1393" s="6">
        <v>3289.86</v>
      </c>
      <c r="F1393" s="8">
        <v>38393</v>
      </c>
      <c r="G1393" s="6" t="s">
        <v>25</v>
      </c>
      <c r="H1393" s="6">
        <v>1</v>
      </c>
      <c r="I1393" s="6">
        <v>2</v>
      </c>
      <c r="J1393" s="6">
        <v>2005</v>
      </c>
      <c r="K1393" s="6" t="s">
        <v>163</v>
      </c>
      <c r="L1393" s="6">
        <v>148</v>
      </c>
      <c r="M1393" s="6" t="s">
        <v>517</v>
      </c>
      <c r="N1393" s="6" t="s">
        <v>155</v>
      </c>
      <c r="O1393" s="6" t="s">
        <v>156</v>
      </c>
      <c r="P1393" s="6" t="s">
        <v>157</v>
      </c>
      <c r="Q1393" s="9"/>
      <c r="R1393" s="6" t="s">
        <v>158</v>
      </c>
      <c r="S1393" s="9"/>
      <c r="T1393" s="6">
        <v>28034</v>
      </c>
      <c r="U1393" s="6" t="s">
        <v>159</v>
      </c>
      <c r="V1393" s="6" t="s">
        <v>46</v>
      </c>
      <c r="W1393" s="6" t="s">
        <v>160</v>
      </c>
      <c r="X1393" s="6" t="s">
        <v>161</v>
      </c>
      <c r="Y1393" s="6" t="s">
        <v>36</v>
      </c>
    </row>
    <row r="1394" spans="1:25">
      <c r="A1394" s="5">
        <v>10390</v>
      </c>
      <c r="B1394" s="6">
        <v>49</v>
      </c>
      <c r="C1394" s="7">
        <v>100</v>
      </c>
      <c r="D1394" s="6">
        <v>3</v>
      </c>
      <c r="E1394" s="6">
        <v>6862.94</v>
      </c>
      <c r="F1394" s="8">
        <v>38415</v>
      </c>
      <c r="G1394" s="6" t="s">
        <v>25</v>
      </c>
      <c r="H1394" s="6">
        <v>1</v>
      </c>
      <c r="I1394" s="6">
        <v>3</v>
      </c>
      <c r="J1394" s="6">
        <v>2005</v>
      </c>
      <c r="K1394" s="6" t="s">
        <v>163</v>
      </c>
      <c r="L1394" s="6">
        <v>148</v>
      </c>
      <c r="M1394" s="6" t="s">
        <v>517</v>
      </c>
      <c r="N1394" s="6" t="s">
        <v>217</v>
      </c>
      <c r="O1394" s="6">
        <v>4155551450</v>
      </c>
      <c r="P1394" s="6" t="s">
        <v>218</v>
      </c>
      <c r="Q1394" s="9"/>
      <c r="R1394" s="6" t="s">
        <v>219</v>
      </c>
      <c r="S1394" s="6" t="s">
        <v>177</v>
      </c>
      <c r="T1394" s="6">
        <v>97562</v>
      </c>
      <c r="U1394" s="6" t="s">
        <v>32</v>
      </c>
      <c r="V1394" s="6" t="s">
        <v>33</v>
      </c>
      <c r="W1394" s="6" t="s">
        <v>220</v>
      </c>
      <c r="X1394" s="6" t="s">
        <v>35</v>
      </c>
      <c r="Y1394" s="6" t="s">
        <v>36</v>
      </c>
    </row>
    <row r="1395" spans="1:25">
      <c r="A1395" s="5">
        <v>10155</v>
      </c>
      <c r="B1395" s="6">
        <v>44</v>
      </c>
      <c r="C1395" s="7">
        <v>85.87</v>
      </c>
      <c r="D1395" s="6">
        <v>3</v>
      </c>
      <c r="E1395" s="6">
        <v>3778.28</v>
      </c>
      <c r="F1395" s="8">
        <v>37900</v>
      </c>
      <c r="G1395" s="6" t="s">
        <v>25</v>
      </c>
      <c r="H1395" s="6">
        <v>4</v>
      </c>
      <c r="I1395" s="6">
        <v>10</v>
      </c>
      <c r="J1395" s="6">
        <v>2003</v>
      </c>
      <c r="K1395" s="6" t="s">
        <v>385</v>
      </c>
      <c r="L1395" s="6">
        <v>74</v>
      </c>
      <c r="M1395" s="6" t="s">
        <v>457</v>
      </c>
      <c r="N1395" s="6" t="s">
        <v>103</v>
      </c>
      <c r="O1395" s="6" t="s">
        <v>104</v>
      </c>
      <c r="P1395" s="6" t="s">
        <v>105</v>
      </c>
      <c r="Q1395" s="9"/>
      <c r="R1395" s="6" t="s">
        <v>106</v>
      </c>
      <c r="S1395" s="9"/>
      <c r="T1395" s="6">
        <v>21240</v>
      </c>
      <c r="U1395" s="6" t="s">
        <v>107</v>
      </c>
      <c r="V1395" s="6" t="s">
        <v>46</v>
      </c>
      <c r="W1395" s="6" t="s">
        <v>108</v>
      </c>
      <c r="X1395" s="6" t="s">
        <v>109</v>
      </c>
      <c r="Y1395" s="6" t="s">
        <v>36</v>
      </c>
    </row>
    <row r="1396" spans="1:25">
      <c r="A1396" s="5">
        <v>10155</v>
      </c>
      <c r="B1396" s="6">
        <v>34</v>
      </c>
      <c r="C1396" s="7">
        <v>49.16</v>
      </c>
      <c r="D1396" s="6">
        <v>8</v>
      </c>
      <c r="E1396" s="6">
        <v>1671.44</v>
      </c>
      <c r="F1396" s="8">
        <v>37900</v>
      </c>
      <c r="G1396" s="6" t="s">
        <v>25</v>
      </c>
      <c r="H1396" s="6">
        <v>4</v>
      </c>
      <c r="I1396" s="6">
        <v>10</v>
      </c>
      <c r="J1396" s="6">
        <v>2003</v>
      </c>
      <c r="K1396" s="6" t="s">
        <v>385</v>
      </c>
      <c r="L1396" s="6">
        <v>49</v>
      </c>
      <c r="M1396" s="6" t="s">
        <v>458</v>
      </c>
      <c r="N1396" s="6" t="s">
        <v>103</v>
      </c>
      <c r="O1396" s="6" t="s">
        <v>104</v>
      </c>
      <c r="P1396" s="6" t="s">
        <v>105</v>
      </c>
      <c r="Q1396" s="9"/>
      <c r="R1396" s="6" t="s">
        <v>106</v>
      </c>
      <c r="S1396" s="9"/>
      <c r="T1396" s="6">
        <v>21240</v>
      </c>
      <c r="U1396" s="6" t="s">
        <v>107</v>
      </c>
      <c r="V1396" s="6" t="s">
        <v>46</v>
      </c>
      <c r="W1396" s="6" t="s">
        <v>108</v>
      </c>
      <c r="X1396" s="6" t="s">
        <v>109</v>
      </c>
      <c r="Y1396" s="6" t="s">
        <v>39</v>
      </c>
    </row>
    <row r="1397" spans="1:25">
      <c r="A1397" s="5">
        <v>10156</v>
      </c>
      <c r="B1397" s="6">
        <v>20</v>
      </c>
      <c r="C1397" s="7">
        <v>41.02</v>
      </c>
      <c r="D1397" s="6">
        <v>1</v>
      </c>
      <c r="E1397" s="6">
        <v>820.4</v>
      </c>
      <c r="F1397" s="8">
        <v>37902</v>
      </c>
      <c r="G1397" s="6" t="s">
        <v>25</v>
      </c>
      <c r="H1397" s="6">
        <v>4</v>
      </c>
      <c r="I1397" s="6">
        <v>10</v>
      </c>
      <c r="J1397" s="6">
        <v>2003</v>
      </c>
      <c r="K1397" s="6" t="s">
        <v>26</v>
      </c>
      <c r="L1397" s="6">
        <v>43</v>
      </c>
      <c r="M1397" s="6" t="s">
        <v>422</v>
      </c>
      <c r="N1397" s="6" t="s">
        <v>155</v>
      </c>
      <c r="O1397" s="6" t="s">
        <v>156</v>
      </c>
      <c r="P1397" s="6" t="s">
        <v>157</v>
      </c>
      <c r="Q1397" s="9"/>
      <c r="R1397" s="6" t="s">
        <v>158</v>
      </c>
      <c r="S1397" s="9"/>
      <c r="T1397" s="6">
        <v>28034</v>
      </c>
      <c r="U1397" s="6" t="s">
        <v>159</v>
      </c>
      <c r="V1397" s="6" t="s">
        <v>46</v>
      </c>
      <c r="W1397" s="6" t="s">
        <v>160</v>
      </c>
      <c r="X1397" s="6" t="s">
        <v>161</v>
      </c>
      <c r="Y1397" s="6" t="s">
        <v>39</v>
      </c>
    </row>
    <row r="1398" spans="1:25">
      <c r="A1398" s="5">
        <v>10156</v>
      </c>
      <c r="B1398" s="6">
        <v>48</v>
      </c>
      <c r="C1398" s="7">
        <v>100</v>
      </c>
      <c r="D1398" s="6">
        <v>2</v>
      </c>
      <c r="E1398" s="6">
        <v>4954.08</v>
      </c>
      <c r="F1398" s="8">
        <v>37902</v>
      </c>
      <c r="G1398" s="6" t="s">
        <v>25</v>
      </c>
      <c r="H1398" s="6">
        <v>4</v>
      </c>
      <c r="I1398" s="6">
        <v>10</v>
      </c>
      <c r="J1398" s="6">
        <v>2003</v>
      </c>
      <c r="K1398" s="6" t="s">
        <v>385</v>
      </c>
      <c r="L1398" s="6">
        <v>91</v>
      </c>
      <c r="M1398" s="6" t="s">
        <v>440</v>
      </c>
      <c r="N1398" s="6" t="s">
        <v>155</v>
      </c>
      <c r="O1398" s="6" t="s">
        <v>156</v>
      </c>
      <c r="P1398" s="6" t="s">
        <v>157</v>
      </c>
      <c r="Q1398" s="9"/>
      <c r="R1398" s="6" t="s">
        <v>158</v>
      </c>
      <c r="S1398" s="9"/>
      <c r="T1398" s="6">
        <v>28034</v>
      </c>
      <c r="U1398" s="6" t="s">
        <v>159</v>
      </c>
      <c r="V1398" s="6" t="s">
        <v>46</v>
      </c>
      <c r="W1398" s="6" t="s">
        <v>160</v>
      </c>
      <c r="X1398" s="6" t="s">
        <v>161</v>
      </c>
      <c r="Y1398" s="6" t="s">
        <v>36</v>
      </c>
    </row>
    <row r="1399" spans="1:25">
      <c r="A1399" s="5">
        <v>10159</v>
      </c>
      <c r="B1399" s="6">
        <v>49</v>
      </c>
      <c r="C1399" s="7">
        <v>100</v>
      </c>
      <c r="D1399" s="6">
        <v>14</v>
      </c>
      <c r="E1399" s="6">
        <v>5205.2700000000004</v>
      </c>
      <c r="F1399" s="8">
        <v>37904</v>
      </c>
      <c r="G1399" s="6" t="s">
        <v>25</v>
      </c>
      <c r="H1399" s="6">
        <v>4</v>
      </c>
      <c r="I1399" s="6">
        <v>10</v>
      </c>
      <c r="J1399" s="6">
        <v>2003</v>
      </c>
      <c r="K1399" s="6" t="s">
        <v>60</v>
      </c>
      <c r="L1399" s="6">
        <v>95</v>
      </c>
      <c r="M1399" s="6" t="s">
        <v>61</v>
      </c>
      <c r="N1399" s="6" t="s">
        <v>228</v>
      </c>
      <c r="O1399" s="6">
        <v>6505551386</v>
      </c>
      <c r="P1399" s="6" t="s">
        <v>229</v>
      </c>
      <c r="Q1399" s="9"/>
      <c r="R1399" s="6" t="s">
        <v>223</v>
      </c>
      <c r="S1399" s="6" t="s">
        <v>177</v>
      </c>
      <c r="T1399" s="9"/>
      <c r="U1399" s="6" t="s">
        <v>32</v>
      </c>
      <c r="V1399" s="6" t="s">
        <v>33</v>
      </c>
      <c r="W1399" s="6" t="s">
        <v>83</v>
      </c>
      <c r="X1399" s="6" t="s">
        <v>90</v>
      </c>
      <c r="Y1399" s="6" t="s">
        <v>36</v>
      </c>
    </row>
    <row r="1400" spans="1:25">
      <c r="A1400" s="5">
        <v>10159</v>
      </c>
      <c r="B1400" s="6">
        <v>37</v>
      </c>
      <c r="C1400" s="7">
        <v>100</v>
      </c>
      <c r="D1400" s="6">
        <v>17</v>
      </c>
      <c r="E1400" s="6">
        <v>5016.83</v>
      </c>
      <c r="F1400" s="8">
        <v>37904</v>
      </c>
      <c r="G1400" s="6" t="s">
        <v>25</v>
      </c>
      <c r="H1400" s="6">
        <v>4</v>
      </c>
      <c r="I1400" s="6">
        <v>10</v>
      </c>
      <c r="J1400" s="6">
        <v>2003</v>
      </c>
      <c r="K1400" s="6" t="s">
        <v>60</v>
      </c>
      <c r="L1400" s="6">
        <v>118</v>
      </c>
      <c r="M1400" s="6" t="s">
        <v>256</v>
      </c>
      <c r="N1400" s="6" t="s">
        <v>228</v>
      </c>
      <c r="O1400" s="6">
        <v>6505551386</v>
      </c>
      <c r="P1400" s="6" t="s">
        <v>229</v>
      </c>
      <c r="Q1400" s="9"/>
      <c r="R1400" s="6" t="s">
        <v>223</v>
      </c>
      <c r="S1400" s="6" t="s">
        <v>177</v>
      </c>
      <c r="T1400" s="9"/>
      <c r="U1400" s="6" t="s">
        <v>32</v>
      </c>
      <c r="V1400" s="6" t="s">
        <v>33</v>
      </c>
      <c r="W1400" s="6" t="s">
        <v>83</v>
      </c>
      <c r="X1400" s="6" t="s">
        <v>90</v>
      </c>
      <c r="Y1400" s="6" t="s">
        <v>36</v>
      </c>
    </row>
    <row r="1401" spans="1:25">
      <c r="A1401" s="5">
        <v>10159</v>
      </c>
      <c r="B1401" s="6">
        <v>22</v>
      </c>
      <c r="C1401" s="7">
        <v>100</v>
      </c>
      <c r="D1401" s="6">
        <v>16</v>
      </c>
      <c r="E1401" s="6">
        <v>4132.7</v>
      </c>
      <c r="F1401" s="8">
        <v>37904</v>
      </c>
      <c r="G1401" s="6" t="s">
        <v>25</v>
      </c>
      <c r="H1401" s="6">
        <v>4</v>
      </c>
      <c r="I1401" s="6">
        <v>10</v>
      </c>
      <c r="J1401" s="6">
        <v>2003</v>
      </c>
      <c r="K1401" s="6" t="s">
        <v>60</v>
      </c>
      <c r="L1401" s="6">
        <v>193</v>
      </c>
      <c r="M1401" s="6" t="s">
        <v>292</v>
      </c>
      <c r="N1401" s="6" t="s">
        <v>228</v>
      </c>
      <c r="O1401" s="6">
        <v>6505551386</v>
      </c>
      <c r="P1401" s="6" t="s">
        <v>229</v>
      </c>
      <c r="Q1401" s="9"/>
      <c r="R1401" s="6" t="s">
        <v>223</v>
      </c>
      <c r="S1401" s="6" t="s">
        <v>177</v>
      </c>
      <c r="T1401" s="9"/>
      <c r="U1401" s="6" t="s">
        <v>32</v>
      </c>
      <c r="V1401" s="6" t="s">
        <v>33</v>
      </c>
      <c r="W1401" s="6" t="s">
        <v>83</v>
      </c>
      <c r="X1401" s="6" t="s">
        <v>90</v>
      </c>
      <c r="Y1401" s="6" t="s">
        <v>36</v>
      </c>
    </row>
    <row r="1402" spans="1:25">
      <c r="A1402" s="5">
        <v>10159</v>
      </c>
      <c r="B1402" s="6">
        <v>41</v>
      </c>
      <c r="C1402" s="7">
        <v>100</v>
      </c>
      <c r="D1402" s="6">
        <v>2</v>
      </c>
      <c r="E1402" s="6">
        <v>8296.35</v>
      </c>
      <c r="F1402" s="8">
        <v>37904</v>
      </c>
      <c r="G1402" s="6" t="s">
        <v>25</v>
      </c>
      <c r="H1402" s="6">
        <v>4</v>
      </c>
      <c r="I1402" s="6">
        <v>10</v>
      </c>
      <c r="J1402" s="6">
        <v>2003</v>
      </c>
      <c r="K1402" s="6" t="s">
        <v>163</v>
      </c>
      <c r="L1402" s="6">
        <v>194</v>
      </c>
      <c r="M1402" s="6" t="s">
        <v>423</v>
      </c>
      <c r="N1402" s="6" t="s">
        <v>228</v>
      </c>
      <c r="O1402" s="6">
        <v>6505551386</v>
      </c>
      <c r="P1402" s="6" t="s">
        <v>229</v>
      </c>
      <c r="Q1402" s="9"/>
      <c r="R1402" s="6" t="s">
        <v>223</v>
      </c>
      <c r="S1402" s="6" t="s">
        <v>177</v>
      </c>
      <c r="T1402" s="9"/>
      <c r="U1402" s="6" t="s">
        <v>32</v>
      </c>
      <c r="V1402" s="6" t="s">
        <v>33</v>
      </c>
      <c r="W1402" s="6" t="s">
        <v>83</v>
      </c>
      <c r="X1402" s="6" t="s">
        <v>90</v>
      </c>
      <c r="Y1402" s="6" t="s">
        <v>133</v>
      </c>
    </row>
    <row r="1403" spans="1:25">
      <c r="A1403" s="5">
        <v>10213</v>
      </c>
      <c r="B1403" s="6">
        <v>25</v>
      </c>
      <c r="C1403" s="7">
        <v>83.39</v>
      </c>
      <c r="D1403" s="6">
        <v>2</v>
      </c>
      <c r="E1403" s="6">
        <v>2084.75</v>
      </c>
      <c r="F1403" s="8">
        <v>38008</v>
      </c>
      <c r="G1403" s="6" t="s">
        <v>25</v>
      </c>
      <c r="H1403" s="6">
        <v>1</v>
      </c>
      <c r="I1403" s="6">
        <v>1</v>
      </c>
      <c r="J1403" s="6">
        <v>2004</v>
      </c>
      <c r="K1403" s="6" t="s">
        <v>163</v>
      </c>
      <c r="L1403" s="6">
        <v>71</v>
      </c>
      <c r="M1403" s="6" t="s">
        <v>542</v>
      </c>
      <c r="N1403" s="6" t="s">
        <v>655</v>
      </c>
      <c r="O1403" s="6" t="s">
        <v>656</v>
      </c>
      <c r="P1403" s="6" t="s">
        <v>657</v>
      </c>
      <c r="Q1403" s="9"/>
      <c r="R1403" s="6" t="s">
        <v>620</v>
      </c>
      <c r="S1403" s="9"/>
      <c r="T1403" s="6" t="s">
        <v>658</v>
      </c>
      <c r="U1403" s="6" t="s">
        <v>151</v>
      </c>
      <c r="V1403" s="6" t="s">
        <v>46</v>
      </c>
      <c r="W1403" s="6" t="s">
        <v>659</v>
      </c>
      <c r="X1403" s="6" t="s">
        <v>660</v>
      </c>
      <c r="Y1403" s="6" t="s">
        <v>39</v>
      </c>
    </row>
    <row r="1404" spans="1:25">
      <c r="A1404" s="5">
        <v>10227</v>
      </c>
      <c r="B1404" s="6">
        <v>37</v>
      </c>
      <c r="C1404" s="7">
        <v>57.73</v>
      </c>
      <c r="D1404" s="6">
        <v>12</v>
      </c>
      <c r="E1404" s="6">
        <v>2136.0100000000002</v>
      </c>
      <c r="F1404" s="8">
        <v>38048</v>
      </c>
      <c r="G1404" s="6" t="s">
        <v>25</v>
      </c>
      <c r="H1404" s="6">
        <v>1</v>
      </c>
      <c r="I1404" s="6">
        <v>3</v>
      </c>
      <c r="J1404" s="6">
        <v>2004</v>
      </c>
      <c r="K1404" s="6" t="s">
        <v>163</v>
      </c>
      <c r="L1404" s="6">
        <v>71</v>
      </c>
      <c r="M1404" s="6" t="s">
        <v>542</v>
      </c>
      <c r="N1404" s="6" t="s">
        <v>459</v>
      </c>
      <c r="O1404" s="6" t="s">
        <v>460</v>
      </c>
      <c r="P1404" s="6" t="s">
        <v>461</v>
      </c>
      <c r="Q1404" s="9"/>
      <c r="R1404" s="6" t="s">
        <v>462</v>
      </c>
      <c r="S1404" s="9"/>
      <c r="T1404" s="6">
        <v>69004</v>
      </c>
      <c r="U1404" s="6" t="s">
        <v>66</v>
      </c>
      <c r="V1404" s="6" t="s">
        <v>46</v>
      </c>
      <c r="W1404" s="6" t="s">
        <v>463</v>
      </c>
      <c r="X1404" s="6" t="s">
        <v>464</v>
      </c>
      <c r="Y1404" s="6" t="s">
        <v>39</v>
      </c>
    </row>
    <row r="1405" spans="1:25">
      <c r="A1405" s="5">
        <v>10241</v>
      </c>
      <c r="B1405" s="6">
        <v>30</v>
      </c>
      <c r="C1405" s="7">
        <v>66.989999999999995</v>
      </c>
      <c r="D1405" s="6">
        <v>4</v>
      </c>
      <c r="E1405" s="6">
        <v>2009.7</v>
      </c>
      <c r="F1405" s="8">
        <v>38090</v>
      </c>
      <c r="G1405" s="6" t="s">
        <v>25</v>
      </c>
      <c r="H1405" s="6">
        <v>2</v>
      </c>
      <c r="I1405" s="6">
        <v>4</v>
      </c>
      <c r="J1405" s="6">
        <v>2004</v>
      </c>
      <c r="K1405" s="6" t="s">
        <v>163</v>
      </c>
      <c r="L1405" s="6">
        <v>71</v>
      </c>
      <c r="M1405" s="6" t="s">
        <v>542</v>
      </c>
      <c r="N1405" s="6" t="s">
        <v>571</v>
      </c>
      <c r="O1405" s="6" t="s">
        <v>572</v>
      </c>
      <c r="P1405" s="6" t="s">
        <v>573</v>
      </c>
      <c r="Q1405" s="9"/>
      <c r="R1405" s="6" t="s">
        <v>574</v>
      </c>
      <c r="S1405" s="9"/>
      <c r="T1405" s="6">
        <v>67000</v>
      </c>
      <c r="U1405" s="6" t="s">
        <v>66</v>
      </c>
      <c r="V1405" s="6" t="s">
        <v>46</v>
      </c>
      <c r="W1405" s="6" t="s">
        <v>575</v>
      </c>
      <c r="X1405" s="6" t="s">
        <v>576</v>
      </c>
      <c r="Y1405" s="6" t="s">
        <v>39</v>
      </c>
    </row>
    <row r="1406" spans="1:25">
      <c r="A1406" s="5">
        <v>10267</v>
      </c>
      <c r="B1406" s="6">
        <v>36</v>
      </c>
      <c r="C1406" s="7">
        <v>75.55</v>
      </c>
      <c r="D1406" s="6">
        <v>1</v>
      </c>
      <c r="E1406" s="6">
        <v>2719.8</v>
      </c>
      <c r="F1406" s="8">
        <v>38175</v>
      </c>
      <c r="G1406" s="6" t="s">
        <v>25</v>
      </c>
      <c r="H1406" s="6">
        <v>3</v>
      </c>
      <c r="I1406" s="6">
        <v>7</v>
      </c>
      <c r="J1406" s="6">
        <v>2004</v>
      </c>
      <c r="K1406" s="6" t="s">
        <v>163</v>
      </c>
      <c r="L1406" s="6">
        <v>71</v>
      </c>
      <c r="M1406" s="6" t="s">
        <v>542</v>
      </c>
      <c r="N1406" s="6" t="s">
        <v>552</v>
      </c>
      <c r="O1406" s="6">
        <v>2125557413</v>
      </c>
      <c r="P1406" s="6" t="s">
        <v>553</v>
      </c>
      <c r="Q1406" s="6" t="s">
        <v>554</v>
      </c>
      <c r="R1406" s="6" t="s">
        <v>56</v>
      </c>
      <c r="S1406" s="6" t="s">
        <v>57</v>
      </c>
      <c r="T1406" s="6">
        <v>10022</v>
      </c>
      <c r="U1406" s="6" t="s">
        <v>32</v>
      </c>
      <c r="V1406" s="6" t="s">
        <v>33</v>
      </c>
      <c r="W1406" s="6" t="s">
        <v>34</v>
      </c>
      <c r="X1406" s="6" t="s">
        <v>555</v>
      </c>
      <c r="Y1406" s="6" t="s">
        <v>39</v>
      </c>
    </row>
    <row r="1407" spans="1:25">
      <c r="A1407" s="5">
        <v>10279</v>
      </c>
      <c r="B1407" s="6">
        <v>26</v>
      </c>
      <c r="C1407" s="7">
        <v>60.58</v>
      </c>
      <c r="D1407" s="6">
        <v>1</v>
      </c>
      <c r="E1407" s="6">
        <v>1575.08</v>
      </c>
      <c r="F1407" s="8">
        <v>38208</v>
      </c>
      <c r="G1407" s="6" t="s">
        <v>25</v>
      </c>
      <c r="H1407" s="6">
        <v>3</v>
      </c>
      <c r="I1407" s="6">
        <v>8</v>
      </c>
      <c r="J1407" s="6">
        <v>2004</v>
      </c>
      <c r="K1407" s="6" t="s">
        <v>163</v>
      </c>
      <c r="L1407" s="6">
        <v>71</v>
      </c>
      <c r="M1407" s="6" t="s">
        <v>542</v>
      </c>
      <c r="N1407" s="6" t="s">
        <v>155</v>
      </c>
      <c r="O1407" s="6" t="s">
        <v>156</v>
      </c>
      <c r="P1407" s="6" t="s">
        <v>157</v>
      </c>
      <c r="Q1407" s="9"/>
      <c r="R1407" s="6" t="s">
        <v>158</v>
      </c>
      <c r="S1407" s="9"/>
      <c r="T1407" s="6">
        <v>28034</v>
      </c>
      <c r="U1407" s="6" t="s">
        <v>159</v>
      </c>
      <c r="V1407" s="6" t="s">
        <v>46</v>
      </c>
      <c r="W1407" s="6" t="s">
        <v>160</v>
      </c>
      <c r="X1407" s="6" t="s">
        <v>161</v>
      </c>
      <c r="Y1407" s="6" t="s">
        <v>39</v>
      </c>
    </row>
    <row r="1408" spans="1:25">
      <c r="A1408" s="5">
        <v>10288</v>
      </c>
      <c r="B1408" s="6">
        <v>23</v>
      </c>
      <c r="C1408" s="7">
        <v>73.41</v>
      </c>
      <c r="D1408" s="6">
        <v>7</v>
      </c>
      <c r="E1408" s="6">
        <v>1688.43</v>
      </c>
      <c r="F1408" s="8">
        <v>38231</v>
      </c>
      <c r="G1408" s="6" t="s">
        <v>25</v>
      </c>
      <c r="H1408" s="6">
        <v>3</v>
      </c>
      <c r="I1408" s="6">
        <v>9</v>
      </c>
      <c r="J1408" s="6">
        <v>2004</v>
      </c>
      <c r="K1408" s="6" t="s">
        <v>163</v>
      </c>
      <c r="L1408" s="6">
        <v>71</v>
      </c>
      <c r="M1408" s="6" t="s">
        <v>542</v>
      </c>
      <c r="N1408" s="6" t="s">
        <v>394</v>
      </c>
      <c r="O1408" s="10" t="s">
        <v>683</v>
      </c>
      <c r="P1408" s="6" t="s">
        <v>395</v>
      </c>
      <c r="Q1408" s="6" t="s">
        <v>396</v>
      </c>
      <c r="R1408" s="6" t="s">
        <v>397</v>
      </c>
      <c r="S1408" s="9"/>
      <c r="T1408" s="6">
        <v>69045</v>
      </c>
      <c r="U1408" s="6" t="s">
        <v>397</v>
      </c>
      <c r="V1408" s="6" t="s">
        <v>76</v>
      </c>
      <c r="W1408" s="6" t="s">
        <v>398</v>
      </c>
      <c r="X1408" s="6" t="s">
        <v>399</v>
      </c>
      <c r="Y1408" s="6" t="s">
        <v>39</v>
      </c>
    </row>
    <row r="1409" spans="1:25">
      <c r="A1409" s="5">
        <v>10159</v>
      </c>
      <c r="B1409" s="6">
        <v>38</v>
      </c>
      <c r="C1409" s="7">
        <v>100</v>
      </c>
      <c r="D1409" s="6">
        <v>13</v>
      </c>
      <c r="E1409" s="6">
        <v>6238.84</v>
      </c>
      <c r="F1409" s="8">
        <v>37904</v>
      </c>
      <c r="G1409" s="6" t="s">
        <v>25</v>
      </c>
      <c r="H1409" s="6">
        <v>4</v>
      </c>
      <c r="I1409" s="6">
        <v>10</v>
      </c>
      <c r="J1409" s="6">
        <v>2003</v>
      </c>
      <c r="K1409" s="6" t="s">
        <v>60</v>
      </c>
      <c r="L1409" s="6">
        <v>150</v>
      </c>
      <c r="M1409" s="6" t="s">
        <v>498</v>
      </c>
      <c r="N1409" s="6" t="s">
        <v>228</v>
      </c>
      <c r="O1409" s="6">
        <v>6505551386</v>
      </c>
      <c r="P1409" s="6" t="s">
        <v>229</v>
      </c>
      <c r="Q1409" s="9"/>
      <c r="R1409" s="6" t="s">
        <v>223</v>
      </c>
      <c r="S1409" s="6" t="s">
        <v>177</v>
      </c>
      <c r="T1409" s="9"/>
      <c r="U1409" s="6" t="s">
        <v>32</v>
      </c>
      <c r="V1409" s="6" t="s">
        <v>33</v>
      </c>
      <c r="W1409" s="6" t="s">
        <v>83</v>
      </c>
      <c r="X1409" s="6" t="s">
        <v>90</v>
      </c>
      <c r="Y1409" s="6" t="s">
        <v>36</v>
      </c>
    </row>
    <row r="1410" spans="1:25">
      <c r="A1410" s="5">
        <v>10311</v>
      </c>
      <c r="B1410" s="6">
        <v>25</v>
      </c>
      <c r="C1410" s="7">
        <v>66.989999999999995</v>
      </c>
      <c r="D1410" s="6">
        <v>2</v>
      </c>
      <c r="E1410" s="6">
        <v>1674.75</v>
      </c>
      <c r="F1410" s="8">
        <v>38276</v>
      </c>
      <c r="G1410" s="6" t="s">
        <v>25</v>
      </c>
      <c r="H1410" s="6">
        <v>4</v>
      </c>
      <c r="I1410" s="6">
        <v>10</v>
      </c>
      <c r="J1410" s="6">
        <v>2004</v>
      </c>
      <c r="K1410" s="6" t="s">
        <v>163</v>
      </c>
      <c r="L1410" s="6">
        <v>71</v>
      </c>
      <c r="M1410" s="6" t="s">
        <v>542</v>
      </c>
      <c r="N1410" s="6" t="s">
        <v>155</v>
      </c>
      <c r="O1410" s="6" t="s">
        <v>156</v>
      </c>
      <c r="P1410" s="6" t="s">
        <v>157</v>
      </c>
      <c r="Q1410" s="9"/>
      <c r="R1410" s="6" t="s">
        <v>158</v>
      </c>
      <c r="S1410" s="9"/>
      <c r="T1410" s="6">
        <v>28034</v>
      </c>
      <c r="U1410" s="6" t="s">
        <v>159</v>
      </c>
      <c r="V1410" s="6" t="s">
        <v>46</v>
      </c>
      <c r="W1410" s="6" t="s">
        <v>160</v>
      </c>
      <c r="X1410" s="6" t="s">
        <v>161</v>
      </c>
      <c r="Y1410" s="6" t="s">
        <v>39</v>
      </c>
    </row>
    <row r="1411" spans="1:25">
      <c r="A1411" s="5">
        <v>10332</v>
      </c>
      <c r="B1411" s="6">
        <v>21</v>
      </c>
      <c r="C1411" s="7">
        <v>100</v>
      </c>
      <c r="D1411" s="6">
        <v>3</v>
      </c>
      <c r="E1411" s="6">
        <v>3472.98</v>
      </c>
      <c r="F1411" s="8">
        <v>38308</v>
      </c>
      <c r="G1411" s="6" t="s">
        <v>25</v>
      </c>
      <c r="H1411" s="6">
        <v>4</v>
      </c>
      <c r="I1411" s="6">
        <v>11</v>
      </c>
      <c r="J1411" s="6">
        <v>2004</v>
      </c>
      <c r="K1411" s="6" t="s">
        <v>163</v>
      </c>
      <c r="L1411" s="6">
        <v>71</v>
      </c>
      <c r="M1411" s="6" t="s">
        <v>542</v>
      </c>
      <c r="N1411" s="6" t="s">
        <v>476</v>
      </c>
      <c r="O1411" s="6" t="s">
        <v>477</v>
      </c>
      <c r="P1411" s="6" t="s">
        <v>478</v>
      </c>
      <c r="Q1411" s="9"/>
      <c r="R1411" s="6" t="s">
        <v>479</v>
      </c>
      <c r="S1411" s="9"/>
      <c r="T1411" s="6" t="s">
        <v>480</v>
      </c>
      <c r="U1411" s="6" t="s">
        <v>151</v>
      </c>
      <c r="V1411" s="6" t="s">
        <v>46</v>
      </c>
      <c r="W1411" s="6" t="s">
        <v>481</v>
      </c>
      <c r="X1411" s="6" t="s">
        <v>74</v>
      </c>
      <c r="Y1411" s="6" t="s">
        <v>36</v>
      </c>
    </row>
    <row r="1412" spans="1:25">
      <c r="A1412" s="5">
        <v>10344</v>
      </c>
      <c r="B1412" s="6">
        <v>26</v>
      </c>
      <c r="C1412" s="7">
        <v>63.43</v>
      </c>
      <c r="D1412" s="6">
        <v>5</v>
      </c>
      <c r="E1412" s="6">
        <v>1649.18</v>
      </c>
      <c r="F1412" s="8">
        <v>38316</v>
      </c>
      <c r="G1412" s="6" t="s">
        <v>25</v>
      </c>
      <c r="H1412" s="6">
        <v>4</v>
      </c>
      <c r="I1412" s="6">
        <v>11</v>
      </c>
      <c r="J1412" s="6">
        <v>2004</v>
      </c>
      <c r="K1412" s="6" t="s">
        <v>163</v>
      </c>
      <c r="L1412" s="6">
        <v>71</v>
      </c>
      <c r="M1412" s="6" t="s">
        <v>542</v>
      </c>
      <c r="N1412" s="6" t="s">
        <v>597</v>
      </c>
      <c r="O1412" s="6" t="s">
        <v>598</v>
      </c>
      <c r="P1412" s="6" t="s">
        <v>599</v>
      </c>
      <c r="Q1412" s="9"/>
      <c r="R1412" s="6" t="s">
        <v>600</v>
      </c>
      <c r="S1412" s="9"/>
      <c r="T1412" s="6">
        <v>13008</v>
      </c>
      <c r="U1412" s="6" t="s">
        <v>66</v>
      </c>
      <c r="V1412" s="6" t="s">
        <v>46</v>
      </c>
      <c r="W1412" s="6" t="s">
        <v>601</v>
      </c>
      <c r="X1412" s="6" t="s">
        <v>602</v>
      </c>
      <c r="Y1412" s="6" t="s">
        <v>39</v>
      </c>
    </row>
    <row r="1413" spans="1:25">
      <c r="A1413" s="5">
        <v>10367</v>
      </c>
      <c r="B1413" s="6">
        <v>44</v>
      </c>
      <c r="C1413" s="7">
        <v>85.25</v>
      </c>
      <c r="D1413" s="6">
        <v>9</v>
      </c>
      <c r="E1413" s="6">
        <v>3751</v>
      </c>
      <c r="F1413" s="8">
        <v>38364</v>
      </c>
      <c r="G1413" s="6" t="s">
        <v>603</v>
      </c>
      <c r="H1413" s="6">
        <v>1</v>
      </c>
      <c r="I1413" s="6">
        <v>1</v>
      </c>
      <c r="J1413" s="6">
        <v>2005</v>
      </c>
      <c r="K1413" s="6" t="s">
        <v>163</v>
      </c>
      <c r="L1413" s="6">
        <v>71</v>
      </c>
      <c r="M1413" s="6" t="s">
        <v>542</v>
      </c>
      <c r="N1413" s="11" t="s">
        <v>604</v>
      </c>
      <c r="O1413" s="6">
        <v>6265557265</v>
      </c>
      <c r="P1413" s="6" t="s">
        <v>605</v>
      </c>
      <c r="Q1413" s="9"/>
      <c r="R1413" s="6" t="s">
        <v>606</v>
      </c>
      <c r="S1413" s="6" t="s">
        <v>177</v>
      </c>
      <c r="T1413" s="6">
        <v>90003</v>
      </c>
      <c r="U1413" s="6" t="s">
        <v>32</v>
      </c>
      <c r="V1413" s="6" t="s">
        <v>33</v>
      </c>
      <c r="W1413" s="6" t="s">
        <v>34</v>
      </c>
      <c r="X1413" s="6" t="s">
        <v>90</v>
      </c>
      <c r="Y1413" s="6" t="s">
        <v>36</v>
      </c>
    </row>
    <row r="1414" spans="1:25">
      <c r="A1414" s="5">
        <v>10380</v>
      </c>
      <c r="B1414" s="6">
        <v>24</v>
      </c>
      <c r="C1414" s="7">
        <v>100</v>
      </c>
      <c r="D1414" s="6">
        <v>2</v>
      </c>
      <c r="E1414" s="6">
        <v>4536</v>
      </c>
      <c r="F1414" s="8">
        <v>38399</v>
      </c>
      <c r="G1414" s="6" t="s">
        <v>25</v>
      </c>
      <c r="H1414" s="6">
        <v>1</v>
      </c>
      <c r="I1414" s="6">
        <v>2</v>
      </c>
      <c r="J1414" s="6">
        <v>2005</v>
      </c>
      <c r="K1414" s="6" t="s">
        <v>163</v>
      </c>
      <c r="L1414" s="6">
        <v>71</v>
      </c>
      <c r="M1414" s="6" t="s">
        <v>542</v>
      </c>
      <c r="N1414" s="6" t="s">
        <v>155</v>
      </c>
      <c r="O1414" s="6" t="s">
        <v>156</v>
      </c>
      <c r="P1414" s="6" t="s">
        <v>157</v>
      </c>
      <c r="Q1414" s="9"/>
      <c r="R1414" s="6" t="s">
        <v>158</v>
      </c>
      <c r="S1414" s="9"/>
      <c r="T1414" s="6">
        <v>28034</v>
      </c>
      <c r="U1414" s="6" t="s">
        <v>159</v>
      </c>
      <c r="V1414" s="6" t="s">
        <v>46</v>
      </c>
      <c r="W1414" s="6" t="s">
        <v>160</v>
      </c>
      <c r="X1414" s="6" t="s">
        <v>161</v>
      </c>
      <c r="Y1414" s="6" t="s">
        <v>36</v>
      </c>
    </row>
    <row r="1415" spans="1:25">
      <c r="A1415" s="5">
        <v>10407</v>
      </c>
      <c r="B1415" s="6">
        <v>66</v>
      </c>
      <c r="C1415" s="7">
        <v>66.989999999999995</v>
      </c>
      <c r="D1415" s="6">
        <v>4</v>
      </c>
      <c r="E1415" s="6">
        <v>4421.34</v>
      </c>
      <c r="F1415" s="8">
        <v>38464</v>
      </c>
      <c r="G1415" s="6" t="s">
        <v>376</v>
      </c>
      <c r="H1415" s="6">
        <v>2</v>
      </c>
      <c r="I1415" s="6">
        <v>4</v>
      </c>
      <c r="J1415" s="6">
        <v>2005</v>
      </c>
      <c r="K1415" s="6" t="s">
        <v>163</v>
      </c>
      <c r="L1415" s="6">
        <v>71</v>
      </c>
      <c r="M1415" s="6" t="s">
        <v>542</v>
      </c>
      <c r="N1415" s="6" t="s">
        <v>372</v>
      </c>
      <c r="O1415" s="6">
        <v>4085553659</v>
      </c>
      <c r="P1415" s="6" t="s">
        <v>373</v>
      </c>
      <c r="Q1415" s="9"/>
      <c r="R1415" s="6" t="s">
        <v>374</v>
      </c>
      <c r="S1415" s="6" t="s">
        <v>177</v>
      </c>
      <c r="T1415" s="6">
        <v>94217</v>
      </c>
      <c r="U1415" s="6" t="s">
        <v>32</v>
      </c>
      <c r="V1415" s="6" t="s">
        <v>33</v>
      </c>
      <c r="W1415" s="6" t="s">
        <v>58</v>
      </c>
      <c r="X1415" s="6" t="s">
        <v>375</v>
      </c>
      <c r="Y1415" s="6" t="s">
        <v>36</v>
      </c>
    </row>
    <row r="1416" spans="1:25">
      <c r="A1416" s="5">
        <v>10420</v>
      </c>
      <c r="B1416" s="6">
        <v>36</v>
      </c>
      <c r="C1416" s="7">
        <v>57.73</v>
      </c>
      <c r="D1416" s="6">
        <v>7</v>
      </c>
      <c r="E1416" s="6">
        <v>2078.2800000000002</v>
      </c>
      <c r="F1416" s="8">
        <v>38501</v>
      </c>
      <c r="G1416" s="6" t="s">
        <v>246</v>
      </c>
      <c r="H1416" s="6">
        <v>2</v>
      </c>
      <c r="I1416" s="6">
        <v>5</v>
      </c>
      <c r="J1416" s="6">
        <v>2005</v>
      </c>
      <c r="K1416" s="6" t="s">
        <v>163</v>
      </c>
      <c r="L1416" s="6">
        <v>71</v>
      </c>
      <c r="M1416" s="6" t="s">
        <v>542</v>
      </c>
      <c r="N1416" s="6" t="s">
        <v>134</v>
      </c>
      <c r="O1416" s="10" t="s">
        <v>683</v>
      </c>
      <c r="P1416" s="6" t="s">
        <v>135</v>
      </c>
      <c r="Q1416" s="6" t="s">
        <v>136</v>
      </c>
      <c r="R1416" s="6" t="s">
        <v>137</v>
      </c>
      <c r="S1416" s="6" t="s">
        <v>138</v>
      </c>
      <c r="T1416" s="6">
        <v>2067</v>
      </c>
      <c r="U1416" s="6" t="s">
        <v>75</v>
      </c>
      <c r="V1416" s="6" t="s">
        <v>76</v>
      </c>
      <c r="W1416" s="6" t="s">
        <v>139</v>
      </c>
      <c r="X1416" s="6" t="s">
        <v>140</v>
      </c>
      <c r="Y1416" s="6" t="s">
        <v>39</v>
      </c>
    </row>
    <row r="1417" spans="1:25">
      <c r="A1417" s="5">
        <v>10159</v>
      </c>
      <c r="B1417" s="6">
        <v>24</v>
      </c>
      <c r="C1417" s="7">
        <v>73.42</v>
      </c>
      <c r="D1417" s="6">
        <v>3</v>
      </c>
      <c r="E1417" s="6">
        <v>1762.08</v>
      </c>
      <c r="F1417" s="8">
        <v>37904</v>
      </c>
      <c r="G1417" s="6" t="s">
        <v>25</v>
      </c>
      <c r="H1417" s="6">
        <v>4</v>
      </c>
      <c r="I1417" s="6">
        <v>10</v>
      </c>
      <c r="J1417" s="6">
        <v>2003</v>
      </c>
      <c r="K1417" s="6" t="s">
        <v>163</v>
      </c>
      <c r="L1417" s="6">
        <v>79</v>
      </c>
      <c r="M1417" s="6" t="s">
        <v>511</v>
      </c>
      <c r="N1417" s="6" t="s">
        <v>228</v>
      </c>
      <c r="O1417" s="6">
        <v>6505551386</v>
      </c>
      <c r="P1417" s="6" t="s">
        <v>229</v>
      </c>
      <c r="Q1417" s="9"/>
      <c r="R1417" s="6" t="s">
        <v>223</v>
      </c>
      <c r="S1417" s="6" t="s">
        <v>177</v>
      </c>
      <c r="T1417" s="9"/>
      <c r="U1417" s="6" t="s">
        <v>32</v>
      </c>
      <c r="V1417" s="6" t="s">
        <v>33</v>
      </c>
      <c r="W1417" s="6" t="s">
        <v>83</v>
      </c>
      <c r="X1417" s="6" t="s">
        <v>90</v>
      </c>
      <c r="Y1417" s="6" t="s">
        <v>39</v>
      </c>
    </row>
    <row r="1418" spans="1:25">
      <c r="A1418" s="5">
        <v>10159</v>
      </c>
      <c r="B1418" s="6">
        <v>42</v>
      </c>
      <c r="C1418" s="7">
        <v>51.48</v>
      </c>
      <c r="D1418" s="6">
        <v>18</v>
      </c>
      <c r="E1418" s="6">
        <v>2162.16</v>
      </c>
      <c r="F1418" s="8">
        <v>37904</v>
      </c>
      <c r="G1418" s="6" t="s">
        <v>25</v>
      </c>
      <c r="H1418" s="6">
        <v>4</v>
      </c>
      <c r="I1418" s="6">
        <v>10</v>
      </c>
      <c r="J1418" s="6">
        <v>2003</v>
      </c>
      <c r="K1418" s="6" t="s">
        <v>60</v>
      </c>
      <c r="L1418" s="6">
        <v>60</v>
      </c>
      <c r="M1418" s="6" t="s">
        <v>499</v>
      </c>
      <c r="N1418" s="6" t="s">
        <v>228</v>
      </c>
      <c r="O1418" s="6">
        <v>6505551386</v>
      </c>
      <c r="P1418" s="6" t="s">
        <v>229</v>
      </c>
      <c r="Q1418" s="9"/>
      <c r="R1418" s="6" t="s">
        <v>223</v>
      </c>
      <c r="S1418" s="6" t="s">
        <v>177</v>
      </c>
      <c r="T1418" s="9"/>
      <c r="U1418" s="6" t="s">
        <v>32</v>
      </c>
      <c r="V1418" s="6" t="s">
        <v>33</v>
      </c>
      <c r="W1418" s="6" t="s">
        <v>83</v>
      </c>
      <c r="X1418" s="6" t="s">
        <v>90</v>
      </c>
      <c r="Y1418" s="6" t="s">
        <v>39</v>
      </c>
    </row>
    <row r="1419" spans="1:25">
      <c r="A1419" s="5">
        <v>10159</v>
      </c>
      <c r="B1419" s="6">
        <v>21</v>
      </c>
      <c r="C1419" s="7">
        <v>81.209999999999994</v>
      </c>
      <c r="D1419" s="6">
        <v>5</v>
      </c>
      <c r="E1419" s="6">
        <v>1705.41</v>
      </c>
      <c r="F1419" s="8">
        <v>37904</v>
      </c>
      <c r="G1419" s="6" t="s">
        <v>25</v>
      </c>
      <c r="H1419" s="6">
        <v>4</v>
      </c>
      <c r="I1419" s="6">
        <v>10</v>
      </c>
      <c r="J1419" s="6">
        <v>2003</v>
      </c>
      <c r="K1419" s="6" t="s">
        <v>163</v>
      </c>
      <c r="L1419" s="6">
        <v>80</v>
      </c>
      <c r="M1419" s="6" t="s">
        <v>514</v>
      </c>
      <c r="N1419" s="6" t="s">
        <v>228</v>
      </c>
      <c r="O1419" s="6">
        <v>6505551386</v>
      </c>
      <c r="P1419" s="6" t="s">
        <v>229</v>
      </c>
      <c r="Q1419" s="9"/>
      <c r="R1419" s="6" t="s">
        <v>223</v>
      </c>
      <c r="S1419" s="6" t="s">
        <v>177</v>
      </c>
      <c r="T1419" s="9"/>
      <c r="U1419" s="6" t="s">
        <v>32</v>
      </c>
      <c r="V1419" s="6" t="s">
        <v>33</v>
      </c>
      <c r="W1419" s="6" t="s">
        <v>83</v>
      </c>
      <c r="X1419" s="6" t="s">
        <v>90</v>
      </c>
      <c r="Y1419" s="6" t="s">
        <v>39</v>
      </c>
    </row>
    <row r="1420" spans="1:25">
      <c r="A1420" s="5">
        <v>10159</v>
      </c>
      <c r="B1420" s="6">
        <v>25</v>
      </c>
      <c r="C1420" s="7">
        <v>100</v>
      </c>
      <c r="D1420" s="6">
        <v>4</v>
      </c>
      <c r="E1420" s="6">
        <v>3638</v>
      </c>
      <c r="F1420" s="8">
        <v>37904</v>
      </c>
      <c r="G1420" s="6" t="s">
        <v>25</v>
      </c>
      <c r="H1420" s="6">
        <v>4</v>
      </c>
      <c r="I1420" s="6">
        <v>10</v>
      </c>
      <c r="J1420" s="6">
        <v>2003</v>
      </c>
      <c r="K1420" s="6" t="s">
        <v>163</v>
      </c>
      <c r="L1420" s="6">
        <v>146</v>
      </c>
      <c r="M1420" s="6" t="s">
        <v>515</v>
      </c>
      <c r="N1420" s="6" t="s">
        <v>228</v>
      </c>
      <c r="O1420" s="6">
        <v>6505551386</v>
      </c>
      <c r="P1420" s="6" t="s">
        <v>229</v>
      </c>
      <c r="Q1420" s="9"/>
      <c r="R1420" s="6" t="s">
        <v>223</v>
      </c>
      <c r="S1420" s="6" t="s">
        <v>177</v>
      </c>
      <c r="T1420" s="9"/>
      <c r="U1420" s="6" t="s">
        <v>32</v>
      </c>
      <c r="V1420" s="6" t="s">
        <v>33</v>
      </c>
      <c r="W1420" s="6" t="s">
        <v>83</v>
      </c>
      <c r="X1420" s="6" t="s">
        <v>90</v>
      </c>
      <c r="Y1420" s="6" t="s">
        <v>36</v>
      </c>
    </row>
    <row r="1421" spans="1:25">
      <c r="A1421" s="5">
        <v>10159</v>
      </c>
      <c r="B1421" s="6">
        <v>21</v>
      </c>
      <c r="C1421" s="7">
        <v>64.66</v>
      </c>
      <c r="D1421" s="6">
        <v>8</v>
      </c>
      <c r="E1421" s="6">
        <v>1357.86</v>
      </c>
      <c r="F1421" s="8">
        <v>37904</v>
      </c>
      <c r="G1421" s="6" t="s">
        <v>25</v>
      </c>
      <c r="H1421" s="6">
        <v>4</v>
      </c>
      <c r="I1421" s="6">
        <v>10</v>
      </c>
      <c r="J1421" s="6">
        <v>2003</v>
      </c>
      <c r="K1421" s="6" t="s">
        <v>60</v>
      </c>
      <c r="L1421" s="6">
        <v>62</v>
      </c>
      <c r="M1421" s="6" t="s">
        <v>516</v>
      </c>
      <c r="N1421" s="6" t="s">
        <v>228</v>
      </c>
      <c r="O1421" s="6">
        <v>6505551386</v>
      </c>
      <c r="P1421" s="6" t="s">
        <v>229</v>
      </c>
      <c r="Q1421" s="9"/>
      <c r="R1421" s="6" t="s">
        <v>223</v>
      </c>
      <c r="S1421" s="6" t="s">
        <v>177</v>
      </c>
      <c r="T1421" s="9"/>
      <c r="U1421" s="6" t="s">
        <v>32</v>
      </c>
      <c r="V1421" s="6" t="s">
        <v>33</v>
      </c>
      <c r="W1421" s="6" t="s">
        <v>83</v>
      </c>
      <c r="X1421" s="6" t="s">
        <v>90</v>
      </c>
      <c r="Y1421" s="6" t="s">
        <v>39</v>
      </c>
    </row>
    <row r="1422" spans="1:25">
      <c r="A1422" s="5">
        <v>10159</v>
      </c>
      <c r="B1422" s="6">
        <v>32</v>
      </c>
      <c r="C1422" s="7">
        <v>100</v>
      </c>
      <c r="D1422" s="6">
        <v>7</v>
      </c>
      <c r="E1422" s="6">
        <v>4618.88</v>
      </c>
      <c r="F1422" s="8">
        <v>37904</v>
      </c>
      <c r="G1422" s="6" t="s">
        <v>25</v>
      </c>
      <c r="H1422" s="6">
        <v>4</v>
      </c>
      <c r="I1422" s="6">
        <v>10</v>
      </c>
      <c r="J1422" s="6">
        <v>2003</v>
      </c>
      <c r="K1422" s="6" t="s">
        <v>163</v>
      </c>
      <c r="L1422" s="6">
        <v>148</v>
      </c>
      <c r="M1422" s="6" t="s">
        <v>517</v>
      </c>
      <c r="N1422" s="6" t="s">
        <v>228</v>
      </c>
      <c r="O1422" s="6">
        <v>6505551386</v>
      </c>
      <c r="P1422" s="6" t="s">
        <v>229</v>
      </c>
      <c r="Q1422" s="9"/>
      <c r="R1422" s="6" t="s">
        <v>223</v>
      </c>
      <c r="S1422" s="6" t="s">
        <v>177</v>
      </c>
      <c r="T1422" s="9"/>
      <c r="U1422" s="6" t="s">
        <v>32</v>
      </c>
      <c r="V1422" s="6" t="s">
        <v>33</v>
      </c>
      <c r="W1422" s="6" t="s">
        <v>83</v>
      </c>
      <c r="X1422" s="6" t="s">
        <v>90</v>
      </c>
      <c r="Y1422" s="6" t="s">
        <v>36</v>
      </c>
    </row>
    <row r="1423" spans="1:25">
      <c r="A1423" s="5">
        <v>10159</v>
      </c>
      <c r="B1423" s="6">
        <v>44</v>
      </c>
      <c r="C1423" s="7">
        <v>100</v>
      </c>
      <c r="D1423" s="6">
        <v>15</v>
      </c>
      <c r="E1423" s="6">
        <v>5355.68</v>
      </c>
      <c r="F1423" s="8">
        <v>37904</v>
      </c>
      <c r="G1423" s="6" t="s">
        <v>25</v>
      </c>
      <c r="H1423" s="6">
        <v>4</v>
      </c>
      <c r="I1423" s="6">
        <v>10</v>
      </c>
      <c r="J1423" s="6">
        <v>2003</v>
      </c>
      <c r="K1423" s="6" t="s">
        <v>60</v>
      </c>
      <c r="L1423" s="6">
        <v>112</v>
      </c>
      <c r="M1423" s="6" t="s">
        <v>500</v>
      </c>
      <c r="N1423" s="6" t="s">
        <v>228</v>
      </c>
      <c r="O1423" s="6">
        <v>6505551386</v>
      </c>
      <c r="P1423" s="6" t="s">
        <v>229</v>
      </c>
      <c r="Q1423" s="9"/>
      <c r="R1423" s="6" t="s">
        <v>223</v>
      </c>
      <c r="S1423" s="6" t="s">
        <v>177</v>
      </c>
      <c r="T1423" s="9"/>
      <c r="U1423" s="6" t="s">
        <v>32</v>
      </c>
      <c r="V1423" s="6" t="s">
        <v>33</v>
      </c>
      <c r="W1423" s="6" t="s">
        <v>83</v>
      </c>
      <c r="X1423" s="6" t="s">
        <v>90</v>
      </c>
      <c r="Y1423" s="6" t="s">
        <v>36</v>
      </c>
    </row>
    <row r="1424" spans="1:25">
      <c r="A1424" s="5">
        <v>10158</v>
      </c>
      <c r="B1424" s="6">
        <v>22</v>
      </c>
      <c r="C1424" s="7">
        <v>67.03</v>
      </c>
      <c r="D1424" s="6">
        <v>1</v>
      </c>
      <c r="E1424" s="6">
        <v>1474.66</v>
      </c>
      <c r="F1424" s="8">
        <v>37904</v>
      </c>
      <c r="G1424" s="6" t="s">
        <v>25</v>
      </c>
      <c r="H1424" s="6">
        <v>4</v>
      </c>
      <c r="I1424" s="6">
        <v>10</v>
      </c>
      <c r="J1424" s="6">
        <v>2003</v>
      </c>
      <c r="K1424" s="6" t="s">
        <v>60</v>
      </c>
      <c r="L1424" s="6">
        <v>76</v>
      </c>
      <c r="M1424" s="6" t="s">
        <v>501</v>
      </c>
      <c r="N1424" s="6" t="s">
        <v>110</v>
      </c>
      <c r="O1424" s="6" t="s">
        <v>111</v>
      </c>
      <c r="P1424" s="6" t="s">
        <v>112</v>
      </c>
      <c r="Q1424" s="9"/>
      <c r="R1424" s="6" t="s">
        <v>113</v>
      </c>
      <c r="S1424" s="9"/>
      <c r="T1424" s="6">
        <v>4110</v>
      </c>
      <c r="U1424" s="6" t="s">
        <v>114</v>
      </c>
      <c r="V1424" s="6" t="s">
        <v>46</v>
      </c>
      <c r="W1424" s="6" t="s">
        <v>115</v>
      </c>
      <c r="X1424" s="6" t="s">
        <v>116</v>
      </c>
      <c r="Y1424" s="6" t="s">
        <v>39</v>
      </c>
    </row>
    <row r="1425" spans="1:25">
      <c r="A1425" s="5">
        <v>10212</v>
      </c>
      <c r="B1425" s="6">
        <v>41</v>
      </c>
      <c r="C1425" s="7">
        <v>82.31</v>
      </c>
      <c r="D1425" s="6">
        <v>3</v>
      </c>
      <c r="E1425" s="6">
        <v>3374.71</v>
      </c>
      <c r="F1425" s="8">
        <v>38002</v>
      </c>
      <c r="G1425" s="6" t="s">
        <v>25</v>
      </c>
      <c r="H1425" s="6">
        <v>1</v>
      </c>
      <c r="I1425" s="6">
        <v>1</v>
      </c>
      <c r="J1425" s="6">
        <v>2004</v>
      </c>
      <c r="K1425" s="6" t="s">
        <v>163</v>
      </c>
      <c r="L1425" s="6">
        <v>73</v>
      </c>
      <c r="M1425" s="6" t="s">
        <v>543</v>
      </c>
      <c r="N1425" s="6" t="s">
        <v>155</v>
      </c>
      <c r="O1425" s="6" t="s">
        <v>156</v>
      </c>
      <c r="P1425" s="6" t="s">
        <v>157</v>
      </c>
      <c r="Q1425" s="9"/>
      <c r="R1425" s="6" t="s">
        <v>158</v>
      </c>
      <c r="S1425" s="9"/>
      <c r="T1425" s="6">
        <v>28034</v>
      </c>
      <c r="U1425" s="6" t="s">
        <v>159</v>
      </c>
      <c r="V1425" s="6" t="s">
        <v>46</v>
      </c>
      <c r="W1425" s="6" t="s">
        <v>160</v>
      </c>
      <c r="X1425" s="6" t="s">
        <v>161</v>
      </c>
      <c r="Y1425" s="6" t="s">
        <v>36</v>
      </c>
    </row>
    <row r="1426" spans="1:25">
      <c r="A1426" s="5">
        <v>10226</v>
      </c>
      <c r="B1426" s="6">
        <v>21</v>
      </c>
      <c r="C1426" s="7">
        <v>60.26</v>
      </c>
      <c r="D1426" s="6">
        <v>1</v>
      </c>
      <c r="E1426" s="6">
        <v>1265.46</v>
      </c>
      <c r="F1426" s="8">
        <v>38043</v>
      </c>
      <c r="G1426" s="6" t="s">
        <v>25</v>
      </c>
      <c r="H1426" s="6">
        <v>1</v>
      </c>
      <c r="I1426" s="6">
        <v>2</v>
      </c>
      <c r="J1426" s="6">
        <v>2004</v>
      </c>
      <c r="K1426" s="6" t="s">
        <v>163</v>
      </c>
      <c r="L1426" s="6">
        <v>73</v>
      </c>
      <c r="M1426" s="6" t="s">
        <v>543</v>
      </c>
      <c r="N1426" s="6" t="s">
        <v>319</v>
      </c>
      <c r="O1426" s="6">
        <v>7605558146</v>
      </c>
      <c r="P1426" s="6" t="s">
        <v>320</v>
      </c>
      <c r="Q1426" s="9"/>
      <c r="R1426" s="6" t="s">
        <v>321</v>
      </c>
      <c r="S1426" s="6" t="s">
        <v>177</v>
      </c>
      <c r="T1426" s="6">
        <v>91217</v>
      </c>
      <c r="U1426" s="6" t="s">
        <v>32</v>
      </c>
      <c r="V1426" s="6" t="s">
        <v>33</v>
      </c>
      <c r="W1426" s="6" t="s">
        <v>178</v>
      </c>
      <c r="X1426" s="6" t="s">
        <v>35</v>
      </c>
      <c r="Y1426" s="6" t="s">
        <v>39</v>
      </c>
    </row>
    <row r="1427" spans="1:25">
      <c r="A1427" s="5">
        <v>10241</v>
      </c>
      <c r="B1427" s="6">
        <v>22</v>
      </c>
      <c r="C1427" s="7">
        <v>76.430000000000007</v>
      </c>
      <c r="D1427" s="6">
        <v>8</v>
      </c>
      <c r="E1427" s="6">
        <v>1681.46</v>
      </c>
      <c r="F1427" s="8">
        <v>38090</v>
      </c>
      <c r="G1427" s="6" t="s">
        <v>25</v>
      </c>
      <c r="H1427" s="6">
        <v>2</v>
      </c>
      <c r="I1427" s="6">
        <v>4</v>
      </c>
      <c r="J1427" s="6">
        <v>2004</v>
      </c>
      <c r="K1427" s="6" t="s">
        <v>163</v>
      </c>
      <c r="L1427" s="6">
        <v>73</v>
      </c>
      <c r="M1427" s="6" t="s">
        <v>543</v>
      </c>
      <c r="N1427" s="6" t="s">
        <v>571</v>
      </c>
      <c r="O1427" s="6" t="s">
        <v>572</v>
      </c>
      <c r="P1427" s="6" t="s">
        <v>573</v>
      </c>
      <c r="Q1427" s="9"/>
      <c r="R1427" s="6" t="s">
        <v>574</v>
      </c>
      <c r="S1427" s="9"/>
      <c r="T1427" s="6">
        <v>67000</v>
      </c>
      <c r="U1427" s="6" t="s">
        <v>66</v>
      </c>
      <c r="V1427" s="6" t="s">
        <v>46</v>
      </c>
      <c r="W1427" s="6" t="s">
        <v>575</v>
      </c>
      <c r="X1427" s="6" t="s">
        <v>576</v>
      </c>
      <c r="Y1427" s="6" t="s">
        <v>39</v>
      </c>
    </row>
    <row r="1428" spans="1:25">
      <c r="A1428" s="5">
        <v>10267</v>
      </c>
      <c r="B1428" s="6">
        <v>40</v>
      </c>
      <c r="C1428" s="7">
        <v>80.099999999999994</v>
      </c>
      <c r="D1428" s="6">
        <v>5</v>
      </c>
      <c r="E1428" s="6">
        <v>3204</v>
      </c>
      <c r="F1428" s="8">
        <v>38175</v>
      </c>
      <c r="G1428" s="6" t="s">
        <v>25</v>
      </c>
      <c r="H1428" s="6">
        <v>3</v>
      </c>
      <c r="I1428" s="6">
        <v>7</v>
      </c>
      <c r="J1428" s="6">
        <v>2004</v>
      </c>
      <c r="K1428" s="6" t="s">
        <v>163</v>
      </c>
      <c r="L1428" s="6">
        <v>73</v>
      </c>
      <c r="M1428" s="6" t="s">
        <v>543</v>
      </c>
      <c r="N1428" s="6" t="s">
        <v>552</v>
      </c>
      <c r="O1428" s="6">
        <v>2125557413</v>
      </c>
      <c r="P1428" s="6" t="s">
        <v>553</v>
      </c>
      <c r="Q1428" s="6" t="s">
        <v>554</v>
      </c>
      <c r="R1428" s="6" t="s">
        <v>56</v>
      </c>
      <c r="S1428" s="6" t="s">
        <v>57</v>
      </c>
      <c r="T1428" s="6">
        <v>10022</v>
      </c>
      <c r="U1428" s="6" t="s">
        <v>32</v>
      </c>
      <c r="V1428" s="6" t="s">
        <v>33</v>
      </c>
      <c r="W1428" s="6" t="s">
        <v>34</v>
      </c>
      <c r="X1428" s="6" t="s">
        <v>555</v>
      </c>
      <c r="Y1428" s="6" t="s">
        <v>36</v>
      </c>
    </row>
    <row r="1429" spans="1:25">
      <c r="A1429" s="5">
        <v>10279</v>
      </c>
      <c r="B1429" s="6">
        <v>32</v>
      </c>
      <c r="C1429" s="7">
        <v>74.959999999999994</v>
      </c>
      <c r="D1429" s="6">
        <v>5</v>
      </c>
      <c r="E1429" s="6">
        <v>2398.7199999999998</v>
      </c>
      <c r="F1429" s="8">
        <v>38208</v>
      </c>
      <c r="G1429" s="6" t="s">
        <v>25</v>
      </c>
      <c r="H1429" s="6">
        <v>3</v>
      </c>
      <c r="I1429" s="6">
        <v>8</v>
      </c>
      <c r="J1429" s="6">
        <v>2004</v>
      </c>
      <c r="K1429" s="6" t="s">
        <v>163</v>
      </c>
      <c r="L1429" s="6">
        <v>73</v>
      </c>
      <c r="M1429" s="6" t="s">
        <v>543</v>
      </c>
      <c r="N1429" s="6" t="s">
        <v>155</v>
      </c>
      <c r="O1429" s="6" t="s">
        <v>156</v>
      </c>
      <c r="P1429" s="6" t="s">
        <v>157</v>
      </c>
      <c r="Q1429" s="9"/>
      <c r="R1429" s="6" t="s">
        <v>158</v>
      </c>
      <c r="S1429" s="9"/>
      <c r="T1429" s="6">
        <v>28034</v>
      </c>
      <c r="U1429" s="6" t="s">
        <v>159</v>
      </c>
      <c r="V1429" s="6" t="s">
        <v>46</v>
      </c>
      <c r="W1429" s="6" t="s">
        <v>160</v>
      </c>
      <c r="X1429" s="6" t="s">
        <v>161</v>
      </c>
      <c r="Y1429" s="6" t="s">
        <v>39</v>
      </c>
    </row>
    <row r="1430" spans="1:25">
      <c r="A1430" s="5">
        <v>10288</v>
      </c>
      <c r="B1430" s="6">
        <v>36</v>
      </c>
      <c r="C1430" s="7">
        <v>66.14</v>
      </c>
      <c r="D1430" s="6">
        <v>11</v>
      </c>
      <c r="E1430" s="6">
        <v>2381.04</v>
      </c>
      <c r="F1430" s="8">
        <v>38231</v>
      </c>
      <c r="G1430" s="6" t="s">
        <v>25</v>
      </c>
      <c r="H1430" s="6">
        <v>3</v>
      </c>
      <c r="I1430" s="6">
        <v>9</v>
      </c>
      <c r="J1430" s="6">
        <v>2004</v>
      </c>
      <c r="K1430" s="6" t="s">
        <v>163</v>
      </c>
      <c r="L1430" s="6">
        <v>73</v>
      </c>
      <c r="M1430" s="6" t="s">
        <v>543</v>
      </c>
      <c r="N1430" s="6" t="s">
        <v>394</v>
      </c>
      <c r="O1430" s="10" t="s">
        <v>683</v>
      </c>
      <c r="P1430" s="6" t="s">
        <v>395</v>
      </c>
      <c r="Q1430" s="6" t="s">
        <v>396</v>
      </c>
      <c r="R1430" s="6" t="s">
        <v>397</v>
      </c>
      <c r="S1430" s="9"/>
      <c r="T1430" s="6">
        <v>69045</v>
      </c>
      <c r="U1430" s="6" t="s">
        <v>397</v>
      </c>
      <c r="V1430" s="6" t="s">
        <v>76</v>
      </c>
      <c r="W1430" s="6" t="s">
        <v>398</v>
      </c>
      <c r="X1430" s="6" t="s">
        <v>399</v>
      </c>
      <c r="Y1430" s="6" t="s">
        <v>39</v>
      </c>
    </row>
    <row r="1431" spans="1:25">
      <c r="A1431" s="5">
        <v>10159</v>
      </c>
      <c r="B1431" s="6">
        <v>27</v>
      </c>
      <c r="C1431" s="7">
        <v>80.34</v>
      </c>
      <c r="D1431" s="6">
        <v>11</v>
      </c>
      <c r="E1431" s="6">
        <v>2169.1799999999998</v>
      </c>
      <c r="F1431" s="8">
        <v>37904</v>
      </c>
      <c r="G1431" s="6" t="s">
        <v>25</v>
      </c>
      <c r="H1431" s="6">
        <v>4</v>
      </c>
      <c r="I1431" s="6">
        <v>10</v>
      </c>
      <c r="J1431" s="6">
        <v>2003</v>
      </c>
      <c r="K1431" s="6" t="s">
        <v>60</v>
      </c>
      <c r="L1431" s="6">
        <v>69</v>
      </c>
      <c r="M1431" s="6" t="s">
        <v>518</v>
      </c>
      <c r="N1431" s="6" t="s">
        <v>228</v>
      </c>
      <c r="O1431" s="6">
        <v>6505551386</v>
      </c>
      <c r="P1431" s="6" t="s">
        <v>229</v>
      </c>
      <c r="Q1431" s="9"/>
      <c r="R1431" s="6" t="s">
        <v>223</v>
      </c>
      <c r="S1431" s="6" t="s">
        <v>177</v>
      </c>
      <c r="T1431" s="9"/>
      <c r="U1431" s="6" t="s">
        <v>32</v>
      </c>
      <c r="V1431" s="6" t="s">
        <v>33</v>
      </c>
      <c r="W1431" s="6" t="s">
        <v>83</v>
      </c>
      <c r="X1431" s="6" t="s">
        <v>90</v>
      </c>
      <c r="Y1431" s="6" t="s">
        <v>39</v>
      </c>
    </row>
    <row r="1432" spans="1:25">
      <c r="A1432" s="5">
        <v>10311</v>
      </c>
      <c r="B1432" s="6">
        <v>26</v>
      </c>
      <c r="C1432" s="7">
        <v>87.45</v>
      </c>
      <c r="D1432" s="6">
        <v>6</v>
      </c>
      <c r="E1432" s="6">
        <v>2273.6999999999998</v>
      </c>
      <c r="F1432" s="8">
        <v>38276</v>
      </c>
      <c r="G1432" s="6" t="s">
        <v>25</v>
      </c>
      <c r="H1432" s="6">
        <v>4</v>
      </c>
      <c r="I1432" s="6">
        <v>10</v>
      </c>
      <c r="J1432" s="6">
        <v>2004</v>
      </c>
      <c r="K1432" s="6" t="s">
        <v>163</v>
      </c>
      <c r="L1432" s="6">
        <v>73</v>
      </c>
      <c r="M1432" s="6" t="s">
        <v>543</v>
      </c>
      <c r="N1432" s="6" t="s">
        <v>155</v>
      </c>
      <c r="O1432" s="6" t="s">
        <v>156</v>
      </c>
      <c r="P1432" s="6" t="s">
        <v>157</v>
      </c>
      <c r="Q1432" s="9"/>
      <c r="R1432" s="6" t="s">
        <v>158</v>
      </c>
      <c r="S1432" s="9"/>
      <c r="T1432" s="6">
        <v>28034</v>
      </c>
      <c r="U1432" s="6" t="s">
        <v>159</v>
      </c>
      <c r="V1432" s="6" t="s">
        <v>46</v>
      </c>
      <c r="W1432" s="6" t="s">
        <v>160</v>
      </c>
      <c r="X1432" s="6" t="s">
        <v>161</v>
      </c>
      <c r="Y1432" s="6" t="s">
        <v>39</v>
      </c>
    </row>
    <row r="1433" spans="1:25">
      <c r="A1433" s="5">
        <v>10321</v>
      </c>
      <c r="B1433" s="6">
        <v>30</v>
      </c>
      <c r="C1433" s="7">
        <v>70.55</v>
      </c>
      <c r="D1433" s="6">
        <v>3</v>
      </c>
      <c r="E1433" s="6">
        <v>2116.5</v>
      </c>
      <c r="F1433" s="8">
        <v>38295</v>
      </c>
      <c r="G1433" s="6" t="s">
        <v>25</v>
      </c>
      <c r="H1433" s="6">
        <v>4</v>
      </c>
      <c r="I1433" s="6">
        <v>11</v>
      </c>
      <c r="J1433" s="6">
        <v>2004</v>
      </c>
      <c r="K1433" s="6" t="s">
        <v>163</v>
      </c>
      <c r="L1433" s="6">
        <v>73</v>
      </c>
      <c r="M1433" s="6" t="s">
        <v>543</v>
      </c>
      <c r="N1433" s="11" t="s">
        <v>141</v>
      </c>
      <c r="O1433" s="6">
        <v>5085552555</v>
      </c>
      <c r="P1433" s="6" t="s">
        <v>142</v>
      </c>
      <c r="Q1433" s="9"/>
      <c r="R1433" s="6" t="s">
        <v>143</v>
      </c>
      <c r="S1433" s="6" t="s">
        <v>100</v>
      </c>
      <c r="T1433" s="6">
        <v>50553</v>
      </c>
      <c r="U1433" s="6" t="s">
        <v>32</v>
      </c>
      <c r="V1433" s="6" t="s">
        <v>33</v>
      </c>
      <c r="W1433" s="6" t="s">
        <v>144</v>
      </c>
      <c r="X1433" s="6" t="s">
        <v>145</v>
      </c>
      <c r="Y1433" s="6" t="s">
        <v>39</v>
      </c>
    </row>
    <row r="1434" spans="1:25">
      <c r="A1434" s="5">
        <v>10332</v>
      </c>
      <c r="B1434" s="6">
        <v>23</v>
      </c>
      <c r="C1434" s="7">
        <v>56.84</v>
      </c>
      <c r="D1434" s="6">
        <v>4</v>
      </c>
      <c r="E1434" s="6">
        <v>1307.32</v>
      </c>
      <c r="F1434" s="8">
        <v>38308</v>
      </c>
      <c r="G1434" s="6" t="s">
        <v>25</v>
      </c>
      <c r="H1434" s="6">
        <v>4</v>
      </c>
      <c r="I1434" s="6">
        <v>11</v>
      </c>
      <c r="J1434" s="6">
        <v>2004</v>
      </c>
      <c r="K1434" s="6" t="s">
        <v>163</v>
      </c>
      <c r="L1434" s="6">
        <v>73</v>
      </c>
      <c r="M1434" s="6" t="s">
        <v>543</v>
      </c>
      <c r="N1434" s="6" t="s">
        <v>476</v>
      </c>
      <c r="O1434" s="6" t="s">
        <v>477</v>
      </c>
      <c r="P1434" s="6" t="s">
        <v>478</v>
      </c>
      <c r="Q1434" s="9"/>
      <c r="R1434" s="6" t="s">
        <v>479</v>
      </c>
      <c r="S1434" s="9"/>
      <c r="T1434" s="6" t="s">
        <v>480</v>
      </c>
      <c r="U1434" s="6" t="s">
        <v>151</v>
      </c>
      <c r="V1434" s="6" t="s">
        <v>46</v>
      </c>
      <c r="W1434" s="6" t="s">
        <v>481</v>
      </c>
      <c r="X1434" s="6" t="s">
        <v>74</v>
      </c>
      <c r="Y1434" s="6" t="s">
        <v>39</v>
      </c>
    </row>
    <row r="1435" spans="1:25">
      <c r="A1435" s="5">
        <v>10344</v>
      </c>
      <c r="B1435" s="6">
        <v>29</v>
      </c>
      <c r="C1435" s="7">
        <v>59.53</v>
      </c>
      <c r="D1435" s="6">
        <v>7</v>
      </c>
      <c r="E1435" s="6">
        <v>1726.37</v>
      </c>
      <c r="F1435" s="8">
        <v>38316</v>
      </c>
      <c r="G1435" s="6" t="s">
        <v>25</v>
      </c>
      <c r="H1435" s="6">
        <v>4</v>
      </c>
      <c r="I1435" s="6">
        <v>11</v>
      </c>
      <c r="J1435" s="6">
        <v>2004</v>
      </c>
      <c r="K1435" s="6" t="s">
        <v>163</v>
      </c>
      <c r="L1435" s="6">
        <v>73</v>
      </c>
      <c r="M1435" s="6" t="s">
        <v>543</v>
      </c>
      <c r="N1435" s="6" t="s">
        <v>597</v>
      </c>
      <c r="O1435" s="6" t="s">
        <v>598</v>
      </c>
      <c r="P1435" s="6" t="s">
        <v>599</v>
      </c>
      <c r="Q1435" s="9"/>
      <c r="R1435" s="6" t="s">
        <v>600</v>
      </c>
      <c r="S1435" s="9"/>
      <c r="T1435" s="6">
        <v>13008</v>
      </c>
      <c r="U1435" s="6" t="s">
        <v>66</v>
      </c>
      <c r="V1435" s="6" t="s">
        <v>46</v>
      </c>
      <c r="W1435" s="6" t="s">
        <v>601</v>
      </c>
      <c r="X1435" s="6" t="s">
        <v>602</v>
      </c>
      <c r="Y1435" s="6" t="s">
        <v>39</v>
      </c>
    </row>
    <row r="1436" spans="1:25">
      <c r="A1436" s="5">
        <v>10367</v>
      </c>
      <c r="B1436" s="6">
        <v>21</v>
      </c>
      <c r="C1436" s="7">
        <v>60.37</v>
      </c>
      <c r="D1436" s="6">
        <v>10</v>
      </c>
      <c r="E1436" s="6">
        <v>1267.77</v>
      </c>
      <c r="F1436" s="8">
        <v>38364</v>
      </c>
      <c r="G1436" s="6" t="s">
        <v>603</v>
      </c>
      <c r="H1436" s="6">
        <v>1</v>
      </c>
      <c r="I1436" s="6">
        <v>1</v>
      </c>
      <c r="J1436" s="6">
        <v>2005</v>
      </c>
      <c r="K1436" s="6" t="s">
        <v>163</v>
      </c>
      <c r="L1436" s="6">
        <v>73</v>
      </c>
      <c r="M1436" s="6" t="s">
        <v>543</v>
      </c>
      <c r="N1436" s="11" t="s">
        <v>604</v>
      </c>
      <c r="O1436" s="6">
        <v>6265557265</v>
      </c>
      <c r="P1436" s="6" t="s">
        <v>605</v>
      </c>
      <c r="Q1436" s="9"/>
      <c r="R1436" s="6" t="s">
        <v>606</v>
      </c>
      <c r="S1436" s="6" t="s">
        <v>177</v>
      </c>
      <c r="T1436" s="6">
        <v>90003</v>
      </c>
      <c r="U1436" s="6" t="s">
        <v>32</v>
      </c>
      <c r="V1436" s="6" t="s">
        <v>33</v>
      </c>
      <c r="W1436" s="6" t="s">
        <v>34</v>
      </c>
      <c r="X1436" s="6" t="s">
        <v>90</v>
      </c>
      <c r="Y1436" s="6" t="s">
        <v>39</v>
      </c>
    </row>
    <row r="1437" spans="1:25">
      <c r="A1437" s="5">
        <v>10380</v>
      </c>
      <c r="B1437" s="6">
        <v>34</v>
      </c>
      <c r="C1437" s="7">
        <v>100</v>
      </c>
      <c r="D1437" s="6">
        <v>3</v>
      </c>
      <c r="E1437" s="6">
        <v>3441.82</v>
      </c>
      <c r="F1437" s="8">
        <v>38399</v>
      </c>
      <c r="G1437" s="6" t="s">
        <v>25</v>
      </c>
      <c r="H1437" s="6">
        <v>1</v>
      </c>
      <c r="I1437" s="6">
        <v>2</v>
      </c>
      <c r="J1437" s="6">
        <v>2005</v>
      </c>
      <c r="K1437" s="6" t="s">
        <v>163</v>
      </c>
      <c r="L1437" s="6">
        <v>73</v>
      </c>
      <c r="M1437" s="6" t="s">
        <v>543</v>
      </c>
      <c r="N1437" s="6" t="s">
        <v>155</v>
      </c>
      <c r="O1437" s="6" t="s">
        <v>156</v>
      </c>
      <c r="P1437" s="6" t="s">
        <v>157</v>
      </c>
      <c r="Q1437" s="9"/>
      <c r="R1437" s="6" t="s">
        <v>158</v>
      </c>
      <c r="S1437" s="9"/>
      <c r="T1437" s="6">
        <v>28034</v>
      </c>
      <c r="U1437" s="6" t="s">
        <v>159</v>
      </c>
      <c r="V1437" s="6" t="s">
        <v>46</v>
      </c>
      <c r="W1437" s="6" t="s">
        <v>160</v>
      </c>
      <c r="X1437" s="6" t="s">
        <v>161</v>
      </c>
      <c r="Y1437" s="6" t="s">
        <v>36</v>
      </c>
    </row>
    <row r="1438" spans="1:25">
      <c r="A1438" s="5">
        <v>10407</v>
      </c>
      <c r="B1438" s="6">
        <v>26</v>
      </c>
      <c r="C1438" s="7">
        <v>76.430000000000007</v>
      </c>
      <c r="D1438" s="6">
        <v>8</v>
      </c>
      <c r="E1438" s="6">
        <v>1987.18</v>
      </c>
      <c r="F1438" s="8">
        <v>38464</v>
      </c>
      <c r="G1438" s="6" t="s">
        <v>376</v>
      </c>
      <c r="H1438" s="6">
        <v>2</v>
      </c>
      <c r="I1438" s="6">
        <v>4</v>
      </c>
      <c r="J1438" s="6">
        <v>2005</v>
      </c>
      <c r="K1438" s="6" t="s">
        <v>163</v>
      </c>
      <c r="L1438" s="6">
        <v>73</v>
      </c>
      <c r="M1438" s="6" t="s">
        <v>543</v>
      </c>
      <c r="N1438" s="6" t="s">
        <v>372</v>
      </c>
      <c r="O1438" s="6">
        <v>4085553659</v>
      </c>
      <c r="P1438" s="6" t="s">
        <v>373</v>
      </c>
      <c r="Q1438" s="9"/>
      <c r="R1438" s="6" t="s">
        <v>374</v>
      </c>
      <c r="S1438" s="6" t="s">
        <v>177</v>
      </c>
      <c r="T1438" s="6">
        <v>94217</v>
      </c>
      <c r="U1438" s="6" t="s">
        <v>32</v>
      </c>
      <c r="V1438" s="6" t="s">
        <v>33</v>
      </c>
      <c r="W1438" s="6" t="s">
        <v>58</v>
      </c>
      <c r="X1438" s="6" t="s">
        <v>375</v>
      </c>
      <c r="Y1438" s="6" t="s">
        <v>39</v>
      </c>
    </row>
    <row r="1439" spans="1:25">
      <c r="A1439" s="5">
        <v>10420</v>
      </c>
      <c r="B1439" s="6">
        <v>60</v>
      </c>
      <c r="C1439" s="7">
        <v>64.67</v>
      </c>
      <c r="D1439" s="6">
        <v>11</v>
      </c>
      <c r="E1439" s="6">
        <v>3880.2</v>
      </c>
      <c r="F1439" s="8">
        <v>38501</v>
      </c>
      <c r="G1439" s="6" t="s">
        <v>246</v>
      </c>
      <c r="H1439" s="6">
        <v>2</v>
      </c>
      <c r="I1439" s="6">
        <v>5</v>
      </c>
      <c r="J1439" s="6">
        <v>2005</v>
      </c>
      <c r="K1439" s="6" t="s">
        <v>163</v>
      </c>
      <c r="L1439" s="6">
        <v>73</v>
      </c>
      <c r="M1439" s="6" t="s">
        <v>543</v>
      </c>
      <c r="N1439" s="6" t="s">
        <v>134</v>
      </c>
      <c r="O1439" s="10" t="s">
        <v>683</v>
      </c>
      <c r="P1439" s="6" t="s">
        <v>135</v>
      </c>
      <c r="Q1439" s="6" t="s">
        <v>136</v>
      </c>
      <c r="R1439" s="6" t="s">
        <v>137</v>
      </c>
      <c r="S1439" s="6" t="s">
        <v>138</v>
      </c>
      <c r="T1439" s="6">
        <v>2067</v>
      </c>
      <c r="U1439" s="6" t="s">
        <v>75</v>
      </c>
      <c r="V1439" s="6" t="s">
        <v>76</v>
      </c>
      <c r="W1439" s="6" t="s">
        <v>139</v>
      </c>
      <c r="X1439" s="6" t="s">
        <v>140</v>
      </c>
      <c r="Y1439" s="6" t="s">
        <v>36</v>
      </c>
    </row>
    <row r="1440" spans="1:25">
      <c r="A1440" s="5">
        <v>10159</v>
      </c>
      <c r="B1440" s="6">
        <v>50</v>
      </c>
      <c r="C1440" s="7">
        <v>69.8</v>
      </c>
      <c r="D1440" s="6">
        <v>1</v>
      </c>
      <c r="E1440" s="6">
        <v>3490</v>
      </c>
      <c r="F1440" s="8">
        <v>37904</v>
      </c>
      <c r="G1440" s="6" t="s">
        <v>25</v>
      </c>
      <c r="H1440" s="6">
        <v>4</v>
      </c>
      <c r="I1440" s="6">
        <v>10</v>
      </c>
      <c r="J1440" s="6">
        <v>2003</v>
      </c>
      <c r="K1440" s="6" t="s">
        <v>163</v>
      </c>
      <c r="L1440" s="6">
        <v>61</v>
      </c>
      <c r="M1440" s="6" t="s">
        <v>519</v>
      </c>
      <c r="N1440" s="6" t="s">
        <v>228</v>
      </c>
      <c r="O1440" s="6">
        <v>6505551386</v>
      </c>
      <c r="P1440" s="6" t="s">
        <v>229</v>
      </c>
      <c r="Q1440" s="9"/>
      <c r="R1440" s="6" t="s">
        <v>223</v>
      </c>
      <c r="S1440" s="6" t="s">
        <v>177</v>
      </c>
      <c r="T1440" s="9"/>
      <c r="U1440" s="6" t="s">
        <v>32</v>
      </c>
      <c r="V1440" s="6" t="s">
        <v>33</v>
      </c>
      <c r="W1440" s="6" t="s">
        <v>83</v>
      </c>
      <c r="X1440" s="6" t="s">
        <v>90</v>
      </c>
      <c r="Y1440" s="6" t="s">
        <v>36</v>
      </c>
    </row>
    <row r="1441" spans="1:25">
      <c r="A1441" s="5">
        <v>10159</v>
      </c>
      <c r="B1441" s="6">
        <v>23</v>
      </c>
      <c r="C1441" s="7">
        <v>67.099999999999994</v>
      </c>
      <c r="D1441" s="6">
        <v>6</v>
      </c>
      <c r="E1441" s="6">
        <v>1543.3</v>
      </c>
      <c r="F1441" s="8">
        <v>37904</v>
      </c>
      <c r="G1441" s="6" t="s">
        <v>25</v>
      </c>
      <c r="H1441" s="6">
        <v>4</v>
      </c>
      <c r="I1441" s="6">
        <v>10</v>
      </c>
      <c r="J1441" s="6">
        <v>2003</v>
      </c>
      <c r="K1441" s="6" t="s">
        <v>163</v>
      </c>
      <c r="L1441" s="6">
        <v>80</v>
      </c>
      <c r="M1441" s="6" t="s">
        <v>521</v>
      </c>
      <c r="N1441" s="6" t="s">
        <v>228</v>
      </c>
      <c r="O1441" s="6">
        <v>6505551386</v>
      </c>
      <c r="P1441" s="6" t="s">
        <v>229</v>
      </c>
      <c r="Q1441" s="9"/>
      <c r="R1441" s="6" t="s">
        <v>223</v>
      </c>
      <c r="S1441" s="6" t="s">
        <v>177</v>
      </c>
      <c r="T1441" s="9"/>
      <c r="U1441" s="6" t="s">
        <v>32</v>
      </c>
      <c r="V1441" s="6" t="s">
        <v>33</v>
      </c>
      <c r="W1441" s="6" t="s">
        <v>83</v>
      </c>
      <c r="X1441" s="6" t="s">
        <v>90</v>
      </c>
      <c r="Y1441" s="6" t="s">
        <v>39</v>
      </c>
    </row>
    <row r="1442" spans="1:25">
      <c r="A1442" s="5">
        <v>10159</v>
      </c>
      <c r="B1442" s="6">
        <v>35</v>
      </c>
      <c r="C1442" s="7">
        <v>35.4</v>
      </c>
      <c r="D1442" s="6">
        <v>9</v>
      </c>
      <c r="E1442" s="6">
        <v>1239</v>
      </c>
      <c r="F1442" s="8">
        <v>37904</v>
      </c>
      <c r="G1442" s="6" t="s">
        <v>25</v>
      </c>
      <c r="H1442" s="6">
        <v>4</v>
      </c>
      <c r="I1442" s="6">
        <v>10</v>
      </c>
      <c r="J1442" s="6">
        <v>2003</v>
      </c>
      <c r="K1442" s="6" t="s">
        <v>60</v>
      </c>
      <c r="L1442" s="6">
        <v>40</v>
      </c>
      <c r="M1442" s="6" t="s">
        <v>522</v>
      </c>
      <c r="N1442" s="6" t="s">
        <v>228</v>
      </c>
      <c r="O1442" s="6">
        <v>6505551386</v>
      </c>
      <c r="P1442" s="6" t="s">
        <v>229</v>
      </c>
      <c r="Q1442" s="9"/>
      <c r="R1442" s="6" t="s">
        <v>223</v>
      </c>
      <c r="S1442" s="6" t="s">
        <v>177</v>
      </c>
      <c r="T1442" s="9"/>
      <c r="U1442" s="6" t="s">
        <v>32</v>
      </c>
      <c r="V1442" s="6" t="s">
        <v>33</v>
      </c>
      <c r="W1442" s="6" t="s">
        <v>83</v>
      </c>
      <c r="X1442" s="6" t="s">
        <v>90</v>
      </c>
      <c r="Y1442" s="6" t="s">
        <v>39</v>
      </c>
    </row>
    <row r="1443" spans="1:25">
      <c r="A1443" s="5">
        <v>10159</v>
      </c>
      <c r="B1443" s="6">
        <v>23</v>
      </c>
      <c r="C1443" s="7">
        <v>100</v>
      </c>
      <c r="D1443" s="6">
        <v>12</v>
      </c>
      <c r="E1443" s="6">
        <v>2347.15</v>
      </c>
      <c r="F1443" s="8">
        <v>37904</v>
      </c>
      <c r="G1443" s="6" t="s">
        <v>25</v>
      </c>
      <c r="H1443" s="6">
        <v>4</v>
      </c>
      <c r="I1443" s="6">
        <v>10</v>
      </c>
      <c r="J1443" s="6">
        <v>2003</v>
      </c>
      <c r="K1443" s="6" t="s">
        <v>60</v>
      </c>
      <c r="L1443" s="6">
        <v>102</v>
      </c>
      <c r="M1443" s="6" t="s">
        <v>534</v>
      </c>
      <c r="N1443" s="6" t="s">
        <v>228</v>
      </c>
      <c r="O1443" s="6">
        <v>6505551386</v>
      </c>
      <c r="P1443" s="6" t="s">
        <v>229</v>
      </c>
      <c r="Q1443" s="9"/>
      <c r="R1443" s="6" t="s">
        <v>223</v>
      </c>
      <c r="S1443" s="6" t="s">
        <v>177</v>
      </c>
      <c r="T1443" s="9"/>
      <c r="U1443" s="6" t="s">
        <v>32</v>
      </c>
      <c r="V1443" s="6" t="s">
        <v>33</v>
      </c>
      <c r="W1443" s="6" t="s">
        <v>83</v>
      </c>
      <c r="X1443" s="6" t="s">
        <v>90</v>
      </c>
      <c r="Y1443" s="6" t="s">
        <v>39</v>
      </c>
    </row>
    <row r="1444" spans="1:25">
      <c r="A1444" s="5">
        <v>10159</v>
      </c>
      <c r="B1444" s="6">
        <v>31</v>
      </c>
      <c r="C1444" s="7">
        <v>71.599999999999994</v>
      </c>
      <c r="D1444" s="6">
        <v>10</v>
      </c>
      <c r="E1444" s="6">
        <v>2219.6</v>
      </c>
      <c r="F1444" s="8">
        <v>37904</v>
      </c>
      <c r="G1444" s="6" t="s">
        <v>25</v>
      </c>
      <c r="H1444" s="6">
        <v>4</v>
      </c>
      <c r="I1444" s="6">
        <v>10</v>
      </c>
      <c r="J1444" s="6">
        <v>2003</v>
      </c>
      <c r="K1444" s="6" t="s">
        <v>60</v>
      </c>
      <c r="L1444" s="6">
        <v>81</v>
      </c>
      <c r="M1444" s="6" t="s">
        <v>535</v>
      </c>
      <c r="N1444" s="6" t="s">
        <v>228</v>
      </c>
      <c r="O1444" s="6">
        <v>6505551386</v>
      </c>
      <c r="P1444" s="6" t="s">
        <v>229</v>
      </c>
      <c r="Q1444" s="9"/>
      <c r="R1444" s="6" t="s">
        <v>223</v>
      </c>
      <c r="S1444" s="6" t="s">
        <v>177</v>
      </c>
      <c r="T1444" s="9"/>
      <c r="U1444" s="6" t="s">
        <v>32</v>
      </c>
      <c r="V1444" s="6" t="s">
        <v>33</v>
      </c>
      <c r="W1444" s="6" t="s">
        <v>83</v>
      </c>
      <c r="X1444" s="6" t="s">
        <v>90</v>
      </c>
      <c r="Y1444" s="6" t="s">
        <v>39</v>
      </c>
    </row>
    <row r="1445" spans="1:25">
      <c r="A1445" s="5">
        <v>10160</v>
      </c>
      <c r="B1445" s="6">
        <v>46</v>
      </c>
      <c r="C1445" s="7">
        <v>100</v>
      </c>
      <c r="D1445" s="6">
        <v>6</v>
      </c>
      <c r="E1445" s="6">
        <v>5294.14</v>
      </c>
      <c r="F1445" s="8">
        <v>37905</v>
      </c>
      <c r="G1445" s="6" t="s">
        <v>25</v>
      </c>
      <c r="H1445" s="6">
        <v>4</v>
      </c>
      <c r="I1445" s="6">
        <v>10</v>
      </c>
      <c r="J1445" s="6">
        <v>2003</v>
      </c>
      <c r="K1445" s="6" t="s">
        <v>163</v>
      </c>
      <c r="L1445" s="6">
        <v>117</v>
      </c>
      <c r="M1445" s="6" t="s">
        <v>510</v>
      </c>
      <c r="N1445" s="6" t="s">
        <v>315</v>
      </c>
      <c r="O1445" s="6">
        <v>2155554369</v>
      </c>
      <c r="P1445" s="6" t="s">
        <v>316</v>
      </c>
      <c r="Q1445" s="9"/>
      <c r="R1445" s="6" t="s">
        <v>317</v>
      </c>
      <c r="S1445" s="6" t="s">
        <v>177</v>
      </c>
      <c r="T1445" s="9"/>
      <c r="U1445" s="6" t="s">
        <v>32</v>
      </c>
      <c r="V1445" s="6" t="s">
        <v>33</v>
      </c>
      <c r="W1445" s="6" t="s">
        <v>318</v>
      </c>
      <c r="X1445" s="6" t="s">
        <v>59</v>
      </c>
      <c r="Y1445" s="6" t="s">
        <v>36</v>
      </c>
    </row>
    <row r="1446" spans="1:25">
      <c r="A1446" s="5">
        <v>10160</v>
      </c>
      <c r="B1446" s="6">
        <v>50</v>
      </c>
      <c r="C1446" s="7">
        <v>100</v>
      </c>
      <c r="D1446" s="6">
        <v>5</v>
      </c>
      <c r="E1446" s="6">
        <v>5182</v>
      </c>
      <c r="F1446" s="8">
        <v>37905</v>
      </c>
      <c r="G1446" s="6" t="s">
        <v>25</v>
      </c>
      <c r="H1446" s="6">
        <v>4</v>
      </c>
      <c r="I1446" s="6">
        <v>10</v>
      </c>
      <c r="J1446" s="6">
        <v>2003</v>
      </c>
      <c r="K1446" s="6" t="s">
        <v>163</v>
      </c>
      <c r="L1446" s="6">
        <v>115</v>
      </c>
      <c r="M1446" s="6" t="s">
        <v>512</v>
      </c>
      <c r="N1446" s="6" t="s">
        <v>315</v>
      </c>
      <c r="O1446" s="6">
        <v>2155554369</v>
      </c>
      <c r="P1446" s="6" t="s">
        <v>316</v>
      </c>
      <c r="Q1446" s="9"/>
      <c r="R1446" s="6" t="s">
        <v>317</v>
      </c>
      <c r="S1446" s="6" t="s">
        <v>177</v>
      </c>
      <c r="T1446" s="9"/>
      <c r="U1446" s="6" t="s">
        <v>32</v>
      </c>
      <c r="V1446" s="6" t="s">
        <v>33</v>
      </c>
      <c r="W1446" s="6" t="s">
        <v>318</v>
      </c>
      <c r="X1446" s="6" t="s">
        <v>59</v>
      </c>
      <c r="Y1446" s="6" t="s">
        <v>36</v>
      </c>
    </row>
    <row r="1447" spans="1:25">
      <c r="A1447" s="5">
        <v>10160</v>
      </c>
      <c r="B1447" s="6">
        <v>38</v>
      </c>
      <c r="C1447" s="7">
        <v>88.55</v>
      </c>
      <c r="D1447" s="6">
        <v>4</v>
      </c>
      <c r="E1447" s="6">
        <v>3364.9</v>
      </c>
      <c r="F1447" s="8">
        <v>37905</v>
      </c>
      <c r="G1447" s="6" t="s">
        <v>25</v>
      </c>
      <c r="H1447" s="6">
        <v>4</v>
      </c>
      <c r="I1447" s="6">
        <v>10</v>
      </c>
      <c r="J1447" s="6">
        <v>2003</v>
      </c>
      <c r="K1447" s="6" t="s">
        <v>163</v>
      </c>
      <c r="L1447" s="6">
        <v>77</v>
      </c>
      <c r="M1447" s="6" t="s">
        <v>513</v>
      </c>
      <c r="N1447" s="6" t="s">
        <v>315</v>
      </c>
      <c r="O1447" s="6">
        <v>2155554369</v>
      </c>
      <c r="P1447" s="6" t="s">
        <v>316</v>
      </c>
      <c r="Q1447" s="9"/>
      <c r="R1447" s="6" t="s">
        <v>317</v>
      </c>
      <c r="S1447" s="6" t="s">
        <v>177</v>
      </c>
      <c r="T1447" s="9"/>
      <c r="U1447" s="6" t="s">
        <v>32</v>
      </c>
      <c r="V1447" s="6" t="s">
        <v>33</v>
      </c>
      <c r="W1447" s="6" t="s">
        <v>318</v>
      </c>
      <c r="X1447" s="6" t="s">
        <v>59</v>
      </c>
      <c r="Y1447" s="6" t="s">
        <v>36</v>
      </c>
    </row>
    <row r="1448" spans="1:25">
      <c r="A1448" s="5">
        <v>10160</v>
      </c>
      <c r="B1448" s="6">
        <v>20</v>
      </c>
      <c r="C1448" s="7">
        <v>100</v>
      </c>
      <c r="D1448" s="6">
        <v>1</v>
      </c>
      <c r="E1448" s="6">
        <v>3996.4</v>
      </c>
      <c r="F1448" s="8">
        <v>37905</v>
      </c>
      <c r="G1448" s="6" t="s">
        <v>25</v>
      </c>
      <c r="H1448" s="6">
        <v>4</v>
      </c>
      <c r="I1448" s="6">
        <v>10</v>
      </c>
      <c r="J1448" s="6">
        <v>2003</v>
      </c>
      <c r="K1448" s="6" t="s">
        <v>163</v>
      </c>
      <c r="L1448" s="6">
        <v>169</v>
      </c>
      <c r="M1448" s="6" t="s">
        <v>284</v>
      </c>
      <c r="N1448" s="6" t="s">
        <v>315</v>
      </c>
      <c r="O1448" s="6">
        <v>2155554369</v>
      </c>
      <c r="P1448" s="6" t="s">
        <v>316</v>
      </c>
      <c r="Q1448" s="9"/>
      <c r="R1448" s="6" t="s">
        <v>317</v>
      </c>
      <c r="S1448" s="6" t="s">
        <v>177</v>
      </c>
      <c r="T1448" s="9"/>
      <c r="U1448" s="6" t="s">
        <v>32</v>
      </c>
      <c r="V1448" s="6" t="s">
        <v>33</v>
      </c>
      <c r="W1448" s="6" t="s">
        <v>318</v>
      </c>
      <c r="X1448" s="6" t="s">
        <v>59</v>
      </c>
      <c r="Y1448" s="6" t="s">
        <v>36</v>
      </c>
    </row>
    <row r="1449" spans="1:25">
      <c r="A1449" s="5">
        <v>10160</v>
      </c>
      <c r="B1449" s="6">
        <v>42</v>
      </c>
      <c r="C1449" s="7">
        <v>37</v>
      </c>
      <c r="D1449" s="6">
        <v>2</v>
      </c>
      <c r="E1449" s="6">
        <v>1554</v>
      </c>
      <c r="F1449" s="8">
        <v>37905</v>
      </c>
      <c r="G1449" s="6" t="s">
        <v>25</v>
      </c>
      <c r="H1449" s="6">
        <v>4</v>
      </c>
      <c r="I1449" s="6">
        <v>10</v>
      </c>
      <c r="J1449" s="6">
        <v>2003</v>
      </c>
      <c r="K1449" s="6" t="s">
        <v>163</v>
      </c>
      <c r="L1449" s="6">
        <v>37</v>
      </c>
      <c r="M1449" s="6" t="s">
        <v>540</v>
      </c>
      <c r="N1449" s="6" t="s">
        <v>315</v>
      </c>
      <c r="O1449" s="6">
        <v>2155554369</v>
      </c>
      <c r="P1449" s="6" t="s">
        <v>316</v>
      </c>
      <c r="Q1449" s="9"/>
      <c r="R1449" s="6" t="s">
        <v>317</v>
      </c>
      <c r="S1449" s="6" t="s">
        <v>177</v>
      </c>
      <c r="T1449" s="9"/>
      <c r="U1449" s="6" t="s">
        <v>32</v>
      </c>
      <c r="V1449" s="6" t="s">
        <v>33</v>
      </c>
      <c r="W1449" s="6" t="s">
        <v>318</v>
      </c>
      <c r="X1449" s="6" t="s">
        <v>59</v>
      </c>
      <c r="Y1449" s="6" t="s">
        <v>39</v>
      </c>
    </row>
    <row r="1450" spans="1:25">
      <c r="A1450" s="5">
        <v>10220</v>
      </c>
      <c r="B1450" s="6">
        <v>26</v>
      </c>
      <c r="C1450" s="7">
        <v>56.07</v>
      </c>
      <c r="D1450" s="6">
        <v>8</v>
      </c>
      <c r="E1450" s="6">
        <v>1457.82</v>
      </c>
      <c r="F1450" s="8">
        <v>38029</v>
      </c>
      <c r="G1450" s="6" t="s">
        <v>25</v>
      </c>
      <c r="H1450" s="6">
        <v>1</v>
      </c>
      <c r="I1450" s="6">
        <v>2</v>
      </c>
      <c r="J1450" s="6">
        <v>2004</v>
      </c>
      <c r="K1450" s="6" t="s">
        <v>163</v>
      </c>
      <c r="L1450" s="6">
        <v>57</v>
      </c>
      <c r="M1450" s="6" t="s">
        <v>286</v>
      </c>
      <c r="N1450" s="6" t="s">
        <v>465</v>
      </c>
      <c r="O1450" s="10" t="s">
        <v>683</v>
      </c>
      <c r="P1450" s="6" t="s">
        <v>466</v>
      </c>
      <c r="Q1450" s="6" t="s">
        <v>467</v>
      </c>
      <c r="R1450" s="6" t="s">
        <v>468</v>
      </c>
      <c r="S1450" s="9"/>
      <c r="T1450" s="6">
        <v>2</v>
      </c>
      <c r="U1450" s="6" t="s">
        <v>469</v>
      </c>
      <c r="V1450" s="6" t="s">
        <v>46</v>
      </c>
      <c r="W1450" s="6" t="s">
        <v>470</v>
      </c>
      <c r="X1450" s="6" t="s">
        <v>471</v>
      </c>
      <c r="Y1450" s="6" t="s">
        <v>39</v>
      </c>
    </row>
    <row r="1451" spans="1:25">
      <c r="A1451" s="5">
        <v>10230</v>
      </c>
      <c r="B1451" s="6">
        <v>36</v>
      </c>
      <c r="C1451" s="7">
        <v>54.33</v>
      </c>
      <c r="D1451" s="6">
        <v>6</v>
      </c>
      <c r="E1451" s="6">
        <v>1955.88</v>
      </c>
      <c r="F1451" s="8">
        <v>38061</v>
      </c>
      <c r="G1451" s="6" t="s">
        <v>25</v>
      </c>
      <c r="H1451" s="6">
        <v>1</v>
      </c>
      <c r="I1451" s="6">
        <v>3</v>
      </c>
      <c r="J1451" s="6">
        <v>2004</v>
      </c>
      <c r="K1451" s="6" t="s">
        <v>163</v>
      </c>
      <c r="L1451" s="6">
        <v>57</v>
      </c>
      <c r="M1451" s="6" t="s">
        <v>286</v>
      </c>
      <c r="N1451" s="6" t="s">
        <v>42</v>
      </c>
      <c r="O1451" s="10" t="s">
        <v>683</v>
      </c>
      <c r="P1451" s="6" t="s">
        <v>43</v>
      </c>
      <c r="Q1451" s="9"/>
      <c r="R1451" s="6" t="s">
        <v>44</v>
      </c>
      <c r="S1451" s="9"/>
      <c r="T1451" s="6">
        <v>60528</v>
      </c>
      <c r="U1451" s="6" t="s">
        <v>45</v>
      </c>
      <c r="V1451" s="6" t="s">
        <v>46</v>
      </c>
      <c r="W1451" s="6" t="s">
        <v>47</v>
      </c>
      <c r="X1451" s="6" t="s">
        <v>48</v>
      </c>
      <c r="Y1451" s="6" t="s">
        <v>39</v>
      </c>
    </row>
    <row r="1452" spans="1:25">
      <c r="A1452" s="5">
        <v>10246</v>
      </c>
      <c r="B1452" s="6">
        <v>44</v>
      </c>
      <c r="C1452" s="7">
        <v>52.6</v>
      </c>
      <c r="D1452" s="6">
        <v>2</v>
      </c>
      <c r="E1452" s="6">
        <v>2314.4</v>
      </c>
      <c r="F1452" s="8">
        <v>38112</v>
      </c>
      <c r="G1452" s="6" t="s">
        <v>25</v>
      </c>
      <c r="H1452" s="6">
        <v>2</v>
      </c>
      <c r="I1452" s="6">
        <v>5</v>
      </c>
      <c r="J1452" s="6">
        <v>2004</v>
      </c>
      <c r="K1452" s="6" t="s">
        <v>163</v>
      </c>
      <c r="L1452" s="6">
        <v>57</v>
      </c>
      <c r="M1452" s="6" t="s">
        <v>286</v>
      </c>
      <c r="N1452" s="6" t="s">
        <v>155</v>
      </c>
      <c r="O1452" s="6" t="s">
        <v>156</v>
      </c>
      <c r="P1452" s="6" t="s">
        <v>157</v>
      </c>
      <c r="Q1452" s="9"/>
      <c r="R1452" s="6" t="s">
        <v>158</v>
      </c>
      <c r="S1452" s="9"/>
      <c r="T1452" s="6">
        <v>28034</v>
      </c>
      <c r="U1452" s="6" t="s">
        <v>159</v>
      </c>
      <c r="V1452" s="6" t="s">
        <v>46</v>
      </c>
      <c r="W1452" s="6" t="s">
        <v>160</v>
      </c>
      <c r="X1452" s="6" t="s">
        <v>161</v>
      </c>
      <c r="Y1452" s="6" t="s">
        <v>39</v>
      </c>
    </row>
    <row r="1453" spans="1:25">
      <c r="A1453" s="5">
        <v>10259</v>
      </c>
      <c r="B1453" s="6">
        <v>28</v>
      </c>
      <c r="C1453" s="7">
        <v>46.82</v>
      </c>
      <c r="D1453" s="6">
        <v>1</v>
      </c>
      <c r="E1453" s="6">
        <v>1310.96</v>
      </c>
      <c r="F1453" s="8">
        <v>38153</v>
      </c>
      <c r="G1453" s="6" t="s">
        <v>25</v>
      </c>
      <c r="H1453" s="6">
        <v>2</v>
      </c>
      <c r="I1453" s="6">
        <v>6</v>
      </c>
      <c r="J1453" s="6">
        <v>2004</v>
      </c>
      <c r="K1453" s="6" t="s">
        <v>163</v>
      </c>
      <c r="L1453" s="6">
        <v>57</v>
      </c>
      <c r="M1453" s="6" t="s">
        <v>286</v>
      </c>
      <c r="N1453" s="6" t="s">
        <v>394</v>
      </c>
      <c r="O1453" s="10" t="s">
        <v>683</v>
      </c>
      <c r="P1453" s="6" t="s">
        <v>395</v>
      </c>
      <c r="Q1453" s="6" t="s">
        <v>396</v>
      </c>
      <c r="R1453" s="6" t="s">
        <v>397</v>
      </c>
      <c r="S1453" s="9"/>
      <c r="T1453" s="6">
        <v>69045</v>
      </c>
      <c r="U1453" s="6" t="s">
        <v>397</v>
      </c>
      <c r="V1453" s="6" t="s">
        <v>76</v>
      </c>
      <c r="W1453" s="6" t="s">
        <v>398</v>
      </c>
      <c r="X1453" s="6" t="s">
        <v>399</v>
      </c>
      <c r="Y1453" s="6" t="s">
        <v>39</v>
      </c>
    </row>
    <row r="1454" spans="1:25">
      <c r="A1454" s="5">
        <v>10271</v>
      </c>
      <c r="B1454" s="6">
        <v>45</v>
      </c>
      <c r="C1454" s="7">
        <v>64.739999999999995</v>
      </c>
      <c r="D1454" s="6">
        <v>2</v>
      </c>
      <c r="E1454" s="6">
        <v>2913.3</v>
      </c>
      <c r="F1454" s="8">
        <v>38188</v>
      </c>
      <c r="G1454" s="6" t="s">
        <v>25</v>
      </c>
      <c r="H1454" s="6">
        <v>3</v>
      </c>
      <c r="I1454" s="6">
        <v>7</v>
      </c>
      <c r="J1454" s="6">
        <v>2004</v>
      </c>
      <c r="K1454" s="6" t="s">
        <v>163</v>
      </c>
      <c r="L1454" s="6">
        <v>57</v>
      </c>
      <c r="M1454" s="6" t="s">
        <v>286</v>
      </c>
      <c r="N1454" s="6" t="s">
        <v>217</v>
      </c>
      <c r="O1454" s="6">
        <v>4155551450</v>
      </c>
      <c r="P1454" s="6" t="s">
        <v>218</v>
      </c>
      <c r="Q1454" s="9"/>
      <c r="R1454" s="6" t="s">
        <v>219</v>
      </c>
      <c r="S1454" s="6" t="s">
        <v>177</v>
      </c>
      <c r="T1454" s="6">
        <v>97562</v>
      </c>
      <c r="U1454" s="6" t="s">
        <v>32</v>
      </c>
      <c r="V1454" s="6" t="s">
        <v>33</v>
      </c>
      <c r="W1454" s="6" t="s">
        <v>220</v>
      </c>
      <c r="X1454" s="6" t="s">
        <v>35</v>
      </c>
      <c r="Y1454" s="6" t="s">
        <v>39</v>
      </c>
    </row>
    <row r="1455" spans="1:25">
      <c r="A1455" s="5">
        <v>10282</v>
      </c>
      <c r="B1455" s="6">
        <v>29</v>
      </c>
      <c r="C1455" s="7">
        <v>46.82</v>
      </c>
      <c r="D1455" s="6">
        <v>11</v>
      </c>
      <c r="E1455" s="6">
        <v>1357.78</v>
      </c>
      <c r="F1455" s="8">
        <v>38219</v>
      </c>
      <c r="G1455" s="6" t="s">
        <v>25</v>
      </c>
      <c r="H1455" s="6">
        <v>3</v>
      </c>
      <c r="I1455" s="6">
        <v>8</v>
      </c>
      <c r="J1455" s="6">
        <v>2004</v>
      </c>
      <c r="K1455" s="6" t="s">
        <v>163</v>
      </c>
      <c r="L1455" s="6">
        <v>57</v>
      </c>
      <c r="M1455" s="6" t="s">
        <v>286</v>
      </c>
      <c r="N1455" s="6" t="s">
        <v>217</v>
      </c>
      <c r="O1455" s="6">
        <v>4155551450</v>
      </c>
      <c r="P1455" s="6" t="s">
        <v>218</v>
      </c>
      <c r="Q1455" s="9"/>
      <c r="R1455" s="6" t="s">
        <v>219</v>
      </c>
      <c r="S1455" s="6" t="s">
        <v>177</v>
      </c>
      <c r="T1455" s="6">
        <v>97562</v>
      </c>
      <c r="U1455" s="6" t="s">
        <v>32</v>
      </c>
      <c r="V1455" s="6" t="s">
        <v>33</v>
      </c>
      <c r="W1455" s="6" t="s">
        <v>220</v>
      </c>
      <c r="X1455" s="6" t="s">
        <v>35</v>
      </c>
      <c r="Y1455" s="6" t="s">
        <v>39</v>
      </c>
    </row>
    <row r="1456" spans="1:25">
      <c r="A1456" s="5">
        <v>10292</v>
      </c>
      <c r="B1456" s="6">
        <v>40</v>
      </c>
      <c r="C1456" s="7">
        <v>53.75</v>
      </c>
      <c r="D1456" s="6">
        <v>5</v>
      </c>
      <c r="E1456" s="6">
        <v>2150</v>
      </c>
      <c r="F1456" s="8">
        <v>38238</v>
      </c>
      <c r="G1456" s="6" t="s">
        <v>25</v>
      </c>
      <c r="H1456" s="6">
        <v>3</v>
      </c>
      <c r="I1456" s="6">
        <v>9</v>
      </c>
      <c r="J1456" s="6">
        <v>2004</v>
      </c>
      <c r="K1456" s="6" t="s">
        <v>163</v>
      </c>
      <c r="L1456" s="6">
        <v>57</v>
      </c>
      <c r="M1456" s="6" t="s">
        <v>286</v>
      </c>
      <c r="N1456" s="6" t="s">
        <v>123</v>
      </c>
      <c r="O1456" s="6">
        <v>2125557818</v>
      </c>
      <c r="P1456" s="6" t="s">
        <v>124</v>
      </c>
      <c r="Q1456" s="9"/>
      <c r="R1456" s="6" t="s">
        <v>56</v>
      </c>
      <c r="S1456" s="6" t="s">
        <v>57</v>
      </c>
      <c r="T1456" s="6">
        <v>10022</v>
      </c>
      <c r="U1456" s="6" t="s">
        <v>32</v>
      </c>
      <c r="V1456" s="6" t="s">
        <v>33</v>
      </c>
      <c r="W1456" s="6" t="s">
        <v>121</v>
      </c>
      <c r="X1456" s="6" t="s">
        <v>125</v>
      </c>
      <c r="Y1456" s="6" t="s">
        <v>39</v>
      </c>
    </row>
    <row r="1457" spans="1:25">
      <c r="A1457" s="5">
        <v>10305</v>
      </c>
      <c r="B1457" s="6">
        <v>45</v>
      </c>
      <c r="C1457" s="7">
        <v>61.85</v>
      </c>
      <c r="D1457" s="6">
        <v>2</v>
      </c>
      <c r="E1457" s="6">
        <v>2783.25</v>
      </c>
      <c r="F1457" s="8">
        <v>38273</v>
      </c>
      <c r="G1457" s="6" t="s">
        <v>25</v>
      </c>
      <c r="H1457" s="6">
        <v>4</v>
      </c>
      <c r="I1457" s="6">
        <v>10</v>
      </c>
      <c r="J1457" s="6">
        <v>2004</v>
      </c>
      <c r="K1457" s="6" t="s">
        <v>163</v>
      </c>
      <c r="L1457" s="6">
        <v>57</v>
      </c>
      <c r="M1457" s="6" t="s">
        <v>286</v>
      </c>
      <c r="N1457" s="6" t="s">
        <v>97</v>
      </c>
      <c r="O1457" s="6">
        <v>6175558555</v>
      </c>
      <c r="P1457" s="6" t="s">
        <v>98</v>
      </c>
      <c r="Q1457" s="9"/>
      <c r="R1457" s="6" t="s">
        <v>99</v>
      </c>
      <c r="S1457" s="6" t="s">
        <v>100</v>
      </c>
      <c r="T1457" s="6">
        <v>51247</v>
      </c>
      <c r="U1457" s="6" t="s">
        <v>32</v>
      </c>
      <c r="V1457" s="6" t="s">
        <v>33</v>
      </c>
      <c r="W1457" s="6" t="s">
        <v>101</v>
      </c>
      <c r="X1457" s="6" t="s">
        <v>102</v>
      </c>
      <c r="Y1457" s="6" t="s">
        <v>39</v>
      </c>
    </row>
    <row r="1458" spans="1:25">
      <c r="A1458" s="5">
        <v>10314</v>
      </c>
      <c r="B1458" s="6">
        <v>44</v>
      </c>
      <c r="C1458" s="7">
        <v>53.18</v>
      </c>
      <c r="D1458" s="6">
        <v>11</v>
      </c>
      <c r="E1458" s="6">
        <v>2339.92</v>
      </c>
      <c r="F1458" s="8">
        <v>38282</v>
      </c>
      <c r="G1458" s="6" t="s">
        <v>25</v>
      </c>
      <c r="H1458" s="6">
        <v>4</v>
      </c>
      <c r="I1458" s="6">
        <v>10</v>
      </c>
      <c r="J1458" s="6">
        <v>2004</v>
      </c>
      <c r="K1458" s="6" t="s">
        <v>163</v>
      </c>
      <c r="L1458" s="6">
        <v>57</v>
      </c>
      <c r="M1458" s="6" t="s">
        <v>286</v>
      </c>
      <c r="N1458" s="6" t="s">
        <v>482</v>
      </c>
      <c r="O1458" s="6" t="s">
        <v>483</v>
      </c>
      <c r="P1458" s="6" t="s">
        <v>484</v>
      </c>
      <c r="Q1458" s="9"/>
      <c r="R1458" s="6" t="s">
        <v>485</v>
      </c>
      <c r="S1458" s="9"/>
      <c r="T1458" s="6">
        <v>8200</v>
      </c>
      <c r="U1458" s="6" t="s">
        <v>305</v>
      </c>
      <c r="V1458" s="6" t="s">
        <v>46</v>
      </c>
      <c r="W1458" s="6" t="s">
        <v>486</v>
      </c>
      <c r="X1458" s="6" t="s">
        <v>487</v>
      </c>
      <c r="Y1458" s="6" t="s">
        <v>39</v>
      </c>
    </row>
    <row r="1459" spans="1:25">
      <c r="A1459" s="5">
        <v>10324</v>
      </c>
      <c r="B1459" s="6">
        <v>25</v>
      </c>
      <c r="C1459" s="7">
        <v>69.16</v>
      </c>
      <c r="D1459" s="6">
        <v>14</v>
      </c>
      <c r="E1459" s="6">
        <v>1729</v>
      </c>
      <c r="F1459" s="8">
        <v>38296</v>
      </c>
      <c r="G1459" s="6" t="s">
        <v>25</v>
      </c>
      <c r="H1459" s="6">
        <v>4</v>
      </c>
      <c r="I1459" s="6">
        <v>11</v>
      </c>
      <c r="J1459" s="6">
        <v>2004</v>
      </c>
      <c r="K1459" s="6" t="s">
        <v>163</v>
      </c>
      <c r="L1459" s="6">
        <v>57</v>
      </c>
      <c r="M1459" s="6" t="s">
        <v>286</v>
      </c>
      <c r="N1459" s="6" t="s">
        <v>53</v>
      </c>
      <c r="O1459" s="6">
        <v>2125551500</v>
      </c>
      <c r="P1459" s="6" t="s">
        <v>54</v>
      </c>
      <c r="Q1459" s="6" t="s">
        <v>55</v>
      </c>
      <c r="R1459" s="6" t="s">
        <v>56</v>
      </c>
      <c r="S1459" s="6" t="s">
        <v>57</v>
      </c>
      <c r="T1459" s="6">
        <v>10022</v>
      </c>
      <c r="U1459" s="6" t="s">
        <v>32</v>
      </c>
      <c r="V1459" s="6" t="s">
        <v>33</v>
      </c>
      <c r="W1459" s="6" t="s">
        <v>58</v>
      </c>
      <c r="X1459" s="6" t="s">
        <v>59</v>
      </c>
      <c r="Y1459" s="6" t="s">
        <v>39</v>
      </c>
    </row>
    <row r="1460" spans="1:25">
      <c r="A1460" s="5">
        <v>10336</v>
      </c>
      <c r="B1460" s="6">
        <v>45</v>
      </c>
      <c r="C1460" s="7">
        <v>100</v>
      </c>
      <c r="D1460" s="6">
        <v>4</v>
      </c>
      <c r="E1460" s="6">
        <v>5972.4</v>
      </c>
      <c r="F1460" s="8">
        <v>38311</v>
      </c>
      <c r="G1460" s="6" t="s">
        <v>25</v>
      </c>
      <c r="H1460" s="6">
        <v>4</v>
      </c>
      <c r="I1460" s="6">
        <v>11</v>
      </c>
      <c r="J1460" s="6">
        <v>2004</v>
      </c>
      <c r="K1460" s="6" t="s">
        <v>163</v>
      </c>
      <c r="L1460" s="6">
        <v>57</v>
      </c>
      <c r="M1460" s="6" t="s">
        <v>286</v>
      </c>
      <c r="N1460" s="6" t="s">
        <v>488</v>
      </c>
      <c r="O1460" s="6" t="s">
        <v>489</v>
      </c>
      <c r="P1460" s="6" t="s">
        <v>490</v>
      </c>
      <c r="Q1460" s="9"/>
      <c r="R1460" s="6" t="s">
        <v>65</v>
      </c>
      <c r="S1460" s="9"/>
      <c r="T1460" s="6">
        <v>75012</v>
      </c>
      <c r="U1460" s="6" t="s">
        <v>66</v>
      </c>
      <c r="V1460" s="6" t="s">
        <v>46</v>
      </c>
      <c r="W1460" s="6" t="s">
        <v>491</v>
      </c>
      <c r="X1460" s="6" t="s">
        <v>492</v>
      </c>
      <c r="Y1460" s="6" t="s">
        <v>36</v>
      </c>
    </row>
    <row r="1461" spans="1:25">
      <c r="A1461" s="5">
        <v>10349</v>
      </c>
      <c r="B1461" s="6">
        <v>48</v>
      </c>
      <c r="C1461" s="7">
        <v>47.4</v>
      </c>
      <c r="D1461" s="6">
        <v>4</v>
      </c>
      <c r="E1461" s="6">
        <v>2275.1999999999998</v>
      </c>
      <c r="F1461" s="8">
        <v>38322</v>
      </c>
      <c r="G1461" s="6" t="s">
        <v>25</v>
      </c>
      <c r="H1461" s="6">
        <v>4</v>
      </c>
      <c r="I1461" s="6">
        <v>12</v>
      </c>
      <c r="J1461" s="6">
        <v>2004</v>
      </c>
      <c r="K1461" s="6" t="s">
        <v>163</v>
      </c>
      <c r="L1461" s="6">
        <v>57</v>
      </c>
      <c r="M1461" s="6" t="s">
        <v>286</v>
      </c>
      <c r="N1461" s="6" t="s">
        <v>552</v>
      </c>
      <c r="O1461" s="6">
        <v>2125557413</v>
      </c>
      <c r="P1461" s="6" t="s">
        <v>553</v>
      </c>
      <c r="Q1461" s="6" t="s">
        <v>554</v>
      </c>
      <c r="R1461" s="6" t="s">
        <v>56</v>
      </c>
      <c r="S1461" s="6" t="s">
        <v>57</v>
      </c>
      <c r="T1461" s="6">
        <v>10022</v>
      </c>
      <c r="U1461" s="6" t="s">
        <v>32</v>
      </c>
      <c r="V1461" s="6" t="s">
        <v>33</v>
      </c>
      <c r="W1461" s="6" t="s">
        <v>34</v>
      </c>
      <c r="X1461" s="6" t="s">
        <v>555</v>
      </c>
      <c r="Y1461" s="6" t="s">
        <v>39</v>
      </c>
    </row>
    <row r="1462" spans="1:25">
      <c r="A1462" s="5">
        <v>10358</v>
      </c>
      <c r="B1462" s="6">
        <v>44</v>
      </c>
      <c r="C1462" s="7">
        <v>60.76</v>
      </c>
      <c r="D1462" s="6">
        <v>14</v>
      </c>
      <c r="E1462" s="6">
        <v>2673.44</v>
      </c>
      <c r="F1462" s="8">
        <v>38331</v>
      </c>
      <c r="G1462" s="6" t="s">
        <v>25</v>
      </c>
      <c r="H1462" s="6">
        <v>4</v>
      </c>
      <c r="I1462" s="6">
        <v>12</v>
      </c>
      <c r="J1462" s="6">
        <v>2004</v>
      </c>
      <c r="K1462" s="6" t="s">
        <v>163</v>
      </c>
      <c r="L1462" s="6">
        <v>57</v>
      </c>
      <c r="M1462" s="6" t="s">
        <v>286</v>
      </c>
      <c r="N1462" s="6" t="s">
        <v>155</v>
      </c>
      <c r="O1462" s="6" t="s">
        <v>156</v>
      </c>
      <c r="P1462" s="6" t="s">
        <v>157</v>
      </c>
      <c r="Q1462" s="9"/>
      <c r="R1462" s="6" t="s">
        <v>158</v>
      </c>
      <c r="S1462" s="9"/>
      <c r="T1462" s="6">
        <v>28034</v>
      </c>
      <c r="U1462" s="6" t="s">
        <v>159</v>
      </c>
      <c r="V1462" s="6" t="s">
        <v>46</v>
      </c>
      <c r="W1462" s="6" t="s">
        <v>160</v>
      </c>
      <c r="X1462" s="6" t="s">
        <v>161</v>
      </c>
      <c r="Y1462" s="6" t="s">
        <v>39</v>
      </c>
    </row>
    <row r="1463" spans="1:25">
      <c r="A1463" s="5">
        <v>10371</v>
      </c>
      <c r="B1463" s="6">
        <v>25</v>
      </c>
      <c r="C1463" s="7">
        <v>97.27</v>
      </c>
      <c r="D1463" s="6">
        <v>12</v>
      </c>
      <c r="E1463" s="6">
        <v>2431.75</v>
      </c>
      <c r="F1463" s="8">
        <v>38375</v>
      </c>
      <c r="G1463" s="6" t="s">
        <v>25</v>
      </c>
      <c r="H1463" s="6">
        <v>1</v>
      </c>
      <c r="I1463" s="6">
        <v>1</v>
      </c>
      <c r="J1463" s="6">
        <v>2005</v>
      </c>
      <c r="K1463" s="6" t="s">
        <v>163</v>
      </c>
      <c r="L1463" s="6">
        <v>57</v>
      </c>
      <c r="M1463" s="6" t="s">
        <v>286</v>
      </c>
      <c r="N1463" s="6" t="s">
        <v>217</v>
      </c>
      <c r="O1463" s="6">
        <v>4155551450</v>
      </c>
      <c r="P1463" s="6" t="s">
        <v>218</v>
      </c>
      <c r="Q1463" s="9"/>
      <c r="R1463" s="6" t="s">
        <v>219</v>
      </c>
      <c r="S1463" s="6" t="s">
        <v>177</v>
      </c>
      <c r="T1463" s="6">
        <v>97562</v>
      </c>
      <c r="U1463" s="6" t="s">
        <v>32</v>
      </c>
      <c r="V1463" s="6" t="s">
        <v>33</v>
      </c>
      <c r="W1463" s="6" t="s">
        <v>220</v>
      </c>
      <c r="X1463" s="6" t="s">
        <v>35</v>
      </c>
      <c r="Y1463" s="6" t="s">
        <v>39</v>
      </c>
    </row>
    <row r="1464" spans="1:25">
      <c r="A1464" s="5">
        <v>10383</v>
      </c>
      <c r="B1464" s="6">
        <v>22</v>
      </c>
      <c r="C1464" s="7">
        <v>91.76</v>
      </c>
      <c r="D1464" s="6">
        <v>2</v>
      </c>
      <c r="E1464" s="6">
        <v>2018.72</v>
      </c>
      <c r="F1464" s="8">
        <v>38405</v>
      </c>
      <c r="G1464" s="6" t="s">
        <v>25</v>
      </c>
      <c r="H1464" s="6">
        <v>1</v>
      </c>
      <c r="I1464" s="6">
        <v>2</v>
      </c>
      <c r="J1464" s="6">
        <v>2005</v>
      </c>
      <c r="K1464" s="6" t="s">
        <v>163</v>
      </c>
      <c r="L1464" s="6">
        <v>57</v>
      </c>
      <c r="M1464" s="6" t="s">
        <v>286</v>
      </c>
      <c r="N1464" s="6" t="s">
        <v>155</v>
      </c>
      <c r="O1464" s="6" t="s">
        <v>156</v>
      </c>
      <c r="P1464" s="6" t="s">
        <v>157</v>
      </c>
      <c r="Q1464" s="9"/>
      <c r="R1464" s="6" t="s">
        <v>158</v>
      </c>
      <c r="S1464" s="9"/>
      <c r="T1464" s="6">
        <v>28034</v>
      </c>
      <c r="U1464" s="6" t="s">
        <v>159</v>
      </c>
      <c r="V1464" s="6" t="s">
        <v>46</v>
      </c>
      <c r="W1464" s="6" t="s">
        <v>160</v>
      </c>
      <c r="X1464" s="6" t="s">
        <v>161</v>
      </c>
      <c r="Y1464" s="6" t="s">
        <v>39</v>
      </c>
    </row>
    <row r="1465" spans="1:25">
      <c r="A1465" s="5">
        <v>10394</v>
      </c>
      <c r="B1465" s="6">
        <v>31</v>
      </c>
      <c r="C1465" s="7">
        <v>50.29</v>
      </c>
      <c r="D1465" s="6">
        <v>2</v>
      </c>
      <c r="E1465" s="6">
        <v>1558.99</v>
      </c>
      <c r="F1465" s="8">
        <v>38426</v>
      </c>
      <c r="G1465" s="6" t="s">
        <v>25</v>
      </c>
      <c r="H1465" s="6">
        <v>1</v>
      </c>
      <c r="I1465" s="6">
        <v>3</v>
      </c>
      <c r="J1465" s="6">
        <v>2005</v>
      </c>
      <c r="K1465" s="6" t="s">
        <v>163</v>
      </c>
      <c r="L1465" s="6">
        <v>57</v>
      </c>
      <c r="M1465" s="6" t="s">
        <v>286</v>
      </c>
      <c r="N1465" s="6" t="s">
        <v>155</v>
      </c>
      <c r="O1465" s="6" t="s">
        <v>156</v>
      </c>
      <c r="P1465" s="6" t="s">
        <v>157</v>
      </c>
      <c r="Q1465" s="9"/>
      <c r="R1465" s="6" t="s">
        <v>158</v>
      </c>
      <c r="S1465" s="9"/>
      <c r="T1465" s="6">
        <v>28034</v>
      </c>
      <c r="U1465" s="6" t="s">
        <v>159</v>
      </c>
      <c r="V1465" s="6" t="s">
        <v>46</v>
      </c>
      <c r="W1465" s="6" t="s">
        <v>160</v>
      </c>
      <c r="X1465" s="6" t="s">
        <v>161</v>
      </c>
      <c r="Y1465" s="6" t="s">
        <v>39</v>
      </c>
    </row>
    <row r="1466" spans="1:25">
      <c r="A1466" s="5">
        <v>10412</v>
      </c>
      <c r="B1466" s="6">
        <v>21</v>
      </c>
      <c r="C1466" s="7">
        <v>52.6</v>
      </c>
      <c r="D1466" s="6">
        <v>2</v>
      </c>
      <c r="E1466" s="6">
        <v>1104.5999999999999</v>
      </c>
      <c r="F1466" s="8">
        <v>38475</v>
      </c>
      <c r="G1466" s="6" t="s">
        <v>25</v>
      </c>
      <c r="H1466" s="6">
        <v>2</v>
      </c>
      <c r="I1466" s="6">
        <v>5</v>
      </c>
      <c r="J1466" s="6">
        <v>2005</v>
      </c>
      <c r="K1466" s="6" t="s">
        <v>163</v>
      </c>
      <c r="L1466" s="6">
        <v>57</v>
      </c>
      <c r="M1466" s="6" t="s">
        <v>286</v>
      </c>
      <c r="N1466" s="6" t="s">
        <v>155</v>
      </c>
      <c r="O1466" s="6" t="s">
        <v>156</v>
      </c>
      <c r="P1466" s="6" t="s">
        <v>157</v>
      </c>
      <c r="Q1466" s="9"/>
      <c r="R1466" s="6" t="s">
        <v>158</v>
      </c>
      <c r="S1466" s="9"/>
      <c r="T1466" s="6">
        <v>28034</v>
      </c>
      <c r="U1466" s="6" t="s">
        <v>159</v>
      </c>
      <c r="V1466" s="6" t="s">
        <v>46</v>
      </c>
      <c r="W1466" s="6" t="s">
        <v>160</v>
      </c>
      <c r="X1466" s="6" t="s">
        <v>161</v>
      </c>
      <c r="Y1466" s="6" t="s">
        <v>39</v>
      </c>
    </row>
    <row r="1467" spans="1:25">
      <c r="A1467" s="5">
        <v>10425</v>
      </c>
      <c r="B1467" s="6">
        <v>55</v>
      </c>
      <c r="C1467" s="7">
        <v>46.82</v>
      </c>
      <c r="D1467" s="6">
        <v>1</v>
      </c>
      <c r="E1467" s="6">
        <v>2575.1</v>
      </c>
      <c r="F1467" s="8">
        <v>38503</v>
      </c>
      <c r="G1467" s="6" t="s">
        <v>246</v>
      </c>
      <c r="H1467" s="6">
        <v>2</v>
      </c>
      <c r="I1467" s="6">
        <v>5</v>
      </c>
      <c r="J1467" s="6">
        <v>2005</v>
      </c>
      <c r="K1467" s="6" t="s">
        <v>163</v>
      </c>
      <c r="L1467" s="6">
        <v>57</v>
      </c>
      <c r="M1467" s="6" t="s">
        <v>286</v>
      </c>
      <c r="N1467" s="6" t="s">
        <v>91</v>
      </c>
      <c r="O1467" s="6" t="s">
        <v>92</v>
      </c>
      <c r="P1467" s="6" t="s">
        <v>93</v>
      </c>
      <c r="Q1467" s="9"/>
      <c r="R1467" s="6" t="s">
        <v>94</v>
      </c>
      <c r="S1467" s="9"/>
      <c r="T1467" s="6">
        <v>44000</v>
      </c>
      <c r="U1467" s="6" t="s">
        <v>66</v>
      </c>
      <c r="V1467" s="6" t="s">
        <v>46</v>
      </c>
      <c r="W1467" s="6" t="s">
        <v>95</v>
      </c>
      <c r="X1467" s="6" t="s">
        <v>96</v>
      </c>
      <c r="Y1467" s="6" t="s">
        <v>39</v>
      </c>
    </row>
    <row r="1468" spans="1:25">
      <c r="A1468" s="5">
        <v>10160</v>
      </c>
      <c r="B1468" s="6">
        <v>35</v>
      </c>
      <c r="C1468" s="7">
        <v>100</v>
      </c>
      <c r="D1468" s="6">
        <v>3</v>
      </c>
      <c r="E1468" s="6">
        <v>4767.7</v>
      </c>
      <c r="F1468" s="8">
        <v>37905</v>
      </c>
      <c r="G1468" s="6" t="s">
        <v>25</v>
      </c>
      <c r="H1468" s="6">
        <v>4</v>
      </c>
      <c r="I1468" s="6">
        <v>10</v>
      </c>
      <c r="J1468" s="6">
        <v>2003</v>
      </c>
      <c r="K1468" s="6" t="s">
        <v>163</v>
      </c>
      <c r="L1468" s="6">
        <v>140</v>
      </c>
      <c r="M1468" s="6" t="s">
        <v>520</v>
      </c>
      <c r="N1468" s="6" t="s">
        <v>315</v>
      </c>
      <c r="O1468" s="6">
        <v>2155554369</v>
      </c>
      <c r="P1468" s="6" t="s">
        <v>316</v>
      </c>
      <c r="Q1468" s="9"/>
      <c r="R1468" s="6" t="s">
        <v>317</v>
      </c>
      <c r="S1468" s="6" t="s">
        <v>177</v>
      </c>
      <c r="T1468" s="9"/>
      <c r="U1468" s="6" t="s">
        <v>32</v>
      </c>
      <c r="V1468" s="6" t="s">
        <v>33</v>
      </c>
      <c r="W1468" s="6" t="s">
        <v>318</v>
      </c>
      <c r="X1468" s="6" t="s">
        <v>59</v>
      </c>
      <c r="Y1468" s="6" t="s">
        <v>36</v>
      </c>
    </row>
    <row r="1469" spans="1:25">
      <c r="A1469" s="5">
        <v>10161</v>
      </c>
      <c r="B1469" s="6">
        <v>28</v>
      </c>
      <c r="C1469" s="7">
        <v>100</v>
      </c>
      <c r="D1469" s="6">
        <v>12</v>
      </c>
      <c r="E1469" s="6">
        <v>3764.88</v>
      </c>
      <c r="F1469" s="8">
        <v>37911</v>
      </c>
      <c r="G1469" s="6" t="s">
        <v>25</v>
      </c>
      <c r="H1469" s="6">
        <v>4</v>
      </c>
      <c r="I1469" s="6">
        <v>10</v>
      </c>
      <c r="J1469" s="6">
        <v>2003</v>
      </c>
      <c r="K1469" s="6" t="s">
        <v>163</v>
      </c>
      <c r="L1469" s="6">
        <v>141</v>
      </c>
      <c r="M1469" s="6" t="s">
        <v>536</v>
      </c>
      <c r="N1469" s="6" t="s">
        <v>482</v>
      </c>
      <c r="O1469" s="6" t="s">
        <v>483</v>
      </c>
      <c r="P1469" s="6" t="s">
        <v>484</v>
      </c>
      <c r="Q1469" s="9"/>
      <c r="R1469" s="6" t="s">
        <v>485</v>
      </c>
      <c r="S1469" s="9"/>
      <c r="T1469" s="6">
        <v>8200</v>
      </c>
      <c r="U1469" s="6" t="s">
        <v>305</v>
      </c>
      <c r="V1469" s="6" t="s">
        <v>46</v>
      </c>
      <c r="W1469" s="6" t="s">
        <v>486</v>
      </c>
      <c r="X1469" s="6" t="s">
        <v>487</v>
      </c>
      <c r="Y1469" s="6" t="s">
        <v>36</v>
      </c>
    </row>
    <row r="1470" spans="1:25">
      <c r="A1470" s="5">
        <v>10161</v>
      </c>
      <c r="B1470" s="6">
        <v>43</v>
      </c>
      <c r="C1470" s="7">
        <v>100</v>
      </c>
      <c r="D1470" s="6">
        <v>8</v>
      </c>
      <c r="E1470" s="6">
        <v>6153.73</v>
      </c>
      <c r="F1470" s="8">
        <v>37911</v>
      </c>
      <c r="G1470" s="6" t="s">
        <v>25</v>
      </c>
      <c r="H1470" s="6">
        <v>4</v>
      </c>
      <c r="I1470" s="6">
        <v>10</v>
      </c>
      <c r="J1470" s="6">
        <v>2003</v>
      </c>
      <c r="K1470" s="6" t="s">
        <v>163</v>
      </c>
      <c r="L1470" s="6">
        <v>124</v>
      </c>
      <c r="M1470" s="6" t="s">
        <v>541</v>
      </c>
      <c r="N1470" s="6" t="s">
        <v>482</v>
      </c>
      <c r="O1470" s="6" t="s">
        <v>483</v>
      </c>
      <c r="P1470" s="6" t="s">
        <v>484</v>
      </c>
      <c r="Q1470" s="9"/>
      <c r="R1470" s="6" t="s">
        <v>485</v>
      </c>
      <c r="S1470" s="9"/>
      <c r="T1470" s="6">
        <v>8200</v>
      </c>
      <c r="U1470" s="6" t="s">
        <v>305</v>
      </c>
      <c r="V1470" s="6" t="s">
        <v>46</v>
      </c>
      <c r="W1470" s="6" t="s">
        <v>486</v>
      </c>
      <c r="X1470" s="6" t="s">
        <v>487</v>
      </c>
      <c r="Y1470" s="6" t="s">
        <v>36</v>
      </c>
    </row>
    <row r="1471" spans="1:25">
      <c r="A1471" s="5">
        <v>10161</v>
      </c>
      <c r="B1471" s="6">
        <v>48</v>
      </c>
      <c r="C1471" s="7">
        <v>100</v>
      </c>
      <c r="D1471" s="6">
        <v>11</v>
      </c>
      <c r="E1471" s="6">
        <v>6145.44</v>
      </c>
      <c r="F1471" s="8">
        <v>37911</v>
      </c>
      <c r="G1471" s="6" t="s">
        <v>25</v>
      </c>
      <c r="H1471" s="6">
        <v>4</v>
      </c>
      <c r="I1471" s="6">
        <v>10</v>
      </c>
      <c r="J1471" s="6">
        <v>2003</v>
      </c>
      <c r="K1471" s="6" t="s">
        <v>163</v>
      </c>
      <c r="L1471" s="6">
        <v>142</v>
      </c>
      <c r="M1471" s="6" t="s">
        <v>537</v>
      </c>
      <c r="N1471" s="6" t="s">
        <v>482</v>
      </c>
      <c r="O1471" s="6" t="s">
        <v>483</v>
      </c>
      <c r="P1471" s="6" t="s">
        <v>484</v>
      </c>
      <c r="Q1471" s="9"/>
      <c r="R1471" s="6" t="s">
        <v>485</v>
      </c>
      <c r="S1471" s="9"/>
      <c r="T1471" s="6">
        <v>8200</v>
      </c>
      <c r="U1471" s="6" t="s">
        <v>305</v>
      </c>
      <c r="V1471" s="6" t="s">
        <v>46</v>
      </c>
      <c r="W1471" s="6" t="s">
        <v>486</v>
      </c>
      <c r="X1471" s="6" t="s">
        <v>487</v>
      </c>
      <c r="Y1471" s="6" t="s">
        <v>36</v>
      </c>
    </row>
    <row r="1472" spans="1:25">
      <c r="A1472" s="5">
        <v>10161</v>
      </c>
      <c r="B1472" s="6">
        <v>23</v>
      </c>
      <c r="C1472" s="7">
        <v>100</v>
      </c>
      <c r="D1472" s="6">
        <v>9</v>
      </c>
      <c r="E1472" s="6">
        <v>3187.8</v>
      </c>
      <c r="F1472" s="8">
        <v>37911</v>
      </c>
      <c r="G1472" s="6" t="s">
        <v>25</v>
      </c>
      <c r="H1472" s="6">
        <v>4</v>
      </c>
      <c r="I1472" s="6">
        <v>10</v>
      </c>
      <c r="J1472" s="6">
        <v>2003</v>
      </c>
      <c r="K1472" s="6" t="s">
        <v>163</v>
      </c>
      <c r="L1472" s="6">
        <v>132</v>
      </c>
      <c r="M1472" s="6" t="s">
        <v>538</v>
      </c>
      <c r="N1472" s="6" t="s">
        <v>482</v>
      </c>
      <c r="O1472" s="6" t="s">
        <v>483</v>
      </c>
      <c r="P1472" s="6" t="s">
        <v>484</v>
      </c>
      <c r="Q1472" s="9"/>
      <c r="R1472" s="6" t="s">
        <v>485</v>
      </c>
      <c r="S1472" s="9"/>
      <c r="T1472" s="6">
        <v>8200</v>
      </c>
      <c r="U1472" s="6" t="s">
        <v>305</v>
      </c>
      <c r="V1472" s="6" t="s">
        <v>46</v>
      </c>
      <c r="W1472" s="6" t="s">
        <v>486</v>
      </c>
      <c r="X1472" s="6" t="s">
        <v>487</v>
      </c>
      <c r="Y1472" s="6" t="s">
        <v>36</v>
      </c>
    </row>
    <row r="1473" spans="1:25">
      <c r="A1473" s="5">
        <v>10161</v>
      </c>
      <c r="B1473" s="6">
        <v>36</v>
      </c>
      <c r="C1473" s="7">
        <v>100</v>
      </c>
      <c r="D1473" s="6">
        <v>10</v>
      </c>
      <c r="E1473" s="6">
        <v>5544</v>
      </c>
      <c r="F1473" s="8">
        <v>37911</v>
      </c>
      <c r="G1473" s="6" t="s">
        <v>25</v>
      </c>
      <c r="H1473" s="6">
        <v>4</v>
      </c>
      <c r="I1473" s="6">
        <v>10</v>
      </c>
      <c r="J1473" s="6">
        <v>2003</v>
      </c>
      <c r="K1473" s="6" t="s">
        <v>163</v>
      </c>
      <c r="L1473" s="6">
        <v>141</v>
      </c>
      <c r="M1473" s="6" t="s">
        <v>539</v>
      </c>
      <c r="N1473" s="6" t="s">
        <v>482</v>
      </c>
      <c r="O1473" s="6" t="s">
        <v>483</v>
      </c>
      <c r="P1473" s="6" t="s">
        <v>484</v>
      </c>
      <c r="Q1473" s="9"/>
      <c r="R1473" s="6" t="s">
        <v>485</v>
      </c>
      <c r="S1473" s="9"/>
      <c r="T1473" s="6">
        <v>8200</v>
      </c>
      <c r="U1473" s="6" t="s">
        <v>305</v>
      </c>
      <c r="V1473" s="6" t="s">
        <v>46</v>
      </c>
      <c r="W1473" s="6" t="s">
        <v>486</v>
      </c>
      <c r="X1473" s="6" t="s">
        <v>487</v>
      </c>
      <c r="Y1473" s="6" t="s">
        <v>36</v>
      </c>
    </row>
    <row r="1474" spans="1:25">
      <c r="A1474" s="5">
        <v>10161</v>
      </c>
      <c r="B1474" s="6">
        <v>25</v>
      </c>
      <c r="C1474" s="7">
        <v>80.540000000000006</v>
      </c>
      <c r="D1474" s="6">
        <v>1</v>
      </c>
      <c r="E1474" s="6">
        <v>2013.5</v>
      </c>
      <c r="F1474" s="8">
        <v>37911</v>
      </c>
      <c r="G1474" s="6" t="s">
        <v>25</v>
      </c>
      <c r="H1474" s="6">
        <v>4</v>
      </c>
      <c r="I1474" s="6">
        <v>10</v>
      </c>
      <c r="J1474" s="6">
        <v>2003</v>
      </c>
      <c r="K1474" s="6" t="s">
        <v>163</v>
      </c>
      <c r="L1474" s="6">
        <v>71</v>
      </c>
      <c r="M1474" s="6" t="s">
        <v>542</v>
      </c>
      <c r="N1474" s="6" t="s">
        <v>482</v>
      </c>
      <c r="O1474" s="6" t="s">
        <v>483</v>
      </c>
      <c r="P1474" s="6" t="s">
        <v>484</v>
      </c>
      <c r="Q1474" s="9"/>
      <c r="R1474" s="6" t="s">
        <v>485</v>
      </c>
      <c r="S1474" s="9"/>
      <c r="T1474" s="6">
        <v>8200</v>
      </c>
      <c r="U1474" s="6" t="s">
        <v>305</v>
      </c>
      <c r="V1474" s="6" t="s">
        <v>46</v>
      </c>
      <c r="W1474" s="6" t="s">
        <v>486</v>
      </c>
      <c r="X1474" s="6" t="s">
        <v>487</v>
      </c>
      <c r="Y1474" s="6" t="s">
        <v>39</v>
      </c>
    </row>
    <row r="1475" spans="1:25">
      <c r="A1475" s="5">
        <v>10161</v>
      </c>
      <c r="B1475" s="6">
        <v>37</v>
      </c>
      <c r="C1475" s="7">
        <v>72.760000000000005</v>
      </c>
      <c r="D1475" s="6">
        <v>5</v>
      </c>
      <c r="E1475" s="6">
        <v>2692.12</v>
      </c>
      <c r="F1475" s="8">
        <v>37911</v>
      </c>
      <c r="G1475" s="6" t="s">
        <v>25</v>
      </c>
      <c r="H1475" s="6">
        <v>4</v>
      </c>
      <c r="I1475" s="6">
        <v>10</v>
      </c>
      <c r="J1475" s="6">
        <v>2003</v>
      </c>
      <c r="K1475" s="6" t="s">
        <v>163</v>
      </c>
      <c r="L1475" s="6">
        <v>73</v>
      </c>
      <c r="M1475" s="6" t="s">
        <v>543</v>
      </c>
      <c r="N1475" s="6" t="s">
        <v>482</v>
      </c>
      <c r="O1475" s="6" t="s">
        <v>483</v>
      </c>
      <c r="P1475" s="6" t="s">
        <v>484</v>
      </c>
      <c r="Q1475" s="9"/>
      <c r="R1475" s="6" t="s">
        <v>485</v>
      </c>
      <c r="S1475" s="9"/>
      <c r="T1475" s="6">
        <v>8200</v>
      </c>
      <c r="U1475" s="6" t="s">
        <v>305</v>
      </c>
      <c r="V1475" s="6" t="s">
        <v>46</v>
      </c>
      <c r="W1475" s="6" t="s">
        <v>486</v>
      </c>
      <c r="X1475" s="6" t="s">
        <v>487</v>
      </c>
      <c r="Y1475" s="6" t="s">
        <v>39</v>
      </c>
    </row>
    <row r="1476" spans="1:25">
      <c r="A1476" s="5">
        <v>10161</v>
      </c>
      <c r="B1476" s="6">
        <v>23</v>
      </c>
      <c r="C1476" s="7">
        <v>53.33</v>
      </c>
      <c r="D1476" s="6">
        <v>7</v>
      </c>
      <c r="E1476" s="6">
        <v>1226.5899999999999</v>
      </c>
      <c r="F1476" s="8">
        <v>37911</v>
      </c>
      <c r="G1476" s="6" t="s">
        <v>25</v>
      </c>
      <c r="H1476" s="6">
        <v>4</v>
      </c>
      <c r="I1476" s="6">
        <v>10</v>
      </c>
      <c r="J1476" s="6">
        <v>2003</v>
      </c>
      <c r="K1476" s="6" t="s">
        <v>163</v>
      </c>
      <c r="L1476" s="6">
        <v>50</v>
      </c>
      <c r="M1476" s="6" t="s">
        <v>544</v>
      </c>
      <c r="N1476" s="6" t="s">
        <v>482</v>
      </c>
      <c r="O1476" s="6" t="s">
        <v>483</v>
      </c>
      <c r="P1476" s="6" t="s">
        <v>484</v>
      </c>
      <c r="Q1476" s="9"/>
      <c r="R1476" s="6" t="s">
        <v>485</v>
      </c>
      <c r="S1476" s="9"/>
      <c r="T1476" s="6">
        <v>8200</v>
      </c>
      <c r="U1476" s="6" t="s">
        <v>305</v>
      </c>
      <c r="V1476" s="6" t="s">
        <v>46</v>
      </c>
      <c r="W1476" s="6" t="s">
        <v>486</v>
      </c>
      <c r="X1476" s="6" t="s">
        <v>487</v>
      </c>
      <c r="Y1476" s="6" t="s">
        <v>39</v>
      </c>
    </row>
    <row r="1477" spans="1:25">
      <c r="A1477" s="5">
        <v>10211</v>
      </c>
      <c r="B1477" s="6">
        <v>25</v>
      </c>
      <c r="C1477" s="7">
        <v>90.16</v>
      </c>
      <c r="D1477" s="6">
        <v>15</v>
      </c>
      <c r="E1477" s="6">
        <v>2254</v>
      </c>
      <c r="F1477" s="8">
        <v>38001</v>
      </c>
      <c r="G1477" s="6" t="s">
        <v>25</v>
      </c>
      <c r="H1477" s="6">
        <v>1</v>
      </c>
      <c r="I1477" s="6">
        <v>1</v>
      </c>
      <c r="J1477" s="6">
        <v>2004</v>
      </c>
      <c r="K1477" s="6" t="s">
        <v>60</v>
      </c>
      <c r="L1477" s="6">
        <v>112</v>
      </c>
      <c r="M1477" s="6" t="s">
        <v>500</v>
      </c>
      <c r="N1477" s="6" t="s">
        <v>62</v>
      </c>
      <c r="O1477" s="6" t="s">
        <v>63</v>
      </c>
      <c r="P1477" s="6" t="s">
        <v>64</v>
      </c>
      <c r="Q1477" s="9"/>
      <c r="R1477" s="6" t="s">
        <v>65</v>
      </c>
      <c r="S1477" s="9"/>
      <c r="T1477" s="6">
        <v>75016</v>
      </c>
      <c r="U1477" s="6" t="s">
        <v>66</v>
      </c>
      <c r="V1477" s="6" t="s">
        <v>46</v>
      </c>
      <c r="W1477" s="6" t="s">
        <v>67</v>
      </c>
      <c r="X1477" s="6" t="s">
        <v>68</v>
      </c>
      <c r="Y1477" s="6" t="s">
        <v>39</v>
      </c>
    </row>
    <row r="1478" spans="1:25">
      <c r="A1478" s="5">
        <v>10223</v>
      </c>
      <c r="B1478" s="6">
        <v>32</v>
      </c>
      <c r="C1478" s="7">
        <v>91.29</v>
      </c>
      <c r="D1478" s="6">
        <v>2</v>
      </c>
      <c r="E1478" s="6">
        <v>2921.28</v>
      </c>
      <c r="F1478" s="8">
        <v>38037</v>
      </c>
      <c r="G1478" s="6" t="s">
        <v>25</v>
      </c>
      <c r="H1478" s="6">
        <v>1</v>
      </c>
      <c r="I1478" s="6">
        <v>2</v>
      </c>
      <c r="J1478" s="6">
        <v>2004</v>
      </c>
      <c r="K1478" s="6" t="s">
        <v>60</v>
      </c>
      <c r="L1478" s="6">
        <v>112</v>
      </c>
      <c r="M1478" s="6" t="s">
        <v>500</v>
      </c>
      <c r="N1478" s="6" t="s">
        <v>69</v>
      </c>
      <c r="O1478" s="6" t="s">
        <v>70</v>
      </c>
      <c r="P1478" s="6" t="s">
        <v>71</v>
      </c>
      <c r="Q1478" s="6" t="s">
        <v>72</v>
      </c>
      <c r="R1478" s="6" t="s">
        <v>73</v>
      </c>
      <c r="S1478" s="6" t="s">
        <v>74</v>
      </c>
      <c r="T1478" s="6">
        <v>3004</v>
      </c>
      <c r="U1478" s="6" t="s">
        <v>75</v>
      </c>
      <c r="V1478" s="6" t="s">
        <v>76</v>
      </c>
      <c r="W1478" s="6" t="s">
        <v>77</v>
      </c>
      <c r="X1478" s="6" t="s">
        <v>78</v>
      </c>
      <c r="Y1478" s="6" t="s">
        <v>39</v>
      </c>
    </row>
    <row r="1479" spans="1:25">
      <c r="A1479" s="5">
        <v>10237</v>
      </c>
      <c r="B1479" s="6">
        <v>20</v>
      </c>
      <c r="C1479" s="7">
        <v>100</v>
      </c>
      <c r="D1479" s="6">
        <v>8</v>
      </c>
      <c r="E1479" s="6">
        <v>2299</v>
      </c>
      <c r="F1479" s="8">
        <v>38082</v>
      </c>
      <c r="G1479" s="6" t="s">
        <v>25</v>
      </c>
      <c r="H1479" s="6">
        <v>2</v>
      </c>
      <c r="I1479" s="6">
        <v>4</v>
      </c>
      <c r="J1479" s="6">
        <v>2004</v>
      </c>
      <c r="K1479" s="6" t="s">
        <v>60</v>
      </c>
      <c r="L1479" s="6">
        <v>112</v>
      </c>
      <c r="M1479" s="6" t="s">
        <v>500</v>
      </c>
      <c r="N1479" s="6" t="s">
        <v>53</v>
      </c>
      <c r="O1479" s="6">
        <v>2125551500</v>
      </c>
      <c r="P1479" s="6" t="s">
        <v>54</v>
      </c>
      <c r="Q1479" s="6" t="s">
        <v>55</v>
      </c>
      <c r="R1479" s="6" t="s">
        <v>56</v>
      </c>
      <c r="S1479" s="6" t="s">
        <v>57</v>
      </c>
      <c r="T1479" s="6">
        <v>10022</v>
      </c>
      <c r="U1479" s="6" t="s">
        <v>32</v>
      </c>
      <c r="V1479" s="6" t="s">
        <v>33</v>
      </c>
      <c r="W1479" s="6" t="s">
        <v>58</v>
      </c>
      <c r="X1479" s="6" t="s">
        <v>59</v>
      </c>
      <c r="Y1479" s="6" t="s">
        <v>39</v>
      </c>
    </row>
    <row r="1480" spans="1:25">
      <c r="A1480" s="5">
        <v>10251</v>
      </c>
      <c r="B1480" s="6">
        <v>26</v>
      </c>
      <c r="C1480" s="7">
        <v>100</v>
      </c>
      <c r="D1480" s="6">
        <v>3</v>
      </c>
      <c r="E1480" s="6">
        <v>2637.18</v>
      </c>
      <c r="F1480" s="8">
        <v>38125</v>
      </c>
      <c r="G1480" s="6" t="s">
        <v>25</v>
      </c>
      <c r="H1480" s="6">
        <v>2</v>
      </c>
      <c r="I1480" s="6">
        <v>5</v>
      </c>
      <c r="J1480" s="6">
        <v>2004</v>
      </c>
      <c r="K1480" s="6" t="s">
        <v>60</v>
      </c>
      <c r="L1480" s="6">
        <v>112</v>
      </c>
      <c r="M1480" s="6" t="s">
        <v>500</v>
      </c>
      <c r="N1480" s="6" t="s">
        <v>79</v>
      </c>
      <c r="O1480" s="6">
        <v>2015559350</v>
      </c>
      <c r="P1480" s="6" t="s">
        <v>80</v>
      </c>
      <c r="Q1480" s="9"/>
      <c r="R1480" s="6" t="s">
        <v>81</v>
      </c>
      <c r="S1480" s="6" t="s">
        <v>82</v>
      </c>
      <c r="T1480" s="6">
        <v>94019</v>
      </c>
      <c r="U1480" s="6" t="s">
        <v>32</v>
      </c>
      <c r="V1480" s="6" t="s">
        <v>33</v>
      </c>
      <c r="W1480" s="6" t="s">
        <v>83</v>
      </c>
      <c r="X1480" s="6" t="s">
        <v>84</v>
      </c>
      <c r="Y1480" s="6" t="s">
        <v>39</v>
      </c>
    </row>
    <row r="1481" spans="1:25">
      <c r="A1481" s="5">
        <v>10263</v>
      </c>
      <c r="B1481" s="6">
        <v>42</v>
      </c>
      <c r="C1481" s="7">
        <v>100</v>
      </c>
      <c r="D1481" s="6">
        <v>3</v>
      </c>
      <c r="E1481" s="6">
        <v>4307.5200000000004</v>
      </c>
      <c r="F1481" s="8">
        <v>38166</v>
      </c>
      <c r="G1481" s="6" t="s">
        <v>25</v>
      </c>
      <c r="H1481" s="6">
        <v>2</v>
      </c>
      <c r="I1481" s="6">
        <v>6</v>
      </c>
      <c r="J1481" s="6">
        <v>2004</v>
      </c>
      <c r="K1481" s="6" t="s">
        <v>60</v>
      </c>
      <c r="L1481" s="6">
        <v>112</v>
      </c>
      <c r="M1481" s="6" t="s">
        <v>500</v>
      </c>
      <c r="N1481" s="6" t="s">
        <v>85</v>
      </c>
      <c r="O1481" s="6">
        <v>2035552570</v>
      </c>
      <c r="P1481" s="6" t="s">
        <v>86</v>
      </c>
      <c r="Q1481" s="9"/>
      <c r="R1481" s="6" t="s">
        <v>87</v>
      </c>
      <c r="S1481" s="6" t="s">
        <v>88</v>
      </c>
      <c r="T1481" s="6">
        <v>97562</v>
      </c>
      <c r="U1481" s="6" t="s">
        <v>32</v>
      </c>
      <c r="V1481" s="6" t="s">
        <v>33</v>
      </c>
      <c r="W1481" s="6" t="s">
        <v>89</v>
      </c>
      <c r="X1481" s="6" t="s">
        <v>90</v>
      </c>
      <c r="Y1481" s="6" t="s">
        <v>36</v>
      </c>
    </row>
    <row r="1482" spans="1:25">
      <c r="A1482" s="5">
        <v>10275</v>
      </c>
      <c r="B1482" s="6">
        <v>21</v>
      </c>
      <c r="C1482" s="7">
        <v>100</v>
      </c>
      <c r="D1482" s="6">
        <v>2</v>
      </c>
      <c r="E1482" s="6">
        <v>2153.7600000000002</v>
      </c>
      <c r="F1482" s="8">
        <v>38191</v>
      </c>
      <c r="G1482" s="6" t="s">
        <v>25</v>
      </c>
      <c r="H1482" s="6">
        <v>3</v>
      </c>
      <c r="I1482" s="6">
        <v>7</v>
      </c>
      <c r="J1482" s="6">
        <v>2004</v>
      </c>
      <c r="K1482" s="6" t="s">
        <v>60</v>
      </c>
      <c r="L1482" s="6">
        <v>112</v>
      </c>
      <c r="M1482" s="6" t="s">
        <v>500</v>
      </c>
      <c r="N1482" s="6" t="s">
        <v>91</v>
      </c>
      <c r="O1482" s="6" t="s">
        <v>92</v>
      </c>
      <c r="P1482" s="6" t="s">
        <v>93</v>
      </c>
      <c r="Q1482" s="9"/>
      <c r="R1482" s="6" t="s">
        <v>94</v>
      </c>
      <c r="S1482" s="9"/>
      <c r="T1482" s="6">
        <v>44000</v>
      </c>
      <c r="U1482" s="6" t="s">
        <v>66</v>
      </c>
      <c r="V1482" s="6" t="s">
        <v>46</v>
      </c>
      <c r="W1482" s="6" t="s">
        <v>95</v>
      </c>
      <c r="X1482" s="6" t="s">
        <v>96</v>
      </c>
      <c r="Y1482" s="6" t="s">
        <v>39</v>
      </c>
    </row>
    <row r="1483" spans="1:25">
      <c r="A1483" s="5">
        <v>10285</v>
      </c>
      <c r="B1483" s="6">
        <v>34</v>
      </c>
      <c r="C1483" s="7">
        <v>100</v>
      </c>
      <c r="D1483" s="6">
        <v>7</v>
      </c>
      <c r="E1483" s="6">
        <v>3716.88</v>
      </c>
      <c r="F1483" s="8">
        <v>38226</v>
      </c>
      <c r="G1483" s="6" t="s">
        <v>25</v>
      </c>
      <c r="H1483" s="6">
        <v>3</v>
      </c>
      <c r="I1483" s="6">
        <v>8</v>
      </c>
      <c r="J1483" s="6">
        <v>2004</v>
      </c>
      <c r="K1483" s="6" t="s">
        <v>60</v>
      </c>
      <c r="L1483" s="6">
        <v>112</v>
      </c>
      <c r="M1483" s="6" t="s">
        <v>500</v>
      </c>
      <c r="N1483" s="6" t="s">
        <v>97</v>
      </c>
      <c r="O1483" s="6">
        <v>6175558555</v>
      </c>
      <c r="P1483" s="6" t="s">
        <v>98</v>
      </c>
      <c r="Q1483" s="9"/>
      <c r="R1483" s="6" t="s">
        <v>99</v>
      </c>
      <c r="S1483" s="6" t="s">
        <v>100</v>
      </c>
      <c r="T1483" s="6">
        <v>51247</v>
      </c>
      <c r="U1483" s="6" t="s">
        <v>32</v>
      </c>
      <c r="V1483" s="6" t="s">
        <v>33</v>
      </c>
      <c r="W1483" s="6" t="s">
        <v>101</v>
      </c>
      <c r="X1483" s="6" t="s">
        <v>102</v>
      </c>
      <c r="Y1483" s="6" t="s">
        <v>36</v>
      </c>
    </row>
    <row r="1484" spans="1:25">
      <c r="A1484" s="5">
        <v>10299</v>
      </c>
      <c r="B1484" s="6">
        <v>47</v>
      </c>
      <c r="C1484" s="7">
        <v>100</v>
      </c>
      <c r="D1484" s="6">
        <v>10</v>
      </c>
      <c r="E1484" s="6">
        <v>5455.76</v>
      </c>
      <c r="F1484" s="8">
        <v>38260</v>
      </c>
      <c r="G1484" s="6" t="s">
        <v>25</v>
      </c>
      <c r="H1484" s="6">
        <v>3</v>
      </c>
      <c r="I1484" s="6">
        <v>9</v>
      </c>
      <c r="J1484" s="6">
        <v>2004</v>
      </c>
      <c r="K1484" s="6" t="s">
        <v>60</v>
      </c>
      <c r="L1484" s="6">
        <v>112</v>
      </c>
      <c r="M1484" s="6" t="s">
        <v>500</v>
      </c>
      <c r="N1484" s="6" t="s">
        <v>103</v>
      </c>
      <c r="O1484" s="6" t="s">
        <v>104</v>
      </c>
      <c r="P1484" s="6" t="s">
        <v>105</v>
      </c>
      <c r="Q1484" s="9"/>
      <c r="R1484" s="6" t="s">
        <v>106</v>
      </c>
      <c r="S1484" s="9"/>
      <c r="T1484" s="6">
        <v>21240</v>
      </c>
      <c r="U1484" s="6" t="s">
        <v>107</v>
      </c>
      <c r="V1484" s="6" t="s">
        <v>46</v>
      </c>
      <c r="W1484" s="6" t="s">
        <v>108</v>
      </c>
      <c r="X1484" s="6" t="s">
        <v>109</v>
      </c>
      <c r="Y1484" s="6" t="s">
        <v>36</v>
      </c>
    </row>
    <row r="1485" spans="1:25">
      <c r="A1485" s="5">
        <v>10309</v>
      </c>
      <c r="B1485" s="6">
        <v>21</v>
      </c>
      <c r="C1485" s="7">
        <v>100</v>
      </c>
      <c r="D1485" s="6">
        <v>6</v>
      </c>
      <c r="E1485" s="6">
        <v>2650.62</v>
      </c>
      <c r="F1485" s="8">
        <v>38275</v>
      </c>
      <c r="G1485" s="6" t="s">
        <v>25</v>
      </c>
      <c r="H1485" s="6">
        <v>4</v>
      </c>
      <c r="I1485" s="6">
        <v>10</v>
      </c>
      <c r="J1485" s="6">
        <v>2004</v>
      </c>
      <c r="K1485" s="6" t="s">
        <v>60</v>
      </c>
      <c r="L1485" s="6">
        <v>112</v>
      </c>
      <c r="M1485" s="6" t="s">
        <v>500</v>
      </c>
      <c r="N1485" s="6" t="s">
        <v>110</v>
      </c>
      <c r="O1485" s="6" t="s">
        <v>111</v>
      </c>
      <c r="P1485" s="6" t="s">
        <v>112</v>
      </c>
      <c r="Q1485" s="9"/>
      <c r="R1485" s="6" t="s">
        <v>113</v>
      </c>
      <c r="S1485" s="9"/>
      <c r="T1485" s="6">
        <v>4110</v>
      </c>
      <c r="U1485" s="6" t="s">
        <v>114</v>
      </c>
      <c r="V1485" s="6" t="s">
        <v>46</v>
      </c>
      <c r="W1485" s="6" t="s">
        <v>115</v>
      </c>
      <c r="X1485" s="6" t="s">
        <v>116</v>
      </c>
      <c r="Y1485" s="6" t="s">
        <v>39</v>
      </c>
    </row>
    <row r="1486" spans="1:25">
      <c r="A1486" s="5">
        <v>10318</v>
      </c>
      <c r="B1486" s="6">
        <v>48</v>
      </c>
      <c r="C1486" s="7">
        <v>100</v>
      </c>
      <c r="D1486" s="6">
        <v>2</v>
      </c>
      <c r="E1486" s="6">
        <v>6437.28</v>
      </c>
      <c r="F1486" s="8">
        <v>38293</v>
      </c>
      <c r="G1486" s="6" t="s">
        <v>25</v>
      </c>
      <c r="H1486" s="6">
        <v>4</v>
      </c>
      <c r="I1486" s="6">
        <v>11</v>
      </c>
      <c r="J1486" s="6">
        <v>2004</v>
      </c>
      <c r="K1486" s="6" t="s">
        <v>60</v>
      </c>
      <c r="L1486" s="6">
        <v>112</v>
      </c>
      <c r="M1486" s="6" t="s">
        <v>500</v>
      </c>
      <c r="N1486" s="6" t="s">
        <v>117</v>
      </c>
      <c r="O1486" s="6">
        <v>2155551555</v>
      </c>
      <c r="P1486" s="6" t="s">
        <v>118</v>
      </c>
      <c r="Q1486" s="9"/>
      <c r="R1486" s="6" t="s">
        <v>119</v>
      </c>
      <c r="S1486" s="6" t="s">
        <v>120</v>
      </c>
      <c r="T1486" s="6">
        <v>70267</v>
      </c>
      <c r="U1486" s="6" t="s">
        <v>32</v>
      </c>
      <c r="V1486" s="6" t="s">
        <v>33</v>
      </c>
      <c r="W1486" s="6" t="s">
        <v>121</v>
      </c>
      <c r="X1486" s="6" t="s">
        <v>122</v>
      </c>
      <c r="Y1486" s="6" t="s">
        <v>36</v>
      </c>
    </row>
    <row r="1487" spans="1:25">
      <c r="A1487" s="5">
        <v>10329</v>
      </c>
      <c r="B1487" s="6">
        <v>30</v>
      </c>
      <c r="C1487" s="7">
        <v>87.78</v>
      </c>
      <c r="D1487" s="6">
        <v>7</v>
      </c>
      <c r="E1487" s="6">
        <v>2633.4</v>
      </c>
      <c r="F1487" s="8">
        <v>38306</v>
      </c>
      <c r="G1487" s="6" t="s">
        <v>25</v>
      </c>
      <c r="H1487" s="6">
        <v>4</v>
      </c>
      <c r="I1487" s="6">
        <v>11</v>
      </c>
      <c r="J1487" s="6">
        <v>2004</v>
      </c>
      <c r="K1487" s="6" t="s">
        <v>60</v>
      </c>
      <c r="L1487" s="6">
        <v>112</v>
      </c>
      <c r="M1487" s="6" t="s">
        <v>500</v>
      </c>
      <c r="N1487" s="6" t="s">
        <v>123</v>
      </c>
      <c r="O1487" s="6">
        <v>2125557818</v>
      </c>
      <c r="P1487" s="6" t="s">
        <v>124</v>
      </c>
      <c r="Q1487" s="9"/>
      <c r="R1487" s="6" t="s">
        <v>56</v>
      </c>
      <c r="S1487" s="6" t="s">
        <v>57</v>
      </c>
      <c r="T1487" s="6">
        <v>10022</v>
      </c>
      <c r="U1487" s="6" t="s">
        <v>32</v>
      </c>
      <c r="V1487" s="6" t="s">
        <v>33</v>
      </c>
      <c r="W1487" s="6" t="s">
        <v>121</v>
      </c>
      <c r="X1487" s="6" t="s">
        <v>125</v>
      </c>
      <c r="Y1487" s="6" t="s">
        <v>39</v>
      </c>
    </row>
    <row r="1488" spans="1:25">
      <c r="A1488" s="5">
        <v>10339</v>
      </c>
      <c r="B1488" s="6">
        <v>27</v>
      </c>
      <c r="C1488" s="7">
        <v>84.39</v>
      </c>
      <c r="D1488" s="6">
        <v>10</v>
      </c>
      <c r="E1488" s="6">
        <v>2278.5300000000002</v>
      </c>
      <c r="F1488" s="8">
        <v>38314</v>
      </c>
      <c r="G1488" s="6" t="s">
        <v>25</v>
      </c>
      <c r="H1488" s="6">
        <v>4</v>
      </c>
      <c r="I1488" s="6">
        <v>11</v>
      </c>
      <c r="J1488" s="6">
        <v>2004</v>
      </c>
      <c r="K1488" s="6" t="s">
        <v>60</v>
      </c>
      <c r="L1488" s="6">
        <v>112</v>
      </c>
      <c r="M1488" s="6" t="s">
        <v>500</v>
      </c>
      <c r="N1488" s="6" t="s">
        <v>188</v>
      </c>
      <c r="O1488" s="10" t="s">
        <v>683</v>
      </c>
      <c r="P1488" s="6" t="s">
        <v>189</v>
      </c>
      <c r="Q1488" s="9"/>
      <c r="R1488" s="6" t="s">
        <v>190</v>
      </c>
      <c r="S1488" s="6" t="s">
        <v>191</v>
      </c>
      <c r="T1488" s="6" t="s">
        <v>192</v>
      </c>
      <c r="U1488" s="6" t="s">
        <v>193</v>
      </c>
      <c r="V1488" s="6" t="s">
        <v>193</v>
      </c>
      <c r="W1488" s="6" t="s">
        <v>194</v>
      </c>
      <c r="X1488" s="6" t="s">
        <v>195</v>
      </c>
      <c r="Y1488" s="6" t="s">
        <v>39</v>
      </c>
    </row>
    <row r="1489" spans="1:25">
      <c r="A1489" s="5">
        <v>10362</v>
      </c>
      <c r="B1489" s="6">
        <v>50</v>
      </c>
      <c r="C1489" s="7">
        <v>96.92</v>
      </c>
      <c r="D1489" s="6">
        <v>2</v>
      </c>
      <c r="E1489" s="6">
        <v>4846</v>
      </c>
      <c r="F1489" s="8">
        <v>38357</v>
      </c>
      <c r="G1489" s="6" t="s">
        <v>25</v>
      </c>
      <c r="H1489" s="6">
        <v>1</v>
      </c>
      <c r="I1489" s="6">
        <v>1</v>
      </c>
      <c r="J1489" s="6">
        <v>2005</v>
      </c>
      <c r="K1489" s="6" t="s">
        <v>60</v>
      </c>
      <c r="L1489" s="6">
        <v>112</v>
      </c>
      <c r="M1489" s="6" t="s">
        <v>500</v>
      </c>
      <c r="N1489" s="6" t="s">
        <v>293</v>
      </c>
      <c r="O1489" s="6">
        <v>6505556809</v>
      </c>
      <c r="P1489" s="6" t="s">
        <v>294</v>
      </c>
      <c r="Q1489" s="9"/>
      <c r="R1489" s="6" t="s">
        <v>295</v>
      </c>
      <c r="S1489" s="6" t="s">
        <v>177</v>
      </c>
      <c r="T1489" s="6">
        <v>94217</v>
      </c>
      <c r="U1489" s="6" t="s">
        <v>32</v>
      </c>
      <c r="V1489" s="6" t="s">
        <v>33</v>
      </c>
      <c r="W1489" s="6" t="s">
        <v>296</v>
      </c>
      <c r="X1489" s="6" t="s">
        <v>297</v>
      </c>
      <c r="Y1489" s="6" t="s">
        <v>36</v>
      </c>
    </row>
    <row r="1490" spans="1:25">
      <c r="A1490" s="5">
        <v>10374</v>
      </c>
      <c r="B1490" s="6">
        <v>38</v>
      </c>
      <c r="C1490" s="7">
        <v>100</v>
      </c>
      <c r="D1490" s="6">
        <v>6</v>
      </c>
      <c r="E1490" s="6">
        <v>4197.1000000000004</v>
      </c>
      <c r="F1490" s="8">
        <v>38385</v>
      </c>
      <c r="G1490" s="6" t="s">
        <v>25</v>
      </c>
      <c r="H1490" s="6">
        <v>1</v>
      </c>
      <c r="I1490" s="6">
        <v>2</v>
      </c>
      <c r="J1490" s="6">
        <v>2005</v>
      </c>
      <c r="K1490" s="6" t="s">
        <v>60</v>
      </c>
      <c r="L1490" s="6">
        <v>112</v>
      </c>
      <c r="M1490" s="6" t="s">
        <v>500</v>
      </c>
      <c r="N1490" s="6" t="s">
        <v>275</v>
      </c>
      <c r="O1490" s="6" t="s">
        <v>276</v>
      </c>
      <c r="P1490" s="6" t="s">
        <v>277</v>
      </c>
      <c r="Q1490" s="9"/>
      <c r="R1490" s="6" t="s">
        <v>278</v>
      </c>
      <c r="S1490" s="6" t="s">
        <v>279</v>
      </c>
      <c r="T1490" s="6">
        <v>4101</v>
      </c>
      <c r="U1490" s="6" t="s">
        <v>75</v>
      </c>
      <c r="V1490" s="6" t="s">
        <v>76</v>
      </c>
      <c r="W1490" s="6" t="s">
        <v>280</v>
      </c>
      <c r="X1490" s="6" t="s">
        <v>281</v>
      </c>
      <c r="Y1490" s="6" t="s">
        <v>36</v>
      </c>
    </row>
    <row r="1491" spans="1:25">
      <c r="A1491" s="5">
        <v>10389</v>
      </c>
      <c r="B1491" s="6">
        <v>45</v>
      </c>
      <c r="C1491" s="7">
        <v>100</v>
      </c>
      <c r="D1491" s="6">
        <v>1</v>
      </c>
      <c r="E1491" s="6">
        <v>4597.6499999999996</v>
      </c>
      <c r="F1491" s="8">
        <v>38414</v>
      </c>
      <c r="G1491" s="6" t="s">
        <v>25</v>
      </c>
      <c r="H1491" s="6">
        <v>1</v>
      </c>
      <c r="I1491" s="6">
        <v>3</v>
      </c>
      <c r="J1491" s="6">
        <v>2005</v>
      </c>
      <c r="K1491" s="6" t="s">
        <v>60</v>
      </c>
      <c r="L1491" s="6">
        <v>112</v>
      </c>
      <c r="M1491" s="6" t="s">
        <v>500</v>
      </c>
      <c r="N1491" s="6" t="s">
        <v>203</v>
      </c>
      <c r="O1491" s="6" t="s">
        <v>204</v>
      </c>
      <c r="P1491" s="6" t="s">
        <v>205</v>
      </c>
      <c r="Q1491" s="9"/>
      <c r="R1491" s="6" t="s">
        <v>206</v>
      </c>
      <c r="S1491" s="9"/>
      <c r="T1491" s="6" t="s">
        <v>207</v>
      </c>
      <c r="U1491" s="6" t="s">
        <v>208</v>
      </c>
      <c r="V1491" s="6" t="s">
        <v>46</v>
      </c>
      <c r="W1491" s="6" t="s">
        <v>209</v>
      </c>
      <c r="X1491" s="6" t="s">
        <v>210</v>
      </c>
      <c r="Y1491" s="6" t="s">
        <v>36</v>
      </c>
    </row>
    <row r="1492" spans="1:25">
      <c r="A1492" s="5">
        <v>10403</v>
      </c>
      <c r="B1492" s="6">
        <v>46</v>
      </c>
      <c r="C1492" s="7">
        <v>100</v>
      </c>
      <c r="D1492" s="6">
        <v>8</v>
      </c>
      <c r="E1492" s="6">
        <v>5287.7</v>
      </c>
      <c r="F1492" s="8">
        <v>38450</v>
      </c>
      <c r="G1492" s="6" t="s">
        <v>25</v>
      </c>
      <c r="H1492" s="6">
        <v>2</v>
      </c>
      <c r="I1492" s="6">
        <v>4</v>
      </c>
      <c r="J1492" s="6">
        <v>2005</v>
      </c>
      <c r="K1492" s="6" t="s">
        <v>60</v>
      </c>
      <c r="L1492" s="6">
        <v>112</v>
      </c>
      <c r="M1492" s="6" t="s">
        <v>500</v>
      </c>
      <c r="N1492" s="6" t="s">
        <v>146</v>
      </c>
      <c r="O1492" s="6" t="s">
        <v>147</v>
      </c>
      <c r="P1492" s="6" t="s">
        <v>148</v>
      </c>
      <c r="Q1492" s="9"/>
      <c r="R1492" s="6" t="s">
        <v>149</v>
      </c>
      <c r="S1492" s="9"/>
      <c r="T1492" s="6" t="s">
        <v>150</v>
      </c>
      <c r="U1492" s="6" t="s">
        <v>151</v>
      </c>
      <c r="V1492" s="6" t="s">
        <v>46</v>
      </c>
      <c r="W1492" s="6" t="s">
        <v>152</v>
      </c>
      <c r="X1492" s="6" t="s">
        <v>153</v>
      </c>
      <c r="Y1492" s="6" t="s">
        <v>36</v>
      </c>
    </row>
    <row r="1493" spans="1:25">
      <c r="A1493" s="5">
        <v>10417</v>
      </c>
      <c r="B1493" s="6">
        <v>35</v>
      </c>
      <c r="C1493" s="7">
        <v>100</v>
      </c>
      <c r="D1493" s="6">
        <v>3</v>
      </c>
      <c r="E1493" s="6">
        <v>3550.05</v>
      </c>
      <c r="F1493" s="8">
        <v>38485</v>
      </c>
      <c r="G1493" s="6" t="s">
        <v>154</v>
      </c>
      <c r="H1493" s="6">
        <v>2</v>
      </c>
      <c r="I1493" s="6">
        <v>5</v>
      </c>
      <c r="J1493" s="6">
        <v>2005</v>
      </c>
      <c r="K1493" s="6" t="s">
        <v>60</v>
      </c>
      <c r="L1493" s="6">
        <v>112</v>
      </c>
      <c r="M1493" s="6" t="s">
        <v>500</v>
      </c>
      <c r="N1493" s="6" t="s">
        <v>155</v>
      </c>
      <c r="O1493" s="6" t="s">
        <v>156</v>
      </c>
      <c r="P1493" s="6" t="s">
        <v>157</v>
      </c>
      <c r="Q1493" s="9"/>
      <c r="R1493" s="6" t="s">
        <v>158</v>
      </c>
      <c r="S1493" s="9"/>
      <c r="T1493" s="6">
        <v>28034</v>
      </c>
      <c r="U1493" s="6" t="s">
        <v>159</v>
      </c>
      <c r="V1493" s="6" t="s">
        <v>46</v>
      </c>
      <c r="W1493" s="6" t="s">
        <v>160</v>
      </c>
      <c r="X1493" s="6" t="s">
        <v>161</v>
      </c>
      <c r="Y1493" s="6" t="s">
        <v>36</v>
      </c>
    </row>
    <row r="1494" spans="1:25">
      <c r="A1494" s="5">
        <v>10161</v>
      </c>
      <c r="B1494" s="6">
        <v>20</v>
      </c>
      <c r="C1494" s="7">
        <v>100</v>
      </c>
      <c r="D1494" s="6">
        <v>3</v>
      </c>
      <c r="E1494" s="6">
        <v>2144.6</v>
      </c>
      <c r="F1494" s="8">
        <v>37911</v>
      </c>
      <c r="G1494" s="6" t="s">
        <v>25</v>
      </c>
      <c r="H1494" s="6">
        <v>4</v>
      </c>
      <c r="I1494" s="6">
        <v>10</v>
      </c>
      <c r="J1494" s="6">
        <v>2003</v>
      </c>
      <c r="K1494" s="6" t="s">
        <v>163</v>
      </c>
      <c r="L1494" s="6">
        <v>90</v>
      </c>
      <c r="M1494" s="6" t="s">
        <v>548</v>
      </c>
      <c r="N1494" s="6" t="s">
        <v>482</v>
      </c>
      <c r="O1494" s="6" t="s">
        <v>483</v>
      </c>
      <c r="P1494" s="6" t="s">
        <v>484</v>
      </c>
      <c r="Q1494" s="9"/>
      <c r="R1494" s="6" t="s">
        <v>485</v>
      </c>
      <c r="S1494" s="9"/>
      <c r="T1494" s="6">
        <v>8200</v>
      </c>
      <c r="U1494" s="6" t="s">
        <v>305</v>
      </c>
      <c r="V1494" s="6" t="s">
        <v>46</v>
      </c>
      <c r="W1494" s="6" t="s">
        <v>486</v>
      </c>
      <c r="X1494" s="6" t="s">
        <v>487</v>
      </c>
      <c r="Y1494" s="6" t="s">
        <v>39</v>
      </c>
    </row>
    <row r="1495" spans="1:25">
      <c r="A1495" s="5">
        <v>10161</v>
      </c>
      <c r="B1495" s="6">
        <v>25</v>
      </c>
      <c r="C1495" s="7">
        <v>100</v>
      </c>
      <c r="D1495" s="6">
        <v>2</v>
      </c>
      <c r="E1495" s="6">
        <v>2759.75</v>
      </c>
      <c r="F1495" s="8">
        <v>37911</v>
      </c>
      <c r="G1495" s="6" t="s">
        <v>25</v>
      </c>
      <c r="H1495" s="6">
        <v>4</v>
      </c>
      <c r="I1495" s="6">
        <v>10</v>
      </c>
      <c r="J1495" s="6">
        <v>2003</v>
      </c>
      <c r="K1495" s="6" t="s">
        <v>163</v>
      </c>
      <c r="L1495" s="6">
        <v>117</v>
      </c>
      <c r="M1495" s="6" t="s">
        <v>549</v>
      </c>
      <c r="N1495" s="6" t="s">
        <v>482</v>
      </c>
      <c r="O1495" s="6" t="s">
        <v>483</v>
      </c>
      <c r="P1495" s="6" t="s">
        <v>484</v>
      </c>
      <c r="Q1495" s="9"/>
      <c r="R1495" s="6" t="s">
        <v>485</v>
      </c>
      <c r="S1495" s="9"/>
      <c r="T1495" s="6">
        <v>8200</v>
      </c>
      <c r="U1495" s="6" t="s">
        <v>305</v>
      </c>
      <c r="V1495" s="6" t="s">
        <v>46</v>
      </c>
      <c r="W1495" s="6" t="s">
        <v>486</v>
      </c>
      <c r="X1495" s="6" t="s">
        <v>487</v>
      </c>
      <c r="Y1495" s="6" t="s">
        <v>39</v>
      </c>
    </row>
    <row r="1496" spans="1:25">
      <c r="A1496" s="5">
        <v>10161</v>
      </c>
      <c r="B1496" s="6">
        <v>20</v>
      </c>
      <c r="C1496" s="7">
        <v>77.05</v>
      </c>
      <c r="D1496" s="6">
        <v>4</v>
      </c>
      <c r="E1496" s="6">
        <v>1541</v>
      </c>
      <c r="F1496" s="8">
        <v>37911</v>
      </c>
      <c r="G1496" s="6" t="s">
        <v>25</v>
      </c>
      <c r="H1496" s="6">
        <v>4</v>
      </c>
      <c r="I1496" s="6">
        <v>10</v>
      </c>
      <c r="J1496" s="6">
        <v>2003</v>
      </c>
      <c r="K1496" s="6" t="s">
        <v>163</v>
      </c>
      <c r="L1496" s="6">
        <v>85</v>
      </c>
      <c r="M1496" s="6" t="s">
        <v>550</v>
      </c>
      <c r="N1496" s="6" t="s">
        <v>482</v>
      </c>
      <c r="O1496" s="6" t="s">
        <v>483</v>
      </c>
      <c r="P1496" s="6" t="s">
        <v>484</v>
      </c>
      <c r="Q1496" s="9"/>
      <c r="R1496" s="6" t="s">
        <v>485</v>
      </c>
      <c r="S1496" s="9"/>
      <c r="T1496" s="6">
        <v>8200</v>
      </c>
      <c r="U1496" s="6" t="s">
        <v>305</v>
      </c>
      <c r="V1496" s="6" t="s">
        <v>46</v>
      </c>
      <c r="W1496" s="6" t="s">
        <v>486</v>
      </c>
      <c r="X1496" s="6" t="s">
        <v>487</v>
      </c>
      <c r="Y1496" s="6" t="s">
        <v>39</v>
      </c>
    </row>
    <row r="1497" spans="1:25">
      <c r="A1497" s="5">
        <v>10161</v>
      </c>
      <c r="B1497" s="6">
        <v>30</v>
      </c>
      <c r="C1497" s="7">
        <v>100</v>
      </c>
      <c r="D1497" s="6">
        <v>6</v>
      </c>
      <c r="E1497" s="6">
        <v>3148.2</v>
      </c>
      <c r="F1497" s="8">
        <v>37911</v>
      </c>
      <c r="G1497" s="6" t="s">
        <v>25</v>
      </c>
      <c r="H1497" s="6">
        <v>4</v>
      </c>
      <c r="I1497" s="6">
        <v>10</v>
      </c>
      <c r="J1497" s="6">
        <v>2003</v>
      </c>
      <c r="K1497" s="6" t="s">
        <v>163</v>
      </c>
      <c r="L1497" s="6">
        <v>107</v>
      </c>
      <c r="M1497" s="6" t="s">
        <v>551</v>
      </c>
      <c r="N1497" s="6" t="s">
        <v>482</v>
      </c>
      <c r="O1497" s="6" t="s">
        <v>483</v>
      </c>
      <c r="P1497" s="6" t="s">
        <v>484</v>
      </c>
      <c r="Q1497" s="9"/>
      <c r="R1497" s="6" t="s">
        <v>485</v>
      </c>
      <c r="S1497" s="9"/>
      <c r="T1497" s="6">
        <v>8200</v>
      </c>
      <c r="U1497" s="6" t="s">
        <v>305</v>
      </c>
      <c r="V1497" s="6" t="s">
        <v>46</v>
      </c>
      <c r="W1497" s="6" t="s">
        <v>486</v>
      </c>
      <c r="X1497" s="6" t="s">
        <v>487</v>
      </c>
      <c r="Y1497" s="6" t="s">
        <v>36</v>
      </c>
    </row>
    <row r="1498" spans="1:25">
      <c r="A1498" s="5">
        <v>10162</v>
      </c>
      <c r="B1498" s="6">
        <v>48</v>
      </c>
      <c r="C1498" s="7">
        <v>91.44</v>
      </c>
      <c r="D1498" s="6">
        <v>2</v>
      </c>
      <c r="E1498" s="6">
        <v>4389.12</v>
      </c>
      <c r="F1498" s="8">
        <v>37912</v>
      </c>
      <c r="G1498" s="6" t="s">
        <v>25</v>
      </c>
      <c r="H1498" s="6">
        <v>4</v>
      </c>
      <c r="I1498" s="6">
        <v>10</v>
      </c>
      <c r="J1498" s="6">
        <v>2003</v>
      </c>
      <c r="K1498" s="6" t="s">
        <v>26</v>
      </c>
      <c r="L1498" s="6">
        <v>102</v>
      </c>
      <c r="M1498" s="6" t="s">
        <v>52</v>
      </c>
      <c r="N1498" s="6" t="s">
        <v>228</v>
      </c>
      <c r="O1498" s="6">
        <v>6505551386</v>
      </c>
      <c r="P1498" s="6" t="s">
        <v>229</v>
      </c>
      <c r="Q1498" s="9"/>
      <c r="R1498" s="6" t="s">
        <v>223</v>
      </c>
      <c r="S1498" s="6" t="s">
        <v>177</v>
      </c>
      <c r="T1498" s="9"/>
      <c r="U1498" s="6" t="s">
        <v>32</v>
      </c>
      <c r="V1498" s="6" t="s">
        <v>33</v>
      </c>
      <c r="W1498" s="6" t="s">
        <v>83</v>
      </c>
      <c r="X1498" s="6" t="s">
        <v>90</v>
      </c>
      <c r="Y1498" s="6" t="s">
        <v>36</v>
      </c>
    </row>
    <row r="1499" spans="1:25">
      <c r="A1499" s="5">
        <v>10162</v>
      </c>
      <c r="B1499" s="6">
        <v>45</v>
      </c>
      <c r="C1499" s="7">
        <v>51.21</v>
      </c>
      <c r="D1499" s="6">
        <v>1</v>
      </c>
      <c r="E1499" s="6">
        <v>2304.4499999999998</v>
      </c>
      <c r="F1499" s="8">
        <v>37912</v>
      </c>
      <c r="G1499" s="6" t="s">
        <v>25</v>
      </c>
      <c r="H1499" s="6">
        <v>4</v>
      </c>
      <c r="I1499" s="6">
        <v>10</v>
      </c>
      <c r="J1499" s="6">
        <v>2003</v>
      </c>
      <c r="K1499" s="6" t="s">
        <v>26</v>
      </c>
      <c r="L1499" s="6">
        <v>53</v>
      </c>
      <c r="M1499" s="6" t="s">
        <v>162</v>
      </c>
      <c r="N1499" s="6" t="s">
        <v>228</v>
      </c>
      <c r="O1499" s="6">
        <v>6505551386</v>
      </c>
      <c r="P1499" s="6" t="s">
        <v>229</v>
      </c>
      <c r="Q1499" s="9"/>
      <c r="R1499" s="6" t="s">
        <v>223</v>
      </c>
      <c r="S1499" s="6" t="s">
        <v>177</v>
      </c>
      <c r="T1499" s="9"/>
      <c r="U1499" s="6" t="s">
        <v>32</v>
      </c>
      <c r="V1499" s="6" t="s">
        <v>33</v>
      </c>
      <c r="W1499" s="6" t="s">
        <v>83</v>
      </c>
      <c r="X1499" s="6" t="s">
        <v>90</v>
      </c>
      <c r="Y1499" s="6" t="s">
        <v>39</v>
      </c>
    </row>
    <row r="1500" spans="1:25">
      <c r="A1500" s="5">
        <v>10162</v>
      </c>
      <c r="B1500" s="6">
        <v>29</v>
      </c>
      <c r="C1500" s="7">
        <v>100</v>
      </c>
      <c r="D1500" s="6">
        <v>9</v>
      </c>
      <c r="E1500" s="6">
        <v>5176.5</v>
      </c>
      <c r="F1500" s="8">
        <v>37912</v>
      </c>
      <c r="G1500" s="6" t="s">
        <v>25</v>
      </c>
      <c r="H1500" s="6">
        <v>4</v>
      </c>
      <c r="I1500" s="6">
        <v>10</v>
      </c>
      <c r="J1500" s="6">
        <v>2003</v>
      </c>
      <c r="K1500" s="6" t="s">
        <v>26</v>
      </c>
      <c r="L1500" s="6">
        <v>170</v>
      </c>
      <c r="M1500" s="6" t="s">
        <v>27</v>
      </c>
      <c r="N1500" s="6" t="s">
        <v>228</v>
      </c>
      <c r="O1500" s="6">
        <v>6505551386</v>
      </c>
      <c r="P1500" s="6" t="s">
        <v>229</v>
      </c>
      <c r="Q1500" s="9"/>
      <c r="R1500" s="6" t="s">
        <v>223</v>
      </c>
      <c r="S1500" s="6" t="s">
        <v>177</v>
      </c>
      <c r="T1500" s="9"/>
      <c r="U1500" s="6" t="s">
        <v>32</v>
      </c>
      <c r="V1500" s="6" t="s">
        <v>33</v>
      </c>
      <c r="W1500" s="6" t="s">
        <v>83</v>
      </c>
      <c r="X1500" s="6" t="s">
        <v>90</v>
      </c>
      <c r="Y1500" s="6" t="s">
        <v>36</v>
      </c>
    </row>
    <row r="1501" spans="1:25">
      <c r="A1501" s="5">
        <v>10162</v>
      </c>
      <c r="B1501" s="6">
        <v>27</v>
      </c>
      <c r="C1501" s="7">
        <v>69.62</v>
      </c>
      <c r="D1501" s="6">
        <v>8</v>
      </c>
      <c r="E1501" s="6">
        <v>1879.74</v>
      </c>
      <c r="F1501" s="8">
        <v>37912</v>
      </c>
      <c r="G1501" s="6" t="s">
        <v>25</v>
      </c>
      <c r="H1501" s="6">
        <v>4</v>
      </c>
      <c r="I1501" s="6">
        <v>10</v>
      </c>
      <c r="J1501" s="6">
        <v>2003</v>
      </c>
      <c r="K1501" s="6" t="s">
        <v>26</v>
      </c>
      <c r="L1501" s="6">
        <v>60</v>
      </c>
      <c r="M1501" s="6" t="s">
        <v>37</v>
      </c>
      <c r="N1501" s="6" t="s">
        <v>228</v>
      </c>
      <c r="O1501" s="6">
        <v>6505551386</v>
      </c>
      <c r="P1501" s="6" t="s">
        <v>229</v>
      </c>
      <c r="Q1501" s="9"/>
      <c r="R1501" s="6" t="s">
        <v>223</v>
      </c>
      <c r="S1501" s="6" t="s">
        <v>177</v>
      </c>
      <c r="T1501" s="9"/>
      <c r="U1501" s="6" t="s">
        <v>32</v>
      </c>
      <c r="V1501" s="6" t="s">
        <v>33</v>
      </c>
      <c r="W1501" s="6" t="s">
        <v>83</v>
      </c>
      <c r="X1501" s="6" t="s">
        <v>90</v>
      </c>
      <c r="Y1501" s="6" t="s">
        <v>39</v>
      </c>
    </row>
    <row r="1502" spans="1:25">
      <c r="A1502" s="5">
        <v>10162</v>
      </c>
      <c r="B1502" s="6">
        <v>38</v>
      </c>
      <c r="C1502" s="7">
        <v>100</v>
      </c>
      <c r="D1502" s="6">
        <v>6</v>
      </c>
      <c r="E1502" s="6">
        <v>4299.7</v>
      </c>
      <c r="F1502" s="8">
        <v>37912</v>
      </c>
      <c r="G1502" s="6" t="s">
        <v>25</v>
      </c>
      <c r="H1502" s="6">
        <v>4</v>
      </c>
      <c r="I1502" s="6">
        <v>10</v>
      </c>
      <c r="J1502" s="6">
        <v>2003</v>
      </c>
      <c r="K1502" s="6" t="s">
        <v>26</v>
      </c>
      <c r="L1502" s="6">
        <v>127</v>
      </c>
      <c r="M1502" s="6" t="s">
        <v>41</v>
      </c>
      <c r="N1502" s="6" t="s">
        <v>228</v>
      </c>
      <c r="O1502" s="6">
        <v>6505551386</v>
      </c>
      <c r="P1502" s="6" t="s">
        <v>229</v>
      </c>
      <c r="Q1502" s="9"/>
      <c r="R1502" s="6" t="s">
        <v>223</v>
      </c>
      <c r="S1502" s="6" t="s">
        <v>177</v>
      </c>
      <c r="T1502" s="9"/>
      <c r="U1502" s="6" t="s">
        <v>32</v>
      </c>
      <c r="V1502" s="6" t="s">
        <v>33</v>
      </c>
      <c r="W1502" s="6" t="s">
        <v>83</v>
      </c>
      <c r="X1502" s="6" t="s">
        <v>90</v>
      </c>
      <c r="Y1502" s="6" t="s">
        <v>36</v>
      </c>
    </row>
    <row r="1503" spans="1:25">
      <c r="A1503" s="5">
        <v>10212</v>
      </c>
      <c r="B1503" s="6">
        <v>45</v>
      </c>
      <c r="C1503" s="7">
        <v>53.33</v>
      </c>
      <c r="D1503" s="6">
        <v>5</v>
      </c>
      <c r="E1503" s="6">
        <v>2399.85</v>
      </c>
      <c r="F1503" s="8">
        <v>38002</v>
      </c>
      <c r="G1503" s="6" t="s">
        <v>25</v>
      </c>
      <c r="H1503" s="6">
        <v>1</v>
      </c>
      <c r="I1503" s="6">
        <v>1</v>
      </c>
      <c r="J1503" s="6">
        <v>2004</v>
      </c>
      <c r="K1503" s="6" t="s">
        <v>163</v>
      </c>
      <c r="L1503" s="6">
        <v>50</v>
      </c>
      <c r="M1503" s="6" t="s">
        <v>544</v>
      </c>
      <c r="N1503" s="6" t="s">
        <v>155</v>
      </c>
      <c r="O1503" s="6" t="s">
        <v>156</v>
      </c>
      <c r="P1503" s="6" t="s">
        <v>157</v>
      </c>
      <c r="Q1503" s="9"/>
      <c r="R1503" s="6" t="s">
        <v>158</v>
      </c>
      <c r="S1503" s="9"/>
      <c r="T1503" s="6">
        <v>28034</v>
      </c>
      <c r="U1503" s="6" t="s">
        <v>159</v>
      </c>
      <c r="V1503" s="6" t="s">
        <v>46</v>
      </c>
      <c r="W1503" s="6" t="s">
        <v>160</v>
      </c>
      <c r="X1503" s="6" t="s">
        <v>161</v>
      </c>
      <c r="Y1503" s="6" t="s">
        <v>39</v>
      </c>
    </row>
    <row r="1504" spans="1:25">
      <c r="A1504" s="5">
        <v>10226</v>
      </c>
      <c r="B1504" s="6">
        <v>36</v>
      </c>
      <c r="C1504" s="7">
        <v>43.27</v>
      </c>
      <c r="D1504" s="6">
        <v>3</v>
      </c>
      <c r="E1504" s="6">
        <v>1557.72</v>
      </c>
      <c r="F1504" s="8">
        <v>38043</v>
      </c>
      <c r="G1504" s="6" t="s">
        <v>25</v>
      </c>
      <c r="H1504" s="6">
        <v>1</v>
      </c>
      <c r="I1504" s="6">
        <v>2</v>
      </c>
      <c r="J1504" s="6">
        <v>2004</v>
      </c>
      <c r="K1504" s="6" t="s">
        <v>163</v>
      </c>
      <c r="L1504" s="6">
        <v>50</v>
      </c>
      <c r="M1504" s="6" t="s">
        <v>544</v>
      </c>
      <c r="N1504" s="6" t="s">
        <v>319</v>
      </c>
      <c r="O1504" s="6">
        <v>7605558146</v>
      </c>
      <c r="P1504" s="6" t="s">
        <v>320</v>
      </c>
      <c r="Q1504" s="9"/>
      <c r="R1504" s="6" t="s">
        <v>321</v>
      </c>
      <c r="S1504" s="6" t="s">
        <v>177</v>
      </c>
      <c r="T1504" s="6">
        <v>91217</v>
      </c>
      <c r="U1504" s="6" t="s">
        <v>32</v>
      </c>
      <c r="V1504" s="6" t="s">
        <v>33</v>
      </c>
      <c r="W1504" s="6" t="s">
        <v>178</v>
      </c>
      <c r="X1504" s="6" t="s">
        <v>35</v>
      </c>
      <c r="Y1504" s="6" t="s">
        <v>39</v>
      </c>
    </row>
    <row r="1505" spans="1:25">
      <c r="A1505" s="5">
        <v>10241</v>
      </c>
      <c r="B1505" s="6">
        <v>21</v>
      </c>
      <c r="C1505" s="7">
        <v>40.25</v>
      </c>
      <c r="D1505" s="6">
        <v>10</v>
      </c>
      <c r="E1505" s="6">
        <v>845.25</v>
      </c>
      <c r="F1505" s="8">
        <v>38090</v>
      </c>
      <c r="G1505" s="6" t="s">
        <v>25</v>
      </c>
      <c r="H1505" s="6">
        <v>2</v>
      </c>
      <c r="I1505" s="6">
        <v>4</v>
      </c>
      <c r="J1505" s="6">
        <v>2004</v>
      </c>
      <c r="K1505" s="6" t="s">
        <v>163</v>
      </c>
      <c r="L1505" s="6">
        <v>50</v>
      </c>
      <c r="M1505" s="6" t="s">
        <v>544</v>
      </c>
      <c r="N1505" s="6" t="s">
        <v>571</v>
      </c>
      <c r="O1505" s="6" t="s">
        <v>572</v>
      </c>
      <c r="P1505" s="6" t="s">
        <v>573</v>
      </c>
      <c r="Q1505" s="9"/>
      <c r="R1505" s="6" t="s">
        <v>574</v>
      </c>
      <c r="S1505" s="9"/>
      <c r="T1505" s="6">
        <v>67000</v>
      </c>
      <c r="U1505" s="6" t="s">
        <v>66</v>
      </c>
      <c r="V1505" s="6" t="s">
        <v>46</v>
      </c>
      <c r="W1505" s="6" t="s">
        <v>575</v>
      </c>
      <c r="X1505" s="6" t="s">
        <v>576</v>
      </c>
      <c r="Y1505" s="6" t="s">
        <v>39</v>
      </c>
    </row>
    <row r="1506" spans="1:25">
      <c r="A1506" s="5">
        <v>10266</v>
      </c>
      <c r="B1506" s="6">
        <v>28</v>
      </c>
      <c r="C1506" s="7">
        <v>48.3</v>
      </c>
      <c r="D1506" s="6">
        <v>1</v>
      </c>
      <c r="E1506" s="6">
        <v>1352.4</v>
      </c>
      <c r="F1506" s="8">
        <v>38174</v>
      </c>
      <c r="G1506" s="6" t="s">
        <v>25</v>
      </c>
      <c r="H1506" s="6">
        <v>3</v>
      </c>
      <c r="I1506" s="6">
        <v>7</v>
      </c>
      <c r="J1506" s="6">
        <v>2004</v>
      </c>
      <c r="K1506" s="6" t="s">
        <v>163</v>
      </c>
      <c r="L1506" s="6">
        <v>50</v>
      </c>
      <c r="M1506" s="6" t="s">
        <v>544</v>
      </c>
      <c r="N1506" s="6" t="s">
        <v>430</v>
      </c>
      <c r="O1506" s="6" t="s">
        <v>431</v>
      </c>
      <c r="P1506" s="6" t="s">
        <v>432</v>
      </c>
      <c r="Q1506" s="9"/>
      <c r="R1506" s="6" t="s">
        <v>433</v>
      </c>
      <c r="S1506" s="9"/>
      <c r="T1506" s="6">
        <v>42100</v>
      </c>
      <c r="U1506" s="6" t="s">
        <v>200</v>
      </c>
      <c r="V1506" s="6" t="s">
        <v>46</v>
      </c>
      <c r="W1506" s="6" t="s">
        <v>434</v>
      </c>
      <c r="X1506" s="6" t="s">
        <v>435</v>
      </c>
      <c r="Y1506" s="6" t="s">
        <v>39</v>
      </c>
    </row>
    <row r="1507" spans="1:25">
      <c r="A1507" s="5">
        <v>10278</v>
      </c>
      <c r="B1507" s="6">
        <v>35</v>
      </c>
      <c r="C1507" s="7">
        <v>45.28</v>
      </c>
      <c r="D1507" s="6">
        <v>1</v>
      </c>
      <c r="E1507" s="6">
        <v>1584.8</v>
      </c>
      <c r="F1507" s="8">
        <v>38205</v>
      </c>
      <c r="G1507" s="6" t="s">
        <v>25</v>
      </c>
      <c r="H1507" s="6">
        <v>3</v>
      </c>
      <c r="I1507" s="6">
        <v>8</v>
      </c>
      <c r="J1507" s="6">
        <v>2004</v>
      </c>
      <c r="K1507" s="6" t="s">
        <v>163</v>
      </c>
      <c r="L1507" s="6">
        <v>50</v>
      </c>
      <c r="M1507" s="6" t="s">
        <v>544</v>
      </c>
      <c r="N1507" s="6" t="s">
        <v>583</v>
      </c>
      <c r="O1507" s="6">
        <v>7025551838</v>
      </c>
      <c r="P1507" s="6" t="s">
        <v>584</v>
      </c>
      <c r="Q1507" s="9"/>
      <c r="R1507" s="6" t="s">
        <v>585</v>
      </c>
      <c r="S1507" s="6" t="s">
        <v>586</v>
      </c>
      <c r="T1507" s="6">
        <v>83030</v>
      </c>
      <c r="U1507" s="6" t="s">
        <v>32</v>
      </c>
      <c r="V1507" s="6" t="s">
        <v>33</v>
      </c>
      <c r="W1507" s="6" t="s">
        <v>89</v>
      </c>
      <c r="X1507" s="6" t="s">
        <v>375</v>
      </c>
      <c r="Y1507" s="6" t="s">
        <v>39</v>
      </c>
    </row>
    <row r="1508" spans="1:25">
      <c r="A1508" s="5">
        <v>10288</v>
      </c>
      <c r="B1508" s="6">
        <v>50</v>
      </c>
      <c r="C1508" s="7">
        <v>52.32</v>
      </c>
      <c r="D1508" s="6">
        <v>13</v>
      </c>
      <c r="E1508" s="6">
        <v>2616</v>
      </c>
      <c r="F1508" s="8">
        <v>38231</v>
      </c>
      <c r="G1508" s="6" t="s">
        <v>25</v>
      </c>
      <c r="H1508" s="6">
        <v>3</v>
      </c>
      <c r="I1508" s="6">
        <v>9</v>
      </c>
      <c r="J1508" s="6">
        <v>2004</v>
      </c>
      <c r="K1508" s="6" t="s">
        <v>163</v>
      </c>
      <c r="L1508" s="6">
        <v>50</v>
      </c>
      <c r="M1508" s="6" t="s">
        <v>544</v>
      </c>
      <c r="N1508" s="6" t="s">
        <v>394</v>
      </c>
      <c r="O1508" s="10" t="s">
        <v>683</v>
      </c>
      <c r="P1508" s="6" t="s">
        <v>395</v>
      </c>
      <c r="Q1508" s="6" t="s">
        <v>396</v>
      </c>
      <c r="R1508" s="6" t="s">
        <v>397</v>
      </c>
      <c r="S1508" s="9"/>
      <c r="T1508" s="6">
        <v>69045</v>
      </c>
      <c r="U1508" s="6" t="s">
        <v>397</v>
      </c>
      <c r="V1508" s="6" t="s">
        <v>76</v>
      </c>
      <c r="W1508" s="6" t="s">
        <v>398</v>
      </c>
      <c r="X1508" s="6" t="s">
        <v>399</v>
      </c>
      <c r="Y1508" s="6" t="s">
        <v>39</v>
      </c>
    </row>
    <row r="1509" spans="1:25">
      <c r="A1509" s="5">
        <v>10162</v>
      </c>
      <c r="B1509" s="6">
        <v>48</v>
      </c>
      <c r="C1509" s="7">
        <v>100</v>
      </c>
      <c r="D1509" s="6">
        <v>3</v>
      </c>
      <c r="E1509" s="6">
        <v>7209.12</v>
      </c>
      <c r="F1509" s="8">
        <v>37912</v>
      </c>
      <c r="G1509" s="6" t="s">
        <v>25</v>
      </c>
      <c r="H1509" s="6">
        <v>4</v>
      </c>
      <c r="I1509" s="6">
        <v>10</v>
      </c>
      <c r="J1509" s="6">
        <v>2003</v>
      </c>
      <c r="K1509" s="6" t="s">
        <v>26</v>
      </c>
      <c r="L1509" s="6">
        <v>168</v>
      </c>
      <c r="M1509" s="6" t="s">
        <v>49</v>
      </c>
      <c r="N1509" s="6" t="s">
        <v>228</v>
      </c>
      <c r="O1509" s="6">
        <v>6505551386</v>
      </c>
      <c r="P1509" s="6" t="s">
        <v>229</v>
      </c>
      <c r="Q1509" s="9"/>
      <c r="R1509" s="6" t="s">
        <v>223</v>
      </c>
      <c r="S1509" s="6" t="s">
        <v>177</v>
      </c>
      <c r="T1509" s="9"/>
      <c r="U1509" s="6" t="s">
        <v>32</v>
      </c>
      <c r="V1509" s="6" t="s">
        <v>33</v>
      </c>
      <c r="W1509" s="6" t="s">
        <v>83</v>
      </c>
      <c r="X1509" s="6" t="s">
        <v>90</v>
      </c>
      <c r="Y1509" s="6" t="s">
        <v>133</v>
      </c>
    </row>
    <row r="1510" spans="1:25">
      <c r="A1510" s="5">
        <v>10311</v>
      </c>
      <c r="B1510" s="6">
        <v>45</v>
      </c>
      <c r="C1510" s="7">
        <v>49.3</v>
      </c>
      <c r="D1510" s="6">
        <v>8</v>
      </c>
      <c r="E1510" s="6">
        <v>2218.5</v>
      </c>
      <c r="F1510" s="8">
        <v>38276</v>
      </c>
      <c r="G1510" s="6" t="s">
        <v>25</v>
      </c>
      <c r="H1510" s="6">
        <v>4</v>
      </c>
      <c r="I1510" s="6">
        <v>10</v>
      </c>
      <c r="J1510" s="6">
        <v>2004</v>
      </c>
      <c r="K1510" s="6" t="s">
        <v>163</v>
      </c>
      <c r="L1510" s="6">
        <v>50</v>
      </c>
      <c r="M1510" s="6" t="s">
        <v>544</v>
      </c>
      <c r="N1510" s="6" t="s">
        <v>155</v>
      </c>
      <c r="O1510" s="6" t="s">
        <v>156</v>
      </c>
      <c r="P1510" s="6" t="s">
        <v>157</v>
      </c>
      <c r="Q1510" s="9"/>
      <c r="R1510" s="6" t="s">
        <v>158</v>
      </c>
      <c r="S1510" s="9"/>
      <c r="T1510" s="6">
        <v>28034</v>
      </c>
      <c r="U1510" s="6" t="s">
        <v>159</v>
      </c>
      <c r="V1510" s="6" t="s">
        <v>46</v>
      </c>
      <c r="W1510" s="6" t="s">
        <v>160</v>
      </c>
      <c r="X1510" s="6" t="s">
        <v>161</v>
      </c>
      <c r="Y1510" s="6" t="s">
        <v>39</v>
      </c>
    </row>
    <row r="1511" spans="1:25">
      <c r="A1511" s="5">
        <v>10321</v>
      </c>
      <c r="B1511" s="6">
        <v>48</v>
      </c>
      <c r="C1511" s="7">
        <v>42.26</v>
      </c>
      <c r="D1511" s="6">
        <v>5</v>
      </c>
      <c r="E1511" s="6">
        <v>2028.48</v>
      </c>
      <c r="F1511" s="8">
        <v>38295</v>
      </c>
      <c r="G1511" s="6" t="s">
        <v>25</v>
      </c>
      <c r="H1511" s="6">
        <v>4</v>
      </c>
      <c r="I1511" s="6">
        <v>11</v>
      </c>
      <c r="J1511" s="6">
        <v>2004</v>
      </c>
      <c r="K1511" s="6" t="s">
        <v>163</v>
      </c>
      <c r="L1511" s="6">
        <v>50</v>
      </c>
      <c r="M1511" s="6" t="s">
        <v>544</v>
      </c>
      <c r="N1511" s="11" t="s">
        <v>141</v>
      </c>
      <c r="O1511" s="6">
        <v>5085552555</v>
      </c>
      <c r="P1511" s="6" t="s">
        <v>142</v>
      </c>
      <c r="Q1511" s="9"/>
      <c r="R1511" s="6" t="s">
        <v>143</v>
      </c>
      <c r="S1511" s="6" t="s">
        <v>100</v>
      </c>
      <c r="T1511" s="6">
        <v>50553</v>
      </c>
      <c r="U1511" s="6" t="s">
        <v>32</v>
      </c>
      <c r="V1511" s="6" t="s">
        <v>33</v>
      </c>
      <c r="W1511" s="6" t="s">
        <v>144</v>
      </c>
      <c r="X1511" s="6" t="s">
        <v>145</v>
      </c>
      <c r="Y1511" s="6" t="s">
        <v>39</v>
      </c>
    </row>
    <row r="1512" spans="1:25">
      <c r="A1512" s="5">
        <v>10332</v>
      </c>
      <c r="B1512" s="6">
        <v>20</v>
      </c>
      <c r="C1512" s="7">
        <v>87.96</v>
      </c>
      <c r="D1512" s="6">
        <v>5</v>
      </c>
      <c r="E1512" s="6">
        <v>1759.2</v>
      </c>
      <c r="F1512" s="8">
        <v>38308</v>
      </c>
      <c r="G1512" s="6" t="s">
        <v>25</v>
      </c>
      <c r="H1512" s="6">
        <v>4</v>
      </c>
      <c r="I1512" s="6">
        <v>11</v>
      </c>
      <c r="J1512" s="6">
        <v>2004</v>
      </c>
      <c r="K1512" s="6" t="s">
        <v>163</v>
      </c>
      <c r="L1512" s="6">
        <v>50</v>
      </c>
      <c r="M1512" s="6" t="s">
        <v>544</v>
      </c>
      <c r="N1512" s="6" t="s">
        <v>476</v>
      </c>
      <c r="O1512" s="6" t="s">
        <v>477</v>
      </c>
      <c r="P1512" s="6" t="s">
        <v>478</v>
      </c>
      <c r="Q1512" s="9"/>
      <c r="R1512" s="6" t="s">
        <v>479</v>
      </c>
      <c r="S1512" s="9"/>
      <c r="T1512" s="6" t="s">
        <v>480</v>
      </c>
      <c r="U1512" s="6" t="s">
        <v>151</v>
      </c>
      <c r="V1512" s="6" t="s">
        <v>46</v>
      </c>
      <c r="W1512" s="6" t="s">
        <v>481</v>
      </c>
      <c r="X1512" s="6" t="s">
        <v>74</v>
      </c>
      <c r="Y1512" s="6" t="s">
        <v>39</v>
      </c>
    </row>
    <row r="1513" spans="1:25">
      <c r="A1513" s="5">
        <v>10343</v>
      </c>
      <c r="B1513" s="6">
        <v>27</v>
      </c>
      <c r="C1513" s="7">
        <v>36.21</v>
      </c>
      <c r="D1513" s="6">
        <v>6</v>
      </c>
      <c r="E1513" s="6">
        <v>977.67</v>
      </c>
      <c r="F1513" s="8">
        <v>38315</v>
      </c>
      <c r="G1513" s="6" t="s">
        <v>25</v>
      </c>
      <c r="H1513" s="6">
        <v>4</v>
      </c>
      <c r="I1513" s="6">
        <v>11</v>
      </c>
      <c r="J1513" s="6">
        <v>2004</v>
      </c>
      <c r="K1513" s="6" t="s">
        <v>163</v>
      </c>
      <c r="L1513" s="6">
        <v>50</v>
      </c>
      <c r="M1513" s="6" t="s">
        <v>544</v>
      </c>
      <c r="N1513" s="6" t="s">
        <v>357</v>
      </c>
      <c r="O1513" s="6" t="s">
        <v>358</v>
      </c>
      <c r="P1513" s="6" t="s">
        <v>359</v>
      </c>
      <c r="Q1513" s="9"/>
      <c r="R1513" s="6" t="s">
        <v>360</v>
      </c>
      <c r="S1513" s="9"/>
      <c r="T1513" s="6">
        <v>51100</v>
      </c>
      <c r="U1513" s="6" t="s">
        <v>66</v>
      </c>
      <c r="V1513" s="6" t="s">
        <v>46</v>
      </c>
      <c r="W1513" s="6" t="s">
        <v>361</v>
      </c>
      <c r="X1513" s="6" t="s">
        <v>362</v>
      </c>
      <c r="Y1513" s="6" t="s">
        <v>39</v>
      </c>
    </row>
    <row r="1514" spans="1:25">
      <c r="A1514" s="5">
        <v>10367</v>
      </c>
      <c r="B1514" s="6">
        <v>38</v>
      </c>
      <c r="C1514" s="7">
        <v>38.5</v>
      </c>
      <c r="D1514" s="6">
        <v>11</v>
      </c>
      <c r="E1514" s="6">
        <v>1463</v>
      </c>
      <c r="F1514" s="8">
        <v>38364</v>
      </c>
      <c r="G1514" s="6" t="s">
        <v>603</v>
      </c>
      <c r="H1514" s="6">
        <v>1</v>
      </c>
      <c r="I1514" s="6">
        <v>1</v>
      </c>
      <c r="J1514" s="6">
        <v>2005</v>
      </c>
      <c r="K1514" s="6" t="s">
        <v>163</v>
      </c>
      <c r="L1514" s="6">
        <v>50</v>
      </c>
      <c r="M1514" s="6" t="s">
        <v>544</v>
      </c>
      <c r="N1514" s="11" t="s">
        <v>604</v>
      </c>
      <c r="O1514" s="6">
        <v>6265557265</v>
      </c>
      <c r="P1514" s="6" t="s">
        <v>605</v>
      </c>
      <c r="Q1514" s="9"/>
      <c r="R1514" s="6" t="s">
        <v>606</v>
      </c>
      <c r="S1514" s="6" t="s">
        <v>177</v>
      </c>
      <c r="T1514" s="6">
        <v>90003</v>
      </c>
      <c r="U1514" s="6" t="s">
        <v>32</v>
      </c>
      <c r="V1514" s="6" t="s">
        <v>33</v>
      </c>
      <c r="W1514" s="6" t="s">
        <v>34</v>
      </c>
      <c r="X1514" s="6" t="s">
        <v>90</v>
      </c>
      <c r="Y1514" s="6" t="s">
        <v>39</v>
      </c>
    </row>
    <row r="1515" spans="1:25">
      <c r="A1515" s="5">
        <v>10379</v>
      </c>
      <c r="B1515" s="6">
        <v>32</v>
      </c>
      <c r="C1515" s="7">
        <v>100</v>
      </c>
      <c r="D1515" s="6">
        <v>3</v>
      </c>
      <c r="E1515" s="6">
        <v>3970.56</v>
      </c>
      <c r="F1515" s="8">
        <v>38393</v>
      </c>
      <c r="G1515" s="6" t="s">
        <v>25</v>
      </c>
      <c r="H1515" s="6">
        <v>1</v>
      </c>
      <c r="I1515" s="6">
        <v>2</v>
      </c>
      <c r="J1515" s="6">
        <v>2005</v>
      </c>
      <c r="K1515" s="6" t="s">
        <v>163</v>
      </c>
      <c r="L1515" s="6">
        <v>50</v>
      </c>
      <c r="M1515" s="6" t="s">
        <v>544</v>
      </c>
      <c r="N1515" s="6" t="s">
        <v>155</v>
      </c>
      <c r="O1515" s="6" t="s">
        <v>156</v>
      </c>
      <c r="P1515" s="6" t="s">
        <v>157</v>
      </c>
      <c r="Q1515" s="9"/>
      <c r="R1515" s="6" t="s">
        <v>158</v>
      </c>
      <c r="S1515" s="9"/>
      <c r="T1515" s="6">
        <v>28034</v>
      </c>
      <c r="U1515" s="6" t="s">
        <v>159</v>
      </c>
      <c r="V1515" s="6" t="s">
        <v>46</v>
      </c>
      <c r="W1515" s="6" t="s">
        <v>160</v>
      </c>
      <c r="X1515" s="6" t="s">
        <v>161</v>
      </c>
      <c r="Y1515" s="6" t="s">
        <v>36</v>
      </c>
    </row>
    <row r="1516" spans="1:25">
      <c r="A1516" s="5">
        <v>10407</v>
      </c>
      <c r="B1516" s="6">
        <v>64</v>
      </c>
      <c r="C1516" s="7">
        <v>40.25</v>
      </c>
      <c r="D1516" s="6">
        <v>10</v>
      </c>
      <c r="E1516" s="6">
        <v>2576</v>
      </c>
      <c r="F1516" s="8">
        <v>38464</v>
      </c>
      <c r="G1516" s="6" t="s">
        <v>376</v>
      </c>
      <c r="H1516" s="6">
        <v>2</v>
      </c>
      <c r="I1516" s="6">
        <v>4</v>
      </c>
      <c r="J1516" s="6">
        <v>2005</v>
      </c>
      <c r="K1516" s="6" t="s">
        <v>163</v>
      </c>
      <c r="L1516" s="6">
        <v>50</v>
      </c>
      <c r="M1516" s="6" t="s">
        <v>544</v>
      </c>
      <c r="N1516" s="6" t="s">
        <v>372</v>
      </c>
      <c r="O1516" s="6">
        <v>4085553659</v>
      </c>
      <c r="P1516" s="6" t="s">
        <v>373</v>
      </c>
      <c r="Q1516" s="9"/>
      <c r="R1516" s="6" t="s">
        <v>374</v>
      </c>
      <c r="S1516" s="6" t="s">
        <v>177</v>
      </c>
      <c r="T1516" s="6">
        <v>94217</v>
      </c>
      <c r="U1516" s="6" t="s">
        <v>32</v>
      </c>
      <c r="V1516" s="6" t="s">
        <v>33</v>
      </c>
      <c r="W1516" s="6" t="s">
        <v>58</v>
      </c>
      <c r="X1516" s="6" t="s">
        <v>375</v>
      </c>
      <c r="Y1516" s="6" t="s">
        <v>39</v>
      </c>
    </row>
    <row r="1517" spans="1:25">
      <c r="A1517" s="5">
        <v>10420</v>
      </c>
      <c r="B1517" s="6">
        <v>37</v>
      </c>
      <c r="C1517" s="7">
        <v>60.37</v>
      </c>
      <c r="D1517" s="6">
        <v>13</v>
      </c>
      <c r="E1517" s="6">
        <v>2233.69</v>
      </c>
      <c r="F1517" s="8">
        <v>38501</v>
      </c>
      <c r="G1517" s="6" t="s">
        <v>246</v>
      </c>
      <c r="H1517" s="6">
        <v>2</v>
      </c>
      <c r="I1517" s="6">
        <v>5</v>
      </c>
      <c r="J1517" s="6">
        <v>2005</v>
      </c>
      <c r="K1517" s="6" t="s">
        <v>163</v>
      </c>
      <c r="L1517" s="6">
        <v>50</v>
      </c>
      <c r="M1517" s="6" t="s">
        <v>544</v>
      </c>
      <c r="N1517" s="6" t="s">
        <v>134</v>
      </c>
      <c r="O1517" s="10" t="s">
        <v>683</v>
      </c>
      <c r="P1517" s="6" t="s">
        <v>135</v>
      </c>
      <c r="Q1517" s="6" t="s">
        <v>136</v>
      </c>
      <c r="R1517" s="6" t="s">
        <v>137</v>
      </c>
      <c r="S1517" s="6" t="s">
        <v>138</v>
      </c>
      <c r="T1517" s="6">
        <v>2067</v>
      </c>
      <c r="U1517" s="6" t="s">
        <v>75</v>
      </c>
      <c r="V1517" s="6" t="s">
        <v>76</v>
      </c>
      <c r="W1517" s="6" t="s">
        <v>139</v>
      </c>
      <c r="X1517" s="6" t="s">
        <v>140</v>
      </c>
      <c r="Y1517" s="6" t="s">
        <v>39</v>
      </c>
    </row>
    <row r="1518" spans="1:25">
      <c r="A1518" s="5">
        <v>10162</v>
      </c>
      <c r="B1518" s="6">
        <v>39</v>
      </c>
      <c r="C1518" s="7">
        <v>100</v>
      </c>
      <c r="D1518" s="6">
        <v>10</v>
      </c>
      <c r="E1518" s="6">
        <v>3912.09</v>
      </c>
      <c r="F1518" s="8">
        <v>37912</v>
      </c>
      <c r="G1518" s="6" t="s">
        <v>25</v>
      </c>
      <c r="H1518" s="6">
        <v>4</v>
      </c>
      <c r="I1518" s="6">
        <v>10</v>
      </c>
      <c r="J1518" s="6">
        <v>2003</v>
      </c>
      <c r="K1518" s="6" t="s">
        <v>26</v>
      </c>
      <c r="L1518" s="6">
        <v>92</v>
      </c>
      <c r="M1518" s="6" t="s">
        <v>38</v>
      </c>
      <c r="N1518" s="6" t="s">
        <v>228</v>
      </c>
      <c r="O1518" s="6">
        <v>6505551386</v>
      </c>
      <c r="P1518" s="6" t="s">
        <v>229</v>
      </c>
      <c r="Q1518" s="9"/>
      <c r="R1518" s="6" t="s">
        <v>223</v>
      </c>
      <c r="S1518" s="6" t="s">
        <v>177</v>
      </c>
      <c r="T1518" s="9"/>
      <c r="U1518" s="6" t="s">
        <v>32</v>
      </c>
      <c r="V1518" s="6" t="s">
        <v>33</v>
      </c>
      <c r="W1518" s="6" t="s">
        <v>83</v>
      </c>
      <c r="X1518" s="6" t="s">
        <v>90</v>
      </c>
      <c r="Y1518" s="6" t="s">
        <v>36</v>
      </c>
    </row>
    <row r="1519" spans="1:25">
      <c r="A1519" s="5">
        <v>10162</v>
      </c>
      <c r="B1519" s="6">
        <v>37</v>
      </c>
      <c r="C1519" s="7">
        <v>27.22</v>
      </c>
      <c r="D1519" s="6">
        <v>5</v>
      </c>
      <c r="E1519" s="6">
        <v>1007.14</v>
      </c>
      <c r="F1519" s="8">
        <v>37912</v>
      </c>
      <c r="G1519" s="6" t="s">
        <v>25</v>
      </c>
      <c r="H1519" s="6">
        <v>4</v>
      </c>
      <c r="I1519" s="6">
        <v>10</v>
      </c>
      <c r="J1519" s="6">
        <v>2003</v>
      </c>
      <c r="K1519" s="6" t="s">
        <v>26</v>
      </c>
      <c r="L1519" s="6">
        <v>33</v>
      </c>
      <c r="M1519" s="6" t="s">
        <v>50</v>
      </c>
      <c r="N1519" s="6" t="s">
        <v>228</v>
      </c>
      <c r="O1519" s="6">
        <v>6505551386</v>
      </c>
      <c r="P1519" s="6" t="s">
        <v>229</v>
      </c>
      <c r="Q1519" s="9"/>
      <c r="R1519" s="6" t="s">
        <v>223</v>
      </c>
      <c r="S1519" s="6" t="s">
        <v>177</v>
      </c>
      <c r="T1519" s="9"/>
      <c r="U1519" s="6" t="s">
        <v>32</v>
      </c>
      <c r="V1519" s="6" t="s">
        <v>33</v>
      </c>
      <c r="W1519" s="6" t="s">
        <v>83</v>
      </c>
      <c r="X1519" s="6" t="s">
        <v>90</v>
      </c>
      <c r="Y1519" s="6" t="s">
        <v>39</v>
      </c>
    </row>
    <row r="1520" spans="1:25">
      <c r="A1520" s="5">
        <v>10162</v>
      </c>
      <c r="B1520" s="6">
        <v>43</v>
      </c>
      <c r="C1520" s="7">
        <v>36.29</v>
      </c>
      <c r="D1520" s="6">
        <v>4</v>
      </c>
      <c r="E1520" s="6">
        <v>1560.47</v>
      </c>
      <c r="F1520" s="8">
        <v>37912</v>
      </c>
      <c r="G1520" s="6" t="s">
        <v>25</v>
      </c>
      <c r="H1520" s="6">
        <v>4</v>
      </c>
      <c r="I1520" s="6">
        <v>10</v>
      </c>
      <c r="J1520" s="6">
        <v>2003</v>
      </c>
      <c r="K1520" s="6" t="s">
        <v>26</v>
      </c>
      <c r="L1520" s="6">
        <v>44</v>
      </c>
      <c r="M1520" s="6" t="s">
        <v>51</v>
      </c>
      <c r="N1520" s="6" t="s">
        <v>228</v>
      </c>
      <c r="O1520" s="6">
        <v>6505551386</v>
      </c>
      <c r="P1520" s="6" t="s">
        <v>229</v>
      </c>
      <c r="Q1520" s="9"/>
      <c r="R1520" s="6" t="s">
        <v>223</v>
      </c>
      <c r="S1520" s="6" t="s">
        <v>177</v>
      </c>
      <c r="T1520" s="9"/>
      <c r="U1520" s="6" t="s">
        <v>32</v>
      </c>
      <c r="V1520" s="6" t="s">
        <v>33</v>
      </c>
      <c r="W1520" s="6" t="s">
        <v>83</v>
      </c>
      <c r="X1520" s="6" t="s">
        <v>90</v>
      </c>
      <c r="Y1520" s="6" t="s">
        <v>39</v>
      </c>
    </row>
    <row r="1521" spans="1:25">
      <c r="A1521" s="5">
        <v>10162</v>
      </c>
      <c r="B1521" s="6">
        <v>37</v>
      </c>
      <c r="C1521" s="7">
        <v>38.979999999999997</v>
      </c>
      <c r="D1521" s="6">
        <v>7</v>
      </c>
      <c r="E1521" s="6">
        <v>1442.26</v>
      </c>
      <c r="F1521" s="8">
        <v>37912</v>
      </c>
      <c r="G1521" s="6" t="s">
        <v>25</v>
      </c>
      <c r="H1521" s="6">
        <v>4</v>
      </c>
      <c r="I1521" s="6">
        <v>10</v>
      </c>
      <c r="J1521" s="6">
        <v>2003</v>
      </c>
      <c r="K1521" s="6" t="s">
        <v>26</v>
      </c>
      <c r="L1521" s="6">
        <v>41</v>
      </c>
      <c r="M1521" s="6" t="s">
        <v>40</v>
      </c>
      <c r="N1521" s="6" t="s">
        <v>228</v>
      </c>
      <c r="O1521" s="6">
        <v>6505551386</v>
      </c>
      <c r="P1521" s="6" t="s">
        <v>229</v>
      </c>
      <c r="Q1521" s="9"/>
      <c r="R1521" s="6" t="s">
        <v>223</v>
      </c>
      <c r="S1521" s="6" t="s">
        <v>177</v>
      </c>
      <c r="T1521" s="9"/>
      <c r="U1521" s="6" t="s">
        <v>32</v>
      </c>
      <c r="V1521" s="6" t="s">
        <v>33</v>
      </c>
      <c r="W1521" s="6" t="s">
        <v>83</v>
      </c>
      <c r="X1521" s="6" t="s">
        <v>90</v>
      </c>
      <c r="Y1521" s="6" t="s">
        <v>39</v>
      </c>
    </row>
    <row r="1522" spans="1:25">
      <c r="A1522" s="5">
        <v>10163</v>
      </c>
      <c r="B1522" s="6">
        <v>21</v>
      </c>
      <c r="C1522" s="7">
        <v>100</v>
      </c>
      <c r="D1522" s="6">
        <v>1</v>
      </c>
      <c r="E1522" s="6">
        <v>4860.24</v>
      </c>
      <c r="F1522" s="8">
        <v>37914</v>
      </c>
      <c r="G1522" s="6" t="s">
        <v>25</v>
      </c>
      <c r="H1522" s="6">
        <v>4</v>
      </c>
      <c r="I1522" s="6">
        <v>10</v>
      </c>
      <c r="J1522" s="6">
        <v>2003</v>
      </c>
      <c r="K1522" s="6" t="s">
        <v>163</v>
      </c>
      <c r="L1522" s="6">
        <v>214</v>
      </c>
      <c r="M1522" s="6" t="s">
        <v>164</v>
      </c>
      <c r="N1522" s="6" t="s">
        <v>354</v>
      </c>
      <c r="O1522" s="6">
        <v>2125558493</v>
      </c>
      <c r="P1522" s="6" t="s">
        <v>355</v>
      </c>
      <c r="Q1522" s="6" t="s">
        <v>356</v>
      </c>
      <c r="R1522" s="6" t="s">
        <v>56</v>
      </c>
      <c r="S1522" s="6" t="s">
        <v>57</v>
      </c>
      <c r="T1522" s="6">
        <v>10022</v>
      </c>
      <c r="U1522" s="6" t="s">
        <v>32</v>
      </c>
      <c r="V1522" s="6" t="s">
        <v>33</v>
      </c>
      <c r="W1522" s="6" t="s">
        <v>101</v>
      </c>
      <c r="X1522" s="6" t="s">
        <v>210</v>
      </c>
      <c r="Y1522" s="6" t="s">
        <v>36</v>
      </c>
    </row>
    <row r="1523" spans="1:25">
      <c r="A1523" s="5">
        <v>10210</v>
      </c>
      <c r="B1523" s="6">
        <v>27</v>
      </c>
      <c r="C1523" s="7">
        <v>98.48</v>
      </c>
      <c r="D1523" s="6">
        <v>9</v>
      </c>
      <c r="E1523" s="6">
        <v>2658.96</v>
      </c>
      <c r="F1523" s="8">
        <v>37998</v>
      </c>
      <c r="G1523" s="6" t="s">
        <v>25</v>
      </c>
      <c r="H1523" s="6">
        <v>1</v>
      </c>
      <c r="I1523" s="6">
        <v>1</v>
      </c>
      <c r="J1523" s="6">
        <v>2004</v>
      </c>
      <c r="K1523" s="6" t="s">
        <v>385</v>
      </c>
      <c r="L1523" s="6">
        <v>109</v>
      </c>
      <c r="M1523" s="6" t="s">
        <v>416</v>
      </c>
      <c r="N1523" s="6" t="s">
        <v>257</v>
      </c>
      <c r="O1523" s="10" t="s">
        <v>683</v>
      </c>
      <c r="P1523" s="6" t="s">
        <v>258</v>
      </c>
      <c r="Q1523" s="9"/>
      <c r="R1523" s="6" t="s">
        <v>259</v>
      </c>
      <c r="S1523" s="6" t="s">
        <v>259</v>
      </c>
      <c r="T1523" s="6" t="s">
        <v>260</v>
      </c>
      <c r="U1523" s="6" t="s">
        <v>193</v>
      </c>
      <c r="V1523" s="6" t="s">
        <v>193</v>
      </c>
      <c r="W1523" s="6" t="s">
        <v>261</v>
      </c>
      <c r="X1523" s="6" t="s">
        <v>262</v>
      </c>
      <c r="Y1523" s="6" t="s">
        <v>39</v>
      </c>
    </row>
    <row r="1524" spans="1:25">
      <c r="A1524" s="5">
        <v>10223</v>
      </c>
      <c r="B1524" s="6">
        <v>34</v>
      </c>
      <c r="C1524" s="7">
        <v>100</v>
      </c>
      <c r="D1524" s="6">
        <v>11</v>
      </c>
      <c r="E1524" s="6">
        <v>3608.76</v>
      </c>
      <c r="F1524" s="8">
        <v>38037</v>
      </c>
      <c r="G1524" s="6" t="s">
        <v>25</v>
      </c>
      <c r="H1524" s="6">
        <v>1</v>
      </c>
      <c r="I1524" s="6">
        <v>2</v>
      </c>
      <c r="J1524" s="6">
        <v>2004</v>
      </c>
      <c r="K1524" s="6" t="s">
        <v>385</v>
      </c>
      <c r="L1524" s="6">
        <v>109</v>
      </c>
      <c r="M1524" s="6" t="s">
        <v>416</v>
      </c>
      <c r="N1524" s="6" t="s">
        <v>69</v>
      </c>
      <c r="O1524" s="6" t="s">
        <v>70</v>
      </c>
      <c r="P1524" s="6" t="s">
        <v>71</v>
      </c>
      <c r="Q1524" s="6" t="s">
        <v>72</v>
      </c>
      <c r="R1524" s="6" t="s">
        <v>73</v>
      </c>
      <c r="S1524" s="6" t="s">
        <v>74</v>
      </c>
      <c r="T1524" s="6">
        <v>3004</v>
      </c>
      <c r="U1524" s="6" t="s">
        <v>75</v>
      </c>
      <c r="V1524" s="6" t="s">
        <v>76</v>
      </c>
      <c r="W1524" s="6" t="s">
        <v>77</v>
      </c>
      <c r="X1524" s="6" t="s">
        <v>78</v>
      </c>
      <c r="Y1524" s="6" t="s">
        <v>36</v>
      </c>
    </row>
    <row r="1525" spans="1:25">
      <c r="A1525" s="5">
        <v>10235</v>
      </c>
      <c r="B1525" s="6">
        <v>23</v>
      </c>
      <c r="C1525" s="7">
        <v>96.29</v>
      </c>
      <c r="D1525" s="6">
        <v>5</v>
      </c>
      <c r="E1525" s="6">
        <v>2214.67</v>
      </c>
      <c r="F1525" s="8">
        <v>38079</v>
      </c>
      <c r="G1525" s="6" t="s">
        <v>25</v>
      </c>
      <c r="H1525" s="6">
        <v>2</v>
      </c>
      <c r="I1525" s="6">
        <v>4</v>
      </c>
      <c r="J1525" s="6">
        <v>2004</v>
      </c>
      <c r="K1525" s="6" t="s">
        <v>385</v>
      </c>
      <c r="L1525" s="6">
        <v>109</v>
      </c>
      <c r="M1525" s="6" t="s">
        <v>416</v>
      </c>
      <c r="N1525" s="6" t="s">
        <v>331</v>
      </c>
      <c r="O1525" s="6" t="s">
        <v>332</v>
      </c>
      <c r="P1525" s="6" t="s">
        <v>333</v>
      </c>
      <c r="Q1525" s="9"/>
      <c r="R1525" s="6" t="s">
        <v>334</v>
      </c>
      <c r="S1525" s="6" t="s">
        <v>335</v>
      </c>
      <c r="T1525" s="6" t="s">
        <v>336</v>
      </c>
      <c r="U1525" s="6" t="s">
        <v>243</v>
      </c>
      <c r="V1525" s="6" t="s">
        <v>33</v>
      </c>
      <c r="W1525" s="6" t="s">
        <v>337</v>
      </c>
      <c r="X1525" s="6" t="s">
        <v>153</v>
      </c>
      <c r="Y1525" s="6" t="s">
        <v>39</v>
      </c>
    </row>
    <row r="1526" spans="1:25">
      <c r="A1526" s="5">
        <v>10250</v>
      </c>
      <c r="B1526" s="6">
        <v>31</v>
      </c>
      <c r="C1526" s="7">
        <v>88.63</v>
      </c>
      <c r="D1526" s="6">
        <v>6</v>
      </c>
      <c r="E1526" s="6">
        <v>2747.53</v>
      </c>
      <c r="F1526" s="8">
        <v>38118</v>
      </c>
      <c r="G1526" s="6" t="s">
        <v>25</v>
      </c>
      <c r="H1526" s="6">
        <v>2</v>
      </c>
      <c r="I1526" s="6">
        <v>5</v>
      </c>
      <c r="J1526" s="6">
        <v>2004</v>
      </c>
      <c r="K1526" s="6" t="s">
        <v>385</v>
      </c>
      <c r="L1526" s="6">
        <v>109</v>
      </c>
      <c r="M1526" s="6" t="s">
        <v>416</v>
      </c>
      <c r="N1526" s="6" t="s">
        <v>372</v>
      </c>
      <c r="O1526" s="6">
        <v>4085553659</v>
      </c>
      <c r="P1526" s="6" t="s">
        <v>373</v>
      </c>
      <c r="Q1526" s="9"/>
      <c r="R1526" s="6" t="s">
        <v>374</v>
      </c>
      <c r="S1526" s="6" t="s">
        <v>177</v>
      </c>
      <c r="T1526" s="6">
        <v>94217</v>
      </c>
      <c r="U1526" s="6" t="s">
        <v>32</v>
      </c>
      <c r="V1526" s="6" t="s">
        <v>33</v>
      </c>
      <c r="W1526" s="6" t="s">
        <v>58</v>
      </c>
      <c r="X1526" s="6" t="s">
        <v>375</v>
      </c>
      <c r="Y1526" s="6" t="s">
        <v>39</v>
      </c>
    </row>
    <row r="1527" spans="1:25">
      <c r="A1527" s="5">
        <v>10262</v>
      </c>
      <c r="B1527" s="6">
        <v>34</v>
      </c>
      <c r="C1527" s="7">
        <v>97.38</v>
      </c>
      <c r="D1527" s="6">
        <v>1</v>
      </c>
      <c r="E1527" s="6">
        <v>3310.92</v>
      </c>
      <c r="F1527" s="8">
        <v>38162</v>
      </c>
      <c r="G1527" s="6" t="s">
        <v>322</v>
      </c>
      <c r="H1527" s="6">
        <v>2</v>
      </c>
      <c r="I1527" s="6">
        <v>6</v>
      </c>
      <c r="J1527" s="6">
        <v>2004</v>
      </c>
      <c r="K1527" s="6" t="s">
        <v>385</v>
      </c>
      <c r="L1527" s="6">
        <v>109</v>
      </c>
      <c r="M1527" s="6" t="s">
        <v>416</v>
      </c>
      <c r="N1527" s="6" t="s">
        <v>155</v>
      </c>
      <c r="O1527" s="6" t="s">
        <v>156</v>
      </c>
      <c r="P1527" s="6" t="s">
        <v>157</v>
      </c>
      <c r="Q1527" s="9"/>
      <c r="R1527" s="6" t="s">
        <v>158</v>
      </c>
      <c r="S1527" s="9"/>
      <c r="T1527" s="6">
        <v>28034</v>
      </c>
      <c r="U1527" s="6" t="s">
        <v>159</v>
      </c>
      <c r="V1527" s="6" t="s">
        <v>46</v>
      </c>
      <c r="W1527" s="6" t="s">
        <v>160</v>
      </c>
      <c r="X1527" s="6" t="s">
        <v>161</v>
      </c>
      <c r="Y1527" s="6" t="s">
        <v>36</v>
      </c>
    </row>
    <row r="1528" spans="1:25">
      <c r="A1528" s="5">
        <v>10275</v>
      </c>
      <c r="B1528" s="6">
        <v>25</v>
      </c>
      <c r="C1528" s="7">
        <v>95.2</v>
      </c>
      <c r="D1528" s="6">
        <v>11</v>
      </c>
      <c r="E1528" s="6">
        <v>2380</v>
      </c>
      <c r="F1528" s="8">
        <v>38191</v>
      </c>
      <c r="G1528" s="6" t="s">
        <v>25</v>
      </c>
      <c r="H1528" s="6">
        <v>3</v>
      </c>
      <c r="I1528" s="6">
        <v>7</v>
      </c>
      <c r="J1528" s="6">
        <v>2004</v>
      </c>
      <c r="K1528" s="6" t="s">
        <v>385</v>
      </c>
      <c r="L1528" s="6">
        <v>109</v>
      </c>
      <c r="M1528" s="6" t="s">
        <v>416</v>
      </c>
      <c r="N1528" s="6" t="s">
        <v>91</v>
      </c>
      <c r="O1528" s="6" t="s">
        <v>92</v>
      </c>
      <c r="P1528" s="6" t="s">
        <v>93</v>
      </c>
      <c r="Q1528" s="9"/>
      <c r="R1528" s="6" t="s">
        <v>94</v>
      </c>
      <c r="S1528" s="9"/>
      <c r="T1528" s="6">
        <v>44000</v>
      </c>
      <c r="U1528" s="6" t="s">
        <v>66</v>
      </c>
      <c r="V1528" s="6" t="s">
        <v>46</v>
      </c>
      <c r="W1528" s="6" t="s">
        <v>95</v>
      </c>
      <c r="X1528" s="6" t="s">
        <v>96</v>
      </c>
      <c r="Y1528" s="6" t="s">
        <v>39</v>
      </c>
    </row>
    <row r="1529" spans="1:25">
      <c r="A1529" s="5">
        <v>10284</v>
      </c>
      <c r="B1529" s="6">
        <v>22</v>
      </c>
      <c r="C1529" s="7">
        <v>100</v>
      </c>
      <c r="D1529" s="6">
        <v>3</v>
      </c>
      <c r="E1529" s="6">
        <v>2310.88</v>
      </c>
      <c r="F1529" s="8">
        <v>38220</v>
      </c>
      <c r="G1529" s="6" t="s">
        <v>25</v>
      </c>
      <c r="H1529" s="6">
        <v>3</v>
      </c>
      <c r="I1529" s="6">
        <v>8</v>
      </c>
      <c r="J1529" s="6">
        <v>2004</v>
      </c>
      <c r="K1529" s="6" t="s">
        <v>385</v>
      </c>
      <c r="L1529" s="6">
        <v>109</v>
      </c>
      <c r="M1529" s="6" t="s">
        <v>416</v>
      </c>
      <c r="N1529" s="6" t="s">
        <v>607</v>
      </c>
      <c r="O1529" s="10" t="s">
        <v>683</v>
      </c>
      <c r="P1529" s="6" t="s">
        <v>608</v>
      </c>
      <c r="Q1529" s="9"/>
      <c r="R1529" s="6" t="s">
        <v>609</v>
      </c>
      <c r="S1529" s="9"/>
      <c r="T1529" s="6" t="s">
        <v>610</v>
      </c>
      <c r="U1529" s="6" t="s">
        <v>114</v>
      </c>
      <c r="V1529" s="6" t="s">
        <v>46</v>
      </c>
      <c r="W1529" s="6" t="s">
        <v>611</v>
      </c>
      <c r="X1529" s="6" t="s">
        <v>612</v>
      </c>
      <c r="Y1529" s="6" t="s">
        <v>39</v>
      </c>
    </row>
    <row r="1530" spans="1:25">
      <c r="A1530" s="5">
        <v>10297</v>
      </c>
      <c r="B1530" s="6">
        <v>32</v>
      </c>
      <c r="C1530" s="7">
        <v>100</v>
      </c>
      <c r="D1530" s="6">
        <v>6</v>
      </c>
      <c r="E1530" s="6">
        <v>4061.76</v>
      </c>
      <c r="F1530" s="8">
        <v>38246</v>
      </c>
      <c r="G1530" s="6" t="s">
        <v>25</v>
      </c>
      <c r="H1530" s="6">
        <v>3</v>
      </c>
      <c r="I1530" s="6">
        <v>9</v>
      </c>
      <c r="J1530" s="6">
        <v>2004</v>
      </c>
      <c r="K1530" s="6" t="s">
        <v>385</v>
      </c>
      <c r="L1530" s="6">
        <v>109</v>
      </c>
      <c r="M1530" s="6" t="s">
        <v>416</v>
      </c>
      <c r="N1530" s="6" t="s">
        <v>465</v>
      </c>
      <c r="O1530" s="10" t="s">
        <v>683</v>
      </c>
      <c r="P1530" s="6" t="s">
        <v>466</v>
      </c>
      <c r="Q1530" s="6" t="s">
        <v>467</v>
      </c>
      <c r="R1530" s="6" t="s">
        <v>468</v>
      </c>
      <c r="S1530" s="9"/>
      <c r="T1530" s="6">
        <v>2</v>
      </c>
      <c r="U1530" s="6" t="s">
        <v>469</v>
      </c>
      <c r="V1530" s="6" t="s">
        <v>46</v>
      </c>
      <c r="W1530" s="6" t="s">
        <v>470</v>
      </c>
      <c r="X1530" s="6" t="s">
        <v>471</v>
      </c>
      <c r="Y1530" s="6" t="s">
        <v>36</v>
      </c>
    </row>
    <row r="1531" spans="1:25">
      <c r="A1531" s="5">
        <v>10308</v>
      </c>
      <c r="B1531" s="6">
        <v>31</v>
      </c>
      <c r="C1531" s="7">
        <v>100</v>
      </c>
      <c r="D1531" s="6">
        <v>9</v>
      </c>
      <c r="E1531" s="6">
        <v>3493.7</v>
      </c>
      <c r="F1531" s="8">
        <v>38275</v>
      </c>
      <c r="G1531" s="6" t="s">
        <v>25</v>
      </c>
      <c r="H1531" s="6">
        <v>4</v>
      </c>
      <c r="I1531" s="6">
        <v>10</v>
      </c>
      <c r="J1531" s="6">
        <v>2004</v>
      </c>
      <c r="K1531" s="6" t="s">
        <v>385</v>
      </c>
      <c r="L1531" s="6">
        <v>109</v>
      </c>
      <c r="M1531" s="6" t="s">
        <v>416</v>
      </c>
      <c r="N1531" s="6" t="s">
        <v>272</v>
      </c>
      <c r="O1531" s="6">
        <v>9145554562</v>
      </c>
      <c r="P1531" s="6" t="s">
        <v>273</v>
      </c>
      <c r="Q1531" s="9"/>
      <c r="R1531" s="6" t="s">
        <v>274</v>
      </c>
      <c r="S1531" s="6" t="s">
        <v>57</v>
      </c>
      <c r="T1531" s="6">
        <v>24067</v>
      </c>
      <c r="U1531" s="6" t="s">
        <v>32</v>
      </c>
      <c r="V1531" s="6" t="s">
        <v>33</v>
      </c>
      <c r="W1531" s="6" t="s">
        <v>58</v>
      </c>
      <c r="X1531" s="6" t="s">
        <v>179</v>
      </c>
      <c r="Y1531" s="6" t="s">
        <v>36</v>
      </c>
    </row>
    <row r="1532" spans="1:25">
      <c r="A1532" s="5">
        <v>10316</v>
      </c>
      <c r="B1532" s="6">
        <v>25</v>
      </c>
      <c r="C1532" s="7">
        <v>100</v>
      </c>
      <c r="D1532" s="6">
        <v>1</v>
      </c>
      <c r="E1532" s="6">
        <v>2872.25</v>
      </c>
      <c r="F1532" s="8">
        <v>38292</v>
      </c>
      <c r="G1532" s="6" t="s">
        <v>25</v>
      </c>
      <c r="H1532" s="6">
        <v>4</v>
      </c>
      <c r="I1532" s="6">
        <v>11</v>
      </c>
      <c r="J1532" s="6">
        <v>2004</v>
      </c>
      <c r="K1532" s="6" t="s">
        <v>385</v>
      </c>
      <c r="L1532" s="6">
        <v>109</v>
      </c>
      <c r="M1532" s="6" t="s">
        <v>416</v>
      </c>
      <c r="N1532" s="11" t="s">
        <v>346</v>
      </c>
      <c r="O1532" s="6" t="s">
        <v>347</v>
      </c>
      <c r="P1532" s="6" t="s">
        <v>348</v>
      </c>
      <c r="Q1532" s="9"/>
      <c r="R1532" s="6" t="s">
        <v>349</v>
      </c>
      <c r="S1532" s="6" t="s">
        <v>350</v>
      </c>
      <c r="T1532" s="6" t="s">
        <v>351</v>
      </c>
      <c r="U1532" s="6" t="s">
        <v>151</v>
      </c>
      <c r="V1532" s="6" t="s">
        <v>46</v>
      </c>
      <c r="W1532" s="6" t="s">
        <v>352</v>
      </c>
      <c r="X1532" s="6" t="s">
        <v>353</v>
      </c>
      <c r="Y1532" s="6" t="s">
        <v>39</v>
      </c>
    </row>
    <row r="1533" spans="1:25">
      <c r="A1533" s="5">
        <v>10328</v>
      </c>
      <c r="B1533" s="6">
        <v>47</v>
      </c>
      <c r="C1533" s="7">
        <v>87.54</v>
      </c>
      <c r="D1533" s="6">
        <v>14</v>
      </c>
      <c r="E1533" s="6">
        <v>4114.38</v>
      </c>
      <c r="F1533" s="8">
        <v>38303</v>
      </c>
      <c r="G1533" s="6" t="s">
        <v>25</v>
      </c>
      <c r="H1533" s="6">
        <v>4</v>
      </c>
      <c r="I1533" s="6">
        <v>11</v>
      </c>
      <c r="J1533" s="6">
        <v>2004</v>
      </c>
      <c r="K1533" s="6" t="s">
        <v>385</v>
      </c>
      <c r="L1533" s="6">
        <v>109</v>
      </c>
      <c r="M1533" s="6" t="s">
        <v>416</v>
      </c>
      <c r="N1533" s="6" t="s">
        <v>387</v>
      </c>
      <c r="O1533" s="6" t="s">
        <v>388</v>
      </c>
      <c r="P1533" s="6" t="s">
        <v>389</v>
      </c>
      <c r="Q1533" s="9"/>
      <c r="R1533" s="6" t="s">
        <v>390</v>
      </c>
      <c r="S1533" s="9"/>
      <c r="T1533" s="6">
        <v>24100</v>
      </c>
      <c r="U1533" s="6" t="s">
        <v>200</v>
      </c>
      <c r="V1533" s="6" t="s">
        <v>46</v>
      </c>
      <c r="W1533" s="6" t="s">
        <v>391</v>
      </c>
      <c r="X1533" s="6" t="s">
        <v>392</v>
      </c>
      <c r="Y1533" s="6" t="s">
        <v>36</v>
      </c>
    </row>
    <row r="1534" spans="1:25">
      <c r="A1534" s="5">
        <v>10339</v>
      </c>
      <c r="B1534" s="6">
        <v>21</v>
      </c>
      <c r="C1534" s="7">
        <v>50.65</v>
      </c>
      <c r="D1534" s="6">
        <v>7</v>
      </c>
      <c r="E1534" s="6">
        <v>1063.6500000000001</v>
      </c>
      <c r="F1534" s="8">
        <v>38314</v>
      </c>
      <c r="G1534" s="6" t="s">
        <v>25</v>
      </c>
      <c r="H1534" s="6">
        <v>4</v>
      </c>
      <c r="I1534" s="6">
        <v>11</v>
      </c>
      <c r="J1534" s="6">
        <v>2004</v>
      </c>
      <c r="K1534" s="6" t="s">
        <v>385</v>
      </c>
      <c r="L1534" s="6">
        <v>109</v>
      </c>
      <c r="M1534" s="6" t="s">
        <v>416</v>
      </c>
      <c r="N1534" s="6" t="s">
        <v>188</v>
      </c>
      <c r="O1534" s="10" t="s">
        <v>683</v>
      </c>
      <c r="P1534" s="6" t="s">
        <v>189</v>
      </c>
      <c r="Q1534" s="9"/>
      <c r="R1534" s="6" t="s">
        <v>190</v>
      </c>
      <c r="S1534" s="6" t="s">
        <v>191</v>
      </c>
      <c r="T1534" s="6" t="s">
        <v>192</v>
      </c>
      <c r="U1534" s="6" t="s">
        <v>193</v>
      </c>
      <c r="V1534" s="6" t="s">
        <v>193</v>
      </c>
      <c r="W1534" s="6" t="s">
        <v>194</v>
      </c>
      <c r="X1534" s="6" t="s">
        <v>195</v>
      </c>
      <c r="Y1534" s="6" t="s">
        <v>39</v>
      </c>
    </row>
    <row r="1535" spans="1:25">
      <c r="A1535" s="5">
        <v>10353</v>
      </c>
      <c r="B1535" s="6">
        <v>28</v>
      </c>
      <c r="C1535" s="7">
        <v>71.73</v>
      </c>
      <c r="D1535" s="6">
        <v>2</v>
      </c>
      <c r="E1535" s="6">
        <v>2008.44</v>
      </c>
      <c r="F1535" s="8">
        <v>38325</v>
      </c>
      <c r="G1535" s="6" t="s">
        <v>25</v>
      </c>
      <c r="H1535" s="6">
        <v>4</v>
      </c>
      <c r="I1535" s="6">
        <v>12</v>
      </c>
      <c r="J1535" s="6">
        <v>2004</v>
      </c>
      <c r="K1535" s="6" t="s">
        <v>385</v>
      </c>
      <c r="L1535" s="6">
        <v>109</v>
      </c>
      <c r="M1535" s="6" t="s">
        <v>416</v>
      </c>
      <c r="N1535" s="6" t="s">
        <v>629</v>
      </c>
      <c r="O1535" s="6">
        <v>2035554407</v>
      </c>
      <c r="P1535" s="6" t="s">
        <v>630</v>
      </c>
      <c r="Q1535" s="9"/>
      <c r="R1535" s="6" t="s">
        <v>547</v>
      </c>
      <c r="S1535" s="6" t="s">
        <v>88</v>
      </c>
      <c r="T1535" s="6">
        <v>97561</v>
      </c>
      <c r="U1535" s="6" t="s">
        <v>32</v>
      </c>
      <c r="V1535" s="6" t="s">
        <v>33</v>
      </c>
      <c r="W1535" s="6" t="s">
        <v>631</v>
      </c>
      <c r="X1535" s="6" t="s">
        <v>632</v>
      </c>
      <c r="Y1535" s="6" t="s">
        <v>39</v>
      </c>
    </row>
    <row r="1536" spans="1:25">
      <c r="A1536" s="5">
        <v>10374</v>
      </c>
      <c r="B1536" s="6">
        <v>46</v>
      </c>
      <c r="C1536" s="7">
        <v>94.1</v>
      </c>
      <c r="D1536" s="6">
        <v>3</v>
      </c>
      <c r="E1536" s="6">
        <v>4328.6000000000004</v>
      </c>
      <c r="F1536" s="8">
        <v>38385</v>
      </c>
      <c r="G1536" s="6" t="s">
        <v>25</v>
      </c>
      <c r="H1536" s="6">
        <v>1</v>
      </c>
      <c r="I1536" s="6">
        <v>2</v>
      </c>
      <c r="J1536" s="6">
        <v>2005</v>
      </c>
      <c r="K1536" s="6" t="s">
        <v>385</v>
      </c>
      <c r="L1536" s="6">
        <v>109</v>
      </c>
      <c r="M1536" s="6" t="s">
        <v>416</v>
      </c>
      <c r="N1536" s="6" t="s">
        <v>275</v>
      </c>
      <c r="O1536" s="6" t="s">
        <v>276</v>
      </c>
      <c r="P1536" s="6" t="s">
        <v>277</v>
      </c>
      <c r="Q1536" s="9"/>
      <c r="R1536" s="6" t="s">
        <v>278</v>
      </c>
      <c r="S1536" s="6" t="s">
        <v>279</v>
      </c>
      <c r="T1536" s="6">
        <v>4101</v>
      </c>
      <c r="U1536" s="6" t="s">
        <v>75</v>
      </c>
      <c r="V1536" s="6" t="s">
        <v>76</v>
      </c>
      <c r="W1536" s="6" t="s">
        <v>280</v>
      </c>
      <c r="X1536" s="6" t="s">
        <v>281</v>
      </c>
      <c r="Y1536" s="6" t="s">
        <v>36</v>
      </c>
    </row>
    <row r="1537" spans="1:25">
      <c r="A1537" s="5">
        <v>10386</v>
      </c>
      <c r="B1537" s="6">
        <v>33</v>
      </c>
      <c r="C1537" s="7">
        <v>41.71</v>
      </c>
      <c r="D1537" s="6">
        <v>11</v>
      </c>
      <c r="E1537" s="6">
        <v>1376.43</v>
      </c>
      <c r="F1537" s="8">
        <v>38412</v>
      </c>
      <c r="G1537" s="6" t="s">
        <v>603</v>
      </c>
      <c r="H1537" s="6">
        <v>1</v>
      </c>
      <c r="I1537" s="6">
        <v>3</v>
      </c>
      <c r="J1537" s="6">
        <v>2005</v>
      </c>
      <c r="K1537" s="6" t="s">
        <v>385</v>
      </c>
      <c r="L1537" s="6">
        <v>109</v>
      </c>
      <c r="M1537" s="6" t="s">
        <v>416</v>
      </c>
      <c r="N1537" s="6" t="s">
        <v>155</v>
      </c>
      <c r="O1537" s="6" t="s">
        <v>156</v>
      </c>
      <c r="P1537" s="6" t="s">
        <v>157</v>
      </c>
      <c r="Q1537" s="9"/>
      <c r="R1537" s="6" t="s">
        <v>158</v>
      </c>
      <c r="S1537" s="9"/>
      <c r="T1537" s="6">
        <v>28034</v>
      </c>
      <c r="U1537" s="6" t="s">
        <v>159</v>
      </c>
      <c r="V1537" s="6" t="s">
        <v>46</v>
      </c>
      <c r="W1537" s="6" t="s">
        <v>160</v>
      </c>
      <c r="X1537" s="6" t="s">
        <v>161</v>
      </c>
      <c r="Y1537" s="6" t="s">
        <v>39</v>
      </c>
    </row>
    <row r="1538" spans="1:25">
      <c r="A1538" s="5">
        <v>10398</v>
      </c>
      <c r="B1538" s="6">
        <v>43</v>
      </c>
      <c r="C1538" s="7">
        <v>100</v>
      </c>
      <c r="D1538" s="6">
        <v>16</v>
      </c>
      <c r="E1538" s="6">
        <v>5552.16</v>
      </c>
      <c r="F1538" s="8">
        <v>38441</v>
      </c>
      <c r="G1538" s="6" t="s">
        <v>25</v>
      </c>
      <c r="H1538" s="6">
        <v>1</v>
      </c>
      <c r="I1538" s="6">
        <v>3</v>
      </c>
      <c r="J1538" s="6">
        <v>2005</v>
      </c>
      <c r="K1538" s="6" t="s">
        <v>385</v>
      </c>
      <c r="L1538" s="6">
        <v>109</v>
      </c>
      <c r="M1538" s="6" t="s">
        <v>416</v>
      </c>
      <c r="N1538" s="6" t="s">
        <v>357</v>
      </c>
      <c r="O1538" s="6" t="s">
        <v>358</v>
      </c>
      <c r="P1538" s="6" t="s">
        <v>359</v>
      </c>
      <c r="Q1538" s="9"/>
      <c r="R1538" s="6" t="s">
        <v>360</v>
      </c>
      <c r="S1538" s="9"/>
      <c r="T1538" s="6">
        <v>51100</v>
      </c>
      <c r="U1538" s="6" t="s">
        <v>66</v>
      </c>
      <c r="V1538" s="6" t="s">
        <v>46</v>
      </c>
      <c r="W1538" s="6" t="s">
        <v>361</v>
      </c>
      <c r="X1538" s="6" t="s">
        <v>362</v>
      </c>
      <c r="Y1538" s="6" t="s">
        <v>36</v>
      </c>
    </row>
    <row r="1539" spans="1:25">
      <c r="A1539" s="5">
        <v>10401</v>
      </c>
      <c r="B1539" s="6">
        <v>38</v>
      </c>
      <c r="C1539" s="7">
        <v>96.29</v>
      </c>
      <c r="D1539" s="6">
        <v>5</v>
      </c>
      <c r="E1539" s="6">
        <v>3659.02</v>
      </c>
      <c r="F1539" s="8">
        <v>38445</v>
      </c>
      <c r="G1539" s="6" t="s">
        <v>376</v>
      </c>
      <c r="H1539" s="6">
        <v>2</v>
      </c>
      <c r="I1539" s="6">
        <v>4</v>
      </c>
      <c r="J1539" s="6">
        <v>2005</v>
      </c>
      <c r="K1539" s="6" t="s">
        <v>385</v>
      </c>
      <c r="L1539" s="6">
        <v>109</v>
      </c>
      <c r="M1539" s="6" t="s">
        <v>416</v>
      </c>
      <c r="N1539" s="6" t="s">
        <v>79</v>
      </c>
      <c r="O1539" s="6">
        <v>2015559350</v>
      </c>
      <c r="P1539" s="6" t="s">
        <v>80</v>
      </c>
      <c r="Q1539" s="9"/>
      <c r="R1539" s="6" t="s">
        <v>81</v>
      </c>
      <c r="S1539" s="6" t="s">
        <v>82</v>
      </c>
      <c r="T1539" s="6">
        <v>94019</v>
      </c>
      <c r="U1539" s="6" t="s">
        <v>32</v>
      </c>
      <c r="V1539" s="6" t="s">
        <v>33</v>
      </c>
      <c r="W1539" s="6" t="s">
        <v>83</v>
      </c>
      <c r="X1539" s="6" t="s">
        <v>84</v>
      </c>
      <c r="Y1539" s="6" t="s">
        <v>36</v>
      </c>
    </row>
    <row r="1540" spans="1:25">
      <c r="A1540" s="5">
        <v>10416</v>
      </c>
      <c r="B1540" s="6">
        <v>47</v>
      </c>
      <c r="C1540" s="7">
        <v>88.63</v>
      </c>
      <c r="D1540" s="6">
        <v>6</v>
      </c>
      <c r="E1540" s="6">
        <v>4165.6099999999997</v>
      </c>
      <c r="F1540" s="8">
        <v>38482</v>
      </c>
      <c r="G1540" s="6" t="s">
        <v>25</v>
      </c>
      <c r="H1540" s="6">
        <v>2</v>
      </c>
      <c r="I1540" s="6">
        <v>5</v>
      </c>
      <c r="J1540" s="6">
        <v>2005</v>
      </c>
      <c r="K1540" s="6" t="s">
        <v>385</v>
      </c>
      <c r="L1540" s="6">
        <v>109</v>
      </c>
      <c r="M1540" s="6" t="s">
        <v>416</v>
      </c>
      <c r="N1540" s="6" t="s">
        <v>430</v>
      </c>
      <c r="O1540" s="6" t="s">
        <v>431</v>
      </c>
      <c r="P1540" s="6" t="s">
        <v>432</v>
      </c>
      <c r="Q1540" s="9"/>
      <c r="R1540" s="6" t="s">
        <v>433</v>
      </c>
      <c r="S1540" s="9"/>
      <c r="T1540" s="6">
        <v>42100</v>
      </c>
      <c r="U1540" s="6" t="s">
        <v>200</v>
      </c>
      <c r="V1540" s="6" t="s">
        <v>46</v>
      </c>
      <c r="W1540" s="6" t="s">
        <v>434</v>
      </c>
      <c r="X1540" s="6" t="s">
        <v>435</v>
      </c>
      <c r="Y1540" s="6" t="s">
        <v>36</v>
      </c>
    </row>
    <row r="1541" spans="1:25">
      <c r="A1541" s="5">
        <v>10163</v>
      </c>
      <c r="B1541" s="6">
        <v>31</v>
      </c>
      <c r="C1541" s="7">
        <v>100</v>
      </c>
      <c r="D1541" s="6">
        <v>2</v>
      </c>
      <c r="E1541" s="6">
        <v>3329.09</v>
      </c>
      <c r="F1541" s="8">
        <v>37914</v>
      </c>
      <c r="G1541" s="6" t="s">
        <v>25</v>
      </c>
      <c r="H1541" s="6">
        <v>4</v>
      </c>
      <c r="I1541" s="6">
        <v>10</v>
      </c>
      <c r="J1541" s="6">
        <v>2003</v>
      </c>
      <c r="K1541" s="6" t="s">
        <v>26</v>
      </c>
      <c r="L1541" s="6">
        <v>101</v>
      </c>
      <c r="M1541" s="6" t="s">
        <v>170</v>
      </c>
      <c r="N1541" s="6" t="s">
        <v>354</v>
      </c>
      <c r="O1541" s="6">
        <v>2125558493</v>
      </c>
      <c r="P1541" s="6" t="s">
        <v>355</v>
      </c>
      <c r="Q1541" s="6" t="s">
        <v>356</v>
      </c>
      <c r="R1541" s="6" t="s">
        <v>56</v>
      </c>
      <c r="S1541" s="6" t="s">
        <v>57</v>
      </c>
      <c r="T1541" s="6">
        <v>10022</v>
      </c>
      <c r="U1541" s="6" t="s">
        <v>32</v>
      </c>
      <c r="V1541" s="6" t="s">
        <v>33</v>
      </c>
      <c r="W1541" s="6" t="s">
        <v>101</v>
      </c>
      <c r="X1541" s="6" t="s">
        <v>210</v>
      </c>
      <c r="Y1541" s="6" t="s">
        <v>36</v>
      </c>
    </row>
    <row r="1542" spans="1:25">
      <c r="A1542" s="5">
        <v>10163</v>
      </c>
      <c r="B1542" s="6">
        <v>48</v>
      </c>
      <c r="C1542" s="7">
        <v>69.959999999999994</v>
      </c>
      <c r="D1542" s="6">
        <v>4</v>
      </c>
      <c r="E1542" s="6">
        <v>3358.08</v>
      </c>
      <c r="F1542" s="8">
        <v>37914</v>
      </c>
      <c r="G1542" s="6" t="s">
        <v>25</v>
      </c>
      <c r="H1542" s="6">
        <v>4</v>
      </c>
      <c r="I1542" s="6">
        <v>10</v>
      </c>
      <c r="J1542" s="6">
        <v>2003</v>
      </c>
      <c r="K1542" s="6" t="s">
        <v>26</v>
      </c>
      <c r="L1542" s="6">
        <v>62</v>
      </c>
      <c r="M1542" s="6" t="s">
        <v>171</v>
      </c>
      <c r="N1542" s="6" t="s">
        <v>354</v>
      </c>
      <c r="O1542" s="6">
        <v>2125558493</v>
      </c>
      <c r="P1542" s="6" t="s">
        <v>355</v>
      </c>
      <c r="Q1542" s="6" t="s">
        <v>356</v>
      </c>
      <c r="R1542" s="6" t="s">
        <v>56</v>
      </c>
      <c r="S1542" s="6" t="s">
        <v>57</v>
      </c>
      <c r="T1542" s="6">
        <v>10022</v>
      </c>
      <c r="U1542" s="6" t="s">
        <v>32</v>
      </c>
      <c r="V1542" s="6" t="s">
        <v>33</v>
      </c>
      <c r="W1542" s="6" t="s">
        <v>101</v>
      </c>
      <c r="X1542" s="6" t="s">
        <v>210</v>
      </c>
      <c r="Y1542" s="6" t="s">
        <v>36</v>
      </c>
    </row>
    <row r="1543" spans="1:25">
      <c r="A1543" s="5">
        <v>10163</v>
      </c>
      <c r="B1543" s="6">
        <v>40</v>
      </c>
      <c r="C1543" s="7">
        <v>100</v>
      </c>
      <c r="D1543" s="6">
        <v>3</v>
      </c>
      <c r="E1543" s="6">
        <v>4900.8</v>
      </c>
      <c r="F1543" s="8">
        <v>37914</v>
      </c>
      <c r="G1543" s="6" t="s">
        <v>25</v>
      </c>
      <c r="H1543" s="6">
        <v>4</v>
      </c>
      <c r="I1543" s="6">
        <v>10</v>
      </c>
      <c r="J1543" s="6">
        <v>2003</v>
      </c>
      <c r="K1543" s="6" t="s">
        <v>26</v>
      </c>
      <c r="L1543" s="6">
        <v>104</v>
      </c>
      <c r="M1543" s="6" t="s">
        <v>172</v>
      </c>
      <c r="N1543" s="6" t="s">
        <v>354</v>
      </c>
      <c r="O1543" s="6">
        <v>2125558493</v>
      </c>
      <c r="P1543" s="6" t="s">
        <v>355</v>
      </c>
      <c r="Q1543" s="6" t="s">
        <v>356</v>
      </c>
      <c r="R1543" s="6" t="s">
        <v>56</v>
      </c>
      <c r="S1543" s="6" t="s">
        <v>57</v>
      </c>
      <c r="T1543" s="6">
        <v>10022</v>
      </c>
      <c r="U1543" s="6" t="s">
        <v>32</v>
      </c>
      <c r="V1543" s="6" t="s">
        <v>33</v>
      </c>
      <c r="W1543" s="6" t="s">
        <v>101</v>
      </c>
      <c r="X1543" s="6" t="s">
        <v>210</v>
      </c>
      <c r="Y1543" s="6" t="s">
        <v>36</v>
      </c>
    </row>
    <row r="1544" spans="1:25">
      <c r="A1544" s="5">
        <v>10163</v>
      </c>
      <c r="B1544" s="6">
        <v>43</v>
      </c>
      <c r="C1544" s="7">
        <v>100</v>
      </c>
      <c r="D1544" s="6">
        <v>6</v>
      </c>
      <c r="E1544" s="6">
        <v>4991.4399999999996</v>
      </c>
      <c r="F1544" s="8">
        <v>37914</v>
      </c>
      <c r="G1544" s="6" t="s">
        <v>25</v>
      </c>
      <c r="H1544" s="6">
        <v>4</v>
      </c>
      <c r="I1544" s="6">
        <v>10</v>
      </c>
      <c r="J1544" s="6">
        <v>2003</v>
      </c>
      <c r="K1544" s="6" t="s">
        <v>26</v>
      </c>
      <c r="L1544" s="6">
        <v>99</v>
      </c>
      <c r="M1544" s="6" t="s">
        <v>173</v>
      </c>
      <c r="N1544" s="6" t="s">
        <v>354</v>
      </c>
      <c r="O1544" s="6">
        <v>2125558493</v>
      </c>
      <c r="P1544" s="6" t="s">
        <v>355</v>
      </c>
      <c r="Q1544" s="6" t="s">
        <v>356</v>
      </c>
      <c r="R1544" s="6" t="s">
        <v>56</v>
      </c>
      <c r="S1544" s="6" t="s">
        <v>57</v>
      </c>
      <c r="T1544" s="6">
        <v>10022</v>
      </c>
      <c r="U1544" s="6" t="s">
        <v>32</v>
      </c>
      <c r="V1544" s="6" t="s">
        <v>33</v>
      </c>
      <c r="W1544" s="6" t="s">
        <v>101</v>
      </c>
      <c r="X1544" s="6" t="s">
        <v>210</v>
      </c>
      <c r="Y1544" s="6" t="s">
        <v>36</v>
      </c>
    </row>
    <row r="1545" spans="1:25">
      <c r="A1545" s="5">
        <v>10163</v>
      </c>
      <c r="B1545" s="6">
        <v>42</v>
      </c>
      <c r="C1545" s="7">
        <v>91.55</v>
      </c>
      <c r="D1545" s="6">
        <v>5</v>
      </c>
      <c r="E1545" s="6">
        <v>3845.1</v>
      </c>
      <c r="F1545" s="8">
        <v>37914</v>
      </c>
      <c r="G1545" s="6" t="s">
        <v>25</v>
      </c>
      <c r="H1545" s="6">
        <v>4</v>
      </c>
      <c r="I1545" s="6">
        <v>10</v>
      </c>
      <c r="J1545" s="6">
        <v>2003</v>
      </c>
      <c r="K1545" s="6" t="s">
        <v>26</v>
      </c>
      <c r="L1545" s="6">
        <v>97</v>
      </c>
      <c r="M1545" s="6" t="s">
        <v>250</v>
      </c>
      <c r="N1545" s="6" t="s">
        <v>354</v>
      </c>
      <c r="O1545" s="6">
        <v>2125558493</v>
      </c>
      <c r="P1545" s="6" t="s">
        <v>355</v>
      </c>
      <c r="Q1545" s="6" t="s">
        <v>356</v>
      </c>
      <c r="R1545" s="6" t="s">
        <v>56</v>
      </c>
      <c r="S1545" s="6" t="s">
        <v>57</v>
      </c>
      <c r="T1545" s="6">
        <v>10022</v>
      </c>
      <c r="U1545" s="6" t="s">
        <v>32</v>
      </c>
      <c r="V1545" s="6" t="s">
        <v>33</v>
      </c>
      <c r="W1545" s="6" t="s">
        <v>101</v>
      </c>
      <c r="X1545" s="6" t="s">
        <v>210</v>
      </c>
      <c r="Y1545" s="6" t="s">
        <v>36</v>
      </c>
    </row>
    <row r="1546" spans="1:25">
      <c r="A1546" s="5">
        <v>10164</v>
      </c>
      <c r="B1546" s="6">
        <v>21</v>
      </c>
      <c r="C1546" s="7">
        <v>100</v>
      </c>
      <c r="D1546" s="6">
        <v>2</v>
      </c>
      <c r="E1546" s="6">
        <v>3536.82</v>
      </c>
      <c r="F1546" s="8">
        <v>37915</v>
      </c>
      <c r="G1546" s="6" t="s">
        <v>603</v>
      </c>
      <c r="H1546" s="6">
        <v>4</v>
      </c>
      <c r="I1546" s="6">
        <v>10</v>
      </c>
      <c r="J1546" s="6">
        <v>2003</v>
      </c>
      <c r="K1546" s="6" t="s">
        <v>163</v>
      </c>
      <c r="L1546" s="6">
        <v>147</v>
      </c>
      <c r="M1546" s="6" t="s">
        <v>165</v>
      </c>
      <c r="N1546" s="6" t="s">
        <v>644</v>
      </c>
      <c r="O1546" s="6" t="s">
        <v>645</v>
      </c>
      <c r="P1546" s="6" t="s">
        <v>646</v>
      </c>
      <c r="Q1546" s="9"/>
      <c r="R1546" s="6" t="s">
        <v>647</v>
      </c>
      <c r="S1546" s="9"/>
      <c r="T1546" s="6">
        <v>8010</v>
      </c>
      <c r="U1546" s="6" t="s">
        <v>130</v>
      </c>
      <c r="V1546" s="6" t="s">
        <v>46</v>
      </c>
      <c r="W1546" s="6" t="s">
        <v>648</v>
      </c>
      <c r="X1546" s="6" t="s">
        <v>48</v>
      </c>
      <c r="Y1546" s="6" t="s">
        <v>36</v>
      </c>
    </row>
    <row r="1547" spans="1:25">
      <c r="A1547" s="5">
        <v>10164</v>
      </c>
      <c r="B1547" s="6">
        <v>49</v>
      </c>
      <c r="C1547" s="7">
        <v>100</v>
      </c>
      <c r="D1547" s="6">
        <v>6</v>
      </c>
      <c r="E1547" s="6">
        <v>6563.06</v>
      </c>
      <c r="F1547" s="8">
        <v>37915</v>
      </c>
      <c r="G1547" s="6" t="s">
        <v>603</v>
      </c>
      <c r="H1547" s="6">
        <v>4</v>
      </c>
      <c r="I1547" s="6">
        <v>10</v>
      </c>
      <c r="J1547" s="6">
        <v>2003</v>
      </c>
      <c r="K1547" s="6" t="s">
        <v>166</v>
      </c>
      <c r="L1547" s="6">
        <v>136</v>
      </c>
      <c r="M1547" s="6" t="s">
        <v>167</v>
      </c>
      <c r="N1547" s="6" t="s">
        <v>644</v>
      </c>
      <c r="O1547" s="6" t="s">
        <v>645</v>
      </c>
      <c r="P1547" s="6" t="s">
        <v>646</v>
      </c>
      <c r="Q1547" s="9"/>
      <c r="R1547" s="6" t="s">
        <v>647</v>
      </c>
      <c r="S1547" s="9"/>
      <c r="T1547" s="6">
        <v>8010</v>
      </c>
      <c r="U1547" s="6" t="s">
        <v>130</v>
      </c>
      <c r="V1547" s="6" t="s">
        <v>46</v>
      </c>
      <c r="W1547" s="6" t="s">
        <v>648</v>
      </c>
      <c r="X1547" s="6" t="s">
        <v>48</v>
      </c>
      <c r="Y1547" s="6" t="s">
        <v>36</v>
      </c>
    </row>
    <row r="1548" spans="1:25">
      <c r="A1548" s="5">
        <v>10164</v>
      </c>
      <c r="B1548" s="6">
        <v>36</v>
      </c>
      <c r="C1548" s="7">
        <v>99.17</v>
      </c>
      <c r="D1548" s="6">
        <v>8</v>
      </c>
      <c r="E1548" s="6">
        <v>3570.12</v>
      </c>
      <c r="F1548" s="8">
        <v>37915</v>
      </c>
      <c r="G1548" s="6" t="s">
        <v>603</v>
      </c>
      <c r="H1548" s="6">
        <v>4</v>
      </c>
      <c r="I1548" s="6">
        <v>10</v>
      </c>
      <c r="J1548" s="6">
        <v>2003</v>
      </c>
      <c r="K1548" s="6" t="s">
        <v>166</v>
      </c>
      <c r="L1548" s="6">
        <v>116</v>
      </c>
      <c r="M1548" s="6" t="s">
        <v>168</v>
      </c>
      <c r="N1548" s="6" t="s">
        <v>644</v>
      </c>
      <c r="O1548" s="6" t="s">
        <v>645</v>
      </c>
      <c r="P1548" s="6" t="s">
        <v>646</v>
      </c>
      <c r="Q1548" s="9"/>
      <c r="R1548" s="6" t="s">
        <v>647</v>
      </c>
      <c r="S1548" s="9"/>
      <c r="T1548" s="6">
        <v>8010</v>
      </c>
      <c r="U1548" s="6" t="s">
        <v>130</v>
      </c>
      <c r="V1548" s="6" t="s">
        <v>46</v>
      </c>
      <c r="W1548" s="6" t="s">
        <v>648</v>
      </c>
      <c r="X1548" s="6" t="s">
        <v>48</v>
      </c>
      <c r="Y1548" s="6" t="s">
        <v>36</v>
      </c>
    </row>
    <row r="1549" spans="1:25">
      <c r="A1549" s="5">
        <v>10166</v>
      </c>
      <c r="B1549" s="6">
        <v>43</v>
      </c>
      <c r="C1549" s="7">
        <v>100</v>
      </c>
      <c r="D1549" s="6">
        <v>2</v>
      </c>
      <c r="E1549" s="6">
        <v>6930.74</v>
      </c>
      <c r="F1549" s="8">
        <v>37915</v>
      </c>
      <c r="G1549" s="6" t="s">
        <v>25</v>
      </c>
      <c r="H1549" s="6">
        <v>4</v>
      </c>
      <c r="I1549" s="6">
        <v>10</v>
      </c>
      <c r="J1549" s="6">
        <v>2003</v>
      </c>
      <c r="K1549" s="6" t="s">
        <v>26</v>
      </c>
      <c r="L1549" s="6">
        <v>136</v>
      </c>
      <c r="M1549" s="6" t="s">
        <v>310</v>
      </c>
      <c r="N1549" s="11" t="s">
        <v>141</v>
      </c>
      <c r="O1549" s="6">
        <v>5085552555</v>
      </c>
      <c r="P1549" s="6" t="s">
        <v>142</v>
      </c>
      <c r="Q1549" s="9"/>
      <c r="R1549" s="6" t="s">
        <v>143</v>
      </c>
      <c r="S1549" s="6" t="s">
        <v>100</v>
      </c>
      <c r="T1549" s="6">
        <v>50553</v>
      </c>
      <c r="U1549" s="6" t="s">
        <v>32</v>
      </c>
      <c r="V1549" s="6" t="s">
        <v>33</v>
      </c>
      <c r="W1549" s="6" t="s">
        <v>144</v>
      </c>
      <c r="X1549" s="6" t="s">
        <v>145</v>
      </c>
      <c r="Y1549" s="6" t="s">
        <v>36</v>
      </c>
    </row>
    <row r="1550" spans="1:25">
      <c r="A1550" s="5">
        <v>10214</v>
      </c>
      <c r="B1550" s="6">
        <v>20</v>
      </c>
      <c r="C1550" s="7">
        <v>34.19</v>
      </c>
      <c r="D1550" s="6">
        <v>3</v>
      </c>
      <c r="E1550" s="6">
        <v>683.8</v>
      </c>
      <c r="F1550" s="8">
        <v>38012</v>
      </c>
      <c r="G1550" s="6" t="s">
        <v>25</v>
      </c>
      <c r="H1550" s="6">
        <v>1</v>
      </c>
      <c r="I1550" s="6">
        <v>1</v>
      </c>
      <c r="J1550" s="6">
        <v>2004</v>
      </c>
      <c r="K1550" s="6" t="s">
        <v>26</v>
      </c>
      <c r="L1550" s="6">
        <v>33</v>
      </c>
      <c r="M1550" s="6" t="s">
        <v>50</v>
      </c>
      <c r="N1550" s="6" t="s">
        <v>493</v>
      </c>
      <c r="O1550" s="6" t="s">
        <v>494</v>
      </c>
      <c r="P1550" s="6" t="s">
        <v>495</v>
      </c>
      <c r="Q1550" s="9"/>
      <c r="R1550" s="6" t="s">
        <v>158</v>
      </c>
      <c r="S1550" s="9"/>
      <c r="T1550" s="6">
        <v>28023</v>
      </c>
      <c r="U1550" s="6" t="s">
        <v>159</v>
      </c>
      <c r="V1550" s="6" t="s">
        <v>46</v>
      </c>
      <c r="W1550" s="6" t="s">
        <v>496</v>
      </c>
      <c r="X1550" s="6" t="s">
        <v>497</v>
      </c>
      <c r="Y1550" s="6" t="s">
        <v>39</v>
      </c>
    </row>
    <row r="1551" spans="1:25">
      <c r="A1551" s="5">
        <v>10227</v>
      </c>
      <c r="B1551" s="6">
        <v>42</v>
      </c>
      <c r="C1551" s="7">
        <v>29.21</v>
      </c>
      <c r="D1551" s="6">
        <v>6</v>
      </c>
      <c r="E1551" s="6">
        <v>1226.82</v>
      </c>
      <c r="F1551" s="8">
        <v>38048</v>
      </c>
      <c r="G1551" s="6" t="s">
        <v>25</v>
      </c>
      <c r="H1551" s="6">
        <v>1</v>
      </c>
      <c r="I1551" s="6">
        <v>3</v>
      </c>
      <c r="J1551" s="6">
        <v>2004</v>
      </c>
      <c r="K1551" s="6" t="s">
        <v>26</v>
      </c>
      <c r="L1551" s="6">
        <v>33</v>
      </c>
      <c r="M1551" s="6" t="s">
        <v>50</v>
      </c>
      <c r="N1551" s="6" t="s">
        <v>459</v>
      </c>
      <c r="O1551" s="6" t="s">
        <v>460</v>
      </c>
      <c r="P1551" s="6" t="s">
        <v>461</v>
      </c>
      <c r="Q1551" s="9"/>
      <c r="R1551" s="6" t="s">
        <v>462</v>
      </c>
      <c r="S1551" s="9"/>
      <c r="T1551" s="6">
        <v>69004</v>
      </c>
      <c r="U1551" s="6" t="s">
        <v>66</v>
      </c>
      <c r="V1551" s="6" t="s">
        <v>46</v>
      </c>
      <c r="W1551" s="6" t="s">
        <v>463</v>
      </c>
      <c r="X1551" s="6" t="s">
        <v>464</v>
      </c>
      <c r="Y1551" s="6" t="s">
        <v>39</v>
      </c>
    </row>
    <row r="1552" spans="1:25">
      <c r="A1552" s="5">
        <v>10243</v>
      </c>
      <c r="B1552" s="6">
        <v>33</v>
      </c>
      <c r="C1552" s="7">
        <v>29.54</v>
      </c>
      <c r="D1552" s="6">
        <v>1</v>
      </c>
      <c r="E1552" s="6">
        <v>974.82</v>
      </c>
      <c r="F1552" s="8">
        <v>38103</v>
      </c>
      <c r="G1552" s="6" t="s">
        <v>25</v>
      </c>
      <c r="H1552" s="6">
        <v>2</v>
      </c>
      <c r="I1552" s="6">
        <v>4</v>
      </c>
      <c r="J1552" s="6">
        <v>2004</v>
      </c>
      <c r="K1552" s="6" t="s">
        <v>26</v>
      </c>
      <c r="L1552" s="6">
        <v>33</v>
      </c>
      <c r="M1552" s="6" t="s">
        <v>50</v>
      </c>
      <c r="N1552" s="6" t="s">
        <v>635</v>
      </c>
      <c r="O1552" s="6">
        <v>6175552555</v>
      </c>
      <c r="P1552" s="6" t="s">
        <v>636</v>
      </c>
      <c r="Q1552" s="9"/>
      <c r="R1552" s="6" t="s">
        <v>340</v>
      </c>
      <c r="S1552" s="6" t="s">
        <v>100</v>
      </c>
      <c r="T1552" s="6">
        <v>51003</v>
      </c>
      <c r="U1552" s="6" t="s">
        <v>32</v>
      </c>
      <c r="V1552" s="6" t="s">
        <v>33</v>
      </c>
      <c r="W1552" s="6" t="s">
        <v>637</v>
      </c>
      <c r="X1552" s="6" t="s">
        <v>35</v>
      </c>
      <c r="Y1552" s="6" t="s">
        <v>39</v>
      </c>
    </row>
    <row r="1553" spans="1:25">
      <c r="A1553" s="5">
        <v>10280</v>
      </c>
      <c r="B1553" s="6">
        <v>20</v>
      </c>
      <c r="C1553" s="7">
        <v>28.88</v>
      </c>
      <c r="D1553" s="6">
        <v>12</v>
      </c>
      <c r="E1553" s="6">
        <v>577.6</v>
      </c>
      <c r="F1553" s="8">
        <v>38216</v>
      </c>
      <c r="G1553" s="6" t="s">
        <v>25</v>
      </c>
      <c r="H1553" s="6">
        <v>3</v>
      </c>
      <c r="I1553" s="6">
        <v>8</v>
      </c>
      <c r="J1553" s="6">
        <v>2004</v>
      </c>
      <c r="K1553" s="6" t="s">
        <v>26</v>
      </c>
      <c r="L1553" s="6">
        <v>33</v>
      </c>
      <c r="M1553" s="6" t="s">
        <v>50</v>
      </c>
      <c r="N1553" s="6" t="s">
        <v>196</v>
      </c>
      <c r="O1553" s="6" t="s">
        <v>197</v>
      </c>
      <c r="P1553" s="6" t="s">
        <v>198</v>
      </c>
      <c r="Q1553" s="9"/>
      <c r="R1553" s="6" t="s">
        <v>199</v>
      </c>
      <c r="S1553" s="9"/>
      <c r="T1553" s="6">
        <v>10100</v>
      </c>
      <c r="U1553" s="6" t="s">
        <v>200</v>
      </c>
      <c r="V1553" s="6" t="s">
        <v>46</v>
      </c>
      <c r="W1553" s="6" t="s">
        <v>201</v>
      </c>
      <c r="X1553" s="6" t="s">
        <v>202</v>
      </c>
      <c r="Y1553" s="6" t="s">
        <v>39</v>
      </c>
    </row>
    <row r="1554" spans="1:25">
      <c r="A1554" s="5">
        <v>10288</v>
      </c>
      <c r="B1554" s="6">
        <v>29</v>
      </c>
      <c r="C1554" s="7">
        <v>38.17</v>
      </c>
      <c r="D1554" s="6">
        <v>1</v>
      </c>
      <c r="E1554" s="6">
        <v>1106.93</v>
      </c>
      <c r="F1554" s="8">
        <v>38231</v>
      </c>
      <c r="G1554" s="6" t="s">
        <v>25</v>
      </c>
      <c r="H1554" s="6">
        <v>3</v>
      </c>
      <c r="I1554" s="6">
        <v>9</v>
      </c>
      <c r="J1554" s="6">
        <v>2004</v>
      </c>
      <c r="K1554" s="6" t="s">
        <v>26</v>
      </c>
      <c r="L1554" s="6">
        <v>33</v>
      </c>
      <c r="M1554" s="6" t="s">
        <v>50</v>
      </c>
      <c r="N1554" s="6" t="s">
        <v>394</v>
      </c>
      <c r="O1554" s="10" t="s">
        <v>683</v>
      </c>
      <c r="P1554" s="6" t="s">
        <v>395</v>
      </c>
      <c r="Q1554" s="6" t="s">
        <v>396</v>
      </c>
      <c r="R1554" s="6" t="s">
        <v>397</v>
      </c>
      <c r="S1554" s="9"/>
      <c r="T1554" s="6">
        <v>69045</v>
      </c>
      <c r="U1554" s="6" t="s">
        <v>397</v>
      </c>
      <c r="V1554" s="6" t="s">
        <v>76</v>
      </c>
      <c r="W1554" s="6" t="s">
        <v>398</v>
      </c>
      <c r="X1554" s="6" t="s">
        <v>399</v>
      </c>
      <c r="Y1554" s="6" t="s">
        <v>39</v>
      </c>
    </row>
    <row r="1555" spans="1:25">
      <c r="A1555" s="5">
        <v>10304</v>
      </c>
      <c r="B1555" s="6">
        <v>23</v>
      </c>
      <c r="C1555" s="7">
        <v>30.2</v>
      </c>
      <c r="D1555" s="6">
        <v>16</v>
      </c>
      <c r="E1555" s="6">
        <v>694.6</v>
      </c>
      <c r="F1555" s="8">
        <v>38271</v>
      </c>
      <c r="G1555" s="6" t="s">
        <v>25</v>
      </c>
      <c r="H1555" s="6">
        <v>4</v>
      </c>
      <c r="I1555" s="6">
        <v>10</v>
      </c>
      <c r="J1555" s="6">
        <v>2004</v>
      </c>
      <c r="K1555" s="6" t="s">
        <v>26</v>
      </c>
      <c r="L1555" s="6">
        <v>33</v>
      </c>
      <c r="M1555" s="6" t="s">
        <v>50</v>
      </c>
      <c r="N1555" s="6" t="s">
        <v>211</v>
      </c>
      <c r="O1555" s="6" t="s">
        <v>212</v>
      </c>
      <c r="P1555" s="6" t="s">
        <v>213</v>
      </c>
      <c r="Q1555" s="9"/>
      <c r="R1555" s="6" t="s">
        <v>214</v>
      </c>
      <c r="S1555" s="9"/>
      <c r="T1555" s="6">
        <v>78000</v>
      </c>
      <c r="U1555" s="6" t="s">
        <v>66</v>
      </c>
      <c r="V1555" s="6" t="s">
        <v>46</v>
      </c>
      <c r="W1555" s="6" t="s">
        <v>215</v>
      </c>
      <c r="X1555" s="6" t="s">
        <v>216</v>
      </c>
      <c r="Y1555" s="6" t="s">
        <v>39</v>
      </c>
    </row>
    <row r="1556" spans="1:25">
      <c r="A1556" s="5">
        <v>10312</v>
      </c>
      <c r="B1556" s="6">
        <v>39</v>
      </c>
      <c r="C1556" s="7">
        <v>29.54</v>
      </c>
      <c r="D1556" s="6">
        <v>13</v>
      </c>
      <c r="E1556" s="6">
        <v>1152.06</v>
      </c>
      <c r="F1556" s="8">
        <v>38281</v>
      </c>
      <c r="G1556" s="6" t="s">
        <v>25</v>
      </c>
      <c r="H1556" s="6">
        <v>4</v>
      </c>
      <c r="I1556" s="6">
        <v>10</v>
      </c>
      <c r="J1556" s="6">
        <v>2004</v>
      </c>
      <c r="K1556" s="6" t="s">
        <v>26</v>
      </c>
      <c r="L1556" s="6">
        <v>33</v>
      </c>
      <c r="M1556" s="6" t="s">
        <v>50</v>
      </c>
      <c r="N1556" s="6" t="s">
        <v>217</v>
      </c>
      <c r="O1556" s="6">
        <v>4155551450</v>
      </c>
      <c r="P1556" s="6" t="s">
        <v>218</v>
      </c>
      <c r="Q1556" s="9"/>
      <c r="R1556" s="6" t="s">
        <v>219</v>
      </c>
      <c r="S1556" s="6" t="s">
        <v>177</v>
      </c>
      <c r="T1556" s="6">
        <v>97562</v>
      </c>
      <c r="U1556" s="6" t="s">
        <v>32</v>
      </c>
      <c r="V1556" s="6" t="s">
        <v>33</v>
      </c>
      <c r="W1556" s="6" t="s">
        <v>220</v>
      </c>
      <c r="X1556" s="6" t="s">
        <v>35</v>
      </c>
      <c r="Y1556" s="6" t="s">
        <v>39</v>
      </c>
    </row>
    <row r="1557" spans="1:25">
      <c r="A1557" s="5">
        <v>10322</v>
      </c>
      <c r="B1557" s="6">
        <v>20</v>
      </c>
      <c r="C1557" s="7">
        <v>100</v>
      </c>
      <c r="D1557" s="6">
        <v>3</v>
      </c>
      <c r="E1557" s="6">
        <v>2624</v>
      </c>
      <c r="F1557" s="8">
        <v>38295</v>
      </c>
      <c r="G1557" s="6" t="s">
        <v>25</v>
      </c>
      <c r="H1557" s="6">
        <v>4</v>
      </c>
      <c r="I1557" s="6">
        <v>11</v>
      </c>
      <c r="J1557" s="6">
        <v>2004</v>
      </c>
      <c r="K1557" s="6" t="s">
        <v>26</v>
      </c>
      <c r="L1557" s="6">
        <v>33</v>
      </c>
      <c r="M1557" s="6" t="s">
        <v>50</v>
      </c>
      <c r="N1557" s="6" t="s">
        <v>28</v>
      </c>
      <c r="O1557" s="6">
        <v>6035558647</v>
      </c>
      <c r="P1557" s="6" t="s">
        <v>29</v>
      </c>
      <c r="Q1557" s="9"/>
      <c r="R1557" s="6" t="s">
        <v>30</v>
      </c>
      <c r="S1557" s="6" t="s">
        <v>31</v>
      </c>
      <c r="T1557" s="6">
        <v>62005</v>
      </c>
      <c r="U1557" s="6" t="s">
        <v>32</v>
      </c>
      <c r="V1557" s="6" t="s">
        <v>33</v>
      </c>
      <c r="W1557" s="6" t="s">
        <v>34</v>
      </c>
      <c r="X1557" s="6" t="s">
        <v>35</v>
      </c>
      <c r="Y1557" s="6" t="s">
        <v>39</v>
      </c>
    </row>
    <row r="1558" spans="1:25">
      <c r="A1558" s="5">
        <v>10332</v>
      </c>
      <c r="B1558" s="6">
        <v>45</v>
      </c>
      <c r="C1558" s="7">
        <v>81.91</v>
      </c>
      <c r="D1558" s="6">
        <v>6</v>
      </c>
      <c r="E1558" s="6">
        <v>3685.95</v>
      </c>
      <c r="F1558" s="8">
        <v>38308</v>
      </c>
      <c r="G1558" s="6" t="s">
        <v>25</v>
      </c>
      <c r="H1558" s="6">
        <v>4</v>
      </c>
      <c r="I1558" s="6">
        <v>11</v>
      </c>
      <c r="J1558" s="6">
        <v>2004</v>
      </c>
      <c r="K1558" s="6" t="s">
        <v>26</v>
      </c>
      <c r="L1558" s="6">
        <v>33</v>
      </c>
      <c r="M1558" s="6" t="s">
        <v>50</v>
      </c>
      <c r="N1558" s="6" t="s">
        <v>476</v>
      </c>
      <c r="O1558" s="6" t="s">
        <v>477</v>
      </c>
      <c r="P1558" s="6" t="s">
        <v>478</v>
      </c>
      <c r="Q1558" s="9"/>
      <c r="R1558" s="6" t="s">
        <v>479</v>
      </c>
      <c r="S1558" s="9"/>
      <c r="T1558" s="6" t="s">
        <v>480</v>
      </c>
      <c r="U1558" s="6" t="s">
        <v>151</v>
      </c>
      <c r="V1558" s="6" t="s">
        <v>46</v>
      </c>
      <c r="W1558" s="6" t="s">
        <v>481</v>
      </c>
      <c r="X1558" s="6" t="s">
        <v>74</v>
      </c>
      <c r="Y1558" s="6" t="s">
        <v>36</v>
      </c>
    </row>
    <row r="1559" spans="1:25">
      <c r="A1559" s="5">
        <v>10344</v>
      </c>
      <c r="B1559" s="6">
        <v>20</v>
      </c>
      <c r="C1559" s="7">
        <v>35.18</v>
      </c>
      <c r="D1559" s="6">
        <v>6</v>
      </c>
      <c r="E1559" s="6">
        <v>703.6</v>
      </c>
      <c r="F1559" s="8">
        <v>38316</v>
      </c>
      <c r="G1559" s="6" t="s">
        <v>25</v>
      </c>
      <c r="H1559" s="6">
        <v>4</v>
      </c>
      <c r="I1559" s="6">
        <v>11</v>
      </c>
      <c r="J1559" s="6">
        <v>2004</v>
      </c>
      <c r="K1559" s="6" t="s">
        <v>26</v>
      </c>
      <c r="L1559" s="6">
        <v>33</v>
      </c>
      <c r="M1559" s="6" t="s">
        <v>50</v>
      </c>
      <c r="N1559" s="6" t="s">
        <v>597</v>
      </c>
      <c r="O1559" s="6" t="s">
        <v>598</v>
      </c>
      <c r="P1559" s="6" t="s">
        <v>599</v>
      </c>
      <c r="Q1559" s="9"/>
      <c r="R1559" s="6" t="s">
        <v>600</v>
      </c>
      <c r="S1559" s="9"/>
      <c r="T1559" s="6">
        <v>13008</v>
      </c>
      <c r="U1559" s="6" t="s">
        <v>66</v>
      </c>
      <c r="V1559" s="6" t="s">
        <v>46</v>
      </c>
      <c r="W1559" s="6" t="s">
        <v>601</v>
      </c>
      <c r="X1559" s="6" t="s">
        <v>602</v>
      </c>
      <c r="Y1559" s="6" t="s">
        <v>39</v>
      </c>
    </row>
    <row r="1560" spans="1:25">
      <c r="A1560" s="5">
        <v>10356</v>
      </c>
      <c r="B1560" s="6">
        <v>48</v>
      </c>
      <c r="C1560" s="7">
        <v>100</v>
      </c>
      <c r="D1560" s="6">
        <v>5</v>
      </c>
      <c r="E1560" s="6">
        <v>9720</v>
      </c>
      <c r="F1560" s="8">
        <v>38330</v>
      </c>
      <c r="G1560" s="6" t="s">
        <v>25</v>
      </c>
      <c r="H1560" s="6">
        <v>4</v>
      </c>
      <c r="I1560" s="6">
        <v>12</v>
      </c>
      <c r="J1560" s="6">
        <v>2004</v>
      </c>
      <c r="K1560" s="6" t="s">
        <v>26</v>
      </c>
      <c r="L1560" s="6">
        <v>33</v>
      </c>
      <c r="M1560" s="6" t="s">
        <v>50</v>
      </c>
      <c r="N1560" s="6" t="s">
        <v>369</v>
      </c>
      <c r="O1560" s="10" t="s">
        <v>683</v>
      </c>
      <c r="P1560" s="6" t="s">
        <v>370</v>
      </c>
      <c r="Q1560" s="9"/>
      <c r="R1560" s="6" t="s">
        <v>65</v>
      </c>
      <c r="S1560" s="9"/>
      <c r="T1560" s="6">
        <v>75508</v>
      </c>
      <c r="U1560" s="6" t="s">
        <v>66</v>
      </c>
      <c r="V1560" s="6" t="s">
        <v>46</v>
      </c>
      <c r="W1560" s="6" t="s">
        <v>371</v>
      </c>
      <c r="X1560" s="6" t="s">
        <v>216</v>
      </c>
      <c r="Y1560" s="6" t="s">
        <v>133</v>
      </c>
    </row>
    <row r="1561" spans="1:25">
      <c r="A1561" s="5">
        <v>10367</v>
      </c>
      <c r="B1561" s="6">
        <v>23</v>
      </c>
      <c r="C1561" s="7">
        <v>36.29</v>
      </c>
      <c r="D1561" s="6">
        <v>13</v>
      </c>
      <c r="E1561" s="6">
        <v>834.67</v>
      </c>
      <c r="F1561" s="8">
        <v>38364</v>
      </c>
      <c r="G1561" s="6" t="s">
        <v>603</v>
      </c>
      <c r="H1561" s="6">
        <v>1</v>
      </c>
      <c r="I1561" s="6">
        <v>1</v>
      </c>
      <c r="J1561" s="6">
        <v>2005</v>
      </c>
      <c r="K1561" s="6" t="s">
        <v>26</v>
      </c>
      <c r="L1561" s="6">
        <v>33</v>
      </c>
      <c r="M1561" s="6" t="s">
        <v>50</v>
      </c>
      <c r="N1561" s="11" t="s">
        <v>604</v>
      </c>
      <c r="O1561" s="6">
        <v>6265557265</v>
      </c>
      <c r="P1561" s="6" t="s">
        <v>605</v>
      </c>
      <c r="Q1561" s="9"/>
      <c r="R1561" s="6" t="s">
        <v>606</v>
      </c>
      <c r="S1561" s="6" t="s">
        <v>177</v>
      </c>
      <c r="T1561" s="6">
        <v>90003</v>
      </c>
      <c r="U1561" s="6" t="s">
        <v>32</v>
      </c>
      <c r="V1561" s="6" t="s">
        <v>33</v>
      </c>
      <c r="W1561" s="6" t="s">
        <v>34</v>
      </c>
      <c r="X1561" s="6" t="s">
        <v>90</v>
      </c>
      <c r="Y1561" s="6" t="s">
        <v>39</v>
      </c>
    </row>
    <row r="1562" spans="1:25">
      <c r="A1562" s="5">
        <v>10380</v>
      </c>
      <c r="B1562" s="6">
        <v>32</v>
      </c>
      <c r="C1562" s="7">
        <v>70.56</v>
      </c>
      <c r="D1562" s="6">
        <v>4</v>
      </c>
      <c r="E1562" s="6">
        <v>2257.92</v>
      </c>
      <c r="F1562" s="8">
        <v>38399</v>
      </c>
      <c r="G1562" s="6" t="s">
        <v>25</v>
      </c>
      <c r="H1562" s="6">
        <v>1</v>
      </c>
      <c r="I1562" s="6">
        <v>2</v>
      </c>
      <c r="J1562" s="6">
        <v>2005</v>
      </c>
      <c r="K1562" s="6" t="s">
        <v>26</v>
      </c>
      <c r="L1562" s="6">
        <v>33</v>
      </c>
      <c r="M1562" s="6" t="s">
        <v>50</v>
      </c>
      <c r="N1562" s="6" t="s">
        <v>155</v>
      </c>
      <c r="O1562" s="6" t="s">
        <v>156</v>
      </c>
      <c r="P1562" s="6" t="s">
        <v>157</v>
      </c>
      <c r="Q1562" s="9"/>
      <c r="R1562" s="6" t="s">
        <v>158</v>
      </c>
      <c r="S1562" s="9"/>
      <c r="T1562" s="6">
        <v>28034</v>
      </c>
      <c r="U1562" s="6" t="s">
        <v>159</v>
      </c>
      <c r="V1562" s="6" t="s">
        <v>46</v>
      </c>
      <c r="W1562" s="6" t="s">
        <v>160</v>
      </c>
      <c r="X1562" s="6" t="s">
        <v>161</v>
      </c>
      <c r="Y1562" s="6" t="s">
        <v>39</v>
      </c>
    </row>
    <row r="1563" spans="1:25">
      <c r="A1563" s="5">
        <v>10391</v>
      </c>
      <c r="B1563" s="6">
        <v>33</v>
      </c>
      <c r="C1563" s="7">
        <v>100</v>
      </c>
      <c r="D1563" s="6">
        <v>8</v>
      </c>
      <c r="E1563" s="6">
        <v>8344.7099999999991</v>
      </c>
      <c r="F1563" s="8">
        <v>38420</v>
      </c>
      <c r="G1563" s="6" t="s">
        <v>25</v>
      </c>
      <c r="H1563" s="6">
        <v>1</v>
      </c>
      <c r="I1563" s="6">
        <v>3</v>
      </c>
      <c r="J1563" s="6">
        <v>2005</v>
      </c>
      <c r="K1563" s="6" t="s">
        <v>26</v>
      </c>
      <c r="L1563" s="6">
        <v>33</v>
      </c>
      <c r="M1563" s="6" t="s">
        <v>50</v>
      </c>
      <c r="N1563" s="6" t="s">
        <v>230</v>
      </c>
      <c r="O1563" s="6" t="s">
        <v>231</v>
      </c>
      <c r="P1563" s="6" t="s">
        <v>232</v>
      </c>
      <c r="Q1563" s="6" t="s">
        <v>233</v>
      </c>
      <c r="R1563" s="6" t="s">
        <v>234</v>
      </c>
      <c r="S1563" s="6" t="s">
        <v>138</v>
      </c>
      <c r="T1563" s="6">
        <v>2060</v>
      </c>
      <c r="U1563" s="6" t="s">
        <v>75</v>
      </c>
      <c r="V1563" s="6" t="s">
        <v>76</v>
      </c>
      <c r="W1563" s="6" t="s">
        <v>235</v>
      </c>
      <c r="X1563" s="6" t="s">
        <v>236</v>
      </c>
      <c r="Y1563" s="6" t="s">
        <v>133</v>
      </c>
    </row>
    <row r="1564" spans="1:25">
      <c r="A1564" s="5">
        <v>10409</v>
      </c>
      <c r="B1564" s="6">
        <v>61</v>
      </c>
      <c r="C1564" s="7">
        <v>29.54</v>
      </c>
      <c r="D1564" s="6">
        <v>1</v>
      </c>
      <c r="E1564" s="6">
        <v>1801.94</v>
      </c>
      <c r="F1564" s="8">
        <v>38465</v>
      </c>
      <c r="G1564" s="6" t="s">
        <v>25</v>
      </c>
      <c r="H1564" s="6">
        <v>2</v>
      </c>
      <c r="I1564" s="6">
        <v>4</v>
      </c>
      <c r="J1564" s="6">
        <v>2005</v>
      </c>
      <c r="K1564" s="6" t="s">
        <v>26</v>
      </c>
      <c r="L1564" s="6">
        <v>33</v>
      </c>
      <c r="M1564" s="6" t="s">
        <v>50</v>
      </c>
      <c r="N1564" s="6" t="s">
        <v>394</v>
      </c>
      <c r="O1564" s="10" t="s">
        <v>683</v>
      </c>
      <c r="P1564" s="6" t="s">
        <v>395</v>
      </c>
      <c r="Q1564" s="6" t="s">
        <v>396</v>
      </c>
      <c r="R1564" s="6" t="s">
        <v>397</v>
      </c>
      <c r="S1564" s="9"/>
      <c r="T1564" s="6">
        <v>69045</v>
      </c>
      <c r="U1564" s="6" t="s">
        <v>397</v>
      </c>
      <c r="V1564" s="6" t="s">
        <v>76</v>
      </c>
      <c r="W1564" s="6" t="s">
        <v>398</v>
      </c>
      <c r="X1564" s="6" t="s">
        <v>399</v>
      </c>
      <c r="Y1564" s="6" t="s">
        <v>39</v>
      </c>
    </row>
    <row r="1565" spans="1:25">
      <c r="A1565" s="5">
        <v>10420</v>
      </c>
      <c r="B1565" s="6">
        <v>45</v>
      </c>
      <c r="C1565" s="7">
        <v>26.88</v>
      </c>
      <c r="D1565" s="6">
        <v>1</v>
      </c>
      <c r="E1565" s="6">
        <v>1209.5999999999999</v>
      </c>
      <c r="F1565" s="8">
        <v>38501</v>
      </c>
      <c r="G1565" s="6" t="s">
        <v>246</v>
      </c>
      <c r="H1565" s="6">
        <v>2</v>
      </c>
      <c r="I1565" s="6">
        <v>5</v>
      </c>
      <c r="J1565" s="6">
        <v>2005</v>
      </c>
      <c r="K1565" s="6" t="s">
        <v>26</v>
      </c>
      <c r="L1565" s="6">
        <v>33</v>
      </c>
      <c r="M1565" s="6" t="s">
        <v>50</v>
      </c>
      <c r="N1565" s="6" t="s">
        <v>134</v>
      </c>
      <c r="O1565" s="10" t="s">
        <v>683</v>
      </c>
      <c r="P1565" s="6" t="s">
        <v>135</v>
      </c>
      <c r="Q1565" s="6" t="s">
        <v>136</v>
      </c>
      <c r="R1565" s="6" t="s">
        <v>137</v>
      </c>
      <c r="S1565" s="6" t="s">
        <v>138</v>
      </c>
      <c r="T1565" s="6">
        <v>2067</v>
      </c>
      <c r="U1565" s="6" t="s">
        <v>75</v>
      </c>
      <c r="V1565" s="6" t="s">
        <v>76</v>
      </c>
      <c r="W1565" s="6" t="s">
        <v>139</v>
      </c>
      <c r="X1565" s="6" t="s">
        <v>140</v>
      </c>
      <c r="Y1565" s="6" t="s">
        <v>39</v>
      </c>
    </row>
    <row r="1566" spans="1:25">
      <c r="A1566" s="5">
        <v>10166</v>
      </c>
      <c r="B1566" s="6">
        <v>26</v>
      </c>
      <c r="C1566" s="7">
        <v>73.73</v>
      </c>
      <c r="D1566" s="6">
        <v>1</v>
      </c>
      <c r="E1566" s="6">
        <v>1916.98</v>
      </c>
      <c r="F1566" s="8">
        <v>37915</v>
      </c>
      <c r="G1566" s="6" t="s">
        <v>25</v>
      </c>
      <c r="H1566" s="6">
        <v>4</v>
      </c>
      <c r="I1566" s="6">
        <v>10</v>
      </c>
      <c r="J1566" s="6">
        <v>2003</v>
      </c>
      <c r="K1566" s="6" t="s">
        <v>26</v>
      </c>
      <c r="L1566" s="6">
        <v>87</v>
      </c>
      <c r="M1566" s="6" t="s">
        <v>312</v>
      </c>
      <c r="N1566" s="11" t="s">
        <v>141</v>
      </c>
      <c r="O1566" s="6">
        <v>5085552555</v>
      </c>
      <c r="P1566" s="6" t="s">
        <v>142</v>
      </c>
      <c r="Q1566" s="9"/>
      <c r="R1566" s="6" t="s">
        <v>143</v>
      </c>
      <c r="S1566" s="6" t="s">
        <v>100</v>
      </c>
      <c r="T1566" s="6">
        <v>50553</v>
      </c>
      <c r="U1566" s="6" t="s">
        <v>32</v>
      </c>
      <c r="V1566" s="6" t="s">
        <v>33</v>
      </c>
      <c r="W1566" s="6" t="s">
        <v>144</v>
      </c>
      <c r="X1566" s="6" t="s">
        <v>145</v>
      </c>
      <c r="Y1566" s="6" t="s">
        <v>39</v>
      </c>
    </row>
    <row r="1567" spans="1:25">
      <c r="A1567" s="5">
        <v>10164</v>
      </c>
      <c r="B1567" s="6">
        <v>45</v>
      </c>
      <c r="C1567" s="7">
        <v>100</v>
      </c>
      <c r="D1567" s="6">
        <v>3</v>
      </c>
      <c r="E1567" s="6">
        <v>5012.55</v>
      </c>
      <c r="F1567" s="8">
        <v>37915</v>
      </c>
      <c r="G1567" s="6" t="s">
        <v>603</v>
      </c>
      <c r="H1567" s="6">
        <v>4</v>
      </c>
      <c r="I1567" s="6">
        <v>10</v>
      </c>
      <c r="J1567" s="6">
        <v>2003</v>
      </c>
      <c r="K1567" s="6" t="s">
        <v>166</v>
      </c>
      <c r="L1567" s="6">
        <v>121</v>
      </c>
      <c r="M1567" s="6" t="s">
        <v>247</v>
      </c>
      <c r="N1567" s="6" t="s">
        <v>644</v>
      </c>
      <c r="O1567" s="6" t="s">
        <v>645</v>
      </c>
      <c r="P1567" s="6" t="s">
        <v>646</v>
      </c>
      <c r="Q1567" s="9"/>
      <c r="R1567" s="6" t="s">
        <v>647</v>
      </c>
      <c r="S1567" s="9"/>
      <c r="T1567" s="6">
        <v>8010</v>
      </c>
      <c r="U1567" s="6" t="s">
        <v>130</v>
      </c>
      <c r="V1567" s="6" t="s">
        <v>46</v>
      </c>
      <c r="W1567" s="6" t="s">
        <v>648</v>
      </c>
      <c r="X1567" s="6" t="s">
        <v>48</v>
      </c>
      <c r="Y1567" s="6" t="s">
        <v>36</v>
      </c>
    </row>
    <row r="1568" spans="1:25">
      <c r="A1568" s="5">
        <v>10164</v>
      </c>
      <c r="B1568" s="6">
        <v>25</v>
      </c>
      <c r="C1568" s="7">
        <v>53.83</v>
      </c>
      <c r="D1568" s="6">
        <v>7</v>
      </c>
      <c r="E1568" s="6">
        <v>1345.75</v>
      </c>
      <c r="F1568" s="8">
        <v>37915</v>
      </c>
      <c r="G1568" s="6" t="s">
        <v>603</v>
      </c>
      <c r="H1568" s="6">
        <v>4</v>
      </c>
      <c r="I1568" s="6">
        <v>10</v>
      </c>
      <c r="J1568" s="6">
        <v>2003</v>
      </c>
      <c r="K1568" s="6" t="s">
        <v>26</v>
      </c>
      <c r="L1568" s="6">
        <v>50</v>
      </c>
      <c r="M1568" s="6" t="s">
        <v>248</v>
      </c>
      <c r="N1568" s="6" t="s">
        <v>644</v>
      </c>
      <c r="O1568" s="6" t="s">
        <v>645</v>
      </c>
      <c r="P1568" s="6" t="s">
        <v>646</v>
      </c>
      <c r="Q1568" s="9"/>
      <c r="R1568" s="6" t="s">
        <v>647</v>
      </c>
      <c r="S1568" s="9"/>
      <c r="T1568" s="6">
        <v>8010</v>
      </c>
      <c r="U1568" s="6" t="s">
        <v>130</v>
      </c>
      <c r="V1568" s="6" t="s">
        <v>46</v>
      </c>
      <c r="W1568" s="6" t="s">
        <v>648</v>
      </c>
      <c r="X1568" s="6" t="s">
        <v>48</v>
      </c>
      <c r="Y1568" s="6" t="s">
        <v>39</v>
      </c>
    </row>
    <row r="1569" spans="1:25">
      <c r="A1569" s="5">
        <v>10164</v>
      </c>
      <c r="B1569" s="6">
        <v>24</v>
      </c>
      <c r="C1569" s="7">
        <v>100</v>
      </c>
      <c r="D1569" s="6">
        <v>1</v>
      </c>
      <c r="E1569" s="6">
        <v>2634.96</v>
      </c>
      <c r="F1569" s="8">
        <v>37915</v>
      </c>
      <c r="G1569" s="6" t="s">
        <v>603</v>
      </c>
      <c r="H1569" s="6">
        <v>4</v>
      </c>
      <c r="I1569" s="6">
        <v>10</v>
      </c>
      <c r="J1569" s="6">
        <v>2003</v>
      </c>
      <c r="K1569" s="6" t="s">
        <v>166</v>
      </c>
      <c r="L1569" s="6">
        <v>96</v>
      </c>
      <c r="M1569" s="6" t="s">
        <v>251</v>
      </c>
      <c r="N1569" s="6" t="s">
        <v>644</v>
      </c>
      <c r="O1569" s="6" t="s">
        <v>645</v>
      </c>
      <c r="P1569" s="6" t="s">
        <v>646</v>
      </c>
      <c r="Q1569" s="9"/>
      <c r="R1569" s="6" t="s">
        <v>647</v>
      </c>
      <c r="S1569" s="9"/>
      <c r="T1569" s="6">
        <v>8010</v>
      </c>
      <c r="U1569" s="6" t="s">
        <v>130</v>
      </c>
      <c r="V1569" s="6" t="s">
        <v>46</v>
      </c>
      <c r="W1569" s="6" t="s">
        <v>648</v>
      </c>
      <c r="X1569" s="6" t="s">
        <v>48</v>
      </c>
      <c r="Y1569" s="6" t="s">
        <v>39</v>
      </c>
    </row>
    <row r="1570" spans="1:25">
      <c r="A1570" s="5">
        <v>10164</v>
      </c>
      <c r="B1570" s="6">
        <v>49</v>
      </c>
      <c r="C1570" s="7">
        <v>54.94</v>
      </c>
      <c r="D1570" s="6">
        <v>5</v>
      </c>
      <c r="E1570" s="6">
        <v>2692.06</v>
      </c>
      <c r="F1570" s="8">
        <v>37915</v>
      </c>
      <c r="G1570" s="6" t="s">
        <v>603</v>
      </c>
      <c r="H1570" s="6">
        <v>4</v>
      </c>
      <c r="I1570" s="6">
        <v>10</v>
      </c>
      <c r="J1570" s="6">
        <v>2003</v>
      </c>
      <c r="K1570" s="6" t="s">
        <v>166</v>
      </c>
      <c r="L1570" s="6">
        <v>64</v>
      </c>
      <c r="M1570" s="6" t="s">
        <v>252</v>
      </c>
      <c r="N1570" s="6" t="s">
        <v>644</v>
      </c>
      <c r="O1570" s="6" t="s">
        <v>645</v>
      </c>
      <c r="P1570" s="6" t="s">
        <v>646</v>
      </c>
      <c r="Q1570" s="9"/>
      <c r="R1570" s="6" t="s">
        <v>647</v>
      </c>
      <c r="S1570" s="9"/>
      <c r="T1570" s="6">
        <v>8010</v>
      </c>
      <c r="U1570" s="6" t="s">
        <v>130</v>
      </c>
      <c r="V1570" s="6" t="s">
        <v>46</v>
      </c>
      <c r="W1570" s="6" t="s">
        <v>648</v>
      </c>
      <c r="X1570" s="6" t="s">
        <v>48</v>
      </c>
      <c r="Y1570" s="6" t="s">
        <v>39</v>
      </c>
    </row>
    <row r="1571" spans="1:25">
      <c r="A1571" s="5">
        <v>10166</v>
      </c>
      <c r="B1571" s="6">
        <v>29</v>
      </c>
      <c r="C1571" s="7">
        <v>100</v>
      </c>
      <c r="D1571" s="6">
        <v>3</v>
      </c>
      <c r="E1571" s="6">
        <v>3013.97</v>
      </c>
      <c r="F1571" s="8">
        <v>37915</v>
      </c>
      <c r="G1571" s="6" t="s">
        <v>25</v>
      </c>
      <c r="H1571" s="6">
        <v>4</v>
      </c>
      <c r="I1571" s="6">
        <v>10</v>
      </c>
      <c r="J1571" s="6">
        <v>2003</v>
      </c>
      <c r="K1571" s="6" t="s">
        <v>313</v>
      </c>
      <c r="L1571" s="6">
        <v>86</v>
      </c>
      <c r="M1571" s="6" t="s">
        <v>380</v>
      </c>
      <c r="N1571" s="11" t="s">
        <v>141</v>
      </c>
      <c r="O1571" s="6">
        <v>5085552555</v>
      </c>
      <c r="P1571" s="6" t="s">
        <v>142</v>
      </c>
      <c r="Q1571" s="9"/>
      <c r="R1571" s="6" t="s">
        <v>143</v>
      </c>
      <c r="S1571" s="6" t="s">
        <v>100</v>
      </c>
      <c r="T1571" s="6">
        <v>50553</v>
      </c>
      <c r="U1571" s="6" t="s">
        <v>32</v>
      </c>
      <c r="V1571" s="6" t="s">
        <v>33</v>
      </c>
      <c r="W1571" s="6" t="s">
        <v>144</v>
      </c>
      <c r="X1571" s="6" t="s">
        <v>145</v>
      </c>
      <c r="Y1571" s="6" t="s">
        <v>36</v>
      </c>
    </row>
    <row r="1572" spans="1:25">
      <c r="A1572" s="5">
        <v>10164</v>
      </c>
      <c r="B1572" s="6">
        <v>39</v>
      </c>
      <c r="C1572" s="7">
        <v>81.93</v>
      </c>
      <c r="D1572" s="6">
        <v>4</v>
      </c>
      <c r="E1572" s="6">
        <v>3195.27</v>
      </c>
      <c r="F1572" s="8">
        <v>37915</v>
      </c>
      <c r="G1572" s="6" t="s">
        <v>603</v>
      </c>
      <c r="H1572" s="6">
        <v>4</v>
      </c>
      <c r="I1572" s="6">
        <v>10</v>
      </c>
      <c r="J1572" s="6">
        <v>2003</v>
      </c>
      <c r="K1572" s="6" t="s">
        <v>163</v>
      </c>
      <c r="L1572" s="6">
        <v>101</v>
      </c>
      <c r="M1572" s="6" t="s">
        <v>253</v>
      </c>
      <c r="N1572" s="6" t="s">
        <v>644</v>
      </c>
      <c r="O1572" s="6" t="s">
        <v>645</v>
      </c>
      <c r="P1572" s="6" t="s">
        <v>646</v>
      </c>
      <c r="Q1572" s="9"/>
      <c r="R1572" s="6" t="s">
        <v>647</v>
      </c>
      <c r="S1572" s="9"/>
      <c r="T1572" s="6">
        <v>8010</v>
      </c>
      <c r="U1572" s="6" t="s">
        <v>130</v>
      </c>
      <c r="V1572" s="6" t="s">
        <v>46</v>
      </c>
      <c r="W1572" s="6" t="s">
        <v>648</v>
      </c>
      <c r="X1572" s="6" t="s">
        <v>48</v>
      </c>
      <c r="Y1572" s="6" t="s">
        <v>36</v>
      </c>
    </row>
    <row r="1573" spans="1:25">
      <c r="A1573" s="5">
        <v>10165</v>
      </c>
      <c r="B1573" s="6">
        <v>44</v>
      </c>
      <c r="C1573" s="7">
        <v>100</v>
      </c>
      <c r="D1573" s="6">
        <v>3</v>
      </c>
      <c r="E1573" s="6">
        <v>8594.52</v>
      </c>
      <c r="F1573" s="8">
        <v>37916</v>
      </c>
      <c r="G1573" s="6" t="s">
        <v>25</v>
      </c>
      <c r="H1573" s="6">
        <v>4</v>
      </c>
      <c r="I1573" s="6">
        <v>10</v>
      </c>
      <c r="J1573" s="6">
        <v>2003</v>
      </c>
      <c r="K1573" s="6" t="s">
        <v>163</v>
      </c>
      <c r="L1573" s="6">
        <v>207</v>
      </c>
      <c r="M1573" s="6" t="s">
        <v>308</v>
      </c>
      <c r="N1573" s="6" t="s">
        <v>567</v>
      </c>
      <c r="O1573" s="10" t="s">
        <v>683</v>
      </c>
      <c r="P1573" s="6" t="s">
        <v>568</v>
      </c>
      <c r="Q1573" s="9"/>
      <c r="R1573" s="6" t="s">
        <v>397</v>
      </c>
      <c r="S1573" s="9"/>
      <c r="T1573" s="6">
        <v>79903</v>
      </c>
      <c r="U1573" s="6" t="s">
        <v>397</v>
      </c>
      <c r="V1573" s="6" t="s">
        <v>193</v>
      </c>
      <c r="W1573" s="6" t="s">
        <v>569</v>
      </c>
      <c r="X1573" s="6" t="s">
        <v>570</v>
      </c>
      <c r="Y1573" s="6" t="s">
        <v>133</v>
      </c>
    </row>
    <row r="1574" spans="1:25">
      <c r="A1574" s="5">
        <v>10165</v>
      </c>
      <c r="B1574" s="6">
        <v>34</v>
      </c>
      <c r="C1574" s="7">
        <v>100</v>
      </c>
      <c r="D1574" s="6">
        <v>4</v>
      </c>
      <c r="E1574" s="6">
        <v>4880.0200000000004</v>
      </c>
      <c r="F1574" s="8">
        <v>37916</v>
      </c>
      <c r="G1574" s="6" t="s">
        <v>25</v>
      </c>
      <c r="H1574" s="6">
        <v>4</v>
      </c>
      <c r="I1574" s="6">
        <v>10</v>
      </c>
      <c r="J1574" s="6">
        <v>2003</v>
      </c>
      <c r="K1574" s="6" t="s">
        <v>163</v>
      </c>
      <c r="L1574" s="6">
        <v>151</v>
      </c>
      <c r="M1574" s="6" t="s">
        <v>254</v>
      </c>
      <c r="N1574" s="6" t="s">
        <v>567</v>
      </c>
      <c r="O1574" s="10" t="s">
        <v>683</v>
      </c>
      <c r="P1574" s="6" t="s">
        <v>568</v>
      </c>
      <c r="Q1574" s="9"/>
      <c r="R1574" s="6" t="s">
        <v>397</v>
      </c>
      <c r="S1574" s="9"/>
      <c r="T1574" s="6">
        <v>79903</v>
      </c>
      <c r="U1574" s="6" t="s">
        <v>397</v>
      </c>
      <c r="V1574" s="6" t="s">
        <v>193</v>
      </c>
      <c r="W1574" s="6" t="s">
        <v>569</v>
      </c>
      <c r="X1574" s="6" t="s">
        <v>570</v>
      </c>
      <c r="Y1574" s="6" t="s">
        <v>36</v>
      </c>
    </row>
    <row r="1575" spans="1:25">
      <c r="A1575" s="5">
        <v>10210</v>
      </c>
      <c r="B1575" s="6">
        <v>30</v>
      </c>
      <c r="C1575" s="7">
        <v>61.7</v>
      </c>
      <c r="D1575" s="6">
        <v>4</v>
      </c>
      <c r="E1575" s="6">
        <v>1851</v>
      </c>
      <c r="F1575" s="8">
        <v>37998</v>
      </c>
      <c r="G1575" s="6" t="s">
        <v>25</v>
      </c>
      <c r="H1575" s="6">
        <v>1</v>
      </c>
      <c r="I1575" s="6">
        <v>1</v>
      </c>
      <c r="J1575" s="6">
        <v>2004</v>
      </c>
      <c r="K1575" s="6" t="s">
        <v>60</v>
      </c>
      <c r="L1575" s="6">
        <v>76</v>
      </c>
      <c r="M1575" s="6" t="s">
        <v>501</v>
      </c>
      <c r="N1575" s="6" t="s">
        <v>257</v>
      </c>
      <c r="O1575" s="10" t="s">
        <v>683</v>
      </c>
      <c r="P1575" s="6" t="s">
        <v>258</v>
      </c>
      <c r="Q1575" s="9"/>
      <c r="R1575" s="6" t="s">
        <v>259</v>
      </c>
      <c r="S1575" s="6" t="s">
        <v>259</v>
      </c>
      <c r="T1575" s="6" t="s">
        <v>260</v>
      </c>
      <c r="U1575" s="6" t="s">
        <v>193</v>
      </c>
      <c r="V1575" s="6" t="s">
        <v>193</v>
      </c>
      <c r="W1575" s="6" t="s">
        <v>261</v>
      </c>
      <c r="X1575" s="6" t="s">
        <v>262</v>
      </c>
      <c r="Y1575" s="6" t="s">
        <v>39</v>
      </c>
    </row>
    <row r="1576" spans="1:25">
      <c r="A1576" s="5">
        <v>10223</v>
      </c>
      <c r="B1576" s="6">
        <v>38</v>
      </c>
      <c r="C1576" s="7">
        <v>69.31</v>
      </c>
      <c r="D1576" s="6">
        <v>6</v>
      </c>
      <c r="E1576" s="6">
        <v>2633.78</v>
      </c>
      <c r="F1576" s="8">
        <v>38037</v>
      </c>
      <c r="G1576" s="6" t="s">
        <v>25</v>
      </c>
      <c r="H1576" s="6">
        <v>1</v>
      </c>
      <c r="I1576" s="6">
        <v>2</v>
      </c>
      <c r="J1576" s="6">
        <v>2004</v>
      </c>
      <c r="K1576" s="6" t="s">
        <v>60</v>
      </c>
      <c r="L1576" s="6">
        <v>76</v>
      </c>
      <c r="M1576" s="6" t="s">
        <v>501</v>
      </c>
      <c r="N1576" s="6" t="s">
        <v>69</v>
      </c>
      <c r="O1576" s="6" t="s">
        <v>70</v>
      </c>
      <c r="P1576" s="6" t="s">
        <v>71</v>
      </c>
      <c r="Q1576" s="6" t="s">
        <v>72</v>
      </c>
      <c r="R1576" s="6" t="s">
        <v>73</v>
      </c>
      <c r="S1576" s="6" t="s">
        <v>74</v>
      </c>
      <c r="T1576" s="6">
        <v>3004</v>
      </c>
      <c r="U1576" s="6" t="s">
        <v>75</v>
      </c>
      <c r="V1576" s="6" t="s">
        <v>76</v>
      </c>
      <c r="W1576" s="6" t="s">
        <v>77</v>
      </c>
      <c r="X1576" s="6" t="s">
        <v>78</v>
      </c>
      <c r="Y1576" s="6" t="s">
        <v>39</v>
      </c>
    </row>
    <row r="1577" spans="1:25">
      <c r="A1577" s="5">
        <v>10236</v>
      </c>
      <c r="B1577" s="6">
        <v>36</v>
      </c>
      <c r="C1577" s="7">
        <v>87.6</v>
      </c>
      <c r="D1577" s="6">
        <v>3</v>
      </c>
      <c r="E1577" s="6">
        <v>3153.6</v>
      </c>
      <c r="F1577" s="8">
        <v>38080</v>
      </c>
      <c r="G1577" s="6" t="s">
        <v>25</v>
      </c>
      <c r="H1577" s="6">
        <v>2</v>
      </c>
      <c r="I1577" s="6">
        <v>4</v>
      </c>
      <c r="J1577" s="6">
        <v>2004</v>
      </c>
      <c r="K1577" s="6" t="s">
        <v>60</v>
      </c>
      <c r="L1577" s="6">
        <v>76</v>
      </c>
      <c r="M1577" s="6" t="s">
        <v>501</v>
      </c>
      <c r="N1577" s="6" t="s">
        <v>263</v>
      </c>
      <c r="O1577" s="6">
        <v>2155559857</v>
      </c>
      <c r="P1577" s="6" t="s">
        <v>264</v>
      </c>
      <c r="Q1577" s="9"/>
      <c r="R1577" s="6" t="s">
        <v>265</v>
      </c>
      <c r="S1577" s="6" t="s">
        <v>120</v>
      </c>
      <c r="T1577" s="6">
        <v>71270</v>
      </c>
      <c r="U1577" s="6" t="s">
        <v>32</v>
      </c>
      <c r="V1577" s="6" t="s">
        <v>33</v>
      </c>
      <c r="W1577" s="6" t="s">
        <v>101</v>
      </c>
      <c r="X1577" s="6" t="s">
        <v>266</v>
      </c>
      <c r="Y1577" s="6" t="s">
        <v>36</v>
      </c>
    </row>
    <row r="1578" spans="1:25">
      <c r="A1578" s="5">
        <v>10250</v>
      </c>
      <c r="B1578" s="6">
        <v>32</v>
      </c>
      <c r="C1578" s="7">
        <v>87.6</v>
      </c>
      <c r="D1578" s="6">
        <v>1</v>
      </c>
      <c r="E1578" s="6">
        <v>2803.2</v>
      </c>
      <c r="F1578" s="8">
        <v>38118</v>
      </c>
      <c r="G1578" s="6" t="s">
        <v>25</v>
      </c>
      <c r="H1578" s="6">
        <v>2</v>
      </c>
      <c r="I1578" s="6">
        <v>5</v>
      </c>
      <c r="J1578" s="6">
        <v>2004</v>
      </c>
      <c r="K1578" s="6" t="s">
        <v>60</v>
      </c>
      <c r="L1578" s="6">
        <v>76</v>
      </c>
      <c r="M1578" s="6" t="s">
        <v>501</v>
      </c>
      <c r="N1578" s="6" t="s">
        <v>372</v>
      </c>
      <c r="O1578" s="6">
        <v>4085553659</v>
      </c>
      <c r="P1578" s="6" t="s">
        <v>373</v>
      </c>
      <c r="Q1578" s="9"/>
      <c r="R1578" s="6" t="s">
        <v>374</v>
      </c>
      <c r="S1578" s="6" t="s">
        <v>177</v>
      </c>
      <c r="T1578" s="6">
        <v>94217</v>
      </c>
      <c r="U1578" s="6" t="s">
        <v>32</v>
      </c>
      <c r="V1578" s="6" t="s">
        <v>33</v>
      </c>
      <c r="W1578" s="6" t="s">
        <v>58</v>
      </c>
      <c r="X1578" s="6" t="s">
        <v>375</v>
      </c>
      <c r="Y1578" s="6" t="s">
        <v>39</v>
      </c>
    </row>
    <row r="1579" spans="1:25">
      <c r="A1579" s="5">
        <v>10263</v>
      </c>
      <c r="B1579" s="6">
        <v>37</v>
      </c>
      <c r="C1579" s="7">
        <v>62.46</v>
      </c>
      <c r="D1579" s="6">
        <v>7</v>
      </c>
      <c r="E1579" s="6">
        <v>2311.02</v>
      </c>
      <c r="F1579" s="8">
        <v>38166</v>
      </c>
      <c r="G1579" s="6" t="s">
        <v>25</v>
      </c>
      <c r="H1579" s="6">
        <v>2</v>
      </c>
      <c r="I1579" s="6">
        <v>6</v>
      </c>
      <c r="J1579" s="6">
        <v>2004</v>
      </c>
      <c r="K1579" s="6" t="s">
        <v>60</v>
      </c>
      <c r="L1579" s="6">
        <v>76</v>
      </c>
      <c r="M1579" s="6" t="s">
        <v>501</v>
      </c>
      <c r="N1579" s="6" t="s">
        <v>85</v>
      </c>
      <c r="O1579" s="6">
        <v>2035552570</v>
      </c>
      <c r="P1579" s="6" t="s">
        <v>86</v>
      </c>
      <c r="Q1579" s="9"/>
      <c r="R1579" s="6" t="s">
        <v>87</v>
      </c>
      <c r="S1579" s="6" t="s">
        <v>88</v>
      </c>
      <c r="T1579" s="6">
        <v>97562</v>
      </c>
      <c r="U1579" s="6" t="s">
        <v>32</v>
      </c>
      <c r="V1579" s="6" t="s">
        <v>33</v>
      </c>
      <c r="W1579" s="6" t="s">
        <v>89</v>
      </c>
      <c r="X1579" s="6" t="s">
        <v>90</v>
      </c>
      <c r="Y1579" s="6" t="s">
        <v>39</v>
      </c>
    </row>
    <row r="1580" spans="1:25">
      <c r="A1580" s="5">
        <v>10275</v>
      </c>
      <c r="B1580" s="6">
        <v>30</v>
      </c>
      <c r="C1580" s="7">
        <v>79.98</v>
      </c>
      <c r="D1580" s="6">
        <v>6</v>
      </c>
      <c r="E1580" s="6">
        <v>2399.4</v>
      </c>
      <c r="F1580" s="8">
        <v>38191</v>
      </c>
      <c r="G1580" s="6" t="s">
        <v>25</v>
      </c>
      <c r="H1580" s="6">
        <v>3</v>
      </c>
      <c r="I1580" s="6">
        <v>7</v>
      </c>
      <c r="J1580" s="6">
        <v>2004</v>
      </c>
      <c r="K1580" s="6" t="s">
        <v>60</v>
      </c>
      <c r="L1580" s="6">
        <v>76</v>
      </c>
      <c r="M1580" s="6" t="s">
        <v>501</v>
      </c>
      <c r="N1580" s="6" t="s">
        <v>91</v>
      </c>
      <c r="O1580" s="6" t="s">
        <v>92</v>
      </c>
      <c r="P1580" s="6" t="s">
        <v>93</v>
      </c>
      <c r="Q1580" s="9"/>
      <c r="R1580" s="6" t="s">
        <v>94</v>
      </c>
      <c r="S1580" s="9"/>
      <c r="T1580" s="6">
        <v>44000</v>
      </c>
      <c r="U1580" s="6" t="s">
        <v>66</v>
      </c>
      <c r="V1580" s="6" t="s">
        <v>46</v>
      </c>
      <c r="W1580" s="6" t="s">
        <v>95</v>
      </c>
      <c r="X1580" s="6" t="s">
        <v>96</v>
      </c>
      <c r="Y1580" s="6" t="s">
        <v>39</v>
      </c>
    </row>
    <row r="1581" spans="1:25">
      <c r="A1581" s="5">
        <v>10285</v>
      </c>
      <c r="B1581" s="6">
        <v>39</v>
      </c>
      <c r="C1581" s="7">
        <v>70.08</v>
      </c>
      <c r="D1581" s="6">
        <v>11</v>
      </c>
      <c r="E1581" s="6">
        <v>2733.12</v>
      </c>
      <c r="F1581" s="8">
        <v>38226</v>
      </c>
      <c r="G1581" s="6" t="s">
        <v>25</v>
      </c>
      <c r="H1581" s="6">
        <v>3</v>
      </c>
      <c r="I1581" s="6">
        <v>8</v>
      </c>
      <c r="J1581" s="6">
        <v>2004</v>
      </c>
      <c r="K1581" s="6" t="s">
        <v>60</v>
      </c>
      <c r="L1581" s="6">
        <v>76</v>
      </c>
      <c r="M1581" s="6" t="s">
        <v>501</v>
      </c>
      <c r="N1581" s="6" t="s">
        <v>97</v>
      </c>
      <c r="O1581" s="6">
        <v>6175558555</v>
      </c>
      <c r="P1581" s="6" t="s">
        <v>98</v>
      </c>
      <c r="Q1581" s="9"/>
      <c r="R1581" s="6" t="s">
        <v>99</v>
      </c>
      <c r="S1581" s="6" t="s">
        <v>100</v>
      </c>
      <c r="T1581" s="6">
        <v>51247</v>
      </c>
      <c r="U1581" s="6" t="s">
        <v>32</v>
      </c>
      <c r="V1581" s="6" t="s">
        <v>33</v>
      </c>
      <c r="W1581" s="6" t="s">
        <v>101</v>
      </c>
      <c r="X1581" s="6" t="s">
        <v>102</v>
      </c>
      <c r="Y1581" s="6" t="s">
        <v>39</v>
      </c>
    </row>
    <row r="1582" spans="1:25">
      <c r="A1582" s="5">
        <v>10297</v>
      </c>
      <c r="B1582" s="6">
        <v>32</v>
      </c>
      <c r="C1582" s="7">
        <v>65.510000000000005</v>
      </c>
      <c r="D1582" s="6">
        <v>1</v>
      </c>
      <c r="E1582" s="6">
        <v>2096.3200000000002</v>
      </c>
      <c r="F1582" s="8">
        <v>38246</v>
      </c>
      <c r="G1582" s="6" t="s">
        <v>25</v>
      </c>
      <c r="H1582" s="6">
        <v>3</v>
      </c>
      <c r="I1582" s="6">
        <v>9</v>
      </c>
      <c r="J1582" s="6">
        <v>2004</v>
      </c>
      <c r="K1582" s="6" t="s">
        <v>60</v>
      </c>
      <c r="L1582" s="6">
        <v>76</v>
      </c>
      <c r="M1582" s="6" t="s">
        <v>501</v>
      </c>
      <c r="N1582" s="6" t="s">
        <v>465</v>
      </c>
      <c r="O1582" s="10" t="s">
        <v>683</v>
      </c>
      <c r="P1582" s="6" t="s">
        <v>466</v>
      </c>
      <c r="Q1582" s="6" t="s">
        <v>467</v>
      </c>
      <c r="R1582" s="6" t="s">
        <v>468</v>
      </c>
      <c r="S1582" s="9"/>
      <c r="T1582" s="6">
        <v>2</v>
      </c>
      <c r="U1582" s="6" t="s">
        <v>469</v>
      </c>
      <c r="V1582" s="6" t="s">
        <v>46</v>
      </c>
      <c r="W1582" s="6" t="s">
        <v>470</v>
      </c>
      <c r="X1582" s="6" t="s">
        <v>471</v>
      </c>
      <c r="Y1582" s="6" t="s">
        <v>39</v>
      </c>
    </row>
    <row r="1583" spans="1:25">
      <c r="A1583" s="5">
        <v>10308</v>
      </c>
      <c r="B1583" s="6">
        <v>47</v>
      </c>
      <c r="C1583" s="7">
        <v>63.22</v>
      </c>
      <c r="D1583" s="6">
        <v>4</v>
      </c>
      <c r="E1583" s="6">
        <v>2971.34</v>
      </c>
      <c r="F1583" s="8">
        <v>38275</v>
      </c>
      <c r="G1583" s="6" t="s">
        <v>25</v>
      </c>
      <c r="H1583" s="6">
        <v>4</v>
      </c>
      <c r="I1583" s="6">
        <v>10</v>
      </c>
      <c r="J1583" s="6">
        <v>2004</v>
      </c>
      <c r="K1583" s="6" t="s">
        <v>60</v>
      </c>
      <c r="L1583" s="6">
        <v>76</v>
      </c>
      <c r="M1583" s="6" t="s">
        <v>501</v>
      </c>
      <c r="N1583" s="6" t="s">
        <v>272</v>
      </c>
      <c r="O1583" s="6">
        <v>9145554562</v>
      </c>
      <c r="P1583" s="6" t="s">
        <v>273</v>
      </c>
      <c r="Q1583" s="9"/>
      <c r="R1583" s="6" t="s">
        <v>274</v>
      </c>
      <c r="S1583" s="6" t="s">
        <v>57</v>
      </c>
      <c r="T1583" s="6">
        <v>24067</v>
      </c>
      <c r="U1583" s="6" t="s">
        <v>32</v>
      </c>
      <c r="V1583" s="6" t="s">
        <v>33</v>
      </c>
      <c r="W1583" s="6" t="s">
        <v>58</v>
      </c>
      <c r="X1583" s="6" t="s">
        <v>179</v>
      </c>
      <c r="Y1583" s="6" t="s">
        <v>39</v>
      </c>
    </row>
    <row r="1584" spans="1:25">
      <c r="A1584" s="5">
        <v>10318</v>
      </c>
      <c r="B1584" s="6">
        <v>26</v>
      </c>
      <c r="C1584" s="7">
        <v>86.83</v>
      </c>
      <c r="D1584" s="6">
        <v>6</v>
      </c>
      <c r="E1584" s="6">
        <v>2257.58</v>
      </c>
      <c r="F1584" s="8">
        <v>38293</v>
      </c>
      <c r="G1584" s="6" t="s">
        <v>25</v>
      </c>
      <c r="H1584" s="6">
        <v>4</v>
      </c>
      <c r="I1584" s="6">
        <v>11</v>
      </c>
      <c r="J1584" s="6">
        <v>2004</v>
      </c>
      <c r="K1584" s="6" t="s">
        <v>60</v>
      </c>
      <c r="L1584" s="6">
        <v>76</v>
      </c>
      <c r="M1584" s="6" t="s">
        <v>501</v>
      </c>
      <c r="N1584" s="6" t="s">
        <v>117</v>
      </c>
      <c r="O1584" s="6">
        <v>2155551555</v>
      </c>
      <c r="P1584" s="6" t="s">
        <v>118</v>
      </c>
      <c r="Q1584" s="9"/>
      <c r="R1584" s="6" t="s">
        <v>119</v>
      </c>
      <c r="S1584" s="6" t="s">
        <v>120</v>
      </c>
      <c r="T1584" s="6">
        <v>70267</v>
      </c>
      <c r="U1584" s="6" t="s">
        <v>32</v>
      </c>
      <c r="V1584" s="6" t="s">
        <v>33</v>
      </c>
      <c r="W1584" s="6" t="s">
        <v>121</v>
      </c>
      <c r="X1584" s="6" t="s">
        <v>122</v>
      </c>
      <c r="Y1584" s="6" t="s">
        <v>39</v>
      </c>
    </row>
    <row r="1585" spans="1:25">
      <c r="A1585" s="5">
        <v>10329</v>
      </c>
      <c r="B1585" s="6">
        <v>37</v>
      </c>
      <c r="C1585" s="7">
        <v>94.43</v>
      </c>
      <c r="D1585" s="6">
        <v>4</v>
      </c>
      <c r="E1585" s="6">
        <v>3493.91</v>
      </c>
      <c r="F1585" s="8">
        <v>38306</v>
      </c>
      <c r="G1585" s="6" t="s">
        <v>25</v>
      </c>
      <c r="H1585" s="6">
        <v>4</v>
      </c>
      <c r="I1585" s="6">
        <v>11</v>
      </c>
      <c r="J1585" s="6">
        <v>2004</v>
      </c>
      <c r="K1585" s="6" t="s">
        <v>60</v>
      </c>
      <c r="L1585" s="6">
        <v>76</v>
      </c>
      <c r="M1585" s="6" t="s">
        <v>501</v>
      </c>
      <c r="N1585" s="6" t="s">
        <v>123</v>
      </c>
      <c r="O1585" s="6">
        <v>2125557818</v>
      </c>
      <c r="P1585" s="6" t="s">
        <v>124</v>
      </c>
      <c r="Q1585" s="9"/>
      <c r="R1585" s="6" t="s">
        <v>56</v>
      </c>
      <c r="S1585" s="6" t="s">
        <v>57</v>
      </c>
      <c r="T1585" s="6">
        <v>10022</v>
      </c>
      <c r="U1585" s="6" t="s">
        <v>32</v>
      </c>
      <c r="V1585" s="6" t="s">
        <v>33</v>
      </c>
      <c r="W1585" s="6" t="s">
        <v>121</v>
      </c>
      <c r="X1585" s="6" t="s">
        <v>125</v>
      </c>
      <c r="Y1585" s="6" t="s">
        <v>36</v>
      </c>
    </row>
    <row r="1586" spans="1:25">
      <c r="A1586" s="5">
        <v>10340</v>
      </c>
      <c r="B1586" s="6">
        <v>55</v>
      </c>
      <c r="C1586" s="7">
        <v>79.98</v>
      </c>
      <c r="D1586" s="6">
        <v>8</v>
      </c>
      <c r="E1586" s="6">
        <v>4398.8999999999996</v>
      </c>
      <c r="F1586" s="8">
        <v>38315</v>
      </c>
      <c r="G1586" s="6" t="s">
        <v>25</v>
      </c>
      <c r="H1586" s="6">
        <v>4</v>
      </c>
      <c r="I1586" s="6">
        <v>11</v>
      </c>
      <c r="J1586" s="6">
        <v>2004</v>
      </c>
      <c r="K1586" s="6" t="s">
        <v>60</v>
      </c>
      <c r="L1586" s="6">
        <v>76</v>
      </c>
      <c r="M1586" s="6" t="s">
        <v>501</v>
      </c>
      <c r="N1586" s="6" t="s">
        <v>577</v>
      </c>
      <c r="O1586" s="6" t="s">
        <v>578</v>
      </c>
      <c r="P1586" s="6" t="s">
        <v>579</v>
      </c>
      <c r="Q1586" s="9"/>
      <c r="R1586" s="6" t="s">
        <v>580</v>
      </c>
      <c r="S1586" s="9"/>
      <c r="T1586" s="6">
        <v>8022</v>
      </c>
      <c r="U1586" s="6" t="s">
        <v>159</v>
      </c>
      <c r="V1586" s="6" t="s">
        <v>46</v>
      </c>
      <c r="W1586" s="6" t="s">
        <v>581</v>
      </c>
      <c r="X1586" s="6" t="s">
        <v>582</v>
      </c>
      <c r="Y1586" s="6" t="s">
        <v>36</v>
      </c>
    </row>
    <row r="1587" spans="1:25">
      <c r="A1587" s="5">
        <v>10363</v>
      </c>
      <c r="B1587" s="6">
        <v>21</v>
      </c>
      <c r="C1587" s="7">
        <v>100</v>
      </c>
      <c r="D1587" s="6">
        <v>8</v>
      </c>
      <c r="E1587" s="6">
        <v>3595.62</v>
      </c>
      <c r="F1587" s="8">
        <v>38358</v>
      </c>
      <c r="G1587" s="6" t="s">
        <v>25</v>
      </c>
      <c r="H1587" s="6">
        <v>1</v>
      </c>
      <c r="I1587" s="6">
        <v>1</v>
      </c>
      <c r="J1587" s="6">
        <v>2005</v>
      </c>
      <c r="K1587" s="6" t="s">
        <v>60</v>
      </c>
      <c r="L1587" s="6">
        <v>76</v>
      </c>
      <c r="M1587" s="6" t="s">
        <v>501</v>
      </c>
      <c r="N1587" s="6" t="s">
        <v>447</v>
      </c>
      <c r="O1587" s="10" t="s">
        <v>683</v>
      </c>
      <c r="P1587" s="6" t="s">
        <v>448</v>
      </c>
      <c r="Q1587" s="9"/>
      <c r="R1587" s="6" t="s">
        <v>449</v>
      </c>
      <c r="S1587" s="9"/>
      <c r="T1587" s="6" t="s">
        <v>450</v>
      </c>
      <c r="U1587" s="6" t="s">
        <v>107</v>
      </c>
      <c r="V1587" s="6" t="s">
        <v>46</v>
      </c>
      <c r="W1587" s="6" t="s">
        <v>451</v>
      </c>
      <c r="X1587" s="6" t="s">
        <v>452</v>
      </c>
      <c r="Y1587" s="6" t="s">
        <v>36</v>
      </c>
    </row>
    <row r="1588" spans="1:25">
      <c r="A1588" s="5">
        <v>10375</v>
      </c>
      <c r="B1588" s="6">
        <v>23</v>
      </c>
      <c r="C1588" s="7">
        <v>100</v>
      </c>
      <c r="D1588" s="6">
        <v>9</v>
      </c>
      <c r="E1588" s="6">
        <v>2443.29</v>
      </c>
      <c r="F1588" s="8">
        <v>38386</v>
      </c>
      <c r="G1588" s="6" t="s">
        <v>25</v>
      </c>
      <c r="H1588" s="6">
        <v>1</v>
      </c>
      <c r="I1588" s="6">
        <v>2</v>
      </c>
      <c r="J1588" s="6">
        <v>2005</v>
      </c>
      <c r="K1588" s="6" t="s">
        <v>60</v>
      </c>
      <c r="L1588" s="6">
        <v>76</v>
      </c>
      <c r="M1588" s="6" t="s">
        <v>501</v>
      </c>
      <c r="N1588" s="6" t="s">
        <v>91</v>
      </c>
      <c r="O1588" s="6" t="s">
        <v>92</v>
      </c>
      <c r="P1588" s="6" t="s">
        <v>93</v>
      </c>
      <c r="Q1588" s="9"/>
      <c r="R1588" s="6" t="s">
        <v>94</v>
      </c>
      <c r="S1588" s="9"/>
      <c r="T1588" s="6">
        <v>44000</v>
      </c>
      <c r="U1588" s="6" t="s">
        <v>66</v>
      </c>
      <c r="V1588" s="6" t="s">
        <v>46</v>
      </c>
      <c r="W1588" s="6" t="s">
        <v>95</v>
      </c>
      <c r="X1588" s="6" t="s">
        <v>96</v>
      </c>
      <c r="Y1588" s="6" t="s">
        <v>39</v>
      </c>
    </row>
    <row r="1589" spans="1:25">
      <c r="A1589" s="5">
        <v>10389</v>
      </c>
      <c r="B1589" s="6">
        <v>49</v>
      </c>
      <c r="C1589" s="7">
        <v>81.400000000000006</v>
      </c>
      <c r="D1589" s="6">
        <v>2</v>
      </c>
      <c r="E1589" s="6">
        <v>3988.6</v>
      </c>
      <c r="F1589" s="8">
        <v>38414</v>
      </c>
      <c r="G1589" s="6" t="s">
        <v>25</v>
      </c>
      <c r="H1589" s="6">
        <v>1</v>
      </c>
      <c r="I1589" s="6">
        <v>3</v>
      </c>
      <c r="J1589" s="6">
        <v>2005</v>
      </c>
      <c r="K1589" s="6" t="s">
        <v>60</v>
      </c>
      <c r="L1589" s="6">
        <v>76</v>
      </c>
      <c r="M1589" s="6" t="s">
        <v>501</v>
      </c>
      <c r="N1589" s="6" t="s">
        <v>203</v>
      </c>
      <c r="O1589" s="6" t="s">
        <v>204</v>
      </c>
      <c r="P1589" s="6" t="s">
        <v>205</v>
      </c>
      <c r="Q1589" s="9"/>
      <c r="R1589" s="6" t="s">
        <v>206</v>
      </c>
      <c r="S1589" s="9"/>
      <c r="T1589" s="6" t="s">
        <v>207</v>
      </c>
      <c r="U1589" s="6" t="s">
        <v>208</v>
      </c>
      <c r="V1589" s="6" t="s">
        <v>46</v>
      </c>
      <c r="W1589" s="6" t="s">
        <v>209</v>
      </c>
      <c r="X1589" s="6" t="s">
        <v>210</v>
      </c>
      <c r="Y1589" s="6" t="s">
        <v>36</v>
      </c>
    </row>
    <row r="1590" spans="1:25">
      <c r="A1590" s="5">
        <v>10402</v>
      </c>
      <c r="B1590" s="6">
        <v>59</v>
      </c>
      <c r="C1590" s="7">
        <v>87.6</v>
      </c>
      <c r="D1590" s="6">
        <v>3</v>
      </c>
      <c r="E1590" s="6">
        <v>5168.3999999999996</v>
      </c>
      <c r="F1590" s="8">
        <v>38449</v>
      </c>
      <c r="G1590" s="6" t="s">
        <v>25</v>
      </c>
      <c r="H1590" s="6">
        <v>2</v>
      </c>
      <c r="I1590" s="6">
        <v>4</v>
      </c>
      <c r="J1590" s="6">
        <v>2005</v>
      </c>
      <c r="K1590" s="6" t="s">
        <v>60</v>
      </c>
      <c r="L1590" s="6">
        <v>76</v>
      </c>
      <c r="M1590" s="6" t="s">
        <v>501</v>
      </c>
      <c r="N1590" s="6" t="s">
        <v>62</v>
      </c>
      <c r="O1590" s="6" t="s">
        <v>63</v>
      </c>
      <c r="P1590" s="6" t="s">
        <v>64</v>
      </c>
      <c r="Q1590" s="9"/>
      <c r="R1590" s="6" t="s">
        <v>65</v>
      </c>
      <c r="S1590" s="9"/>
      <c r="T1590" s="6">
        <v>75016</v>
      </c>
      <c r="U1590" s="6" t="s">
        <v>66</v>
      </c>
      <c r="V1590" s="6" t="s">
        <v>46</v>
      </c>
      <c r="W1590" s="6" t="s">
        <v>67</v>
      </c>
      <c r="X1590" s="6" t="s">
        <v>68</v>
      </c>
      <c r="Y1590" s="6" t="s">
        <v>36</v>
      </c>
    </row>
    <row r="1591" spans="1:25">
      <c r="A1591" s="5">
        <v>10416</v>
      </c>
      <c r="B1591" s="6">
        <v>32</v>
      </c>
      <c r="C1591" s="7">
        <v>87.6</v>
      </c>
      <c r="D1591" s="6">
        <v>1</v>
      </c>
      <c r="E1591" s="6">
        <v>2803.2</v>
      </c>
      <c r="F1591" s="8">
        <v>38482</v>
      </c>
      <c r="G1591" s="6" t="s">
        <v>25</v>
      </c>
      <c r="H1591" s="6">
        <v>2</v>
      </c>
      <c r="I1591" s="6">
        <v>5</v>
      </c>
      <c r="J1591" s="6">
        <v>2005</v>
      </c>
      <c r="K1591" s="6" t="s">
        <v>60</v>
      </c>
      <c r="L1591" s="6">
        <v>76</v>
      </c>
      <c r="M1591" s="6" t="s">
        <v>501</v>
      </c>
      <c r="N1591" s="6" t="s">
        <v>430</v>
      </c>
      <c r="O1591" s="6" t="s">
        <v>431</v>
      </c>
      <c r="P1591" s="6" t="s">
        <v>432</v>
      </c>
      <c r="Q1591" s="9"/>
      <c r="R1591" s="6" t="s">
        <v>433</v>
      </c>
      <c r="S1591" s="9"/>
      <c r="T1591" s="6">
        <v>42100</v>
      </c>
      <c r="U1591" s="6" t="s">
        <v>200</v>
      </c>
      <c r="V1591" s="6" t="s">
        <v>46</v>
      </c>
      <c r="W1591" s="6" t="s">
        <v>434</v>
      </c>
      <c r="X1591" s="6" t="s">
        <v>435</v>
      </c>
      <c r="Y1591" s="6" t="s">
        <v>39</v>
      </c>
    </row>
    <row r="1592" spans="1:25">
      <c r="A1592" s="5">
        <v>10165</v>
      </c>
      <c r="B1592" s="6">
        <v>27</v>
      </c>
      <c r="C1592" s="7">
        <v>100</v>
      </c>
      <c r="D1592" s="6">
        <v>2</v>
      </c>
      <c r="E1592" s="6">
        <v>5559.03</v>
      </c>
      <c r="F1592" s="8">
        <v>37916</v>
      </c>
      <c r="G1592" s="6" t="s">
        <v>25</v>
      </c>
      <c r="H1592" s="6">
        <v>4</v>
      </c>
      <c r="I1592" s="6">
        <v>10</v>
      </c>
      <c r="J1592" s="6">
        <v>2003</v>
      </c>
      <c r="K1592" s="6" t="s">
        <v>163</v>
      </c>
      <c r="L1592" s="6">
        <v>173</v>
      </c>
      <c r="M1592" s="6" t="s">
        <v>309</v>
      </c>
      <c r="N1592" s="6" t="s">
        <v>567</v>
      </c>
      <c r="O1592" s="10" t="s">
        <v>683</v>
      </c>
      <c r="P1592" s="6" t="s">
        <v>568</v>
      </c>
      <c r="Q1592" s="9"/>
      <c r="R1592" s="6" t="s">
        <v>397</v>
      </c>
      <c r="S1592" s="9"/>
      <c r="T1592" s="6">
        <v>79903</v>
      </c>
      <c r="U1592" s="6" t="s">
        <v>397</v>
      </c>
      <c r="V1592" s="6" t="s">
        <v>193</v>
      </c>
      <c r="W1592" s="6" t="s">
        <v>569</v>
      </c>
      <c r="X1592" s="6" t="s">
        <v>570</v>
      </c>
      <c r="Y1592" s="6" t="s">
        <v>36</v>
      </c>
    </row>
    <row r="1593" spans="1:25">
      <c r="A1593" s="5">
        <v>10165</v>
      </c>
      <c r="B1593" s="6">
        <v>48</v>
      </c>
      <c r="C1593" s="7">
        <v>100</v>
      </c>
      <c r="D1593" s="6">
        <v>12</v>
      </c>
      <c r="E1593" s="6">
        <v>6825.6</v>
      </c>
      <c r="F1593" s="8">
        <v>37916</v>
      </c>
      <c r="G1593" s="6" t="s">
        <v>25</v>
      </c>
      <c r="H1593" s="6">
        <v>4</v>
      </c>
      <c r="I1593" s="6">
        <v>10</v>
      </c>
      <c r="J1593" s="6">
        <v>2003</v>
      </c>
      <c r="K1593" s="6" t="s">
        <v>166</v>
      </c>
      <c r="L1593" s="6">
        <v>118</v>
      </c>
      <c r="M1593" s="6" t="s">
        <v>255</v>
      </c>
      <c r="N1593" s="6" t="s">
        <v>567</v>
      </c>
      <c r="O1593" s="10" t="s">
        <v>683</v>
      </c>
      <c r="P1593" s="6" t="s">
        <v>568</v>
      </c>
      <c r="Q1593" s="9"/>
      <c r="R1593" s="6" t="s">
        <v>397</v>
      </c>
      <c r="S1593" s="9"/>
      <c r="T1593" s="6">
        <v>79903</v>
      </c>
      <c r="U1593" s="6" t="s">
        <v>397</v>
      </c>
      <c r="V1593" s="6" t="s">
        <v>193</v>
      </c>
      <c r="W1593" s="6" t="s">
        <v>569</v>
      </c>
      <c r="X1593" s="6" t="s">
        <v>570</v>
      </c>
      <c r="Y1593" s="6" t="s">
        <v>36</v>
      </c>
    </row>
    <row r="1594" spans="1:25">
      <c r="A1594" s="5">
        <v>10165</v>
      </c>
      <c r="B1594" s="6">
        <v>29</v>
      </c>
      <c r="C1594" s="7">
        <v>100</v>
      </c>
      <c r="D1594" s="6">
        <v>11</v>
      </c>
      <c r="E1594" s="6">
        <v>5032.95</v>
      </c>
      <c r="F1594" s="8">
        <v>37916</v>
      </c>
      <c r="G1594" s="6" t="s">
        <v>25</v>
      </c>
      <c r="H1594" s="6">
        <v>4</v>
      </c>
      <c r="I1594" s="6">
        <v>10</v>
      </c>
      <c r="J1594" s="6">
        <v>2003</v>
      </c>
      <c r="K1594" s="6" t="s">
        <v>163</v>
      </c>
      <c r="L1594" s="6">
        <v>163</v>
      </c>
      <c r="M1594" s="6" t="s">
        <v>282</v>
      </c>
      <c r="N1594" s="6" t="s">
        <v>567</v>
      </c>
      <c r="O1594" s="10" t="s">
        <v>683</v>
      </c>
      <c r="P1594" s="6" t="s">
        <v>568</v>
      </c>
      <c r="Q1594" s="9"/>
      <c r="R1594" s="6" t="s">
        <v>397</v>
      </c>
      <c r="S1594" s="9"/>
      <c r="T1594" s="6">
        <v>79903</v>
      </c>
      <c r="U1594" s="6" t="s">
        <v>397</v>
      </c>
      <c r="V1594" s="6" t="s">
        <v>193</v>
      </c>
      <c r="W1594" s="6" t="s">
        <v>569</v>
      </c>
      <c r="X1594" s="6" t="s">
        <v>570</v>
      </c>
      <c r="Y1594" s="6" t="s">
        <v>36</v>
      </c>
    </row>
    <row r="1595" spans="1:25">
      <c r="A1595" s="5">
        <v>10165</v>
      </c>
      <c r="B1595" s="6">
        <v>46</v>
      </c>
      <c r="C1595" s="7">
        <v>100</v>
      </c>
      <c r="D1595" s="6">
        <v>15</v>
      </c>
      <c r="E1595" s="6">
        <v>5984.14</v>
      </c>
      <c r="F1595" s="8">
        <v>37916</v>
      </c>
      <c r="G1595" s="6" t="s">
        <v>25</v>
      </c>
      <c r="H1595" s="6">
        <v>4</v>
      </c>
      <c r="I1595" s="6">
        <v>10</v>
      </c>
      <c r="J1595" s="6">
        <v>2003</v>
      </c>
      <c r="K1595" s="6" t="s">
        <v>166</v>
      </c>
      <c r="L1595" s="6">
        <v>122</v>
      </c>
      <c r="M1595" s="6" t="s">
        <v>283</v>
      </c>
      <c r="N1595" s="6" t="s">
        <v>567</v>
      </c>
      <c r="O1595" s="10" t="s">
        <v>683</v>
      </c>
      <c r="P1595" s="6" t="s">
        <v>568</v>
      </c>
      <c r="Q1595" s="9"/>
      <c r="R1595" s="6" t="s">
        <v>397</v>
      </c>
      <c r="S1595" s="9"/>
      <c r="T1595" s="6">
        <v>79903</v>
      </c>
      <c r="U1595" s="6" t="s">
        <v>397</v>
      </c>
      <c r="V1595" s="6" t="s">
        <v>193</v>
      </c>
      <c r="W1595" s="6" t="s">
        <v>569</v>
      </c>
      <c r="X1595" s="6" t="s">
        <v>570</v>
      </c>
      <c r="Y1595" s="6" t="s">
        <v>36</v>
      </c>
    </row>
    <row r="1596" spans="1:25">
      <c r="A1596" s="5">
        <v>10165</v>
      </c>
      <c r="B1596" s="6">
        <v>31</v>
      </c>
      <c r="C1596" s="7">
        <v>71.099999999999994</v>
      </c>
      <c r="D1596" s="6">
        <v>18</v>
      </c>
      <c r="E1596" s="6">
        <v>2204.1</v>
      </c>
      <c r="F1596" s="8">
        <v>37916</v>
      </c>
      <c r="G1596" s="6" t="s">
        <v>25</v>
      </c>
      <c r="H1596" s="6">
        <v>4</v>
      </c>
      <c r="I1596" s="6">
        <v>10</v>
      </c>
      <c r="J1596" s="6">
        <v>2003</v>
      </c>
      <c r="K1596" s="6" t="s">
        <v>166</v>
      </c>
      <c r="L1596" s="6">
        <v>60</v>
      </c>
      <c r="M1596" s="6" t="s">
        <v>169</v>
      </c>
      <c r="N1596" s="6" t="s">
        <v>567</v>
      </c>
      <c r="O1596" s="10" t="s">
        <v>683</v>
      </c>
      <c r="P1596" s="6" t="s">
        <v>568</v>
      </c>
      <c r="Q1596" s="9"/>
      <c r="R1596" s="6" t="s">
        <v>397</v>
      </c>
      <c r="S1596" s="9"/>
      <c r="T1596" s="6">
        <v>79903</v>
      </c>
      <c r="U1596" s="6" t="s">
        <v>397</v>
      </c>
      <c r="V1596" s="6" t="s">
        <v>193</v>
      </c>
      <c r="W1596" s="6" t="s">
        <v>569</v>
      </c>
      <c r="X1596" s="6" t="s">
        <v>570</v>
      </c>
      <c r="Y1596" s="6" t="s">
        <v>39</v>
      </c>
    </row>
    <row r="1597" spans="1:25">
      <c r="A1597" s="5">
        <v>10165</v>
      </c>
      <c r="B1597" s="6">
        <v>47</v>
      </c>
      <c r="C1597" s="7">
        <v>100</v>
      </c>
      <c r="D1597" s="6">
        <v>16</v>
      </c>
      <c r="E1597" s="6">
        <v>8754.69</v>
      </c>
      <c r="F1597" s="8">
        <v>37916</v>
      </c>
      <c r="G1597" s="6" t="s">
        <v>25</v>
      </c>
      <c r="H1597" s="6">
        <v>4</v>
      </c>
      <c r="I1597" s="6">
        <v>10</v>
      </c>
      <c r="J1597" s="6">
        <v>2003</v>
      </c>
      <c r="K1597" s="6" t="s">
        <v>163</v>
      </c>
      <c r="L1597" s="6">
        <v>169</v>
      </c>
      <c r="M1597" s="6" t="s">
        <v>284</v>
      </c>
      <c r="N1597" s="6" t="s">
        <v>567</v>
      </c>
      <c r="O1597" s="10" t="s">
        <v>683</v>
      </c>
      <c r="P1597" s="6" t="s">
        <v>568</v>
      </c>
      <c r="Q1597" s="9"/>
      <c r="R1597" s="6" t="s">
        <v>397</v>
      </c>
      <c r="S1597" s="9"/>
      <c r="T1597" s="6">
        <v>79903</v>
      </c>
      <c r="U1597" s="6" t="s">
        <v>397</v>
      </c>
      <c r="V1597" s="6" t="s">
        <v>193</v>
      </c>
      <c r="W1597" s="6" t="s">
        <v>569</v>
      </c>
      <c r="X1597" s="6" t="s">
        <v>570</v>
      </c>
      <c r="Y1597" s="6" t="s">
        <v>133</v>
      </c>
    </row>
    <row r="1598" spans="1:25">
      <c r="A1598" s="5">
        <v>10165</v>
      </c>
      <c r="B1598" s="6">
        <v>50</v>
      </c>
      <c r="C1598" s="7">
        <v>100</v>
      </c>
      <c r="D1598" s="6">
        <v>1</v>
      </c>
      <c r="E1598" s="6">
        <v>5344.5</v>
      </c>
      <c r="F1598" s="8">
        <v>37916</v>
      </c>
      <c r="G1598" s="6" t="s">
        <v>25</v>
      </c>
      <c r="H1598" s="6">
        <v>4</v>
      </c>
      <c r="I1598" s="6">
        <v>10</v>
      </c>
      <c r="J1598" s="6">
        <v>2003</v>
      </c>
      <c r="K1598" s="6" t="s">
        <v>290</v>
      </c>
      <c r="L1598" s="6">
        <v>100</v>
      </c>
      <c r="M1598" s="6" t="s">
        <v>311</v>
      </c>
      <c r="N1598" s="6" t="s">
        <v>567</v>
      </c>
      <c r="O1598" s="10" t="s">
        <v>683</v>
      </c>
      <c r="P1598" s="6" t="s">
        <v>568</v>
      </c>
      <c r="Q1598" s="9"/>
      <c r="R1598" s="6" t="s">
        <v>397</v>
      </c>
      <c r="S1598" s="9"/>
      <c r="T1598" s="6">
        <v>79903</v>
      </c>
      <c r="U1598" s="6" t="s">
        <v>397</v>
      </c>
      <c r="V1598" s="6" t="s">
        <v>193</v>
      </c>
      <c r="W1598" s="6" t="s">
        <v>569</v>
      </c>
      <c r="X1598" s="6" t="s">
        <v>570</v>
      </c>
      <c r="Y1598" s="6" t="s">
        <v>36</v>
      </c>
    </row>
    <row r="1599" spans="1:25">
      <c r="A1599" s="5">
        <v>10165</v>
      </c>
      <c r="B1599" s="6">
        <v>28</v>
      </c>
      <c r="C1599" s="7">
        <v>100</v>
      </c>
      <c r="D1599" s="6">
        <v>6</v>
      </c>
      <c r="E1599" s="6">
        <v>3337.6</v>
      </c>
      <c r="F1599" s="8">
        <v>37916</v>
      </c>
      <c r="G1599" s="6" t="s">
        <v>25</v>
      </c>
      <c r="H1599" s="6">
        <v>4</v>
      </c>
      <c r="I1599" s="6">
        <v>10</v>
      </c>
      <c r="J1599" s="6">
        <v>2003</v>
      </c>
      <c r="K1599" s="6" t="s">
        <v>163</v>
      </c>
      <c r="L1599" s="6">
        <v>143</v>
      </c>
      <c r="M1599" s="6" t="s">
        <v>285</v>
      </c>
      <c r="N1599" s="6" t="s">
        <v>567</v>
      </c>
      <c r="O1599" s="10" t="s">
        <v>683</v>
      </c>
      <c r="P1599" s="6" t="s">
        <v>568</v>
      </c>
      <c r="Q1599" s="9"/>
      <c r="R1599" s="6" t="s">
        <v>397</v>
      </c>
      <c r="S1599" s="9"/>
      <c r="T1599" s="6">
        <v>79903</v>
      </c>
      <c r="U1599" s="6" t="s">
        <v>397</v>
      </c>
      <c r="V1599" s="6" t="s">
        <v>193</v>
      </c>
      <c r="W1599" s="6" t="s">
        <v>569</v>
      </c>
      <c r="X1599" s="6" t="s">
        <v>570</v>
      </c>
      <c r="Y1599" s="6" t="s">
        <v>36</v>
      </c>
    </row>
    <row r="1600" spans="1:25">
      <c r="A1600" s="5">
        <v>10165</v>
      </c>
      <c r="B1600" s="6">
        <v>25</v>
      </c>
      <c r="C1600" s="7">
        <v>69.36</v>
      </c>
      <c r="D1600" s="6">
        <v>9</v>
      </c>
      <c r="E1600" s="6">
        <v>1734</v>
      </c>
      <c r="F1600" s="8">
        <v>37916</v>
      </c>
      <c r="G1600" s="6" t="s">
        <v>25</v>
      </c>
      <c r="H1600" s="6">
        <v>4</v>
      </c>
      <c r="I1600" s="6">
        <v>10</v>
      </c>
      <c r="J1600" s="6">
        <v>2003</v>
      </c>
      <c r="K1600" s="6" t="s">
        <v>163</v>
      </c>
      <c r="L1600" s="6">
        <v>57</v>
      </c>
      <c r="M1600" s="6" t="s">
        <v>286</v>
      </c>
      <c r="N1600" s="6" t="s">
        <v>567</v>
      </c>
      <c r="O1600" s="10" t="s">
        <v>683</v>
      </c>
      <c r="P1600" s="6" t="s">
        <v>568</v>
      </c>
      <c r="Q1600" s="9"/>
      <c r="R1600" s="6" t="s">
        <v>397</v>
      </c>
      <c r="S1600" s="9"/>
      <c r="T1600" s="6">
        <v>79903</v>
      </c>
      <c r="U1600" s="6" t="s">
        <v>397</v>
      </c>
      <c r="V1600" s="6" t="s">
        <v>193</v>
      </c>
      <c r="W1600" s="6" t="s">
        <v>569</v>
      </c>
      <c r="X1600" s="6" t="s">
        <v>570</v>
      </c>
      <c r="Y1600" s="6" t="s">
        <v>39</v>
      </c>
    </row>
    <row r="1601" spans="1:25">
      <c r="A1601" s="5">
        <v>10208</v>
      </c>
      <c r="B1601" s="6">
        <v>35</v>
      </c>
      <c r="C1601" s="7">
        <v>100</v>
      </c>
      <c r="D1601" s="6">
        <v>7</v>
      </c>
      <c r="E1601" s="6">
        <v>4301.1499999999996</v>
      </c>
      <c r="F1601" s="8">
        <v>37988</v>
      </c>
      <c r="G1601" s="6" t="s">
        <v>25</v>
      </c>
      <c r="H1601" s="6">
        <v>1</v>
      </c>
      <c r="I1601" s="6">
        <v>1</v>
      </c>
      <c r="J1601" s="6">
        <v>2004</v>
      </c>
      <c r="K1601" s="6" t="s">
        <v>313</v>
      </c>
      <c r="L1601" s="6">
        <v>122</v>
      </c>
      <c r="M1601" s="6" t="s">
        <v>314</v>
      </c>
      <c r="N1601" s="6" t="s">
        <v>459</v>
      </c>
      <c r="O1601" s="6" t="s">
        <v>460</v>
      </c>
      <c r="P1601" s="6" t="s">
        <v>461</v>
      </c>
      <c r="Q1601" s="9"/>
      <c r="R1601" s="6" t="s">
        <v>462</v>
      </c>
      <c r="S1601" s="9"/>
      <c r="T1601" s="6">
        <v>69004</v>
      </c>
      <c r="U1601" s="6" t="s">
        <v>66</v>
      </c>
      <c r="V1601" s="6" t="s">
        <v>46</v>
      </c>
      <c r="W1601" s="6" t="s">
        <v>463</v>
      </c>
      <c r="X1601" s="6" t="s">
        <v>464</v>
      </c>
      <c r="Y1601" s="6" t="s">
        <v>36</v>
      </c>
    </row>
    <row r="1602" spans="1:25">
      <c r="A1602" s="5">
        <v>10221</v>
      </c>
      <c r="B1602" s="6">
        <v>49</v>
      </c>
      <c r="C1602" s="7">
        <v>100</v>
      </c>
      <c r="D1602" s="6">
        <v>1</v>
      </c>
      <c r="E1602" s="6">
        <v>6804.63</v>
      </c>
      <c r="F1602" s="8">
        <v>38035</v>
      </c>
      <c r="G1602" s="6" t="s">
        <v>25</v>
      </c>
      <c r="H1602" s="6">
        <v>1</v>
      </c>
      <c r="I1602" s="6">
        <v>2</v>
      </c>
      <c r="J1602" s="6">
        <v>2004</v>
      </c>
      <c r="K1602" s="6" t="s">
        <v>313</v>
      </c>
      <c r="L1602" s="6">
        <v>122</v>
      </c>
      <c r="M1602" s="6" t="s">
        <v>314</v>
      </c>
      <c r="N1602" s="6" t="s">
        <v>323</v>
      </c>
      <c r="O1602" s="6" t="s">
        <v>324</v>
      </c>
      <c r="P1602" s="6" t="s">
        <v>325</v>
      </c>
      <c r="Q1602" s="9"/>
      <c r="R1602" s="6" t="s">
        <v>326</v>
      </c>
      <c r="S1602" s="9"/>
      <c r="T1602" s="6" t="s">
        <v>327</v>
      </c>
      <c r="U1602" s="6" t="s">
        <v>328</v>
      </c>
      <c r="V1602" s="6" t="s">
        <v>46</v>
      </c>
      <c r="W1602" s="6" t="s">
        <v>329</v>
      </c>
      <c r="X1602" s="6" t="s">
        <v>330</v>
      </c>
      <c r="Y1602" s="6" t="s">
        <v>36</v>
      </c>
    </row>
    <row r="1603" spans="1:25">
      <c r="A1603" s="5">
        <v>10232</v>
      </c>
      <c r="B1603" s="6">
        <v>46</v>
      </c>
      <c r="C1603" s="7">
        <v>100</v>
      </c>
      <c r="D1603" s="6">
        <v>4</v>
      </c>
      <c r="E1603" s="6">
        <v>5652.94</v>
      </c>
      <c r="F1603" s="8">
        <v>38066</v>
      </c>
      <c r="G1603" s="6" t="s">
        <v>25</v>
      </c>
      <c r="H1603" s="6">
        <v>1</v>
      </c>
      <c r="I1603" s="6">
        <v>3</v>
      </c>
      <c r="J1603" s="6">
        <v>2004</v>
      </c>
      <c r="K1603" s="6" t="s">
        <v>313</v>
      </c>
      <c r="L1603" s="6">
        <v>122</v>
      </c>
      <c r="M1603" s="6" t="s">
        <v>314</v>
      </c>
      <c r="N1603" s="11" t="s">
        <v>346</v>
      </c>
      <c r="O1603" s="6" t="s">
        <v>347</v>
      </c>
      <c r="P1603" s="6" t="s">
        <v>348</v>
      </c>
      <c r="Q1603" s="9"/>
      <c r="R1603" s="6" t="s">
        <v>349</v>
      </c>
      <c r="S1603" s="6" t="s">
        <v>350</v>
      </c>
      <c r="T1603" s="6" t="s">
        <v>351</v>
      </c>
      <c r="U1603" s="6" t="s">
        <v>151</v>
      </c>
      <c r="V1603" s="6" t="s">
        <v>46</v>
      </c>
      <c r="W1603" s="6" t="s">
        <v>352</v>
      </c>
      <c r="X1603" s="6" t="s">
        <v>353</v>
      </c>
      <c r="Y1603" s="6" t="s">
        <v>36</v>
      </c>
    </row>
    <row r="1604" spans="1:25">
      <c r="A1604" s="5">
        <v>10248</v>
      </c>
      <c r="B1604" s="6">
        <v>48</v>
      </c>
      <c r="C1604" s="7">
        <v>100</v>
      </c>
      <c r="D1604" s="6">
        <v>10</v>
      </c>
      <c r="E1604" s="6">
        <v>6960.48</v>
      </c>
      <c r="F1604" s="8">
        <v>38114</v>
      </c>
      <c r="G1604" s="6" t="s">
        <v>322</v>
      </c>
      <c r="H1604" s="6">
        <v>2</v>
      </c>
      <c r="I1604" s="6">
        <v>5</v>
      </c>
      <c r="J1604" s="6">
        <v>2004</v>
      </c>
      <c r="K1604" s="6" t="s">
        <v>313</v>
      </c>
      <c r="L1604" s="6">
        <v>122</v>
      </c>
      <c r="M1604" s="6" t="s">
        <v>314</v>
      </c>
      <c r="N1604" s="6" t="s">
        <v>123</v>
      </c>
      <c r="O1604" s="6">
        <v>2125557818</v>
      </c>
      <c r="P1604" s="6" t="s">
        <v>124</v>
      </c>
      <c r="Q1604" s="9"/>
      <c r="R1604" s="6" t="s">
        <v>56</v>
      </c>
      <c r="S1604" s="6" t="s">
        <v>57</v>
      </c>
      <c r="T1604" s="6">
        <v>10022</v>
      </c>
      <c r="U1604" s="6" t="s">
        <v>32</v>
      </c>
      <c r="V1604" s="6" t="s">
        <v>33</v>
      </c>
      <c r="W1604" s="6" t="s">
        <v>121</v>
      </c>
      <c r="X1604" s="6" t="s">
        <v>125</v>
      </c>
      <c r="Y1604" s="6" t="s">
        <v>36</v>
      </c>
    </row>
    <row r="1605" spans="1:25">
      <c r="A1605" s="5">
        <v>10261</v>
      </c>
      <c r="B1605" s="6">
        <v>36</v>
      </c>
      <c r="C1605" s="7">
        <v>100</v>
      </c>
      <c r="D1605" s="6">
        <v>8</v>
      </c>
      <c r="E1605" s="6">
        <v>4512.6000000000004</v>
      </c>
      <c r="F1605" s="8">
        <v>38155</v>
      </c>
      <c r="G1605" s="6" t="s">
        <v>25</v>
      </c>
      <c r="H1605" s="6">
        <v>2</v>
      </c>
      <c r="I1605" s="6">
        <v>6</v>
      </c>
      <c r="J1605" s="6">
        <v>2004</v>
      </c>
      <c r="K1605" s="6" t="s">
        <v>313</v>
      </c>
      <c r="L1605" s="6">
        <v>122</v>
      </c>
      <c r="M1605" s="6" t="s">
        <v>314</v>
      </c>
      <c r="N1605" s="6" t="s">
        <v>237</v>
      </c>
      <c r="O1605" s="6" t="s">
        <v>238</v>
      </c>
      <c r="P1605" s="6" t="s">
        <v>239</v>
      </c>
      <c r="Q1605" s="9"/>
      <c r="R1605" s="6" t="s">
        <v>240</v>
      </c>
      <c r="S1605" s="6" t="s">
        <v>241</v>
      </c>
      <c r="T1605" s="6" t="s">
        <v>242</v>
      </c>
      <c r="U1605" s="6" t="s">
        <v>243</v>
      </c>
      <c r="V1605" s="6" t="s">
        <v>33</v>
      </c>
      <c r="W1605" s="6" t="s">
        <v>244</v>
      </c>
      <c r="X1605" s="6" t="s">
        <v>245</v>
      </c>
      <c r="Y1605" s="6" t="s">
        <v>36</v>
      </c>
    </row>
    <row r="1606" spans="1:25">
      <c r="A1606" s="5">
        <v>10273</v>
      </c>
      <c r="B1606" s="6">
        <v>22</v>
      </c>
      <c r="C1606" s="7">
        <v>100</v>
      </c>
      <c r="D1606" s="6">
        <v>11</v>
      </c>
      <c r="E1606" s="6">
        <v>2784.76</v>
      </c>
      <c r="F1606" s="8">
        <v>38189</v>
      </c>
      <c r="G1606" s="6" t="s">
        <v>25</v>
      </c>
      <c r="H1606" s="6">
        <v>3</v>
      </c>
      <c r="I1606" s="6">
        <v>7</v>
      </c>
      <c r="J1606" s="6">
        <v>2004</v>
      </c>
      <c r="K1606" s="6" t="s">
        <v>313</v>
      </c>
      <c r="L1606" s="6">
        <v>122</v>
      </c>
      <c r="M1606" s="6" t="s">
        <v>314</v>
      </c>
      <c r="N1606" s="6" t="s">
        <v>323</v>
      </c>
      <c r="O1606" s="6" t="s">
        <v>324</v>
      </c>
      <c r="P1606" s="6" t="s">
        <v>325</v>
      </c>
      <c r="Q1606" s="9"/>
      <c r="R1606" s="6" t="s">
        <v>326</v>
      </c>
      <c r="S1606" s="9"/>
      <c r="T1606" s="6" t="s">
        <v>327</v>
      </c>
      <c r="U1606" s="6" t="s">
        <v>328</v>
      </c>
      <c r="V1606" s="6" t="s">
        <v>46</v>
      </c>
      <c r="W1606" s="6" t="s">
        <v>329</v>
      </c>
      <c r="X1606" s="6" t="s">
        <v>330</v>
      </c>
      <c r="Y1606" s="6" t="s">
        <v>39</v>
      </c>
    </row>
    <row r="1607" spans="1:25">
      <c r="A1607" s="5">
        <v>10283</v>
      </c>
      <c r="B1607" s="6">
        <v>42</v>
      </c>
      <c r="C1607" s="7">
        <v>100</v>
      </c>
      <c r="D1607" s="6">
        <v>13</v>
      </c>
      <c r="E1607" s="6">
        <v>5316.36</v>
      </c>
      <c r="F1607" s="8">
        <v>38219</v>
      </c>
      <c r="G1607" s="6" t="s">
        <v>25</v>
      </c>
      <c r="H1607" s="6">
        <v>3</v>
      </c>
      <c r="I1607" s="6">
        <v>8</v>
      </c>
      <c r="J1607" s="6">
        <v>2004</v>
      </c>
      <c r="K1607" s="6" t="s">
        <v>313</v>
      </c>
      <c r="L1607" s="6">
        <v>122</v>
      </c>
      <c r="M1607" s="6" t="s">
        <v>314</v>
      </c>
      <c r="N1607" s="6" t="s">
        <v>331</v>
      </c>
      <c r="O1607" s="6" t="s">
        <v>332</v>
      </c>
      <c r="P1607" s="6" t="s">
        <v>333</v>
      </c>
      <c r="Q1607" s="9"/>
      <c r="R1607" s="6" t="s">
        <v>334</v>
      </c>
      <c r="S1607" s="6" t="s">
        <v>335</v>
      </c>
      <c r="T1607" s="6" t="s">
        <v>336</v>
      </c>
      <c r="U1607" s="6" t="s">
        <v>243</v>
      </c>
      <c r="V1607" s="6" t="s">
        <v>33</v>
      </c>
      <c r="W1607" s="6" t="s">
        <v>337</v>
      </c>
      <c r="X1607" s="6" t="s">
        <v>153</v>
      </c>
      <c r="Y1607" s="6" t="s">
        <v>36</v>
      </c>
    </row>
    <row r="1608" spans="1:25">
      <c r="A1608" s="5">
        <v>10293</v>
      </c>
      <c r="B1608" s="6">
        <v>21</v>
      </c>
      <c r="C1608" s="7">
        <v>100</v>
      </c>
      <c r="D1608" s="6">
        <v>2</v>
      </c>
      <c r="E1608" s="6">
        <v>2941.89</v>
      </c>
      <c r="F1608" s="8">
        <v>38239</v>
      </c>
      <c r="G1608" s="6" t="s">
        <v>25</v>
      </c>
      <c r="H1608" s="6">
        <v>3</v>
      </c>
      <c r="I1608" s="6">
        <v>9</v>
      </c>
      <c r="J1608" s="6">
        <v>2004</v>
      </c>
      <c r="K1608" s="6" t="s">
        <v>313</v>
      </c>
      <c r="L1608" s="6">
        <v>122</v>
      </c>
      <c r="M1608" s="6" t="s">
        <v>314</v>
      </c>
      <c r="N1608" s="6" t="s">
        <v>196</v>
      </c>
      <c r="O1608" s="6" t="s">
        <v>197</v>
      </c>
      <c r="P1608" s="6" t="s">
        <v>198</v>
      </c>
      <c r="Q1608" s="9"/>
      <c r="R1608" s="6" t="s">
        <v>199</v>
      </c>
      <c r="S1608" s="9"/>
      <c r="T1608" s="6">
        <v>10100</v>
      </c>
      <c r="U1608" s="6" t="s">
        <v>200</v>
      </c>
      <c r="V1608" s="6" t="s">
        <v>46</v>
      </c>
      <c r="W1608" s="6" t="s">
        <v>201</v>
      </c>
      <c r="X1608" s="6" t="s">
        <v>202</v>
      </c>
      <c r="Y1608" s="6" t="s">
        <v>39</v>
      </c>
    </row>
    <row r="1609" spans="1:25">
      <c r="A1609" s="5">
        <v>10306</v>
      </c>
      <c r="B1609" s="6">
        <v>29</v>
      </c>
      <c r="C1609" s="7">
        <v>100</v>
      </c>
      <c r="D1609" s="6">
        <v>7</v>
      </c>
      <c r="E1609" s="6">
        <v>3207.4</v>
      </c>
      <c r="F1609" s="8">
        <v>38274</v>
      </c>
      <c r="G1609" s="6" t="s">
        <v>25</v>
      </c>
      <c r="H1609" s="6">
        <v>4</v>
      </c>
      <c r="I1609" s="6">
        <v>10</v>
      </c>
      <c r="J1609" s="6">
        <v>2004</v>
      </c>
      <c r="K1609" s="6" t="s">
        <v>313</v>
      </c>
      <c r="L1609" s="6">
        <v>122</v>
      </c>
      <c r="M1609" s="6" t="s">
        <v>314</v>
      </c>
      <c r="N1609" s="6" t="s">
        <v>476</v>
      </c>
      <c r="O1609" s="6" t="s">
        <v>477</v>
      </c>
      <c r="P1609" s="6" t="s">
        <v>478</v>
      </c>
      <c r="Q1609" s="9"/>
      <c r="R1609" s="6" t="s">
        <v>479</v>
      </c>
      <c r="S1609" s="9"/>
      <c r="T1609" s="6" t="s">
        <v>480</v>
      </c>
      <c r="U1609" s="6" t="s">
        <v>151</v>
      </c>
      <c r="V1609" s="6" t="s">
        <v>46</v>
      </c>
      <c r="W1609" s="6" t="s">
        <v>481</v>
      </c>
      <c r="X1609" s="6" t="s">
        <v>74</v>
      </c>
      <c r="Y1609" s="6" t="s">
        <v>36</v>
      </c>
    </row>
    <row r="1610" spans="1:25">
      <c r="A1610" s="5">
        <v>10315</v>
      </c>
      <c r="B1610" s="6">
        <v>35</v>
      </c>
      <c r="C1610" s="7">
        <v>100</v>
      </c>
      <c r="D1610" s="6">
        <v>6</v>
      </c>
      <c r="E1610" s="6">
        <v>4215.05</v>
      </c>
      <c r="F1610" s="8">
        <v>38289</v>
      </c>
      <c r="G1610" s="6" t="s">
        <v>25</v>
      </c>
      <c r="H1610" s="6">
        <v>4</v>
      </c>
      <c r="I1610" s="6">
        <v>10</v>
      </c>
      <c r="J1610" s="6">
        <v>2004</v>
      </c>
      <c r="K1610" s="6" t="s">
        <v>313</v>
      </c>
      <c r="L1610" s="6">
        <v>122</v>
      </c>
      <c r="M1610" s="6" t="s">
        <v>314</v>
      </c>
      <c r="N1610" s="6" t="s">
        <v>91</v>
      </c>
      <c r="O1610" s="6" t="s">
        <v>92</v>
      </c>
      <c r="P1610" s="6" t="s">
        <v>93</v>
      </c>
      <c r="Q1610" s="9"/>
      <c r="R1610" s="6" t="s">
        <v>94</v>
      </c>
      <c r="S1610" s="9"/>
      <c r="T1610" s="6">
        <v>44000</v>
      </c>
      <c r="U1610" s="6" t="s">
        <v>66</v>
      </c>
      <c r="V1610" s="6" t="s">
        <v>46</v>
      </c>
      <c r="W1610" s="6" t="s">
        <v>95</v>
      </c>
      <c r="X1610" s="6" t="s">
        <v>96</v>
      </c>
      <c r="Y1610" s="6" t="s">
        <v>36</v>
      </c>
    </row>
    <row r="1611" spans="1:25">
      <c r="A1611" s="5">
        <v>10326</v>
      </c>
      <c r="B1611" s="6">
        <v>41</v>
      </c>
      <c r="C1611" s="7">
        <v>100</v>
      </c>
      <c r="D1611" s="6">
        <v>4</v>
      </c>
      <c r="E1611" s="6">
        <v>4333.29</v>
      </c>
      <c r="F1611" s="8">
        <v>38300</v>
      </c>
      <c r="G1611" s="6" t="s">
        <v>25</v>
      </c>
      <c r="H1611" s="6">
        <v>4</v>
      </c>
      <c r="I1611" s="6">
        <v>11</v>
      </c>
      <c r="J1611" s="6">
        <v>2004</v>
      </c>
      <c r="K1611" s="6" t="s">
        <v>313</v>
      </c>
      <c r="L1611" s="6">
        <v>122</v>
      </c>
      <c r="M1611" s="6" t="s">
        <v>314</v>
      </c>
      <c r="N1611" s="6" t="s">
        <v>407</v>
      </c>
      <c r="O1611" s="6" t="s">
        <v>408</v>
      </c>
      <c r="P1611" s="6" t="s">
        <v>409</v>
      </c>
      <c r="Q1611" s="9"/>
      <c r="R1611" s="6" t="s">
        <v>410</v>
      </c>
      <c r="S1611" s="9"/>
      <c r="T1611" s="6" t="s">
        <v>411</v>
      </c>
      <c r="U1611" s="6" t="s">
        <v>208</v>
      </c>
      <c r="V1611" s="6" t="s">
        <v>46</v>
      </c>
      <c r="W1611" s="6" t="s">
        <v>412</v>
      </c>
      <c r="X1611" s="6" t="s">
        <v>413</v>
      </c>
      <c r="Y1611" s="6" t="s">
        <v>36</v>
      </c>
    </row>
    <row r="1612" spans="1:25">
      <c r="A1612" s="5">
        <v>10337</v>
      </c>
      <c r="B1612" s="6">
        <v>29</v>
      </c>
      <c r="C1612" s="7">
        <v>71.97</v>
      </c>
      <c r="D1612" s="6">
        <v>4</v>
      </c>
      <c r="E1612" s="6">
        <v>2087.13</v>
      </c>
      <c r="F1612" s="8">
        <v>38312</v>
      </c>
      <c r="G1612" s="6" t="s">
        <v>25</v>
      </c>
      <c r="H1612" s="6">
        <v>4</v>
      </c>
      <c r="I1612" s="6">
        <v>11</v>
      </c>
      <c r="J1612" s="6">
        <v>2004</v>
      </c>
      <c r="K1612" s="6" t="s">
        <v>313</v>
      </c>
      <c r="L1612" s="6">
        <v>122</v>
      </c>
      <c r="M1612" s="6" t="s">
        <v>314</v>
      </c>
      <c r="N1612" s="6" t="s">
        <v>354</v>
      </c>
      <c r="O1612" s="6">
        <v>2125558493</v>
      </c>
      <c r="P1612" s="6" t="s">
        <v>355</v>
      </c>
      <c r="Q1612" s="6" t="s">
        <v>356</v>
      </c>
      <c r="R1612" s="6" t="s">
        <v>56</v>
      </c>
      <c r="S1612" s="6" t="s">
        <v>57</v>
      </c>
      <c r="T1612" s="6">
        <v>10022</v>
      </c>
      <c r="U1612" s="6" t="s">
        <v>32</v>
      </c>
      <c r="V1612" s="6" t="s">
        <v>33</v>
      </c>
      <c r="W1612" s="6" t="s">
        <v>101</v>
      </c>
      <c r="X1612" s="6" t="s">
        <v>210</v>
      </c>
      <c r="Y1612" s="6" t="s">
        <v>39</v>
      </c>
    </row>
    <row r="1613" spans="1:25">
      <c r="A1613" s="5">
        <v>10350</v>
      </c>
      <c r="B1613" s="6">
        <v>34</v>
      </c>
      <c r="C1613" s="7">
        <v>50.33</v>
      </c>
      <c r="D1613" s="6">
        <v>7</v>
      </c>
      <c r="E1613" s="6">
        <v>1711.22</v>
      </c>
      <c r="F1613" s="8">
        <v>38323</v>
      </c>
      <c r="G1613" s="6" t="s">
        <v>25</v>
      </c>
      <c r="H1613" s="6">
        <v>4</v>
      </c>
      <c r="I1613" s="6">
        <v>12</v>
      </c>
      <c r="J1613" s="6">
        <v>2004</v>
      </c>
      <c r="K1613" s="6" t="s">
        <v>313</v>
      </c>
      <c r="L1613" s="6">
        <v>122</v>
      </c>
      <c r="M1613" s="6" t="s">
        <v>314</v>
      </c>
      <c r="N1613" s="6" t="s">
        <v>155</v>
      </c>
      <c r="O1613" s="6" t="s">
        <v>156</v>
      </c>
      <c r="P1613" s="6" t="s">
        <v>157</v>
      </c>
      <c r="Q1613" s="9"/>
      <c r="R1613" s="6" t="s">
        <v>158</v>
      </c>
      <c r="S1613" s="9"/>
      <c r="T1613" s="6">
        <v>28034</v>
      </c>
      <c r="U1613" s="6" t="s">
        <v>159</v>
      </c>
      <c r="V1613" s="6" t="s">
        <v>46</v>
      </c>
      <c r="W1613" s="6" t="s">
        <v>160</v>
      </c>
      <c r="X1613" s="6" t="s">
        <v>161</v>
      </c>
      <c r="Y1613" s="6" t="s">
        <v>39</v>
      </c>
    </row>
    <row r="1614" spans="1:25">
      <c r="A1614" s="5">
        <v>10372</v>
      </c>
      <c r="B1614" s="6">
        <v>37</v>
      </c>
      <c r="C1614" s="7">
        <v>100</v>
      </c>
      <c r="D1614" s="6">
        <v>8</v>
      </c>
      <c r="E1614" s="6">
        <v>3910.53</v>
      </c>
      <c r="F1614" s="8">
        <v>38378</v>
      </c>
      <c r="G1614" s="6" t="s">
        <v>25</v>
      </c>
      <c r="H1614" s="6">
        <v>1</v>
      </c>
      <c r="I1614" s="6">
        <v>1</v>
      </c>
      <c r="J1614" s="6">
        <v>2005</v>
      </c>
      <c r="K1614" s="6" t="s">
        <v>313</v>
      </c>
      <c r="L1614" s="6">
        <v>122</v>
      </c>
      <c r="M1614" s="6" t="s">
        <v>314</v>
      </c>
      <c r="N1614" s="6" t="s">
        <v>188</v>
      </c>
      <c r="O1614" s="10" t="s">
        <v>683</v>
      </c>
      <c r="P1614" s="6" t="s">
        <v>189</v>
      </c>
      <c r="Q1614" s="9"/>
      <c r="R1614" s="6" t="s">
        <v>190</v>
      </c>
      <c r="S1614" s="6" t="s">
        <v>191</v>
      </c>
      <c r="T1614" s="6" t="s">
        <v>192</v>
      </c>
      <c r="U1614" s="6" t="s">
        <v>193</v>
      </c>
      <c r="V1614" s="6" t="s">
        <v>193</v>
      </c>
      <c r="W1614" s="6" t="s">
        <v>194</v>
      </c>
      <c r="X1614" s="6" t="s">
        <v>195</v>
      </c>
      <c r="Y1614" s="6" t="s">
        <v>36</v>
      </c>
    </row>
    <row r="1615" spans="1:25">
      <c r="A1615" s="5">
        <v>10384</v>
      </c>
      <c r="B1615" s="6">
        <v>28</v>
      </c>
      <c r="C1615" s="7">
        <v>80.540000000000006</v>
      </c>
      <c r="D1615" s="6">
        <v>3</v>
      </c>
      <c r="E1615" s="6">
        <v>2255.12</v>
      </c>
      <c r="F1615" s="8">
        <v>38406</v>
      </c>
      <c r="G1615" s="6" t="s">
        <v>25</v>
      </c>
      <c r="H1615" s="6">
        <v>1</v>
      </c>
      <c r="I1615" s="6">
        <v>2</v>
      </c>
      <c r="J1615" s="6">
        <v>2005</v>
      </c>
      <c r="K1615" s="6" t="s">
        <v>313</v>
      </c>
      <c r="L1615" s="6">
        <v>122</v>
      </c>
      <c r="M1615" s="6" t="s">
        <v>314</v>
      </c>
      <c r="N1615" s="6" t="s">
        <v>228</v>
      </c>
      <c r="O1615" s="6">
        <v>6505551386</v>
      </c>
      <c r="P1615" s="6" t="s">
        <v>229</v>
      </c>
      <c r="Q1615" s="9"/>
      <c r="R1615" s="6" t="s">
        <v>223</v>
      </c>
      <c r="S1615" s="6" t="s">
        <v>177</v>
      </c>
      <c r="T1615" s="9"/>
      <c r="U1615" s="6" t="s">
        <v>32</v>
      </c>
      <c r="V1615" s="6" t="s">
        <v>33</v>
      </c>
      <c r="W1615" s="6" t="s">
        <v>83</v>
      </c>
      <c r="X1615" s="6" t="s">
        <v>90</v>
      </c>
      <c r="Y1615" s="6" t="s">
        <v>39</v>
      </c>
    </row>
    <row r="1616" spans="1:25">
      <c r="A1616" s="5">
        <v>10396</v>
      </c>
      <c r="B1616" s="6">
        <v>49</v>
      </c>
      <c r="C1616" s="7">
        <v>100</v>
      </c>
      <c r="D1616" s="6">
        <v>6</v>
      </c>
      <c r="E1616" s="6">
        <v>5720.75</v>
      </c>
      <c r="F1616" s="8">
        <v>38434</v>
      </c>
      <c r="G1616" s="6" t="s">
        <v>25</v>
      </c>
      <c r="H1616" s="6">
        <v>1</v>
      </c>
      <c r="I1616" s="6">
        <v>3</v>
      </c>
      <c r="J1616" s="6">
        <v>2005</v>
      </c>
      <c r="K1616" s="6" t="s">
        <v>313</v>
      </c>
      <c r="L1616" s="6">
        <v>122</v>
      </c>
      <c r="M1616" s="6" t="s">
        <v>314</v>
      </c>
      <c r="N1616" s="6" t="s">
        <v>217</v>
      </c>
      <c r="O1616" s="6">
        <v>4155551450</v>
      </c>
      <c r="P1616" s="6" t="s">
        <v>218</v>
      </c>
      <c r="Q1616" s="9"/>
      <c r="R1616" s="6" t="s">
        <v>219</v>
      </c>
      <c r="S1616" s="6" t="s">
        <v>177</v>
      </c>
      <c r="T1616" s="6">
        <v>97562</v>
      </c>
      <c r="U1616" s="6" t="s">
        <v>32</v>
      </c>
      <c r="V1616" s="6" t="s">
        <v>33</v>
      </c>
      <c r="W1616" s="6" t="s">
        <v>220</v>
      </c>
      <c r="X1616" s="6" t="s">
        <v>35</v>
      </c>
      <c r="Y1616" s="6" t="s">
        <v>36</v>
      </c>
    </row>
    <row r="1617" spans="1:25">
      <c r="A1617" s="5">
        <v>10414</v>
      </c>
      <c r="B1617" s="6">
        <v>23</v>
      </c>
      <c r="C1617" s="7">
        <v>100</v>
      </c>
      <c r="D1617" s="6">
        <v>10</v>
      </c>
      <c r="E1617" s="6">
        <v>3335.23</v>
      </c>
      <c r="F1617" s="8">
        <v>38478</v>
      </c>
      <c r="G1617" s="6" t="s">
        <v>376</v>
      </c>
      <c r="H1617" s="6">
        <v>2</v>
      </c>
      <c r="I1617" s="6">
        <v>5</v>
      </c>
      <c r="J1617" s="6">
        <v>2005</v>
      </c>
      <c r="K1617" s="6" t="s">
        <v>313</v>
      </c>
      <c r="L1617" s="6">
        <v>122</v>
      </c>
      <c r="M1617" s="6" t="s">
        <v>314</v>
      </c>
      <c r="N1617" s="11" t="s">
        <v>338</v>
      </c>
      <c r="O1617" s="6">
        <v>6175559555</v>
      </c>
      <c r="P1617" s="6" t="s">
        <v>339</v>
      </c>
      <c r="Q1617" s="9"/>
      <c r="R1617" s="6" t="s">
        <v>340</v>
      </c>
      <c r="S1617" s="6" t="s">
        <v>100</v>
      </c>
      <c r="T1617" s="6">
        <v>51003</v>
      </c>
      <c r="U1617" s="6" t="s">
        <v>32</v>
      </c>
      <c r="V1617" s="6" t="s">
        <v>33</v>
      </c>
      <c r="W1617" s="6" t="s">
        <v>341</v>
      </c>
      <c r="X1617" s="6" t="s">
        <v>297</v>
      </c>
      <c r="Y1617" s="6" t="s">
        <v>36</v>
      </c>
    </row>
    <row r="1618" spans="1:25">
      <c r="A1618" s="5">
        <v>10165</v>
      </c>
      <c r="B1618" s="6">
        <v>32</v>
      </c>
      <c r="C1618" s="7">
        <v>100</v>
      </c>
      <c r="D1618" s="6">
        <v>17</v>
      </c>
      <c r="E1618" s="6">
        <v>4661.76</v>
      </c>
      <c r="F1618" s="8">
        <v>37916</v>
      </c>
      <c r="G1618" s="6" t="s">
        <v>25</v>
      </c>
      <c r="H1618" s="6">
        <v>4</v>
      </c>
      <c r="I1618" s="6">
        <v>10</v>
      </c>
      <c r="J1618" s="6">
        <v>2003</v>
      </c>
      <c r="K1618" s="6" t="s">
        <v>166</v>
      </c>
      <c r="L1618" s="6">
        <v>127</v>
      </c>
      <c r="M1618" s="6" t="s">
        <v>249</v>
      </c>
      <c r="N1618" s="6" t="s">
        <v>567</v>
      </c>
      <c r="O1618" s="10" t="s">
        <v>683</v>
      </c>
      <c r="P1618" s="6" t="s">
        <v>568</v>
      </c>
      <c r="Q1618" s="9"/>
      <c r="R1618" s="6" t="s">
        <v>397</v>
      </c>
      <c r="S1618" s="9"/>
      <c r="T1618" s="6">
        <v>79903</v>
      </c>
      <c r="U1618" s="6" t="s">
        <v>397</v>
      </c>
      <c r="V1618" s="6" t="s">
        <v>193</v>
      </c>
      <c r="W1618" s="6" t="s">
        <v>569</v>
      </c>
      <c r="X1618" s="6" t="s">
        <v>570</v>
      </c>
      <c r="Y1618" s="6" t="s">
        <v>36</v>
      </c>
    </row>
    <row r="1619" spans="1:25">
      <c r="A1619" s="5">
        <v>10165</v>
      </c>
      <c r="B1619" s="6">
        <v>27</v>
      </c>
      <c r="C1619" s="7">
        <v>31.82</v>
      </c>
      <c r="D1619" s="6">
        <v>13</v>
      </c>
      <c r="E1619" s="6">
        <v>859.14</v>
      </c>
      <c r="F1619" s="8">
        <v>37916</v>
      </c>
      <c r="G1619" s="6" t="s">
        <v>25</v>
      </c>
      <c r="H1619" s="6">
        <v>4</v>
      </c>
      <c r="I1619" s="6">
        <v>10</v>
      </c>
      <c r="J1619" s="6">
        <v>2003</v>
      </c>
      <c r="K1619" s="6" t="s">
        <v>163</v>
      </c>
      <c r="L1619" s="6">
        <v>35</v>
      </c>
      <c r="M1619" s="6" t="s">
        <v>287</v>
      </c>
      <c r="N1619" s="6" t="s">
        <v>567</v>
      </c>
      <c r="O1619" s="10" t="s">
        <v>683</v>
      </c>
      <c r="P1619" s="6" t="s">
        <v>568</v>
      </c>
      <c r="Q1619" s="9"/>
      <c r="R1619" s="6" t="s">
        <v>397</v>
      </c>
      <c r="S1619" s="9"/>
      <c r="T1619" s="6">
        <v>79903</v>
      </c>
      <c r="U1619" s="6" t="s">
        <v>397</v>
      </c>
      <c r="V1619" s="6" t="s">
        <v>193</v>
      </c>
      <c r="W1619" s="6" t="s">
        <v>569</v>
      </c>
      <c r="X1619" s="6" t="s">
        <v>570</v>
      </c>
      <c r="Y1619" s="6" t="s">
        <v>39</v>
      </c>
    </row>
    <row r="1620" spans="1:25">
      <c r="A1620" s="5">
        <v>10165</v>
      </c>
      <c r="B1620" s="6">
        <v>24</v>
      </c>
      <c r="C1620" s="7">
        <v>99.36</v>
      </c>
      <c r="D1620" s="6">
        <v>8</v>
      </c>
      <c r="E1620" s="6">
        <v>2384.64</v>
      </c>
      <c r="F1620" s="8">
        <v>37916</v>
      </c>
      <c r="G1620" s="6" t="s">
        <v>25</v>
      </c>
      <c r="H1620" s="6">
        <v>4</v>
      </c>
      <c r="I1620" s="6">
        <v>10</v>
      </c>
      <c r="J1620" s="6">
        <v>2003</v>
      </c>
      <c r="K1620" s="6" t="s">
        <v>163</v>
      </c>
      <c r="L1620" s="6">
        <v>118</v>
      </c>
      <c r="M1620" s="6" t="s">
        <v>288</v>
      </c>
      <c r="N1620" s="6" t="s">
        <v>567</v>
      </c>
      <c r="O1620" s="10" t="s">
        <v>683</v>
      </c>
      <c r="P1620" s="6" t="s">
        <v>568</v>
      </c>
      <c r="Q1620" s="9"/>
      <c r="R1620" s="6" t="s">
        <v>397</v>
      </c>
      <c r="S1620" s="9"/>
      <c r="T1620" s="6">
        <v>79903</v>
      </c>
      <c r="U1620" s="6" t="s">
        <v>397</v>
      </c>
      <c r="V1620" s="6" t="s">
        <v>193</v>
      </c>
      <c r="W1620" s="6" t="s">
        <v>569</v>
      </c>
      <c r="X1620" s="6" t="s">
        <v>570</v>
      </c>
      <c r="Y1620" s="6" t="s">
        <v>39</v>
      </c>
    </row>
    <row r="1621" spans="1:25">
      <c r="A1621" s="5">
        <v>10165</v>
      </c>
      <c r="B1621" s="6">
        <v>48</v>
      </c>
      <c r="C1621" s="7">
        <v>45.99</v>
      </c>
      <c r="D1621" s="6">
        <v>14</v>
      </c>
      <c r="E1621" s="6">
        <v>2207.52</v>
      </c>
      <c r="F1621" s="8">
        <v>37916</v>
      </c>
      <c r="G1621" s="6" t="s">
        <v>25</v>
      </c>
      <c r="H1621" s="6">
        <v>4</v>
      </c>
      <c r="I1621" s="6">
        <v>10</v>
      </c>
      <c r="J1621" s="6">
        <v>2003</v>
      </c>
      <c r="K1621" s="6" t="s">
        <v>166</v>
      </c>
      <c r="L1621" s="6">
        <v>54</v>
      </c>
      <c r="M1621" s="6" t="s">
        <v>289</v>
      </c>
      <c r="N1621" s="6" t="s">
        <v>567</v>
      </c>
      <c r="O1621" s="10" t="s">
        <v>683</v>
      </c>
      <c r="P1621" s="6" t="s">
        <v>568</v>
      </c>
      <c r="Q1621" s="9"/>
      <c r="R1621" s="6" t="s">
        <v>397</v>
      </c>
      <c r="S1621" s="9"/>
      <c r="T1621" s="6">
        <v>79903</v>
      </c>
      <c r="U1621" s="6" t="s">
        <v>397</v>
      </c>
      <c r="V1621" s="6" t="s">
        <v>193</v>
      </c>
      <c r="W1621" s="6" t="s">
        <v>569</v>
      </c>
      <c r="X1621" s="6" t="s">
        <v>570</v>
      </c>
      <c r="Y1621" s="6" t="s">
        <v>39</v>
      </c>
    </row>
    <row r="1622" spans="1:25">
      <c r="A1622" s="5">
        <v>10165</v>
      </c>
      <c r="B1622" s="6">
        <v>44</v>
      </c>
      <c r="C1622" s="7">
        <v>53.44</v>
      </c>
      <c r="D1622" s="6">
        <v>7</v>
      </c>
      <c r="E1622" s="6">
        <v>2351.36</v>
      </c>
      <c r="F1622" s="8">
        <v>37916</v>
      </c>
      <c r="G1622" s="6" t="s">
        <v>25</v>
      </c>
      <c r="H1622" s="6">
        <v>4</v>
      </c>
      <c r="I1622" s="6">
        <v>10</v>
      </c>
      <c r="J1622" s="6">
        <v>2003</v>
      </c>
      <c r="K1622" s="6" t="s">
        <v>290</v>
      </c>
      <c r="L1622" s="6">
        <v>62</v>
      </c>
      <c r="M1622" s="6" t="s">
        <v>291</v>
      </c>
      <c r="N1622" s="6" t="s">
        <v>567</v>
      </c>
      <c r="O1622" s="10" t="s">
        <v>683</v>
      </c>
      <c r="P1622" s="6" t="s">
        <v>568</v>
      </c>
      <c r="Q1622" s="9"/>
      <c r="R1622" s="6" t="s">
        <v>397</v>
      </c>
      <c r="S1622" s="9"/>
      <c r="T1622" s="6">
        <v>79903</v>
      </c>
      <c r="U1622" s="6" t="s">
        <v>397</v>
      </c>
      <c r="V1622" s="6" t="s">
        <v>193</v>
      </c>
      <c r="W1622" s="6" t="s">
        <v>569</v>
      </c>
      <c r="X1622" s="6" t="s">
        <v>570</v>
      </c>
      <c r="Y1622" s="6" t="s">
        <v>39</v>
      </c>
    </row>
    <row r="1623" spans="1:25">
      <c r="A1623" s="5">
        <v>10165</v>
      </c>
      <c r="B1623" s="6">
        <v>48</v>
      </c>
      <c r="C1623" s="7">
        <v>94.92</v>
      </c>
      <c r="D1623" s="6">
        <v>10</v>
      </c>
      <c r="E1623" s="6">
        <v>4556.16</v>
      </c>
      <c r="F1623" s="8">
        <v>37916</v>
      </c>
      <c r="G1623" s="6" t="s">
        <v>25</v>
      </c>
      <c r="H1623" s="6">
        <v>4</v>
      </c>
      <c r="I1623" s="6">
        <v>10</v>
      </c>
      <c r="J1623" s="6">
        <v>2003</v>
      </c>
      <c r="K1623" s="6" t="s">
        <v>166</v>
      </c>
      <c r="L1623" s="6">
        <v>115</v>
      </c>
      <c r="M1623" s="6" t="s">
        <v>298</v>
      </c>
      <c r="N1623" s="6" t="s">
        <v>567</v>
      </c>
      <c r="O1623" s="10" t="s">
        <v>683</v>
      </c>
      <c r="P1623" s="6" t="s">
        <v>568</v>
      </c>
      <c r="Q1623" s="9"/>
      <c r="R1623" s="6" t="s">
        <v>397</v>
      </c>
      <c r="S1623" s="9"/>
      <c r="T1623" s="6">
        <v>79903</v>
      </c>
      <c r="U1623" s="6" t="s">
        <v>397</v>
      </c>
      <c r="V1623" s="6" t="s">
        <v>193</v>
      </c>
      <c r="W1623" s="6" t="s">
        <v>569</v>
      </c>
      <c r="X1623" s="6" t="s">
        <v>570</v>
      </c>
      <c r="Y1623" s="6" t="s">
        <v>36</v>
      </c>
    </row>
    <row r="1624" spans="1:25">
      <c r="A1624" s="5">
        <v>10165</v>
      </c>
      <c r="B1624" s="6">
        <v>38</v>
      </c>
      <c r="C1624" s="7">
        <v>66.78</v>
      </c>
      <c r="D1624" s="6">
        <v>5</v>
      </c>
      <c r="E1624" s="6">
        <v>2537.64</v>
      </c>
      <c r="F1624" s="8">
        <v>37916</v>
      </c>
      <c r="G1624" s="6" t="s">
        <v>25</v>
      </c>
      <c r="H1624" s="6">
        <v>4</v>
      </c>
      <c r="I1624" s="6">
        <v>10</v>
      </c>
      <c r="J1624" s="6">
        <v>2003</v>
      </c>
      <c r="K1624" s="6" t="s">
        <v>290</v>
      </c>
      <c r="L1624" s="6">
        <v>58</v>
      </c>
      <c r="M1624" s="6" t="s">
        <v>299</v>
      </c>
      <c r="N1624" s="6" t="s">
        <v>567</v>
      </c>
      <c r="O1624" s="10" t="s">
        <v>683</v>
      </c>
      <c r="P1624" s="6" t="s">
        <v>568</v>
      </c>
      <c r="Q1624" s="9"/>
      <c r="R1624" s="6" t="s">
        <v>397</v>
      </c>
      <c r="S1624" s="9"/>
      <c r="T1624" s="6">
        <v>79903</v>
      </c>
      <c r="U1624" s="6" t="s">
        <v>397</v>
      </c>
      <c r="V1624" s="6" t="s">
        <v>193</v>
      </c>
      <c r="W1624" s="6" t="s">
        <v>569</v>
      </c>
      <c r="X1624" s="6" t="s">
        <v>570</v>
      </c>
      <c r="Y1624" s="6" t="s">
        <v>39</v>
      </c>
    </row>
    <row r="1625" spans="1:25">
      <c r="A1625" s="5">
        <v>10167</v>
      </c>
      <c r="B1625" s="6">
        <v>44</v>
      </c>
      <c r="C1625" s="7">
        <v>100</v>
      </c>
      <c r="D1625" s="6">
        <v>9</v>
      </c>
      <c r="E1625" s="6">
        <v>5924.16</v>
      </c>
      <c r="F1625" s="8">
        <v>37917</v>
      </c>
      <c r="G1625" s="6" t="s">
        <v>322</v>
      </c>
      <c r="H1625" s="6">
        <v>4</v>
      </c>
      <c r="I1625" s="6">
        <v>10</v>
      </c>
      <c r="J1625" s="6">
        <v>2003</v>
      </c>
      <c r="K1625" s="6" t="s">
        <v>163</v>
      </c>
      <c r="L1625" s="6">
        <v>136</v>
      </c>
      <c r="M1625" s="6" t="s">
        <v>300</v>
      </c>
      <c r="N1625" s="6" t="s">
        <v>203</v>
      </c>
      <c r="O1625" s="6" t="s">
        <v>204</v>
      </c>
      <c r="P1625" s="6" t="s">
        <v>205</v>
      </c>
      <c r="Q1625" s="9"/>
      <c r="R1625" s="6" t="s">
        <v>206</v>
      </c>
      <c r="S1625" s="9"/>
      <c r="T1625" s="6" t="s">
        <v>207</v>
      </c>
      <c r="U1625" s="6" t="s">
        <v>208</v>
      </c>
      <c r="V1625" s="6" t="s">
        <v>46</v>
      </c>
      <c r="W1625" s="6" t="s">
        <v>209</v>
      </c>
      <c r="X1625" s="6" t="s">
        <v>210</v>
      </c>
      <c r="Y1625" s="6" t="s">
        <v>36</v>
      </c>
    </row>
    <row r="1626" spans="1:25">
      <c r="A1626" s="5">
        <v>10167</v>
      </c>
      <c r="B1626" s="6">
        <v>43</v>
      </c>
      <c r="C1626" s="7">
        <v>100</v>
      </c>
      <c r="D1626" s="6">
        <v>1</v>
      </c>
      <c r="E1626" s="6">
        <v>5763.72</v>
      </c>
      <c r="F1626" s="8">
        <v>37917</v>
      </c>
      <c r="G1626" s="6" t="s">
        <v>322</v>
      </c>
      <c r="H1626" s="6">
        <v>4</v>
      </c>
      <c r="I1626" s="6">
        <v>10</v>
      </c>
      <c r="J1626" s="6">
        <v>2003</v>
      </c>
      <c r="K1626" s="6" t="s">
        <v>385</v>
      </c>
      <c r="L1626" s="6">
        <v>157</v>
      </c>
      <c r="M1626" s="6" t="s">
        <v>386</v>
      </c>
      <c r="N1626" s="6" t="s">
        <v>203</v>
      </c>
      <c r="O1626" s="6" t="s">
        <v>204</v>
      </c>
      <c r="P1626" s="6" t="s">
        <v>205</v>
      </c>
      <c r="Q1626" s="9"/>
      <c r="R1626" s="6" t="s">
        <v>206</v>
      </c>
      <c r="S1626" s="9"/>
      <c r="T1626" s="6" t="s">
        <v>207</v>
      </c>
      <c r="U1626" s="6" t="s">
        <v>208</v>
      </c>
      <c r="V1626" s="6" t="s">
        <v>46</v>
      </c>
      <c r="W1626" s="6" t="s">
        <v>209</v>
      </c>
      <c r="X1626" s="6" t="s">
        <v>210</v>
      </c>
      <c r="Y1626" s="6" t="s">
        <v>36</v>
      </c>
    </row>
    <row r="1627" spans="1:25">
      <c r="A1627" s="5">
        <v>10214</v>
      </c>
      <c r="B1627" s="6">
        <v>49</v>
      </c>
      <c r="C1627" s="7">
        <v>47.94</v>
      </c>
      <c r="D1627" s="6">
        <v>2</v>
      </c>
      <c r="E1627" s="6">
        <v>2349.06</v>
      </c>
      <c r="F1627" s="8">
        <v>38012</v>
      </c>
      <c r="G1627" s="6" t="s">
        <v>25</v>
      </c>
      <c r="H1627" s="6">
        <v>1</v>
      </c>
      <c r="I1627" s="6">
        <v>1</v>
      </c>
      <c r="J1627" s="6">
        <v>2004</v>
      </c>
      <c r="K1627" s="6" t="s">
        <v>26</v>
      </c>
      <c r="L1627" s="6">
        <v>44</v>
      </c>
      <c r="M1627" s="6" t="s">
        <v>51</v>
      </c>
      <c r="N1627" s="6" t="s">
        <v>493</v>
      </c>
      <c r="O1627" s="6" t="s">
        <v>494</v>
      </c>
      <c r="P1627" s="6" t="s">
        <v>495</v>
      </c>
      <c r="Q1627" s="9"/>
      <c r="R1627" s="6" t="s">
        <v>158</v>
      </c>
      <c r="S1627" s="9"/>
      <c r="T1627" s="6">
        <v>28023</v>
      </c>
      <c r="U1627" s="6" t="s">
        <v>159</v>
      </c>
      <c r="V1627" s="6" t="s">
        <v>46</v>
      </c>
      <c r="W1627" s="6" t="s">
        <v>496</v>
      </c>
      <c r="X1627" s="6" t="s">
        <v>497</v>
      </c>
      <c r="Y1627" s="6" t="s">
        <v>39</v>
      </c>
    </row>
    <row r="1628" spans="1:25">
      <c r="A1628" s="5">
        <v>10227</v>
      </c>
      <c r="B1628" s="6">
        <v>24</v>
      </c>
      <c r="C1628" s="7">
        <v>48.38</v>
      </c>
      <c r="D1628" s="6">
        <v>5</v>
      </c>
      <c r="E1628" s="6">
        <v>1161.1199999999999</v>
      </c>
      <c r="F1628" s="8">
        <v>38048</v>
      </c>
      <c r="G1628" s="6" t="s">
        <v>25</v>
      </c>
      <c r="H1628" s="6">
        <v>1</v>
      </c>
      <c r="I1628" s="6">
        <v>3</v>
      </c>
      <c r="J1628" s="6">
        <v>2004</v>
      </c>
      <c r="K1628" s="6" t="s">
        <v>26</v>
      </c>
      <c r="L1628" s="6">
        <v>44</v>
      </c>
      <c r="M1628" s="6" t="s">
        <v>51</v>
      </c>
      <c r="N1628" s="6" t="s">
        <v>459</v>
      </c>
      <c r="O1628" s="6" t="s">
        <v>460</v>
      </c>
      <c r="P1628" s="6" t="s">
        <v>461</v>
      </c>
      <c r="Q1628" s="9"/>
      <c r="R1628" s="6" t="s">
        <v>462</v>
      </c>
      <c r="S1628" s="9"/>
      <c r="T1628" s="6">
        <v>69004</v>
      </c>
      <c r="U1628" s="6" t="s">
        <v>66</v>
      </c>
      <c r="V1628" s="6" t="s">
        <v>46</v>
      </c>
      <c r="W1628" s="6" t="s">
        <v>463</v>
      </c>
      <c r="X1628" s="6" t="s">
        <v>464</v>
      </c>
      <c r="Y1628" s="6" t="s">
        <v>39</v>
      </c>
    </row>
    <row r="1629" spans="1:25">
      <c r="A1629" s="5">
        <v>10244</v>
      </c>
      <c r="B1629" s="6">
        <v>39</v>
      </c>
      <c r="C1629" s="7">
        <v>45.25</v>
      </c>
      <c r="D1629" s="6">
        <v>9</v>
      </c>
      <c r="E1629" s="6">
        <v>1764.75</v>
      </c>
      <c r="F1629" s="8">
        <v>38106</v>
      </c>
      <c r="G1629" s="6" t="s">
        <v>25</v>
      </c>
      <c r="H1629" s="6">
        <v>2</v>
      </c>
      <c r="I1629" s="6">
        <v>4</v>
      </c>
      <c r="J1629" s="6">
        <v>2004</v>
      </c>
      <c r="K1629" s="6" t="s">
        <v>26</v>
      </c>
      <c r="L1629" s="6">
        <v>44</v>
      </c>
      <c r="M1629" s="6" t="s">
        <v>51</v>
      </c>
      <c r="N1629" s="6" t="s">
        <v>155</v>
      </c>
      <c r="O1629" s="6" t="s">
        <v>156</v>
      </c>
      <c r="P1629" s="6" t="s">
        <v>157</v>
      </c>
      <c r="Q1629" s="9"/>
      <c r="R1629" s="6" t="s">
        <v>158</v>
      </c>
      <c r="S1629" s="9"/>
      <c r="T1629" s="6">
        <v>28034</v>
      </c>
      <c r="U1629" s="6" t="s">
        <v>159</v>
      </c>
      <c r="V1629" s="6" t="s">
        <v>46</v>
      </c>
      <c r="W1629" s="6" t="s">
        <v>160</v>
      </c>
      <c r="X1629" s="6" t="s">
        <v>161</v>
      </c>
      <c r="Y1629" s="6" t="s">
        <v>39</v>
      </c>
    </row>
    <row r="1630" spans="1:25">
      <c r="A1630" s="5">
        <v>10255</v>
      </c>
      <c r="B1630" s="6">
        <v>37</v>
      </c>
      <c r="C1630" s="7">
        <v>45.7</v>
      </c>
      <c r="D1630" s="6">
        <v>2</v>
      </c>
      <c r="E1630" s="6">
        <v>1690.9</v>
      </c>
      <c r="F1630" s="8">
        <v>38142</v>
      </c>
      <c r="G1630" s="6" t="s">
        <v>25</v>
      </c>
      <c r="H1630" s="6">
        <v>2</v>
      </c>
      <c r="I1630" s="6">
        <v>6</v>
      </c>
      <c r="J1630" s="6">
        <v>2004</v>
      </c>
      <c r="K1630" s="6" t="s">
        <v>26</v>
      </c>
      <c r="L1630" s="6">
        <v>44</v>
      </c>
      <c r="M1630" s="6" t="s">
        <v>51</v>
      </c>
      <c r="N1630" s="6" t="s">
        <v>571</v>
      </c>
      <c r="O1630" s="6" t="s">
        <v>572</v>
      </c>
      <c r="P1630" s="6" t="s">
        <v>573</v>
      </c>
      <c r="Q1630" s="9"/>
      <c r="R1630" s="6" t="s">
        <v>574</v>
      </c>
      <c r="S1630" s="9"/>
      <c r="T1630" s="6">
        <v>67000</v>
      </c>
      <c r="U1630" s="6" t="s">
        <v>66</v>
      </c>
      <c r="V1630" s="6" t="s">
        <v>46</v>
      </c>
      <c r="W1630" s="6" t="s">
        <v>575</v>
      </c>
      <c r="X1630" s="6" t="s">
        <v>576</v>
      </c>
      <c r="Y1630" s="6" t="s">
        <v>39</v>
      </c>
    </row>
    <row r="1631" spans="1:25">
      <c r="A1631" s="5">
        <v>10280</v>
      </c>
      <c r="B1631" s="6">
        <v>45</v>
      </c>
      <c r="C1631" s="7">
        <v>47.49</v>
      </c>
      <c r="D1631" s="6">
        <v>11</v>
      </c>
      <c r="E1631" s="6">
        <v>2137.0500000000002</v>
      </c>
      <c r="F1631" s="8">
        <v>38216</v>
      </c>
      <c r="G1631" s="6" t="s">
        <v>25</v>
      </c>
      <c r="H1631" s="6">
        <v>3</v>
      </c>
      <c r="I1631" s="6">
        <v>8</v>
      </c>
      <c r="J1631" s="6">
        <v>2004</v>
      </c>
      <c r="K1631" s="6" t="s">
        <v>26</v>
      </c>
      <c r="L1631" s="6">
        <v>44</v>
      </c>
      <c r="M1631" s="6" t="s">
        <v>51</v>
      </c>
      <c r="N1631" s="6" t="s">
        <v>196</v>
      </c>
      <c r="O1631" s="6" t="s">
        <v>197</v>
      </c>
      <c r="P1631" s="6" t="s">
        <v>198</v>
      </c>
      <c r="Q1631" s="9"/>
      <c r="R1631" s="6" t="s">
        <v>199</v>
      </c>
      <c r="S1631" s="9"/>
      <c r="T1631" s="6">
        <v>10100</v>
      </c>
      <c r="U1631" s="6" t="s">
        <v>200</v>
      </c>
      <c r="V1631" s="6" t="s">
        <v>46</v>
      </c>
      <c r="W1631" s="6" t="s">
        <v>201</v>
      </c>
      <c r="X1631" s="6" t="s">
        <v>202</v>
      </c>
      <c r="Y1631" s="6" t="s">
        <v>39</v>
      </c>
    </row>
    <row r="1632" spans="1:25">
      <c r="A1632" s="5">
        <v>10289</v>
      </c>
      <c r="B1632" s="6">
        <v>45</v>
      </c>
      <c r="C1632" s="7">
        <v>48.38</v>
      </c>
      <c r="D1632" s="6">
        <v>4</v>
      </c>
      <c r="E1632" s="6">
        <v>2177.1</v>
      </c>
      <c r="F1632" s="8">
        <v>38233</v>
      </c>
      <c r="G1632" s="6" t="s">
        <v>25</v>
      </c>
      <c r="H1632" s="6">
        <v>3</v>
      </c>
      <c r="I1632" s="6">
        <v>9</v>
      </c>
      <c r="J1632" s="6">
        <v>2004</v>
      </c>
      <c r="K1632" s="6" t="s">
        <v>26</v>
      </c>
      <c r="L1632" s="6">
        <v>44</v>
      </c>
      <c r="M1632" s="6" t="s">
        <v>51</v>
      </c>
      <c r="N1632" s="6" t="s">
        <v>591</v>
      </c>
      <c r="O1632" s="10" t="s">
        <v>683</v>
      </c>
      <c r="P1632" s="6" t="s">
        <v>592</v>
      </c>
      <c r="Q1632" s="9"/>
      <c r="R1632" s="6" t="s">
        <v>593</v>
      </c>
      <c r="S1632" s="9"/>
      <c r="T1632" s="6" t="s">
        <v>594</v>
      </c>
      <c r="U1632" s="6" t="s">
        <v>114</v>
      </c>
      <c r="V1632" s="6" t="s">
        <v>46</v>
      </c>
      <c r="W1632" s="6" t="s">
        <v>595</v>
      </c>
      <c r="X1632" s="6" t="s">
        <v>596</v>
      </c>
      <c r="Y1632" s="6" t="s">
        <v>39</v>
      </c>
    </row>
    <row r="1633" spans="1:25">
      <c r="A1633" s="5">
        <v>10304</v>
      </c>
      <c r="B1633" s="6">
        <v>44</v>
      </c>
      <c r="C1633" s="7">
        <v>39.42</v>
      </c>
      <c r="D1633" s="6">
        <v>15</v>
      </c>
      <c r="E1633" s="6">
        <v>1734.48</v>
      </c>
      <c r="F1633" s="8">
        <v>38271</v>
      </c>
      <c r="G1633" s="6" t="s">
        <v>25</v>
      </c>
      <c r="H1633" s="6">
        <v>4</v>
      </c>
      <c r="I1633" s="6">
        <v>10</v>
      </c>
      <c r="J1633" s="6">
        <v>2004</v>
      </c>
      <c r="K1633" s="6" t="s">
        <v>26</v>
      </c>
      <c r="L1633" s="6">
        <v>44</v>
      </c>
      <c r="M1633" s="6" t="s">
        <v>51</v>
      </c>
      <c r="N1633" s="6" t="s">
        <v>211</v>
      </c>
      <c r="O1633" s="6" t="s">
        <v>212</v>
      </c>
      <c r="P1633" s="6" t="s">
        <v>213</v>
      </c>
      <c r="Q1633" s="9"/>
      <c r="R1633" s="6" t="s">
        <v>214</v>
      </c>
      <c r="S1633" s="9"/>
      <c r="T1633" s="6">
        <v>78000</v>
      </c>
      <c r="U1633" s="6" t="s">
        <v>66</v>
      </c>
      <c r="V1633" s="6" t="s">
        <v>46</v>
      </c>
      <c r="W1633" s="6" t="s">
        <v>215</v>
      </c>
      <c r="X1633" s="6" t="s">
        <v>216</v>
      </c>
      <c r="Y1633" s="6" t="s">
        <v>39</v>
      </c>
    </row>
    <row r="1634" spans="1:25">
      <c r="A1634" s="5">
        <v>10312</v>
      </c>
      <c r="B1634" s="6">
        <v>23</v>
      </c>
      <c r="C1634" s="7">
        <v>37.630000000000003</v>
      </c>
      <c r="D1634" s="6">
        <v>12</v>
      </c>
      <c r="E1634" s="6">
        <v>865.49</v>
      </c>
      <c r="F1634" s="8">
        <v>38281</v>
      </c>
      <c r="G1634" s="6" t="s">
        <v>25</v>
      </c>
      <c r="H1634" s="6">
        <v>4</v>
      </c>
      <c r="I1634" s="6">
        <v>10</v>
      </c>
      <c r="J1634" s="6">
        <v>2004</v>
      </c>
      <c r="K1634" s="6" t="s">
        <v>26</v>
      </c>
      <c r="L1634" s="6">
        <v>44</v>
      </c>
      <c r="M1634" s="6" t="s">
        <v>51</v>
      </c>
      <c r="N1634" s="6" t="s">
        <v>217</v>
      </c>
      <c r="O1634" s="6">
        <v>4155551450</v>
      </c>
      <c r="P1634" s="6" t="s">
        <v>218</v>
      </c>
      <c r="Q1634" s="9"/>
      <c r="R1634" s="6" t="s">
        <v>219</v>
      </c>
      <c r="S1634" s="6" t="s">
        <v>177</v>
      </c>
      <c r="T1634" s="6">
        <v>97562</v>
      </c>
      <c r="U1634" s="6" t="s">
        <v>32</v>
      </c>
      <c r="V1634" s="6" t="s">
        <v>33</v>
      </c>
      <c r="W1634" s="6" t="s">
        <v>220</v>
      </c>
      <c r="X1634" s="6" t="s">
        <v>35</v>
      </c>
      <c r="Y1634" s="6" t="s">
        <v>39</v>
      </c>
    </row>
    <row r="1635" spans="1:25">
      <c r="A1635" s="5">
        <v>10322</v>
      </c>
      <c r="B1635" s="6">
        <v>30</v>
      </c>
      <c r="C1635" s="7">
        <v>100</v>
      </c>
      <c r="D1635" s="6">
        <v>4</v>
      </c>
      <c r="E1635" s="6">
        <v>3500.1</v>
      </c>
      <c r="F1635" s="8">
        <v>38295</v>
      </c>
      <c r="G1635" s="6" t="s">
        <v>25</v>
      </c>
      <c r="H1635" s="6">
        <v>4</v>
      </c>
      <c r="I1635" s="6">
        <v>11</v>
      </c>
      <c r="J1635" s="6">
        <v>2004</v>
      </c>
      <c r="K1635" s="6" t="s">
        <v>26</v>
      </c>
      <c r="L1635" s="6">
        <v>44</v>
      </c>
      <c r="M1635" s="6" t="s">
        <v>51</v>
      </c>
      <c r="N1635" s="6" t="s">
        <v>28</v>
      </c>
      <c r="O1635" s="6">
        <v>6035558647</v>
      </c>
      <c r="P1635" s="6" t="s">
        <v>29</v>
      </c>
      <c r="Q1635" s="9"/>
      <c r="R1635" s="6" t="s">
        <v>30</v>
      </c>
      <c r="S1635" s="6" t="s">
        <v>31</v>
      </c>
      <c r="T1635" s="6">
        <v>62005</v>
      </c>
      <c r="U1635" s="6" t="s">
        <v>32</v>
      </c>
      <c r="V1635" s="6" t="s">
        <v>33</v>
      </c>
      <c r="W1635" s="6" t="s">
        <v>34</v>
      </c>
      <c r="X1635" s="6" t="s">
        <v>35</v>
      </c>
      <c r="Y1635" s="6" t="s">
        <v>36</v>
      </c>
    </row>
    <row r="1636" spans="1:25">
      <c r="A1636" s="5">
        <v>10332</v>
      </c>
      <c r="B1636" s="6">
        <v>26</v>
      </c>
      <c r="C1636" s="7">
        <v>85.52</v>
      </c>
      <c r="D1636" s="6">
        <v>10</v>
      </c>
      <c r="E1636" s="6">
        <v>2223.52</v>
      </c>
      <c r="F1636" s="8">
        <v>38308</v>
      </c>
      <c r="G1636" s="6" t="s">
        <v>25</v>
      </c>
      <c r="H1636" s="6">
        <v>4</v>
      </c>
      <c r="I1636" s="6">
        <v>11</v>
      </c>
      <c r="J1636" s="6">
        <v>2004</v>
      </c>
      <c r="K1636" s="6" t="s">
        <v>26</v>
      </c>
      <c r="L1636" s="6">
        <v>44</v>
      </c>
      <c r="M1636" s="6" t="s">
        <v>51</v>
      </c>
      <c r="N1636" s="6" t="s">
        <v>476</v>
      </c>
      <c r="O1636" s="6" t="s">
        <v>477</v>
      </c>
      <c r="P1636" s="6" t="s">
        <v>478</v>
      </c>
      <c r="Q1636" s="9"/>
      <c r="R1636" s="6" t="s">
        <v>479</v>
      </c>
      <c r="S1636" s="9"/>
      <c r="T1636" s="6" t="s">
        <v>480</v>
      </c>
      <c r="U1636" s="6" t="s">
        <v>151</v>
      </c>
      <c r="V1636" s="6" t="s">
        <v>46</v>
      </c>
      <c r="W1636" s="6" t="s">
        <v>481</v>
      </c>
      <c r="X1636" s="6" t="s">
        <v>74</v>
      </c>
      <c r="Y1636" s="6" t="s">
        <v>39</v>
      </c>
    </row>
    <row r="1637" spans="1:25">
      <c r="A1637" s="5">
        <v>10345</v>
      </c>
      <c r="B1637" s="6">
        <v>43</v>
      </c>
      <c r="C1637" s="7">
        <v>53.76</v>
      </c>
      <c r="D1637" s="6">
        <v>1</v>
      </c>
      <c r="E1637" s="6">
        <v>2311.6799999999998</v>
      </c>
      <c r="F1637" s="8">
        <v>38316</v>
      </c>
      <c r="G1637" s="6" t="s">
        <v>25</v>
      </c>
      <c r="H1637" s="6">
        <v>4</v>
      </c>
      <c r="I1637" s="6">
        <v>11</v>
      </c>
      <c r="J1637" s="6">
        <v>2004</v>
      </c>
      <c r="K1637" s="6" t="s">
        <v>26</v>
      </c>
      <c r="L1637" s="6">
        <v>44</v>
      </c>
      <c r="M1637" s="6" t="s">
        <v>51</v>
      </c>
      <c r="N1637" s="6" t="s">
        <v>267</v>
      </c>
      <c r="O1637" s="6" t="s">
        <v>268</v>
      </c>
      <c r="P1637" s="6" t="s">
        <v>269</v>
      </c>
      <c r="Q1637" s="9"/>
      <c r="R1637" s="6" t="s">
        <v>94</v>
      </c>
      <c r="S1637" s="9"/>
      <c r="T1637" s="6">
        <v>44000</v>
      </c>
      <c r="U1637" s="6" t="s">
        <v>66</v>
      </c>
      <c r="V1637" s="6" t="s">
        <v>46</v>
      </c>
      <c r="W1637" s="6" t="s">
        <v>270</v>
      </c>
      <c r="X1637" s="6" t="s">
        <v>271</v>
      </c>
      <c r="Y1637" s="6" t="s">
        <v>39</v>
      </c>
    </row>
    <row r="1638" spans="1:25">
      <c r="A1638" s="5">
        <v>10356</v>
      </c>
      <c r="B1638" s="6">
        <v>26</v>
      </c>
      <c r="C1638" s="7">
        <v>31.86</v>
      </c>
      <c r="D1638" s="6">
        <v>7</v>
      </c>
      <c r="E1638" s="6">
        <v>828.36</v>
      </c>
      <c r="F1638" s="8">
        <v>38330</v>
      </c>
      <c r="G1638" s="6" t="s">
        <v>25</v>
      </c>
      <c r="H1638" s="6">
        <v>4</v>
      </c>
      <c r="I1638" s="6">
        <v>12</v>
      </c>
      <c r="J1638" s="6">
        <v>2004</v>
      </c>
      <c r="K1638" s="6" t="s">
        <v>26</v>
      </c>
      <c r="L1638" s="6">
        <v>44</v>
      </c>
      <c r="M1638" s="6" t="s">
        <v>51</v>
      </c>
      <c r="N1638" s="6" t="s">
        <v>369</v>
      </c>
      <c r="O1638" s="10" t="s">
        <v>683</v>
      </c>
      <c r="P1638" s="6" t="s">
        <v>370</v>
      </c>
      <c r="Q1638" s="9"/>
      <c r="R1638" s="6" t="s">
        <v>65</v>
      </c>
      <c r="S1638" s="9"/>
      <c r="T1638" s="6">
        <v>75508</v>
      </c>
      <c r="U1638" s="6" t="s">
        <v>66</v>
      </c>
      <c r="V1638" s="6" t="s">
        <v>46</v>
      </c>
      <c r="W1638" s="6" t="s">
        <v>371</v>
      </c>
      <c r="X1638" s="6" t="s">
        <v>216</v>
      </c>
      <c r="Y1638" s="6" t="s">
        <v>39</v>
      </c>
    </row>
    <row r="1639" spans="1:25">
      <c r="A1639" s="5">
        <v>10367</v>
      </c>
      <c r="B1639" s="6">
        <v>28</v>
      </c>
      <c r="C1639" s="7">
        <v>30.59</v>
      </c>
      <c r="D1639" s="6">
        <v>12</v>
      </c>
      <c r="E1639" s="6">
        <v>856.52</v>
      </c>
      <c r="F1639" s="8">
        <v>38364</v>
      </c>
      <c r="G1639" s="6" t="s">
        <v>603</v>
      </c>
      <c r="H1639" s="6">
        <v>1</v>
      </c>
      <c r="I1639" s="6">
        <v>1</v>
      </c>
      <c r="J1639" s="6">
        <v>2005</v>
      </c>
      <c r="K1639" s="6" t="s">
        <v>26</v>
      </c>
      <c r="L1639" s="6">
        <v>44</v>
      </c>
      <c r="M1639" s="6" t="s">
        <v>51</v>
      </c>
      <c r="N1639" s="11" t="s">
        <v>604</v>
      </c>
      <c r="O1639" s="6">
        <v>6265557265</v>
      </c>
      <c r="P1639" s="6" t="s">
        <v>605</v>
      </c>
      <c r="Q1639" s="9"/>
      <c r="R1639" s="6" t="s">
        <v>606</v>
      </c>
      <c r="S1639" s="6" t="s">
        <v>177</v>
      </c>
      <c r="T1639" s="6">
        <v>90003</v>
      </c>
      <c r="U1639" s="6" t="s">
        <v>32</v>
      </c>
      <c r="V1639" s="6" t="s">
        <v>33</v>
      </c>
      <c r="W1639" s="6" t="s">
        <v>34</v>
      </c>
      <c r="X1639" s="6" t="s">
        <v>90</v>
      </c>
      <c r="Y1639" s="6" t="s">
        <v>39</v>
      </c>
    </row>
    <row r="1640" spans="1:25">
      <c r="A1640" s="5">
        <v>10380</v>
      </c>
      <c r="B1640" s="6">
        <v>27</v>
      </c>
      <c r="C1640" s="7">
        <v>68.349999999999994</v>
      </c>
      <c r="D1640" s="6">
        <v>5</v>
      </c>
      <c r="E1640" s="6">
        <v>1845.45</v>
      </c>
      <c r="F1640" s="8">
        <v>38399</v>
      </c>
      <c r="G1640" s="6" t="s">
        <v>25</v>
      </c>
      <c r="H1640" s="6">
        <v>1</v>
      </c>
      <c r="I1640" s="6">
        <v>2</v>
      </c>
      <c r="J1640" s="6">
        <v>2005</v>
      </c>
      <c r="K1640" s="6" t="s">
        <v>26</v>
      </c>
      <c r="L1640" s="6">
        <v>44</v>
      </c>
      <c r="M1640" s="6" t="s">
        <v>51</v>
      </c>
      <c r="N1640" s="6" t="s">
        <v>155</v>
      </c>
      <c r="O1640" s="6" t="s">
        <v>156</v>
      </c>
      <c r="P1640" s="6" t="s">
        <v>157</v>
      </c>
      <c r="Q1640" s="9"/>
      <c r="R1640" s="6" t="s">
        <v>158</v>
      </c>
      <c r="S1640" s="9"/>
      <c r="T1640" s="6">
        <v>28034</v>
      </c>
      <c r="U1640" s="6" t="s">
        <v>159</v>
      </c>
      <c r="V1640" s="6" t="s">
        <v>46</v>
      </c>
      <c r="W1640" s="6" t="s">
        <v>160</v>
      </c>
      <c r="X1640" s="6" t="s">
        <v>161</v>
      </c>
      <c r="Y1640" s="6" t="s">
        <v>39</v>
      </c>
    </row>
    <row r="1641" spans="1:25">
      <c r="A1641" s="5">
        <v>10391</v>
      </c>
      <c r="B1641" s="6">
        <v>24</v>
      </c>
      <c r="C1641" s="7">
        <v>100</v>
      </c>
      <c r="D1641" s="6">
        <v>1</v>
      </c>
      <c r="E1641" s="6">
        <v>4042.08</v>
      </c>
      <c r="F1641" s="8">
        <v>38420</v>
      </c>
      <c r="G1641" s="6" t="s">
        <v>25</v>
      </c>
      <c r="H1641" s="6">
        <v>1</v>
      </c>
      <c r="I1641" s="6">
        <v>3</v>
      </c>
      <c r="J1641" s="6">
        <v>2005</v>
      </c>
      <c r="K1641" s="6" t="s">
        <v>26</v>
      </c>
      <c r="L1641" s="6">
        <v>44</v>
      </c>
      <c r="M1641" s="6" t="s">
        <v>51</v>
      </c>
      <c r="N1641" s="6" t="s">
        <v>230</v>
      </c>
      <c r="O1641" s="6" t="s">
        <v>231</v>
      </c>
      <c r="P1641" s="6" t="s">
        <v>232</v>
      </c>
      <c r="Q1641" s="6" t="s">
        <v>233</v>
      </c>
      <c r="R1641" s="6" t="s">
        <v>234</v>
      </c>
      <c r="S1641" s="6" t="s">
        <v>138</v>
      </c>
      <c r="T1641" s="6">
        <v>2060</v>
      </c>
      <c r="U1641" s="6" t="s">
        <v>75</v>
      </c>
      <c r="V1641" s="6" t="s">
        <v>76</v>
      </c>
      <c r="W1641" s="6" t="s">
        <v>235</v>
      </c>
      <c r="X1641" s="6" t="s">
        <v>236</v>
      </c>
      <c r="Y1641" s="6" t="s">
        <v>36</v>
      </c>
    </row>
    <row r="1642" spans="1:25">
      <c r="A1642" s="5">
        <v>10421</v>
      </c>
      <c r="B1642" s="6">
        <v>40</v>
      </c>
      <c r="C1642" s="7">
        <v>45.7</v>
      </c>
      <c r="D1642" s="6">
        <v>2</v>
      </c>
      <c r="E1642" s="6">
        <v>1828</v>
      </c>
      <c r="F1642" s="8">
        <v>38501</v>
      </c>
      <c r="G1642" s="6" t="s">
        <v>246</v>
      </c>
      <c r="H1642" s="6">
        <v>2</v>
      </c>
      <c r="I1642" s="6">
        <v>5</v>
      </c>
      <c r="J1642" s="6">
        <v>2005</v>
      </c>
      <c r="K1642" s="6" t="s">
        <v>26</v>
      </c>
      <c r="L1642" s="6">
        <v>44</v>
      </c>
      <c r="M1642" s="6" t="s">
        <v>51</v>
      </c>
      <c r="N1642" s="6" t="s">
        <v>217</v>
      </c>
      <c r="O1642" s="6">
        <v>4155551450</v>
      </c>
      <c r="P1642" s="6" t="s">
        <v>218</v>
      </c>
      <c r="Q1642" s="9"/>
      <c r="R1642" s="6" t="s">
        <v>219</v>
      </c>
      <c r="S1642" s="6" t="s">
        <v>177</v>
      </c>
      <c r="T1642" s="6">
        <v>97562</v>
      </c>
      <c r="U1642" s="6" t="s">
        <v>32</v>
      </c>
      <c r="V1642" s="6" t="s">
        <v>33</v>
      </c>
      <c r="W1642" s="6" t="s">
        <v>220</v>
      </c>
      <c r="X1642" s="6" t="s">
        <v>35</v>
      </c>
      <c r="Y1642" s="6" t="s">
        <v>39</v>
      </c>
    </row>
    <row r="1643" spans="1:25">
      <c r="A1643" s="5">
        <v>10167</v>
      </c>
      <c r="B1643" s="6">
        <v>46</v>
      </c>
      <c r="C1643" s="7">
        <v>73.12</v>
      </c>
      <c r="D1643" s="6">
        <v>7</v>
      </c>
      <c r="E1643" s="6">
        <v>3363.52</v>
      </c>
      <c r="F1643" s="8">
        <v>37917</v>
      </c>
      <c r="G1643" s="6" t="s">
        <v>322</v>
      </c>
      <c r="H1643" s="6">
        <v>4</v>
      </c>
      <c r="I1643" s="6">
        <v>10</v>
      </c>
      <c r="J1643" s="6">
        <v>2003</v>
      </c>
      <c r="K1643" s="6" t="s">
        <v>313</v>
      </c>
      <c r="L1643" s="6">
        <v>86</v>
      </c>
      <c r="M1643" s="6" t="s">
        <v>414</v>
      </c>
      <c r="N1643" s="6" t="s">
        <v>203</v>
      </c>
      <c r="O1643" s="6" t="s">
        <v>204</v>
      </c>
      <c r="P1643" s="6" t="s">
        <v>205</v>
      </c>
      <c r="Q1643" s="9"/>
      <c r="R1643" s="6" t="s">
        <v>206</v>
      </c>
      <c r="S1643" s="9"/>
      <c r="T1643" s="6" t="s">
        <v>207</v>
      </c>
      <c r="U1643" s="6" t="s">
        <v>208</v>
      </c>
      <c r="V1643" s="6" t="s">
        <v>46</v>
      </c>
      <c r="W1643" s="6" t="s">
        <v>209</v>
      </c>
      <c r="X1643" s="6" t="s">
        <v>210</v>
      </c>
      <c r="Y1643" s="6" t="s">
        <v>36</v>
      </c>
    </row>
    <row r="1644" spans="1:25">
      <c r="A1644" s="5">
        <v>10167</v>
      </c>
      <c r="B1644" s="6">
        <v>34</v>
      </c>
      <c r="C1644" s="7">
        <v>100</v>
      </c>
      <c r="D1644" s="6">
        <v>6</v>
      </c>
      <c r="E1644" s="6">
        <v>3599.58</v>
      </c>
      <c r="F1644" s="8">
        <v>37917</v>
      </c>
      <c r="G1644" s="6" t="s">
        <v>322</v>
      </c>
      <c r="H1644" s="6">
        <v>4</v>
      </c>
      <c r="I1644" s="6">
        <v>10</v>
      </c>
      <c r="J1644" s="6">
        <v>2003</v>
      </c>
      <c r="K1644" s="6" t="s">
        <v>26</v>
      </c>
      <c r="L1644" s="6">
        <v>105</v>
      </c>
      <c r="M1644" s="6" t="s">
        <v>415</v>
      </c>
      <c r="N1644" s="6" t="s">
        <v>203</v>
      </c>
      <c r="O1644" s="6" t="s">
        <v>204</v>
      </c>
      <c r="P1644" s="6" t="s">
        <v>205</v>
      </c>
      <c r="Q1644" s="9"/>
      <c r="R1644" s="6" t="s">
        <v>206</v>
      </c>
      <c r="S1644" s="9"/>
      <c r="T1644" s="6" t="s">
        <v>207</v>
      </c>
      <c r="U1644" s="6" t="s">
        <v>208</v>
      </c>
      <c r="V1644" s="6" t="s">
        <v>46</v>
      </c>
      <c r="W1644" s="6" t="s">
        <v>209</v>
      </c>
      <c r="X1644" s="6" t="s">
        <v>210</v>
      </c>
      <c r="Y1644" s="6" t="s">
        <v>36</v>
      </c>
    </row>
    <row r="1645" spans="1:25">
      <c r="A1645" s="5">
        <v>10167</v>
      </c>
      <c r="B1645" s="6">
        <v>33</v>
      </c>
      <c r="C1645" s="7">
        <v>100</v>
      </c>
      <c r="D1645" s="6">
        <v>16</v>
      </c>
      <c r="E1645" s="6">
        <v>3812.16</v>
      </c>
      <c r="F1645" s="8">
        <v>37917</v>
      </c>
      <c r="G1645" s="6" t="s">
        <v>322</v>
      </c>
      <c r="H1645" s="6">
        <v>4</v>
      </c>
      <c r="I1645" s="6">
        <v>10</v>
      </c>
      <c r="J1645" s="6">
        <v>2003</v>
      </c>
      <c r="K1645" s="6" t="s">
        <v>313</v>
      </c>
      <c r="L1645" s="6">
        <v>122</v>
      </c>
      <c r="M1645" s="6" t="s">
        <v>314</v>
      </c>
      <c r="N1645" s="6" t="s">
        <v>203</v>
      </c>
      <c r="O1645" s="6" t="s">
        <v>204</v>
      </c>
      <c r="P1645" s="6" t="s">
        <v>205</v>
      </c>
      <c r="Q1645" s="9"/>
      <c r="R1645" s="6" t="s">
        <v>206</v>
      </c>
      <c r="S1645" s="9"/>
      <c r="T1645" s="6" t="s">
        <v>207</v>
      </c>
      <c r="U1645" s="6" t="s">
        <v>208</v>
      </c>
      <c r="V1645" s="6" t="s">
        <v>46</v>
      </c>
      <c r="W1645" s="6" t="s">
        <v>209</v>
      </c>
      <c r="X1645" s="6" t="s">
        <v>210</v>
      </c>
      <c r="Y1645" s="6" t="s">
        <v>36</v>
      </c>
    </row>
    <row r="1646" spans="1:25">
      <c r="A1646" s="5">
        <v>10167</v>
      </c>
      <c r="B1646" s="6">
        <v>21</v>
      </c>
      <c r="C1646" s="7">
        <v>69.88</v>
      </c>
      <c r="D1646" s="6">
        <v>2</v>
      </c>
      <c r="E1646" s="6">
        <v>1467.48</v>
      </c>
      <c r="F1646" s="8">
        <v>37917</v>
      </c>
      <c r="G1646" s="6" t="s">
        <v>322</v>
      </c>
      <c r="H1646" s="6">
        <v>4</v>
      </c>
      <c r="I1646" s="6">
        <v>10</v>
      </c>
      <c r="J1646" s="6">
        <v>2003</v>
      </c>
      <c r="K1646" s="6" t="s">
        <v>385</v>
      </c>
      <c r="L1646" s="6">
        <v>68</v>
      </c>
      <c r="M1646" s="6" t="s">
        <v>417</v>
      </c>
      <c r="N1646" s="6" t="s">
        <v>203</v>
      </c>
      <c r="O1646" s="6" t="s">
        <v>204</v>
      </c>
      <c r="P1646" s="6" t="s">
        <v>205</v>
      </c>
      <c r="Q1646" s="9"/>
      <c r="R1646" s="6" t="s">
        <v>206</v>
      </c>
      <c r="S1646" s="9"/>
      <c r="T1646" s="6" t="s">
        <v>207</v>
      </c>
      <c r="U1646" s="6" t="s">
        <v>208</v>
      </c>
      <c r="V1646" s="6" t="s">
        <v>46</v>
      </c>
      <c r="W1646" s="6" t="s">
        <v>209</v>
      </c>
      <c r="X1646" s="6" t="s">
        <v>210</v>
      </c>
      <c r="Y1646" s="6" t="s">
        <v>39</v>
      </c>
    </row>
    <row r="1647" spans="1:25">
      <c r="A1647" s="5">
        <v>10167</v>
      </c>
      <c r="B1647" s="6">
        <v>20</v>
      </c>
      <c r="C1647" s="7">
        <v>79.66</v>
      </c>
      <c r="D1647" s="6">
        <v>11</v>
      </c>
      <c r="E1647" s="6">
        <v>1593.2</v>
      </c>
      <c r="F1647" s="8">
        <v>37917</v>
      </c>
      <c r="G1647" s="6" t="s">
        <v>322</v>
      </c>
      <c r="H1647" s="6">
        <v>4</v>
      </c>
      <c r="I1647" s="6">
        <v>10</v>
      </c>
      <c r="J1647" s="6">
        <v>2003</v>
      </c>
      <c r="K1647" s="6" t="s">
        <v>26</v>
      </c>
      <c r="L1647" s="6">
        <v>88</v>
      </c>
      <c r="M1647" s="6" t="s">
        <v>377</v>
      </c>
      <c r="N1647" s="6" t="s">
        <v>203</v>
      </c>
      <c r="O1647" s="6" t="s">
        <v>204</v>
      </c>
      <c r="P1647" s="6" t="s">
        <v>205</v>
      </c>
      <c r="Q1647" s="9"/>
      <c r="R1647" s="6" t="s">
        <v>206</v>
      </c>
      <c r="S1647" s="9"/>
      <c r="T1647" s="6" t="s">
        <v>207</v>
      </c>
      <c r="U1647" s="6" t="s">
        <v>208</v>
      </c>
      <c r="V1647" s="6" t="s">
        <v>46</v>
      </c>
      <c r="W1647" s="6" t="s">
        <v>209</v>
      </c>
      <c r="X1647" s="6" t="s">
        <v>210</v>
      </c>
      <c r="Y1647" s="6" t="s">
        <v>39</v>
      </c>
    </row>
    <row r="1648" spans="1:25">
      <c r="A1648" s="5">
        <v>10167</v>
      </c>
      <c r="B1648" s="6">
        <v>32</v>
      </c>
      <c r="C1648" s="7">
        <v>63.12</v>
      </c>
      <c r="D1648" s="6">
        <v>3</v>
      </c>
      <c r="E1648" s="6">
        <v>2019.84</v>
      </c>
      <c r="F1648" s="8">
        <v>37917</v>
      </c>
      <c r="G1648" s="6" t="s">
        <v>322</v>
      </c>
      <c r="H1648" s="6">
        <v>4</v>
      </c>
      <c r="I1648" s="6">
        <v>10</v>
      </c>
      <c r="J1648" s="6">
        <v>2003</v>
      </c>
      <c r="K1648" s="6" t="s">
        <v>26</v>
      </c>
      <c r="L1648" s="6">
        <v>65</v>
      </c>
      <c r="M1648" s="6" t="s">
        <v>418</v>
      </c>
      <c r="N1648" s="6" t="s">
        <v>203</v>
      </c>
      <c r="O1648" s="6" t="s">
        <v>204</v>
      </c>
      <c r="P1648" s="6" t="s">
        <v>205</v>
      </c>
      <c r="Q1648" s="9"/>
      <c r="R1648" s="6" t="s">
        <v>206</v>
      </c>
      <c r="S1648" s="9"/>
      <c r="T1648" s="6" t="s">
        <v>207</v>
      </c>
      <c r="U1648" s="6" t="s">
        <v>208</v>
      </c>
      <c r="V1648" s="6" t="s">
        <v>46</v>
      </c>
      <c r="W1648" s="6" t="s">
        <v>209</v>
      </c>
      <c r="X1648" s="6" t="s">
        <v>210</v>
      </c>
      <c r="Y1648" s="6" t="s">
        <v>39</v>
      </c>
    </row>
    <row r="1649" spans="1:25">
      <c r="A1649" s="5">
        <v>10167</v>
      </c>
      <c r="B1649" s="6">
        <v>29</v>
      </c>
      <c r="C1649" s="7">
        <v>83.86</v>
      </c>
      <c r="D1649" s="6">
        <v>8</v>
      </c>
      <c r="E1649" s="6">
        <v>2431.94</v>
      </c>
      <c r="F1649" s="8">
        <v>37917</v>
      </c>
      <c r="G1649" s="6" t="s">
        <v>322</v>
      </c>
      <c r="H1649" s="6">
        <v>4</v>
      </c>
      <c r="I1649" s="6">
        <v>10</v>
      </c>
      <c r="J1649" s="6">
        <v>2003</v>
      </c>
      <c r="K1649" s="6" t="s">
        <v>26</v>
      </c>
      <c r="L1649" s="6">
        <v>83</v>
      </c>
      <c r="M1649" s="6" t="s">
        <v>378</v>
      </c>
      <c r="N1649" s="6" t="s">
        <v>203</v>
      </c>
      <c r="O1649" s="6" t="s">
        <v>204</v>
      </c>
      <c r="P1649" s="6" t="s">
        <v>205</v>
      </c>
      <c r="Q1649" s="9"/>
      <c r="R1649" s="6" t="s">
        <v>206</v>
      </c>
      <c r="S1649" s="9"/>
      <c r="T1649" s="6" t="s">
        <v>207</v>
      </c>
      <c r="U1649" s="6" t="s">
        <v>208</v>
      </c>
      <c r="V1649" s="6" t="s">
        <v>46</v>
      </c>
      <c r="W1649" s="6" t="s">
        <v>209</v>
      </c>
      <c r="X1649" s="6" t="s">
        <v>210</v>
      </c>
      <c r="Y1649" s="6" t="s">
        <v>39</v>
      </c>
    </row>
    <row r="1650" spans="1:25">
      <c r="A1650" s="5">
        <v>10167</v>
      </c>
      <c r="B1650" s="6">
        <v>43</v>
      </c>
      <c r="C1650" s="7">
        <v>75.34</v>
      </c>
      <c r="D1650" s="6">
        <v>12</v>
      </c>
      <c r="E1650" s="6">
        <v>3239.62</v>
      </c>
      <c r="F1650" s="8">
        <v>37917</v>
      </c>
      <c r="G1650" s="6" t="s">
        <v>322</v>
      </c>
      <c r="H1650" s="6">
        <v>4</v>
      </c>
      <c r="I1650" s="6">
        <v>10</v>
      </c>
      <c r="J1650" s="6">
        <v>2003</v>
      </c>
      <c r="K1650" s="6" t="s">
        <v>313</v>
      </c>
      <c r="L1650" s="6">
        <v>66</v>
      </c>
      <c r="M1650" s="6" t="s">
        <v>379</v>
      </c>
      <c r="N1650" s="6" t="s">
        <v>203</v>
      </c>
      <c r="O1650" s="6" t="s">
        <v>204</v>
      </c>
      <c r="P1650" s="6" t="s">
        <v>205</v>
      </c>
      <c r="Q1650" s="9"/>
      <c r="R1650" s="6" t="s">
        <v>206</v>
      </c>
      <c r="S1650" s="9"/>
      <c r="T1650" s="6" t="s">
        <v>207</v>
      </c>
      <c r="U1650" s="6" t="s">
        <v>208</v>
      </c>
      <c r="V1650" s="6" t="s">
        <v>46</v>
      </c>
      <c r="W1650" s="6" t="s">
        <v>209</v>
      </c>
      <c r="X1650" s="6" t="s">
        <v>210</v>
      </c>
      <c r="Y1650" s="6" t="s">
        <v>36</v>
      </c>
    </row>
    <row r="1651" spans="1:25">
      <c r="A1651" s="5">
        <v>10167</v>
      </c>
      <c r="B1651" s="6">
        <v>29</v>
      </c>
      <c r="C1651" s="7">
        <v>100</v>
      </c>
      <c r="D1651" s="6">
        <v>5</v>
      </c>
      <c r="E1651" s="6">
        <v>2940.02</v>
      </c>
      <c r="F1651" s="8">
        <v>37917</v>
      </c>
      <c r="G1651" s="6" t="s">
        <v>322</v>
      </c>
      <c r="H1651" s="6">
        <v>4</v>
      </c>
      <c r="I1651" s="6">
        <v>10</v>
      </c>
      <c r="J1651" s="6">
        <v>2003</v>
      </c>
      <c r="K1651" s="6" t="s">
        <v>313</v>
      </c>
      <c r="L1651" s="6">
        <v>90</v>
      </c>
      <c r="M1651" s="6" t="s">
        <v>453</v>
      </c>
      <c r="N1651" s="6" t="s">
        <v>203</v>
      </c>
      <c r="O1651" s="6" t="s">
        <v>204</v>
      </c>
      <c r="P1651" s="6" t="s">
        <v>205</v>
      </c>
      <c r="Q1651" s="9"/>
      <c r="R1651" s="6" t="s">
        <v>206</v>
      </c>
      <c r="S1651" s="9"/>
      <c r="T1651" s="6" t="s">
        <v>207</v>
      </c>
      <c r="U1651" s="6" t="s">
        <v>208</v>
      </c>
      <c r="V1651" s="6" t="s">
        <v>46</v>
      </c>
      <c r="W1651" s="6" t="s">
        <v>209</v>
      </c>
      <c r="X1651" s="6" t="s">
        <v>210</v>
      </c>
      <c r="Y1651" s="6" t="s">
        <v>39</v>
      </c>
    </row>
    <row r="1652" spans="1:25">
      <c r="A1652" s="5">
        <v>10167</v>
      </c>
      <c r="B1652" s="6">
        <v>46</v>
      </c>
      <c r="C1652" s="7">
        <v>70.11</v>
      </c>
      <c r="D1652" s="6">
        <v>10</v>
      </c>
      <c r="E1652" s="6">
        <v>3225.06</v>
      </c>
      <c r="F1652" s="8">
        <v>37917</v>
      </c>
      <c r="G1652" s="6" t="s">
        <v>322</v>
      </c>
      <c r="H1652" s="6">
        <v>4</v>
      </c>
      <c r="I1652" s="6">
        <v>10</v>
      </c>
      <c r="J1652" s="6">
        <v>2003</v>
      </c>
      <c r="K1652" s="6" t="s">
        <v>313</v>
      </c>
      <c r="L1652" s="6">
        <v>72</v>
      </c>
      <c r="M1652" s="6" t="s">
        <v>381</v>
      </c>
      <c r="N1652" s="6" t="s">
        <v>203</v>
      </c>
      <c r="O1652" s="6" t="s">
        <v>204</v>
      </c>
      <c r="P1652" s="6" t="s">
        <v>205</v>
      </c>
      <c r="Q1652" s="9"/>
      <c r="R1652" s="6" t="s">
        <v>206</v>
      </c>
      <c r="S1652" s="9"/>
      <c r="T1652" s="6" t="s">
        <v>207</v>
      </c>
      <c r="U1652" s="6" t="s">
        <v>208</v>
      </c>
      <c r="V1652" s="6" t="s">
        <v>46</v>
      </c>
      <c r="W1652" s="6" t="s">
        <v>209</v>
      </c>
      <c r="X1652" s="6" t="s">
        <v>210</v>
      </c>
      <c r="Y1652" s="6" t="s">
        <v>36</v>
      </c>
    </row>
    <row r="1653" spans="1:25">
      <c r="A1653" s="5">
        <v>10217</v>
      </c>
      <c r="B1653" s="6">
        <v>28</v>
      </c>
      <c r="C1653" s="7">
        <v>100</v>
      </c>
      <c r="D1653" s="6">
        <v>1</v>
      </c>
      <c r="E1653" s="6">
        <v>3148.88</v>
      </c>
      <c r="F1653" s="8">
        <v>38021</v>
      </c>
      <c r="G1653" s="6" t="s">
        <v>25</v>
      </c>
      <c r="H1653" s="6">
        <v>1</v>
      </c>
      <c r="I1653" s="6">
        <v>2</v>
      </c>
      <c r="J1653" s="6">
        <v>2004</v>
      </c>
      <c r="K1653" s="6" t="s">
        <v>166</v>
      </c>
      <c r="L1653" s="6">
        <v>127</v>
      </c>
      <c r="M1653" s="6" t="s">
        <v>249</v>
      </c>
      <c r="N1653" s="6" t="s">
        <v>394</v>
      </c>
      <c r="O1653" s="10" t="s">
        <v>683</v>
      </c>
      <c r="P1653" s="6" t="s">
        <v>395</v>
      </c>
      <c r="Q1653" s="6" t="s">
        <v>396</v>
      </c>
      <c r="R1653" s="6" t="s">
        <v>397</v>
      </c>
      <c r="S1653" s="9"/>
      <c r="T1653" s="6">
        <v>69045</v>
      </c>
      <c r="U1653" s="6" t="s">
        <v>397</v>
      </c>
      <c r="V1653" s="6" t="s">
        <v>76</v>
      </c>
      <c r="W1653" s="6" t="s">
        <v>398</v>
      </c>
      <c r="X1653" s="6" t="s">
        <v>399</v>
      </c>
      <c r="Y1653" s="6" t="s">
        <v>36</v>
      </c>
    </row>
    <row r="1654" spans="1:25">
      <c r="A1654" s="5">
        <v>10229</v>
      </c>
      <c r="B1654" s="6">
        <v>48</v>
      </c>
      <c r="C1654" s="7">
        <v>100</v>
      </c>
      <c r="D1654" s="6">
        <v>6</v>
      </c>
      <c r="E1654" s="6">
        <v>5704.32</v>
      </c>
      <c r="F1654" s="8">
        <v>38057</v>
      </c>
      <c r="G1654" s="6" t="s">
        <v>25</v>
      </c>
      <c r="H1654" s="6">
        <v>1</v>
      </c>
      <c r="I1654" s="6">
        <v>3</v>
      </c>
      <c r="J1654" s="6">
        <v>2004</v>
      </c>
      <c r="K1654" s="6" t="s">
        <v>166</v>
      </c>
      <c r="L1654" s="6">
        <v>127</v>
      </c>
      <c r="M1654" s="6" t="s">
        <v>249</v>
      </c>
      <c r="N1654" s="6" t="s">
        <v>217</v>
      </c>
      <c r="O1654" s="6">
        <v>4155551450</v>
      </c>
      <c r="P1654" s="6" t="s">
        <v>218</v>
      </c>
      <c r="Q1654" s="9"/>
      <c r="R1654" s="6" t="s">
        <v>219</v>
      </c>
      <c r="S1654" s="6" t="s">
        <v>177</v>
      </c>
      <c r="T1654" s="6">
        <v>97562</v>
      </c>
      <c r="U1654" s="6" t="s">
        <v>32</v>
      </c>
      <c r="V1654" s="6" t="s">
        <v>33</v>
      </c>
      <c r="W1654" s="6" t="s">
        <v>220</v>
      </c>
      <c r="X1654" s="6" t="s">
        <v>35</v>
      </c>
      <c r="Y1654" s="6" t="s">
        <v>36</v>
      </c>
    </row>
    <row r="1655" spans="1:25">
      <c r="A1655" s="5">
        <v>10246</v>
      </c>
      <c r="B1655" s="6">
        <v>29</v>
      </c>
      <c r="C1655" s="7">
        <v>100</v>
      </c>
      <c r="D1655" s="6">
        <v>10</v>
      </c>
      <c r="E1655" s="6">
        <v>3520.6</v>
      </c>
      <c r="F1655" s="8">
        <v>38112</v>
      </c>
      <c r="G1655" s="6" t="s">
        <v>25</v>
      </c>
      <c r="H1655" s="6">
        <v>2</v>
      </c>
      <c r="I1655" s="6">
        <v>5</v>
      </c>
      <c r="J1655" s="6">
        <v>2004</v>
      </c>
      <c r="K1655" s="6" t="s">
        <v>166</v>
      </c>
      <c r="L1655" s="6">
        <v>127</v>
      </c>
      <c r="M1655" s="6" t="s">
        <v>249</v>
      </c>
      <c r="N1655" s="6" t="s">
        <v>155</v>
      </c>
      <c r="O1655" s="6" t="s">
        <v>156</v>
      </c>
      <c r="P1655" s="6" t="s">
        <v>157</v>
      </c>
      <c r="Q1655" s="9"/>
      <c r="R1655" s="6" t="s">
        <v>158</v>
      </c>
      <c r="S1655" s="9"/>
      <c r="T1655" s="6">
        <v>28034</v>
      </c>
      <c r="U1655" s="6" t="s">
        <v>159</v>
      </c>
      <c r="V1655" s="6" t="s">
        <v>46</v>
      </c>
      <c r="W1655" s="6" t="s">
        <v>160</v>
      </c>
      <c r="X1655" s="6" t="s">
        <v>161</v>
      </c>
      <c r="Y1655" s="6" t="s">
        <v>36</v>
      </c>
    </row>
    <row r="1656" spans="1:25">
      <c r="A1656" s="5">
        <v>10259</v>
      </c>
      <c r="B1656" s="6">
        <v>47</v>
      </c>
      <c r="C1656" s="7">
        <v>100</v>
      </c>
      <c r="D1656" s="6">
        <v>9</v>
      </c>
      <c r="E1656" s="6">
        <v>5285.62</v>
      </c>
      <c r="F1656" s="8">
        <v>38153</v>
      </c>
      <c r="G1656" s="6" t="s">
        <v>25</v>
      </c>
      <c r="H1656" s="6">
        <v>2</v>
      </c>
      <c r="I1656" s="6">
        <v>6</v>
      </c>
      <c r="J1656" s="6">
        <v>2004</v>
      </c>
      <c r="K1656" s="6" t="s">
        <v>166</v>
      </c>
      <c r="L1656" s="6">
        <v>127</v>
      </c>
      <c r="M1656" s="6" t="s">
        <v>249</v>
      </c>
      <c r="N1656" s="6" t="s">
        <v>394</v>
      </c>
      <c r="O1656" s="10" t="s">
        <v>683</v>
      </c>
      <c r="P1656" s="6" t="s">
        <v>395</v>
      </c>
      <c r="Q1656" s="6" t="s">
        <v>396</v>
      </c>
      <c r="R1656" s="6" t="s">
        <v>397</v>
      </c>
      <c r="S1656" s="9"/>
      <c r="T1656" s="6">
        <v>69045</v>
      </c>
      <c r="U1656" s="6" t="s">
        <v>397</v>
      </c>
      <c r="V1656" s="6" t="s">
        <v>76</v>
      </c>
      <c r="W1656" s="6" t="s">
        <v>398</v>
      </c>
      <c r="X1656" s="6" t="s">
        <v>399</v>
      </c>
      <c r="Y1656" s="6" t="s">
        <v>36</v>
      </c>
    </row>
    <row r="1657" spans="1:25">
      <c r="A1657" s="5">
        <v>10271</v>
      </c>
      <c r="B1657" s="6">
        <v>43</v>
      </c>
      <c r="C1657" s="7">
        <v>100</v>
      </c>
      <c r="D1657" s="6">
        <v>10</v>
      </c>
      <c r="E1657" s="6">
        <v>5605.05</v>
      </c>
      <c r="F1657" s="8">
        <v>38188</v>
      </c>
      <c r="G1657" s="6" t="s">
        <v>25</v>
      </c>
      <c r="H1657" s="6">
        <v>3</v>
      </c>
      <c r="I1657" s="6">
        <v>7</v>
      </c>
      <c r="J1657" s="6">
        <v>2004</v>
      </c>
      <c r="K1657" s="6" t="s">
        <v>166</v>
      </c>
      <c r="L1657" s="6">
        <v>127</v>
      </c>
      <c r="M1657" s="6" t="s">
        <v>249</v>
      </c>
      <c r="N1657" s="6" t="s">
        <v>217</v>
      </c>
      <c r="O1657" s="6">
        <v>4155551450</v>
      </c>
      <c r="P1657" s="6" t="s">
        <v>218</v>
      </c>
      <c r="Q1657" s="9"/>
      <c r="R1657" s="6" t="s">
        <v>219</v>
      </c>
      <c r="S1657" s="6" t="s">
        <v>177</v>
      </c>
      <c r="T1657" s="6">
        <v>97562</v>
      </c>
      <c r="U1657" s="6" t="s">
        <v>32</v>
      </c>
      <c r="V1657" s="6" t="s">
        <v>33</v>
      </c>
      <c r="W1657" s="6" t="s">
        <v>220</v>
      </c>
      <c r="X1657" s="6" t="s">
        <v>35</v>
      </c>
      <c r="Y1657" s="6" t="s">
        <v>36</v>
      </c>
    </row>
    <row r="1658" spans="1:25">
      <c r="A1658" s="5">
        <v>10281</v>
      </c>
      <c r="B1658" s="6">
        <v>25</v>
      </c>
      <c r="C1658" s="7">
        <v>100</v>
      </c>
      <c r="D1658" s="6">
        <v>6</v>
      </c>
      <c r="E1658" s="6">
        <v>2779.5</v>
      </c>
      <c r="F1658" s="8">
        <v>38218</v>
      </c>
      <c r="G1658" s="6" t="s">
        <v>25</v>
      </c>
      <c r="H1658" s="6">
        <v>3</v>
      </c>
      <c r="I1658" s="6">
        <v>8</v>
      </c>
      <c r="J1658" s="6">
        <v>2004</v>
      </c>
      <c r="K1658" s="6" t="s">
        <v>166</v>
      </c>
      <c r="L1658" s="6">
        <v>127</v>
      </c>
      <c r="M1658" s="6" t="s">
        <v>249</v>
      </c>
      <c r="N1658" s="6" t="s">
        <v>117</v>
      </c>
      <c r="O1658" s="6">
        <v>2155551555</v>
      </c>
      <c r="P1658" s="6" t="s">
        <v>118</v>
      </c>
      <c r="Q1658" s="9"/>
      <c r="R1658" s="6" t="s">
        <v>119</v>
      </c>
      <c r="S1658" s="6" t="s">
        <v>120</v>
      </c>
      <c r="T1658" s="6">
        <v>70267</v>
      </c>
      <c r="U1658" s="6" t="s">
        <v>32</v>
      </c>
      <c r="V1658" s="6" t="s">
        <v>33</v>
      </c>
      <c r="W1658" s="6" t="s">
        <v>121</v>
      </c>
      <c r="X1658" s="6" t="s">
        <v>122</v>
      </c>
      <c r="Y1658" s="6" t="s">
        <v>39</v>
      </c>
    </row>
    <row r="1659" spans="1:25">
      <c r="A1659" s="5">
        <v>10291</v>
      </c>
      <c r="B1659" s="6">
        <v>48</v>
      </c>
      <c r="C1659" s="7">
        <v>100</v>
      </c>
      <c r="D1659" s="6">
        <v>1</v>
      </c>
      <c r="E1659" s="6">
        <v>5398.08</v>
      </c>
      <c r="F1659" s="8">
        <v>38238</v>
      </c>
      <c r="G1659" s="6" t="s">
        <v>25</v>
      </c>
      <c r="H1659" s="6">
        <v>3</v>
      </c>
      <c r="I1659" s="6">
        <v>9</v>
      </c>
      <c r="J1659" s="6">
        <v>2004</v>
      </c>
      <c r="K1659" s="6" t="s">
        <v>166</v>
      </c>
      <c r="L1659" s="6">
        <v>127</v>
      </c>
      <c r="M1659" s="6" t="s">
        <v>249</v>
      </c>
      <c r="N1659" s="6" t="s">
        <v>203</v>
      </c>
      <c r="O1659" s="6" t="s">
        <v>204</v>
      </c>
      <c r="P1659" s="6" t="s">
        <v>205</v>
      </c>
      <c r="Q1659" s="9"/>
      <c r="R1659" s="6" t="s">
        <v>206</v>
      </c>
      <c r="S1659" s="9"/>
      <c r="T1659" s="6" t="s">
        <v>207</v>
      </c>
      <c r="U1659" s="6" t="s">
        <v>208</v>
      </c>
      <c r="V1659" s="6" t="s">
        <v>46</v>
      </c>
      <c r="W1659" s="6" t="s">
        <v>209</v>
      </c>
      <c r="X1659" s="6" t="s">
        <v>210</v>
      </c>
      <c r="Y1659" s="6" t="s">
        <v>36</v>
      </c>
    </row>
    <row r="1660" spans="1:25">
      <c r="A1660" s="5">
        <v>10305</v>
      </c>
      <c r="B1660" s="6">
        <v>24</v>
      </c>
      <c r="C1660" s="7">
        <v>100</v>
      </c>
      <c r="D1660" s="6">
        <v>10</v>
      </c>
      <c r="E1660" s="6">
        <v>3189.6</v>
      </c>
      <c r="F1660" s="8">
        <v>38273</v>
      </c>
      <c r="G1660" s="6" t="s">
        <v>25</v>
      </c>
      <c r="H1660" s="6">
        <v>4</v>
      </c>
      <c r="I1660" s="6">
        <v>10</v>
      </c>
      <c r="J1660" s="6">
        <v>2004</v>
      </c>
      <c r="K1660" s="6" t="s">
        <v>166</v>
      </c>
      <c r="L1660" s="6">
        <v>127</v>
      </c>
      <c r="M1660" s="6" t="s">
        <v>249</v>
      </c>
      <c r="N1660" s="6" t="s">
        <v>97</v>
      </c>
      <c r="O1660" s="6">
        <v>6175558555</v>
      </c>
      <c r="P1660" s="6" t="s">
        <v>98</v>
      </c>
      <c r="Q1660" s="9"/>
      <c r="R1660" s="6" t="s">
        <v>99</v>
      </c>
      <c r="S1660" s="6" t="s">
        <v>100</v>
      </c>
      <c r="T1660" s="6">
        <v>51247</v>
      </c>
      <c r="U1660" s="6" t="s">
        <v>32</v>
      </c>
      <c r="V1660" s="6" t="s">
        <v>33</v>
      </c>
      <c r="W1660" s="6" t="s">
        <v>101</v>
      </c>
      <c r="X1660" s="6" t="s">
        <v>102</v>
      </c>
      <c r="Y1660" s="6" t="s">
        <v>36</v>
      </c>
    </row>
    <row r="1661" spans="1:25">
      <c r="A1661" s="5">
        <v>10313</v>
      </c>
      <c r="B1661" s="6">
        <v>42</v>
      </c>
      <c r="C1661" s="7">
        <v>100</v>
      </c>
      <c r="D1661" s="6">
        <v>4</v>
      </c>
      <c r="E1661" s="6">
        <v>5581.8</v>
      </c>
      <c r="F1661" s="8">
        <v>38282</v>
      </c>
      <c r="G1661" s="6" t="s">
        <v>25</v>
      </c>
      <c r="H1661" s="6">
        <v>4</v>
      </c>
      <c r="I1661" s="6">
        <v>10</v>
      </c>
      <c r="J1661" s="6">
        <v>2004</v>
      </c>
      <c r="K1661" s="6" t="s">
        <v>166</v>
      </c>
      <c r="L1661" s="6">
        <v>127</v>
      </c>
      <c r="M1661" s="6" t="s">
        <v>249</v>
      </c>
      <c r="N1661" s="6" t="s">
        <v>400</v>
      </c>
      <c r="O1661" s="6" t="s">
        <v>401</v>
      </c>
      <c r="P1661" s="6" t="s">
        <v>402</v>
      </c>
      <c r="Q1661" s="9"/>
      <c r="R1661" s="6" t="s">
        <v>403</v>
      </c>
      <c r="S1661" s="6" t="s">
        <v>335</v>
      </c>
      <c r="T1661" s="6" t="s">
        <v>404</v>
      </c>
      <c r="U1661" s="6" t="s">
        <v>243</v>
      </c>
      <c r="V1661" s="6" t="s">
        <v>33</v>
      </c>
      <c r="W1661" s="6" t="s">
        <v>405</v>
      </c>
      <c r="X1661" s="6" t="s">
        <v>406</v>
      </c>
      <c r="Y1661" s="6" t="s">
        <v>36</v>
      </c>
    </row>
    <row r="1662" spans="1:25">
      <c r="A1662" s="5">
        <v>10324</v>
      </c>
      <c r="B1662" s="6">
        <v>31</v>
      </c>
      <c r="C1662" s="7">
        <v>100</v>
      </c>
      <c r="D1662" s="6">
        <v>2</v>
      </c>
      <c r="E1662" s="6">
        <v>3820.44</v>
      </c>
      <c r="F1662" s="8">
        <v>38296</v>
      </c>
      <c r="G1662" s="6" t="s">
        <v>25</v>
      </c>
      <c r="H1662" s="6">
        <v>4</v>
      </c>
      <c r="I1662" s="6">
        <v>11</v>
      </c>
      <c r="J1662" s="6">
        <v>2004</v>
      </c>
      <c r="K1662" s="6" t="s">
        <v>166</v>
      </c>
      <c r="L1662" s="6">
        <v>127</v>
      </c>
      <c r="M1662" s="6" t="s">
        <v>249</v>
      </c>
      <c r="N1662" s="6" t="s">
        <v>53</v>
      </c>
      <c r="O1662" s="6">
        <v>2125551500</v>
      </c>
      <c r="P1662" s="6" t="s">
        <v>54</v>
      </c>
      <c r="Q1662" s="6" t="s">
        <v>55</v>
      </c>
      <c r="R1662" s="6" t="s">
        <v>56</v>
      </c>
      <c r="S1662" s="6" t="s">
        <v>57</v>
      </c>
      <c r="T1662" s="6">
        <v>10022</v>
      </c>
      <c r="U1662" s="6" t="s">
        <v>32</v>
      </c>
      <c r="V1662" s="6" t="s">
        <v>33</v>
      </c>
      <c r="W1662" s="6" t="s">
        <v>58</v>
      </c>
      <c r="X1662" s="6" t="s">
        <v>59</v>
      </c>
      <c r="Y1662" s="6" t="s">
        <v>36</v>
      </c>
    </row>
    <row r="1663" spans="1:25">
      <c r="A1663" s="5">
        <v>10334</v>
      </c>
      <c r="B1663" s="6">
        <v>42</v>
      </c>
      <c r="C1663" s="7">
        <v>100</v>
      </c>
      <c r="D1663" s="6">
        <v>5</v>
      </c>
      <c r="E1663" s="6">
        <v>5528.04</v>
      </c>
      <c r="F1663" s="8">
        <v>38310</v>
      </c>
      <c r="G1663" s="6" t="s">
        <v>376</v>
      </c>
      <c r="H1663" s="6">
        <v>4</v>
      </c>
      <c r="I1663" s="6">
        <v>11</v>
      </c>
      <c r="J1663" s="6">
        <v>2004</v>
      </c>
      <c r="K1663" s="6" t="s">
        <v>166</v>
      </c>
      <c r="L1663" s="6">
        <v>127</v>
      </c>
      <c r="M1663" s="6" t="s">
        <v>249</v>
      </c>
      <c r="N1663" s="6" t="s">
        <v>407</v>
      </c>
      <c r="O1663" s="6" t="s">
        <v>408</v>
      </c>
      <c r="P1663" s="6" t="s">
        <v>409</v>
      </c>
      <c r="Q1663" s="9"/>
      <c r="R1663" s="6" t="s">
        <v>410</v>
      </c>
      <c r="S1663" s="9"/>
      <c r="T1663" s="6" t="s">
        <v>411</v>
      </c>
      <c r="U1663" s="6" t="s">
        <v>208</v>
      </c>
      <c r="V1663" s="6" t="s">
        <v>46</v>
      </c>
      <c r="W1663" s="6" t="s">
        <v>412</v>
      </c>
      <c r="X1663" s="6" t="s">
        <v>413</v>
      </c>
      <c r="Y1663" s="6" t="s">
        <v>36</v>
      </c>
    </row>
    <row r="1664" spans="1:25">
      <c r="A1664" s="5">
        <v>10348</v>
      </c>
      <c r="B1664" s="6">
        <v>37</v>
      </c>
      <c r="C1664" s="7">
        <v>100</v>
      </c>
      <c r="D1664" s="6">
        <v>1</v>
      </c>
      <c r="E1664" s="6">
        <v>5981.42</v>
      </c>
      <c r="F1664" s="8">
        <v>38292</v>
      </c>
      <c r="G1664" s="6" t="s">
        <v>25</v>
      </c>
      <c r="H1664" s="6">
        <v>4</v>
      </c>
      <c r="I1664" s="6">
        <v>11</v>
      </c>
      <c r="J1664" s="6">
        <v>2004</v>
      </c>
      <c r="K1664" s="6" t="s">
        <v>166</v>
      </c>
      <c r="L1664" s="6">
        <v>127</v>
      </c>
      <c r="M1664" s="6" t="s">
        <v>249</v>
      </c>
      <c r="N1664" s="6" t="s">
        <v>493</v>
      </c>
      <c r="O1664" s="6" t="s">
        <v>494</v>
      </c>
      <c r="P1664" s="6" t="s">
        <v>495</v>
      </c>
      <c r="Q1664" s="9"/>
      <c r="R1664" s="6" t="s">
        <v>158</v>
      </c>
      <c r="S1664" s="9"/>
      <c r="T1664" s="6">
        <v>28023</v>
      </c>
      <c r="U1664" s="6" t="s">
        <v>159</v>
      </c>
      <c r="V1664" s="6" t="s">
        <v>46</v>
      </c>
      <c r="W1664" s="6" t="s">
        <v>496</v>
      </c>
      <c r="X1664" s="6" t="s">
        <v>497</v>
      </c>
      <c r="Y1664" s="6" t="s">
        <v>36</v>
      </c>
    </row>
    <row r="1665" spans="1:25">
      <c r="A1665" s="5">
        <v>10358</v>
      </c>
      <c r="B1665" s="6">
        <v>41</v>
      </c>
      <c r="C1665" s="7">
        <v>100</v>
      </c>
      <c r="D1665" s="6">
        <v>7</v>
      </c>
      <c r="E1665" s="6">
        <v>5684.65</v>
      </c>
      <c r="F1665" s="8">
        <v>38331</v>
      </c>
      <c r="G1665" s="6" t="s">
        <v>25</v>
      </c>
      <c r="H1665" s="6">
        <v>4</v>
      </c>
      <c r="I1665" s="6">
        <v>12</v>
      </c>
      <c r="J1665" s="6">
        <v>2004</v>
      </c>
      <c r="K1665" s="6" t="s">
        <v>166</v>
      </c>
      <c r="L1665" s="6">
        <v>127</v>
      </c>
      <c r="M1665" s="6" t="s">
        <v>249</v>
      </c>
      <c r="N1665" s="6" t="s">
        <v>155</v>
      </c>
      <c r="O1665" s="6" t="s">
        <v>156</v>
      </c>
      <c r="P1665" s="6" t="s">
        <v>157</v>
      </c>
      <c r="Q1665" s="9"/>
      <c r="R1665" s="6" t="s">
        <v>158</v>
      </c>
      <c r="S1665" s="9"/>
      <c r="T1665" s="6">
        <v>28034</v>
      </c>
      <c r="U1665" s="6" t="s">
        <v>159</v>
      </c>
      <c r="V1665" s="6" t="s">
        <v>46</v>
      </c>
      <c r="W1665" s="6" t="s">
        <v>160</v>
      </c>
      <c r="X1665" s="6" t="s">
        <v>161</v>
      </c>
      <c r="Y1665" s="6" t="s">
        <v>36</v>
      </c>
    </row>
    <row r="1666" spans="1:25">
      <c r="A1666" s="5">
        <v>10371</v>
      </c>
      <c r="B1666" s="6">
        <v>20</v>
      </c>
      <c r="C1666" s="7">
        <v>100</v>
      </c>
      <c r="D1666" s="6">
        <v>5</v>
      </c>
      <c r="E1666" s="6">
        <v>3449.4</v>
      </c>
      <c r="F1666" s="8">
        <v>38375</v>
      </c>
      <c r="G1666" s="6" t="s">
        <v>25</v>
      </c>
      <c r="H1666" s="6">
        <v>1</v>
      </c>
      <c r="I1666" s="6">
        <v>1</v>
      </c>
      <c r="J1666" s="6">
        <v>2005</v>
      </c>
      <c r="K1666" s="6" t="s">
        <v>166</v>
      </c>
      <c r="L1666" s="6">
        <v>127</v>
      </c>
      <c r="M1666" s="6" t="s">
        <v>249</v>
      </c>
      <c r="N1666" s="6" t="s">
        <v>217</v>
      </c>
      <c r="O1666" s="6">
        <v>4155551450</v>
      </c>
      <c r="P1666" s="6" t="s">
        <v>218</v>
      </c>
      <c r="Q1666" s="9"/>
      <c r="R1666" s="6" t="s">
        <v>219</v>
      </c>
      <c r="S1666" s="6" t="s">
        <v>177</v>
      </c>
      <c r="T1666" s="6">
        <v>97562</v>
      </c>
      <c r="U1666" s="6" t="s">
        <v>32</v>
      </c>
      <c r="V1666" s="6" t="s">
        <v>33</v>
      </c>
      <c r="W1666" s="6" t="s">
        <v>220</v>
      </c>
      <c r="X1666" s="6" t="s">
        <v>35</v>
      </c>
      <c r="Y1666" s="6" t="s">
        <v>36</v>
      </c>
    </row>
    <row r="1667" spans="1:25">
      <c r="A1667" s="5">
        <v>10382</v>
      </c>
      <c r="B1667" s="6">
        <v>20</v>
      </c>
      <c r="C1667" s="7">
        <v>100</v>
      </c>
      <c r="D1667" s="6">
        <v>3</v>
      </c>
      <c r="E1667" s="6">
        <v>2654.4</v>
      </c>
      <c r="F1667" s="8">
        <v>38400</v>
      </c>
      <c r="G1667" s="6" t="s">
        <v>25</v>
      </c>
      <c r="H1667" s="6">
        <v>1</v>
      </c>
      <c r="I1667" s="6">
        <v>2</v>
      </c>
      <c r="J1667" s="6">
        <v>2005</v>
      </c>
      <c r="K1667" s="6" t="s">
        <v>166</v>
      </c>
      <c r="L1667" s="6">
        <v>127</v>
      </c>
      <c r="M1667" s="6" t="s">
        <v>249</v>
      </c>
      <c r="N1667" s="6" t="s">
        <v>217</v>
      </c>
      <c r="O1667" s="6">
        <v>4155551450</v>
      </c>
      <c r="P1667" s="6" t="s">
        <v>218</v>
      </c>
      <c r="Q1667" s="9"/>
      <c r="R1667" s="6" t="s">
        <v>219</v>
      </c>
      <c r="S1667" s="6" t="s">
        <v>177</v>
      </c>
      <c r="T1667" s="6">
        <v>97562</v>
      </c>
      <c r="U1667" s="6" t="s">
        <v>32</v>
      </c>
      <c r="V1667" s="6" t="s">
        <v>33</v>
      </c>
      <c r="W1667" s="6" t="s">
        <v>220</v>
      </c>
      <c r="X1667" s="6" t="s">
        <v>35</v>
      </c>
      <c r="Y1667" s="6" t="s">
        <v>39</v>
      </c>
    </row>
    <row r="1668" spans="1:25">
      <c r="A1668" s="5">
        <v>10412</v>
      </c>
      <c r="B1668" s="6">
        <v>70</v>
      </c>
      <c r="C1668" s="7">
        <v>100</v>
      </c>
      <c r="D1668" s="6">
        <v>10</v>
      </c>
      <c r="E1668" s="6">
        <v>8498</v>
      </c>
      <c r="F1668" s="8">
        <v>38475</v>
      </c>
      <c r="G1668" s="6" t="s">
        <v>25</v>
      </c>
      <c r="H1668" s="6">
        <v>2</v>
      </c>
      <c r="I1668" s="6">
        <v>5</v>
      </c>
      <c r="J1668" s="6">
        <v>2005</v>
      </c>
      <c r="K1668" s="6" t="s">
        <v>166</v>
      </c>
      <c r="L1668" s="6">
        <v>127</v>
      </c>
      <c r="M1668" s="6" t="s">
        <v>249</v>
      </c>
      <c r="N1668" s="6" t="s">
        <v>155</v>
      </c>
      <c r="O1668" s="6" t="s">
        <v>156</v>
      </c>
      <c r="P1668" s="6" t="s">
        <v>157</v>
      </c>
      <c r="Q1668" s="9"/>
      <c r="R1668" s="6" t="s">
        <v>158</v>
      </c>
      <c r="S1668" s="9"/>
      <c r="T1668" s="6">
        <v>28034</v>
      </c>
      <c r="U1668" s="6" t="s">
        <v>159</v>
      </c>
      <c r="V1668" s="6" t="s">
        <v>46</v>
      </c>
      <c r="W1668" s="6" t="s">
        <v>160</v>
      </c>
      <c r="X1668" s="6" t="s">
        <v>161</v>
      </c>
      <c r="Y1668" s="6" t="s">
        <v>133</v>
      </c>
    </row>
    <row r="1669" spans="1:25">
      <c r="A1669" s="5">
        <v>10425</v>
      </c>
      <c r="B1669" s="6">
        <v>49</v>
      </c>
      <c r="C1669" s="7">
        <v>100</v>
      </c>
      <c r="D1669" s="6">
        <v>9</v>
      </c>
      <c r="E1669" s="6">
        <v>5510.54</v>
      </c>
      <c r="F1669" s="8">
        <v>38503</v>
      </c>
      <c r="G1669" s="6" t="s">
        <v>246</v>
      </c>
      <c r="H1669" s="6">
        <v>2</v>
      </c>
      <c r="I1669" s="6">
        <v>5</v>
      </c>
      <c r="J1669" s="6">
        <v>2005</v>
      </c>
      <c r="K1669" s="6" t="s">
        <v>166</v>
      </c>
      <c r="L1669" s="6">
        <v>127</v>
      </c>
      <c r="M1669" s="6" t="s">
        <v>249</v>
      </c>
      <c r="N1669" s="6" t="s">
        <v>91</v>
      </c>
      <c r="O1669" s="6" t="s">
        <v>92</v>
      </c>
      <c r="P1669" s="6" t="s">
        <v>93</v>
      </c>
      <c r="Q1669" s="9"/>
      <c r="R1669" s="6" t="s">
        <v>94</v>
      </c>
      <c r="S1669" s="9"/>
      <c r="T1669" s="6">
        <v>44000</v>
      </c>
      <c r="U1669" s="6" t="s">
        <v>66</v>
      </c>
      <c r="V1669" s="6" t="s">
        <v>46</v>
      </c>
      <c r="W1669" s="6" t="s">
        <v>95</v>
      </c>
      <c r="X1669" s="6" t="s">
        <v>96</v>
      </c>
      <c r="Y1669" s="6" t="s">
        <v>36</v>
      </c>
    </row>
    <row r="1670" spans="1:25">
      <c r="A1670" s="5">
        <v>10167</v>
      </c>
      <c r="B1670" s="6">
        <v>24</v>
      </c>
      <c r="C1670" s="7">
        <v>100</v>
      </c>
      <c r="D1670" s="6">
        <v>13</v>
      </c>
      <c r="E1670" s="6">
        <v>2812.8</v>
      </c>
      <c r="F1670" s="8">
        <v>37917</v>
      </c>
      <c r="G1670" s="6" t="s">
        <v>322</v>
      </c>
      <c r="H1670" s="6">
        <v>4</v>
      </c>
      <c r="I1670" s="6">
        <v>10</v>
      </c>
      <c r="J1670" s="6">
        <v>2003</v>
      </c>
      <c r="K1670" s="6" t="s">
        <v>313</v>
      </c>
      <c r="L1670" s="6">
        <v>100</v>
      </c>
      <c r="M1670" s="6" t="s">
        <v>382</v>
      </c>
      <c r="N1670" s="6" t="s">
        <v>203</v>
      </c>
      <c r="O1670" s="6" t="s">
        <v>204</v>
      </c>
      <c r="P1670" s="6" t="s">
        <v>205</v>
      </c>
      <c r="Q1670" s="9"/>
      <c r="R1670" s="6" t="s">
        <v>206</v>
      </c>
      <c r="S1670" s="9"/>
      <c r="T1670" s="6" t="s">
        <v>207</v>
      </c>
      <c r="U1670" s="6" t="s">
        <v>208</v>
      </c>
      <c r="V1670" s="6" t="s">
        <v>46</v>
      </c>
      <c r="W1670" s="6" t="s">
        <v>209</v>
      </c>
      <c r="X1670" s="6" t="s">
        <v>210</v>
      </c>
      <c r="Y1670" s="6" t="s">
        <v>39</v>
      </c>
    </row>
    <row r="1671" spans="1:25">
      <c r="A1671" s="5">
        <v>10167</v>
      </c>
      <c r="B1671" s="6">
        <v>28</v>
      </c>
      <c r="C1671" s="7">
        <v>100</v>
      </c>
      <c r="D1671" s="6">
        <v>14</v>
      </c>
      <c r="E1671" s="6">
        <v>3003</v>
      </c>
      <c r="F1671" s="8">
        <v>37917</v>
      </c>
      <c r="G1671" s="6" t="s">
        <v>322</v>
      </c>
      <c r="H1671" s="6">
        <v>4</v>
      </c>
      <c r="I1671" s="6">
        <v>10</v>
      </c>
      <c r="J1671" s="6">
        <v>2003</v>
      </c>
      <c r="K1671" s="6" t="s">
        <v>313</v>
      </c>
      <c r="L1671" s="6">
        <v>99</v>
      </c>
      <c r="M1671" s="6" t="s">
        <v>383</v>
      </c>
      <c r="N1671" s="6" t="s">
        <v>203</v>
      </c>
      <c r="O1671" s="6" t="s">
        <v>204</v>
      </c>
      <c r="P1671" s="6" t="s">
        <v>205</v>
      </c>
      <c r="Q1671" s="9"/>
      <c r="R1671" s="6" t="s">
        <v>206</v>
      </c>
      <c r="S1671" s="9"/>
      <c r="T1671" s="6" t="s">
        <v>207</v>
      </c>
      <c r="U1671" s="6" t="s">
        <v>208</v>
      </c>
      <c r="V1671" s="6" t="s">
        <v>46</v>
      </c>
      <c r="W1671" s="6" t="s">
        <v>209</v>
      </c>
      <c r="X1671" s="6" t="s">
        <v>210</v>
      </c>
      <c r="Y1671" s="6" t="s">
        <v>36</v>
      </c>
    </row>
    <row r="1672" spans="1:25">
      <c r="A1672" s="5">
        <v>10167</v>
      </c>
      <c r="B1672" s="6">
        <v>40</v>
      </c>
      <c r="C1672" s="7">
        <v>41.71</v>
      </c>
      <c r="D1672" s="6">
        <v>4</v>
      </c>
      <c r="E1672" s="6">
        <v>1668.4</v>
      </c>
      <c r="F1672" s="8">
        <v>37917</v>
      </c>
      <c r="G1672" s="6" t="s">
        <v>322</v>
      </c>
      <c r="H1672" s="6">
        <v>4</v>
      </c>
      <c r="I1672" s="6">
        <v>10</v>
      </c>
      <c r="J1672" s="6">
        <v>2003</v>
      </c>
      <c r="K1672" s="6" t="s">
        <v>385</v>
      </c>
      <c r="L1672" s="6">
        <v>49</v>
      </c>
      <c r="M1672" s="6" t="s">
        <v>458</v>
      </c>
      <c r="N1672" s="6" t="s">
        <v>203</v>
      </c>
      <c r="O1672" s="6" t="s">
        <v>204</v>
      </c>
      <c r="P1672" s="6" t="s">
        <v>205</v>
      </c>
      <c r="Q1672" s="9"/>
      <c r="R1672" s="6" t="s">
        <v>206</v>
      </c>
      <c r="S1672" s="9"/>
      <c r="T1672" s="6" t="s">
        <v>207</v>
      </c>
      <c r="U1672" s="6" t="s">
        <v>208</v>
      </c>
      <c r="V1672" s="6" t="s">
        <v>46</v>
      </c>
      <c r="W1672" s="6" t="s">
        <v>209</v>
      </c>
      <c r="X1672" s="6" t="s">
        <v>210</v>
      </c>
      <c r="Y1672" s="6" t="s">
        <v>39</v>
      </c>
    </row>
    <row r="1673" spans="1:25">
      <c r="A1673" s="5">
        <v>10167</v>
      </c>
      <c r="B1673" s="6">
        <v>38</v>
      </c>
      <c r="C1673" s="7">
        <v>48.59</v>
      </c>
      <c r="D1673" s="6">
        <v>15</v>
      </c>
      <c r="E1673" s="6">
        <v>1846.42</v>
      </c>
      <c r="F1673" s="8">
        <v>37917</v>
      </c>
      <c r="G1673" s="6" t="s">
        <v>322</v>
      </c>
      <c r="H1673" s="6">
        <v>4</v>
      </c>
      <c r="I1673" s="6">
        <v>10</v>
      </c>
      <c r="J1673" s="6">
        <v>2003</v>
      </c>
      <c r="K1673" s="6" t="s">
        <v>313</v>
      </c>
      <c r="L1673" s="6">
        <v>54</v>
      </c>
      <c r="M1673" s="6" t="s">
        <v>384</v>
      </c>
      <c r="N1673" s="6" t="s">
        <v>203</v>
      </c>
      <c r="O1673" s="6" t="s">
        <v>204</v>
      </c>
      <c r="P1673" s="6" t="s">
        <v>205</v>
      </c>
      <c r="Q1673" s="9"/>
      <c r="R1673" s="6" t="s">
        <v>206</v>
      </c>
      <c r="S1673" s="9"/>
      <c r="T1673" s="6" t="s">
        <v>207</v>
      </c>
      <c r="U1673" s="6" t="s">
        <v>208</v>
      </c>
      <c r="V1673" s="6" t="s">
        <v>46</v>
      </c>
      <c r="W1673" s="6" t="s">
        <v>209</v>
      </c>
      <c r="X1673" s="6" t="s">
        <v>210</v>
      </c>
      <c r="Y1673" s="6" t="s">
        <v>39</v>
      </c>
    </row>
    <row r="1674" spans="1:25">
      <c r="A1674" s="5">
        <v>10168</v>
      </c>
      <c r="B1674" s="6">
        <v>36</v>
      </c>
      <c r="C1674" s="7">
        <v>96.66</v>
      </c>
      <c r="D1674" s="6">
        <v>1</v>
      </c>
      <c r="E1674" s="6">
        <v>3479.76</v>
      </c>
      <c r="F1674" s="8">
        <v>37922</v>
      </c>
      <c r="G1674" s="6" t="s">
        <v>25</v>
      </c>
      <c r="H1674" s="6">
        <v>4</v>
      </c>
      <c r="I1674" s="6">
        <v>10</v>
      </c>
      <c r="J1674" s="6">
        <v>2003</v>
      </c>
      <c r="K1674" s="6" t="s">
        <v>60</v>
      </c>
      <c r="L1674" s="6">
        <v>95</v>
      </c>
      <c r="M1674" s="6" t="s">
        <v>61</v>
      </c>
      <c r="N1674" s="6" t="s">
        <v>293</v>
      </c>
      <c r="O1674" s="6">
        <v>6505556809</v>
      </c>
      <c r="P1674" s="6" t="s">
        <v>294</v>
      </c>
      <c r="Q1674" s="9"/>
      <c r="R1674" s="6" t="s">
        <v>295</v>
      </c>
      <c r="S1674" s="6" t="s">
        <v>177</v>
      </c>
      <c r="T1674" s="6">
        <v>94217</v>
      </c>
      <c r="U1674" s="6" t="s">
        <v>32</v>
      </c>
      <c r="V1674" s="6" t="s">
        <v>33</v>
      </c>
      <c r="W1674" s="6" t="s">
        <v>296</v>
      </c>
      <c r="X1674" s="6" t="s">
        <v>297</v>
      </c>
      <c r="Y1674" s="6" t="s">
        <v>36</v>
      </c>
    </row>
    <row r="1675" spans="1:25">
      <c r="A1675" s="5">
        <v>10168</v>
      </c>
      <c r="B1675" s="6">
        <v>27</v>
      </c>
      <c r="C1675" s="7">
        <v>100</v>
      </c>
      <c r="D1675" s="6">
        <v>4</v>
      </c>
      <c r="E1675" s="6">
        <v>3660.93</v>
      </c>
      <c r="F1675" s="8">
        <v>37922</v>
      </c>
      <c r="G1675" s="6" t="s">
        <v>25</v>
      </c>
      <c r="H1675" s="6">
        <v>4</v>
      </c>
      <c r="I1675" s="6">
        <v>10</v>
      </c>
      <c r="J1675" s="6">
        <v>2003</v>
      </c>
      <c r="K1675" s="6" t="s">
        <v>60</v>
      </c>
      <c r="L1675" s="6">
        <v>118</v>
      </c>
      <c r="M1675" s="6" t="s">
        <v>256</v>
      </c>
      <c r="N1675" s="6" t="s">
        <v>293</v>
      </c>
      <c r="O1675" s="6">
        <v>6505556809</v>
      </c>
      <c r="P1675" s="6" t="s">
        <v>294</v>
      </c>
      <c r="Q1675" s="9"/>
      <c r="R1675" s="6" t="s">
        <v>295</v>
      </c>
      <c r="S1675" s="6" t="s">
        <v>177</v>
      </c>
      <c r="T1675" s="6">
        <v>94217</v>
      </c>
      <c r="U1675" s="6" t="s">
        <v>32</v>
      </c>
      <c r="V1675" s="6" t="s">
        <v>33</v>
      </c>
      <c r="W1675" s="6" t="s">
        <v>296</v>
      </c>
      <c r="X1675" s="6" t="s">
        <v>297</v>
      </c>
      <c r="Y1675" s="6" t="s">
        <v>36</v>
      </c>
    </row>
    <row r="1676" spans="1:25">
      <c r="A1676" s="5">
        <v>10168</v>
      </c>
      <c r="B1676" s="6">
        <v>20</v>
      </c>
      <c r="C1676" s="7">
        <v>100</v>
      </c>
      <c r="D1676" s="6">
        <v>3</v>
      </c>
      <c r="E1676" s="6">
        <v>4183</v>
      </c>
      <c r="F1676" s="8">
        <v>37922</v>
      </c>
      <c r="G1676" s="6" t="s">
        <v>25</v>
      </c>
      <c r="H1676" s="6">
        <v>4</v>
      </c>
      <c r="I1676" s="6">
        <v>10</v>
      </c>
      <c r="J1676" s="6">
        <v>2003</v>
      </c>
      <c r="K1676" s="6" t="s">
        <v>60</v>
      </c>
      <c r="L1676" s="6">
        <v>193</v>
      </c>
      <c r="M1676" s="6" t="s">
        <v>292</v>
      </c>
      <c r="N1676" s="6" t="s">
        <v>293</v>
      </c>
      <c r="O1676" s="6">
        <v>6505556809</v>
      </c>
      <c r="P1676" s="6" t="s">
        <v>294</v>
      </c>
      <c r="Q1676" s="9"/>
      <c r="R1676" s="6" t="s">
        <v>295</v>
      </c>
      <c r="S1676" s="6" t="s">
        <v>177</v>
      </c>
      <c r="T1676" s="6">
        <v>94217</v>
      </c>
      <c r="U1676" s="6" t="s">
        <v>32</v>
      </c>
      <c r="V1676" s="6" t="s">
        <v>33</v>
      </c>
      <c r="W1676" s="6" t="s">
        <v>296</v>
      </c>
      <c r="X1676" s="6" t="s">
        <v>297</v>
      </c>
      <c r="Y1676" s="6" t="s">
        <v>36</v>
      </c>
    </row>
    <row r="1677" spans="1:25">
      <c r="A1677" s="5">
        <v>10168</v>
      </c>
      <c r="B1677" s="6">
        <v>21</v>
      </c>
      <c r="C1677" s="7">
        <v>70.959999999999994</v>
      </c>
      <c r="D1677" s="6">
        <v>9</v>
      </c>
      <c r="E1677" s="6">
        <v>1490.16</v>
      </c>
      <c r="F1677" s="8">
        <v>37922</v>
      </c>
      <c r="G1677" s="6" t="s">
        <v>25</v>
      </c>
      <c r="H1677" s="6">
        <v>4</v>
      </c>
      <c r="I1677" s="6">
        <v>10</v>
      </c>
      <c r="J1677" s="6">
        <v>2003</v>
      </c>
      <c r="K1677" s="6" t="s">
        <v>385</v>
      </c>
      <c r="L1677" s="6">
        <v>84</v>
      </c>
      <c r="M1677" s="6" t="s">
        <v>393</v>
      </c>
      <c r="N1677" s="6" t="s">
        <v>293</v>
      </c>
      <c r="O1677" s="6">
        <v>6505556809</v>
      </c>
      <c r="P1677" s="6" t="s">
        <v>294</v>
      </c>
      <c r="Q1677" s="9"/>
      <c r="R1677" s="6" t="s">
        <v>295</v>
      </c>
      <c r="S1677" s="6" t="s">
        <v>177</v>
      </c>
      <c r="T1677" s="6">
        <v>94217</v>
      </c>
      <c r="U1677" s="6" t="s">
        <v>32</v>
      </c>
      <c r="V1677" s="6" t="s">
        <v>33</v>
      </c>
      <c r="W1677" s="6" t="s">
        <v>296</v>
      </c>
      <c r="X1677" s="6" t="s">
        <v>297</v>
      </c>
      <c r="Y1677" s="6" t="s">
        <v>39</v>
      </c>
    </row>
    <row r="1678" spans="1:25">
      <c r="A1678" s="5">
        <v>10211</v>
      </c>
      <c r="B1678" s="6">
        <v>21</v>
      </c>
      <c r="C1678" s="7">
        <v>63.72</v>
      </c>
      <c r="D1678" s="6">
        <v>11</v>
      </c>
      <c r="E1678" s="6">
        <v>1338.12</v>
      </c>
      <c r="F1678" s="8">
        <v>38001</v>
      </c>
      <c r="G1678" s="6" t="s">
        <v>25</v>
      </c>
      <c r="H1678" s="6">
        <v>1</v>
      </c>
      <c r="I1678" s="6">
        <v>1</v>
      </c>
      <c r="J1678" s="6">
        <v>2004</v>
      </c>
      <c r="K1678" s="6" t="s">
        <v>60</v>
      </c>
      <c r="L1678" s="6">
        <v>69</v>
      </c>
      <c r="M1678" s="6" t="s">
        <v>518</v>
      </c>
      <c r="N1678" s="6" t="s">
        <v>62</v>
      </c>
      <c r="O1678" s="6" t="s">
        <v>63</v>
      </c>
      <c r="P1678" s="6" t="s">
        <v>64</v>
      </c>
      <c r="Q1678" s="9"/>
      <c r="R1678" s="6" t="s">
        <v>65</v>
      </c>
      <c r="S1678" s="9"/>
      <c r="T1678" s="6">
        <v>75016</v>
      </c>
      <c r="U1678" s="6" t="s">
        <v>66</v>
      </c>
      <c r="V1678" s="6" t="s">
        <v>46</v>
      </c>
      <c r="W1678" s="6" t="s">
        <v>67</v>
      </c>
      <c r="X1678" s="6" t="s">
        <v>68</v>
      </c>
      <c r="Y1678" s="6" t="s">
        <v>39</v>
      </c>
    </row>
    <row r="1679" spans="1:25">
      <c r="A1679" s="5">
        <v>10224</v>
      </c>
      <c r="B1679" s="6">
        <v>37</v>
      </c>
      <c r="C1679" s="7">
        <v>80.34</v>
      </c>
      <c r="D1679" s="6">
        <v>4</v>
      </c>
      <c r="E1679" s="6">
        <v>2972.58</v>
      </c>
      <c r="F1679" s="8">
        <v>38038</v>
      </c>
      <c r="G1679" s="6" t="s">
        <v>25</v>
      </c>
      <c r="H1679" s="6">
        <v>1</v>
      </c>
      <c r="I1679" s="6">
        <v>2</v>
      </c>
      <c r="J1679" s="6">
        <v>2004</v>
      </c>
      <c r="K1679" s="6" t="s">
        <v>60</v>
      </c>
      <c r="L1679" s="6">
        <v>69</v>
      </c>
      <c r="M1679" s="6" t="s">
        <v>518</v>
      </c>
      <c r="N1679" s="6" t="s">
        <v>523</v>
      </c>
      <c r="O1679" s="6" t="s">
        <v>524</v>
      </c>
      <c r="P1679" s="6" t="s">
        <v>525</v>
      </c>
      <c r="Q1679" s="9"/>
      <c r="R1679" s="6" t="s">
        <v>526</v>
      </c>
      <c r="S1679" s="9"/>
      <c r="T1679" s="6">
        <v>59000</v>
      </c>
      <c r="U1679" s="6" t="s">
        <v>66</v>
      </c>
      <c r="V1679" s="6" t="s">
        <v>46</v>
      </c>
      <c r="W1679" s="6" t="s">
        <v>527</v>
      </c>
      <c r="X1679" s="6" t="s">
        <v>528</v>
      </c>
      <c r="Y1679" s="6" t="s">
        <v>39</v>
      </c>
    </row>
    <row r="1680" spans="1:25">
      <c r="A1680" s="5">
        <v>10237</v>
      </c>
      <c r="B1680" s="6">
        <v>26</v>
      </c>
      <c r="C1680" s="7">
        <v>79.650000000000006</v>
      </c>
      <c r="D1680" s="6">
        <v>4</v>
      </c>
      <c r="E1680" s="6">
        <v>2070.9</v>
      </c>
      <c r="F1680" s="8">
        <v>38082</v>
      </c>
      <c r="G1680" s="6" t="s">
        <v>25</v>
      </c>
      <c r="H1680" s="6">
        <v>2</v>
      </c>
      <c r="I1680" s="6">
        <v>4</v>
      </c>
      <c r="J1680" s="6">
        <v>2004</v>
      </c>
      <c r="K1680" s="6" t="s">
        <v>60</v>
      </c>
      <c r="L1680" s="6">
        <v>69</v>
      </c>
      <c r="M1680" s="6" t="s">
        <v>518</v>
      </c>
      <c r="N1680" s="6" t="s">
        <v>53</v>
      </c>
      <c r="O1680" s="6">
        <v>2125551500</v>
      </c>
      <c r="P1680" s="6" t="s">
        <v>54</v>
      </c>
      <c r="Q1680" s="6" t="s">
        <v>55</v>
      </c>
      <c r="R1680" s="6" t="s">
        <v>56</v>
      </c>
      <c r="S1680" s="6" t="s">
        <v>57</v>
      </c>
      <c r="T1680" s="6">
        <v>10022</v>
      </c>
      <c r="U1680" s="6" t="s">
        <v>32</v>
      </c>
      <c r="V1680" s="6" t="s">
        <v>33</v>
      </c>
      <c r="W1680" s="6" t="s">
        <v>58</v>
      </c>
      <c r="X1680" s="6" t="s">
        <v>59</v>
      </c>
      <c r="Y1680" s="6" t="s">
        <v>39</v>
      </c>
    </row>
    <row r="1681" spans="1:25">
      <c r="A1681" s="5">
        <v>10252</v>
      </c>
      <c r="B1681" s="6">
        <v>47</v>
      </c>
      <c r="C1681" s="7">
        <v>65.8</v>
      </c>
      <c r="D1681" s="6">
        <v>8</v>
      </c>
      <c r="E1681" s="6">
        <v>3092.6</v>
      </c>
      <c r="F1681" s="8">
        <v>38133</v>
      </c>
      <c r="G1681" s="6" t="s">
        <v>25</v>
      </c>
      <c r="H1681" s="6">
        <v>2</v>
      </c>
      <c r="I1681" s="6">
        <v>5</v>
      </c>
      <c r="J1681" s="6">
        <v>2004</v>
      </c>
      <c r="K1681" s="6" t="s">
        <v>60</v>
      </c>
      <c r="L1681" s="6">
        <v>69</v>
      </c>
      <c r="M1681" s="6" t="s">
        <v>518</v>
      </c>
      <c r="N1681" s="6" t="s">
        <v>62</v>
      </c>
      <c r="O1681" s="6" t="s">
        <v>63</v>
      </c>
      <c r="P1681" s="6" t="s">
        <v>64</v>
      </c>
      <c r="Q1681" s="9"/>
      <c r="R1681" s="6" t="s">
        <v>65</v>
      </c>
      <c r="S1681" s="9"/>
      <c r="T1681" s="6">
        <v>75016</v>
      </c>
      <c r="U1681" s="6" t="s">
        <v>66</v>
      </c>
      <c r="V1681" s="6" t="s">
        <v>46</v>
      </c>
      <c r="W1681" s="6" t="s">
        <v>67</v>
      </c>
      <c r="X1681" s="6" t="s">
        <v>68</v>
      </c>
      <c r="Y1681" s="6" t="s">
        <v>36</v>
      </c>
    </row>
    <row r="1682" spans="1:25">
      <c r="A1682" s="5">
        <v>10264</v>
      </c>
      <c r="B1682" s="6">
        <v>37</v>
      </c>
      <c r="C1682" s="7">
        <v>65.099999999999994</v>
      </c>
      <c r="D1682" s="6">
        <v>6</v>
      </c>
      <c r="E1682" s="6">
        <v>2408.6999999999998</v>
      </c>
      <c r="F1682" s="8">
        <v>38168</v>
      </c>
      <c r="G1682" s="6" t="s">
        <v>25</v>
      </c>
      <c r="H1682" s="6">
        <v>2</v>
      </c>
      <c r="I1682" s="6">
        <v>6</v>
      </c>
      <c r="J1682" s="6">
        <v>2004</v>
      </c>
      <c r="K1682" s="6" t="s">
        <v>60</v>
      </c>
      <c r="L1682" s="6">
        <v>69</v>
      </c>
      <c r="M1682" s="6" t="s">
        <v>518</v>
      </c>
      <c r="N1682" s="11" t="s">
        <v>338</v>
      </c>
      <c r="O1682" s="6">
        <v>6175559555</v>
      </c>
      <c r="P1682" s="6" t="s">
        <v>339</v>
      </c>
      <c r="Q1682" s="9"/>
      <c r="R1682" s="6" t="s">
        <v>340</v>
      </c>
      <c r="S1682" s="6" t="s">
        <v>100</v>
      </c>
      <c r="T1682" s="6">
        <v>51003</v>
      </c>
      <c r="U1682" s="6" t="s">
        <v>32</v>
      </c>
      <c r="V1682" s="6" t="s">
        <v>33</v>
      </c>
      <c r="W1682" s="6" t="s">
        <v>341</v>
      </c>
      <c r="X1682" s="6" t="s">
        <v>297</v>
      </c>
      <c r="Y1682" s="6" t="s">
        <v>39</v>
      </c>
    </row>
    <row r="1683" spans="1:25">
      <c r="A1683" s="5">
        <v>10276</v>
      </c>
      <c r="B1683" s="6">
        <v>46</v>
      </c>
      <c r="C1683" s="7">
        <v>75.489999999999995</v>
      </c>
      <c r="D1683" s="6">
        <v>12</v>
      </c>
      <c r="E1683" s="6">
        <v>3472.54</v>
      </c>
      <c r="F1683" s="8">
        <v>38201</v>
      </c>
      <c r="G1683" s="6" t="s">
        <v>25</v>
      </c>
      <c r="H1683" s="6">
        <v>3</v>
      </c>
      <c r="I1683" s="6">
        <v>8</v>
      </c>
      <c r="J1683" s="6">
        <v>2004</v>
      </c>
      <c r="K1683" s="6" t="s">
        <v>60</v>
      </c>
      <c r="L1683" s="6">
        <v>69</v>
      </c>
      <c r="M1683" s="6" t="s">
        <v>518</v>
      </c>
      <c r="N1683" s="6" t="s">
        <v>436</v>
      </c>
      <c r="O1683" s="6">
        <v>6175557555</v>
      </c>
      <c r="P1683" s="6" t="s">
        <v>437</v>
      </c>
      <c r="Q1683" s="9"/>
      <c r="R1683" s="6" t="s">
        <v>226</v>
      </c>
      <c r="S1683" s="6" t="s">
        <v>100</v>
      </c>
      <c r="T1683" s="6">
        <v>58339</v>
      </c>
      <c r="U1683" s="6" t="s">
        <v>32</v>
      </c>
      <c r="V1683" s="6" t="s">
        <v>33</v>
      </c>
      <c r="W1683" s="6" t="s">
        <v>438</v>
      </c>
      <c r="X1683" s="6" t="s">
        <v>439</v>
      </c>
      <c r="Y1683" s="6" t="s">
        <v>36</v>
      </c>
    </row>
    <row r="1684" spans="1:25">
      <c r="A1684" s="5">
        <v>10285</v>
      </c>
      <c r="B1684" s="6">
        <v>38</v>
      </c>
      <c r="C1684" s="7">
        <v>59.56</v>
      </c>
      <c r="D1684" s="6">
        <v>3</v>
      </c>
      <c r="E1684" s="6">
        <v>2263.2800000000002</v>
      </c>
      <c r="F1684" s="8">
        <v>38226</v>
      </c>
      <c r="G1684" s="6" t="s">
        <v>25</v>
      </c>
      <c r="H1684" s="6">
        <v>3</v>
      </c>
      <c r="I1684" s="6">
        <v>8</v>
      </c>
      <c r="J1684" s="6">
        <v>2004</v>
      </c>
      <c r="K1684" s="6" t="s">
        <v>60</v>
      </c>
      <c r="L1684" s="6">
        <v>69</v>
      </c>
      <c r="M1684" s="6" t="s">
        <v>518</v>
      </c>
      <c r="N1684" s="6" t="s">
        <v>97</v>
      </c>
      <c r="O1684" s="6">
        <v>6175558555</v>
      </c>
      <c r="P1684" s="6" t="s">
        <v>98</v>
      </c>
      <c r="Q1684" s="9"/>
      <c r="R1684" s="6" t="s">
        <v>99</v>
      </c>
      <c r="S1684" s="6" t="s">
        <v>100</v>
      </c>
      <c r="T1684" s="6">
        <v>51247</v>
      </c>
      <c r="U1684" s="6" t="s">
        <v>32</v>
      </c>
      <c r="V1684" s="6" t="s">
        <v>33</v>
      </c>
      <c r="W1684" s="6" t="s">
        <v>101</v>
      </c>
      <c r="X1684" s="6" t="s">
        <v>102</v>
      </c>
      <c r="Y1684" s="6" t="s">
        <v>39</v>
      </c>
    </row>
    <row r="1685" spans="1:25">
      <c r="A1685" s="5">
        <v>10299</v>
      </c>
      <c r="B1685" s="6">
        <v>33</v>
      </c>
      <c r="C1685" s="7">
        <v>66.489999999999995</v>
      </c>
      <c r="D1685" s="6">
        <v>6</v>
      </c>
      <c r="E1685" s="6">
        <v>2194.17</v>
      </c>
      <c r="F1685" s="8">
        <v>38260</v>
      </c>
      <c r="G1685" s="6" t="s">
        <v>25</v>
      </c>
      <c r="H1685" s="6">
        <v>3</v>
      </c>
      <c r="I1685" s="6">
        <v>9</v>
      </c>
      <c r="J1685" s="6">
        <v>2004</v>
      </c>
      <c r="K1685" s="6" t="s">
        <v>60</v>
      </c>
      <c r="L1685" s="6">
        <v>69</v>
      </c>
      <c r="M1685" s="6" t="s">
        <v>518</v>
      </c>
      <c r="N1685" s="6" t="s">
        <v>103</v>
      </c>
      <c r="O1685" s="6" t="s">
        <v>104</v>
      </c>
      <c r="P1685" s="6" t="s">
        <v>105</v>
      </c>
      <c r="Q1685" s="9"/>
      <c r="R1685" s="6" t="s">
        <v>106</v>
      </c>
      <c r="S1685" s="9"/>
      <c r="T1685" s="6">
        <v>21240</v>
      </c>
      <c r="U1685" s="6" t="s">
        <v>107</v>
      </c>
      <c r="V1685" s="6" t="s">
        <v>46</v>
      </c>
      <c r="W1685" s="6" t="s">
        <v>108</v>
      </c>
      <c r="X1685" s="6" t="s">
        <v>109</v>
      </c>
      <c r="Y1685" s="6" t="s">
        <v>39</v>
      </c>
    </row>
    <row r="1686" spans="1:25">
      <c r="A1686" s="5">
        <v>10309</v>
      </c>
      <c r="B1686" s="6">
        <v>24</v>
      </c>
      <c r="C1686" s="7">
        <v>56.1</v>
      </c>
      <c r="D1686" s="6">
        <v>2</v>
      </c>
      <c r="E1686" s="6">
        <v>1346.4</v>
      </c>
      <c r="F1686" s="8">
        <v>38275</v>
      </c>
      <c r="G1686" s="6" t="s">
        <v>25</v>
      </c>
      <c r="H1686" s="6">
        <v>4</v>
      </c>
      <c r="I1686" s="6">
        <v>10</v>
      </c>
      <c r="J1686" s="6">
        <v>2004</v>
      </c>
      <c r="K1686" s="6" t="s">
        <v>60</v>
      </c>
      <c r="L1686" s="6">
        <v>69</v>
      </c>
      <c r="M1686" s="6" t="s">
        <v>518</v>
      </c>
      <c r="N1686" s="6" t="s">
        <v>110</v>
      </c>
      <c r="O1686" s="6" t="s">
        <v>111</v>
      </c>
      <c r="P1686" s="6" t="s">
        <v>112</v>
      </c>
      <c r="Q1686" s="9"/>
      <c r="R1686" s="6" t="s">
        <v>113</v>
      </c>
      <c r="S1686" s="9"/>
      <c r="T1686" s="6">
        <v>4110</v>
      </c>
      <c r="U1686" s="6" t="s">
        <v>114</v>
      </c>
      <c r="V1686" s="6" t="s">
        <v>46</v>
      </c>
      <c r="W1686" s="6" t="s">
        <v>115</v>
      </c>
      <c r="X1686" s="6" t="s">
        <v>116</v>
      </c>
      <c r="Y1686" s="6" t="s">
        <v>39</v>
      </c>
    </row>
    <row r="1687" spans="1:25">
      <c r="A1687" s="5">
        <v>10319</v>
      </c>
      <c r="B1687" s="6">
        <v>31</v>
      </c>
      <c r="C1687" s="7">
        <v>81.73</v>
      </c>
      <c r="D1687" s="6">
        <v>7</v>
      </c>
      <c r="E1687" s="6">
        <v>2533.63</v>
      </c>
      <c r="F1687" s="8">
        <v>38294</v>
      </c>
      <c r="G1687" s="6" t="s">
        <v>25</v>
      </c>
      <c r="H1687" s="6">
        <v>4</v>
      </c>
      <c r="I1687" s="6">
        <v>11</v>
      </c>
      <c r="J1687" s="6">
        <v>2004</v>
      </c>
      <c r="K1687" s="6" t="s">
        <v>60</v>
      </c>
      <c r="L1687" s="6">
        <v>69</v>
      </c>
      <c r="M1687" s="6" t="s">
        <v>518</v>
      </c>
      <c r="N1687" s="6" t="s">
        <v>529</v>
      </c>
      <c r="O1687" s="6">
        <v>2125551957</v>
      </c>
      <c r="P1687" s="6" t="s">
        <v>530</v>
      </c>
      <c r="Q1687" s="6" t="s">
        <v>531</v>
      </c>
      <c r="R1687" s="6" t="s">
        <v>56</v>
      </c>
      <c r="S1687" s="6" t="s">
        <v>57</v>
      </c>
      <c r="T1687" s="6">
        <v>10022</v>
      </c>
      <c r="U1687" s="6" t="s">
        <v>32</v>
      </c>
      <c r="V1687" s="6" t="s">
        <v>33</v>
      </c>
      <c r="W1687" s="6" t="s">
        <v>532</v>
      </c>
      <c r="X1687" s="6" t="s">
        <v>533</v>
      </c>
      <c r="Y1687" s="6" t="s">
        <v>39</v>
      </c>
    </row>
    <row r="1688" spans="1:25">
      <c r="A1688" s="5">
        <v>10330</v>
      </c>
      <c r="B1688" s="6">
        <v>42</v>
      </c>
      <c r="C1688" s="7">
        <v>81.03</v>
      </c>
      <c r="D1688" s="6">
        <v>1</v>
      </c>
      <c r="E1688" s="6">
        <v>3403.26</v>
      </c>
      <c r="F1688" s="8">
        <v>38307</v>
      </c>
      <c r="G1688" s="6" t="s">
        <v>25</v>
      </c>
      <c r="H1688" s="6">
        <v>4</v>
      </c>
      <c r="I1688" s="6">
        <v>11</v>
      </c>
      <c r="J1688" s="6">
        <v>2004</v>
      </c>
      <c r="K1688" s="6" t="s">
        <v>60</v>
      </c>
      <c r="L1688" s="6">
        <v>69</v>
      </c>
      <c r="M1688" s="6" t="s">
        <v>518</v>
      </c>
      <c r="N1688" s="6" t="s">
        <v>503</v>
      </c>
      <c r="O1688" s="10" t="s">
        <v>683</v>
      </c>
      <c r="P1688" s="6" t="s">
        <v>504</v>
      </c>
      <c r="Q1688" s="9"/>
      <c r="R1688" s="6" t="s">
        <v>505</v>
      </c>
      <c r="S1688" s="9"/>
      <c r="T1688" s="6" t="s">
        <v>506</v>
      </c>
      <c r="U1688" s="6" t="s">
        <v>507</v>
      </c>
      <c r="V1688" s="6" t="s">
        <v>193</v>
      </c>
      <c r="W1688" s="6" t="s">
        <v>508</v>
      </c>
      <c r="X1688" s="6" t="s">
        <v>509</v>
      </c>
      <c r="Y1688" s="6" t="s">
        <v>36</v>
      </c>
    </row>
    <row r="1689" spans="1:25">
      <c r="A1689" s="5">
        <v>10341</v>
      </c>
      <c r="B1689" s="6">
        <v>32</v>
      </c>
      <c r="C1689" s="7">
        <v>100</v>
      </c>
      <c r="D1689" s="6">
        <v>6</v>
      </c>
      <c r="E1689" s="6">
        <v>3307.2</v>
      </c>
      <c r="F1689" s="8">
        <v>38315</v>
      </c>
      <c r="G1689" s="6" t="s">
        <v>25</v>
      </c>
      <c r="H1689" s="6">
        <v>4</v>
      </c>
      <c r="I1689" s="6">
        <v>11</v>
      </c>
      <c r="J1689" s="6">
        <v>2004</v>
      </c>
      <c r="K1689" s="6" t="s">
        <v>60</v>
      </c>
      <c r="L1689" s="6">
        <v>69</v>
      </c>
      <c r="M1689" s="6" t="s">
        <v>518</v>
      </c>
      <c r="N1689" s="6" t="s">
        <v>126</v>
      </c>
      <c r="O1689" s="6" t="s">
        <v>127</v>
      </c>
      <c r="P1689" s="6" t="s">
        <v>128</v>
      </c>
      <c r="Q1689" s="9"/>
      <c r="R1689" s="6" t="s">
        <v>129</v>
      </c>
      <c r="S1689" s="9"/>
      <c r="T1689" s="6">
        <v>5020</v>
      </c>
      <c r="U1689" s="6" t="s">
        <v>130</v>
      </c>
      <c r="V1689" s="6" t="s">
        <v>46</v>
      </c>
      <c r="W1689" s="6" t="s">
        <v>131</v>
      </c>
      <c r="X1689" s="6" t="s">
        <v>132</v>
      </c>
      <c r="Y1689" s="6" t="s">
        <v>36</v>
      </c>
    </row>
    <row r="1690" spans="1:25">
      <c r="A1690" s="5">
        <v>10355</v>
      </c>
      <c r="B1690" s="6">
        <v>41</v>
      </c>
      <c r="C1690" s="7">
        <v>70.650000000000006</v>
      </c>
      <c r="D1690" s="6">
        <v>3</v>
      </c>
      <c r="E1690" s="6">
        <v>2896.65</v>
      </c>
      <c r="F1690" s="8">
        <v>38328</v>
      </c>
      <c r="G1690" s="6" t="s">
        <v>25</v>
      </c>
      <c r="H1690" s="6">
        <v>4</v>
      </c>
      <c r="I1690" s="6">
        <v>12</v>
      </c>
      <c r="J1690" s="6">
        <v>2004</v>
      </c>
      <c r="K1690" s="6" t="s">
        <v>60</v>
      </c>
      <c r="L1690" s="6">
        <v>69</v>
      </c>
      <c r="M1690" s="6" t="s">
        <v>518</v>
      </c>
      <c r="N1690" s="6" t="s">
        <v>155</v>
      </c>
      <c r="O1690" s="6" t="s">
        <v>156</v>
      </c>
      <c r="P1690" s="6" t="s">
        <v>157</v>
      </c>
      <c r="Q1690" s="9"/>
      <c r="R1690" s="6" t="s">
        <v>158</v>
      </c>
      <c r="S1690" s="9"/>
      <c r="T1690" s="6">
        <v>28034</v>
      </c>
      <c r="U1690" s="6" t="s">
        <v>159</v>
      </c>
      <c r="V1690" s="6" t="s">
        <v>46</v>
      </c>
      <c r="W1690" s="6" t="s">
        <v>160</v>
      </c>
      <c r="X1690" s="6" t="s">
        <v>161</v>
      </c>
      <c r="Y1690" s="6" t="s">
        <v>39</v>
      </c>
    </row>
    <row r="1691" spans="1:25">
      <c r="A1691" s="5">
        <v>10363</v>
      </c>
      <c r="B1691" s="6">
        <v>43</v>
      </c>
      <c r="C1691" s="7">
        <v>61.23</v>
      </c>
      <c r="D1691" s="6">
        <v>14</v>
      </c>
      <c r="E1691" s="6">
        <v>2632.89</v>
      </c>
      <c r="F1691" s="8">
        <v>38358</v>
      </c>
      <c r="G1691" s="6" t="s">
        <v>25</v>
      </c>
      <c r="H1691" s="6">
        <v>1</v>
      </c>
      <c r="I1691" s="6">
        <v>1</v>
      </c>
      <c r="J1691" s="6">
        <v>2005</v>
      </c>
      <c r="K1691" s="6" t="s">
        <v>60</v>
      </c>
      <c r="L1691" s="6">
        <v>69</v>
      </c>
      <c r="M1691" s="6" t="s">
        <v>518</v>
      </c>
      <c r="N1691" s="6" t="s">
        <v>447</v>
      </c>
      <c r="O1691" s="10" t="s">
        <v>683</v>
      </c>
      <c r="P1691" s="6" t="s">
        <v>448</v>
      </c>
      <c r="Q1691" s="9"/>
      <c r="R1691" s="6" t="s">
        <v>449</v>
      </c>
      <c r="S1691" s="9"/>
      <c r="T1691" s="6" t="s">
        <v>450</v>
      </c>
      <c r="U1691" s="6" t="s">
        <v>107</v>
      </c>
      <c r="V1691" s="6" t="s">
        <v>46</v>
      </c>
      <c r="W1691" s="6" t="s">
        <v>451</v>
      </c>
      <c r="X1691" s="6" t="s">
        <v>452</v>
      </c>
      <c r="Y1691" s="6" t="s">
        <v>39</v>
      </c>
    </row>
    <row r="1692" spans="1:25">
      <c r="A1692" s="5">
        <v>10375</v>
      </c>
      <c r="B1692" s="6">
        <v>20</v>
      </c>
      <c r="C1692" s="7">
        <v>100</v>
      </c>
      <c r="D1692" s="6">
        <v>14</v>
      </c>
      <c r="E1692" s="6">
        <v>2046</v>
      </c>
      <c r="F1692" s="8">
        <v>38386</v>
      </c>
      <c r="G1692" s="6" t="s">
        <v>25</v>
      </c>
      <c r="H1692" s="6">
        <v>1</v>
      </c>
      <c r="I1692" s="6">
        <v>2</v>
      </c>
      <c r="J1692" s="6">
        <v>2005</v>
      </c>
      <c r="K1692" s="6" t="s">
        <v>60</v>
      </c>
      <c r="L1692" s="6">
        <v>69</v>
      </c>
      <c r="M1692" s="6" t="s">
        <v>518</v>
      </c>
      <c r="N1692" s="6" t="s">
        <v>91</v>
      </c>
      <c r="O1692" s="6" t="s">
        <v>92</v>
      </c>
      <c r="P1692" s="6" t="s">
        <v>93</v>
      </c>
      <c r="Q1692" s="9"/>
      <c r="R1692" s="6" t="s">
        <v>94</v>
      </c>
      <c r="S1692" s="9"/>
      <c r="T1692" s="6">
        <v>44000</v>
      </c>
      <c r="U1692" s="6" t="s">
        <v>66</v>
      </c>
      <c r="V1692" s="6" t="s">
        <v>46</v>
      </c>
      <c r="W1692" s="6" t="s">
        <v>95</v>
      </c>
      <c r="X1692" s="6" t="s">
        <v>96</v>
      </c>
      <c r="Y1692" s="6" t="s">
        <v>39</v>
      </c>
    </row>
    <row r="1693" spans="1:25">
      <c r="A1693" s="5">
        <v>10390</v>
      </c>
      <c r="B1693" s="6">
        <v>35</v>
      </c>
      <c r="C1693" s="7">
        <v>65.13</v>
      </c>
      <c r="D1693" s="6">
        <v>4</v>
      </c>
      <c r="E1693" s="6">
        <v>2279.5500000000002</v>
      </c>
      <c r="F1693" s="8">
        <v>38415</v>
      </c>
      <c r="G1693" s="6" t="s">
        <v>25</v>
      </c>
      <c r="H1693" s="6">
        <v>1</v>
      </c>
      <c r="I1693" s="6">
        <v>3</v>
      </c>
      <c r="J1693" s="6">
        <v>2005</v>
      </c>
      <c r="K1693" s="6" t="s">
        <v>60</v>
      </c>
      <c r="L1693" s="6">
        <v>69</v>
      </c>
      <c r="M1693" s="6" t="s">
        <v>518</v>
      </c>
      <c r="N1693" s="6" t="s">
        <v>217</v>
      </c>
      <c r="O1693" s="6">
        <v>4155551450</v>
      </c>
      <c r="P1693" s="6" t="s">
        <v>218</v>
      </c>
      <c r="Q1693" s="9"/>
      <c r="R1693" s="6" t="s">
        <v>219</v>
      </c>
      <c r="S1693" s="6" t="s">
        <v>177</v>
      </c>
      <c r="T1693" s="6">
        <v>97562</v>
      </c>
      <c r="U1693" s="6" t="s">
        <v>32</v>
      </c>
      <c r="V1693" s="6" t="s">
        <v>33</v>
      </c>
      <c r="W1693" s="6" t="s">
        <v>220</v>
      </c>
      <c r="X1693" s="6" t="s">
        <v>35</v>
      </c>
      <c r="Y1693" s="6" t="s">
        <v>39</v>
      </c>
    </row>
    <row r="1694" spans="1:25">
      <c r="A1694" s="5">
        <v>10403</v>
      </c>
      <c r="B1694" s="6">
        <v>27</v>
      </c>
      <c r="C1694" s="7">
        <v>79.650000000000006</v>
      </c>
      <c r="D1694" s="6">
        <v>4</v>
      </c>
      <c r="E1694" s="6">
        <v>2150.5500000000002</v>
      </c>
      <c r="F1694" s="8">
        <v>38450</v>
      </c>
      <c r="G1694" s="6" t="s">
        <v>25</v>
      </c>
      <c r="H1694" s="6">
        <v>2</v>
      </c>
      <c r="I1694" s="6">
        <v>4</v>
      </c>
      <c r="J1694" s="6">
        <v>2005</v>
      </c>
      <c r="K1694" s="6" t="s">
        <v>60</v>
      </c>
      <c r="L1694" s="6">
        <v>69</v>
      </c>
      <c r="M1694" s="6" t="s">
        <v>518</v>
      </c>
      <c r="N1694" s="6" t="s">
        <v>146</v>
      </c>
      <c r="O1694" s="6" t="s">
        <v>147</v>
      </c>
      <c r="P1694" s="6" t="s">
        <v>148</v>
      </c>
      <c r="Q1694" s="9"/>
      <c r="R1694" s="6" t="s">
        <v>149</v>
      </c>
      <c r="S1694" s="9"/>
      <c r="T1694" s="6" t="s">
        <v>150</v>
      </c>
      <c r="U1694" s="6" t="s">
        <v>151</v>
      </c>
      <c r="V1694" s="6" t="s">
        <v>46</v>
      </c>
      <c r="W1694" s="6" t="s">
        <v>152</v>
      </c>
      <c r="X1694" s="6" t="s">
        <v>153</v>
      </c>
      <c r="Y1694" s="6" t="s">
        <v>39</v>
      </c>
    </row>
    <row r="1695" spans="1:25">
      <c r="A1695" s="5">
        <v>10168</v>
      </c>
      <c r="B1695" s="6">
        <v>46</v>
      </c>
      <c r="C1695" s="7">
        <v>61.18</v>
      </c>
      <c r="D1695" s="6">
        <v>5</v>
      </c>
      <c r="E1695" s="6">
        <v>2814.28</v>
      </c>
      <c r="F1695" s="8">
        <v>37922</v>
      </c>
      <c r="G1695" s="6" t="s">
        <v>25</v>
      </c>
      <c r="H1695" s="6">
        <v>4</v>
      </c>
      <c r="I1695" s="6">
        <v>10</v>
      </c>
      <c r="J1695" s="6">
        <v>2003</v>
      </c>
      <c r="K1695" s="6" t="s">
        <v>60</v>
      </c>
      <c r="L1695" s="6">
        <v>60</v>
      </c>
      <c r="M1695" s="6" t="s">
        <v>499</v>
      </c>
      <c r="N1695" s="6" t="s">
        <v>293</v>
      </c>
      <c r="O1695" s="6">
        <v>6505556809</v>
      </c>
      <c r="P1695" s="6" t="s">
        <v>294</v>
      </c>
      <c r="Q1695" s="9"/>
      <c r="R1695" s="6" t="s">
        <v>295</v>
      </c>
      <c r="S1695" s="6" t="s">
        <v>177</v>
      </c>
      <c r="T1695" s="6">
        <v>94217</v>
      </c>
      <c r="U1695" s="6" t="s">
        <v>32</v>
      </c>
      <c r="V1695" s="6" t="s">
        <v>33</v>
      </c>
      <c r="W1695" s="6" t="s">
        <v>296</v>
      </c>
      <c r="X1695" s="6" t="s">
        <v>297</v>
      </c>
      <c r="Y1695" s="6" t="s">
        <v>39</v>
      </c>
    </row>
    <row r="1696" spans="1:25">
      <c r="A1696" s="5">
        <v>10168</v>
      </c>
      <c r="B1696" s="6">
        <v>50</v>
      </c>
      <c r="C1696" s="7">
        <v>100</v>
      </c>
      <c r="D1696" s="6">
        <v>2</v>
      </c>
      <c r="E1696" s="6">
        <v>5747.5</v>
      </c>
      <c r="F1696" s="8">
        <v>37922</v>
      </c>
      <c r="G1696" s="6" t="s">
        <v>25</v>
      </c>
      <c r="H1696" s="6">
        <v>4</v>
      </c>
      <c r="I1696" s="6">
        <v>10</v>
      </c>
      <c r="J1696" s="6">
        <v>2003</v>
      </c>
      <c r="K1696" s="6" t="s">
        <v>60</v>
      </c>
      <c r="L1696" s="6">
        <v>112</v>
      </c>
      <c r="M1696" s="6" t="s">
        <v>500</v>
      </c>
      <c r="N1696" s="6" t="s">
        <v>293</v>
      </c>
      <c r="O1696" s="6">
        <v>6505556809</v>
      </c>
      <c r="P1696" s="6" t="s">
        <v>294</v>
      </c>
      <c r="Q1696" s="9"/>
      <c r="R1696" s="6" t="s">
        <v>295</v>
      </c>
      <c r="S1696" s="6" t="s">
        <v>177</v>
      </c>
      <c r="T1696" s="6">
        <v>94217</v>
      </c>
      <c r="U1696" s="6" t="s">
        <v>32</v>
      </c>
      <c r="V1696" s="6" t="s">
        <v>33</v>
      </c>
      <c r="W1696" s="6" t="s">
        <v>296</v>
      </c>
      <c r="X1696" s="6" t="s">
        <v>297</v>
      </c>
      <c r="Y1696" s="6" t="s">
        <v>36</v>
      </c>
    </row>
    <row r="1697" spans="1:25">
      <c r="A1697" s="5">
        <v>10168</v>
      </c>
      <c r="B1697" s="6">
        <v>49</v>
      </c>
      <c r="C1697" s="7">
        <v>100</v>
      </c>
      <c r="D1697" s="6">
        <v>11</v>
      </c>
      <c r="E1697" s="6">
        <v>6433.7</v>
      </c>
      <c r="F1697" s="8">
        <v>37922</v>
      </c>
      <c r="G1697" s="6" t="s">
        <v>25</v>
      </c>
      <c r="H1697" s="6">
        <v>4</v>
      </c>
      <c r="I1697" s="6">
        <v>10</v>
      </c>
      <c r="J1697" s="6">
        <v>2003</v>
      </c>
      <c r="K1697" s="6" t="s">
        <v>385</v>
      </c>
      <c r="L1697" s="6">
        <v>109</v>
      </c>
      <c r="M1697" s="6" t="s">
        <v>416</v>
      </c>
      <c r="N1697" s="6" t="s">
        <v>293</v>
      </c>
      <c r="O1697" s="6">
        <v>6505556809</v>
      </c>
      <c r="P1697" s="6" t="s">
        <v>294</v>
      </c>
      <c r="Q1697" s="9"/>
      <c r="R1697" s="6" t="s">
        <v>295</v>
      </c>
      <c r="S1697" s="6" t="s">
        <v>177</v>
      </c>
      <c r="T1697" s="6">
        <v>94217</v>
      </c>
      <c r="U1697" s="6" t="s">
        <v>32</v>
      </c>
      <c r="V1697" s="6" t="s">
        <v>33</v>
      </c>
      <c r="W1697" s="6" t="s">
        <v>296</v>
      </c>
      <c r="X1697" s="6" t="s">
        <v>297</v>
      </c>
      <c r="Y1697" s="6" t="s">
        <v>36</v>
      </c>
    </row>
    <row r="1698" spans="1:25">
      <c r="A1698" s="5">
        <v>10168</v>
      </c>
      <c r="B1698" s="6">
        <v>29</v>
      </c>
      <c r="C1698" s="7">
        <v>75.41</v>
      </c>
      <c r="D1698" s="6">
        <v>6</v>
      </c>
      <c r="E1698" s="6">
        <v>2186.89</v>
      </c>
      <c r="F1698" s="8">
        <v>37922</v>
      </c>
      <c r="G1698" s="6" t="s">
        <v>25</v>
      </c>
      <c r="H1698" s="6">
        <v>4</v>
      </c>
      <c r="I1698" s="6">
        <v>10</v>
      </c>
      <c r="J1698" s="6">
        <v>2003</v>
      </c>
      <c r="K1698" s="6" t="s">
        <v>60</v>
      </c>
      <c r="L1698" s="6">
        <v>76</v>
      </c>
      <c r="M1698" s="6" t="s">
        <v>501</v>
      </c>
      <c r="N1698" s="6" t="s">
        <v>293</v>
      </c>
      <c r="O1698" s="6">
        <v>6505556809</v>
      </c>
      <c r="P1698" s="6" t="s">
        <v>294</v>
      </c>
      <c r="Q1698" s="9"/>
      <c r="R1698" s="6" t="s">
        <v>295</v>
      </c>
      <c r="S1698" s="6" t="s">
        <v>177</v>
      </c>
      <c r="T1698" s="6">
        <v>94217</v>
      </c>
      <c r="U1698" s="6" t="s">
        <v>32</v>
      </c>
      <c r="V1698" s="6" t="s">
        <v>33</v>
      </c>
      <c r="W1698" s="6" t="s">
        <v>296</v>
      </c>
      <c r="X1698" s="6" t="s">
        <v>297</v>
      </c>
      <c r="Y1698" s="6" t="s">
        <v>39</v>
      </c>
    </row>
    <row r="1699" spans="1:25">
      <c r="A1699" s="5">
        <v>10168</v>
      </c>
      <c r="B1699" s="6">
        <v>27</v>
      </c>
      <c r="C1699" s="7">
        <v>73.02</v>
      </c>
      <c r="D1699" s="6">
        <v>18</v>
      </c>
      <c r="E1699" s="6">
        <v>1971.54</v>
      </c>
      <c r="F1699" s="8">
        <v>37922</v>
      </c>
      <c r="G1699" s="6" t="s">
        <v>25</v>
      </c>
      <c r="H1699" s="6">
        <v>4</v>
      </c>
      <c r="I1699" s="6">
        <v>10</v>
      </c>
      <c r="J1699" s="6">
        <v>2003</v>
      </c>
      <c r="K1699" s="6" t="s">
        <v>385</v>
      </c>
      <c r="L1699" s="6">
        <v>68</v>
      </c>
      <c r="M1699" s="6" t="s">
        <v>419</v>
      </c>
      <c r="N1699" s="6" t="s">
        <v>293</v>
      </c>
      <c r="O1699" s="6">
        <v>6505556809</v>
      </c>
      <c r="P1699" s="6" t="s">
        <v>294</v>
      </c>
      <c r="Q1699" s="9"/>
      <c r="R1699" s="6" t="s">
        <v>295</v>
      </c>
      <c r="S1699" s="6" t="s">
        <v>177</v>
      </c>
      <c r="T1699" s="6">
        <v>94217</v>
      </c>
      <c r="U1699" s="6" t="s">
        <v>32</v>
      </c>
      <c r="V1699" s="6" t="s">
        <v>33</v>
      </c>
      <c r="W1699" s="6" t="s">
        <v>296</v>
      </c>
      <c r="X1699" s="6" t="s">
        <v>297</v>
      </c>
      <c r="Y1699" s="6" t="s">
        <v>39</v>
      </c>
    </row>
    <row r="1700" spans="1:25">
      <c r="A1700" s="5">
        <v>10168</v>
      </c>
      <c r="B1700" s="6">
        <v>48</v>
      </c>
      <c r="C1700" s="7">
        <v>78.25</v>
      </c>
      <c r="D1700" s="6">
        <v>10</v>
      </c>
      <c r="E1700" s="6">
        <v>3756</v>
      </c>
      <c r="F1700" s="8">
        <v>37922</v>
      </c>
      <c r="G1700" s="6" t="s">
        <v>25</v>
      </c>
      <c r="H1700" s="6">
        <v>4</v>
      </c>
      <c r="I1700" s="6">
        <v>10</v>
      </c>
      <c r="J1700" s="6">
        <v>2003</v>
      </c>
      <c r="K1700" s="6" t="s">
        <v>385</v>
      </c>
      <c r="L1700" s="6">
        <v>72</v>
      </c>
      <c r="M1700" s="6" t="s">
        <v>420</v>
      </c>
      <c r="N1700" s="6" t="s">
        <v>293</v>
      </c>
      <c r="O1700" s="6">
        <v>6505556809</v>
      </c>
      <c r="P1700" s="6" t="s">
        <v>294</v>
      </c>
      <c r="Q1700" s="9"/>
      <c r="R1700" s="6" t="s">
        <v>295</v>
      </c>
      <c r="S1700" s="6" t="s">
        <v>177</v>
      </c>
      <c r="T1700" s="6">
        <v>94217</v>
      </c>
      <c r="U1700" s="6" t="s">
        <v>32</v>
      </c>
      <c r="V1700" s="6" t="s">
        <v>33</v>
      </c>
      <c r="W1700" s="6" t="s">
        <v>296</v>
      </c>
      <c r="X1700" s="6" t="s">
        <v>297</v>
      </c>
      <c r="Y1700" s="6" t="s">
        <v>36</v>
      </c>
    </row>
    <row r="1701" spans="1:25">
      <c r="A1701" s="5">
        <v>10168</v>
      </c>
      <c r="B1701" s="6">
        <v>28</v>
      </c>
      <c r="C1701" s="7">
        <v>100</v>
      </c>
      <c r="D1701" s="6">
        <v>7</v>
      </c>
      <c r="E1701" s="6">
        <v>3244.36</v>
      </c>
      <c r="F1701" s="8">
        <v>37922</v>
      </c>
      <c r="G1701" s="6" t="s">
        <v>25</v>
      </c>
      <c r="H1701" s="6">
        <v>4</v>
      </c>
      <c r="I1701" s="6">
        <v>10</v>
      </c>
      <c r="J1701" s="6">
        <v>2003</v>
      </c>
      <c r="K1701" s="6" t="s">
        <v>60</v>
      </c>
      <c r="L1701" s="6">
        <v>99</v>
      </c>
      <c r="M1701" s="6" t="s">
        <v>502</v>
      </c>
      <c r="N1701" s="6" t="s">
        <v>293</v>
      </c>
      <c r="O1701" s="6">
        <v>6505556809</v>
      </c>
      <c r="P1701" s="6" t="s">
        <v>294</v>
      </c>
      <c r="Q1701" s="9"/>
      <c r="R1701" s="6" t="s">
        <v>295</v>
      </c>
      <c r="S1701" s="6" t="s">
        <v>177</v>
      </c>
      <c r="T1701" s="6">
        <v>94217</v>
      </c>
      <c r="U1701" s="6" t="s">
        <v>32</v>
      </c>
      <c r="V1701" s="6" t="s">
        <v>33</v>
      </c>
      <c r="W1701" s="6" t="s">
        <v>296</v>
      </c>
      <c r="X1701" s="6" t="s">
        <v>297</v>
      </c>
      <c r="Y1701" s="6" t="s">
        <v>36</v>
      </c>
    </row>
    <row r="1702" spans="1:25">
      <c r="A1702" s="5">
        <v>10168</v>
      </c>
      <c r="B1702" s="6">
        <v>31</v>
      </c>
      <c r="C1702" s="7">
        <v>73.61</v>
      </c>
      <c r="D1702" s="6">
        <v>12</v>
      </c>
      <c r="E1702" s="6">
        <v>2281.91</v>
      </c>
      <c r="F1702" s="8">
        <v>37922</v>
      </c>
      <c r="G1702" s="6" t="s">
        <v>25</v>
      </c>
      <c r="H1702" s="6">
        <v>4</v>
      </c>
      <c r="I1702" s="6">
        <v>10</v>
      </c>
      <c r="J1702" s="6">
        <v>2003</v>
      </c>
      <c r="K1702" s="6" t="s">
        <v>26</v>
      </c>
      <c r="L1702" s="6">
        <v>68</v>
      </c>
      <c r="M1702" s="6" t="s">
        <v>421</v>
      </c>
      <c r="N1702" s="6" t="s">
        <v>293</v>
      </c>
      <c r="O1702" s="6">
        <v>6505556809</v>
      </c>
      <c r="P1702" s="6" t="s">
        <v>294</v>
      </c>
      <c r="Q1702" s="9"/>
      <c r="R1702" s="6" t="s">
        <v>295</v>
      </c>
      <c r="S1702" s="6" t="s">
        <v>177</v>
      </c>
      <c r="T1702" s="6">
        <v>94217</v>
      </c>
      <c r="U1702" s="6" t="s">
        <v>32</v>
      </c>
      <c r="V1702" s="6" t="s">
        <v>33</v>
      </c>
      <c r="W1702" s="6" t="s">
        <v>296</v>
      </c>
      <c r="X1702" s="6" t="s">
        <v>297</v>
      </c>
      <c r="Y1702" s="6" t="s">
        <v>39</v>
      </c>
    </row>
    <row r="1703" spans="1:25">
      <c r="A1703" s="5">
        <v>10212</v>
      </c>
      <c r="B1703" s="6">
        <v>45</v>
      </c>
      <c r="C1703" s="7">
        <v>88.14</v>
      </c>
      <c r="D1703" s="6">
        <v>1</v>
      </c>
      <c r="E1703" s="6">
        <v>3966.3</v>
      </c>
      <c r="F1703" s="8">
        <v>38002</v>
      </c>
      <c r="G1703" s="6" t="s">
        <v>25</v>
      </c>
      <c r="H1703" s="6">
        <v>1</v>
      </c>
      <c r="I1703" s="6">
        <v>1</v>
      </c>
      <c r="J1703" s="6">
        <v>2004</v>
      </c>
      <c r="K1703" s="6" t="s">
        <v>163</v>
      </c>
      <c r="L1703" s="6">
        <v>90</v>
      </c>
      <c r="M1703" s="6" t="s">
        <v>548</v>
      </c>
      <c r="N1703" s="6" t="s">
        <v>155</v>
      </c>
      <c r="O1703" s="6" t="s">
        <v>156</v>
      </c>
      <c r="P1703" s="6" t="s">
        <v>157</v>
      </c>
      <c r="Q1703" s="9"/>
      <c r="R1703" s="6" t="s">
        <v>158</v>
      </c>
      <c r="S1703" s="9"/>
      <c r="T1703" s="6">
        <v>28034</v>
      </c>
      <c r="U1703" s="6" t="s">
        <v>159</v>
      </c>
      <c r="V1703" s="6" t="s">
        <v>46</v>
      </c>
      <c r="W1703" s="6" t="s">
        <v>160</v>
      </c>
      <c r="X1703" s="6" t="s">
        <v>161</v>
      </c>
      <c r="Y1703" s="6" t="s">
        <v>36</v>
      </c>
    </row>
    <row r="1704" spans="1:25">
      <c r="A1704" s="5">
        <v>10227</v>
      </c>
      <c r="B1704" s="6">
        <v>47</v>
      </c>
      <c r="C1704" s="7">
        <v>88.14</v>
      </c>
      <c r="D1704" s="6">
        <v>14</v>
      </c>
      <c r="E1704" s="6">
        <v>4142.58</v>
      </c>
      <c r="F1704" s="8">
        <v>38048</v>
      </c>
      <c r="G1704" s="6" t="s">
        <v>25</v>
      </c>
      <c r="H1704" s="6">
        <v>1</v>
      </c>
      <c r="I1704" s="6">
        <v>3</v>
      </c>
      <c r="J1704" s="6">
        <v>2004</v>
      </c>
      <c r="K1704" s="6" t="s">
        <v>163</v>
      </c>
      <c r="L1704" s="6">
        <v>90</v>
      </c>
      <c r="M1704" s="6" t="s">
        <v>548</v>
      </c>
      <c r="N1704" s="6" t="s">
        <v>459</v>
      </c>
      <c r="O1704" s="6" t="s">
        <v>460</v>
      </c>
      <c r="P1704" s="6" t="s">
        <v>461</v>
      </c>
      <c r="Q1704" s="9"/>
      <c r="R1704" s="6" t="s">
        <v>462</v>
      </c>
      <c r="S1704" s="9"/>
      <c r="T1704" s="6">
        <v>69004</v>
      </c>
      <c r="U1704" s="6" t="s">
        <v>66</v>
      </c>
      <c r="V1704" s="6" t="s">
        <v>46</v>
      </c>
      <c r="W1704" s="6" t="s">
        <v>463</v>
      </c>
      <c r="X1704" s="6" t="s">
        <v>464</v>
      </c>
      <c r="Y1704" s="6" t="s">
        <v>36</v>
      </c>
    </row>
    <row r="1705" spans="1:25">
      <c r="A1705" s="5">
        <v>10241</v>
      </c>
      <c r="B1705" s="6">
        <v>47</v>
      </c>
      <c r="C1705" s="7">
        <v>94.5</v>
      </c>
      <c r="D1705" s="6">
        <v>6</v>
      </c>
      <c r="E1705" s="6">
        <v>4441.5</v>
      </c>
      <c r="F1705" s="8">
        <v>38090</v>
      </c>
      <c r="G1705" s="6" t="s">
        <v>25</v>
      </c>
      <c r="H1705" s="6">
        <v>2</v>
      </c>
      <c r="I1705" s="6">
        <v>4</v>
      </c>
      <c r="J1705" s="6">
        <v>2004</v>
      </c>
      <c r="K1705" s="6" t="s">
        <v>163</v>
      </c>
      <c r="L1705" s="6">
        <v>90</v>
      </c>
      <c r="M1705" s="6" t="s">
        <v>548</v>
      </c>
      <c r="N1705" s="6" t="s">
        <v>571</v>
      </c>
      <c r="O1705" s="6" t="s">
        <v>572</v>
      </c>
      <c r="P1705" s="6" t="s">
        <v>573</v>
      </c>
      <c r="Q1705" s="9"/>
      <c r="R1705" s="6" t="s">
        <v>574</v>
      </c>
      <c r="S1705" s="9"/>
      <c r="T1705" s="6">
        <v>67000</v>
      </c>
      <c r="U1705" s="6" t="s">
        <v>66</v>
      </c>
      <c r="V1705" s="6" t="s">
        <v>46</v>
      </c>
      <c r="W1705" s="6" t="s">
        <v>575</v>
      </c>
      <c r="X1705" s="6" t="s">
        <v>576</v>
      </c>
      <c r="Y1705" s="6" t="s">
        <v>36</v>
      </c>
    </row>
    <row r="1706" spans="1:25">
      <c r="A1706" s="5">
        <v>10267</v>
      </c>
      <c r="B1706" s="6">
        <v>38</v>
      </c>
      <c r="C1706" s="7">
        <v>87.24</v>
      </c>
      <c r="D1706" s="6">
        <v>3</v>
      </c>
      <c r="E1706" s="6">
        <v>3315.12</v>
      </c>
      <c r="F1706" s="8">
        <v>38175</v>
      </c>
      <c r="G1706" s="6" t="s">
        <v>25</v>
      </c>
      <c r="H1706" s="6">
        <v>3</v>
      </c>
      <c r="I1706" s="6">
        <v>7</v>
      </c>
      <c r="J1706" s="6">
        <v>2004</v>
      </c>
      <c r="K1706" s="6" t="s">
        <v>163</v>
      </c>
      <c r="L1706" s="6">
        <v>90</v>
      </c>
      <c r="M1706" s="6" t="s">
        <v>548</v>
      </c>
      <c r="N1706" s="6" t="s">
        <v>552</v>
      </c>
      <c r="O1706" s="6">
        <v>2125557413</v>
      </c>
      <c r="P1706" s="6" t="s">
        <v>553</v>
      </c>
      <c r="Q1706" s="6" t="s">
        <v>554</v>
      </c>
      <c r="R1706" s="6" t="s">
        <v>56</v>
      </c>
      <c r="S1706" s="6" t="s">
        <v>57</v>
      </c>
      <c r="T1706" s="6">
        <v>10022</v>
      </c>
      <c r="U1706" s="6" t="s">
        <v>32</v>
      </c>
      <c r="V1706" s="6" t="s">
        <v>33</v>
      </c>
      <c r="W1706" s="6" t="s">
        <v>34</v>
      </c>
      <c r="X1706" s="6" t="s">
        <v>555</v>
      </c>
      <c r="Y1706" s="6" t="s">
        <v>36</v>
      </c>
    </row>
    <row r="1707" spans="1:25">
      <c r="A1707" s="5">
        <v>10279</v>
      </c>
      <c r="B1707" s="6">
        <v>49</v>
      </c>
      <c r="C1707" s="7">
        <v>79.97</v>
      </c>
      <c r="D1707" s="6">
        <v>3</v>
      </c>
      <c r="E1707" s="6">
        <v>3918.53</v>
      </c>
      <c r="F1707" s="8">
        <v>38208</v>
      </c>
      <c r="G1707" s="6" t="s">
        <v>25</v>
      </c>
      <c r="H1707" s="6">
        <v>3</v>
      </c>
      <c r="I1707" s="6">
        <v>8</v>
      </c>
      <c r="J1707" s="6">
        <v>2004</v>
      </c>
      <c r="K1707" s="6" t="s">
        <v>163</v>
      </c>
      <c r="L1707" s="6">
        <v>90</v>
      </c>
      <c r="M1707" s="6" t="s">
        <v>548</v>
      </c>
      <c r="N1707" s="6" t="s">
        <v>155</v>
      </c>
      <c r="O1707" s="6" t="s">
        <v>156</v>
      </c>
      <c r="P1707" s="6" t="s">
        <v>157</v>
      </c>
      <c r="Q1707" s="9"/>
      <c r="R1707" s="6" t="s">
        <v>158</v>
      </c>
      <c r="S1707" s="9"/>
      <c r="T1707" s="6">
        <v>28034</v>
      </c>
      <c r="U1707" s="6" t="s">
        <v>159</v>
      </c>
      <c r="V1707" s="6" t="s">
        <v>46</v>
      </c>
      <c r="W1707" s="6" t="s">
        <v>160</v>
      </c>
      <c r="X1707" s="6" t="s">
        <v>161</v>
      </c>
      <c r="Y1707" s="6" t="s">
        <v>36</v>
      </c>
    </row>
    <row r="1708" spans="1:25">
      <c r="A1708" s="5">
        <v>10288</v>
      </c>
      <c r="B1708" s="6">
        <v>35</v>
      </c>
      <c r="C1708" s="7">
        <v>80.87</v>
      </c>
      <c r="D1708" s="6">
        <v>9</v>
      </c>
      <c r="E1708" s="6">
        <v>2830.45</v>
      </c>
      <c r="F1708" s="8">
        <v>38231</v>
      </c>
      <c r="G1708" s="6" t="s">
        <v>25</v>
      </c>
      <c r="H1708" s="6">
        <v>3</v>
      </c>
      <c r="I1708" s="6">
        <v>9</v>
      </c>
      <c r="J1708" s="6">
        <v>2004</v>
      </c>
      <c r="K1708" s="6" t="s">
        <v>163</v>
      </c>
      <c r="L1708" s="6">
        <v>90</v>
      </c>
      <c r="M1708" s="6" t="s">
        <v>548</v>
      </c>
      <c r="N1708" s="6" t="s">
        <v>394</v>
      </c>
      <c r="O1708" s="10" t="s">
        <v>683</v>
      </c>
      <c r="P1708" s="6" t="s">
        <v>395</v>
      </c>
      <c r="Q1708" s="6" t="s">
        <v>396</v>
      </c>
      <c r="R1708" s="6" t="s">
        <v>397</v>
      </c>
      <c r="S1708" s="9"/>
      <c r="T1708" s="6">
        <v>69045</v>
      </c>
      <c r="U1708" s="6" t="s">
        <v>397</v>
      </c>
      <c r="V1708" s="6" t="s">
        <v>76</v>
      </c>
      <c r="W1708" s="6" t="s">
        <v>398</v>
      </c>
      <c r="X1708" s="6" t="s">
        <v>399</v>
      </c>
      <c r="Y1708" s="6" t="s">
        <v>39</v>
      </c>
    </row>
    <row r="1709" spans="1:25">
      <c r="A1709" s="5">
        <v>10168</v>
      </c>
      <c r="B1709" s="6">
        <v>48</v>
      </c>
      <c r="C1709" s="7">
        <v>51.93</v>
      </c>
      <c r="D1709" s="6">
        <v>13</v>
      </c>
      <c r="E1709" s="6">
        <v>2492.64</v>
      </c>
      <c r="F1709" s="8">
        <v>37922</v>
      </c>
      <c r="G1709" s="6" t="s">
        <v>25</v>
      </c>
      <c r="H1709" s="6">
        <v>4</v>
      </c>
      <c r="I1709" s="6">
        <v>10</v>
      </c>
      <c r="J1709" s="6">
        <v>2003</v>
      </c>
      <c r="K1709" s="6" t="s">
        <v>26</v>
      </c>
      <c r="L1709" s="6">
        <v>43</v>
      </c>
      <c r="M1709" s="6" t="s">
        <v>422</v>
      </c>
      <c r="N1709" s="6" t="s">
        <v>293</v>
      </c>
      <c r="O1709" s="6">
        <v>6505556809</v>
      </c>
      <c r="P1709" s="6" t="s">
        <v>294</v>
      </c>
      <c r="Q1709" s="9"/>
      <c r="R1709" s="6" t="s">
        <v>295</v>
      </c>
      <c r="S1709" s="6" t="s">
        <v>177</v>
      </c>
      <c r="T1709" s="6">
        <v>94217</v>
      </c>
      <c r="U1709" s="6" t="s">
        <v>32</v>
      </c>
      <c r="V1709" s="6" t="s">
        <v>33</v>
      </c>
      <c r="W1709" s="6" t="s">
        <v>296</v>
      </c>
      <c r="X1709" s="6" t="s">
        <v>297</v>
      </c>
      <c r="Y1709" s="6" t="s">
        <v>39</v>
      </c>
    </row>
    <row r="1710" spans="1:25">
      <c r="A1710" s="5">
        <v>10311</v>
      </c>
      <c r="B1710" s="6">
        <v>28</v>
      </c>
      <c r="C1710" s="7">
        <v>93.6</v>
      </c>
      <c r="D1710" s="6">
        <v>4</v>
      </c>
      <c r="E1710" s="6">
        <v>2620.8000000000002</v>
      </c>
      <c r="F1710" s="8">
        <v>38276</v>
      </c>
      <c r="G1710" s="6" t="s">
        <v>25</v>
      </c>
      <c r="H1710" s="6">
        <v>4</v>
      </c>
      <c r="I1710" s="6">
        <v>10</v>
      </c>
      <c r="J1710" s="6">
        <v>2004</v>
      </c>
      <c r="K1710" s="6" t="s">
        <v>163</v>
      </c>
      <c r="L1710" s="6">
        <v>90</v>
      </c>
      <c r="M1710" s="6" t="s">
        <v>548</v>
      </c>
      <c r="N1710" s="6" t="s">
        <v>155</v>
      </c>
      <c r="O1710" s="6" t="s">
        <v>156</v>
      </c>
      <c r="P1710" s="6" t="s">
        <v>157</v>
      </c>
      <c r="Q1710" s="9"/>
      <c r="R1710" s="6" t="s">
        <v>158</v>
      </c>
      <c r="S1710" s="9"/>
      <c r="T1710" s="6">
        <v>28034</v>
      </c>
      <c r="U1710" s="6" t="s">
        <v>159</v>
      </c>
      <c r="V1710" s="6" t="s">
        <v>46</v>
      </c>
      <c r="W1710" s="6" t="s">
        <v>160</v>
      </c>
      <c r="X1710" s="6" t="s">
        <v>161</v>
      </c>
      <c r="Y1710" s="6" t="s">
        <v>39</v>
      </c>
    </row>
    <row r="1711" spans="1:25">
      <c r="A1711" s="5">
        <v>10321</v>
      </c>
      <c r="B1711" s="6">
        <v>30</v>
      </c>
      <c r="C1711" s="7">
        <v>72.7</v>
      </c>
      <c r="D1711" s="6">
        <v>1</v>
      </c>
      <c r="E1711" s="6">
        <v>2181</v>
      </c>
      <c r="F1711" s="8">
        <v>38295</v>
      </c>
      <c r="G1711" s="6" t="s">
        <v>25</v>
      </c>
      <c r="H1711" s="6">
        <v>4</v>
      </c>
      <c r="I1711" s="6">
        <v>11</v>
      </c>
      <c r="J1711" s="6">
        <v>2004</v>
      </c>
      <c r="K1711" s="6" t="s">
        <v>163</v>
      </c>
      <c r="L1711" s="6">
        <v>90</v>
      </c>
      <c r="M1711" s="6" t="s">
        <v>548</v>
      </c>
      <c r="N1711" s="11" t="s">
        <v>141</v>
      </c>
      <c r="O1711" s="6">
        <v>5085552555</v>
      </c>
      <c r="P1711" s="6" t="s">
        <v>142</v>
      </c>
      <c r="Q1711" s="9"/>
      <c r="R1711" s="6" t="s">
        <v>143</v>
      </c>
      <c r="S1711" s="6" t="s">
        <v>100</v>
      </c>
      <c r="T1711" s="6">
        <v>50553</v>
      </c>
      <c r="U1711" s="6" t="s">
        <v>32</v>
      </c>
      <c r="V1711" s="6" t="s">
        <v>33</v>
      </c>
      <c r="W1711" s="6" t="s">
        <v>144</v>
      </c>
      <c r="X1711" s="6" t="s">
        <v>145</v>
      </c>
      <c r="Y1711" s="6" t="s">
        <v>39</v>
      </c>
    </row>
    <row r="1712" spans="1:25">
      <c r="A1712" s="5">
        <v>10332</v>
      </c>
      <c r="B1712" s="6">
        <v>39</v>
      </c>
      <c r="C1712" s="7">
        <v>86.72</v>
      </c>
      <c r="D1712" s="6">
        <v>7</v>
      </c>
      <c r="E1712" s="6">
        <v>3382.08</v>
      </c>
      <c r="F1712" s="8">
        <v>38308</v>
      </c>
      <c r="G1712" s="6" t="s">
        <v>25</v>
      </c>
      <c r="H1712" s="6">
        <v>4</v>
      </c>
      <c r="I1712" s="6">
        <v>11</v>
      </c>
      <c r="J1712" s="6">
        <v>2004</v>
      </c>
      <c r="K1712" s="6" t="s">
        <v>163</v>
      </c>
      <c r="L1712" s="6">
        <v>90</v>
      </c>
      <c r="M1712" s="6" t="s">
        <v>548</v>
      </c>
      <c r="N1712" s="6" t="s">
        <v>476</v>
      </c>
      <c r="O1712" s="6" t="s">
        <v>477</v>
      </c>
      <c r="P1712" s="6" t="s">
        <v>478</v>
      </c>
      <c r="Q1712" s="9"/>
      <c r="R1712" s="6" t="s">
        <v>479</v>
      </c>
      <c r="S1712" s="9"/>
      <c r="T1712" s="6" t="s">
        <v>480</v>
      </c>
      <c r="U1712" s="6" t="s">
        <v>151</v>
      </c>
      <c r="V1712" s="6" t="s">
        <v>46</v>
      </c>
      <c r="W1712" s="6" t="s">
        <v>481</v>
      </c>
      <c r="X1712" s="6" t="s">
        <v>74</v>
      </c>
      <c r="Y1712" s="6" t="s">
        <v>36</v>
      </c>
    </row>
    <row r="1713" spans="1:25">
      <c r="A1713" s="5">
        <v>10346</v>
      </c>
      <c r="B1713" s="6">
        <v>25</v>
      </c>
      <c r="C1713" s="7">
        <v>100</v>
      </c>
      <c r="D1713" s="6">
        <v>1</v>
      </c>
      <c r="E1713" s="6">
        <v>2876.75</v>
      </c>
      <c r="F1713" s="8">
        <v>38320</v>
      </c>
      <c r="G1713" s="6" t="s">
        <v>25</v>
      </c>
      <c r="H1713" s="6">
        <v>4</v>
      </c>
      <c r="I1713" s="6">
        <v>11</v>
      </c>
      <c r="J1713" s="6">
        <v>2004</v>
      </c>
      <c r="K1713" s="6" t="s">
        <v>163</v>
      </c>
      <c r="L1713" s="6">
        <v>90</v>
      </c>
      <c r="M1713" s="6" t="s">
        <v>548</v>
      </c>
      <c r="N1713" s="6" t="s">
        <v>583</v>
      </c>
      <c r="O1713" s="6">
        <v>7025551838</v>
      </c>
      <c r="P1713" s="6" t="s">
        <v>584</v>
      </c>
      <c r="Q1713" s="9"/>
      <c r="R1713" s="6" t="s">
        <v>585</v>
      </c>
      <c r="S1713" s="6" t="s">
        <v>586</v>
      </c>
      <c r="T1713" s="6">
        <v>83030</v>
      </c>
      <c r="U1713" s="6" t="s">
        <v>32</v>
      </c>
      <c r="V1713" s="6" t="s">
        <v>33</v>
      </c>
      <c r="W1713" s="6" t="s">
        <v>89</v>
      </c>
      <c r="X1713" s="6" t="s">
        <v>375</v>
      </c>
      <c r="Y1713" s="6" t="s">
        <v>39</v>
      </c>
    </row>
    <row r="1714" spans="1:25">
      <c r="A1714" s="5">
        <v>10368</v>
      </c>
      <c r="B1714" s="6">
        <v>40</v>
      </c>
      <c r="C1714" s="7">
        <v>100</v>
      </c>
      <c r="D1714" s="6">
        <v>2</v>
      </c>
      <c r="E1714" s="6">
        <v>4107.2</v>
      </c>
      <c r="F1714" s="8">
        <v>38371</v>
      </c>
      <c r="G1714" s="6" t="s">
        <v>25</v>
      </c>
      <c r="H1714" s="6">
        <v>1</v>
      </c>
      <c r="I1714" s="6">
        <v>1</v>
      </c>
      <c r="J1714" s="6">
        <v>2005</v>
      </c>
      <c r="K1714" s="6" t="s">
        <v>163</v>
      </c>
      <c r="L1714" s="6">
        <v>90</v>
      </c>
      <c r="M1714" s="6" t="s">
        <v>548</v>
      </c>
      <c r="N1714" s="6" t="s">
        <v>217</v>
      </c>
      <c r="O1714" s="6">
        <v>4155551450</v>
      </c>
      <c r="P1714" s="6" t="s">
        <v>218</v>
      </c>
      <c r="Q1714" s="9"/>
      <c r="R1714" s="6" t="s">
        <v>219</v>
      </c>
      <c r="S1714" s="6" t="s">
        <v>177</v>
      </c>
      <c r="T1714" s="6">
        <v>97562</v>
      </c>
      <c r="U1714" s="6" t="s">
        <v>32</v>
      </c>
      <c r="V1714" s="6" t="s">
        <v>33</v>
      </c>
      <c r="W1714" s="6" t="s">
        <v>220</v>
      </c>
      <c r="X1714" s="6" t="s">
        <v>35</v>
      </c>
      <c r="Y1714" s="6" t="s">
        <v>36</v>
      </c>
    </row>
    <row r="1715" spans="1:25">
      <c r="A1715" s="5">
        <v>10380</v>
      </c>
      <c r="B1715" s="6">
        <v>36</v>
      </c>
      <c r="C1715" s="7">
        <v>37.5</v>
      </c>
      <c r="D1715" s="6">
        <v>6</v>
      </c>
      <c r="E1715" s="6">
        <v>1350</v>
      </c>
      <c r="F1715" s="8">
        <v>38399</v>
      </c>
      <c r="G1715" s="6" t="s">
        <v>25</v>
      </c>
      <c r="H1715" s="6">
        <v>1</v>
      </c>
      <c r="I1715" s="6">
        <v>2</v>
      </c>
      <c r="J1715" s="6">
        <v>2005</v>
      </c>
      <c r="K1715" s="6" t="s">
        <v>163</v>
      </c>
      <c r="L1715" s="6">
        <v>90</v>
      </c>
      <c r="M1715" s="6" t="s">
        <v>548</v>
      </c>
      <c r="N1715" s="6" t="s">
        <v>155</v>
      </c>
      <c r="O1715" s="6" t="s">
        <v>156</v>
      </c>
      <c r="P1715" s="6" t="s">
        <v>157</v>
      </c>
      <c r="Q1715" s="9"/>
      <c r="R1715" s="6" t="s">
        <v>158</v>
      </c>
      <c r="S1715" s="9"/>
      <c r="T1715" s="6">
        <v>28034</v>
      </c>
      <c r="U1715" s="6" t="s">
        <v>159</v>
      </c>
      <c r="V1715" s="6" t="s">
        <v>46</v>
      </c>
      <c r="W1715" s="6" t="s">
        <v>160</v>
      </c>
      <c r="X1715" s="6" t="s">
        <v>161</v>
      </c>
      <c r="Y1715" s="6" t="s">
        <v>39</v>
      </c>
    </row>
    <row r="1716" spans="1:25">
      <c r="A1716" s="5">
        <v>10407</v>
      </c>
      <c r="B1716" s="6">
        <v>76</v>
      </c>
      <c r="C1716" s="7">
        <v>94.5</v>
      </c>
      <c r="D1716" s="6">
        <v>6</v>
      </c>
      <c r="E1716" s="6">
        <v>7182</v>
      </c>
      <c r="F1716" s="8">
        <v>38464</v>
      </c>
      <c r="G1716" s="6" t="s">
        <v>376</v>
      </c>
      <c r="H1716" s="6">
        <v>2</v>
      </c>
      <c r="I1716" s="6">
        <v>4</v>
      </c>
      <c r="J1716" s="6">
        <v>2005</v>
      </c>
      <c r="K1716" s="6" t="s">
        <v>163</v>
      </c>
      <c r="L1716" s="6">
        <v>90</v>
      </c>
      <c r="M1716" s="6" t="s">
        <v>548</v>
      </c>
      <c r="N1716" s="6" t="s">
        <v>372</v>
      </c>
      <c r="O1716" s="6">
        <v>4085553659</v>
      </c>
      <c r="P1716" s="6" t="s">
        <v>373</v>
      </c>
      <c r="Q1716" s="9"/>
      <c r="R1716" s="6" t="s">
        <v>374</v>
      </c>
      <c r="S1716" s="6" t="s">
        <v>177</v>
      </c>
      <c r="T1716" s="6">
        <v>94217</v>
      </c>
      <c r="U1716" s="6" t="s">
        <v>32</v>
      </c>
      <c r="V1716" s="6" t="s">
        <v>33</v>
      </c>
      <c r="W1716" s="6" t="s">
        <v>58</v>
      </c>
      <c r="X1716" s="6" t="s">
        <v>375</v>
      </c>
      <c r="Y1716" s="6" t="s">
        <v>133</v>
      </c>
    </row>
    <row r="1717" spans="1:25">
      <c r="A1717" s="5">
        <v>10420</v>
      </c>
      <c r="B1717" s="6">
        <v>39</v>
      </c>
      <c r="C1717" s="7">
        <v>100</v>
      </c>
      <c r="D1717" s="6">
        <v>9</v>
      </c>
      <c r="E1717" s="6">
        <v>3933.93</v>
      </c>
      <c r="F1717" s="8">
        <v>38501</v>
      </c>
      <c r="G1717" s="6" t="s">
        <v>246</v>
      </c>
      <c r="H1717" s="6">
        <v>2</v>
      </c>
      <c r="I1717" s="6">
        <v>5</v>
      </c>
      <c r="J1717" s="6">
        <v>2005</v>
      </c>
      <c r="K1717" s="6" t="s">
        <v>163</v>
      </c>
      <c r="L1717" s="6">
        <v>90</v>
      </c>
      <c r="M1717" s="6" t="s">
        <v>548</v>
      </c>
      <c r="N1717" s="6" t="s">
        <v>134</v>
      </c>
      <c r="O1717" s="10" t="s">
        <v>683</v>
      </c>
      <c r="P1717" s="6" t="s">
        <v>135</v>
      </c>
      <c r="Q1717" s="6" t="s">
        <v>136</v>
      </c>
      <c r="R1717" s="6" t="s">
        <v>137</v>
      </c>
      <c r="S1717" s="6" t="s">
        <v>138</v>
      </c>
      <c r="T1717" s="6">
        <v>2067</v>
      </c>
      <c r="U1717" s="6" t="s">
        <v>75</v>
      </c>
      <c r="V1717" s="6" t="s">
        <v>76</v>
      </c>
      <c r="W1717" s="6" t="s">
        <v>139</v>
      </c>
      <c r="X1717" s="6" t="s">
        <v>140</v>
      </c>
      <c r="Y1717" s="6" t="s">
        <v>36</v>
      </c>
    </row>
    <row r="1718" spans="1:25">
      <c r="A1718" s="5">
        <v>10168</v>
      </c>
      <c r="B1718" s="6">
        <v>28</v>
      </c>
      <c r="C1718" s="7">
        <v>98.65</v>
      </c>
      <c r="D1718" s="6">
        <v>14</v>
      </c>
      <c r="E1718" s="6">
        <v>2762.2</v>
      </c>
      <c r="F1718" s="8">
        <v>37922</v>
      </c>
      <c r="G1718" s="6" t="s">
        <v>25</v>
      </c>
      <c r="H1718" s="6">
        <v>4</v>
      </c>
      <c r="I1718" s="6">
        <v>10</v>
      </c>
      <c r="J1718" s="6">
        <v>2003</v>
      </c>
      <c r="K1718" s="6" t="s">
        <v>385</v>
      </c>
      <c r="L1718" s="6">
        <v>91</v>
      </c>
      <c r="M1718" s="6" t="s">
        <v>440</v>
      </c>
      <c r="N1718" s="6" t="s">
        <v>293</v>
      </c>
      <c r="O1718" s="6">
        <v>6505556809</v>
      </c>
      <c r="P1718" s="6" t="s">
        <v>294</v>
      </c>
      <c r="Q1718" s="9"/>
      <c r="R1718" s="6" t="s">
        <v>295</v>
      </c>
      <c r="S1718" s="6" t="s">
        <v>177</v>
      </c>
      <c r="T1718" s="6">
        <v>94217</v>
      </c>
      <c r="U1718" s="6" t="s">
        <v>32</v>
      </c>
      <c r="V1718" s="6" t="s">
        <v>33</v>
      </c>
      <c r="W1718" s="6" t="s">
        <v>296</v>
      </c>
      <c r="X1718" s="6" t="s">
        <v>297</v>
      </c>
      <c r="Y1718" s="6" t="s">
        <v>39</v>
      </c>
    </row>
    <row r="1719" spans="1:25">
      <c r="A1719" s="5">
        <v>10168</v>
      </c>
      <c r="B1719" s="6">
        <v>31</v>
      </c>
      <c r="C1719" s="7">
        <v>100</v>
      </c>
      <c r="D1719" s="6">
        <v>16</v>
      </c>
      <c r="E1719" s="6">
        <v>3431.39</v>
      </c>
      <c r="F1719" s="8">
        <v>37922</v>
      </c>
      <c r="G1719" s="6" t="s">
        <v>25</v>
      </c>
      <c r="H1719" s="6">
        <v>4</v>
      </c>
      <c r="I1719" s="6">
        <v>10</v>
      </c>
      <c r="J1719" s="6">
        <v>2003</v>
      </c>
      <c r="K1719" s="6" t="s">
        <v>385</v>
      </c>
      <c r="L1719" s="6">
        <v>99</v>
      </c>
      <c r="M1719" s="6" t="s">
        <v>454</v>
      </c>
      <c r="N1719" s="6" t="s">
        <v>293</v>
      </c>
      <c r="O1719" s="6">
        <v>6505556809</v>
      </c>
      <c r="P1719" s="6" t="s">
        <v>294</v>
      </c>
      <c r="Q1719" s="9"/>
      <c r="R1719" s="6" t="s">
        <v>295</v>
      </c>
      <c r="S1719" s="6" t="s">
        <v>177</v>
      </c>
      <c r="T1719" s="6">
        <v>94217</v>
      </c>
      <c r="U1719" s="6" t="s">
        <v>32</v>
      </c>
      <c r="V1719" s="6" t="s">
        <v>33</v>
      </c>
      <c r="W1719" s="6" t="s">
        <v>296</v>
      </c>
      <c r="X1719" s="6" t="s">
        <v>297</v>
      </c>
      <c r="Y1719" s="6" t="s">
        <v>36</v>
      </c>
    </row>
    <row r="1720" spans="1:25">
      <c r="A1720" s="5">
        <v>10168</v>
      </c>
      <c r="B1720" s="6">
        <v>36</v>
      </c>
      <c r="C1720" s="7">
        <v>100</v>
      </c>
      <c r="D1720" s="6">
        <v>8</v>
      </c>
      <c r="E1720" s="6">
        <v>4527.72</v>
      </c>
      <c r="F1720" s="8">
        <v>37922</v>
      </c>
      <c r="G1720" s="6" t="s">
        <v>25</v>
      </c>
      <c r="H1720" s="6">
        <v>4</v>
      </c>
      <c r="I1720" s="6">
        <v>10</v>
      </c>
      <c r="J1720" s="6">
        <v>2003</v>
      </c>
      <c r="K1720" s="6" t="s">
        <v>385</v>
      </c>
      <c r="L1720" s="6">
        <v>118</v>
      </c>
      <c r="M1720" s="6" t="s">
        <v>455</v>
      </c>
      <c r="N1720" s="6" t="s">
        <v>293</v>
      </c>
      <c r="O1720" s="6">
        <v>6505556809</v>
      </c>
      <c r="P1720" s="6" t="s">
        <v>294</v>
      </c>
      <c r="Q1720" s="9"/>
      <c r="R1720" s="6" t="s">
        <v>295</v>
      </c>
      <c r="S1720" s="6" t="s">
        <v>177</v>
      </c>
      <c r="T1720" s="6">
        <v>94217</v>
      </c>
      <c r="U1720" s="6" t="s">
        <v>32</v>
      </c>
      <c r="V1720" s="6" t="s">
        <v>33</v>
      </c>
      <c r="W1720" s="6" t="s">
        <v>296</v>
      </c>
      <c r="X1720" s="6" t="s">
        <v>297</v>
      </c>
      <c r="Y1720" s="6" t="s">
        <v>36</v>
      </c>
    </row>
    <row r="1721" spans="1:25">
      <c r="A1721" s="5">
        <v>10168</v>
      </c>
      <c r="B1721" s="6">
        <v>48</v>
      </c>
      <c r="C1721" s="7">
        <v>96</v>
      </c>
      <c r="D1721" s="6">
        <v>15</v>
      </c>
      <c r="E1721" s="6">
        <v>4608</v>
      </c>
      <c r="F1721" s="8">
        <v>37922</v>
      </c>
      <c r="G1721" s="6" t="s">
        <v>25</v>
      </c>
      <c r="H1721" s="6">
        <v>4</v>
      </c>
      <c r="I1721" s="6">
        <v>10</v>
      </c>
      <c r="J1721" s="6">
        <v>2003</v>
      </c>
      <c r="K1721" s="6" t="s">
        <v>385</v>
      </c>
      <c r="L1721" s="6">
        <v>80</v>
      </c>
      <c r="M1721" s="6" t="s">
        <v>456</v>
      </c>
      <c r="N1721" s="6" t="s">
        <v>293</v>
      </c>
      <c r="O1721" s="6">
        <v>6505556809</v>
      </c>
      <c r="P1721" s="6" t="s">
        <v>294</v>
      </c>
      <c r="Q1721" s="9"/>
      <c r="R1721" s="6" t="s">
        <v>295</v>
      </c>
      <c r="S1721" s="6" t="s">
        <v>177</v>
      </c>
      <c r="T1721" s="6">
        <v>94217</v>
      </c>
      <c r="U1721" s="6" t="s">
        <v>32</v>
      </c>
      <c r="V1721" s="6" t="s">
        <v>33</v>
      </c>
      <c r="W1721" s="6" t="s">
        <v>296</v>
      </c>
      <c r="X1721" s="6" t="s">
        <v>297</v>
      </c>
      <c r="Y1721" s="6" t="s">
        <v>36</v>
      </c>
    </row>
    <row r="1722" spans="1:25">
      <c r="A1722" s="5">
        <v>10168</v>
      </c>
      <c r="B1722" s="6">
        <v>39</v>
      </c>
      <c r="C1722" s="7">
        <v>82.91</v>
      </c>
      <c r="D1722" s="6">
        <v>17</v>
      </c>
      <c r="E1722" s="6">
        <v>3233.49</v>
      </c>
      <c r="F1722" s="8">
        <v>37922</v>
      </c>
      <c r="G1722" s="6" t="s">
        <v>25</v>
      </c>
      <c r="H1722" s="6">
        <v>4</v>
      </c>
      <c r="I1722" s="6">
        <v>10</v>
      </c>
      <c r="J1722" s="6">
        <v>2003</v>
      </c>
      <c r="K1722" s="6" t="s">
        <v>385</v>
      </c>
      <c r="L1722" s="6">
        <v>74</v>
      </c>
      <c r="M1722" s="6" t="s">
        <v>457</v>
      </c>
      <c r="N1722" s="6" t="s">
        <v>293</v>
      </c>
      <c r="O1722" s="6">
        <v>6505556809</v>
      </c>
      <c r="P1722" s="6" t="s">
        <v>294</v>
      </c>
      <c r="Q1722" s="9"/>
      <c r="R1722" s="6" t="s">
        <v>295</v>
      </c>
      <c r="S1722" s="6" t="s">
        <v>177</v>
      </c>
      <c r="T1722" s="6">
        <v>94217</v>
      </c>
      <c r="U1722" s="6" t="s">
        <v>32</v>
      </c>
      <c r="V1722" s="6" t="s">
        <v>33</v>
      </c>
      <c r="W1722" s="6" t="s">
        <v>296</v>
      </c>
      <c r="X1722" s="6" t="s">
        <v>297</v>
      </c>
      <c r="Y1722" s="6" t="s">
        <v>36</v>
      </c>
    </row>
    <row r="1723" spans="1:25">
      <c r="A1723" s="5">
        <v>10169</v>
      </c>
      <c r="B1723" s="6">
        <v>30</v>
      </c>
      <c r="C1723" s="7">
        <v>100</v>
      </c>
      <c r="D1723" s="6">
        <v>2</v>
      </c>
      <c r="E1723" s="6">
        <v>5019.8999999999996</v>
      </c>
      <c r="F1723" s="8">
        <v>37929</v>
      </c>
      <c r="G1723" s="6" t="s">
        <v>25</v>
      </c>
      <c r="H1723" s="6">
        <v>4</v>
      </c>
      <c r="I1723" s="6">
        <v>11</v>
      </c>
      <c r="J1723" s="6">
        <v>2003</v>
      </c>
      <c r="K1723" s="6" t="s">
        <v>163</v>
      </c>
      <c r="L1723" s="6">
        <v>194</v>
      </c>
      <c r="M1723" s="6" t="s">
        <v>423</v>
      </c>
      <c r="N1723" s="6" t="s">
        <v>230</v>
      </c>
      <c r="O1723" s="6" t="s">
        <v>231</v>
      </c>
      <c r="P1723" s="6" t="s">
        <v>232</v>
      </c>
      <c r="Q1723" s="6" t="s">
        <v>233</v>
      </c>
      <c r="R1723" s="6" t="s">
        <v>234</v>
      </c>
      <c r="S1723" s="6" t="s">
        <v>138</v>
      </c>
      <c r="T1723" s="6">
        <v>2060</v>
      </c>
      <c r="U1723" s="6" t="s">
        <v>75</v>
      </c>
      <c r="V1723" s="6" t="s">
        <v>76</v>
      </c>
      <c r="W1723" s="6" t="s">
        <v>235</v>
      </c>
      <c r="X1723" s="6" t="s">
        <v>236</v>
      </c>
      <c r="Y1723" s="6" t="s">
        <v>36</v>
      </c>
    </row>
    <row r="1724" spans="1:25">
      <c r="A1724" s="5">
        <v>10169</v>
      </c>
      <c r="B1724" s="6">
        <v>35</v>
      </c>
      <c r="C1724" s="7">
        <v>100</v>
      </c>
      <c r="D1724" s="6">
        <v>13</v>
      </c>
      <c r="E1724" s="6">
        <v>4639.25</v>
      </c>
      <c r="F1724" s="8">
        <v>37929</v>
      </c>
      <c r="G1724" s="6" t="s">
        <v>25</v>
      </c>
      <c r="H1724" s="6">
        <v>4</v>
      </c>
      <c r="I1724" s="6">
        <v>11</v>
      </c>
      <c r="J1724" s="6">
        <v>2003</v>
      </c>
      <c r="K1724" s="6" t="s">
        <v>60</v>
      </c>
      <c r="L1724" s="6">
        <v>150</v>
      </c>
      <c r="M1724" s="6" t="s">
        <v>498</v>
      </c>
      <c r="N1724" s="6" t="s">
        <v>230</v>
      </c>
      <c r="O1724" s="6" t="s">
        <v>231</v>
      </c>
      <c r="P1724" s="6" t="s">
        <v>232</v>
      </c>
      <c r="Q1724" s="6" t="s">
        <v>233</v>
      </c>
      <c r="R1724" s="6" t="s">
        <v>234</v>
      </c>
      <c r="S1724" s="6" t="s">
        <v>138</v>
      </c>
      <c r="T1724" s="6">
        <v>2060</v>
      </c>
      <c r="U1724" s="6" t="s">
        <v>75</v>
      </c>
      <c r="V1724" s="6" t="s">
        <v>76</v>
      </c>
      <c r="W1724" s="6" t="s">
        <v>235</v>
      </c>
      <c r="X1724" s="6" t="s">
        <v>236</v>
      </c>
      <c r="Y1724" s="6" t="s">
        <v>36</v>
      </c>
    </row>
    <row r="1725" spans="1:25">
      <c r="A1725" s="5">
        <v>10170</v>
      </c>
      <c r="B1725" s="6">
        <v>47</v>
      </c>
      <c r="C1725" s="7">
        <v>100</v>
      </c>
      <c r="D1725" s="6">
        <v>4</v>
      </c>
      <c r="E1725" s="6">
        <v>5464.69</v>
      </c>
      <c r="F1725" s="8">
        <v>37929</v>
      </c>
      <c r="G1725" s="6" t="s">
        <v>25</v>
      </c>
      <c r="H1725" s="6">
        <v>4</v>
      </c>
      <c r="I1725" s="6">
        <v>11</v>
      </c>
      <c r="J1725" s="6">
        <v>2003</v>
      </c>
      <c r="K1725" s="6" t="s">
        <v>163</v>
      </c>
      <c r="L1725" s="6">
        <v>117</v>
      </c>
      <c r="M1725" s="6" t="s">
        <v>510</v>
      </c>
      <c r="N1725" s="6" t="s">
        <v>644</v>
      </c>
      <c r="O1725" s="6" t="s">
        <v>645</v>
      </c>
      <c r="P1725" s="6" t="s">
        <v>646</v>
      </c>
      <c r="Q1725" s="9"/>
      <c r="R1725" s="6" t="s">
        <v>647</v>
      </c>
      <c r="S1725" s="9"/>
      <c r="T1725" s="6">
        <v>8010</v>
      </c>
      <c r="U1725" s="6" t="s">
        <v>130</v>
      </c>
      <c r="V1725" s="6" t="s">
        <v>46</v>
      </c>
      <c r="W1725" s="6" t="s">
        <v>648</v>
      </c>
      <c r="X1725" s="6" t="s">
        <v>48</v>
      </c>
      <c r="Y1725" s="6" t="s">
        <v>36</v>
      </c>
    </row>
    <row r="1726" spans="1:25">
      <c r="A1726" s="5">
        <v>10169</v>
      </c>
      <c r="B1726" s="6">
        <v>36</v>
      </c>
      <c r="C1726" s="7">
        <v>63.84</v>
      </c>
      <c r="D1726" s="6">
        <v>3</v>
      </c>
      <c r="E1726" s="6">
        <v>2298.2399999999998</v>
      </c>
      <c r="F1726" s="8">
        <v>37929</v>
      </c>
      <c r="G1726" s="6" t="s">
        <v>25</v>
      </c>
      <c r="H1726" s="6">
        <v>4</v>
      </c>
      <c r="I1726" s="6">
        <v>11</v>
      </c>
      <c r="J1726" s="6">
        <v>2003</v>
      </c>
      <c r="K1726" s="6" t="s">
        <v>163</v>
      </c>
      <c r="L1726" s="6">
        <v>79</v>
      </c>
      <c r="M1726" s="6" t="s">
        <v>511</v>
      </c>
      <c r="N1726" s="6" t="s">
        <v>230</v>
      </c>
      <c r="O1726" s="6" t="s">
        <v>231</v>
      </c>
      <c r="P1726" s="6" t="s">
        <v>232</v>
      </c>
      <c r="Q1726" s="6" t="s">
        <v>233</v>
      </c>
      <c r="R1726" s="6" t="s">
        <v>234</v>
      </c>
      <c r="S1726" s="6" t="s">
        <v>138</v>
      </c>
      <c r="T1726" s="6">
        <v>2060</v>
      </c>
      <c r="U1726" s="6" t="s">
        <v>75</v>
      </c>
      <c r="V1726" s="6" t="s">
        <v>76</v>
      </c>
      <c r="W1726" s="6" t="s">
        <v>235</v>
      </c>
      <c r="X1726" s="6" t="s">
        <v>236</v>
      </c>
      <c r="Y1726" s="6" t="s">
        <v>39</v>
      </c>
    </row>
    <row r="1727" spans="1:25">
      <c r="A1727" s="5">
        <v>10170</v>
      </c>
      <c r="B1727" s="6">
        <v>41</v>
      </c>
      <c r="C1727" s="7">
        <v>100</v>
      </c>
      <c r="D1727" s="6">
        <v>3</v>
      </c>
      <c r="E1727" s="6">
        <v>4391.1000000000004</v>
      </c>
      <c r="F1727" s="8">
        <v>37929</v>
      </c>
      <c r="G1727" s="6" t="s">
        <v>25</v>
      </c>
      <c r="H1727" s="6">
        <v>4</v>
      </c>
      <c r="I1727" s="6">
        <v>11</v>
      </c>
      <c r="J1727" s="6">
        <v>2003</v>
      </c>
      <c r="K1727" s="6" t="s">
        <v>163</v>
      </c>
      <c r="L1727" s="6">
        <v>115</v>
      </c>
      <c r="M1727" s="6" t="s">
        <v>512</v>
      </c>
      <c r="N1727" s="6" t="s">
        <v>644</v>
      </c>
      <c r="O1727" s="6" t="s">
        <v>645</v>
      </c>
      <c r="P1727" s="6" t="s">
        <v>646</v>
      </c>
      <c r="Q1727" s="9"/>
      <c r="R1727" s="6" t="s">
        <v>647</v>
      </c>
      <c r="S1727" s="9"/>
      <c r="T1727" s="6">
        <v>8010</v>
      </c>
      <c r="U1727" s="6" t="s">
        <v>130</v>
      </c>
      <c r="V1727" s="6" t="s">
        <v>46</v>
      </c>
      <c r="W1727" s="6" t="s">
        <v>648</v>
      </c>
      <c r="X1727" s="6" t="s">
        <v>48</v>
      </c>
      <c r="Y1727" s="6" t="s">
        <v>36</v>
      </c>
    </row>
    <row r="1728" spans="1:25">
      <c r="A1728" s="5">
        <v>10219</v>
      </c>
      <c r="B1728" s="6">
        <v>21</v>
      </c>
      <c r="C1728" s="7">
        <v>40.31</v>
      </c>
      <c r="D1728" s="6">
        <v>3</v>
      </c>
      <c r="E1728" s="6">
        <v>846.51</v>
      </c>
      <c r="F1728" s="8">
        <v>38027</v>
      </c>
      <c r="G1728" s="6" t="s">
        <v>25</v>
      </c>
      <c r="H1728" s="6">
        <v>1</v>
      </c>
      <c r="I1728" s="6">
        <v>2</v>
      </c>
      <c r="J1728" s="6">
        <v>2004</v>
      </c>
      <c r="K1728" s="6" t="s">
        <v>163</v>
      </c>
      <c r="L1728" s="6">
        <v>35</v>
      </c>
      <c r="M1728" s="6" t="s">
        <v>287</v>
      </c>
      <c r="N1728" s="6" t="s">
        <v>556</v>
      </c>
      <c r="O1728" s="6">
        <v>4155554312</v>
      </c>
      <c r="P1728" s="6" t="s">
        <v>557</v>
      </c>
      <c r="Q1728" s="9"/>
      <c r="R1728" s="6" t="s">
        <v>558</v>
      </c>
      <c r="S1728" s="6" t="s">
        <v>177</v>
      </c>
      <c r="T1728" s="6">
        <v>94217</v>
      </c>
      <c r="U1728" s="6" t="s">
        <v>32</v>
      </c>
      <c r="V1728" s="6" t="s">
        <v>33</v>
      </c>
      <c r="W1728" s="6" t="s">
        <v>559</v>
      </c>
      <c r="X1728" s="6" t="s">
        <v>375</v>
      </c>
      <c r="Y1728" s="6" t="s">
        <v>39</v>
      </c>
    </row>
    <row r="1729" spans="1:25">
      <c r="A1729" s="5">
        <v>10229</v>
      </c>
      <c r="B1729" s="6">
        <v>33</v>
      </c>
      <c r="C1729" s="7">
        <v>32.880000000000003</v>
      </c>
      <c r="D1729" s="6">
        <v>2</v>
      </c>
      <c r="E1729" s="6">
        <v>1085.04</v>
      </c>
      <c r="F1729" s="8">
        <v>38057</v>
      </c>
      <c r="G1729" s="6" t="s">
        <v>25</v>
      </c>
      <c r="H1729" s="6">
        <v>1</v>
      </c>
      <c r="I1729" s="6">
        <v>3</v>
      </c>
      <c r="J1729" s="6">
        <v>2004</v>
      </c>
      <c r="K1729" s="6" t="s">
        <v>163</v>
      </c>
      <c r="L1729" s="6">
        <v>35</v>
      </c>
      <c r="M1729" s="6" t="s">
        <v>287</v>
      </c>
      <c r="N1729" s="6" t="s">
        <v>217</v>
      </c>
      <c r="O1729" s="6">
        <v>4155551450</v>
      </c>
      <c r="P1729" s="6" t="s">
        <v>218</v>
      </c>
      <c r="Q1729" s="9"/>
      <c r="R1729" s="6" t="s">
        <v>219</v>
      </c>
      <c r="S1729" s="6" t="s">
        <v>177</v>
      </c>
      <c r="T1729" s="6">
        <v>97562</v>
      </c>
      <c r="U1729" s="6" t="s">
        <v>32</v>
      </c>
      <c r="V1729" s="6" t="s">
        <v>33</v>
      </c>
      <c r="W1729" s="6" t="s">
        <v>220</v>
      </c>
      <c r="X1729" s="6" t="s">
        <v>35</v>
      </c>
      <c r="Y1729" s="6" t="s">
        <v>39</v>
      </c>
    </row>
    <row r="1730" spans="1:25">
      <c r="A1730" s="5">
        <v>10246</v>
      </c>
      <c r="B1730" s="6">
        <v>49</v>
      </c>
      <c r="C1730" s="7">
        <v>36.07</v>
      </c>
      <c r="D1730" s="6">
        <v>6</v>
      </c>
      <c r="E1730" s="6">
        <v>1767.43</v>
      </c>
      <c r="F1730" s="8">
        <v>38112</v>
      </c>
      <c r="G1730" s="6" t="s">
        <v>25</v>
      </c>
      <c r="H1730" s="6">
        <v>2</v>
      </c>
      <c r="I1730" s="6">
        <v>5</v>
      </c>
      <c r="J1730" s="6">
        <v>2004</v>
      </c>
      <c r="K1730" s="6" t="s">
        <v>163</v>
      </c>
      <c r="L1730" s="6">
        <v>35</v>
      </c>
      <c r="M1730" s="6" t="s">
        <v>287</v>
      </c>
      <c r="N1730" s="6" t="s">
        <v>155</v>
      </c>
      <c r="O1730" s="6" t="s">
        <v>156</v>
      </c>
      <c r="P1730" s="6" t="s">
        <v>157</v>
      </c>
      <c r="Q1730" s="9"/>
      <c r="R1730" s="6" t="s">
        <v>158</v>
      </c>
      <c r="S1730" s="9"/>
      <c r="T1730" s="6">
        <v>28034</v>
      </c>
      <c r="U1730" s="6" t="s">
        <v>159</v>
      </c>
      <c r="V1730" s="6" t="s">
        <v>46</v>
      </c>
      <c r="W1730" s="6" t="s">
        <v>160</v>
      </c>
      <c r="X1730" s="6" t="s">
        <v>161</v>
      </c>
      <c r="Y1730" s="6" t="s">
        <v>39</v>
      </c>
    </row>
    <row r="1731" spans="1:25">
      <c r="A1731" s="5">
        <v>10259</v>
      </c>
      <c r="B1731" s="6">
        <v>31</v>
      </c>
      <c r="C1731" s="7">
        <v>33.24</v>
      </c>
      <c r="D1731" s="6">
        <v>5</v>
      </c>
      <c r="E1731" s="6">
        <v>1030.44</v>
      </c>
      <c r="F1731" s="8">
        <v>38153</v>
      </c>
      <c r="G1731" s="6" t="s">
        <v>25</v>
      </c>
      <c r="H1731" s="6">
        <v>2</v>
      </c>
      <c r="I1731" s="6">
        <v>6</v>
      </c>
      <c r="J1731" s="6">
        <v>2004</v>
      </c>
      <c r="K1731" s="6" t="s">
        <v>163</v>
      </c>
      <c r="L1731" s="6">
        <v>35</v>
      </c>
      <c r="M1731" s="6" t="s">
        <v>287</v>
      </c>
      <c r="N1731" s="6" t="s">
        <v>394</v>
      </c>
      <c r="O1731" s="10" t="s">
        <v>683</v>
      </c>
      <c r="P1731" s="6" t="s">
        <v>395</v>
      </c>
      <c r="Q1731" s="6" t="s">
        <v>396</v>
      </c>
      <c r="R1731" s="6" t="s">
        <v>397</v>
      </c>
      <c r="S1731" s="9"/>
      <c r="T1731" s="6">
        <v>69045</v>
      </c>
      <c r="U1731" s="6" t="s">
        <v>397</v>
      </c>
      <c r="V1731" s="6" t="s">
        <v>76</v>
      </c>
      <c r="W1731" s="6" t="s">
        <v>398</v>
      </c>
      <c r="X1731" s="6" t="s">
        <v>399</v>
      </c>
      <c r="Y1731" s="6" t="s">
        <v>39</v>
      </c>
    </row>
    <row r="1732" spans="1:25">
      <c r="A1732" s="5">
        <v>10271</v>
      </c>
      <c r="B1732" s="6">
        <v>38</v>
      </c>
      <c r="C1732" s="7">
        <v>41.72</v>
      </c>
      <c r="D1732" s="6">
        <v>6</v>
      </c>
      <c r="E1732" s="6">
        <v>1585.36</v>
      </c>
      <c r="F1732" s="8">
        <v>38188</v>
      </c>
      <c r="G1732" s="6" t="s">
        <v>25</v>
      </c>
      <c r="H1732" s="6">
        <v>3</v>
      </c>
      <c r="I1732" s="6">
        <v>7</v>
      </c>
      <c r="J1732" s="6">
        <v>2004</v>
      </c>
      <c r="K1732" s="6" t="s">
        <v>163</v>
      </c>
      <c r="L1732" s="6">
        <v>35</v>
      </c>
      <c r="M1732" s="6" t="s">
        <v>287</v>
      </c>
      <c r="N1732" s="6" t="s">
        <v>217</v>
      </c>
      <c r="O1732" s="6">
        <v>4155551450</v>
      </c>
      <c r="P1732" s="6" t="s">
        <v>218</v>
      </c>
      <c r="Q1732" s="9"/>
      <c r="R1732" s="6" t="s">
        <v>219</v>
      </c>
      <c r="S1732" s="6" t="s">
        <v>177</v>
      </c>
      <c r="T1732" s="6">
        <v>97562</v>
      </c>
      <c r="U1732" s="6" t="s">
        <v>32</v>
      </c>
      <c r="V1732" s="6" t="s">
        <v>33</v>
      </c>
      <c r="W1732" s="6" t="s">
        <v>220</v>
      </c>
      <c r="X1732" s="6" t="s">
        <v>35</v>
      </c>
      <c r="Y1732" s="6" t="s">
        <v>39</v>
      </c>
    </row>
    <row r="1733" spans="1:25">
      <c r="A1733" s="5">
        <v>10281</v>
      </c>
      <c r="B1733" s="6">
        <v>20</v>
      </c>
      <c r="C1733" s="7">
        <v>40.659999999999997</v>
      </c>
      <c r="D1733" s="6">
        <v>2</v>
      </c>
      <c r="E1733" s="6">
        <v>813.2</v>
      </c>
      <c r="F1733" s="8">
        <v>38218</v>
      </c>
      <c r="G1733" s="6" t="s">
        <v>25</v>
      </c>
      <c r="H1733" s="6">
        <v>3</v>
      </c>
      <c r="I1733" s="6">
        <v>8</v>
      </c>
      <c r="J1733" s="6">
        <v>2004</v>
      </c>
      <c r="K1733" s="6" t="s">
        <v>163</v>
      </c>
      <c r="L1733" s="6">
        <v>35</v>
      </c>
      <c r="M1733" s="6" t="s">
        <v>287</v>
      </c>
      <c r="N1733" s="6" t="s">
        <v>117</v>
      </c>
      <c r="O1733" s="6">
        <v>2155551555</v>
      </c>
      <c r="P1733" s="6" t="s">
        <v>118</v>
      </c>
      <c r="Q1733" s="9"/>
      <c r="R1733" s="6" t="s">
        <v>119</v>
      </c>
      <c r="S1733" s="6" t="s">
        <v>120</v>
      </c>
      <c r="T1733" s="6">
        <v>70267</v>
      </c>
      <c r="U1733" s="6" t="s">
        <v>32</v>
      </c>
      <c r="V1733" s="6" t="s">
        <v>33</v>
      </c>
      <c r="W1733" s="6" t="s">
        <v>121</v>
      </c>
      <c r="X1733" s="6" t="s">
        <v>122</v>
      </c>
      <c r="Y1733" s="6" t="s">
        <v>39</v>
      </c>
    </row>
    <row r="1734" spans="1:25">
      <c r="A1734" s="5">
        <v>10292</v>
      </c>
      <c r="B1734" s="6">
        <v>39</v>
      </c>
      <c r="C1734" s="7">
        <v>30.06</v>
      </c>
      <c r="D1734" s="6">
        <v>9</v>
      </c>
      <c r="E1734" s="6">
        <v>1172.3399999999999</v>
      </c>
      <c r="F1734" s="8">
        <v>38238</v>
      </c>
      <c r="G1734" s="6" t="s">
        <v>25</v>
      </c>
      <c r="H1734" s="6">
        <v>3</v>
      </c>
      <c r="I1734" s="6">
        <v>9</v>
      </c>
      <c r="J1734" s="6">
        <v>2004</v>
      </c>
      <c r="K1734" s="6" t="s">
        <v>163</v>
      </c>
      <c r="L1734" s="6">
        <v>35</v>
      </c>
      <c r="M1734" s="6" t="s">
        <v>287</v>
      </c>
      <c r="N1734" s="6" t="s">
        <v>123</v>
      </c>
      <c r="O1734" s="6">
        <v>2125557818</v>
      </c>
      <c r="P1734" s="6" t="s">
        <v>124</v>
      </c>
      <c r="Q1734" s="9"/>
      <c r="R1734" s="6" t="s">
        <v>56</v>
      </c>
      <c r="S1734" s="6" t="s">
        <v>57</v>
      </c>
      <c r="T1734" s="6">
        <v>10022</v>
      </c>
      <c r="U1734" s="6" t="s">
        <v>32</v>
      </c>
      <c r="V1734" s="6" t="s">
        <v>33</v>
      </c>
      <c r="W1734" s="6" t="s">
        <v>121</v>
      </c>
      <c r="X1734" s="6" t="s">
        <v>125</v>
      </c>
      <c r="Y1734" s="6" t="s">
        <v>39</v>
      </c>
    </row>
    <row r="1735" spans="1:25">
      <c r="A1735" s="5">
        <v>10305</v>
      </c>
      <c r="B1735" s="6">
        <v>48</v>
      </c>
      <c r="C1735" s="7">
        <v>31.47</v>
      </c>
      <c r="D1735" s="6">
        <v>6</v>
      </c>
      <c r="E1735" s="6">
        <v>1510.56</v>
      </c>
      <c r="F1735" s="8">
        <v>38273</v>
      </c>
      <c r="G1735" s="6" t="s">
        <v>25</v>
      </c>
      <c r="H1735" s="6">
        <v>4</v>
      </c>
      <c r="I1735" s="6">
        <v>10</v>
      </c>
      <c r="J1735" s="6">
        <v>2004</v>
      </c>
      <c r="K1735" s="6" t="s">
        <v>163</v>
      </c>
      <c r="L1735" s="6">
        <v>35</v>
      </c>
      <c r="M1735" s="6" t="s">
        <v>287</v>
      </c>
      <c r="N1735" s="6" t="s">
        <v>97</v>
      </c>
      <c r="O1735" s="6">
        <v>6175558555</v>
      </c>
      <c r="P1735" s="6" t="s">
        <v>98</v>
      </c>
      <c r="Q1735" s="9"/>
      <c r="R1735" s="6" t="s">
        <v>99</v>
      </c>
      <c r="S1735" s="6" t="s">
        <v>100</v>
      </c>
      <c r="T1735" s="6">
        <v>51247</v>
      </c>
      <c r="U1735" s="6" t="s">
        <v>32</v>
      </c>
      <c r="V1735" s="6" t="s">
        <v>33</v>
      </c>
      <c r="W1735" s="6" t="s">
        <v>101</v>
      </c>
      <c r="X1735" s="6" t="s">
        <v>102</v>
      </c>
      <c r="Y1735" s="6" t="s">
        <v>39</v>
      </c>
    </row>
    <row r="1736" spans="1:25">
      <c r="A1736" s="5">
        <v>10314</v>
      </c>
      <c r="B1736" s="6">
        <v>39</v>
      </c>
      <c r="C1736" s="7">
        <v>37.130000000000003</v>
      </c>
      <c r="D1736" s="6">
        <v>15</v>
      </c>
      <c r="E1736" s="6">
        <v>1448.07</v>
      </c>
      <c r="F1736" s="8">
        <v>38282</v>
      </c>
      <c r="G1736" s="6" t="s">
        <v>25</v>
      </c>
      <c r="H1736" s="6">
        <v>4</v>
      </c>
      <c r="I1736" s="6">
        <v>10</v>
      </c>
      <c r="J1736" s="6">
        <v>2004</v>
      </c>
      <c r="K1736" s="6" t="s">
        <v>163</v>
      </c>
      <c r="L1736" s="6">
        <v>35</v>
      </c>
      <c r="M1736" s="6" t="s">
        <v>287</v>
      </c>
      <c r="N1736" s="6" t="s">
        <v>482</v>
      </c>
      <c r="O1736" s="6" t="s">
        <v>483</v>
      </c>
      <c r="P1736" s="6" t="s">
        <v>484</v>
      </c>
      <c r="Q1736" s="9"/>
      <c r="R1736" s="6" t="s">
        <v>485</v>
      </c>
      <c r="S1736" s="9"/>
      <c r="T1736" s="6">
        <v>8200</v>
      </c>
      <c r="U1736" s="6" t="s">
        <v>305</v>
      </c>
      <c r="V1736" s="6" t="s">
        <v>46</v>
      </c>
      <c r="W1736" s="6" t="s">
        <v>486</v>
      </c>
      <c r="X1736" s="6" t="s">
        <v>487</v>
      </c>
      <c r="Y1736" s="6" t="s">
        <v>39</v>
      </c>
    </row>
    <row r="1737" spans="1:25">
      <c r="A1737" s="5">
        <v>10324</v>
      </c>
      <c r="B1737" s="6">
        <v>30</v>
      </c>
      <c r="C1737" s="7">
        <v>100</v>
      </c>
      <c r="D1737" s="6">
        <v>9</v>
      </c>
      <c r="E1737" s="6">
        <v>3338.1</v>
      </c>
      <c r="F1737" s="8">
        <v>38296</v>
      </c>
      <c r="G1737" s="6" t="s">
        <v>25</v>
      </c>
      <c r="H1737" s="6">
        <v>4</v>
      </c>
      <c r="I1737" s="6">
        <v>11</v>
      </c>
      <c r="J1737" s="6">
        <v>2004</v>
      </c>
      <c r="K1737" s="6" t="s">
        <v>163</v>
      </c>
      <c r="L1737" s="6">
        <v>35</v>
      </c>
      <c r="M1737" s="6" t="s">
        <v>287</v>
      </c>
      <c r="N1737" s="6" t="s">
        <v>53</v>
      </c>
      <c r="O1737" s="6">
        <v>2125551500</v>
      </c>
      <c r="P1737" s="6" t="s">
        <v>54</v>
      </c>
      <c r="Q1737" s="6" t="s">
        <v>55</v>
      </c>
      <c r="R1737" s="6" t="s">
        <v>56</v>
      </c>
      <c r="S1737" s="6" t="s">
        <v>57</v>
      </c>
      <c r="T1737" s="6">
        <v>10022</v>
      </c>
      <c r="U1737" s="6" t="s">
        <v>32</v>
      </c>
      <c r="V1737" s="6" t="s">
        <v>33</v>
      </c>
      <c r="W1737" s="6" t="s">
        <v>58</v>
      </c>
      <c r="X1737" s="6" t="s">
        <v>59</v>
      </c>
      <c r="Y1737" s="6" t="s">
        <v>36</v>
      </c>
    </row>
    <row r="1738" spans="1:25">
      <c r="A1738" s="5">
        <v>10335</v>
      </c>
      <c r="B1738" s="6">
        <v>33</v>
      </c>
      <c r="C1738" s="7">
        <v>37.130000000000003</v>
      </c>
      <c r="D1738" s="6">
        <v>2</v>
      </c>
      <c r="E1738" s="6">
        <v>1225.29</v>
      </c>
      <c r="F1738" s="8">
        <v>38310</v>
      </c>
      <c r="G1738" s="6" t="s">
        <v>25</v>
      </c>
      <c r="H1738" s="6">
        <v>4</v>
      </c>
      <c r="I1738" s="6">
        <v>11</v>
      </c>
      <c r="J1738" s="6">
        <v>2004</v>
      </c>
      <c r="K1738" s="6" t="s">
        <v>163</v>
      </c>
      <c r="L1738" s="6">
        <v>35</v>
      </c>
      <c r="M1738" s="6" t="s">
        <v>287</v>
      </c>
      <c r="N1738" s="6" t="s">
        <v>217</v>
      </c>
      <c r="O1738" s="6">
        <v>4155551450</v>
      </c>
      <c r="P1738" s="6" t="s">
        <v>218</v>
      </c>
      <c r="Q1738" s="9"/>
      <c r="R1738" s="6" t="s">
        <v>219</v>
      </c>
      <c r="S1738" s="6" t="s">
        <v>177</v>
      </c>
      <c r="T1738" s="6">
        <v>97562</v>
      </c>
      <c r="U1738" s="6" t="s">
        <v>32</v>
      </c>
      <c r="V1738" s="6" t="s">
        <v>33</v>
      </c>
      <c r="W1738" s="6" t="s">
        <v>220</v>
      </c>
      <c r="X1738" s="6" t="s">
        <v>35</v>
      </c>
      <c r="Y1738" s="6" t="s">
        <v>39</v>
      </c>
    </row>
    <row r="1739" spans="1:25">
      <c r="A1739" s="5">
        <v>10349</v>
      </c>
      <c r="B1739" s="6">
        <v>36</v>
      </c>
      <c r="C1739" s="7">
        <v>37.130000000000003</v>
      </c>
      <c r="D1739" s="6">
        <v>3</v>
      </c>
      <c r="E1739" s="6">
        <v>1336.68</v>
      </c>
      <c r="F1739" s="8">
        <v>38322</v>
      </c>
      <c r="G1739" s="6" t="s">
        <v>25</v>
      </c>
      <c r="H1739" s="6">
        <v>4</v>
      </c>
      <c r="I1739" s="6">
        <v>12</v>
      </c>
      <c r="J1739" s="6">
        <v>2004</v>
      </c>
      <c r="K1739" s="6" t="s">
        <v>163</v>
      </c>
      <c r="L1739" s="6">
        <v>35</v>
      </c>
      <c r="M1739" s="6" t="s">
        <v>287</v>
      </c>
      <c r="N1739" s="6" t="s">
        <v>552</v>
      </c>
      <c r="O1739" s="6">
        <v>2125557413</v>
      </c>
      <c r="P1739" s="6" t="s">
        <v>553</v>
      </c>
      <c r="Q1739" s="6" t="s">
        <v>554</v>
      </c>
      <c r="R1739" s="6" t="s">
        <v>56</v>
      </c>
      <c r="S1739" s="6" t="s">
        <v>57</v>
      </c>
      <c r="T1739" s="6">
        <v>10022</v>
      </c>
      <c r="U1739" s="6" t="s">
        <v>32</v>
      </c>
      <c r="V1739" s="6" t="s">
        <v>33</v>
      </c>
      <c r="W1739" s="6" t="s">
        <v>34</v>
      </c>
      <c r="X1739" s="6" t="s">
        <v>555</v>
      </c>
      <c r="Y1739" s="6" t="s">
        <v>39</v>
      </c>
    </row>
    <row r="1740" spans="1:25">
      <c r="A1740" s="5">
        <v>10358</v>
      </c>
      <c r="B1740" s="6">
        <v>36</v>
      </c>
      <c r="C1740" s="7">
        <v>82.94</v>
      </c>
      <c r="D1740" s="6">
        <v>4</v>
      </c>
      <c r="E1740" s="6">
        <v>2985.84</v>
      </c>
      <c r="F1740" s="8">
        <v>38331</v>
      </c>
      <c r="G1740" s="6" t="s">
        <v>25</v>
      </c>
      <c r="H1740" s="6">
        <v>4</v>
      </c>
      <c r="I1740" s="6">
        <v>12</v>
      </c>
      <c r="J1740" s="6">
        <v>2004</v>
      </c>
      <c r="K1740" s="6" t="s">
        <v>163</v>
      </c>
      <c r="L1740" s="6">
        <v>35</v>
      </c>
      <c r="M1740" s="6" t="s">
        <v>287</v>
      </c>
      <c r="N1740" s="6" t="s">
        <v>155</v>
      </c>
      <c r="O1740" s="6" t="s">
        <v>156</v>
      </c>
      <c r="P1740" s="6" t="s">
        <v>157</v>
      </c>
      <c r="Q1740" s="9"/>
      <c r="R1740" s="6" t="s">
        <v>158</v>
      </c>
      <c r="S1740" s="9"/>
      <c r="T1740" s="6">
        <v>28034</v>
      </c>
      <c r="U1740" s="6" t="s">
        <v>159</v>
      </c>
      <c r="V1740" s="6" t="s">
        <v>46</v>
      </c>
      <c r="W1740" s="6" t="s">
        <v>160</v>
      </c>
      <c r="X1740" s="6" t="s">
        <v>161</v>
      </c>
      <c r="Y1740" s="6" t="s">
        <v>39</v>
      </c>
    </row>
    <row r="1741" spans="1:25">
      <c r="A1741" s="5">
        <v>10371</v>
      </c>
      <c r="B1741" s="6">
        <v>45</v>
      </c>
      <c r="C1741" s="7">
        <v>100</v>
      </c>
      <c r="D1741" s="6">
        <v>8</v>
      </c>
      <c r="E1741" s="6">
        <v>5545.8</v>
      </c>
      <c r="F1741" s="8">
        <v>38375</v>
      </c>
      <c r="G1741" s="6" t="s">
        <v>25</v>
      </c>
      <c r="H1741" s="6">
        <v>1</v>
      </c>
      <c r="I1741" s="6">
        <v>1</v>
      </c>
      <c r="J1741" s="6">
        <v>2005</v>
      </c>
      <c r="K1741" s="6" t="s">
        <v>163</v>
      </c>
      <c r="L1741" s="6">
        <v>35</v>
      </c>
      <c r="M1741" s="6" t="s">
        <v>287</v>
      </c>
      <c r="N1741" s="6" t="s">
        <v>217</v>
      </c>
      <c r="O1741" s="6">
        <v>4155551450</v>
      </c>
      <c r="P1741" s="6" t="s">
        <v>218</v>
      </c>
      <c r="Q1741" s="9"/>
      <c r="R1741" s="6" t="s">
        <v>219</v>
      </c>
      <c r="S1741" s="6" t="s">
        <v>177</v>
      </c>
      <c r="T1741" s="6">
        <v>97562</v>
      </c>
      <c r="U1741" s="6" t="s">
        <v>32</v>
      </c>
      <c r="V1741" s="6" t="s">
        <v>33</v>
      </c>
      <c r="W1741" s="6" t="s">
        <v>220</v>
      </c>
      <c r="X1741" s="6" t="s">
        <v>35</v>
      </c>
      <c r="Y1741" s="6" t="s">
        <v>36</v>
      </c>
    </row>
    <row r="1742" spans="1:25">
      <c r="A1742" s="5">
        <v>10383</v>
      </c>
      <c r="B1742" s="6">
        <v>40</v>
      </c>
      <c r="C1742" s="7">
        <v>100</v>
      </c>
      <c r="D1742" s="6">
        <v>3</v>
      </c>
      <c r="E1742" s="6">
        <v>6089.6</v>
      </c>
      <c r="F1742" s="8">
        <v>38405</v>
      </c>
      <c r="G1742" s="6" t="s">
        <v>25</v>
      </c>
      <c r="H1742" s="6">
        <v>1</v>
      </c>
      <c r="I1742" s="6">
        <v>2</v>
      </c>
      <c r="J1742" s="6">
        <v>2005</v>
      </c>
      <c r="K1742" s="6" t="s">
        <v>163</v>
      </c>
      <c r="L1742" s="6">
        <v>35</v>
      </c>
      <c r="M1742" s="6" t="s">
        <v>287</v>
      </c>
      <c r="N1742" s="6" t="s">
        <v>155</v>
      </c>
      <c r="O1742" s="6" t="s">
        <v>156</v>
      </c>
      <c r="P1742" s="6" t="s">
        <v>157</v>
      </c>
      <c r="Q1742" s="9"/>
      <c r="R1742" s="6" t="s">
        <v>158</v>
      </c>
      <c r="S1742" s="9"/>
      <c r="T1742" s="6">
        <v>28034</v>
      </c>
      <c r="U1742" s="6" t="s">
        <v>159</v>
      </c>
      <c r="V1742" s="6" t="s">
        <v>46</v>
      </c>
      <c r="W1742" s="6" t="s">
        <v>160</v>
      </c>
      <c r="X1742" s="6" t="s">
        <v>161</v>
      </c>
      <c r="Y1742" s="6" t="s">
        <v>36</v>
      </c>
    </row>
    <row r="1743" spans="1:25">
      <c r="A1743" s="5">
        <v>10394</v>
      </c>
      <c r="B1743" s="6">
        <v>46</v>
      </c>
      <c r="C1743" s="7">
        <v>38.9</v>
      </c>
      <c r="D1743" s="6">
        <v>6</v>
      </c>
      <c r="E1743" s="6">
        <v>1789.4</v>
      </c>
      <c r="F1743" s="8">
        <v>38426</v>
      </c>
      <c r="G1743" s="6" t="s">
        <v>25</v>
      </c>
      <c r="H1743" s="6">
        <v>1</v>
      </c>
      <c r="I1743" s="6">
        <v>3</v>
      </c>
      <c r="J1743" s="6">
        <v>2005</v>
      </c>
      <c r="K1743" s="6" t="s">
        <v>163</v>
      </c>
      <c r="L1743" s="6">
        <v>35</v>
      </c>
      <c r="M1743" s="6" t="s">
        <v>287</v>
      </c>
      <c r="N1743" s="6" t="s">
        <v>155</v>
      </c>
      <c r="O1743" s="6" t="s">
        <v>156</v>
      </c>
      <c r="P1743" s="6" t="s">
        <v>157</v>
      </c>
      <c r="Q1743" s="9"/>
      <c r="R1743" s="6" t="s">
        <v>158</v>
      </c>
      <c r="S1743" s="9"/>
      <c r="T1743" s="6">
        <v>28034</v>
      </c>
      <c r="U1743" s="6" t="s">
        <v>159</v>
      </c>
      <c r="V1743" s="6" t="s">
        <v>46</v>
      </c>
      <c r="W1743" s="6" t="s">
        <v>160</v>
      </c>
      <c r="X1743" s="6" t="s">
        <v>161</v>
      </c>
      <c r="Y1743" s="6" t="s">
        <v>39</v>
      </c>
    </row>
    <row r="1744" spans="1:25">
      <c r="A1744" s="5">
        <v>10412</v>
      </c>
      <c r="B1744" s="6">
        <v>30</v>
      </c>
      <c r="C1744" s="7">
        <v>36.07</v>
      </c>
      <c r="D1744" s="6">
        <v>6</v>
      </c>
      <c r="E1744" s="6">
        <v>1082.0999999999999</v>
      </c>
      <c r="F1744" s="8">
        <v>38475</v>
      </c>
      <c r="G1744" s="6" t="s">
        <v>25</v>
      </c>
      <c r="H1744" s="6">
        <v>2</v>
      </c>
      <c r="I1744" s="6">
        <v>5</v>
      </c>
      <c r="J1744" s="6">
        <v>2005</v>
      </c>
      <c r="K1744" s="6" t="s">
        <v>163</v>
      </c>
      <c r="L1744" s="6">
        <v>35</v>
      </c>
      <c r="M1744" s="6" t="s">
        <v>287</v>
      </c>
      <c r="N1744" s="6" t="s">
        <v>155</v>
      </c>
      <c r="O1744" s="6" t="s">
        <v>156</v>
      </c>
      <c r="P1744" s="6" t="s">
        <v>157</v>
      </c>
      <c r="Q1744" s="9"/>
      <c r="R1744" s="6" t="s">
        <v>158</v>
      </c>
      <c r="S1744" s="9"/>
      <c r="T1744" s="6">
        <v>28034</v>
      </c>
      <c r="U1744" s="6" t="s">
        <v>159</v>
      </c>
      <c r="V1744" s="6" t="s">
        <v>46</v>
      </c>
      <c r="W1744" s="6" t="s">
        <v>160</v>
      </c>
      <c r="X1744" s="6" t="s">
        <v>161</v>
      </c>
      <c r="Y1744" s="6" t="s">
        <v>39</v>
      </c>
    </row>
    <row r="1745" spans="1:25">
      <c r="A1745" s="5">
        <v>10425</v>
      </c>
      <c r="B1745" s="6">
        <v>31</v>
      </c>
      <c r="C1745" s="7">
        <v>33.24</v>
      </c>
      <c r="D1745" s="6">
        <v>5</v>
      </c>
      <c r="E1745" s="6">
        <v>1030.44</v>
      </c>
      <c r="F1745" s="8">
        <v>38503</v>
      </c>
      <c r="G1745" s="6" t="s">
        <v>246</v>
      </c>
      <c r="H1745" s="6">
        <v>2</v>
      </c>
      <c r="I1745" s="6">
        <v>5</v>
      </c>
      <c r="J1745" s="6">
        <v>2005</v>
      </c>
      <c r="K1745" s="6" t="s">
        <v>163</v>
      </c>
      <c r="L1745" s="6">
        <v>35</v>
      </c>
      <c r="M1745" s="6" t="s">
        <v>287</v>
      </c>
      <c r="N1745" s="6" t="s">
        <v>91</v>
      </c>
      <c r="O1745" s="6" t="s">
        <v>92</v>
      </c>
      <c r="P1745" s="6" t="s">
        <v>93</v>
      </c>
      <c r="Q1745" s="9"/>
      <c r="R1745" s="6" t="s">
        <v>94</v>
      </c>
      <c r="S1745" s="9"/>
      <c r="T1745" s="6">
        <v>44000</v>
      </c>
      <c r="U1745" s="6" t="s">
        <v>66</v>
      </c>
      <c r="V1745" s="6" t="s">
        <v>46</v>
      </c>
      <c r="W1745" s="6" t="s">
        <v>95</v>
      </c>
      <c r="X1745" s="6" t="s">
        <v>96</v>
      </c>
      <c r="Y1745" s="6" t="s">
        <v>39</v>
      </c>
    </row>
    <row r="1746" spans="1:25">
      <c r="A1746" s="5">
        <v>10170</v>
      </c>
      <c r="B1746" s="6">
        <v>20</v>
      </c>
      <c r="C1746" s="7">
        <v>63.14</v>
      </c>
      <c r="D1746" s="6">
        <v>2</v>
      </c>
      <c r="E1746" s="6">
        <v>1262.8</v>
      </c>
      <c r="F1746" s="8">
        <v>37929</v>
      </c>
      <c r="G1746" s="6" t="s">
        <v>25</v>
      </c>
      <c r="H1746" s="6">
        <v>4</v>
      </c>
      <c r="I1746" s="6">
        <v>11</v>
      </c>
      <c r="J1746" s="6">
        <v>2003</v>
      </c>
      <c r="K1746" s="6" t="s">
        <v>163</v>
      </c>
      <c r="L1746" s="6">
        <v>77</v>
      </c>
      <c r="M1746" s="6" t="s">
        <v>513</v>
      </c>
      <c r="N1746" s="6" t="s">
        <v>644</v>
      </c>
      <c r="O1746" s="6" t="s">
        <v>645</v>
      </c>
      <c r="P1746" s="6" t="s">
        <v>646</v>
      </c>
      <c r="Q1746" s="9"/>
      <c r="R1746" s="6" t="s">
        <v>647</v>
      </c>
      <c r="S1746" s="9"/>
      <c r="T1746" s="6">
        <v>8010</v>
      </c>
      <c r="U1746" s="6" t="s">
        <v>130</v>
      </c>
      <c r="V1746" s="6" t="s">
        <v>46</v>
      </c>
      <c r="W1746" s="6" t="s">
        <v>648</v>
      </c>
      <c r="X1746" s="6" t="s">
        <v>48</v>
      </c>
      <c r="Y1746" s="6" t="s">
        <v>39</v>
      </c>
    </row>
    <row r="1747" spans="1:25">
      <c r="A1747" s="5">
        <v>10169</v>
      </c>
      <c r="B1747" s="6">
        <v>32</v>
      </c>
      <c r="C1747" s="7">
        <v>70.760000000000005</v>
      </c>
      <c r="D1747" s="6">
        <v>5</v>
      </c>
      <c r="E1747" s="6">
        <v>2264.3200000000002</v>
      </c>
      <c r="F1747" s="8">
        <v>37929</v>
      </c>
      <c r="G1747" s="6" t="s">
        <v>25</v>
      </c>
      <c r="H1747" s="6">
        <v>4</v>
      </c>
      <c r="I1747" s="6">
        <v>11</v>
      </c>
      <c r="J1747" s="6">
        <v>2003</v>
      </c>
      <c r="K1747" s="6" t="s">
        <v>163</v>
      </c>
      <c r="L1747" s="6">
        <v>80</v>
      </c>
      <c r="M1747" s="6" t="s">
        <v>514</v>
      </c>
      <c r="N1747" s="6" t="s">
        <v>230</v>
      </c>
      <c r="O1747" s="6" t="s">
        <v>231</v>
      </c>
      <c r="P1747" s="6" t="s">
        <v>232</v>
      </c>
      <c r="Q1747" s="6" t="s">
        <v>233</v>
      </c>
      <c r="R1747" s="6" t="s">
        <v>234</v>
      </c>
      <c r="S1747" s="6" t="s">
        <v>138</v>
      </c>
      <c r="T1747" s="6">
        <v>2060</v>
      </c>
      <c r="U1747" s="6" t="s">
        <v>75</v>
      </c>
      <c r="V1747" s="6" t="s">
        <v>76</v>
      </c>
      <c r="W1747" s="6" t="s">
        <v>235</v>
      </c>
      <c r="X1747" s="6" t="s">
        <v>236</v>
      </c>
      <c r="Y1747" s="6" t="s">
        <v>39</v>
      </c>
    </row>
    <row r="1748" spans="1:25">
      <c r="A1748" s="5">
        <v>10169</v>
      </c>
      <c r="B1748" s="6">
        <v>36</v>
      </c>
      <c r="C1748" s="7">
        <v>100</v>
      </c>
      <c r="D1748" s="6">
        <v>4</v>
      </c>
      <c r="E1748" s="6">
        <v>4444.92</v>
      </c>
      <c r="F1748" s="8">
        <v>37929</v>
      </c>
      <c r="G1748" s="6" t="s">
        <v>25</v>
      </c>
      <c r="H1748" s="6">
        <v>4</v>
      </c>
      <c r="I1748" s="6">
        <v>11</v>
      </c>
      <c r="J1748" s="6">
        <v>2003</v>
      </c>
      <c r="K1748" s="6" t="s">
        <v>163</v>
      </c>
      <c r="L1748" s="6">
        <v>146</v>
      </c>
      <c r="M1748" s="6" t="s">
        <v>515</v>
      </c>
      <c r="N1748" s="6" t="s">
        <v>230</v>
      </c>
      <c r="O1748" s="6" t="s">
        <v>231</v>
      </c>
      <c r="P1748" s="6" t="s">
        <v>232</v>
      </c>
      <c r="Q1748" s="6" t="s">
        <v>233</v>
      </c>
      <c r="R1748" s="6" t="s">
        <v>234</v>
      </c>
      <c r="S1748" s="6" t="s">
        <v>138</v>
      </c>
      <c r="T1748" s="6">
        <v>2060</v>
      </c>
      <c r="U1748" s="6" t="s">
        <v>75</v>
      </c>
      <c r="V1748" s="6" t="s">
        <v>76</v>
      </c>
      <c r="W1748" s="6" t="s">
        <v>235</v>
      </c>
      <c r="X1748" s="6" t="s">
        <v>236</v>
      </c>
      <c r="Y1748" s="6" t="s">
        <v>36</v>
      </c>
    </row>
    <row r="1749" spans="1:25">
      <c r="A1749" s="5">
        <v>10169</v>
      </c>
      <c r="B1749" s="6">
        <v>38</v>
      </c>
      <c r="C1749" s="7">
        <v>68.39</v>
      </c>
      <c r="D1749" s="6">
        <v>8</v>
      </c>
      <c r="E1749" s="6">
        <v>2598.8200000000002</v>
      </c>
      <c r="F1749" s="8">
        <v>37929</v>
      </c>
      <c r="G1749" s="6" t="s">
        <v>25</v>
      </c>
      <c r="H1749" s="6">
        <v>4</v>
      </c>
      <c r="I1749" s="6">
        <v>11</v>
      </c>
      <c r="J1749" s="6">
        <v>2003</v>
      </c>
      <c r="K1749" s="6" t="s">
        <v>60</v>
      </c>
      <c r="L1749" s="6">
        <v>62</v>
      </c>
      <c r="M1749" s="6" t="s">
        <v>516</v>
      </c>
      <c r="N1749" s="6" t="s">
        <v>230</v>
      </c>
      <c r="O1749" s="6" t="s">
        <v>231</v>
      </c>
      <c r="P1749" s="6" t="s">
        <v>232</v>
      </c>
      <c r="Q1749" s="6" t="s">
        <v>233</v>
      </c>
      <c r="R1749" s="6" t="s">
        <v>234</v>
      </c>
      <c r="S1749" s="6" t="s">
        <v>138</v>
      </c>
      <c r="T1749" s="6">
        <v>2060</v>
      </c>
      <c r="U1749" s="6" t="s">
        <v>75</v>
      </c>
      <c r="V1749" s="6" t="s">
        <v>76</v>
      </c>
      <c r="W1749" s="6" t="s">
        <v>235</v>
      </c>
      <c r="X1749" s="6" t="s">
        <v>236</v>
      </c>
      <c r="Y1749" s="6" t="s">
        <v>39</v>
      </c>
    </row>
    <row r="1750" spans="1:25">
      <c r="A1750" s="5">
        <v>10169</v>
      </c>
      <c r="B1750" s="6">
        <v>33</v>
      </c>
      <c r="C1750" s="7">
        <v>100</v>
      </c>
      <c r="D1750" s="6">
        <v>7</v>
      </c>
      <c r="E1750" s="6">
        <v>4910.3999999999996</v>
      </c>
      <c r="F1750" s="8">
        <v>37929</v>
      </c>
      <c r="G1750" s="6" t="s">
        <v>25</v>
      </c>
      <c r="H1750" s="6">
        <v>4</v>
      </c>
      <c r="I1750" s="6">
        <v>11</v>
      </c>
      <c r="J1750" s="6">
        <v>2003</v>
      </c>
      <c r="K1750" s="6" t="s">
        <v>163</v>
      </c>
      <c r="L1750" s="6">
        <v>148</v>
      </c>
      <c r="M1750" s="6" t="s">
        <v>517</v>
      </c>
      <c r="N1750" s="6" t="s">
        <v>230</v>
      </c>
      <c r="O1750" s="6" t="s">
        <v>231</v>
      </c>
      <c r="P1750" s="6" t="s">
        <v>232</v>
      </c>
      <c r="Q1750" s="6" t="s">
        <v>233</v>
      </c>
      <c r="R1750" s="6" t="s">
        <v>234</v>
      </c>
      <c r="S1750" s="6" t="s">
        <v>138</v>
      </c>
      <c r="T1750" s="6">
        <v>2060</v>
      </c>
      <c r="U1750" s="6" t="s">
        <v>75</v>
      </c>
      <c r="V1750" s="6" t="s">
        <v>76</v>
      </c>
      <c r="W1750" s="6" t="s">
        <v>235</v>
      </c>
      <c r="X1750" s="6" t="s">
        <v>236</v>
      </c>
      <c r="Y1750" s="6" t="s">
        <v>36</v>
      </c>
    </row>
    <row r="1751" spans="1:25">
      <c r="A1751" s="5">
        <v>10169</v>
      </c>
      <c r="B1751" s="6">
        <v>38</v>
      </c>
      <c r="C1751" s="7">
        <v>74.11</v>
      </c>
      <c r="D1751" s="6">
        <v>11</v>
      </c>
      <c r="E1751" s="6">
        <v>2816.18</v>
      </c>
      <c r="F1751" s="8">
        <v>37929</v>
      </c>
      <c r="G1751" s="6" t="s">
        <v>25</v>
      </c>
      <c r="H1751" s="6">
        <v>4</v>
      </c>
      <c r="I1751" s="6">
        <v>11</v>
      </c>
      <c r="J1751" s="6">
        <v>2003</v>
      </c>
      <c r="K1751" s="6" t="s">
        <v>60</v>
      </c>
      <c r="L1751" s="6">
        <v>69</v>
      </c>
      <c r="M1751" s="6" t="s">
        <v>518</v>
      </c>
      <c r="N1751" s="6" t="s">
        <v>230</v>
      </c>
      <c r="O1751" s="6" t="s">
        <v>231</v>
      </c>
      <c r="P1751" s="6" t="s">
        <v>232</v>
      </c>
      <c r="Q1751" s="6" t="s">
        <v>233</v>
      </c>
      <c r="R1751" s="6" t="s">
        <v>234</v>
      </c>
      <c r="S1751" s="6" t="s">
        <v>138</v>
      </c>
      <c r="T1751" s="6">
        <v>2060</v>
      </c>
      <c r="U1751" s="6" t="s">
        <v>75</v>
      </c>
      <c r="V1751" s="6" t="s">
        <v>76</v>
      </c>
      <c r="W1751" s="6" t="s">
        <v>235</v>
      </c>
      <c r="X1751" s="6" t="s">
        <v>236</v>
      </c>
      <c r="Y1751" s="6" t="s">
        <v>39</v>
      </c>
    </row>
    <row r="1752" spans="1:25">
      <c r="A1752" s="5">
        <v>10169</v>
      </c>
      <c r="B1752" s="6">
        <v>34</v>
      </c>
      <c r="C1752" s="7">
        <v>50.21</v>
      </c>
      <c r="D1752" s="6">
        <v>1</v>
      </c>
      <c r="E1752" s="6">
        <v>1707.14</v>
      </c>
      <c r="F1752" s="8">
        <v>37929</v>
      </c>
      <c r="G1752" s="6" t="s">
        <v>25</v>
      </c>
      <c r="H1752" s="6">
        <v>4</v>
      </c>
      <c r="I1752" s="6">
        <v>11</v>
      </c>
      <c r="J1752" s="6">
        <v>2003</v>
      </c>
      <c r="K1752" s="6" t="s">
        <v>163</v>
      </c>
      <c r="L1752" s="6">
        <v>61</v>
      </c>
      <c r="M1752" s="6" t="s">
        <v>519</v>
      </c>
      <c r="N1752" s="6" t="s">
        <v>230</v>
      </c>
      <c r="O1752" s="6" t="s">
        <v>231</v>
      </c>
      <c r="P1752" s="6" t="s">
        <v>232</v>
      </c>
      <c r="Q1752" s="6" t="s">
        <v>233</v>
      </c>
      <c r="R1752" s="6" t="s">
        <v>234</v>
      </c>
      <c r="S1752" s="6" t="s">
        <v>138</v>
      </c>
      <c r="T1752" s="6">
        <v>2060</v>
      </c>
      <c r="U1752" s="6" t="s">
        <v>75</v>
      </c>
      <c r="V1752" s="6" t="s">
        <v>76</v>
      </c>
      <c r="W1752" s="6" t="s">
        <v>235</v>
      </c>
      <c r="X1752" s="6" t="s">
        <v>236</v>
      </c>
      <c r="Y1752" s="6" t="s">
        <v>39</v>
      </c>
    </row>
    <row r="1753" spans="1:25">
      <c r="A1753" s="5">
        <v>10170</v>
      </c>
      <c r="B1753" s="6">
        <v>34</v>
      </c>
      <c r="C1753" s="7">
        <v>100</v>
      </c>
      <c r="D1753" s="6">
        <v>1</v>
      </c>
      <c r="E1753" s="6">
        <v>3819.56</v>
      </c>
      <c r="F1753" s="8">
        <v>37929</v>
      </c>
      <c r="G1753" s="6" t="s">
        <v>25</v>
      </c>
      <c r="H1753" s="6">
        <v>4</v>
      </c>
      <c r="I1753" s="6">
        <v>11</v>
      </c>
      <c r="J1753" s="6">
        <v>2003</v>
      </c>
      <c r="K1753" s="6" t="s">
        <v>163</v>
      </c>
      <c r="L1753" s="6">
        <v>140</v>
      </c>
      <c r="M1753" s="6" t="s">
        <v>520</v>
      </c>
      <c r="N1753" s="6" t="s">
        <v>644</v>
      </c>
      <c r="O1753" s="6" t="s">
        <v>645</v>
      </c>
      <c r="P1753" s="6" t="s">
        <v>646</v>
      </c>
      <c r="Q1753" s="9"/>
      <c r="R1753" s="6" t="s">
        <v>647</v>
      </c>
      <c r="S1753" s="9"/>
      <c r="T1753" s="6">
        <v>8010</v>
      </c>
      <c r="U1753" s="6" t="s">
        <v>130</v>
      </c>
      <c r="V1753" s="6" t="s">
        <v>46</v>
      </c>
      <c r="W1753" s="6" t="s">
        <v>648</v>
      </c>
      <c r="X1753" s="6" t="s">
        <v>48</v>
      </c>
      <c r="Y1753" s="6" t="s">
        <v>36</v>
      </c>
    </row>
    <row r="1754" spans="1:25">
      <c r="A1754" s="5">
        <v>10169</v>
      </c>
      <c r="B1754" s="6">
        <v>24</v>
      </c>
      <c r="C1754" s="7">
        <v>94.58</v>
      </c>
      <c r="D1754" s="6">
        <v>6</v>
      </c>
      <c r="E1754" s="6">
        <v>2269.92</v>
      </c>
      <c r="F1754" s="8">
        <v>37929</v>
      </c>
      <c r="G1754" s="6" t="s">
        <v>25</v>
      </c>
      <c r="H1754" s="6">
        <v>4</v>
      </c>
      <c r="I1754" s="6">
        <v>11</v>
      </c>
      <c r="J1754" s="6">
        <v>2003</v>
      </c>
      <c r="K1754" s="6" t="s">
        <v>163</v>
      </c>
      <c r="L1754" s="6">
        <v>80</v>
      </c>
      <c r="M1754" s="6" t="s">
        <v>521</v>
      </c>
      <c r="N1754" s="6" t="s">
        <v>230</v>
      </c>
      <c r="O1754" s="6" t="s">
        <v>231</v>
      </c>
      <c r="P1754" s="6" t="s">
        <v>232</v>
      </c>
      <c r="Q1754" s="6" t="s">
        <v>233</v>
      </c>
      <c r="R1754" s="6" t="s">
        <v>234</v>
      </c>
      <c r="S1754" s="6" t="s">
        <v>138</v>
      </c>
      <c r="T1754" s="6">
        <v>2060</v>
      </c>
      <c r="U1754" s="6" t="s">
        <v>75</v>
      </c>
      <c r="V1754" s="6" t="s">
        <v>76</v>
      </c>
      <c r="W1754" s="6" t="s">
        <v>235</v>
      </c>
      <c r="X1754" s="6" t="s">
        <v>236</v>
      </c>
      <c r="Y1754" s="6" t="s">
        <v>39</v>
      </c>
    </row>
    <row r="1755" spans="1:25">
      <c r="A1755" s="5">
        <v>10209</v>
      </c>
      <c r="B1755" s="6">
        <v>43</v>
      </c>
      <c r="C1755" s="7">
        <v>82.21</v>
      </c>
      <c r="D1755" s="6">
        <v>1</v>
      </c>
      <c r="E1755" s="6">
        <v>3535.03</v>
      </c>
      <c r="F1755" s="8">
        <v>37995</v>
      </c>
      <c r="G1755" s="6" t="s">
        <v>25</v>
      </c>
      <c r="H1755" s="6">
        <v>1</v>
      </c>
      <c r="I1755" s="6">
        <v>1</v>
      </c>
      <c r="J1755" s="6">
        <v>2004</v>
      </c>
      <c r="K1755" s="6" t="s">
        <v>385</v>
      </c>
      <c r="L1755" s="6">
        <v>68</v>
      </c>
      <c r="M1755" s="6" t="s">
        <v>417</v>
      </c>
      <c r="N1755" s="6" t="s">
        <v>315</v>
      </c>
      <c r="O1755" s="6">
        <v>2155554369</v>
      </c>
      <c r="P1755" s="6" t="s">
        <v>316</v>
      </c>
      <c r="Q1755" s="9"/>
      <c r="R1755" s="6" t="s">
        <v>317</v>
      </c>
      <c r="S1755" s="6" t="s">
        <v>177</v>
      </c>
      <c r="T1755" s="9"/>
      <c r="U1755" s="6" t="s">
        <v>32</v>
      </c>
      <c r="V1755" s="6" t="s">
        <v>33</v>
      </c>
      <c r="W1755" s="6" t="s">
        <v>318</v>
      </c>
      <c r="X1755" s="6" t="s">
        <v>59</v>
      </c>
      <c r="Y1755" s="6" t="s">
        <v>36</v>
      </c>
    </row>
    <row r="1756" spans="1:25">
      <c r="A1756" s="5">
        <v>10222</v>
      </c>
      <c r="B1756" s="6">
        <v>32</v>
      </c>
      <c r="C1756" s="7">
        <v>81.53</v>
      </c>
      <c r="D1756" s="6">
        <v>5</v>
      </c>
      <c r="E1756" s="6">
        <v>2608.96</v>
      </c>
      <c r="F1756" s="8">
        <v>38036</v>
      </c>
      <c r="G1756" s="6" t="s">
        <v>25</v>
      </c>
      <c r="H1756" s="6">
        <v>1</v>
      </c>
      <c r="I1756" s="6">
        <v>2</v>
      </c>
      <c r="J1756" s="6">
        <v>2004</v>
      </c>
      <c r="K1756" s="6" t="s">
        <v>385</v>
      </c>
      <c r="L1756" s="6">
        <v>68</v>
      </c>
      <c r="M1756" s="6" t="s">
        <v>417</v>
      </c>
      <c r="N1756" s="6" t="s">
        <v>319</v>
      </c>
      <c r="O1756" s="6">
        <v>7605558146</v>
      </c>
      <c r="P1756" s="6" t="s">
        <v>320</v>
      </c>
      <c r="Q1756" s="9"/>
      <c r="R1756" s="6" t="s">
        <v>321</v>
      </c>
      <c r="S1756" s="6" t="s">
        <v>177</v>
      </c>
      <c r="T1756" s="6">
        <v>91217</v>
      </c>
      <c r="U1756" s="6" t="s">
        <v>32</v>
      </c>
      <c r="V1756" s="6" t="s">
        <v>33</v>
      </c>
      <c r="W1756" s="6" t="s">
        <v>178</v>
      </c>
      <c r="X1756" s="6" t="s">
        <v>35</v>
      </c>
      <c r="Y1756" s="6" t="s">
        <v>39</v>
      </c>
    </row>
    <row r="1757" spans="1:25">
      <c r="A1757" s="5">
        <v>10249</v>
      </c>
      <c r="B1757" s="6">
        <v>20</v>
      </c>
      <c r="C1757" s="7">
        <v>67.819999999999993</v>
      </c>
      <c r="D1757" s="6">
        <v>1</v>
      </c>
      <c r="E1757" s="6">
        <v>1356.4</v>
      </c>
      <c r="F1757" s="8">
        <v>38115</v>
      </c>
      <c r="G1757" s="6" t="s">
        <v>25</v>
      </c>
      <c r="H1757" s="6">
        <v>2</v>
      </c>
      <c r="I1757" s="6">
        <v>5</v>
      </c>
      <c r="J1757" s="6">
        <v>2004</v>
      </c>
      <c r="K1757" s="6" t="s">
        <v>385</v>
      </c>
      <c r="L1757" s="6">
        <v>68</v>
      </c>
      <c r="M1757" s="6" t="s">
        <v>417</v>
      </c>
      <c r="N1757" s="6" t="s">
        <v>180</v>
      </c>
      <c r="O1757" s="6">
        <v>6175555555</v>
      </c>
      <c r="P1757" s="6" t="s">
        <v>181</v>
      </c>
      <c r="Q1757" s="9"/>
      <c r="R1757" s="6" t="s">
        <v>99</v>
      </c>
      <c r="S1757" s="6" t="s">
        <v>100</v>
      </c>
      <c r="T1757" s="6">
        <v>51247</v>
      </c>
      <c r="U1757" s="6" t="s">
        <v>32</v>
      </c>
      <c r="V1757" s="6" t="s">
        <v>33</v>
      </c>
      <c r="W1757" s="6" t="s">
        <v>182</v>
      </c>
      <c r="X1757" s="6" t="s">
        <v>122</v>
      </c>
      <c r="Y1757" s="6" t="s">
        <v>39</v>
      </c>
    </row>
    <row r="1758" spans="1:25">
      <c r="A1758" s="5">
        <v>10262</v>
      </c>
      <c r="B1758" s="6">
        <v>24</v>
      </c>
      <c r="C1758" s="7">
        <v>67.14</v>
      </c>
      <c r="D1758" s="6">
        <v>10</v>
      </c>
      <c r="E1758" s="6">
        <v>1611.36</v>
      </c>
      <c r="F1758" s="8">
        <v>38162</v>
      </c>
      <c r="G1758" s="6" t="s">
        <v>322</v>
      </c>
      <c r="H1758" s="6">
        <v>2</v>
      </c>
      <c r="I1758" s="6">
        <v>6</v>
      </c>
      <c r="J1758" s="6">
        <v>2004</v>
      </c>
      <c r="K1758" s="6" t="s">
        <v>385</v>
      </c>
      <c r="L1758" s="6">
        <v>68</v>
      </c>
      <c r="M1758" s="6" t="s">
        <v>417</v>
      </c>
      <c r="N1758" s="6" t="s">
        <v>155</v>
      </c>
      <c r="O1758" s="6" t="s">
        <v>156</v>
      </c>
      <c r="P1758" s="6" t="s">
        <v>157</v>
      </c>
      <c r="Q1758" s="9"/>
      <c r="R1758" s="6" t="s">
        <v>158</v>
      </c>
      <c r="S1758" s="9"/>
      <c r="T1758" s="6">
        <v>28034</v>
      </c>
      <c r="U1758" s="6" t="s">
        <v>159</v>
      </c>
      <c r="V1758" s="6" t="s">
        <v>46</v>
      </c>
      <c r="W1758" s="6" t="s">
        <v>160</v>
      </c>
      <c r="X1758" s="6" t="s">
        <v>161</v>
      </c>
      <c r="Y1758" s="6" t="s">
        <v>39</v>
      </c>
    </row>
    <row r="1759" spans="1:25">
      <c r="A1759" s="5">
        <v>10274</v>
      </c>
      <c r="B1759" s="6">
        <v>40</v>
      </c>
      <c r="C1759" s="7">
        <v>65.08</v>
      </c>
      <c r="D1759" s="6">
        <v>2</v>
      </c>
      <c r="E1759" s="6">
        <v>2603.1999999999998</v>
      </c>
      <c r="F1759" s="8">
        <v>38189</v>
      </c>
      <c r="G1759" s="6" t="s">
        <v>25</v>
      </c>
      <c r="H1759" s="6">
        <v>3</v>
      </c>
      <c r="I1759" s="6">
        <v>7</v>
      </c>
      <c r="J1759" s="6">
        <v>2004</v>
      </c>
      <c r="K1759" s="6" t="s">
        <v>385</v>
      </c>
      <c r="L1759" s="6">
        <v>68</v>
      </c>
      <c r="M1759" s="6" t="s">
        <v>417</v>
      </c>
      <c r="N1759" s="6" t="s">
        <v>224</v>
      </c>
      <c r="O1759" s="6">
        <v>6175558555</v>
      </c>
      <c r="P1759" s="6" t="s">
        <v>225</v>
      </c>
      <c r="Q1759" s="9"/>
      <c r="R1759" s="6" t="s">
        <v>226</v>
      </c>
      <c r="S1759" s="6" t="s">
        <v>100</v>
      </c>
      <c r="T1759" s="6">
        <v>58339</v>
      </c>
      <c r="U1759" s="6" t="s">
        <v>32</v>
      </c>
      <c r="V1759" s="6" t="s">
        <v>33</v>
      </c>
      <c r="W1759" s="6" t="s">
        <v>220</v>
      </c>
      <c r="X1759" s="6" t="s">
        <v>227</v>
      </c>
      <c r="Y1759" s="6" t="s">
        <v>39</v>
      </c>
    </row>
    <row r="1760" spans="1:25">
      <c r="A1760" s="5">
        <v>10284</v>
      </c>
      <c r="B1760" s="6">
        <v>30</v>
      </c>
      <c r="C1760" s="7">
        <v>73.989999999999995</v>
      </c>
      <c r="D1760" s="6">
        <v>12</v>
      </c>
      <c r="E1760" s="6">
        <v>2219.6999999999998</v>
      </c>
      <c r="F1760" s="8">
        <v>38220</v>
      </c>
      <c r="G1760" s="6" t="s">
        <v>25</v>
      </c>
      <c r="H1760" s="6">
        <v>3</v>
      </c>
      <c r="I1760" s="6">
        <v>8</v>
      </c>
      <c r="J1760" s="6">
        <v>2004</v>
      </c>
      <c r="K1760" s="6" t="s">
        <v>385</v>
      </c>
      <c r="L1760" s="6">
        <v>68</v>
      </c>
      <c r="M1760" s="6" t="s">
        <v>417</v>
      </c>
      <c r="N1760" s="6" t="s">
        <v>607</v>
      </c>
      <c r="O1760" s="10" t="s">
        <v>683</v>
      </c>
      <c r="P1760" s="6" t="s">
        <v>608</v>
      </c>
      <c r="Q1760" s="9"/>
      <c r="R1760" s="6" t="s">
        <v>609</v>
      </c>
      <c r="S1760" s="9"/>
      <c r="T1760" s="6" t="s">
        <v>610</v>
      </c>
      <c r="U1760" s="6" t="s">
        <v>114</v>
      </c>
      <c r="V1760" s="6" t="s">
        <v>46</v>
      </c>
      <c r="W1760" s="6" t="s">
        <v>611</v>
      </c>
      <c r="X1760" s="6" t="s">
        <v>612</v>
      </c>
      <c r="Y1760" s="6" t="s">
        <v>39</v>
      </c>
    </row>
    <row r="1761" spans="1:25">
      <c r="A1761" s="5">
        <v>10296</v>
      </c>
      <c r="B1761" s="6">
        <v>21</v>
      </c>
      <c r="C1761" s="7">
        <v>71.25</v>
      </c>
      <c r="D1761" s="6">
        <v>8</v>
      </c>
      <c r="E1761" s="6">
        <v>1496.25</v>
      </c>
      <c r="F1761" s="8">
        <v>38245</v>
      </c>
      <c r="G1761" s="6" t="s">
        <v>25</v>
      </c>
      <c r="H1761" s="6">
        <v>3</v>
      </c>
      <c r="I1761" s="6">
        <v>9</v>
      </c>
      <c r="J1761" s="6">
        <v>2004</v>
      </c>
      <c r="K1761" s="6" t="s">
        <v>385</v>
      </c>
      <c r="L1761" s="6">
        <v>68</v>
      </c>
      <c r="M1761" s="6" t="s">
        <v>417</v>
      </c>
      <c r="N1761" s="6" t="s">
        <v>613</v>
      </c>
      <c r="O1761" s="10" t="s">
        <v>683</v>
      </c>
      <c r="P1761" s="6" t="s">
        <v>614</v>
      </c>
      <c r="Q1761" s="9"/>
      <c r="R1761" s="6" t="s">
        <v>615</v>
      </c>
      <c r="S1761" s="9"/>
      <c r="T1761" s="6">
        <v>80686</v>
      </c>
      <c r="U1761" s="6" t="s">
        <v>45</v>
      </c>
      <c r="V1761" s="6" t="s">
        <v>46</v>
      </c>
      <c r="W1761" s="6" t="s">
        <v>616</v>
      </c>
      <c r="X1761" s="6" t="s">
        <v>59</v>
      </c>
      <c r="Y1761" s="6" t="s">
        <v>39</v>
      </c>
    </row>
    <row r="1762" spans="1:25">
      <c r="A1762" s="5">
        <v>10307</v>
      </c>
      <c r="B1762" s="6">
        <v>25</v>
      </c>
      <c r="C1762" s="7">
        <v>75.36</v>
      </c>
      <c r="D1762" s="6">
        <v>2</v>
      </c>
      <c r="E1762" s="6">
        <v>1884</v>
      </c>
      <c r="F1762" s="8">
        <v>38274</v>
      </c>
      <c r="G1762" s="6" t="s">
        <v>25</v>
      </c>
      <c r="H1762" s="6">
        <v>4</v>
      </c>
      <c r="I1762" s="6">
        <v>10</v>
      </c>
      <c r="J1762" s="6">
        <v>2004</v>
      </c>
      <c r="K1762" s="6" t="s">
        <v>385</v>
      </c>
      <c r="L1762" s="6">
        <v>68</v>
      </c>
      <c r="M1762" s="6" t="s">
        <v>417</v>
      </c>
      <c r="N1762" s="6" t="s">
        <v>342</v>
      </c>
      <c r="O1762" s="6">
        <v>2155554695</v>
      </c>
      <c r="P1762" s="6" t="s">
        <v>343</v>
      </c>
      <c r="Q1762" s="9"/>
      <c r="R1762" s="6" t="s">
        <v>265</v>
      </c>
      <c r="S1762" s="6" t="s">
        <v>120</v>
      </c>
      <c r="T1762" s="6">
        <v>71270</v>
      </c>
      <c r="U1762" s="6" t="s">
        <v>32</v>
      </c>
      <c r="V1762" s="6" t="s">
        <v>33</v>
      </c>
      <c r="W1762" s="6" t="s">
        <v>344</v>
      </c>
      <c r="X1762" s="6" t="s">
        <v>345</v>
      </c>
      <c r="Y1762" s="6" t="s">
        <v>39</v>
      </c>
    </row>
    <row r="1763" spans="1:25">
      <c r="A1763" s="5">
        <v>10316</v>
      </c>
      <c r="B1763" s="6">
        <v>34</v>
      </c>
      <c r="C1763" s="7">
        <v>63.71</v>
      </c>
      <c r="D1763" s="6">
        <v>10</v>
      </c>
      <c r="E1763" s="6">
        <v>2166.14</v>
      </c>
      <c r="F1763" s="8">
        <v>38292</v>
      </c>
      <c r="G1763" s="6" t="s">
        <v>25</v>
      </c>
      <c r="H1763" s="6">
        <v>4</v>
      </c>
      <c r="I1763" s="6">
        <v>11</v>
      </c>
      <c r="J1763" s="6">
        <v>2004</v>
      </c>
      <c r="K1763" s="6" t="s">
        <v>385</v>
      </c>
      <c r="L1763" s="6">
        <v>68</v>
      </c>
      <c r="M1763" s="6" t="s">
        <v>417</v>
      </c>
      <c r="N1763" s="11" t="s">
        <v>346</v>
      </c>
      <c r="O1763" s="6" t="s">
        <v>347</v>
      </c>
      <c r="P1763" s="6" t="s">
        <v>348</v>
      </c>
      <c r="Q1763" s="9"/>
      <c r="R1763" s="6" t="s">
        <v>349</v>
      </c>
      <c r="S1763" s="6" t="s">
        <v>350</v>
      </c>
      <c r="T1763" s="6" t="s">
        <v>351</v>
      </c>
      <c r="U1763" s="6" t="s">
        <v>151</v>
      </c>
      <c r="V1763" s="6" t="s">
        <v>46</v>
      </c>
      <c r="W1763" s="6" t="s">
        <v>352</v>
      </c>
      <c r="X1763" s="6" t="s">
        <v>353</v>
      </c>
      <c r="Y1763" s="6" t="s">
        <v>39</v>
      </c>
    </row>
    <row r="1764" spans="1:25">
      <c r="A1764" s="5">
        <v>10328</v>
      </c>
      <c r="B1764" s="6">
        <v>48</v>
      </c>
      <c r="C1764" s="7">
        <v>58.92</v>
      </c>
      <c r="D1764" s="6">
        <v>1</v>
      </c>
      <c r="E1764" s="6">
        <v>2828.16</v>
      </c>
      <c r="F1764" s="8">
        <v>38303</v>
      </c>
      <c r="G1764" s="6" t="s">
        <v>25</v>
      </c>
      <c r="H1764" s="6">
        <v>4</v>
      </c>
      <c r="I1764" s="6">
        <v>11</v>
      </c>
      <c r="J1764" s="6">
        <v>2004</v>
      </c>
      <c r="K1764" s="6" t="s">
        <v>385</v>
      </c>
      <c r="L1764" s="6">
        <v>68</v>
      </c>
      <c r="M1764" s="6" t="s">
        <v>417</v>
      </c>
      <c r="N1764" s="6" t="s">
        <v>387</v>
      </c>
      <c r="O1764" s="6" t="s">
        <v>388</v>
      </c>
      <c r="P1764" s="6" t="s">
        <v>389</v>
      </c>
      <c r="Q1764" s="9"/>
      <c r="R1764" s="6" t="s">
        <v>390</v>
      </c>
      <c r="S1764" s="9"/>
      <c r="T1764" s="6">
        <v>24100</v>
      </c>
      <c r="U1764" s="6" t="s">
        <v>200</v>
      </c>
      <c r="V1764" s="6" t="s">
        <v>46</v>
      </c>
      <c r="W1764" s="6" t="s">
        <v>391</v>
      </c>
      <c r="X1764" s="6" t="s">
        <v>392</v>
      </c>
      <c r="Y1764" s="6" t="s">
        <v>39</v>
      </c>
    </row>
    <row r="1765" spans="1:25">
      <c r="A1765" s="5">
        <v>10339</v>
      </c>
      <c r="B1765" s="6">
        <v>55</v>
      </c>
      <c r="C1765" s="7">
        <v>100</v>
      </c>
      <c r="D1765" s="6">
        <v>12</v>
      </c>
      <c r="E1765" s="6">
        <v>6214.45</v>
      </c>
      <c r="F1765" s="8">
        <v>38314</v>
      </c>
      <c r="G1765" s="6" t="s">
        <v>25</v>
      </c>
      <c r="H1765" s="6">
        <v>4</v>
      </c>
      <c r="I1765" s="6">
        <v>11</v>
      </c>
      <c r="J1765" s="6">
        <v>2004</v>
      </c>
      <c r="K1765" s="6" t="s">
        <v>385</v>
      </c>
      <c r="L1765" s="6">
        <v>68</v>
      </c>
      <c r="M1765" s="6" t="s">
        <v>417</v>
      </c>
      <c r="N1765" s="6" t="s">
        <v>188</v>
      </c>
      <c r="O1765" s="10" t="s">
        <v>683</v>
      </c>
      <c r="P1765" s="6" t="s">
        <v>189</v>
      </c>
      <c r="Q1765" s="9"/>
      <c r="R1765" s="6" t="s">
        <v>190</v>
      </c>
      <c r="S1765" s="6" t="s">
        <v>191</v>
      </c>
      <c r="T1765" s="6" t="s">
        <v>192</v>
      </c>
      <c r="U1765" s="6" t="s">
        <v>193</v>
      </c>
      <c r="V1765" s="6" t="s">
        <v>193</v>
      </c>
      <c r="W1765" s="6" t="s">
        <v>194</v>
      </c>
      <c r="X1765" s="6" t="s">
        <v>195</v>
      </c>
      <c r="Y1765" s="6" t="s">
        <v>36</v>
      </c>
    </row>
    <row r="1766" spans="1:25">
      <c r="A1766" s="5">
        <v>10351</v>
      </c>
      <c r="B1766" s="6">
        <v>25</v>
      </c>
      <c r="C1766" s="7">
        <v>74.680000000000007</v>
      </c>
      <c r="D1766" s="6">
        <v>5</v>
      </c>
      <c r="E1766" s="6">
        <v>1867</v>
      </c>
      <c r="F1766" s="8">
        <v>38324</v>
      </c>
      <c r="G1766" s="6" t="s">
        <v>25</v>
      </c>
      <c r="H1766" s="6">
        <v>4</v>
      </c>
      <c r="I1766" s="6">
        <v>12</v>
      </c>
      <c r="J1766" s="6">
        <v>2004</v>
      </c>
      <c r="K1766" s="6" t="s">
        <v>385</v>
      </c>
      <c r="L1766" s="6">
        <v>68</v>
      </c>
      <c r="M1766" s="6" t="s">
        <v>417</v>
      </c>
      <c r="N1766" s="6" t="s">
        <v>617</v>
      </c>
      <c r="O1766" s="6" t="s">
        <v>618</v>
      </c>
      <c r="P1766" s="6" t="s">
        <v>619</v>
      </c>
      <c r="Q1766" s="9"/>
      <c r="R1766" s="6" t="s">
        <v>620</v>
      </c>
      <c r="S1766" s="9"/>
      <c r="T1766" s="6" t="s">
        <v>621</v>
      </c>
      <c r="U1766" s="6" t="s">
        <v>151</v>
      </c>
      <c r="V1766" s="6" t="s">
        <v>46</v>
      </c>
      <c r="W1766" s="6" t="s">
        <v>83</v>
      </c>
      <c r="X1766" s="6" t="s">
        <v>622</v>
      </c>
      <c r="Y1766" s="6" t="s">
        <v>39</v>
      </c>
    </row>
    <row r="1767" spans="1:25">
      <c r="A1767" s="5">
        <v>10373</v>
      </c>
      <c r="B1767" s="6">
        <v>38</v>
      </c>
      <c r="C1767" s="7">
        <v>70.44</v>
      </c>
      <c r="D1767" s="6">
        <v>7</v>
      </c>
      <c r="E1767" s="6">
        <v>2676.72</v>
      </c>
      <c r="F1767" s="8">
        <v>38383</v>
      </c>
      <c r="G1767" s="6" t="s">
        <v>25</v>
      </c>
      <c r="H1767" s="6">
        <v>1</v>
      </c>
      <c r="I1767" s="6">
        <v>1</v>
      </c>
      <c r="J1767" s="6">
        <v>2005</v>
      </c>
      <c r="K1767" s="6" t="s">
        <v>385</v>
      </c>
      <c r="L1767" s="6">
        <v>68</v>
      </c>
      <c r="M1767" s="6" t="s">
        <v>417</v>
      </c>
      <c r="N1767" s="6" t="s">
        <v>363</v>
      </c>
      <c r="O1767" s="6" t="s">
        <v>364</v>
      </c>
      <c r="P1767" s="6" t="s">
        <v>365</v>
      </c>
      <c r="Q1767" s="9"/>
      <c r="R1767" s="6" t="s">
        <v>366</v>
      </c>
      <c r="S1767" s="9"/>
      <c r="T1767" s="6">
        <v>90110</v>
      </c>
      <c r="U1767" s="6" t="s">
        <v>107</v>
      </c>
      <c r="V1767" s="6" t="s">
        <v>46</v>
      </c>
      <c r="W1767" s="6" t="s">
        <v>367</v>
      </c>
      <c r="X1767" s="6" t="s">
        <v>368</v>
      </c>
      <c r="Y1767" s="6" t="s">
        <v>39</v>
      </c>
    </row>
    <row r="1768" spans="1:25">
      <c r="A1768" s="5">
        <v>10386</v>
      </c>
      <c r="B1768" s="6">
        <v>39</v>
      </c>
      <c r="C1768" s="7">
        <v>55.96</v>
      </c>
      <c r="D1768" s="6">
        <v>1</v>
      </c>
      <c r="E1768" s="6">
        <v>2182.44</v>
      </c>
      <c r="F1768" s="8">
        <v>38412</v>
      </c>
      <c r="G1768" s="6" t="s">
        <v>603</v>
      </c>
      <c r="H1768" s="6">
        <v>1</v>
      </c>
      <c r="I1768" s="6">
        <v>3</v>
      </c>
      <c r="J1768" s="6">
        <v>2005</v>
      </c>
      <c r="K1768" s="6" t="s">
        <v>385</v>
      </c>
      <c r="L1768" s="6">
        <v>68</v>
      </c>
      <c r="M1768" s="6" t="s">
        <v>417</v>
      </c>
      <c r="N1768" s="6" t="s">
        <v>155</v>
      </c>
      <c r="O1768" s="6" t="s">
        <v>156</v>
      </c>
      <c r="P1768" s="6" t="s">
        <v>157</v>
      </c>
      <c r="Q1768" s="9"/>
      <c r="R1768" s="6" t="s">
        <v>158</v>
      </c>
      <c r="S1768" s="9"/>
      <c r="T1768" s="6">
        <v>28034</v>
      </c>
      <c r="U1768" s="6" t="s">
        <v>159</v>
      </c>
      <c r="V1768" s="6" t="s">
        <v>46</v>
      </c>
      <c r="W1768" s="6" t="s">
        <v>160</v>
      </c>
      <c r="X1768" s="6" t="s">
        <v>161</v>
      </c>
      <c r="Y1768" s="6" t="s">
        <v>39</v>
      </c>
    </row>
    <row r="1769" spans="1:25">
      <c r="A1769" s="5">
        <v>10398</v>
      </c>
      <c r="B1769" s="6">
        <v>28</v>
      </c>
      <c r="C1769" s="7">
        <v>57.55</v>
      </c>
      <c r="D1769" s="6">
        <v>3</v>
      </c>
      <c r="E1769" s="6">
        <v>1611.4</v>
      </c>
      <c r="F1769" s="8">
        <v>38441</v>
      </c>
      <c r="G1769" s="6" t="s">
        <v>25</v>
      </c>
      <c r="H1769" s="6">
        <v>1</v>
      </c>
      <c r="I1769" s="6">
        <v>3</v>
      </c>
      <c r="J1769" s="6">
        <v>2005</v>
      </c>
      <c r="K1769" s="6" t="s">
        <v>385</v>
      </c>
      <c r="L1769" s="6">
        <v>68</v>
      </c>
      <c r="M1769" s="6" t="s">
        <v>417</v>
      </c>
      <c r="N1769" s="6" t="s">
        <v>357</v>
      </c>
      <c r="O1769" s="6" t="s">
        <v>358</v>
      </c>
      <c r="P1769" s="6" t="s">
        <v>359</v>
      </c>
      <c r="Q1769" s="9"/>
      <c r="R1769" s="6" t="s">
        <v>360</v>
      </c>
      <c r="S1769" s="9"/>
      <c r="T1769" s="6">
        <v>51100</v>
      </c>
      <c r="U1769" s="6" t="s">
        <v>66</v>
      </c>
      <c r="V1769" s="6" t="s">
        <v>46</v>
      </c>
      <c r="W1769" s="6" t="s">
        <v>361</v>
      </c>
      <c r="X1769" s="6" t="s">
        <v>362</v>
      </c>
      <c r="Y1769" s="6" t="s">
        <v>39</v>
      </c>
    </row>
    <row r="1770" spans="1:25">
      <c r="A1770" s="5">
        <v>10400</v>
      </c>
      <c r="B1770" s="6">
        <v>24</v>
      </c>
      <c r="C1770" s="7">
        <v>61.66</v>
      </c>
      <c r="D1770" s="6">
        <v>2</v>
      </c>
      <c r="E1770" s="6">
        <v>1479.84</v>
      </c>
      <c r="F1770" s="8">
        <v>38443</v>
      </c>
      <c r="G1770" s="6" t="s">
        <v>25</v>
      </c>
      <c r="H1770" s="6">
        <v>2</v>
      </c>
      <c r="I1770" s="6">
        <v>4</v>
      </c>
      <c r="J1770" s="6">
        <v>2005</v>
      </c>
      <c r="K1770" s="6" t="s">
        <v>385</v>
      </c>
      <c r="L1770" s="6">
        <v>68</v>
      </c>
      <c r="M1770" s="6" t="s">
        <v>417</v>
      </c>
      <c r="N1770" s="6" t="s">
        <v>372</v>
      </c>
      <c r="O1770" s="6">
        <v>4085553659</v>
      </c>
      <c r="P1770" s="6" t="s">
        <v>373</v>
      </c>
      <c r="Q1770" s="9"/>
      <c r="R1770" s="6" t="s">
        <v>374</v>
      </c>
      <c r="S1770" s="6" t="s">
        <v>177</v>
      </c>
      <c r="T1770" s="6">
        <v>94217</v>
      </c>
      <c r="U1770" s="6" t="s">
        <v>32</v>
      </c>
      <c r="V1770" s="6" t="s">
        <v>33</v>
      </c>
      <c r="W1770" s="6" t="s">
        <v>58</v>
      </c>
      <c r="X1770" s="6" t="s">
        <v>375</v>
      </c>
      <c r="Y1770" s="6" t="s">
        <v>39</v>
      </c>
    </row>
    <row r="1771" spans="1:25">
      <c r="A1771" s="5">
        <v>10415</v>
      </c>
      <c r="B1771" s="6">
        <v>21</v>
      </c>
      <c r="C1771" s="7">
        <v>67.819999999999993</v>
      </c>
      <c r="D1771" s="6">
        <v>1</v>
      </c>
      <c r="E1771" s="6">
        <v>1424.22</v>
      </c>
      <c r="F1771" s="8">
        <v>38481</v>
      </c>
      <c r="G1771" s="6" t="s">
        <v>154</v>
      </c>
      <c r="H1771" s="6">
        <v>2</v>
      </c>
      <c r="I1771" s="6">
        <v>5</v>
      </c>
      <c r="J1771" s="6">
        <v>2005</v>
      </c>
      <c r="K1771" s="6" t="s">
        <v>385</v>
      </c>
      <c r="L1771" s="6">
        <v>68</v>
      </c>
      <c r="M1771" s="6" t="s">
        <v>417</v>
      </c>
      <c r="N1771" s="6" t="s">
        <v>649</v>
      </c>
      <c r="O1771" s="6" t="s">
        <v>650</v>
      </c>
      <c r="P1771" s="6" t="s">
        <v>651</v>
      </c>
      <c r="Q1771" s="9"/>
      <c r="R1771" s="6" t="s">
        <v>652</v>
      </c>
      <c r="S1771" s="6" t="s">
        <v>74</v>
      </c>
      <c r="T1771" s="6">
        <v>3150</v>
      </c>
      <c r="U1771" s="6" t="s">
        <v>75</v>
      </c>
      <c r="V1771" s="6" t="s">
        <v>76</v>
      </c>
      <c r="W1771" s="6" t="s">
        <v>653</v>
      </c>
      <c r="X1771" s="6" t="s">
        <v>654</v>
      </c>
      <c r="Y1771" s="6" t="s">
        <v>39</v>
      </c>
    </row>
    <row r="1772" spans="1:25">
      <c r="A1772" s="5">
        <v>10169</v>
      </c>
      <c r="B1772" s="6">
        <v>26</v>
      </c>
      <c r="C1772" s="7">
        <v>39.83</v>
      </c>
      <c r="D1772" s="6">
        <v>9</v>
      </c>
      <c r="E1772" s="6">
        <v>1035.58</v>
      </c>
      <c r="F1772" s="8">
        <v>37929</v>
      </c>
      <c r="G1772" s="6" t="s">
        <v>25</v>
      </c>
      <c r="H1772" s="6">
        <v>4</v>
      </c>
      <c r="I1772" s="6">
        <v>11</v>
      </c>
      <c r="J1772" s="6">
        <v>2003</v>
      </c>
      <c r="K1772" s="6" t="s">
        <v>60</v>
      </c>
      <c r="L1772" s="6">
        <v>40</v>
      </c>
      <c r="M1772" s="6" t="s">
        <v>522</v>
      </c>
      <c r="N1772" s="6" t="s">
        <v>230</v>
      </c>
      <c r="O1772" s="6" t="s">
        <v>231</v>
      </c>
      <c r="P1772" s="6" t="s">
        <v>232</v>
      </c>
      <c r="Q1772" s="6" t="s">
        <v>233</v>
      </c>
      <c r="R1772" s="6" t="s">
        <v>234</v>
      </c>
      <c r="S1772" s="6" t="s">
        <v>138</v>
      </c>
      <c r="T1772" s="6">
        <v>2060</v>
      </c>
      <c r="U1772" s="6" t="s">
        <v>75</v>
      </c>
      <c r="V1772" s="6" t="s">
        <v>76</v>
      </c>
      <c r="W1772" s="6" t="s">
        <v>235</v>
      </c>
      <c r="X1772" s="6" t="s">
        <v>236</v>
      </c>
      <c r="Y1772" s="6" t="s">
        <v>39</v>
      </c>
    </row>
    <row r="1773" spans="1:25">
      <c r="A1773" s="5">
        <v>10169</v>
      </c>
      <c r="B1773" s="6">
        <v>34</v>
      </c>
      <c r="C1773" s="7">
        <v>100</v>
      </c>
      <c r="D1773" s="6">
        <v>12</v>
      </c>
      <c r="E1773" s="6">
        <v>3920.88</v>
      </c>
      <c r="F1773" s="8">
        <v>37929</v>
      </c>
      <c r="G1773" s="6" t="s">
        <v>25</v>
      </c>
      <c r="H1773" s="6">
        <v>4</v>
      </c>
      <c r="I1773" s="6">
        <v>11</v>
      </c>
      <c r="J1773" s="6">
        <v>2003</v>
      </c>
      <c r="K1773" s="6" t="s">
        <v>60</v>
      </c>
      <c r="L1773" s="6">
        <v>102</v>
      </c>
      <c r="M1773" s="6" t="s">
        <v>534</v>
      </c>
      <c r="N1773" s="6" t="s">
        <v>230</v>
      </c>
      <c r="O1773" s="6" t="s">
        <v>231</v>
      </c>
      <c r="P1773" s="6" t="s">
        <v>232</v>
      </c>
      <c r="Q1773" s="6" t="s">
        <v>233</v>
      </c>
      <c r="R1773" s="6" t="s">
        <v>234</v>
      </c>
      <c r="S1773" s="6" t="s">
        <v>138</v>
      </c>
      <c r="T1773" s="6">
        <v>2060</v>
      </c>
      <c r="U1773" s="6" t="s">
        <v>75</v>
      </c>
      <c r="V1773" s="6" t="s">
        <v>76</v>
      </c>
      <c r="W1773" s="6" t="s">
        <v>235</v>
      </c>
      <c r="X1773" s="6" t="s">
        <v>236</v>
      </c>
      <c r="Y1773" s="6" t="s">
        <v>36</v>
      </c>
    </row>
    <row r="1774" spans="1:25">
      <c r="A1774" s="5">
        <v>10169</v>
      </c>
      <c r="B1774" s="6">
        <v>48</v>
      </c>
      <c r="C1774" s="7">
        <v>80.55</v>
      </c>
      <c r="D1774" s="6">
        <v>10</v>
      </c>
      <c r="E1774" s="6">
        <v>3866.4</v>
      </c>
      <c r="F1774" s="8">
        <v>37929</v>
      </c>
      <c r="G1774" s="6" t="s">
        <v>25</v>
      </c>
      <c r="H1774" s="6">
        <v>4</v>
      </c>
      <c r="I1774" s="6">
        <v>11</v>
      </c>
      <c r="J1774" s="6">
        <v>2003</v>
      </c>
      <c r="K1774" s="6" t="s">
        <v>60</v>
      </c>
      <c r="L1774" s="6">
        <v>81</v>
      </c>
      <c r="M1774" s="6" t="s">
        <v>535</v>
      </c>
      <c r="N1774" s="6" t="s">
        <v>230</v>
      </c>
      <c r="O1774" s="6" t="s">
        <v>231</v>
      </c>
      <c r="P1774" s="6" t="s">
        <v>232</v>
      </c>
      <c r="Q1774" s="6" t="s">
        <v>233</v>
      </c>
      <c r="R1774" s="6" t="s">
        <v>234</v>
      </c>
      <c r="S1774" s="6" t="s">
        <v>138</v>
      </c>
      <c r="T1774" s="6">
        <v>2060</v>
      </c>
      <c r="U1774" s="6" t="s">
        <v>75</v>
      </c>
      <c r="V1774" s="6" t="s">
        <v>76</v>
      </c>
      <c r="W1774" s="6" t="s">
        <v>235</v>
      </c>
      <c r="X1774" s="6" t="s">
        <v>236</v>
      </c>
      <c r="Y1774" s="6" t="s">
        <v>36</v>
      </c>
    </row>
    <row r="1775" spans="1:25">
      <c r="A1775" s="5">
        <v>10171</v>
      </c>
      <c r="B1775" s="6">
        <v>35</v>
      </c>
      <c r="C1775" s="7">
        <v>100</v>
      </c>
      <c r="D1775" s="6">
        <v>2</v>
      </c>
      <c r="E1775" s="6">
        <v>4508</v>
      </c>
      <c r="F1775" s="8">
        <v>37930</v>
      </c>
      <c r="G1775" s="6" t="s">
        <v>25</v>
      </c>
      <c r="H1775" s="6">
        <v>4</v>
      </c>
      <c r="I1775" s="6">
        <v>11</v>
      </c>
      <c r="J1775" s="6">
        <v>2003</v>
      </c>
      <c r="K1775" s="6" t="s">
        <v>163</v>
      </c>
      <c r="L1775" s="6">
        <v>141</v>
      </c>
      <c r="M1775" s="6" t="s">
        <v>536</v>
      </c>
      <c r="N1775" s="6" t="s">
        <v>237</v>
      </c>
      <c r="O1775" s="6" t="s">
        <v>238</v>
      </c>
      <c r="P1775" s="6" t="s">
        <v>239</v>
      </c>
      <c r="Q1775" s="9"/>
      <c r="R1775" s="6" t="s">
        <v>240</v>
      </c>
      <c r="S1775" s="6" t="s">
        <v>241</v>
      </c>
      <c r="T1775" s="6" t="s">
        <v>242</v>
      </c>
      <c r="U1775" s="6" t="s">
        <v>243</v>
      </c>
      <c r="V1775" s="6" t="s">
        <v>33</v>
      </c>
      <c r="W1775" s="6" t="s">
        <v>244</v>
      </c>
      <c r="X1775" s="6" t="s">
        <v>245</v>
      </c>
      <c r="Y1775" s="6" t="s">
        <v>36</v>
      </c>
    </row>
    <row r="1776" spans="1:25">
      <c r="A1776" s="5">
        <v>10173</v>
      </c>
      <c r="B1776" s="6">
        <v>43</v>
      </c>
      <c r="C1776" s="7">
        <v>100</v>
      </c>
      <c r="D1776" s="6">
        <v>6</v>
      </c>
      <c r="E1776" s="6">
        <v>5036.16</v>
      </c>
      <c r="F1776" s="8">
        <v>37930</v>
      </c>
      <c r="G1776" s="6" t="s">
        <v>25</v>
      </c>
      <c r="H1776" s="6">
        <v>4</v>
      </c>
      <c r="I1776" s="6">
        <v>11</v>
      </c>
      <c r="J1776" s="6">
        <v>2003</v>
      </c>
      <c r="K1776" s="6" t="s">
        <v>26</v>
      </c>
      <c r="L1776" s="6">
        <v>102</v>
      </c>
      <c r="M1776" s="6" t="s">
        <v>52</v>
      </c>
      <c r="N1776" s="6" t="s">
        <v>387</v>
      </c>
      <c r="O1776" s="6" t="s">
        <v>388</v>
      </c>
      <c r="P1776" s="6" t="s">
        <v>389</v>
      </c>
      <c r="Q1776" s="9"/>
      <c r="R1776" s="6" t="s">
        <v>390</v>
      </c>
      <c r="S1776" s="9"/>
      <c r="T1776" s="6">
        <v>24100</v>
      </c>
      <c r="U1776" s="6" t="s">
        <v>200</v>
      </c>
      <c r="V1776" s="6" t="s">
        <v>46</v>
      </c>
      <c r="W1776" s="6" t="s">
        <v>391</v>
      </c>
      <c r="X1776" s="6" t="s">
        <v>392</v>
      </c>
      <c r="Y1776" s="6" t="s">
        <v>36</v>
      </c>
    </row>
    <row r="1777" spans="1:25">
      <c r="A1777" s="5">
        <v>10173</v>
      </c>
      <c r="B1777" s="6">
        <v>48</v>
      </c>
      <c r="C1777" s="7">
        <v>44.21</v>
      </c>
      <c r="D1777" s="6">
        <v>5</v>
      </c>
      <c r="E1777" s="6">
        <v>2122.08</v>
      </c>
      <c r="F1777" s="8">
        <v>37930</v>
      </c>
      <c r="G1777" s="6" t="s">
        <v>25</v>
      </c>
      <c r="H1777" s="6">
        <v>4</v>
      </c>
      <c r="I1777" s="6">
        <v>11</v>
      </c>
      <c r="J1777" s="6">
        <v>2003</v>
      </c>
      <c r="K1777" s="6" t="s">
        <v>26</v>
      </c>
      <c r="L1777" s="6">
        <v>53</v>
      </c>
      <c r="M1777" s="6" t="s">
        <v>162</v>
      </c>
      <c r="N1777" s="6" t="s">
        <v>387</v>
      </c>
      <c r="O1777" s="6" t="s">
        <v>388</v>
      </c>
      <c r="P1777" s="6" t="s">
        <v>389</v>
      </c>
      <c r="Q1777" s="9"/>
      <c r="R1777" s="6" t="s">
        <v>390</v>
      </c>
      <c r="S1777" s="9"/>
      <c r="T1777" s="6">
        <v>24100</v>
      </c>
      <c r="U1777" s="6" t="s">
        <v>200</v>
      </c>
      <c r="V1777" s="6" t="s">
        <v>46</v>
      </c>
      <c r="W1777" s="6" t="s">
        <v>391</v>
      </c>
      <c r="X1777" s="6" t="s">
        <v>392</v>
      </c>
      <c r="Y1777" s="6" t="s">
        <v>39</v>
      </c>
    </row>
    <row r="1778" spans="1:25">
      <c r="A1778" s="5">
        <v>10172</v>
      </c>
      <c r="B1778" s="6">
        <v>42</v>
      </c>
      <c r="C1778" s="7">
        <v>100</v>
      </c>
      <c r="D1778" s="6">
        <v>6</v>
      </c>
      <c r="E1778" s="6">
        <v>4965.24</v>
      </c>
      <c r="F1778" s="8">
        <v>37930</v>
      </c>
      <c r="G1778" s="6" t="s">
        <v>25</v>
      </c>
      <c r="H1778" s="6">
        <v>4</v>
      </c>
      <c r="I1778" s="6">
        <v>11</v>
      </c>
      <c r="J1778" s="6">
        <v>2003</v>
      </c>
      <c r="K1778" s="6" t="s">
        <v>163</v>
      </c>
      <c r="L1778" s="6">
        <v>124</v>
      </c>
      <c r="M1778" s="6" t="s">
        <v>541</v>
      </c>
      <c r="N1778" s="6" t="s">
        <v>85</v>
      </c>
      <c r="O1778" s="6">
        <v>2035552570</v>
      </c>
      <c r="P1778" s="6" t="s">
        <v>86</v>
      </c>
      <c r="Q1778" s="9"/>
      <c r="R1778" s="6" t="s">
        <v>87</v>
      </c>
      <c r="S1778" s="6" t="s">
        <v>88</v>
      </c>
      <c r="T1778" s="6">
        <v>97562</v>
      </c>
      <c r="U1778" s="6" t="s">
        <v>32</v>
      </c>
      <c r="V1778" s="6" t="s">
        <v>33</v>
      </c>
      <c r="W1778" s="6" t="s">
        <v>89</v>
      </c>
      <c r="X1778" s="6" t="s">
        <v>90</v>
      </c>
      <c r="Y1778" s="6" t="s">
        <v>36</v>
      </c>
    </row>
    <row r="1779" spans="1:25">
      <c r="A1779" s="5">
        <v>10173</v>
      </c>
      <c r="B1779" s="6">
        <v>24</v>
      </c>
      <c r="C1779" s="7">
        <v>100</v>
      </c>
      <c r="D1779" s="6">
        <v>13</v>
      </c>
      <c r="E1779" s="6">
        <v>3508.8</v>
      </c>
      <c r="F1779" s="8">
        <v>37930</v>
      </c>
      <c r="G1779" s="6" t="s">
        <v>25</v>
      </c>
      <c r="H1779" s="6">
        <v>4</v>
      </c>
      <c r="I1779" s="6">
        <v>11</v>
      </c>
      <c r="J1779" s="6">
        <v>2003</v>
      </c>
      <c r="K1779" s="6" t="s">
        <v>26</v>
      </c>
      <c r="L1779" s="6">
        <v>170</v>
      </c>
      <c r="M1779" s="6" t="s">
        <v>27</v>
      </c>
      <c r="N1779" s="6" t="s">
        <v>387</v>
      </c>
      <c r="O1779" s="6" t="s">
        <v>388</v>
      </c>
      <c r="P1779" s="6" t="s">
        <v>389</v>
      </c>
      <c r="Q1779" s="9"/>
      <c r="R1779" s="6" t="s">
        <v>390</v>
      </c>
      <c r="S1779" s="9"/>
      <c r="T1779" s="6">
        <v>24100</v>
      </c>
      <c r="U1779" s="6" t="s">
        <v>200</v>
      </c>
      <c r="V1779" s="6" t="s">
        <v>46</v>
      </c>
      <c r="W1779" s="6" t="s">
        <v>391</v>
      </c>
      <c r="X1779" s="6" t="s">
        <v>392</v>
      </c>
      <c r="Y1779" s="6" t="s">
        <v>36</v>
      </c>
    </row>
    <row r="1780" spans="1:25">
      <c r="A1780" s="5">
        <v>10213</v>
      </c>
      <c r="B1780" s="6">
        <v>27</v>
      </c>
      <c r="C1780" s="7">
        <v>100</v>
      </c>
      <c r="D1780" s="6">
        <v>3</v>
      </c>
      <c r="E1780" s="6">
        <v>2790.45</v>
      </c>
      <c r="F1780" s="8">
        <v>38008</v>
      </c>
      <c r="G1780" s="6" t="s">
        <v>25</v>
      </c>
      <c r="H1780" s="6">
        <v>1</v>
      </c>
      <c r="I1780" s="6">
        <v>1</v>
      </c>
      <c r="J1780" s="6">
        <v>2004</v>
      </c>
      <c r="K1780" s="6" t="s">
        <v>163</v>
      </c>
      <c r="L1780" s="6">
        <v>117</v>
      </c>
      <c r="M1780" s="6" t="s">
        <v>549</v>
      </c>
      <c r="N1780" s="6" t="s">
        <v>655</v>
      </c>
      <c r="O1780" s="6" t="s">
        <v>656</v>
      </c>
      <c r="P1780" s="6" t="s">
        <v>657</v>
      </c>
      <c r="Q1780" s="9"/>
      <c r="R1780" s="6" t="s">
        <v>620</v>
      </c>
      <c r="S1780" s="9"/>
      <c r="T1780" s="6" t="s">
        <v>658</v>
      </c>
      <c r="U1780" s="6" t="s">
        <v>151</v>
      </c>
      <c r="V1780" s="6" t="s">
        <v>46</v>
      </c>
      <c r="W1780" s="6" t="s">
        <v>659</v>
      </c>
      <c r="X1780" s="6" t="s">
        <v>660</v>
      </c>
      <c r="Y1780" s="6" t="s">
        <v>39</v>
      </c>
    </row>
    <row r="1781" spans="1:25">
      <c r="A1781" s="5">
        <v>10227</v>
      </c>
      <c r="B1781" s="6">
        <v>33</v>
      </c>
      <c r="C1781" s="7">
        <v>100</v>
      </c>
      <c r="D1781" s="6">
        <v>13</v>
      </c>
      <c r="E1781" s="6">
        <v>4340.49</v>
      </c>
      <c r="F1781" s="8">
        <v>38048</v>
      </c>
      <c r="G1781" s="6" t="s">
        <v>25</v>
      </c>
      <c r="H1781" s="6">
        <v>1</v>
      </c>
      <c r="I1781" s="6">
        <v>3</v>
      </c>
      <c r="J1781" s="6">
        <v>2004</v>
      </c>
      <c r="K1781" s="6" t="s">
        <v>163</v>
      </c>
      <c r="L1781" s="6">
        <v>117</v>
      </c>
      <c r="M1781" s="6" t="s">
        <v>549</v>
      </c>
      <c r="N1781" s="6" t="s">
        <v>459</v>
      </c>
      <c r="O1781" s="6" t="s">
        <v>460</v>
      </c>
      <c r="P1781" s="6" t="s">
        <v>461</v>
      </c>
      <c r="Q1781" s="9"/>
      <c r="R1781" s="6" t="s">
        <v>462</v>
      </c>
      <c r="S1781" s="9"/>
      <c r="T1781" s="6">
        <v>69004</v>
      </c>
      <c r="U1781" s="6" t="s">
        <v>66</v>
      </c>
      <c r="V1781" s="6" t="s">
        <v>46</v>
      </c>
      <c r="W1781" s="6" t="s">
        <v>463</v>
      </c>
      <c r="X1781" s="6" t="s">
        <v>464</v>
      </c>
      <c r="Y1781" s="6" t="s">
        <v>36</v>
      </c>
    </row>
    <row r="1782" spans="1:25">
      <c r="A1782" s="5">
        <v>10241</v>
      </c>
      <c r="B1782" s="6">
        <v>28</v>
      </c>
      <c r="C1782" s="7">
        <v>98.65</v>
      </c>
      <c r="D1782" s="6">
        <v>5</v>
      </c>
      <c r="E1782" s="6">
        <v>2762.2</v>
      </c>
      <c r="F1782" s="8">
        <v>38090</v>
      </c>
      <c r="G1782" s="6" t="s">
        <v>25</v>
      </c>
      <c r="H1782" s="6">
        <v>2</v>
      </c>
      <c r="I1782" s="6">
        <v>4</v>
      </c>
      <c r="J1782" s="6">
        <v>2004</v>
      </c>
      <c r="K1782" s="6" t="s">
        <v>163</v>
      </c>
      <c r="L1782" s="6">
        <v>117</v>
      </c>
      <c r="M1782" s="6" t="s">
        <v>549</v>
      </c>
      <c r="N1782" s="6" t="s">
        <v>571</v>
      </c>
      <c r="O1782" s="6" t="s">
        <v>572</v>
      </c>
      <c r="P1782" s="6" t="s">
        <v>573</v>
      </c>
      <c r="Q1782" s="9"/>
      <c r="R1782" s="6" t="s">
        <v>574</v>
      </c>
      <c r="S1782" s="9"/>
      <c r="T1782" s="6">
        <v>67000</v>
      </c>
      <c r="U1782" s="6" t="s">
        <v>66</v>
      </c>
      <c r="V1782" s="6" t="s">
        <v>46</v>
      </c>
      <c r="W1782" s="6" t="s">
        <v>575</v>
      </c>
      <c r="X1782" s="6" t="s">
        <v>576</v>
      </c>
      <c r="Y1782" s="6" t="s">
        <v>39</v>
      </c>
    </row>
    <row r="1783" spans="1:25">
      <c r="A1783" s="5">
        <v>10267</v>
      </c>
      <c r="B1783" s="6">
        <v>43</v>
      </c>
      <c r="C1783" s="7">
        <v>100</v>
      </c>
      <c r="D1783" s="6">
        <v>2</v>
      </c>
      <c r="E1783" s="6">
        <v>4645.72</v>
      </c>
      <c r="F1783" s="8">
        <v>38175</v>
      </c>
      <c r="G1783" s="6" t="s">
        <v>25</v>
      </c>
      <c r="H1783" s="6">
        <v>3</v>
      </c>
      <c r="I1783" s="6">
        <v>7</v>
      </c>
      <c r="J1783" s="6">
        <v>2004</v>
      </c>
      <c r="K1783" s="6" t="s">
        <v>163</v>
      </c>
      <c r="L1783" s="6">
        <v>117</v>
      </c>
      <c r="M1783" s="6" t="s">
        <v>549</v>
      </c>
      <c r="N1783" s="6" t="s">
        <v>552</v>
      </c>
      <c r="O1783" s="6">
        <v>2125557413</v>
      </c>
      <c r="P1783" s="6" t="s">
        <v>553</v>
      </c>
      <c r="Q1783" s="6" t="s">
        <v>554</v>
      </c>
      <c r="R1783" s="6" t="s">
        <v>56</v>
      </c>
      <c r="S1783" s="6" t="s">
        <v>57</v>
      </c>
      <c r="T1783" s="6">
        <v>10022</v>
      </c>
      <c r="U1783" s="6" t="s">
        <v>32</v>
      </c>
      <c r="V1783" s="6" t="s">
        <v>33</v>
      </c>
      <c r="W1783" s="6" t="s">
        <v>34</v>
      </c>
      <c r="X1783" s="6" t="s">
        <v>555</v>
      </c>
      <c r="Y1783" s="6" t="s">
        <v>36</v>
      </c>
    </row>
    <row r="1784" spans="1:25">
      <c r="A1784" s="5">
        <v>10279</v>
      </c>
      <c r="B1784" s="6">
        <v>48</v>
      </c>
      <c r="C1784" s="7">
        <v>100</v>
      </c>
      <c r="D1784" s="6">
        <v>2</v>
      </c>
      <c r="E1784" s="6">
        <v>5580.96</v>
      </c>
      <c r="F1784" s="8">
        <v>38208</v>
      </c>
      <c r="G1784" s="6" t="s">
        <v>25</v>
      </c>
      <c r="H1784" s="6">
        <v>3</v>
      </c>
      <c r="I1784" s="6">
        <v>8</v>
      </c>
      <c r="J1784" s="6">
        <v>2004</v>
      </c>
      <c r="K1784" s="6" t="s">
        <v>163</v>
      </c>
      <c r="L1784" s="6">
        <v>117</v>
      </c>
      <c r="M1784" s="6" t="s">
        <v>549</v>
      </c>
      <c r="N1784" s="6" t="s">
        <v>155</v>
      </c>
      <c r="O1784" s="6" t="s">
        <v>156</v>
      </c>
      <c r="P1784" s="6" t="s">
        <v>157</v>
      </c>
      <c r="Q1784" s="9"/>
      <c r="R1784" s="6" t="s">
        <v>158</v>
      </c>
      <c r="S1784" s="9"/>
      <c r="T1784" s="6">
        <v>28034</v>
      </c>
      <c r="U1784" s="6" t="s">
        <v>159</v>
      </c>
      <c r="V1784" s="6" t="s">
        <v>46</v>
      </c>
      <c r="W1784" s="6" t="s">
        <v>160</v>
      </c>
      <c r="X1784" s="6" t="s">
        <v>161</v>
      </c>
      <c r="Y1784" s="6" t="s">
        <v>36</v>
      </c>
    </row>
    <row r="1785" spans="1:25">
      <c r="A1785" s="5">
        <v>10288</v>
      </c>
      <c r="B1785" s="6">
        <v>48</v>
      </c>
      <c r="C1785" s="7">
        <v>100</v>
      </c>
      <c r="D1785" s="6">
        <v>8</v>
      </c>
      <c r="E1785" s="6">
        <v>6539.04</v>
      </c>
      <c r="F1785" s="8">
        <v>38231</v>
      </c>
      <c r="G1785" s="6" t="s">
        <v>25</v>
      </c>
      <c r="H1785" s="6">
        <v>3</v>
      </c>
      <c r="I1785" s="6">
        <v>9</v>
      </c>
      <c r="J1785" s="6">
        <v>2004</v>
      </c>
      <c r="K1785" s="6" t="s">
        <v>163</v>
      </c>
      <c r="L1785" s="6">
        <v>117</v>
      </c>
      <c r="M1785" s="6" t="s">
        <v>549</v>
      </c>
      <c r="N1785" s="6" t="s">
        <v>394</v>
      </c>
      <c r="O1785" s="10" t="s">
        <v>683</v>
      </c>
      <c r="P1785" s="6" t="s">
        <v>395</v>
      </c>
      <c r="Q1785" s="6" t="s">
        <v>396</v>
      </c>
      <c r="R1785" s="6" t="s">
        <v>397</v>
      </c>
      <c r="S1785" s="9"/>
      <c r="T1785" s="6">
        <v>69045</v>
      </c>
      <c r="U1785" s="6" t="s">
        <v>397</v>
      </c>
      <c r="V1785" s="6" t="s">
        <v>76</v>
      </c>
      <c r="W1785" s="6" t="s">
        <v>398</v>
      </c>
      <c r="X1785" s="6" t="s">
        <v>399</v>
      </c>
      <c r="Y1785" s="6" t="s">
        <v>36</v>
      </c>
    </row>
    <row r="1786" spans="1:25">
      <c r="A1786" s="5">
        <v>10171</v>
      </c>
      <c r="B1786" s="6">
        <v>35</v>
      </c>
      <c r="C1786" s="7">
        <v>100</v>
      </c>
      <c r="D1786" s="6">
        <v>1</v>
      </c>
      <c r="E1786" s="6">
        <v>4680.2</v>
      </c>
      <c r="F1786" s="8">
        <v>37930</v>
      </c>
      <c r="G1786" s="6" t="s">
        <v>25</v>
      </c>
      <c r="H1786" s="6">
        <v>4</v>
      </c>
      <c r="I1786" s="6">
        <v>11</v>
      </c>
      <c r="J1786" s="6">
        <v>2003</v>
      </c>
      <c r="K1786" s="6" t="s">
        <v>163</v>
      </c>
      <c r="L1786" s="6">
        <v>142</v>
      </c>
      <c r="M1786" s="6" t="s">
        <v>537</v>
      </c>
      <c r="N1786" s="6" t="s">
        <v>237</v>
      </c>
      <c r="O1786" s="6" t="s">
        <v>238</v>
      </c>
      <c r="P1786" s="6" t="s">
        <v>239</v>
      </c>
      <c r="Q1786" s="9"/>
      <c r="R1786" s="6" t="s">
        <v>240</v>
      </c>
      <c r="S1786" s="6" t="s">
        <v>241</v>
      </c>
      <c r="T1786" s="6" t="s">
        <v>242</v>
      </c>
      <c r="U1786" s="6" t="s">
        <v>243</v>
      </c>
      <c r="V1786" s="6" t="s">
        <v>33</v>
      </c>
      <c r="W1786" s="6" t="s">
        <v>244</v>
      </c>
      <c r="X1786" s="6" t="s">
        <v>245</v>
      </c>
      <c r="Y1786" s="6" t="s">
        <v>36</v>
      </c>
    </row>
    <row r="1787" spans="1:25">
      <c r="A1787" s="5">
        <v>10311</v>
      </c>
      <c r="B1787" s="6">
        <v>43</v>
      </c>
      <c r="C1787" s="7">
        <v>100</v>
      </c>
      <c r="D1787" s="6">
        <v>3</v>
      </c>
      <c r="E1787" s="6">
        <v>4595.41</v>
      </c>
      <c r="F1787" s="8">
        <v>38276</v>
      </c>
      <c r="G1787" s="6" t="s">
        <v>25</v>
      </c>
      <c r="H1787" s="6">
        <v>4</v>
      </c>
      <c r="I1787" s="6">
        <v>10</v>
      </c>
      <c r="J1787" s="6">
        <v>2004</v>
      </c>
      <c r="K1787" s="6" t="s">
        <v>163</v>
      </c>
      <c r="L1787" s="6">
        <v>117</v>
      </c>
      <c r="M1787" s="6" t="s">
        <v>549</v>
      </c>
      <c r="N1787" s="6" t="s">
        <v>155</v>
      </c>
      <c r="O1787" s="6" t="s">
        <v>156</v>
      </c>
      <c r="P1787" s="6" t="s">
        <v>157</v>
      </c>
      <c r="Q1787" s="9"/>
      <c r="R1787" s="6" t="s">
        <v>158</v>
      </c>
      <c r="S1787" s="9"/>
      <c r="T1787" s="6">
        <v>28034</v>
      </c>
      <c r="U1787" s="6" t="s">
        <v>159</v>
      </c>
      <c r="V1787" s="6" t="s">
        <v>46</v>
      </c>
      <c r="W1787" s="6" t="s">
        <v>160</v>
      </c>
      <c r="X1787" s="6" t="s">
        <v>161</v>
      </c>
      <c r="Y1787" s="6" t="s">
        <v>36</v>
      </c>
    </row>
    <row r="1788" spans="1:25">
      <c r="A1788" s="5">
        <v>10332</v>
      </c>
      <c r="B1788" s="6">
        <v>44</v>
      </c>
      <c r="C1788" s="7">
        <v>42.26</v>
      </c>
      <c r="D1788" s="6">
        <v>11</v>
      </c>
      <c r="E1788" s="6">
        <v>1859.44</v>
      </c>
      <c r="F1788" s="8">
        <v>38308</v>
      </c>
      <c r="G1788" s="6" t="s">
        <v>25</v>
      </c>
      <c r="H1788" s="6">
        <v>4</v>
      </c>
      <c r="I1788" s="6">
        <v>11</v>
      </c>
      <c r="J1788" s="6">
        <v>2004</v>
      </c>
      <c r="K1788" s="6" t="s">
        <v>163</v>
      </c>
      <c r="L1788" s="6">
        <v>117</v>
      </c>
      <c r="M1788" s="6" t="s">
        <v>549</v>
      </c>
      <c r="N1788" s="6" t="s">
        <v>476</v>
      </c>
      <c r="O1788" s="6" t="s">
        <v>477</v>
      </c>
      <c r="P1788" s="6" t="s">
        <v>478</v>
      </c>
      <c r="Q1788" s="9"/>
      <c r="R1788" s="6" t="s">
        <v>479</v>
      </c>
      <c r="S1788" s="9"/>
      <c r="T1788" s="6" t="s">
        <v>480</v>
      </c>
      <c r="U1788" s="6" t="s">
        <v>151</v>
      </c>
      <c r="V1788" s="6" t="s">
        <v>46</v>
      </c>
      <c r="W1788" s="6" t="s">
        <v>481</v>
      </c>
      <c r="X1788" s="6" t="s">
        <v>74</v>
      </c>
      <c r="Y1788" s="6" t="s">
        <v>39</v>
      </c>
    </row>
    <row r="1789" spans="1:25">
      <c r="A1789" s="5">
        <v>10346</v>
      </c>
      <c r="B1789" s="6">
        <v>24</v>
      </c>
      <c r="C1789" s="7">
        <v>87.24</v>
      </c>
      <c r="D1789" s="6">
        <v>5</v>
      </c>
      <c r="E1789" s="6">
        <v>2093.7600000000002</v>
      </c>
      <c r="F1789" s="8">
        <v>38320</v>
      </c>
      <c r="G1789" s="6" t="s">
        <v>25</v>
      </c>
      <c r="H1789" s="6">
        <v>4</v>
      </c>
      <c r="I1789" s="6">
        <v>11</v>
      </c>
      <c r="J1789" s="6">
        <v>2004</v>
      </c>
      <c r="K1789" s="6" t="s">
        <v>163</v>
      </c>
      <c r="L1789" s="6">
        <v>117</v>
      </c>
      <c r="M1789" s="6" t="s">
        <v>549</v>
      </c>
      <c r="N1789" s="6" t="s">
        <v>583</v>
      </c>
      <c r="O1789" s="6">
        <v>7025551838</v>
      </c>
      <c r="P1789" s="6" t="s">
        <v>584</v>
      </c>
      <c r="Q1789" s="9"/>
      <c r="R1789" s="6" t="s">
        <v>585</v>
      </c>
      <c r="S1789" s="6" t="s">
        <v>586</v>
      </c>
      <c r="T1789" s="6">
        <v>83030</v>
      </c>
      <c r="U1789" s="6" t="s">
        <v>32</v>
      </c>
      <c r="V1789" s="6" t="s">
        <v>33</v>
      </c>
      <c r="W1789" s="6" t="s">
        <v>89</v>
      </c>
      <c r="X1789" s="6" t="s">
        <v>375</v>
      </c>
      <c r="Y1789" s="6" t="s">
        <v>39</v>
      </c>
    </row>
    <row r="1790" spans="1:25">
      <c r="A1790" s="5">
        <v>10368</v>
      </c>
      <c r="B1790" s="6">
        <v>31</v>
      </c>
      <c r="C1790" s="7">
        <v>100</v>
      </c>
      <c r="D1790" s="6">
        <v>5</v>
      </c>
      <c r="E1790" s="6">
        <v>4223.13</v>
      </c>
      <c r="F1790" s="8">
        <v>38371</v>
      </c>
      <c r="G1790" s="6" t="s">
        <v>25</v>
      </c>
      <c r="H1790" s="6">
        <v>1</v>
      </c>
      <c r="I1790" s="6">
        <v>1</v>
      </c>
      <c r="J1790" s="6">
        <v>2005</v>
      </c>
      <c r="K1790" s="6" t="s">
        <v>163</v>
      </c>
      <c r="L1790" s="6">
        <v>117</v>
      </c>
      <c r="M1790" s="6" t="s">
        <v>549</v>
      </c>
      <c r="N1790" s="6" t="s">
        <v>217</v>
      </c>
      <c r="O1790" s="6">
        <v>4155551450</v>
      </c>
      <c r="P1790" s="6" t="s">
        <v>218</v>
      </c>
      <c r="Q1790" s="9"/>
      <c r="R1790" s="6" t="s">
        <v>219</v>
      </c>
      <c r="S1790" s="6" t="s">
        <v>177</v>
      </c>
      <c r="T1790" s="6">
        <v>97562</v>
      </c>
      <c r="U1790" s="6" t="s">
        <v>32</v>
      </c>
      <c r="V1790" s="6" t="s">
        <v>33</v>
      </c>
      <c r="W1790" s="6" t="s">
        <v>220</v>
      </c>
      <c r="X1790" s="6" t="s">
        <v>35</v>
      </c>
      <c r="Y1790" s="6" t="s">
        <v>36</v>
      </c>
    </row>
    <row r="1791" spans="1:25">
      <c r="A1791" s="5">
        <v>10380</v>
      </c>
      <c r="B1791" s="6">
        <v>44</v>
      </c>
      <c r="C1791" s="7">
        <v>36.29</v>
      </c>
      <c r="D1791" s="6">
        <v>7</v>
      </c>
      <c r="E1791" s="6">
        <v>1596.76</v>
      </c>
      <c r="F1791" s="8">
        <v>38399</v>
      </c>
      <c r="G1791" s="6" t="s">
        <v>25</v>
      </c>
      <c r="H1791" s="6">
        <v>1</v>
      </c>
      <c r="I1791" s="6">
        <v>2</v>
      </c>
      <c r="J1791" s="6">
        <v>2005</v>
      </c>
      <c r="K1791" s="6" t="s">
        <v>163</v>
      </c>
      <c r="L1791" s="6">
        <v>117</v>
      </c>
      <c r="M1791" s="6" t="s">
        <v>549</v>
      </c>
      <c r="N1791" s="6" t="s">
        <v>155</v>
      </c>
      <c r="O1791" s="6" t="s">
        <v>156</v>
      </c>
      <c r="P1791" s="6" t="s">
        <v>157</v>
      </c>
      <c r="Q1791" s="9"/>
      <c r="R1791" s="6" t="s">
        <v>158</v>
      </c>
      <c r="S1791" s="9"/>
      <c r="T1791" s="6">
        <v>28034</v>
      </c>
      <c r="U1791" s="6" t="s">
        <v>159</v>
      </c>
      <c r="V1791" s="6" t="s">
        <v>46</v>
      </c>
      <c r="W1791" s="6" t="s">
        <v>160</v>
      </c>
      <c r="X1791" s="6" t="s">
        <v>161</v>
      </c>
      <c r="Y1791" s="6" t="s">
        <v>39</v>
      </c>
    </row>
    <row r="1792" spans="1:25">
      <c r="A1792" s="5">
        <v>10407</v>
      </c>
      <c r="B1792" s="6">
        <v>59</v>
      </c>
      <c r="C1792" s="7">
        <v>98.65</v>
      </c>
      <c r="D1792" s="6">
        <v>5</v>
      </c>
      <c r="E1792" s="6">
        <v>5820.35</v>
      </c>
      <c r="F1792" s="8">
        <v>38464</v>
      </c>
      <c r="G1792" s="6" t="s">
        <v>376</v>
      </c>
      <c r="H1792" s="6">
        <v>2</v>
      </c>
      <c r="I1792" s="6">
        <v>4</v>
      </c>
      <c r="J1792" s="6">
        <v>2005</v>
      </c>
      <c r="K1792" s="6" t="s">
        <v>163</v>
      </c>
      <c r="L1792" s="6">
        <v>117</v>
      </c>
      <c r="M1792" s="6" t="s">
        <v>549</v>
      </c>
      <c r="N1792" s="6" t="s">
        <v>372</v>
      </c>
      <c r="O1792" s="6">
        <v>4085553659</v>
      </c>
      <c r="P1792" s="6" t="s">
        <v>373</v>
      </c>
      <c r="Q1792" s="9"/>
      <c r="R1792" s="6" t="s">
        <v>374</v>
      </c>
      <c r="S1792" s="6" t="s">
        <v>177</v>
      </c>
      <c r="T1792" s="6">
        <v>94217</v>
      </c>
      <c r="U1792" s="6" t="s">
        <v>32</v>
      </c>
      <c r="V1792" s="6" t="s">
        <v>33</v>
      </c>
      <c r="W1792" s="6" t="s">
        <v>58</v>
      </c>
      <c r="X1792" s="6" t="s">
        <v>375</v>
      </c>
      <c r="Y1792" s="6" t="s">
        <v>36</v>
      </c>
    </row>
    <row r="1793" spans="1:25">
      <c r="A1793" s="5">
        <v>10420</v>
      </c>
      <c r="B1793" s="6">
        <v>55</v>
      </c>
      <c r="C1793" s="7">
        <v>96.3</v>
      </c>
      <c r="D1793" s="6">
        <v>8</v>
      </c>
      <c r="E1793" s="6">
        <v>5296.5</v>
      </c>
      <c r="F1793" s="8">
        <v>38501</v>
      </c>
      <c r="G1793" s="6" t="s">
        <v>246</v>
      </c>
      <c r="H1793" s="6">
        <v>2</v>
      </c>
      <c r="I1793" s="6">
        <v>5</v>
      </c>
      <c r="J1793" s="6">
        <v>2005</v>
      </c>
      <c r="K1793" s="6" t="s">
        <v>163</v>
      </c>
      <c r="L1793" s="6">
        <v>117</v>
      </c>
      <c r="M1793" s="6" t="s">
        <v>549</v>
      </c>
      <c r="N1793" s="6" t="s">
        <v>134</v>
      </c>
      <c r="O1793" s="10" t="s">
        <v>683</v>
      </c>
      <c r="P1793" s="6" t="s">
        <v>135</v>
      </c>
      <c r="Q1793" s="6" t="s">
        <v>136</v>
      </c>
      <c r="R1793" s="6" t="s">
        <v>137</v>
      </c>
      <c r="S1793" s="6" t="s">
        <v>138</v>
      </c>
      <c r="T1793" s="6">
        <v>2067</v>
      </c>
      <c r="U1793" s="6" t="s">
        <v>75</v>
      </c>
      <c r="V1793" s="6" t="s">
        <v>76</v>
      </c>
      <c r="W1793" s="6" t="s">
        <v>139</v>
      </c>
      <c r="X1793" s="6" t="s">
        <v>140</v>
      </c>
      <c r="Y1793" s="6" t="s">
        <v>36</v>
      </c>
    </row>
    <row r="1794" spans="1:25">
      <c r="A1794" s="5">
        <v>10173</v>
      </c>
      <c r="B1794" s="6">
        <v>26</v>
      </c>
      <c r="C1794" s="7">
        <v>57.51</v>
      </c>
      <c r="D1794" s="6">
        <v>12</v>
      </c>
      <c r="E1794" s="6">
        <v>1495.26</v>
      </c>
      <c r="F1794" s="8">
        <v>37930</v>
      </c>
      <c r="G1794" s="6" t="s">
        <v>25</v>
      </c>
      <c r="H1794" s="6">
        <v>4</v>
      </c>
      <c r="I1794" s="6">
        <v>11</v>
      </c>
      <c r="J1794" s="6">
        <v>2003</v>
      </c>
      <c r="K1794" s="6" t="s">
        <v>26</v>
      </c>
      <c r="L1794" s="6">
        <v>60</v>
      </c>
      <c r="M1794" s="6" t="s">
        <v>37</v>
      </c>
      <c r="N1794" s="6" t="s">
        <v>387</v>
      </c>
      <c r="O1794" s="6" t="s">
        <v>388</v>
      </c>
      <c r="P1794" s="6" t="s">
        <v>389</v>
      </c>
      <c r="Q1794" s="9"/>
      <c r="R1794" s="6" t="s">
        <v>390</v>
      </c>
      <c r="S1794" s="9"/>
      <c r="T1794" s="6">
        <v>24100</v>
      </c>
      <c r="U1794" s="6" t="s">
        <v>200</v>
      </c>
      <c r="V1794" s="6" t="s">
        <v>46</v>
      </c>
      <c r="W1794" s="6" t="s">
        <v>391</v>
      </c>
      <c r="X1794" s="6" t="s">
        <v>392</v>
      </c>
      <c r="Y1794" s="6" t="s">
        <v>39</v>
      </c>
    </row>
    <row r="1795" spans="1:25">
      <c r="A1795" s="5">
        <v>10173</v>
      </c>
      <c r="B1795" s="6">
        <v>31</v>
      </c>
      <c r="C1795" s="7">
        <v>100</v>
      </c>
      <c r="D1795" s="6">
        <v>10</v>
      </c>
      <c r="E1795" s="6">
        <v>4492.83</v>
      </c>
      <c r="F1795" s="8">
        <v>37930</v>
      </c>
      <c r="G1795" s="6" t="s">
        <v>25</v>
      </c>
      <c r="H1795" s="6">
        <v>4</v>
      </c>
      <c r="I1795" s="6">
        <v>11</v>
      </c>
      <c r="J1795" s="6">
        <v>2003</v>
      </c>
      <c r="K1795" s="6" t="s">
        <v>26</v>
      </c>
      <c r="L1795" s="6">
        <v>127</v>
      </c>
      <c r="M1795" s="6" t="s">
        <v>41</v>
      </c>
      <c r="N1795" s="6" t="s">
        <v>387</v>
      </c>
      <c r="O1795" s="6" t="s">
        <v>388</v>
      </c>
      <c r="P1795" s="6" t="s">
        <v>389</v>
      </c>
      <c r="Q1795" s="9"/>
      <c r="R1795" s="6" t="s">
        <v>390</v>
      </c>
      <c r="S1795" s="9"/>
      <c r="T1795" s="6">
        <v>24100</v>
      </c>
      <c r="U1795" s="6" t="s">
        <v>200</v>
      </c>
      <c r="V1795" s="6" t="s">
        <v>46</v>
      </c>
      <c r="W1795" s="6" t="s">
        <v>391</v>
      </c>
      <c r="X1795" s="6" t="s">
        <v>392</v>
      </c>
      <c r="Y1795" s="6" t="s">
        <v>36</v>
      </c>
    </row>
    <row r="1796" spans="1:25">
      <c r="A1796" s="5">
        <v>10173</v>
      </c>
      <c r="B1796" s="6">
        <v>22</v>
      </c>
      <c r="C1796" s="7">
        <v>100</v>
      </c>
      <c r="D1796" s="6">
        <v>7</v>
      </c>
      <c r="E1796" s="6">
        <v>3452.68</v>
      </c>
      <c r="F1796" s="8">
        <v>37930</v>
      </c>
      <c r="G1796" s="6" t="s">
        <v>25</v>
      </c>
      <c r="H1796" s="6">
        <v>4</v>
      </c>
      <c r="I1796" s="6">
        <v>11</v>
      </c>
      <c r="J1796" s="6">
        <v>2003</v>
      </c>
      <c r="K1796" s="6" t="s">
        <v>26</v>
      </c>
      <c r="L1796" s="6">
        <v>168</v>
      </c>
      <c r="M1796" s="6" t="s">
        <v>49</v>
      </c>
      <c r="N1796" s="6" t="s">
        <v>387</v>
      </c>
      <c r="O1796" s="6" t="s">
        <v>388</v>
      </c>
      <c r="P1796" s="6" t="s">
        <v>389</v>
      </c>
      <c r="Q1796" s="9"/>
      <c r="R1796" s="6" t="s">
        <v>390</v>
      </c>
      <c r="S1796" s="9"/>
      <c r="T1796" s="6">
        <v>24100</v>
      </c>
      <c r="U1796" s="6" t="s">
        <v>200</v>
      </c>
      <c r="V1796" s="6" t="s">
        <v>46</v>
      </c>
      <c r="W1796" s="6" t="s">
        <v>391</v>
      </c>
      <c r="X1796" s="6" t="s">
        <v>392</v>
      </c>
      <c r="Y1796" s="6" t="s">
        <v>36</v>
      </c>
    </row>
    <row r="1797" spans="1:25">
      <c r="A1797" s="5">
        <v>10172</v>
      </c>
      <c r="B1797" s="6">
        <v>39</v>
      </c>
      <c r="C1797" s="7">
        <v>100</v>
      </c>
      <c r="D1797" s="6">
        <v>7</v>
      </c>
      <c r="E1797" s="6">
        <v>6023.16</v>
      </c>
      <c r="F1797" s="8">
        <v>37930</v>
      </c>
      <c r="G1797" s="6" t="s">
        <v>25</v>
      </c>
      <c r="H1797" s="6">
        <v>4</v>
      </c>
      <c r="I1797" s="6">
        <v>11</v>
      </c>
      <c r="J1797" s="6">
        <v>2003</v>
      </c>
      <c r="K1797" s="6" t="s">
        <v>163</v>
      </c>
      <c r="L1797" s="6">
        <v>132</v>
      </c>
      <c r="M1797" s="6" t="s">
        <v>538</v>
      </c>
      <c r="N1797" s="6" t="s">
        <v>85</v>
      </c>
      <c r="O1797" s="6">
        <v>2035552570</v>
      </c>
      <c r="P1797" s="6" t="s">
        <v>86</v>
      </c>
      <c r="Q1797" s="9"/>
      <c r="R1797" s="6" t="s">
        <v>87</v>
      </c>
      <c r="S1797" s="6" t="s">
        <v>88</v>
      </c>
      <c r="T1797" s="6">
        <v>97562</v>
      </c>
      <c r="U1797" s="6" t="s">
        <v>32</v>
      </c>
      <c r="V1797" s="6" t="s">
        <v>33</v>
      </c>
      <c r="W1797" s="6" t="s">
        <v>89</v>
      </c>
      <c r="X1797" s="6" t="s">
        <v>90</v>
      </c>
      <c r="Y1797" s="6" t="s">
        <v>36</v>
      </c>
    </row>
    <row r="1798" spans="1:25">
      <c r="A1798" s="5">
        <v>10173</v>
      </c>
      <c r="B1798" s="6">
        <v>28</v>
      </c>
      <c r="C1798" s="7">
        <v>53.72</v>
      </c>
      <c r="D1798" s="6">
        <v>2</v>
      </c>
      <c r="E1798" s="6">
        <v>1504.16</v>
      </c>
      <c r="F1798" s="8">
        <v>37930</v>
      </c>
      <c r="G1798" s="6" t="s">
        <v>25</v>
      </c>
      <c r="H1798" s="6">
        <v>4</v>
      </c>
      <c r="I1798" s="6">
        <v>11</v>
      </c>
      <c r="J1798" s="6">
        <v>2003</v>
      </c>
      <c r="K1798" s="6" t="s">
        <v>26</v>
      </c>
      <c r="L1798" s="6">
        <v>62</v>
      </c>
      <c r="M1798" s="6" t="s">
        <v>171</v>
      </c>
      <c r="N1798" s="6" t="s">
        <v>387</v>
      </c>
      <c r="O1798" s="6" t="s">
        <v>388</v>
      </c>
      <c r="P1798" s="6" t="s">
        <v>389</v>
      </c>
      <c r="Q1798" s="9"/>
      <c r="R1798" s="6" t="s">
        <v>390</v>
      </c>
      <c r="S1798" s="9"/>
      <c r="T1798" s="6">
        <v>24100</v>
      </c>
      <c r="U1798" s="6" t="s">
        <v>200</v>
      </c>
      <c r="V1798" s="6" t="s">
        <v>46</v>
      </c>
      <c r="W1798" s="6" t="s">
        <v>391</v>
      </c>
      <c r="X1798" s="6" t="s">
        <v>392</v>
      </c>
      <c r="Y1798" s="6" t="s">
        <v>39</v>
      </c>
    </row>
    <row r="1799" spans="1:25">
      <c r="A1799" s="5">
        <v>10173</v>
      </c>
      <c r="B1799" s="6">
        <v>31</v>
      </c>
      <c r="C1799" s="7">
        <v>89.01</v>
      </c>
      <c r="D1799" s="6">
        <v>1</v>
      </c>
      <c r="E1799" s="6">
        <v>2759.31</v>
      </c>
      <c r="F1799" s="8">
        <v>37930</v>
      </c>
      <c r="G1799" s="6" t="s">
        <v>25</v>
      </c>
      <c r="H1799" s="6">
        <v>4</v>
      </c>
      <c r="I1799" s="6">
        <v>11</v>
      </c>
      <c r="J1799" s="6">
        <v>2003</v>
      </c>
      <c r="K1799" s="6" t="s">
        <v>26</v>
      </c>
      <c r="L1799" s="6">
        <v>104</v>
      </c>
      <c r="M1799" s="6" t="s">
        <v>172</v>
      </c>
      <c r="N1799" s="6" t="s">
        <v>387</v>
      </c>
      <c r="O1799" s="6" t="s">
        <v>388</v>
      </c>
      <c r="P1799" s="6" t="s">
        <v>389</v>
      </c>
      <c r="Q1799" s="9"/>
      <c r="R1799" s="6" t="s">
        <v>390</v>
      </c>
      <c r="S1799" s="9"/>
      <c r="T1799" s="6">
        <v>24100</v>
      </c>
      <c r="U1799" s="6" t="s">
        <v>200</v>
      </c>
      <c r="V1799" s="6" t="s">
        <v>46</v>
      </c>
      <c r="W1799" s="6" t="s">
        <v>391</v>
      </c>
      <c r="X1799" s="6" t="s">
        <v>392</v>
      </c>
      <c r="Y1799" s="6" t="s">
        <v>39</v>
      </c>
    </row>
    <row r="1800" spans="1:25">
      <c r="A1800" s="5">
        <v>10171</v>
      </c>
      <c r="B1800" s="6">
        <v>39</v>
      </c>
      <c r="C1800" s="7">
        <v>100</v>
      </c>
      <c r="D1800" s="6">
        <v>3</v>
      </c>
      <c r="E1800" s="6">
        <v>5481.45</v>
      </c>
      <c r="F1800" s="8">
        <v>37930</v>
      </c>
      <c r="G1800" s="6" t="s">
        <v>25</v>
      </c>
      <c r="H1800" s="6">
        <v>4</v>
      </c>
      <c r="I1800" s="6">
        <v>11</v>
      </c>
      <c r="J1800" s="6">
        <v>2003</v>
      </c>
      <c r="K1800" s="6" t="s">
        <v>163</v>
      </c>
      <c r="L1800" s="6">
        <v>169</v>
      </c>
      <c r="M1800" s="6" t="s">
        <v>284</v>
      </c>
      <c r="N1800" s="6" t="s">
        <v>237</v>
      </c>
      <c r="O1800" s="6" t="s">
        <v>238</v>
      </c>
      <c r="P1800" s="6" t="s">
        <v>239</v>
      </c>
      <c r="Q1800" s="9"/>
      <c r="R1800" s="6" t="s">
        <v>240</v>
      </c>
      <c r="S1800" s="6" t="s">
        <v>241</v>
      </c>
      <c r="T1800" s="6" t="s">
        <v>242</v>
      </c>
      <c r="U1800" s="6" t="s">
        <v>243</v>
      </c>
      <c r="V1800" s="6" t="s">
        <v>33</v>
      </c>
      <c r="W1800" s="6" t="s">
        <v>244</v>
      </c>
      <c r="X1800" s="6" t="s">
        <v>245</v>
      </c>
      <c r="Y1800" s="6" t="s">
        <v>36</v>
      </c>
    </row>
    <row r="1801" spans="1:25">
      <c r="A1801" s="5">
        <v>10173</v>
      </c>
      <c r="B1801" s="6">
        <v>29</v>
      </c>
      <c r="C1801" s="7">
        <v>95.24</v>
      </c>
      <c r="D1801" s="6">
        <v>4</v>
      </c>
      <c r="E1801" s="6">
        <v>2761.96</v>
      </c>
      <c r="F1801" s="8">
        <v>37930</v>
      </c>
      <c r="G1801" s="6" t="s">
        <v>25</v>
      </c>
      <c r="H1801" s="6">
        <v>4</v>
      </c>
      <c r="I1801" s="6">
        <v>11</v>
      </c>
      <c r="J1801" s="6">
        <v>2003</v>
      </c>
      <c r="K1801" s="6" t="s">
        <v>26</v>
      </c>
      <c r="L1801" s="6">
        <v>99</v>
      </c>
      <c r="M1801" s="6" t="s">
        <v>173</v>
      </c>
      <c r="N1801" s="6" t="s">
        <v>387</v>
      </c>
      <c r="O1801" s="6" t="s">
        <v>388</v>
      </c>
      <c r="P1801" s="6" t="s">
        <v>389</v>
      </c>
      <c r="Q1801" s="9"/>
      <c r="R1801" s="6" t="s">
        <v>390</v>
      </c>
      <c r="S1801" s="9"/>
      <c r="T1801" s="6">
        <v>24100</v>
      </c>
      <c r="U1801" s="6" t="s">
        <v>200</v>
      </c>
      <c r="V1801" s="6" t="s">
        <v>46</v>
      </c>
      <c r="W1801" s="6" t="s">
        <v>391</v>
      </c>
      <c r="X1801" s="6" t="s">
        <v>392</v>
      </c>
      <c r="Y1801" s="6" t="s">
        <v>39</v>
      </c>
    </row>
    <row r="1802" spans="1:25">
      <c r="A1802" s="5">
        <v>10172</v>
      </c>
      <c r="B1802" s="6">
        <v>48</v>
      </c>
      <c r="C1802" s="7">
        <v>100</v>
      </c>
      <c r="D1802" s="6">
        <v>8</v>
      </c>
      <c r="E1802" s="6">
        <v>5493.12</v>
      </c>
      <c r="F1802" s="8">
        <v>37930</v>
      </c>
      <c r="G1802" s="6" t="s">
        <v>25</v>
      </c>
      <c r="H1802" s="6">
        <v>4</v>
      </c>
      <c r="I1802" s="6">
        <v>11</v>
      </c>
      <c r="J1802" s="6">
        <v>2003</v>
      </c>
      <c r="K1802" s="6" t="s">
        <v>163</v>
      </c>
      <c r="L1802" s="6">
        <v>141</v>
      </c>
      <c r="M1802" s="6" t="s">
        <v>539</v>
      </c>
      <c r="N1802" s="6" t="s">
        <v>85</v>
      </c>
      <c r="O1802" s="6">
        <v>2035552570</v>
      </c>
      <c r="P1802" s="6" t="s">
        <v>86</v>
      </c>
      <c r="Q1802" s="9"/>
      <c r="R1802" s="6" t="s">
        <v>87</v>
      </c>
      <c r="S1802" s="6" t="s">
        <v>88</v>
      </c>
      <c r="T1802" s="6">
        <v>97562</v>
      </c>
      <c r="U1802" s="6" t="s">
        <v>32</v>
      </c>
      <c r="V1802" s="6" t="s">
        <v>33</v>
      </c>
      <c r="W1802" s="6" t="s">
        <v>89</v>
      </c>
      <c r="X1802" s="6" t="s">
        <v>90</v>
      </c>
      <c r="Y1802" s="6" t="s">
        <v>36</v>
      </c>
    </row>
    <row r="1803" spans="1:25">
      <c r="A1803" s="5">
        <v>10212</v>
      </c>
      <c r="B1803" s="6">
        <v>34</v>
      </c>
      <c r="C1803" s="7">
        <v>43.42</v>
      </c>
      <c r="D1803" s="6">
        <v>12</v>
      </c>
      <c r="E1803" s="6">
        <v>1476.28</v>
      </c>
      <c r="F1803" s="8">
        <v>38002</v>
      </c>
      <c r="G1803" s="6" t="s">
        <v>25</v>
      </c>
      <c r="H1803" s="6">
        <v>1</v>
      </c>
      <c r="I1803" s="6">
        <v>1</v>
      </c>
      <c r="J1803" s="6">
        <v>2004</v>
      </c>
      <c r="K1803" s="6" t="s">
        <v>163</v>
      </c>
      <c r="L1803" s="6">
        <v>37</v>
      </c>
      <c r="M1803" s="6" t="s">
        <v>540</v>
      </c>
      <c r="N1803" s="6" t="s">
        <v>155</v>
      </c>
      <c r="O1803" s="6" t="s">
        <v>156</v>
      </c>
      <c r="P1803" s="6" t="s">
        <v>157</v>
      </c>
      <c r="Q1803" s="9"/>
      <c r="R1803" s="6" t="s">
        <v>158</v>
      </c>
      <c r="S1803" s="9"/>
      <c r="T1803" s="6">
        <v>28034</v>
      </c>
      <c r="U1803" s="6" t="s">
        <v>159</v>
      </c>
      <c r="V1803" s="6" t="s">
        <v>46</v>
      </c>
      <c r="W1803" s="6" t="s">
        <v>160</v>
      </c>
      <c r="X1803" s="6" t="s">
        <v>161</v>
      </c>
      <c r="Y1803" s="6" t="s">
        <v>39</v>
      </c>
    </row>
    <row r="1804" spans="1:25">
      <c r="A1804" s="5">
        <v>10225</v>
      </c>
      <c r="B1804" s="6">
        <v>42</v>
      </c>
      <c r="C1804" s="7">
        <v>36.630000000000003</v>
      </c>
      <c r="D1804" s="6">
        <v>3</v>
      </c>
      <c r="E1804" s="6">
        <v>1538.46</v>
      </c>
      <c r="F1804" s="8">
        <v>38039</v>
      </c>
      <c r="G1804" s="6" t="s">
        <v>25</v>
      </c>
      <c r="H1804" s="6">
        <v>1</v>
      </c>
      <c r="I1804" s="6">
        <v>2</v>
      </c>
      <c r="J1804" s="6">
        <v>2004</v>
      </c>
      <c r="K1804" s="6" t="s">
        <v>163</v>
      </c>
      <c r="L1804" s="6">
        <v>37</v>
      </c>
      <c r="M1804" s="6" t="s">
        <v>540</v>
      </c>
      <c r="N1804" s="6" t="s">
        <v>424</v>
      </c>
      <c r="O1804" s="6" t="s">
        <v>425</v>
      </c>
      <c r="P1804" s="6" t="s">
        <v>426</v>
      </c>
      <c r="Q1804" s="9"/>
      <c r="R1804" s="6" t="s">
        <v>427</v>
      </c>
      <c r="S1804" s="9"/>
      <c r="T1804" s="6">
        <v>1203</v>
      </c>
      <c r="U1804" s="6" t="s">
        <v>428</v>
      </c>
      <c r="V1804" s="6" t="s">
        <v>46</v>
      </c>
      <c r="W1804" s="6" t="s">
        <v>429</v>
      </c>
      <c r="X1804" s="6" t="s">
        <v>59</v>
      </c>
      <c r="Y1804" s="6" t="s">
        <v>39</v>
      </c>
    </row>
    <row r="1805" spans="1:25">
      <c r="A1805" s="5">
        <v>10239</v>
      </c>
      <c r="B1805" s="6">
        <v>20</v>
      </c>
      <c r="C1805" s="7">
        <v>44.56</v>
      </c>
      <c r="D1805" s="6">
        <v>2</v>
      </c>
      <c r="E1805" s="6">
        <v>891.2</v>
      </c>
      <c r="F1805" s="8">
        <v>38089</v>
      </c>
      <c r="G1805" s="6" t="s">
        <v>25</v>
      </c>
      <c r="H1805" s="6">
        <v>2</v>
      </c>
      <c r="I1805" s="6">
        <v>4</v>
      </c>
      <c r="J1805" s="6">
        <v>2004</v>
      </c>
      <c r="K1805" s="6" t="s">
        <v>163</v>
      </c>
      <c r="L1805" s="6">
        <v>37</v>
      </c>
      <c r="M1805" s="6" t="s">
        <v>540</v>
      </c>
      <c r="N1805" s="6" t="s">
        <v>363</v>
      </c>
      <c r="O1805" s="6" t="s">
        <v>364</v>
      </c>
      <c r="P1805" s="6" t="s">
        <v>365</v>
      </c>
      <c r="Q1805" s="9"/>
      <c r="R1805" s="6" t="s">
        <v>366</v>
      </c>
      <c r="S1805" s="9"/>
      <c r="T1805" s="6">
        <v>90110</v>
      </c>
      <c r="U1805" s="6" t="s">
        <v>107</v>
      </c>
      <c r="V1805" s="6" t="s">
        <v>46</v>
      </c>
      <c r="W1805" s="6" t="s">
        <v>367</v>
      </c>
      <c r="X1805" s="6" t="s">
        <v>368</v>
      </c>
      <c r="Y1805" s="6" t="s">
        <v>39</v>
      </c>
    </row>
    <row r="1806" spans="1:25">
      <c r="A1806" s="5">
        <v>10253</v>
      </c>
      <c r="B1806" s="6">
        <v>40</v>
      </c>
      <c r="C1806" s="7">
        <v>42.67</v>
      </c>
      <c r="D1806" s="6">
        <v>7</v>
      </c>
      <c r="E1806" s="6">
        <v>1706.8</v>
      </c>
      <c r="F1806" s="8">
        <v>38139</v>
      </c>
      <c r="G1806" s="6" t="s">
        <v>322</v>
      </c>
      <c r="H1806" s="6">
        <v>2</v>
      </c>
      <c r="I1806" s="6">
        <v>6</v>
      </c>
      <c r="J1806" s="6">
        <v>2004</v>
      </c>
      <c r="K1806" s="6" t="s">
        <v>163</v>
      </c>
      <c r="L1806" s="6">
        <v>37</v>
      </c>
      <c r="M1806" s="6" t="s">
        <v>540</v>
      </c>
      <c r="N1806" s="6" t="s">
        <v>146</v>
      </c>
      <c r="O1806" s="6" t="s">
        <v>147</v>
      </c>
      <c r="P1806" s="6" t="s">
        <v>148</v>
      </c>
      <c r="Q1806" s="9"/>
      <c r="R1806" s="6" t="s">
        <v>149</v>
      </c>
      <c r="S1806" s="9"/>
      <c r="T1806" s="6" t="s">
        <v>150</v>
      </c>
      <c r="U1806" s="6" t="s">
        <v>151</v>
      </c>
      <c r="V1806" s="6" t="s">
        <v>46</v>
      </c>
      <c r="W1806" s="6" t="s">
        <v>152</v>
      </c>
      <c r="X1806" s="6" t="s">
        <v>153</v>
      </c>
      <c r="Y1806" s="6" t="s">
        <v>39</v>
      </c>
    </row>
    <row r="1807" spans="1:25">
      <c r="A1807" s="5">
        <v>10266</v>
      </c>
      <c r="B1807" s="6">
        <v>34</v>
      </c>
      <c r="C1807" s="7">
        <v>40.4</v>
      </c>
      <c r="D1807" s="6">
        <v>8</v>
      </c>
      <c r="E1807" s="6">
        <v>1373.6</v>
      </c>
      <c r="F1807" s="8">
        <v>38174</v>
      </c>
      <c r="G1807" s="6" t="s">
        <v>25</v>
      </c>
      <c r="H1807" s="6">
        <v>3</v>
      </c>
      <c r="I1807" s="6">
        <v>7</v>
      </c>
      <c r="J1807" s="6">
        <v>2004</v>
      </c>
      <c r="K1807" s="6" t="s">
        <v>163</v>
      </c>
      <c r="L1807" s="6">
        <v>37</v>
      </c>
      <c r="M1807" s="6" t="s">
        <v>540</v>
      </c>
      <c r="N1807" s="6" t="s">
        <v>430</v>
      </c>
      <c r="O1807" s="6" t="s">
        <v>431</v>
      </c>
      <c r="P1807" s="6" t="s">
        <v>432</v>
      </c>
      <c r="Q1807" s="9"/>
      <c r="R1807" s="6" t="s">
        <v>433</v>
      </c>
      <c r="S1807" s="9"/>
      <c r="T1807" s="6">
        <v>42100</v>
      </c>
      <c r="U1807" s="6" t="s">
        <v>200</v>
      </c>
      <c r="V1807" s="6" t="s">
        <v>46</v>
      </c>
      <c r="W1807" s="6" t="s">
        <v>434</v>
      </c>
      <c r="X1807" s="6" t="s">
        <v>435</v>
      </c>
      <c r="Y1807" s="6" t="s">
        <v>39</v>
      </c>
    </row>
    <row r="1808" spans="1:25">
      <c r="A1808" s="5">
        <v>10278</v>
      </c>
      <c r="B1808" s="6">
        <v>31</v>
      </c>
      <c r="C1808" s="7">
        <v>38.89</v>
      </c>
      <c r="D1808" s="6">
        <v>8</v>
      </c>
      <c r="E1808" s="6">
        <v>1205.5899999999999</v>
      </c>
      <c r="F1808" s="8">
        <v>38205</v>
      </c>
      <c r="G1808" s="6" t="s">
        <v>25</v>
      </c>
      <c r="H1808" s="6">
        <v>3</v>
      </c>
      <c r="I1808" s="6">
        <v>8</v>
      </c>
      <c r="J1808" s="6">
        <v>2004</v>
      </c>
      <c r="K1808" s="6" t="s">
        <v>163</v>
      </c>
      <c r="L1808" s="6">
        <v>37</v>
      </c>
      <c r="M1808" s="6" t="s">
        <v>540</v>
      </c>
      <c r="N1808" s="6" t="s">
        <v>583</v>
      </c>
      <c r="O1808" s="6">
        <v>7025551838</v>
      </c>
      <c r="P1808" s="6" t="s">
        <v>584</v>
      </c>
      <c r="Q1808" s="9"/>
      <c r="R1808" s="6" t="s">
        <v>585</v>
      </c>
      <c r="S1808" s="6" t="s">
        <v>586</v>
      </c>
      <c r="T1808" s="6">
        <v>83030</v>
      </c>
      <c r="U1808" s="6" t="s">
        <v>32</v>
      </c>
      <c r="V1808" s="6" t="s">
        <v>33</v>
      </c>
      <c r="W1808" s="6" t="s">
        <v>89</v>
      </c>
      <c r="X1808" s="6" t="s">
        <v>375</v>
      </c>
      <c r="Y1808" s="6" t="s">
        <v>39</v>
      </c>
    </row>
    <row r="1809" spans="1:25">
      <c r="A1809" s="5">
        <v>10287</v>
      </c>
      <c r="B1809" s="6">
        <v>36</v>
      </c>
      <c r="C1809" s="7">
        <v>39.65</v>
      </c>
      <c r="D1809" s="6">
        <v>6</v>
      </c>
      <c r="E1809" s="6">
        <v>1427.4</v>
      </c>
      <c r="F1809" s="8">
        <v>38229</v>
      </c>
      <c r="G1809" s="6" t="s">
        <v>25</v>
      </c>
      <c r="H1809" s="6">
        <v>3</v>
      </c>
      <c r="I1809" s="6">
        <v>8</v>
      </c>
      <c r="J1809" s="6">
        <v>2004</v>
      </c>
      <c r="K1809" s="6" t="s">
        <v>163</v>
      </c>
      <c r="L1809" s="6">
        <v>37</v>
      </c>
      <c r="M1809" s="6" t="s">
        <v>540</v>
      </c>
      <c r="N1809" s="6" t="s">
        <v>424</v>
      </c>
      <c r="O1809" s="6" t="s">
        <v>425</v>
      </c>
      <c r="P1809" s="6" t="s">
        <v>426</v>
      </c>
      <c r="Q1809" s="9"/>
      <c r="R1809" s="6" t="s">
        <v>427</v>
      </c>
      <c r="S1809" s="9"/>
      <c r="T1809" s="6">
        <v>1203</v>
      </c>
      <c r="U1809" s="6" t="s">
        <v>428</v>
      </c>
      <c r="V1809" s="6" t="s">
        <v>46</v>
      </c>
      <c r="W1809" s="6" t="s">
        <v>429</v>
      </c>
      <c r="X1809" s="6" t="s">
        <v>59</v>
      </c>
      <c r="Y1809" s="6" t="s">
        <v>39</v>
      </c>
    </row>
    <row r="1810" spans="1:25">
      <c r="A1810" s="5">
        <v>10173</v>
      </c>
      <c r="B1810" s="6">
        <v>21</v>
      </c>
      <c r="C1810" s="7">
        <v>75.459999999999994</v>
      </c>
      <c r="D1810" s="6">
        <v>14</v>
      </c>
      <c r="E1810" s="6">
        <v>1584.66</v>
      </c>
      <c r="F1810" s="8">
        <v>37930</v>
      </c>
      <c r="G1810" s="6" t="s">
        <v>25</v>
      </c>
      <c r="H1810" s="6">
        <v>4</v>
      </c>
      <c r="I1810" s="6">
        <v>11</v>
      </c>
      <c r="J1810" s="6">
        <v>2003</v>
      </c>
      <c r="K1810" s="6" t="s">
        <v>26</v>
      </c>
      <c r="L1810" s="6">
        <v>92</v>
      </c>
      <c r="M1810" s="6" t="s">
        <v>38</v>
      </c>
      <c r="N1810" s="6" t="s">
        <v>387</v>
      </c>
      <c r="O1810" s="6" t="s">
        <v>388</v>
      </c>
      <c r="P1810" s="6" t="s">
        <v>389</v>
      </c>
      <c r="Q1810" s="9"/>
      <c r="R1810" s="6" t="s">
        <v>390</v>
      </c>
      <c r="S1810" s="9"/>
      <c r="T1810" s="6">
        <v>24100</v>
      </c>
      <c r="U1810" s="6" t="s">
        <v>200</v>
      </c>
      <c r="V1810" s="6" t="s">
        <v>46</v>
      </c>
      <c r="W1810" s="6" t="s">
        <v>391</v>
      </c>
      <c r="X1810" s="6" t="s">
        <v>392</v>
      </c>
      <c r="Y1810" s="6" t="s">
        <v>39</v>
      </c>
    </row>
    <row r="1811" spans="1:25">
      <c r="A1811" s="5">
        <v>10310</v>
      </c>
      <c r="B1811" s="6">
        <v>33</v>
      </c>
      <c r="C1811" s="7">
        <v>41.91</v>
      </c>
      <c r="D1811" s="6">
        <v>4</v>
      </c>
      <c r="E1811" s="6">
        <v>1383.03</v>
      </c>
      <c r="F1811" s="8">
        <v>38276</v>
      </c>
      <c r="G1811" s="6" t="s">
        <v>25</v>
      </c>
      <c r="H1811" s="6">
        <v>4</v>
      </c>
      <c r="I1811" s="6">
        <v>10</v>
      </c>
      <c r="J1811" s="6">
        <v>2004</v>
      </c>
      <c r="K1811" s="6" t="s">
        <v>163</v>
      </c>
      <c r="L1811" s="6">
        <v>37</v>
      </c>
      <c r="M1811" s="6" t="s">
        <v>540</v>
      </c>
      <c r="N1811" s="6" t="s">
        <v>441</v>
      </c>
      <c r="O1811" s="6" t="s">
        <v>442</v>
      </c>
      <c r="P1811" s="6" t="s">
        <v>443</v>
      </c>
      <c r="Q1811" s="9"/>
      <c r="R1811" s="6" t="s">
        <v>444</v>
      </c>
      <c r="S1811" s="9"/>
      <c r="T1811" s="6">
        <v>50739</v>
      </c>
      <c r="U1811" s="6" t="s">
        <v>45</v>
      </c>
      <c r="V1811" s="6" t="s">
        <v>46</v>
      </c>
      <c r="W1811" s="6" t="s">
        <v>445</v>
      </c>
      <c r="X1811" s="6" t="s">
        <v>446</v>
      </c>
      <c r="Y1811" s="6" t="s">
        <v>39</v>
      </c>
    </row>
    <row r="1812" spans="1:25">
      <c r="A1812" s="5">
        <v>10321</v>
      </c>
      <c r="B1812" s="6">
        <v>37</v>
      </c>
      <c r="C1812" s="7">
        <v>33.229999999999997</v>
      </c>
      <c r="D1812" s="6">
        <v>12</v>
      </c>
      <c r="E1812" s="6">
        <v>1229.51</v>
      </c>
      <c r="F1812" s="8">
        <v>38295</v>
      </c>
      <c r="G1812" s="6" t="s">
        <v>25</v>
      </c>
      <c r="H1812" s="6">
        <v>4</v>
      </c>
      <c r="I1812" s="6">
        <v>11</v>
      </c>
      <c r="J1812" s="6">
        <v>2004</v>
      </c>
      <c r="K1812" s="6" t="s">
        <v>163</v>
      </c>
      <c r="L1812" s="6">
        <v>37</v>
      </c>
      <c r="M1812" s="6" t="s">
        <v>540</v>
      </c>
      <c r="N1812" s="11" t="s">
        <v>141</v>
      </c>
      <c r="O1812" s="6">
        <v>5085552555</v>
      </c>
      <c r="P1812" s="6" t="s">
        <v>142</v>
      </c>
      <c r="Q1812" s="9"/>
      <c r="R1812" s="6" t="s">
        <v>143</v>
      </c>
      <c r="S1812" s="6" t="s">
        <v>100</v>
      </c>
      <c r="T1812" s="6">
        <v>50553</v>
      </c>
      <c r="U1812" s="6" t="s">
        <v>32</v>
      </c>
      <c r="V1812" s="6" t="s">
        <v>33</v>
      </c>
      <c r="W1812" s="6" t="s">
        <v>144</v>
      </c>
      <c r="X1812" s="6" t="s">
        <v>145</v>
      </c>
      <c r="Y1812" s="6" t="s">
        <v>39</v>
      </c>
    </row>
    <row r="1813" spans="1:25">
      <c r="A1813" s="5">
        <v>10331</v>
      </c>
      <c r="B1813" s="6">
        <v>27</v>
      </c>
      <c r="C1813" s="7">
        <v>42.24</v>
      </c>
      <c r="D1813" s="6">
        <v>13</v>
      </c>
      <c r="E1813" s="6">
        <v>1140.48</v>
      </c>
      <c r="F1813" s="8">
        <v>38308</v>
      </c>
      <c r="G1813" s="6" t="s">
        <v>25</v>
      </c>
      <c r="H1813" s="6">
        <v>4</v>
      </c>
      <c r="I1813" s="6">
        <v>11</v>
      </c>
      <c r="J1813" s="6">
        <v>2004</v>
      </c>
      <c r="K1813" s="6" t="s">
        <v>163</v>
      </c>
      <c r="L1813" s="6">
        <v>37</v>
      </c>
      <c r="M1813" s="6" t="s">
        <v>540</v>
      </c>
      <c r="N1813" s="6" t="s">
        <v>263</v>
      </c>
      <c r="O1813" s="6">
        <v>2155559857</v>
      </c>
      <c r="P1813" s="6" t="s">
        <v>264</v>
      </c>
      <c r="Q1813" s="9"/>
      <c r="R1813" s="6" t="s">
        <v>265</v>
      </c>
      <c r="S1813" s="6" t="s">
        <v>120</v>
      </c>
      <c r="T1813" s="6">
        <v>71270</v>
      </c>
      <c r="U1813" s="6" t="s">
        <v>32</v>
      </c>
      <c r="V1813" s="6" t="s">
        <v>33</v>
      </c>
      <c r="W1813" s="6" t="s">
        <v>101</v>
      </c>
      <c r="X1813" s="6" t="s">
        <v>266</v>
      </c>
      <c r="Y1813" s="6" t="s">
        <v>39</v>
      </c>
    </row>
    <row r="1814" spans="1:25">
      <c r="A1814" s="5">
        <v>10342</v>
      </c>
      <c r="B1814" s="6">
        <v>39</v>
      </c>
      <c r="C1814" s="7">
        <v>40.4</v>
      </c>
      <c r="D1814" s="6">
        <v>9</v>
      </c>
      <c r="E1814" s="6">
        <v>1575.6</v>
      </c>
      <c r="F1814" s="8">
        <v>38315</v>
      </c>
      <c r="G1814" s="6" t="s">
        <v>25</v>
      </c>
      <c r="H1814" s="6">
        <v>4</v>
      </c>
      <c r="I1814" s="6">
        <v>11</v>
      </c>
      <c r="J1814" s="6">
        <v>2004</v>
      </c>
      <c r="K1814" s="6" t="s">
        <v>163</v>
      </c>
      <c r="L1814" s="6">
        <v>37</v>
      </c>
      <c r="M1814" s="6" t="s">
        <v>540</v>
      </c>
      <c r="N1814" s="6" t="s">
        <v>69</v>
      </c>
      <c r="O1814" s="6" t="s">
        <v>70</v>
      </c>
      <c r="P1814" s="6" t="s">
        <v>71</v>
      </c>
      <c r="Q1814" s="6" t="s">
        <v>72</v>
      </c>
      <c r="R1814" s="6" t="s">
        <v>73</v>
      </c>
      <c r="S1814" s="6" t="s">
        <v>74</v>
      </c>
      <c r="T1814" s="6">
        <v>3004</v>
      </c>
      <c r="U1814" s="6" t="s">
        <v>75</v>
      </c>
      <c r="V1814" s="6" t="s">
        <v>76</v>
      </c>
      <c r="W1814" s="6" t="s">
        <v>77</v>
      </c>
      <c r="X1814" s="6" t="s">
        <v>78</v>
      </c>
      <c r="Y1814" s="6" t="s">
        <v>39</v>
      </c>
    </row>
    <row r="1815" spans="1:25">
      <c r="A1815" s="5">
        <v>10355</v>
      </c>
      <c r="B1815" s="6">
        <v>36</v>
      </c>
      <c r="C1815" s="7">
        <v>38.520000000000003</v>
      </c>
      <c r="D1815" s="6">
        <v>4</v>
      </c>
      <c r="E1815" s="6">
        <v>1386.72</v>
      </c>
      <c r="F1815" s="8">
        <v>38328</v>
      </c>
      <c r="G1815" s="6" t="s">
        <v>25</v>
      </c>
      <c r="H1815" s="6">
        <v>4</v>
      </c>
      <c r="I1815" s="6">
        <v>12</v>
      </c>
      <c r="J1815" s="6">
        <v>2004</v>
      </c>
      <c r="K1815" s="6" t="s">
        <v>163</v>
      </c>
      <c r="L1815" s="6">
        <v>37</v>
      </c>
      <c r="M1815" s="6" t="s">
        <v>540</v>
      </c>
      <c r="N1815" s="6" t="s">
        <v>155</v>
      </c>
      <c r="O1815" s="6" t="s">
        <v>156</v>
      </c>
      <c r="P1815" s="6" t="s">
        <v>157</v>
      </c>
      <c r="Q1815" s="9"/>
      <c r="R1815" s="6" t="s">
        <v>158</v>
      </c>
      <c r="S1815" s="9"/>
      <c r="T1815" s="6">
        <v>28034</v>
      </c>
      <c r="U1815" s="6" t="s">
        <v>159</v>
      </c>
      <c r="V1815" s="6" t="s">
        <v>46</v>
      </c>
      <c r="W1815" s="6" t="s">
        <v>160</v>
      </c>
      <c r="X1815" s="6" t="s">
        <v>161</v>
      </c>
      <c r="Y1815" s="6" t="s">
        <v>39</v>
      </c>
    </row>
    <row r="1816" spans="1:25">
      <c r="A1816" s="5">
        <v>10367</v>
      </c>
      <c r="B1816" s="6">
        <v>36</v>
      </c>
      <c r="C1816" s="7">
        <v>100</v>
      </c>
      <c r="D1816" s="6">
        <v>2</v>
      </c>
      <c r="E1816" s="6">
        <v>5018.3999999999996</v>
      </c>
      <c r="F1816" s="8">
        <v>38364</v>
      </c>
      <c r="G1816" s="6" t="s">
        <v>603</v>
      </c>
      <c r="H1816" s="6">
        <v>1</v>
      </c>
      <c r="I1816" s="6">
        <v>1</v>
      </c>
      <c r="J1816" s="6">
        <v>2005</v>
      </c>
      <c r="K1816" s="6" t="s">
        <v>163</v>
      </c>
      <c r="L1816" s="6">
        <v>37</v>
      </c>
      <c r="M1816" s="6" t="s">
        <v>540</v>
      </c>
      <c r="N1816" s="11" t="s">
        <v>604</v>
      </c>
      <c r="O1816" s="6">
        <v>6265557265</v>
      </c>
      <c r="P1816" s="6" t="s">
        <v>605</v>
      </c>
      <c r="Q1816" s="9"/>
      <c r="R1816" s="6" t="s">
        <v>606</v>
      </c>
      <c r="S1816" s="6" t="s">
        <v>177</v>
      </c>
      <c r="T1816" s="6">
        <v>90003</v>
      </c>
      <c r="U1816" s="6" t="s">
        <v>32</v>
      </c>
      <c r="V1816" s="6" t="s">
        <v>33</v>
      </c>
      <c r="W1816" s="6" t="s">
        <v>34</v>
      </c>
      <c r="X1816" s="6" t="s">
        <v>90</v>
      </c>
      <c r="Y1816" s="6" t="s">
        <v>36</v>
      </c>
    </row>
    <row r="1817" spans="1:25">
      <c r="A1817" s="5">
        <v>10378</v>
      </c>
      <c r="B1817" s="6">
        <v>41</v>
      </c>
      <c r="C1817" s="7">
        <v>100</v>
      </c>
      <c r="D1817" s="6">
        <v>7</v>
      </c>
      <c r="E1817" s="6">
        <v>5856.85</v>
      </c>
      <c r="F1817" s="8">
        <v>38393</v>
      </c>
      <c r="G1817" s="6" t="s">
        <v>25</v>
      </c>
      <c r="H1817" s="6">
        <v>1</v>
      </c>
      <c r="I1817" s="6">
        <v>2</v>
      </c>
      <c r="J1817" s="6">
        <v>2005</v>
      </c>
      <c r="K1817" s="6" t="s">
        <v>163</v>
      </c>
      <c r="L1817" s="6">
        <v>37</v>
      </c>
      <c r="M1817" s="6" t="s">
        <v>540</v>
      </c>
      <c r="N1817" s="6" t="s">
        <v>155</v>
      </c>
      <c r="O1817" s="6" t="s">
        <v>156</v>
      </c>
      <c r="P1817" s="6" t="s">
        <v>157</v>
      </c>
      <c r="Q1817" s="9"/>
      <c r="R1817" s="6" t="s">
        <v>158</v>
      </c>
      <c r="S1817" s="9"/>
      <c r="T1817" s="6">
        <v>28034</v>
      </c>
      <c r="U1817" s="6" t="s">
        <v>159</v>
      </c>
      <c r="V1817" s="6" t="s">
        <v>46</v>
      </c>
      <c r="W1817" s="6" t="s">
        <v>160</v>
      </c>
      <c r="X1817" s="6" t="s">
        <v>161</v>
      </c>
      <c r="Y1817" s="6" t="s">
        <v>36</v>
      </c>
    </row>
    <row r="1818" spans="1:25">
      <c r="A1818" s="5">
        <v>10390</v>
      </c>
      <c r="B1818" s="6">
        <v>37</v>
      </c>
      <c r="C1818" s="7">
        <v>100</v>
      </c>
      <c r="D1818" s="6">
        <v>5</v>
      </c>
      <c r="E1818" s="6">
        <v>4894.7299999999996</v>
      </c>
      <c r="F1818" s="8">
        <v>38415</v>
      </c>
      <c r="G1818" s="6" t="s">
        <v>25</v>
      </c>
      <c r="H1818" s="6">
        <v>1</v>
      </c>
      <c r="I1818" s="6">
        <v>3</v>
      </c>
      <c r="J1818" s="6">
        <v>2005</v>
      </c>
      <c r="K1818" s="6" t="s">
        <v>163</v>
      </c>
      <c r="L1818" s="6">
        <v>37</v>
      </c>
      <c r="M1818" s="6" t="s">
        <v>540</v>
      </c>
      <c r="N1818" s="6" t="s">
        <v>217</v>
      </c>
      <c r="O1818" s="6">
        <v>4155551450</v>
      </c>
      <c r="P1818" s="6" t="s">
        <v>218</v>
      </c>
      <c r="Q1818" s="9"/>
      <c r="R1818" s="6" t="s">
        <v>219</v>
      </c>
      <c r="S1818" s="6" t="s">
        <v>177</v>
      </c>
      <c r="T1818" s="6">
        <v>97562</v>
      </c>
      <c r="U1818" s="6" t="s">
        <v>32</v>
      </c>
      <c r="V1818" s="6" t="s">
        <v>33</v>
      </c>
      <c r="W1818" s="6" t="s">
        <v>220</v>
      </c>
      <c r="X1818" s="6" t="s">
        <v>35</v>
      </c>
      <c r="Y1818" s="6" t="s">
        <v>36</v>
      </c>
    </row>
    <row r="1819" spans="1:25">
      <c r="A1819" s="5">
        <v>10405</v>
      </c>
      <c r="B1819" s="6">
        <v>47</v>
      </c>
      <c r="C1819" s="7">
        <v>44.56</v>
      </c>
      <c r="D1819" s="6">
        <v>2</v>
      </c>
      <c r="E1819" s="6">
        <v>2094.3200000000002</v>
      </c>
      <c r="F1819" s="8">
        <v>38456</v>
      </c>
      <c r="G1819" s="6" t="s">
        <v>25</v>
      </c>
      <c r="H1819" s="6">
        <v>2</v>
      </c>
      <c r="I1819" s="6">
        <v>4</v>
      </c>
      <c r="J1819" s="6">
        <v>2005</v>
      </c>
      <c r="K1819" s="6" t="s">
        <v>163</v>
      </c>
      <c r="L1819" s="6">
        <v>37</v>
      </c>
      <c r="M1819" s="6" t="s">
        <v>540</v>
      </c>
      <c r="N1819" s="6" t="s">
        <v>571</v>
      </c>
      <c r="O1819" s="6" t="s">
        <v>572</v>
      </c>
      <c r="P1819" s="6" t="s">
        <v>573</v>
      </c>
      <c r="Q1819" s="9"/>
      <c r="R1819" s="6" t="s">
        <v>574</v>
      </c>
      <c r="S1819" s="9"/>
      <c r="T1819" s="6">
        <v>67000</v>
      </c>
      <c r="U1819" s="6" t="s">
        <v>66</v>
      </c>
      <c r="V1819" s="6" t="s">
        <v>46</v>
      </c>
      <c r="W1819" s="6" t="s">
        <v>575</v>
      </c>
      <c r="X1819" s="6" t="s">
        <v>576</v>
      </c>
      <c r="Y1819" s="6" t="s">
        <v>39</v>
      </c>
    </row>
    <row r="1820" spans="1:25">
      <c r="A1820" s="5">
        <v>10419</v>
      </c>
      <c r="B1820" s="6">
        <v>15</v>
      </c>
      <c r="C1820" s="7">
        <v>42.67</v>
      </c>
      <c r="D1820" s="6">
        <v>7</v>
      </c>
      <c r="E1820" s="6">
        <v>640.04999999999995</v>
      </c>
      <c r="F1820" s="8">
        <v>38489</v>
      </c>
      <c r="G1820" s="6" t="s">
        <v>25</v>
      </c>
      <c r="H1820" s="6">
        <v>2</v>
      </c>
      <c r="I1820" s="6">
        <v>5</v>
      </c>
      <c r="J1820" s="6">
        <v>2005</v>
      </c>
      <c r="K1820" s="6" t="s">
        <v>163</v>
      </c>
      <c r="L1820" s="6">
        <v>37</v>
      </c>
      <c r="M1820" s="6" t="s">
        <v>540</v>
      </c>
      <c r="N1820" s="6" t="s">
        <v>126</v>
      </c>
      <c r="O1820" s="6" t="s">
        <v>127</v>
      </c>
      <c r="P1820" s="6" t="s">
        <v>128</v>
      </c>
      <c r="Q1820" s="9"/>
      <c r="R1820" s="6" t="s">
        <v>129</v>
      </c>
      <c r="S1820" s="9"/>
      <c r="T1820" s="6">
        <v>5020</v>
      </c>
      <c r="U1820" s="6" t="s">
        <v>130</v>
      </c>
      <c r="V1820" s="6" t="s">
        <v>46</v>
      </c>
      <c r="W1820" s="6" t="s">
        <v>131</v>
      </c>
      <c r="X1820" s="6" t="s">
        <v>132</v>
      </c>
      <c r="Y1820" s="6" t="s">
        <v>39</v>
      </c>
    </row>
    <row r="1821" spans="1:25">
      <c r="A1821" s="5">
        <v>10173</v>
      </c>
      <c r="B1821" s="6">
        <v>39</v>
      </c>
      <c r="C1821" s="7">
        <v>71.98</v>
      </c>
      <c r="D1821" s="6">
        <v>15</v>
      </c>
      <c r="E1821" s="6">
        <v>2807.22</v>
      </c>
      <c r="F1821" s="8">
        <v>37930</v>
      </c>
      <c r="G1821" s="6" t="s">
        <v>25</v>
      </c>
      <c r="H1821" s="6">
        <v>4</v>
      </c>
      <c r="I1821" s="6">
        <v>11</v>
      </c>
      <c r="J1821" s="6">
        <v>2003</v>
      </c>
      <c r="K1821" s="6" t="s">
        <v>163</v>
      </c>
      <c r="L1821" s="6">
        <v>71</v>
      </c>
      <c r="M1821" s="6" t="s">
        <v>542</v>
      </c>
      <c r="N1821" s="6" t="s">
        <v>387</v>
      </c>
      <c r="O1821" s="6" t="s">
        <v>388</v>
      </c>
      <c r="P1821" s="6" t="s">
        <v>389</v>
      </c>
      <c r="Q1821" s="9"/>
      <c r="R1821" s="6" t="s">
        <v>390</v>
      </c>
      <c r="S1821" s="9"/>
      <c r="T1821" s="6">
        <v>24100</v>
      </c>
      <c r="U1821" s="6" t="s">
        <v>200</v>
      </c>
      <c r="V1821" s="6" t="s">
        <v>46</v>
      </c>
      <c r="W1821" s="6" t="s">
        <v>391</v>
      </c>
      <c r="X1821" s="6" t="s">
        <v>392</v>
      </c>
      <c r="Y1821" s="6" t="s">
        <v>39</v>
      </c>
    </row>
    <row r="1822" spans="1:25">
      <c r="A1822" s="5">
        <v>10172</v>
      </c>
      <c r="B1822" s="6">
        <v>32</v>
      </c>
      <c r="C1822" s="7">
        <v>75.69</v>
      </c>
      <c r="D1822" s="6">
        <v>3</v>
      </c>
      <c r="E1822" s="6">
        <v>2422.08</v>
      </c>
      <c r="F1822" s="8">
        <v>37930</v>
      </c>
      <c r="G1822" s="6" t="s">
        <v>25</v>
      </c>
      <c r="H1822" s="6">
        <v>4</v>
      </c>
      <c r="I1822" s="6">
        <v>11</v>
      </c>
      <c r="J1822" s="6">
        <v>2003</v>
      </c>
      <c r="K1822" s="6" t="s">
        <v>163</v>
      </c>
      <c r="L1822" s="6">
        <v>73</v>
      </c>
      <c r="M1822" s="6" t="s">
        <v>543</v>
      </c>
      <c r="N1822" s="6" t="s">
        <v>85</v>
      </c>
      <c r="O1822" s="6">
        <v>2035552570</v>
      </c>
      <c r="P1822" s="6" t="s">
        <v>86</v>
      </c>
      <c r="Q1822" s="9"/>
      <c r="R1822" s="6" t="s">
        <v>87</v>
      </c>
      <c r="S1822" s="6" t="s">
        <v>88</v>
      </c>
      <c r="T1822" s="6">
        <v>97562</v>
      </c>
      <c r="U1822" s="6" t="s">
        <v>32</v>
      </c>
      <c r="V1822" s="6" t="s">
        <v>33</v>
      </c>
      <c r="W1822" s="6" t="s">
        <v>89</v>
      </c>
      <c r="X1822" s="6" t="s">
        <v>90</v>
      </c>
      <c r="Y1822" s="6" t="s">
        <v>39</v>
      </c>
    </row>
    <row r="1823" spans="1:25">
      <c r="A1823" s="5">
        <v>10172</v>
      </c>
      <c r="B1823" s="6">
        <v>34</v>
      </c>
      <c r="C1823" s="7">
        <v>42.76</v>
      </c>
      <c r="D1823" s="6">
        <v>5</v>
      </c>
      <c r="E1823" s="6">
        <v>1453.84</v>
      </c>
      <c r="F1823" s="8">
        <v>37930</v>
      </c>
      <c r="G1823" s="6" t="s">
        <v>25</v>
      </c>
      <c r="H1823" s="6">
        <v>4</v>
      </c>
      <c r="I1823" s="6">
        <v>11</v>
      </c>
      <c r="J1823" s="6">
        <v>2003</v>
      </c>
      <c r="K1823" s="6" t="s">
        <v>163</v>
      </c>
      <c r="L1823" s="6">
        <v>50</v>
      </c>
      <c r="M1823" s="6" t="s">
        <v>544</v>
      </c>
      <c r="N1823" s="6" t="s">
        <v>85</v>
      </c>
      <c r="O1823" s="6">
        <v>2035552570</v>
      </c>
      <c r="P1823" s="6" t="s">
        <v>86</v>
      </c>
      <c r="Q1823" s="9"/>
      <c r="R1823" s="6" t="s">
        <v>87</v>
      </c>
      <c r="S1823" s="6" t="s">
        <v>88</v>
      </c>
      <c r="T1823" s="6">
        <v>97562</v>
      </c>
      <c r="U1823" s="6" t="s">
        <v>32</v>
      </c>
      <c r="V1823" s="6" t="s">
        <v>33</v>
      </c>
      <c r="W1823" s="6" t="s">
        <v>89</v>
      </c>
      <c r="X1823" s="6" t="s">
        <v>90</v>
      </c>
      <c r="Y1823" s="6" t="s">
        <v>39</v>
      </c>
    </row>
    <row r="1824" spans="1:25">
      <c r="A1824" s="5">
        <v>10173</v>
      </c>
      <c r="B1824" s="6">
        <v>31</v>
      </c>
      <c r="C1824" s="7">
        <v>31.53</v>
      </c>
      <c r="D1824" s="6">
        <v>9</v>
      </c>
      <c r="E1824" s="6">
        <v>977.43</v>
      </c>
      <c r="F1824" s="8">
        <v>37930</v>
      </c>
      <c r="G1824" s="6" t="s">
        <v>25</v>
      </c>
      <c r="H1824" s="6">
        <v>4</v>
      </c>
      <c r="I1824" s="6">
        <v>11</v>
      </c>
      <c r="J1824" s="6">
        <v>2003</v>
      </c>
      <c r="K1824" s="6" t="s">
        <v>26</v>
      </c>
      <c r="L1824" s="6">
        <v>33</v>
      </c>
      <c r="M1824" s="6" t="s">
        <v>50</v>
      </c>
      <c r="N1824" s="6" t="s">
        <v>387</v>
      </c>
      <c r="O1824" s="6" t="s">
        <v>388</v>
      </c>
      <c r="P1824" s="6" t="s">
        <v>389</v>
      </c>
      <c r="Q1824" s="9"/>
      <c r="R1824" s="6" t="s">
        <v>390</v>
      </c>
      <c r="S1824" s="9"/>
      <c r="T1824" s="6">
        <v>24100</v>
      </c>
      <c r="U1824" s="6" t="s">
        <v>200</v>
      </c>
      <c r="V1824" s="6" t="s">
        <v>46</v>
      </c>
      <c r="W1824" s="6" t="s">
        <v>391</v>
      </c>
      <c r="X1824" s="6" t="s">
        <v>392</v>
      </c>
      <c r="Y1824" s="6" t="s">
        <v>39</v>
      </c>
    </row>
    <row r="1825" spans="1:25">
      <c r="A1825" s="5">
        <v>10173</v>
      </c>
      <c r="B1825" s="6">
        <v>27</v>
      </c>
      <c r="C1825" s="7">
        <v>41.22</v>
      </c>
      <c r="D1825" s="6">
        <v>8</v>
      </c>
      <c r="E1825" s="6">
        <v>1112.94</v>
      </c>
      <c r="F1825" s="8">
        <v>37930</v>
      </c>
      <c r="G1825" s="6" t="s">
        <v>25</v>
      </c>
      <c r="H1825" s="6">
        <v>4</v>
      </c>
      <c r="I1825" s="6">
        <v>11</v>
      </c>
      <c r="J1825" s="6">
        <v>2003</v>
      </c>
      <c r="K1825" s="6" t="s">
        <v>26</v>
      </c>
      <c r="L1825" s="6">
        <v>44</v>
      </c>
      <c r="M1825" s="6" t="s">
        <v>51</v>
      </c>
      <c r="N1825" s="6" t="s">
        <v>387</v>
      </c>
      <c r="O1825" s="6" t="s">
        <v>388</v>
      </c>
      <c r="P1825" s="6" t="s">
        <v>389</v>
      </c>
      <c r="Q1825" s="9"/>
      <c r="R1825" s="6" t="s">
        <v>390</v>
      </c>
      <c r="S1825" s="9"/>
      <c r="T1825" s="6">
        <v>24100</v>
      </c>
      <c r="U1825" s="6" t="s">
        <v>200</v>
      </c>
      <c r="V1825" s="6" t="s">
        <v>46</v>
      </c>
      <c r="W1825" s="6" t="s">
        <v>391</v>
      </c>
      <c r="X1825" s="6" t="s">
        <v>392</v>
      </c>
      <c r="Y1825" s="6" t="s">
        <v>39</v>
      </c>
    </row>
    <row r="1826" spans="1:25">
      <c r="A1826" s="5">
        <v>10172</v>
      </c>
      <c r="B1826" s="6">
        <v>22</v>
      </c>
      <c r="C1826" s="7">
        <v>74.510000000000005</v>
      </c>
      <c r="D1826" s="6">
        <v>1</v>
      </c>
      <c r="E1826" s="6">
        <v>1639.22</v>
      </c>
      <c r="F1826" s="8">
        <v>37930</v>
      </c>
      <c r="G1826" s="6" t="s">
        <v>25</v>
      </c>
      <c r="H1826" s="6">
        <v>4</v>
      </c>
      <c r="I1826" s="6">
        <v>11</v>
      </c>
      <c r="J1826" s="6">
        <v>2003</v>
      </c>
      <c r="K1826" s="6" t="s">
        <v>163</v>
      </c>
      <c r="L1826" s="6">
        <v>90</v>
      </c>
      <c r="M1826" s="6" t="s">
        <v>548</v>
      </c>
      <c r="N1826" s="6" t="s">
        <v>85</v>
      </c>
      <c r="O1826" s="6">
        <v>2035552570</v>
      </c>
      <c r="P1826" s="6" t="s">
        <v>86</v>
      </c>
      <c r="Q1826" s="9"/>
      <c r="R1826" s="6" t="s">
        <v>87</v>
      </c>
      <c r="S1826" s="6" t="s">
        <v>88</v>
      </c>
      <c r="T1826" s="6">
        <v>97562</v>
      </c>
      <c r="U1826" s="6" t="s">
        <v>32</v>
      </c>
      <c r="V1826" s="6" t="s">
        <v>33</v>
      </c>
      <c r="W1826" s="6" t="s">
        <v>89</v>
      </c>
      <c r="X1826" s="6" t="s">
        <v>90</v>
      </c>
      <c r="Y1826" s="6" t="s">
        <v>39</v>
      </c>
    </row>
    <row r="1827" spans="1:25">
      <c r="A1827" s="5">
        <v>10173</v>
      </c>
      <c r="B1827" s="6">
        <v>23</v>
      </c>
      <c r="C1827" s="7">
        <v>100</v>
      </c>
      <c r="D1827" s="6">
        <v>16</v>
      </c>
      <c r="E1827" s="6">
        <v>2728.03</v>
      </c>
      <c r="F1827" s="8">
        <v>37930</v>
      </c>
      <c r="G1827" s="6" t="s">
        <v>25</v>
      </c>
      <c r="H1827" s="6">
        <v>4</v>
      </c>
      <c r="I1827" s="6">
        <v>11</v>
      </c>
      <c r="J1827" s="6">
        <v>2003</v>
      </c>
      <c r="K1827" s="6" t="s">
        <v>163</v>
      </c>
      <c r="L1827" s="6">
        <v>117</v>
      </c>
      <c r="M1827" s="6" t="s">
        <v>549</v>
      </c>
      <c r="N1827" s="6" t="s">
        <v>387</v>
      </c>
      <c r="O1827" s="6" t="s">
        <v>388</v>
      </c>
      <c r="P1827" s="6" t="s">
        <v>389</v>
      </c>
      <c r="Q1827" s="9"/>
      <c r="R1827" s="6" t="s">
        <v>390</v>
      </c>
      <c r="S1827" s="9"/>
      <c r="T1827" s="6">
        <v>24100</v>
      </c>
      <c r="U1827" s="6" t="s">
        <v>200</v>
      </c>
      <c r="V1827" s="6" t="s">
        <v>46</v>
      </c>
      <c r="W1827" s="6" t="s">
        <v>391</v>
      </c>
      <c r="X1827" s="6" t="s">
        <v>392</v>
      </c>
      <c r="Y1827" s="6" t="s">
        <v>39</v>
      </c>
    </row>
    <row r="1828" spans="1:25">
      <c r="A1828" s="5">
        <v>10171</v>
      </c>
      <c r="B1828" s="6">
        <v>36</v>
      </c>
      <c r="C1828" s="7">
        <v>35.49</v>
      </c>
      <c r="D1828" s="6">
        <v>4</v>
      </c>
      <c r="E1828" s="6">
        <v>1277.6400000000001</v>
      </c>
      <c r="F1828" s="8">
        <v>37930</v>
      </c>
      <c r="G1828" s="6" t="s">
        <v>25</v>
      </c>
      <c r="H1828" s="6">
        <v>4</v>
      </c>
      <c r="I1828" s="6">
        <v>11</v>
      </c>
      <c r="J1828" s="6">
        <v>2003</v>
      </c>
      <c r="K1828" s="6" t="s">
        <v>163</v>
      </c>
      <c r="L1828" s="6">
        <v>37</v>
      </c>
      <c r="M1828" s="6" t="s">
        <v>540</v>
      </c>
      <c r="N1828" s="6" t="s">
        <v>237</v>
      </c>
      <c r="O1828" s="6" t="s">
        <v>238</v>
      </c>
      <c r="P1828" s="6" t="s">
        <v>239</v>
      </c>
      <c r="Q1828" s="9"/>
      <c r="R1828" s="6" t="s">
        <v>240</v>
      </c>
      <c r="S1828" s="6" t="s">
        <v>241</v>
      </c>
      <c r="T1828" s="6" t="s">
        <v>242</v>
      </c>
      <c r="U1828" s="6" t="s">
        <v>243</v>
      </c>
      <c r="V1828" s="6" t="s">
        <v>33</v>
      </c>
      <c r="W1828" s="6" t="s">
        <v>244</v>
      </c>
      <c r="X1828" s="6" t="s">
        <v>245</v>
      </c>
      <c r="Y1828" s="6" t="s">
        <v>39</v>
      </c>
    </row>
    <row r="1829" spans="1:25">
      <c r="A1829" s="5">
        <v>10172</v>
      </c>
      <c r="B1829" s="6">
        <v>24</v>
      </c>
      <c r="C1829" s="7">
        <v>81.33</v>
      </c>
      <c r="D1829" s="6">
        <v>2</v>
      </c>
      <c r="E1829" s="6">
        <v>1951.92</v>
      </c>
      <c r="F1829" s="8">
        <v>37930</v>
      </c>
      <c r="G1829" s="6" t="s">
        <v>25</v>
      </c>
      <c r="H1829" s="6">
        <v>4</v>
      </c>
      <c r="I1829" s="6">
        <v>11</v>
      </c>
      <c r="J1829" s="6">
        <v>2003</v>
      </c>
      <c r="K1829" s="6" t="s">
        <v>163</v>
      </c>
      <c r="L1829" s="6">
        <v>85</v>
      </c>
      <c r="M1829" s="6" t="s">
        <v>550</v>
      </c>
      <c r="N1829" s="6" t="s">
        <v>85</v>
      </c>
      <c r="O1829" s="6">
        <v>2035552570</v>
      </c>
      <c r="P1829" s="6" t="s">
        <v>86</v>
      </c>
      <c r="Q1829" s="9"/>
      <c r="R1829" s="6" t="s">
        <v>87</v>
      </c>
      <c r="S1829" s="6" t="s">
        <v>88</v>
      </c>
      <c r="T1829" s="6">
        <v>97562</v>
      </c>
      <c r="U1829" s="6" t="s">
        <v>32</v>
      </c>
      <c r="V1829" s="6" t="s">
        <v>33</v>
      </c>
      <c r="W1829" s="6" t="s">
        <v>89</v>
      </c>
      <c r="X1829" s="6" t="s">
        <v>90</v>
      </c>
      <c r="Y1829" s="6" t="s">
        <v>39</v>
      </c>
    </row>
    <row r="1830" spans="1:25">
      <c r="A1830" s="5">
        <v>10208</v>
      </c>
      <c r="B1830" s="6">
        <v>20</v>
      </c>
      <c r="C1830" s="7">
        <v>89.4</v>
      </c>
      <c r="D1830" s="6">
        <v>2</v>
      </c>
      <c r="E1830" s="6">
        <v>1788</v>
      </c>
      <c r="F1830" s="8">
        <v>37988</v>
      </c>
      <c r="G1830" s="6" t="s">
        <v>25</v>
      </c>
      <c r="H1830" s="6">
        <v>1</v>
      </c>
      <c r="I1830" s="6">
        <v>1</v>
      </c>
      <c r="J1830" s="6">
        <v>2004</v>
      </c>
      <c r="K1830" s="6" t="s">
        <v>26</v>
      </c>
      <c r="L1830" s="6">
        <v>88</v>
      </c>
      <c r="M1830" s="6" t="s">
        <v>377</v>
      </c>
      <c r="N1830" s="6" t="s">
        <v>459</v>
      </c>
      <c r="O1830" s="6" t="s">
        <v>460</v>
      </c>
      <c r="P1830" s="6" t="s">
        <v>461</v>
      </c>
      <c r="Q1830" s="9"/>
      <c r="R1830" s="6" t="s">
        <v>462</v>
      </c>
      <c r="S1830" s="9"/>
      <c r="T1830" s="6">
        <v>69004</v>
      </c>
      <c r="U1830" s="6" t="s">
        <v>66</v>
      </c>
      <c r="V1830" s="6" t="s">
        <v>46</v>
      </c>
      <c r="W1830" s="6" t="s">
        <v>463</v>
      </c>
      <c r="X1830" s="6" t="s">
        <v>464</v>
      </c>
      <c r="Y1830" s="6" t="s">
        <v>39</v>
      </c>
    </row>
    <row r="1831" spans="1:25">
      <c r="A1831" s="5">
        <v>10222</v>
      </c>
      <c r="B1831" s="6">
        <v>47</v>
      </c>
      <c r="C1831" s="7">
        <v>70.81</v>
      </c>
      <c r="D1831" s="6">
        <v>14</v>
      </c>
      <c r="E1831" s="6">
        <v>3328.07</v>
      </c>
      <c r="F1831" s="8">
        <v>38036</v>
      </c>
      <c r="G1831" s="6" t="s">
        <v>25</v>
      </c>
      <c r="H1831" s="6">
        <v>1</v>
      </c>
      <c r="I1831" s="6">
        <v>2</v>
      </c>
      <c r="J1831" s="6">
        <v>2004</v>
      </c>
      <c r="K1831" s="6" t="s">
        <v>26</v>
      </c>
      <c r="L1831" s="6">
        <v>88</v>
      </c>
      <c r="M1831" s="6" t="s">
        <v>377</v>
      </c>
      <c r="N1831" s="6" t="s">
        <v>319</v>
      </c>
      <c r="O1831" s="6">
        <v>7605558146</v>
      </c>
      <c r="P1831" s="6" t="s">
        <v>320</v>
      </c>
      <c r="Q1831" s="9"/>
      <c r="R1831" s="6" t="s">
        <v>321</v>
      </c>
      <c r="S1831" s="6" t="s">
        <v>177</v>
      </c>
      <c r="T1831" s="6">
        <v>91217</v>
      </c>
      <c r="U1831" s="6" t="s">
        <v>32</v>
      </c>
      <c r="V1831" s="6" t="s">
        <v>33</v>
      </c>
      <c r="W1831" s="6" t="s">
        <v>178</v>
      </c>
      <c r="X1831" s="6" t="s">
        <v>35</v>
      </c>
      <c r="Y1831" s="6" t="s">
        <v>36</v>
      </c>
    </row>
    <row r="1832" spans="1:25">
      <c r="A1832" s="5">
        <v>10233</v>
      </c>
      <c r="B1832" s="6">
        <v>40</v>
      </c>
      <c r="C1832" s="7">
        <v>94.71</v>
      </c>
      <c r="D1832" s="6">
        <v>2</v>
      </c>
      <c r="E1832" s="6">
        <v>3788.4</v>
      </c>
      <c r="F1832" s="8">
        <v>38075</v>
      </c>
      <c r="G1832" s="6" t="s">
        <v>25</v>
      </c>
      <c r="H1832" s="6">
        <v>1</v>
      </c>
      <c r="I1832" s="6">
        <v>3</v>
      </c>
      <c r="J1832" s="6">
        <v>2004</v>
      </c>
      <c r="K1832" s="6" t="s">
        <v>26</v>
      </c>
      <c r="L1832" s="6">
        <v>88</v>
      </c>
      <c r="M1832" s="6" t="s">
        <v>377</v>
      </c>
      <c r="N1832" s="6" t="s">
        <v>79</v>
      </c>
      <c r="O1832" s="6">
        <v>2015559350</v>
      </c>
      <c r="P1832" s="6" t="s">
        <v>80</v>
      </c>
      <c r="Q1832" s="9"/>
      <c r="R1832" s="6" t="s">
        <v>81</v>
      </c>
      <c r="S1832" s="6" t="s">
        <v>82</v>
      </c>
      <c r="T1832" s="6">
        <v>94019</v>
      </c>
      <c r="U1832" s="6" t="s">
        <v>32</v>
      </c>
      <c r="V1832" s="6" t="s">
        <v>33</v>
      </c>
      <c r="W1832" s="6" t="s">
        <v>83</v>
      </c>
      <c r="X1832" s="6" t="s">
        <v>84</v>
      </c>
      <c r="Y1832" s="6" t="s">
        <v>36</v>
      </c>
    </row>
    <row r="1833" spans="1:25">
      <c r="A1833" s="5">
        <v>10248</v>
      </c>
      <c r="B1833" s="6">
        <v>30</v>
      </c>
      <c r="C1833" s="7">
        <v>100</v>
      </c>
      <c r="D1833" s="6">
        <v>5</v>
      </c>
      <c r="E1833" s="6">
        <v>3053.7</v>
      </c>
      <c r="F1833" s="8">
        <v>38114</v>
      </c>
      <c r="G1833" s="6" t="s">
        <v>322</v>
      </c>
      <c r="H1833" s="6">
        <v>2</v>
      </c>
      <c r="I1833" s="6">
        <v>5</v>
      </c>
      <c r="J1833" s="6">
        <v>2004</v>
      </c>
      <c r="K1833" s="6" t="s">
        <v>26</v>
      </c>
      <c r="L1833" s="6">
        <v>88</v>
      </c>
      <c r="M1833" s="6" t="s">
        <v>377</v>
      </c>
      <c r="N1833" s="6" t="s">
        <v>123</v>
      </c>
      <c r="O1833" s="6">
        <v>2125557818</v>
      </c>
      <c r="P1833" s="6" t="s">
        <v>124</v>
      </c>
      <c r="Q1833" s="9"/>
      <c r="R1833" s="6" t="s">
        <v>56</v>
      </c>
      <c r="S1833" s="6" t="s">
        <v>57</v>
      </c>
      <c r="T1833" s="6">
        <v>10022</v>
      </c>
      <c r="U1833" s="6" t="s">
        <v>32</v>
      </c>
      <c r="V1833" s="6" t="s">
        <v>33</v>
      </c>
      <c r="W1833" s="6" t="s">
        <v>121</v>
      </c>
      <c r="X1833" s="6" t="s">
        <v>125</v>
      </c>
      <c r="Y1833" s="6" t="s">
        <v>36</v>
      </c>
    </row>
    <row r="1834" spans="1:25">
      <c r="A1834" s="5">
        <v>10261</v>
      </c>
      <c r="B1834" s="6">
        <v>22</v>
      </c>
      <c r="C1834" s="7">
        <v>91.17</v>
      </c>
      <c r="D1834" s="6">
        <v>3</v>
      </c>
      <c r="E1834" s="6">
        <v>2005.74</v>
      </c>
      <c r="F1834" s="8">
        <v>38155</v>
      </c>
      <c r="G1834" s="6" t="s">
        <v>25</v>
      </c>
      <c r="H1834" s="6">
        <v>2</v>
      </c>
      <c r="I1834" s="6">
        <v>6</v>
      </c>
      <c r="J1834" s="6">
        <v>2004</v>
      </c>
      <c r="K1834" s="6" t="s">
        <v>26</v>
      </c>
      <c r="L1834" s="6">
        <v>88</v>
      </c>
      <c r="M1834" s="6" t="s">
        <v>377</v>
      </c>
      <c r="N1834" s="6" t="s">
        <v>237</v>
      </c>
      <c r="O1834" s="6" t="s">
        <v>238</v>
      </c>
      <c r="P1834" s="6" t="s">
        <v>239</v>
      </c>
      <c r="Q1834" s="9"/>
      <c r="R1834" s="6" t="s">
        <v>240</v>
      </c>
      <c r="S1834" s="6" t="s">
        <v>241</v>
      </c>
      <c r="T1834" s="6" t="s">
        <v>242</v>
      </c>
      <c r="U1834" s="6" t="s">
        <v>243</v>
      </c>
      <c r="V1834" s="6" t="s">
        <v>33</v>
      </c>
      <c r="W1834" s="6" t="s">
        <v>244</v>
      </c>
      <c r="X1834" s="6" t="s">
        <v>245</v>
      </c>
      <c r="Y1834" s="6" t="s">
        <v>39</v>
      </c>
    </row>
    <row r="1835" spans="1:25">
      <c r="A1835" s="5">
        <v>10273</v>
      </c>
      <c r="B1835" s="6">
        <v>27</v>
      </c>
      <c r="C1835" s="7">
        <v>100</v>
      </c>
      <c r="D1835" s="6">
        <v>6</v>
      </c>
      <c r="E1835" s="6">
        <v>2796.12</v>
      </c>
      <c r="F1835" s="8">
        <v>38189</v>
      </c>
      <c r="G1835" s="6" t="s">
        <v>25</v>
      </c>
      <c r="H1835" s="6">
        <v>3</v>
      </c>
      <c r="I1835" s="6">
        <v>7</v>
      </c>
      <c r="J1835" s="6">
        <v>2004</v>
      </c>
      <c r="K1835" s="6" t="s">
        <v>26</v>
      </c>
      <c r="L1835" s="6">
        <v>88</v>
      </c>
      <c r="M1835" s="6" t="s">
        <v>377</v>
      </c>
      <c r="N1835" s="6" t="s">
        <v>323</v>
      </c>
      <c r="O1835" s="6" t="s">
        <v>324</v>
      </c>
      <c r="P1835" s="6" t="s">
        <v>325</v>
      </c>
      <c r="Q1835" s="9"/>
      <c r="R1835" s="6" t="s">
        <v>326</v>
      </c>
      <c r="S1835" s="9"/>
      <c r="T1835" s="6" t="s">
        <v>327</v>
      </c>
      <c r="U1835" s="6" t="s">
        <v>328</v>
      </c>
      <c r="V1835" s="6" t="s">
        <v>46</v>
      </c>
      <c r="W1835" s="6" t="s">
        <v>329</v>
      </c>
      <c r="X1835" s="6" t="s">
        <v>330</v>
      </c>
      <c r="Y1835" s="6" t="s">
        <v>39</v>
      </c>
    </row>
    <row r="1836" spans="1:25">
      <c r="A1836" s="5">
        <v>10283</v>
      </c>
      <c r="B1836" s="6">
        <v>34</v>
      </c>
      <c r="C1836" s="7">
        <v>92.94</v>
      </c>
      <c r="D1836" s="6">
        <v>8</v>
      </c>
      <c r="E1836" s="6">
        <v>3159.96</v>
      </c>
      <c r="F1836" s="8">
        <v>38219</v>
      </c>
      <c r="G1836" s="6" t="s">
        <v>25</v>
      </c>
      <c r="H1836" s="6">
        <v>3</v>
      </c>
      <c r="I1836" s="6">
        <v>8</v>
      </c>
      <c r="J1836" s="6">
        <v>2004</v>
      </c>
      <c r="K1836" s="6" t="s">
        <v>26</v>
      </c>
      <c r="L1836" s="6">
        <v>88</v>
      </c>
      <c r="M1836" s="6" t="s">
        <v>377</v>
      </c>
      <c r="N1836" s="6" t="s">
        <v>331</v>
      </c>
      <c r="O1836" s="6" t="s">
        <v>332</v>
      </c>
      <c r="P1836" s="6" t="s">
        <v>333</v>
      </c>
      <c r="Q1836" s="9"/>
      <c r="R1836" s="6" t="s">
        <v>334</v>
      </c>
      <c r="S1836" s="6" t="s">
        <v>335</v>
      </c>
      <c r="T1836" s="6" t="s">
        <v>336</v>
      </c>
      <c r="U1836" s="6" t="s">
        <v>243</v>
      </c>
      <c r="V1836" s="6" t="s">
        <v>33</v>
      </c>
      <c r="W1836" s="6" t="s">
        <v>337</v>
      </c>
      <c r="X1836" s="6" t="s">
        <v>153</v>
      </c>
      <c r="Y1836" s="6" t="s">
        <v>36</v>
      </c>
    </row>
    <row r="1837" spans="1:25">
      <c r="A1837" s="5">
        <v>10295</v>
      </c>
      <c r="B1837" s="6">
        <v>46</v>
      </c>
      <c r="C1837" s="7">
        <v>84.97</v>
      </c>
      <c r="D1837" s="6">
        <v>3</v>
      </c>
      <c r="E1837" s="6">
        <v>3908.62</v>
      </c>
      <c r="F1837" s="8">
        <v>38240</v>
      </c>
      <c r="G1837" s="6" t="s">
        <v>25</v>
      </c>
      <c r="H1837" s="6">
        <v>3</v>
      </c>
      <c r="I1837" s="6">
        <v>9</v>
      </c>
      <c r="J1837" s="6">
        <v>2004</v>
      </c>
      <c r="K1837" s="6" t="s">
        <v>26</v>
      </c>
      <c r="L1837" s="6">
        <v>88</v>
      </c>
      <c r="M1837" s="6" t="s">
        <v>377</v>
      </c>
      <c r="N1837" s="11" t="s">
        <v>338</v>
      </c>
      <c r="O1837" s="6">
        <v>6175559555</v>
      </c>
      <c r="P1837" s="6" t="s">
        <v>339</v>
      </c>
      <c r="Q1837" s="9"/>
      <c r="R1837" s="6" t="s">
        <v>340</v>
      </c>
      <c r="S1837" s="6" t="s">
        <v>100</v>
      </c>
      <c r="T1837" s="6">
        <v>51003</v>
      </c>
      <c r="U1837" s="6" t="s">
        <v>32</v>
      </c>
      <c r="V1837" s="6" t="s">
        <v>33</v>
      </c>
      <c r="W1837" s="6" t="s">
        <v>341</v>
      </c>
      <c r="X1837" s="6" t="s">
        <v>297</v>
      </c>
      <c r="Y1837" s="6" t="s">
        <v>36</v>
      </c>
    </row>
    <row r="1838" spans="1:25">
      <c r="A1838" s="5">
        <v>10306</v>
      </c>
      <c r="B1838" s="6">
        <v>31</v>
      </c>
      <c r="C1838" s="7">
        <v>84.08</v>
      </c>
      <c r="D1838" s="6">
        <v>2</v>
      </c>
      <c r="E1838" s="6">
        <v>2606.48</v>
      </c>
      <c r="F1838" s="8">
        <v>38274</v>
      </c>
      <c r="G1838" s="6" t="s">
        <v>25</v>
      </c>
      <c r="H1838" s="6">
        <v>4</v>
      </c>
      <c r="I1838" s="6">
        <v>10</v>
      </c>
      <c r="J1838" s="6">
        <v>2004</v>
      </c>
      <c r="K1838" s="6" t="s">
        <v>26</v>
      </c>
      <c r="L1838" s="6">
        <v>88</v>
      </c>
      <c r="M1838" s="6" t="s">
        <v>377</v>
      </c>
      <c r="N1838" s="6" t="s">
        <v>476</v>
      </c>
      <c r="O1838" s="6" t="s">
        <v>477</v>
      </c>
      <c r="P1838" s="6" t="s">
        <v>478</v>
      </c>
      <c r="Q1838" s="9"/>
      <c r="R1838" s="6" t="s">
        <v>479</v>
      </c>
      <c r="S1838" s="9"/>
      <c r="T1838" s="6" t="s">
        <v>480</v>
      </c>
      <c r="U1838" s="6" t="s">
        <v>151</v>
      </c>
      <c r="V1838" s="6" t="s">
        <v>46</v>
      </c>
      <c r="W1838" s="6" t="s">
        <v>481</v>
      </c>
      <c r="X1838" s="6" t="s">
        <v>74</v>
      </c>
      <c r="Y1838" s="6" t="s">
        <v>39</v>
      </c>
    </row>
    <row r="1839" spans="1:25">
      <c r="A1839" s="5">
        <v>10315</v>
      </c>
      <c r="B1839" s="6">
        <v>24</v>
      </c>
      <c r="C1839" s="7">
        <v>86.74</v>
      </c>
      <c r="D1839" s="6">
        <v>1</v>
      </c>
      <c r="E1839" s="6">
        <v>2081.7600000000002</v>
      </c>
      <c r="F1839" s="8">
        <v>38289</v>
      </c>
      <c r="G1839" s="6" t="s">
        <v>25</v>
      </c>
      <c r="H1839" s="6">
        <v>4</v>
      </c>
      <c r="I1839" s="6">
        <v>10</v>
      </c>
      <c r="J1839" s="6">
        <v>2004</v>
      </c>
      <c r="K1839" s="6" t="s">
        <v>26</v>
      </c>
      <c r="L1839" s="6">
        <v>88</v>
      </c>
      <c r="M1839" s="6" t="s">
        <v>377</v>
      </c>
      <c r="N1839" s="6" t="s">
        <v>91</v>
      </c>
      <c r="O1839" s="6" t="s">
        <v>92</v>
      </c>
      <c r="P1839" s="6" t="s">
        <v>93</v>
      </c>
      <c r="Q1839" s="9"/>
      <c r="R1839" s="6" t="s">
        <v>94</v>
      </c>
      <c r="S1839" s="9"/>
      <c r="T1839" s="6">
        <v>44000</v>
      </c>
      <c r="U1839" s="6" t="s">
        <v>66</v>
      </c>
      <c r="V1839" s="6" t="s">
        <v>46</v>
      </c>
      <c r="W1839" s="6" t="s">
        <v>95</v>
      </c>
      <c r="X1839" s="6" t="s">
        <v>96</v>
      </c>
      <c r="Y1839" s="6" t="s">
        <v>39</v>
      </c>
    </row>
    <row r="1840" spans="1:25">
      <c r="A1840" s="5">
        <v>10326</v>
      </c>
      <c r="B1840" s="6">
        <v>41</v>
      </c>
      <c r="C1840" s="7">
        <v>85.85</v>
      </c>
      <c r="D1840" s="6">
        <v>3</v>
      </c>
      <c r="E1840" s="6">
        <v>3519.85</v>
      </c>
      <c r="F1840" s="8">
        <v>38300</v>
      </c>
      <c r="G1840" s="6" t="s">
        <v>25</v>
      </c>
      <c r="H1840" s="6">
        <v>4</v>
      </c>
      <c r="I1840" s="6">
        <v>11</v>
      </c>
      <c r="J1840" s="6">
        <v>2004</v>
      </c>
      <c r="K1840" s="6" t="s">
        <v>26</v>
      </c>
      <c r="L1840" s="6">
        <v>88</v>
      </c>
      <c r="M1840" s="6" t="s">
        <v>377</v>
      </c>
      <c r="N1840" s="6" t="s">
        <v>407</v>
      </c>
      <c r="O1840" s="6" t="s">
        <v>408</v>
      </c>
      <c r="P1840" s="6" t="s">
        <v>409</v>
      </c>
      <c r="Q1840" s="9"/>
      <c r="R1840" s="6" t="s">
        <v>410</v>
      </c>
      <c r="S1840" s="9"/>
      <c r="T1840" s="6" t="s">
        <v>411</v>
      </c>
      <c r="U1840" s="6" t="s">
        <v>208</v>
      </c>
      <c r="V1840" s="6" t="s">
        <v>46</v>
      </c>
      <c r="W1840" s="6" t="s">
        <v>412</v>
      </c>
      <c r="X1840" s="6" t="s">
        <v>413</v>
      </c>
      <c r="Y1840" s="6" t="s">
        <v>36</v>
      </c>
    </row>
    <row r="1841" spans="1:25">
      <c r="A1841" s="5">
        <v>10339</v>
      </c>
      <c r="B1841" s="6">
        <v>55</v>
      </c>
      <c r="C1841" s="7">
        <v>100</v>
      </c>
      <c r="D1841" s="6">
        <v>13</v>
      </c>
      <c r="E1841" s="6">
        <v>10758</v>
      </c>
      <c r="F1841" s="8">
        <v>38314</v>
      </c>
      <c r="G1841" s="6" t="s">
        <v>25</v>
      </c>
      <c r="H1841" s="6">
        <v>4</v>
      </c>
      <c r="I1841" s="6">
        <v>11</v>
      </c>
      <c r="J1841" s="6">
        <v>2004</v>
      </c>
      <c r="K1841" s="6" t="s">
        <v>26</v>
      </c>
      <c r="L1841" s="6">
        <v>88</v>
      </c>
      <c r="M1841" s="6" t="s">
        <v>377</v>
      </c>
      <c r="N1841" s="6" t="s">
        <v>188</v>
      </c>
      <c r="O1841" s="10" t="s">
        <v>683</v>
      </c>
      <c r="P1841" s="6" t="s">
        <v>189</v>
      </c>
      <c r="Q1841" s="9"/>
      <c r="R1841" s="6" t="s">
        <v>190</v>
      </c>
      <c r="S1841" s="6" t="s">
        <v>191</v>
      </c>
      <c r="T1841" s="6" t="s">
        <v>192</v>
      </c>
      <c r="U1841" s="6" t="s">
        <v>193</v>
      </c>
      <c r="V1841" s="6" t="s">
        <v>193</v>
      </c>
      <c r="W1841" s="6" t="s">
        <v>194</v>
      </c>
      <c r="X1841" s="6" t="s">
        <v>195</v>
      </c>
      <c r="Y1841" s="6" t="s">
        <v>133</v>
      </c>
    </row>
    <row r="1842" spans="1:25">
      <c r="A1842" s="5">
        <v>10350</v>
      </c>
      <c r="B1842" s="6">
        <v>30</v>
      </c>
      <c r="C1842" s="7">
        <v>100</v>
      </c>
      <c r="D1842" s="6">
        <v>9</v>
      </c>
      <c r="E1842" s="6">
        <v>3021</v>
      </c>
      <c r="F1842" s="8">
        <v>38323</v>
      </c>
      <c r="G1842" s="6" t="s">
        <v>25</v>
      </c>
      <c r="H1842" s="6">
        <v>4</v>
      </c>
      <c r="I1842" s="6">
        <v>12</v>
      </c>
      <c r="J1842" s="6">
        <v>2004</v>
      </c>
      <c r="K1842" s="6" t="s">
        <v>26</v>
      </c>
      <c r="L1842" s="6">
        <v>88</v>
      </c>
      <c r="M1842" s="6" t="s">
        <v>377</v>
      </c>
      <c r="N1842" s="6" t="s">
        <v>155</v>
      </c>
      <c r="O1842" s="6" t="s">
        <v>156</v>
      </c>
      <c r="P1842" s="6" t="s">
        <v>157</v>
      </c>
      <c r="Q1842" s="9"/>
      <c r="R1842" s="6" t="s">
        <v>158</v>
      </c>
      <c r="S1842" s="9"/>
      <c r="T1842" s="6">
        <v>28034</v>
      </c>
      <c r="U1842" s="6" t="s">
        <v>159</v>
      </c>
      <c r="V1842" s="6" t="s">
        <v>46</v>
      </c>
      <c r="W1842" s="6" t="s">
        <v>160</v>
      </c>
      <c r="X1842" s="6" t="s">
        <v>161</v>
      </c>
      <c r="Y1842" s="6" t="s">
        <v>36</v>
      </c>
    </row>
    <row r="1843" spans="1:25">
      <c r="A1843" s="5">
        <v>10373</v>
      </c>
      <c r="B1843" s="6">
        <v>33</v>
      </c>
      <c r="C1843" s="7">
        <v>57.32</v>
      </c>
      <c r="D1843" s="6">
        <v>12</v>
      </c>
      <c r="E1843" s="6">
        <v>1891.56</v>
      </c>
      <c r="F1843" s="8">
        <v>38383</v>
      </c>
      <c r="G1843" s="6" t="s">
        <v>25</v>
      </c>
      <c r="H1843" s="6">
        <v>1</v>
      </c>
      <c r="I1843" s="6">
        <v>1</v>
      </c>
      <c r="J1843" s="6">
        <v>2005</v>
      </c>
      <c r="K1843" s="6" t="s">
        <v>26</v>
      </c>
      <c r="L1843" s="6">
        <v>88</v>
      </c>
      <c r="M1843" s="6" t="s">
        <v>377</v>
      </c>
      <c r="N1843" s="6" t="s">
        <v>363</v>
      </c>
      <c r="O1843" s="6" t="s">
        <v>364</v>
      </c>
      <c r="P1843" s="6" t="s">
        <v>365</v>
      </c>
      <c r="Q1843" s="9"/>
      <c r="R1843" s="6" t="s">
        <v>366</v>
      </c>
      <c r="S1843" s="9"/>
      <c r="T1843" s="6">
        <v>90110</v>
      </c>
      <c r="U1843" s="6" t="s">
        <v>107</v>
      </c>
      <c r="V1843" s="6" t="s">
        <v>46</v>
      </c>
      <c r="W1843" s="6" t="s">
        <v>367</v>
      </c>
      <c r="X1843" s="6" t="s">
        <v>368</v>
      </c>
      <c r="Y1843" s="6" t="s">
        <v>39</v>
      </c>
    </row>
    <row r="1844" spans="1:25">
      <c r="A1844" s="5">
        <v>10384</v>
      </c>
      <c r="B1844" s="6">
        <v>43</v>
      </c>
      <c r="C1844" s="7">
        <v>97.87</v>
      </c>
      <c r="D1844" s="6">
        <v>2</v>
      </c>
      <c r="E1844" s="6">
        <v>4208.41</v>
      </c>
      <c r="F1844" s="8">
        <v>38406</v>
      </c>
      <c r="G1844" s="6" t="s">
        <v>25</v>
      </c>
      <c r="H1844" s="6">
        <v>1</v>
      </c>
      <c r="I1844" s="6">
        <v>2</v>
      </c>
      <c r="J1844" s="6">
        <v>2005</v>
      </c>
      <c r="K1844" s="6" t="s">
        <v>26</v>
      </c>
      <c r="L1844" s="6">
        <v>88</v>
      </c>
      <c r="M1844" s="6" t="s">
        <v>377</v>
      </c>
      <c r="N1844" s="6" t="s">
        <v>228</v>
      </c>
      <c r="O1844" s="6">
        <v>6505551386</v>
      </c>
      <c r="P1844" s="6" t="s">
        <v>229</v>
      </c>
      <c r="Q1844" s="9"/>
      <c r="R1844" s="6" t="s">
        <v>223</v>
      </c>
      <c r="S1844" s="6" t="s">
        <v>177</v>
      </c>
      <c r="T1844" s="9"/>
      <c r="U1844" s="6" t="s">
        <v>32</v>
      </c>
      <c r="V1844" s="6" t="s">
        <v>33</v>
      </c>
      <c r="W1844" s="6" t="s">
        <v>83</v>
      </c>
      <c r="X1844" s="6" t="s">
        <v>90</v>
      </c>
      <c r="Y1844" s="6" t="s">
        <v>36</v>
      </c>
    </row>
    <row r="1845" spans="1:25">
      <c r="A1845" s="5">
        <v>10396</v>
      </c>
      <c r="B1845" s="6">
        <v>27</v>
      </c>
      <c r="C1845" s="7">
        <v>83.2</v>
      </c>
      <c r="D1845" s="6">
        <v>7</v>
      </c>
      <c r="E1845" s="6">
        <v>2246.4</v>
      </c>
      <c r="F1845" s="8">
        <v>38434</v>
      </c>
      <c r="G1845" s="6" t="s">
        <v>25</v>
      </c>
      <c r="H1845" s="6">
        <v>1</v>
      </c>
      <c r="I1845" s="6">
        <v>3</v>
      </c>
      <c r="J1845" s="6">
        <v>2005</v>
      </c>
      <c r="K1845" s="6" t="s">
        <v>26</v>
      </c>
      <c r="L1845" s="6">
        <v>88</v>
      </c>
      <c r="M1845" s="6" t="s">
        <v>377</v>
      </c>
      <c r="N1845" s="6" t="s">
        <v>217</v>
      </c>
      <c r="O1845" s="6">
        <v>4155551450</v>
      </c>
      <c r="P1845" s="6" t="s">
        <v>218</v>
      </c>
      <c r="Q1845" s="9"/>
      <c r="R1845" s="6" t="s">
        <v>219</v>
      </c>
      <c r="S1845" s="6" t="s">
        <v>177</v>
      </c>
      <c r="T1845" s="6">
        <v>97562</v>
      </c>
      <c r="U1845" s="6" t="s">
        <v>32</v>
      </c>
      <c r="V1845" s="6" t="s">
        <v>33</v>
      </c>
      <c r="W1845" s="6" t="s">
        <v>220</v>
      </c>
      <c r="X1845" s="6" t="s">
        <v>35</v>
      </c>
      <c r="Y1845" s="6" t="s">
        <v>39</v>
      </c>
    </row>
    <row r="1846" spans="1:25">
      <c r="A1846" s="5">
        <v>10414</v>
      </c>
      <c r="B1846" s="6">
        <v>60</v>
      </c>
      <c r="C1846" s="7">
        <v>100</v>
      </c>
      <c r="D1846" s="6">
        <v>5</v>
      </c>
      <c r="E1846" s="6">
        <v>6107.4</v>
      </c>
      <c r="F1846" s="8">
        <v>38478</v>
      </c>
      <c r="G1846" s="6" t="s">
        <v>376</v>
      </c>
      <c r="H1846" s="6">
        <v>2</v>
      </c>
      <c r="I1846" s="6">
        <v>5</v>
      </c>
      <c r="J1846" s="6">
        <v>2005</v>
      </c>
      <c r="K1846" s="6" t="s">
        <v>26</v>
      </c>
      <c r="L1846" s="6">
        <v>88</v>
      </c>
      <c r="M1846" s="6" t="s">
        <v>377</v>
      </c>
      <c r="N1846" s="11" t="s">
        <v>338</v>
      </c>
      <c r="O1846" s="6">
        <v>6175559555</v>
      </c>
      <c r="P1846" s="6" t="s">
        <v>339</v>
      </c>
      <c r="Q1846" s="9"/>
      <c r="R1846" s="6" t="s">
        <v>340</v>
      </c>
      <c r="S1846" s="6" t="s">
        <v>100</v>
      </c>
      <c r="T1846" s="6">
        <v>51003</v>
      </c>
      <c r="U1846" s="6" t="s">
        <v>32</v>
      </c>
      <c r="V1846" s="6" t="s">
        <v>33</v>
      </c>
      <c r="W1846" s="6" t="s">
        <v>341</v>
      </c>
      <c r="X1846" s="6" t="s">
        <v>297</v>
      </c>
      <c r="Y1846" s="6" t="s">
        <v>36</v>
      </c>
    </row>
    <row r="1847" spans="1:25">
      <c r="A1847" s="5">
        <v>10172</v>
      </c>
      <c r="B1847" s="6">
        <v>22</v>
      </c>
      <c r="C1847" s="7">
        <v>98.51</v>
      </c>
      <c r="D1847" s="6">
        <v>4</v>
      </c>
      <c r="E1847" s="6">
        <v>2167.2199999999998</v>
      </c>
      <c r="F1847" s="8">
        <v>37930</v>
      </c>
      <c r="G1847" s="6" t="s">
        <v>25</v>
      </c>
      <c r="H1847" s="6">
        <v>4</v>
      </c>
      <c r="I1847" s="6">
        <v>11</v>
      </c>
      <c r="J1847" s="6">
        <v>2003</v>
      </c>
      <c r="K1847" s="6" t="s">
        <v>163</v>
      </c>
      <c r="L1847" s="6">
        <v>107</v>
      </c>
      <c r="M1847" s="6" t="s">
        <v>551</v>
      </c>
      <c r="N1847" s="6" t="s">
        <v>85</v>
      </c>
      <c r="O1847" s="6">
        <v>2035552570</v>
      </c>
      <c r="P1847" s="6" t="s">
        <v>86</v>
      </c>
      <c r="Q1847" s="9"/>
      <c r="R1847" s="6" t="s">
        <v>87</v>
      </c>
      <c r="S1847" s="6" t="s">
        <v>88</v>
      </c>
      <c r="T1847" s="6">
        <v>97562</v>
      </c>
      <c r="U1847" s="6" t="s">
        <v>32</v>
      </c>
      <c r="V1847" s="6" t="s">
        <v>33</v>
      </c>
      <c r="W1847" s="6" t="s">
        <v>89</v>
      </c>
      <c r="X1847" s="6" t="s">
        <v>90</v>
      </c>
      <c r="Y1847" s="6" t="s">
        <v>39</v>
      </c>
    </row>
    <row r="1848" spans="1:25">
      <c r="A1848" s="5">
        <v>10173</v>
      </c>
      <c r="B1848" s="6">
        <v>35</v>
      </c>
      <c r="C1848" s="7">
        <v>33.229999999999997</v>
      </c>
      <c r="D1848" s="6">
        <v>11</v>
      </c>
      <c r="E1848" s="6">
        <v>1163.05</v>
      </c>
      <c r="F1848" s="8">
        <v>37930</v>
      </c>
      <c r="G1848" s="6" t="s">
        <v>25</v>
      </c>
      <c r="H1848" s="6">
        <v>4</v>
      </c>
      <c r="I1848" s="6">
        <v>11</v>
      </c>
      <c r="J1848" s="6">
        <v>2003</v>
      </c>
      <c r="K1848" s="6" t="s">
        <v>26</v>
      </c>
      <c r="L1848" s="6">
        <v>41</v>
      </c>
      <c r="M1848" s="6" t="s">
        <v>40</v>
      </c>
      <c r="N1848" s="6" t="s">
        <v>387</v>
      </c>
      <c r="O1848" s="6" t="s">
        <v>388</v>
      </c>
      <c r="P1848" s="6" t="s">
        <v>389</v>
      </c>
      <c r="Q1848" s="9"/>
      <c r="R1848" s="6" t="s">
        <v>390</v>
      </c>
      <c r="S1848" s="9"/>
      <c r="T1848" s="6">
        <v>24100</v>
      </c>
      <c r="U1848" s="6" t="s">
        <v>200</v>
      </c>
      <c r="V1848" s="6" t="s">
        <v>46</v>
      </c>
      <c r="W1848" s="6" t="s">
        <v>391</v>
      </c>
      <c r="X1848" s="6" t="s">
        <v>392</v>
      </c>
      <c r="Y1848" s="6" t="s">
        <v>39</v>
      </c>
    </row>
    <row r="1849" spans="1:25">
      <c r="A1849" s="5">
        <v>10173</v>
      </c>
      <c r="B1849" s="6">
        <v>22</v>
      </c>
      <c r="C1849" s="7">
        <v>100</v>
      </c>
      <c r="D1849" s="6">
        <v>3</v>
      </c>
      <c r="E1849" s="6">
        <v>2571.14</v>
      </c>
      <c r="F1849" s="8">
        <v>37930</v>
      </c>
      <c r="G1849" s="6" t="s">
        <v>25</v>
      </c>
      <c r="H1849" s="6">
        <v>4</v>
      </c>
      <c r="I1849" s="6">
        <v>11</v>
      </c>
      <c r="J1849" s="6">
        <v>2003</v>
      </c>
      <c r="K1849" s="6" t="s">
        <v>26</v>
      </c>
      <c r="L1849" s="6">
        <v>97</v>
      </c>
      <c r="M1849" s="6" t="s">
        <v>250</v>
      </c>
      <c r="N1849" s="6" t="s">
        <v>387</v>
      </c>
      <c r="O1849" s="6" t="s">
        <v>388</v>
      </c>
      <c r="P1849" s="6" t="s">
        <v>389</v>
      </c>
      <c r="Q1849" s="9"/>
      <c r="R1849" s="6" t="s">
        <v>390</v>
      </c>
      <c r="S1849" s="9"/>
      <c r="T1849" s="6">
        <v>24100</v>
      </c>
      <c r="U1849" s="6" t="s">
        <v>200</v>
      </c>
      <c r="V1849" s="6" t="s">
        <v>46</v>
      </c>
      <c r="W1849" s="6" t="s">
        <v>391</v>
      </c>
      <c r="X1849" s="6" t="s">
        <v>392</v>
      </c>
      <c r="Y1849" s="6" t="s">
        <v>39</v>
      </c>
    </row>
    <row r="1850" spans="1:25">
      <c r="A1850" s="5">
        <v>10174</v>
      </c>
      <c r="B1850" s="6">
        <v>34</v>
      </c>
      <c r="C1850" s="7">
        <v>100</v>
      </c>
      <c r="D1850" s="6">
        <v>4</v>
      </c>
      <c r="E1850" s="6">
        <v>8014.82</v>
      </c>
      <c r="F1850" s="8">
        <v>37931</v>
      </c>
      <c r="G1850" s="6" t="s">
        <v>25</v>
      </c>
      <c r="H1850" s="6">
        <v>4</v>
      </c>
      <c r="I1850" s="6">
        <v>11</v>
      </c>
      <c r="J1850" s="6">
        <v>2003</v>
      </c>
      <c r="K1850" s="6" t="s">
        <v>163</v>
      </c>
      <c r="L1850" s="6">
        <v>214</v>
      </c>
      <c r="M1850" s="6" t="s">
        <v>164</v>
      </c>
      <c r="N1850" s="6" t="s">
        <v>275</v>
      </c>
      <c r="O1850" s="6" t="s">
        <v>276</v>
      </c>
      <c r="P1850" s="6" t="s">
        <v>277</v>
      </c>
      <c r="Q1850" s="9"/>
      <c r="R1850" s="6" t="s">
        <v>278</v>
      </c>
      <c r="S1850" s="6" t="s">
        <v>279</v>
      </c>
      <c r="T1850" s="6">
        <v>4101</v>
      </c>
      <c r="U1850" s="6" t="s">
        <v>75</v>
      </c>
      <c r="V1850" s="6" t="s">
        <v>76</v>
      </c>
      <c r="W1850" s="6" t="s">
        <v>280</v>
      </c>
      <c r="X1850" s="6" t="s">
        <v>281</v>
      </c>
      <c r="Y1850" s="6" t="s">
        <v>133</v>
      </c>
    </row>
    <row r="1851" spans="1:25">
      <c r="A1851" s="5">
        <v>10175</v>
      </c>
      <c r="B1851" s="6">
        <v>33</v>
      </c>
      <c r="C1851" s="7">
        <v>100</v>
      </c>
      <c r="D1851" s="6">
        <v>9</v>
      </c>
      <c r="E1851" s="6">
        <v>5362.83</v>
      </c>
      <c r="F1851" s="8">
        <v>37931</v>
      </c>
      <c r="G1851" s="6" t="s">
        <v>25</v>
      </c>
      <c r="H1851" s="6">
        <v>4</v>
      </c>
      <c r="I1851" s="6">
        <v>11</v>
      </c>
      <c r="J1851" s="6">
        <v>2003</v>
      </c>
      <c r="K1851" s="6" t="s">
        <v>163</v>
      </c>
      <c r="L1851" s="6">
        <v>147</v>
      </c>
      <c r="M1851" s="6" t="s">
        <v>165</v>
      </c>
      <c r="N1851" s="6" t="s">
        <v>617</v>
      </c>
      <c r="O1851" s="6" t="s">
        <v>618</v>
      </c>
      <c r="P1851" s="6" t="s">
        <v>619</v>
      </c>
      <c r="Q1851" s="9"/>
      <c r="R1851" s="6" t="s">
        <v>620</v>
      </c>
      <c r="S1851" s="9"/>
      <c r="T1851" s="6" t="s">
        <v>621</v>
      </c>
      <c r="U1851" s="6" t="s">
        <v>151</v>
      </c>
      <c r="V1851" s="6" t="s">
        <v>46</v>
      </c>
      <c r="W1851" s="6" t="s">
        <v>83</v>
      </c>
      <c r="X1851" s="6" t="s">
        <v>622</v>
      </c>
      <c r="Y1851" s="6" t="s">
        <v>36</v>
      </c>
    </row>
    <row r="1852" spans="1:25">
      <c r="A1852" s="5">
        <v>10176</v>
      </c>
      <c r="B1852" s="6">
        <v>33</v>
      </c>
      <c r="C1852" s="7">
        <v>100</v>
      </c>
      <c r="D1852" s="6">
        <v>2</v>
      </c>
      <c r="E1852" s="6">
        <v>7474.5</v>
      </c>
      <c r="F1852" s="8">
        <v>37931</v>
      </c>
      <c r="G1852" s="6" t="s">
        <v>25</v>
      </c>
      <c r="H1852" s="6">
        <v>4</v>
      </c>
      <c r="I1852" s="6">
        <v>11</v>
      </c>
      <c r="J1852" s="6">
        <v>2003</v>
      </c>
      <c r="K1852" s="6" t="s">
        <v>163</v>
      </c>
      <c r="L1852" s="6">
        <v>207</v>
      </c>
      <c r="M1852" s="6" t="s">
        <v>308</v>
      </c>
      <c r="N1852" s="6" t="s">
        <v>430</v>
      </c>
      <c r="O1852" s="6" t="s">
        <v>431</v>
      </c>
      <c r="P1852" s="6" t="s">
        <v>432</v>
      </c>
      <c r="Q1852" s="9"/>
      <c r="R1852" s="6" t="s">
        <v>433</v>
      </c>
      <c r="S1852" s="9"/>
      <c r="T1852" s="6">
        <v>42100</v>
      </c>
      <c r="U1852" s="6" t="s">
        <v>200</v>
      </c>
      <c r="V1852" s="6" t="s">
        <v>46</v>
      </c>
      <c r="W1852" s="6" t="s">
        <v>434</v>
      </c>
      <c r="X1852" s="6" t="s">
        <v>435</v>
      </c>
      <c r="Y1852" s="6" t="s">
        <v>133</v>
      </c>
    </row>
    <row r="1853" spans="1:25">
      <c r="A1853" s="5">
        <v>10174</v>
      </c>
      <c r="B1853" s="6">
        <v>43</v>
      </c>
      <c r="C1853" s="7">
        <v>100</v>
      </c>
      <c r="D1853" s="6">
        <v>1</v>
      </c>
      <c r="E1853" s="6">
        <v>6817.22</v>
      </c>
      <c r="F1853" s="8">
        <v>37931</v>
      </c>
      <c r="G1853" s="6" t="s">
        <v>25</v>
      </c>
      <c r="H1853" s="6">
        <v>4</v>
      </c>
      <c r="I1853" s="6">
        <v>11</v>
      </c>
      <c r="J1853" s="6">
        <v>2003</v>
      </c>
      <c r="K1853" s="6" t="s">
        <v>166</v>
      </c>
      <c r="L1853" s="6">
        <v>136</v>
      </c>
      <c r="M1853" s="6" t="s">
        <v>167</v>
      </c>
      <c r="N1853" s="6" t="s">
        <v>275</v>
      </c>
      <c r="O1853" s="6" t="s">
        <v>276</v>
      </c>
      <c r="P1853" s="6" t="s">
        <v>277</v>
      </c>
      <c r="Q1853" s="9"/>
      <c r="R1853" s="6" t="s">
        <v>278</v>
      </c>
      <c r="S1853" s="6" t="s">
        <v>279</v>
      </c>
      <c r="T1853" s="6">
        <v>4101</v>
      </c>
      <c r="U1853" s="6" t="s">
        <v>75</v>
      </c>
      <c r="V1853" s="6" t="s">
        <v>76</v>
      </c>
      <c r="W1853" s="6" t="s">
        <v>280</v>
      </c>
      <c r="X1853" s="6" t="s">
        <v>281</v>
      </c>
      <c r="Y1853" s="6" t="s">
        <v>36</v>
      </c>
    </row>
    <row r="1854" spans="1:25">
      <c r="A1854" s="5">
        <v>10176</v>
      </c>
      <c r="B1854" s="6">
        <v>47</v>
      </c>
      <c r="C1854" s="7">
        <v>100</v>
      </c>
      <c r="D1854" s="6">
        <v>3</v>
      </c>
      <c r="E1854" s="6">
        <v>8378.69</v>
      </c>
      <c r="F1854" s="8">
        <v>37931</v>
      </c>
      <c r="G1854" s="6" t="s">
        <v>25</v>
      </c>
      <c r="H1854" s="6">
        <v>4</v>
      </c>
      <c r="I1854" s="6">
        <v>11</v>
      </c>
      <c r="J1854" s="6">
        <v>2003</v>
      </c>
      <c r="K1854" s="6" t="s">
        <v>163</v>
      </c>
      <c r="L1854" s="6">
        <v>151</v>
      </c>
      <c r="M1854" s="6" t="s">
        <v>254</v>
      </c>
      <c r="N1854" s="6" t="s">
        <v>430</v>
      </c>
      <c r="O1854" s="6" t="s">
        <v>431</v>
      </c>
      <c r="P1854" s="6" t="s">
        <v>432</v>
      </c>
      <c r="Q1854" s="9"/>
      <c r="R1854" s="6" t="s">
        <v>433</v>
      </c>
      <c r="S1854" s="9"/>
      <c r="T1854" s="6">
        <v>42100</v>
      </c>
      <c r="U1854" s="6" t="s">
        <v>200</v>
      </c>
      <c r="V1854" s="6" t="s">
        <v>46</v>
      </c>
      <c r="W1854" s="6" t="s">
        <v>434</v>
      </c>
      <c r="X1854" s="6" t="s">
        <v>435</v>
      </c>
      <c r="Y1854" s="6" t="s">
        <v>133</v>
      </c>
    </row>
    <row r="1855" spans="1:25">
      <c r="A1855" s="5">
        <v>10212</v>
      </c>
      <c r="B1855" s="6">
        <v>27</v>
      </c>
      <c r="C1855" s="7">
        <v>79.62</v>
      </c>
      <c r="D1855" s="6">
        <v>2</v>
      </c>
      <c r="E1855" s="6">
        <v>2149.7399999999998</v>
      </c>
      <c r="F1855" s="8">
        <v>38002</v>
      </c>
      <c r="G1855" s="6" t="s">
        <v>25</v>
      </c>
      <c r="H1855" s="6">
        <v>1</v>
      </c>
      <c r="I1855" s="6">
        <v>1</v>
      </c>
      <c r="J1855" s="6">
        <v>2004</v>
      </c>
      <c r="K1855" s="6" t="s">
        <v>163</v>
      </c>
      <c r="L1855" s="6">
        <v>85</v>
      </c>
      <c r="M1855" s="6" t="s">
        <v>550</v>
      </c>
      <c r="N1855" s="6" t="s">
        <v>155</v>
      </c>
      <c r="O1855" s="6" t="s">
        <v>156</v>
      </c>
      <c r="P1855" s="6" t="s">
        <v>157</v>
      </c>
      <c r="Q1855" s="9"/>
      <c r="R1855" s="6" t="s">
        <v>158</v>
      </c>
      <c r="S1855" s="9"/>
      <c r="T1855" s="6">
        <v>28034</v>
      </c>
      <c r="U1855" s="6" t="s">
        <v>159</v>
      </c>
      <c r="V1855" s="6" t="s">
        <v>46</v>
      </c>
      <c r="W1855" s="6" t="s">
        <v>160</v>
      </c>
      <c r="X1855" s="6" t="s">
        <v>161</v>
      </c>
      <c r="Y1855" s="6" t="s">
        <v>39</v>
      </c>
    </row>
    <row r="1856" spans="1:25">
      <c r="A1856" s="5">
        <v>10227</v>
      </c>
      <c r="B1856" s="6">
        <v>40</v>
      </c>
      <c r="C1856" s="7">
        <v>79.62</v>
      </c>
      <c r="D1856" s="6">
        <v>15</v>
      </c>
      <c r="E1856" s="6">
        <v>3184.8</v>
      </c>
      <c r="F1856" s="8">
        <v>38048</v>
      </c>
      <c r="G1856" s="6" t="s">
        <v>25</v>
      </c>
      <c r="H1856" s="6">
        <v>1</v>
      </c>
      <c r="I1856" s="6">
        <v>3</v>
      </c>
      <c r="J1856" s="6">
        <v>2004</v>
      </c>
      <c r="K1856" s="6" t="s">
        <v>163</v>
      </c>
      <c r="L1856" s="6">
        <v>85</v>
      </c>
      <c r="M1856" s="6" t="s">
        <v>550</v>
      </c>
      <c r="N1856" s="6" t="s">
        <v>459</v>
      </c>
      <c r="O1856" s="6" t="s">
        <v>460</v>
      </c>
      <c r="P1856" s="6" t="s">
        <v>461</v>
      </c>
      <c r="Q1856" s="9"/>
      <c r="R1856" s="6" t="s">
        <v>462</v>
      </c>
      <c r="S1856" s="9"/>
      <c r="T1856" s="6">
        <v>69004</v>
      </c>
      <c r="U1856" s="6" t="s">
        <v>66</v>
      </c>
      <c r="V1856" s="6" t="s">
        <v>46</v>
      </c>
      <c r="W1856" s="6" t="s">
        <v>463</v>
      </c>
      <c r="X1856" s="6" t="s">
        <v>464</v>
      </c>
      <c r="Y1856" s="6" t="s">
        <v>36</v>
      </c>
    </row>
    <row r="1857" spans="1:25">
      <c r="A1857" s="5">
        <v>10241</v>
      </c>
      <c r="B1857" s="6">
        <v>26</v>
      </c>
      <c r="C1857" s="7">
        <v>81.33</v>
      </c>
      <c r="D1857" s="6">
        <v>7</v>
      </c>
      <c r="E1857" s="6">
        <v>2114.58</v>
      </c>
      <c r="F1857" s="8">
        <v>38090</v>
      </c>
      <c r="G1857" s="6" t="s">
        <v>25</v>
      </c>
      <c r="H1857" s="6">
        <v>2</v>
      </c>
      <c r="I1857" s="6">
        <v>4</v>
      </c>
      <c r="J1857" s="6">
        <v>2004</v>
      </c>
      <c r="K1857" s="6" t="s">
        <v>163</v>
      </c>
      <c r="L1857" s="6">
        <v>85</v>
      </c>
      <c r="M1857" s="6" t="s">
        <v>550</v>
      </c>
      <c r="N1857" s="6" t="s">
        <v>571</v>
      </c>
      <c r="O1857" s="6" t="s">
        <v>572</v>
      </c>
      <c r="P1857" s="6" t="s">
        <v>573</v>
      </c>
      <c r="Q1857" s="9"/>
      <c r="R1857" s="6" t="s">
        <v>574</v>
      </c>
      <c r="S1857" s="9"/>
      <c r="T1857" s="6">
        <v>67000</v>
      </c>
      <c r="U1857" s="6" t="s">
        <v>66</v>
      </c>
      <c r="V1857" s="6" t="s">
        <v>46</v>
      </c>
      <c r="W1857" s="6" t="s">
        <v>575</v>
      </c>
      <c r="X1857" s="6" t="s">
        <v>576</v>
      </c>
      <c r="Y1857" s="6" t="s">
        <v>39</v>
      </c>
    </row>
    <row r="1858" spans="1:25">
      <c r="A1858" s="5">
        <v>10267</v>
      </c>
      <c r="B1858" s="6">
        <v>44</v>
      </c>
      <c r="C1858" s="7">
        <v>96.74</v>
      </c>
      <c r="D1858" s="6">
        <v>4</v>
      </c>
      <c r="E1858" s="6">
        <v>4256.5600000000004</v>
      </c>
      <c r="F1858" s="8">
        <v>38175</v>
      </c>
      <c r="G1858" s="6" t="s">
        <v>25</v>
      </c>
      <c r="H1858" s="6">
        <v>3</v>
      </c>
      <c r="I1858" s="6">
        <v>7</v>
      </c>
      <c r="J1858" s="6">
        <v>2004</v>
      </c>
      <c r="K1858" s="6" t="s">
        <v>163</v>
      </c>
      <c r="L1858" s="6">
        <v>85</v>
      </c>
      <c r="M1858" s="6" t="s">
        <v>550</v>
      </c>
      <c r="N1858" s="6" t="s">
        <v>552</v>
      </c>
      <c r="O1858" s="6">
        <v>2125557413</v>
      </c>
      <c r="P1858" s="6" t="s">
        <v>553</v>
      </c>
      <c r="Q1858" s="6" t="s">
        <v>554</v>
      </c>
      <c r="R1858" s="6" t="s">
        <v>56</v>
      </c>
      <c r="S1858" s="6" t="s">
        <v>57</v>
      </c>
      <c r="T1858" s="6">
        <v>10022</v>
      </c>
      <c r="U1858" s="6" t="s">
        <v>32</v>
      </c>
      <c r="V1858" s="6" t="s">
        <v>33</v>
      </c>
      <c r="W1858" s="6" t="s">
        <v>34</v>
      </c>
      <c r="X1858" s="6" t="s">
        <v>555</v>
      </c>
      <c r="Y1858" s="6" t="s">
        <v>36</v>
      </c>
    </row>
    <row r="1859" spans="1:25">
      <c r="A1859" s="5">
        <v>10279</v>
      </c>
      <c r="B1859" s="6">
        <v>33</v>
      </c>
      <c r="C1859" s="7">
        <v>71.06</v>
      </c>
      <c r="D1859" s="6">
        <v>4</v>
      </c>
      <c r="E1859" s="6">
        <v>2344.98</v>
      </c>
      <c r="F1859" s="8">
        <v>38208</v>
      </c>
      <c r="G1859" s="6" t="s">
        <v>25</v>
      </c>
      <c r="H1859" s="6">
        <v>3</v>
      </c>
      <c r="I1859" s="6">
        <v>8</v>
      </c>
      <c r="J1859" s="6">
        <v>2004</v>
      </c>
      <c r="K1859" s="6" t="s">
        <v>163</v>
      </c>
      <c r="L1859" s="6">
        <v>85</v>
      </c>
      <c r="M1859" s="6" t="s">
        <v>550</v>
      </c>
      <c r="N1859" s="6" t="s">
        <v>155</v>
      </c>
      <c r="O1859" s="6" t="s">
        <v>156</v>
      </c>
      <c r="P1859" s="6" t="s">
        <v>157</v>
      </c>
      <c r="Q1859" s="9"/>
      <c r="R1859" s="6" t="s">
        <v>158</v>
      </c>
      <c r="S1859" s="9"/>
      <c r="T1859" s="6">
        <v>28034</v>
      </c>
      <c r="U1859" s="6" t="s">
        <v>159</v>
      </c>
      <c r="V1859" s="6" t="s">
        <v>46</v>
      </c>
      <c r="W1859" s="6" t="s">
        <v>160</v>
      </c>
      <c r="X1859" s="6" t="s">
        <v>161</v>
      </c>
      <c r="Y1859" s="6" t="s">
        <v>39</v>
      </c>
    </row>
    <row r="1860" spans="1:25">
      <c r="A1860" s="5">
        <v>10288</v>
      </c>
      <c r="B1860" s="6">
        <v>34</v>
      </c>
      <c r="C1860" s="7">
        <v>68.489999999999995</v>
      </c>
      <c r="D1860" s="6">
        <v>10</v>
      </c>
      <c r="E1860" s="6">
        <v>2328.66</v>
      </c>
      <c r="F1860" s="8">
        <v>38231</v>
      </c>
      <c r="G1860" s="6" t="s">
        <v>25</v>
      </c>
      <c r="H1860" s="6">
        <v>3</v>
      </c>
      <c r="I1860" s="6">
        <v>9</v>
      </c>
      <c r="J1860" s="6">
        <v>2004</v>
      </c>
      <c r="K1860" s="6" t="s">
        <v>163</v>
      </c>
      <c r="L1860" s="6">
        <v>85</v>
      </c>
      <c r="M1860" s="6" t="s">
        <v>550</v>
      </c>
      <c r="N1860" s="6" t="s">
        <v>394</v>
      </c>
      <c r="O1860" s="10" t="s">
        <v>683</v>
      </c>
      <c r="P1860" s="6" t="s">
        <v>395</v>
      </c>
      <c r="Q1860" s="6" t="s">
        <v>396</v>
      </c>
      <c r="R1860" s="6" t="s">
        <v>397</v>
      </c>
      <c r="S1860" s="9"/>
      <c r="T1860" s="6">
        <v>69045</v>
      </c>
      <c r="U1860" s="6" t="s">
        <v>397</v>
      </c>
      <c r="V1860" s="6" t="s">
        <v>76</v>
      </c>
      <c r="W1860" s="6" t="s">
        <v>398</v>
      </c>
      <c r="X1860" s="6" t="s">
        <v>399</v>
      </c>
      <c r="Y1860" s="6" t="s">
        <v>39</v>
      </c>
    </row>
    <row r="1861" spans="1:25">
      <c r="A1861" s="5">
        <v>10176</v>
      </c>
      <c r="B1861" s="6">
        <v>50</v>
      </c>
      <c r="C1861" s="7">
        <v>100</v>
      </c>
      <c r="D1861" s="6">
        <v>1</v>
      </c>
      <c r="E1861" s="6">
        <v>7872.5</v>
      </c>
      <c r="F1861" s="8">
        <v>37931</v>
      </c>
      <c r="G1861" s="6" t="s">
        <v>25</v>
      </c>
      <c r="H1861" s="6">
        <v>4</v>
      </c>
      <c r="I1861" s="6">
        <v>11</v>
      </c>
      <c r="J1861" s="6">
        <v>2003</v>
      </c>
      <c r="K1861" s="6" t="s">
        <v>163</v>
      </c>
      <c r="L1861" s="6">
        <v>173</v>
      </c>
      <c r="M1861" s="6" t="s">
        <v>309</v>
      </c>
      <c r="N1861" s="6" t="s">
        <v>430</v>
      </c>
      <c r="O1861" s="6" t="s">
        <v>431</v>
      </c>
      <c r="P1861" s="6" t="s">
        <v>432</v>
      </c>
      <c r="Q1861" s="9"/>
      <c r="R1861" s="6" t="s">
        <v>433</v>
      </c>
      <c r="S1861" s="9"/>
      <c r="T1861" s="6">
        <v>42100</v>
      </c>
      <c r="U1861" s="6" t="s">
        <v>200</v>
      </c>
      <c r="V1861" s="6" t="s">
        <v>46</v>
      </c>
      <c r="W1861" s="6" t="s">
        <v>434</v>
      </c>
      <c r="X1861" s="6" t="s">
        <v>435</v>
      </c>
      <c r="Y1861" s="6" t="s">
        <v>133</v>
      </c>
    </row>
    <row r="1862" spans="1:25">
      <c r="A1862" s="5">
        <v>10311</v>
      </c>
      <c r="B1862" s="6">
        <v>25</v>
      </c>
      <c r="C1862" s="7">
        <v>83.04</v>
      </c>
      <c r="D1862" s="6">
        <v>5</v>
      </c>
      <c r="E1862" s="6">
        <v>2076</v>
      </c>
      <c r="F1862" s="8">
        <v>38276</v>
      </c>
      <c r="G1862" s="6" t="s">
        <v>25</v>
      </c>
      <c r="H1862" s="6">
        <v>4</v>
      </c>
      <c r="I1862" s="6">
        <v>10</v>
      </c>
      <c r="J1862" s="6">
        <v>2004</v>
      </c>
      <c r="K1862" s="6" t="s">
        <v>163</v>
      </c>
      <c r="L1862" s="6">
        <v>85</v>
      </c>
      <c r="M1862" s="6" t="s">
        <v>550</v>
      </c>
      <c r="N1862" s="6" t="s">
        <v>155</v>
      </c>
      <c r="O1862" s="6" t="s">
        <v>156</v>
      </c>
      <c r="P1862" s="6" t="s">
        <v>157</v>
      </c>
      <c r="Q1862" s="9"/>
      <c r="R1862" s="6" t="s">
        <v>158</v>
      </c>
      <c r="S1862" s="9"/>
      <c r="T1862" s="6">
        <v>28034</v>
      </c>
      <c r="U1862" s="6" t="s">
        <v>159</v>
      </c>
      <c r="V1862" s="6" t="s">
        <v>46</v>
      </c>
      <c r="W1862" s="6" t="s">
        <v>160</v>
      </c>
      <c r="X1862" s="6" t="s">
        <v>161</v>
      </c>
      <c r="Y1862" s="6" t="s">
        <v>39</v>
      </c>
    </row>
    <row r="1863" spans="1:25">
      <c r="A1863" s="5">
        <v>10321</v>
      </c>
      <c r="B1863" s="6">
        <v>39</v>
      </c>
      <c r="C1863" s="7">
        <v>84.75</v>
      </c>
      <c r="D1863" s="6">
        <v>2</v>
      </c>
      <c r="E1863" s="6">
        <v>3305.25</v>
      </c>
      <c r="F1863" s="8">
        <v>38295</v>
      </c>
      <c r="G1863" s="6" t="s">
        <v>25</v>
      </c>
      <c r="H1863" s="6">
        <v>4</v>
      </c>
      <c r="I1863" s="6">
        <v>11</v>
      </c>
      <c r="J1863" s="6">
        <v>2004</v>
      </c>
      <c r="K1863" s="6" t="s">
        <v>163</v>
      </c>
      <c r="L1863" s="6">
        <v>85</v>
      </c>
      <c r="M1863" s="6" t="s">
        <v>550</v>
      </c>
      <c r="N1863" s="11" t="s">
        <v>141</v>
      </c>
      <c r="O1863" s="6">
        <v>5085552555</v>
      </c>
      <c r="P1863" s="6" t="s">
        <v>142</v>
      </c>
      <c r="Q1863" s="9"/>
      <c r="R1863" s="6" t="s">
        <v>143</v>
      </c>
      <c r="S1863" s="6" t="s">
        <v>100</v>
      </c>
      <c r="T1863" s="6">
        <v>50553</v>
      </c>
      <c r="U1863" s="6" t="s">
        <v>32</v>
      </c>
      <c r="V1863" s="6" t="s">
        <v>33</v>
      </c>
      <c r="W1863" s="6" t="s">
        <v>144</v>
      </c>
      <c r="X1863" s="6" t="s">
        <v>145</v>
      </c>
      <c r="Y1863" s="6" t="s">
        <v>36</v>
      </c>
    </row>
    <row r="1864" spans="1:25">
      <c r="A1864" s="5">
        <v>10332</v>
      </c>
      <c r="B1864" s="6">
        <v>45</v>
      </c>
      <c r="C1864" s="7">
        <v>34.19</v>
      </c>
      <c r="D1864" s="6">
        <v>12</v>
      </c>
      <c r="E1864" s="6">
        <v>1538.55</v>
      </c>
      <c r="F1864" s="8">
        <v>38308</v>
      </c>
      <c r="G1864" s="6" t="s">
        <v>25</v>
      </c>
      <c r="H1864" s="6">
        <v>4</v>
      </c>
      <c r="I1864" s="6">
        <v>11</v>
      </c>
      <c r="J1864" s="6">
        <v>2004</v>
      </c>
      <c r="K1864" s="6" t="s">
        <v>163</v>
      </c>
      <c r="L1864" s="6">
        <v>85</v>
      </c>
      <c r="M1864" s="6" t="s">
        <v>550</v>
      </c>
      <c r="N1864" s="6" t="s">
        <v>476</v>
      </c>
      <c r="O1864" s="6" t="s">
        <v>477</v>
      </c>
      <c r="P1864" s="6" t="s">
        <v>478</v>
      </c>
      <c r="Q1864" s="9"/>
      <c r="R1864" s="6" t="s">
        <v>479</v>
      </c>
      <c r="S1864" s="9"/>
      <c r="T1864" s="6" t="s">
        <v>480</v>
      </c>
      <c r="U1864" s="6" t="s">
        <v>151</v>
      </c>
      <c r="V1864" s="6" t="s">
        <v>46</v>
      </c>
      <c r="W1864" s="6" t="s">
        <v>481</v>
      </c>
      <c r="X1864" s="6" t="s">
        <v>74</v>
      </c>
      <c r="Y1864" s="6" t="s">
        <v>39</v>
      </c>
    </row>
    <row r="1865" spans="1:25">
      <c r="A1865" s="5">
        <v>10346</v>
      </c>
      <c r="B1865" s="6">
        <v>24</v>
      </c>
      <c r="C1865" s="7">
        <v>100</v>
      </c>
      <c r="D1865" s="6">
        <v>2</v>
      </c>
      <c r="E1865" s="6">
        <v>3325.92</v>
      </c>
      <c r="F1865" s="8">
        <v>38320</v>
      </c>
      <c r="G1865" s="6" t="s">
        <v>25</v>
      </c>
      <c r="H1865" s="6">
        <v>4</v>
      </c>
      <c r="I1865" s="6">
        <v>11</v>
      </c>
      <c r="J1865" s="6">
        <v>2004</v>
      </c>
      <c r="K1865" s="6" t="s">
        <v>163</v>
      </c>
      <c r="L1865" s="6">
        <v>85</v>
      </c>
      <c r="M1865" s="6" t="s">
        <v>550</v>
      </c>
      <c r="N1865" s="6" t="s">
        <v>583</v>
      </c>
      <c r="O1865" s="6">
        <v>7025551838</v>
      </c>
      <c r="P1865" s="6" t="s">
        <v>584</v>
      </c>
      <c r="Q1865" s="9"/>
      <c r="R1865" s="6" t="s">
        <v>585</v>
      </c>
      <c r="S1865" s="6" t="s">
        <v>586</v>
      </c>
      <c r="T1865" s="6">
        <v>83030</v>
      </c>
      <c r="U1865" s="6" t="s">
        <v>32</v>
      </c>
      <c r="V1865" s="6" t="s">
        <v>33</v>
      </c>
      <c r="W1865" s="6" t="s">
        <v>89</v>
      </c>
      <c r="X1865" s="6" t="s">
        <v>375</v>
      </c>
      <c r="Y1865" s="6" t="s">
        <v>36</v>
      </c>
    </row>
    <row r="1866" spans="1:25">
      <c r="A1866" s="5">
        <v>10368</v>
      </c>
      <c r="B1866" s="6">
        <v>46</v>
      </c>
      <c r="C1866" s="7">
        <v>79.62</v>
      </c>
      <c r="D1866" s="6">
        <v>1</v>
      </c>
      <c r="E1866" s="6">
        <v>3662.52</v>
      </c>
      <c r="F1866" s="8">
        <v>38371</v>
      </c>
      <c r="G1866" s="6" t="s">
        <v>25</v>
      </c>
      <c r="H1866" s="6">
        <v>1</v>
      </c>
      <c r="I1866" s="6">
        <v>1</v>
      </c>
      <c r="J1866" s="6">
        <v>2005</v>
      </c>
      <c r="K1866" s="6" t="s">
        <v>163</v>
      </c>
      <c r="L1866" s="6">
        <v>85</v>
      </c>
      <c r="M1866" s="6" t="s">
        <v>550</v>
      </c>
      <c r="N1866" s="6" t="s">
        <v>217</v>
      </c>
      <c r="O1866" s="6">
        <v>4155551450</v>
      </c>
      <c r="P1866" s="6" t="s">
        <v>218</v>
      </c>
      <c r="Q1866" s="9"/>
      <c r="R1866" s="6" t="s">
        <v>219</v>
      </c>
      <c r="S1866" s="6" t="s">
        <v>177</v>
      </c>
      <c r="T1866" s="6">
        <v>97562</v>
      </c>
      <c r="U1866" s="6" t="s">
        <v>32</v>
      </c>
      <c r="V1866" s="6" t="s">
        <v>33</v>
      </c>
      <c r="W1866" s="6" t="s">
        <v>220</v>
      </c>
      <c r="X1866" s="6" t="s">
        <v>35</v>
      </c>
      <c r="Y1866" s="6" t="s">
        <v>36</v>
      </c>
    </row>
    <row r="1867" spans="1:25">
      <c r="A1867" s="5">
        <v>10380</v>
      </c>
      <c r="B1867" s="6">
        <v>44</v>
      </c>
      <c r="C1867" s="7">
        <v>79.06</v>
      </c>
      <c r="D1867" s="6">
        <v>9</v>
      </c>
      <c r="E1867" s="6">
        <v>3478.64</v>
      </c>
      <c r="F1867" s="8">
        <v>38399</v>
      </c>
      <c r="G1867" s="6" t="s">
        <v>25</v>
      </c>
      <c r="H1867" s="6">
        <v>1</v>
      </c>
      <c r="I1867" s="6">
        <v>2</v>
      </c>
      <c r="J1867" s="6">
        <v>2005</v>
      </c>
      <c r="K1867" s="6" t="s">
        <v>163</v>
      </c>
      <c r="L1867" s="6">
        <v>85</v>
      </c>
      <c r="M1867" s="6" t="s">
        <v>550</v>
      </c>
      <c r="N1867" s="6" t="s">
        <v>155</v>
      </c>
      <c r="O1867" s="6" t="s">
        <v>156</v>
      </c>
      <c r="P1867" s="6" t="s">
        <v>157</v>
      </c>
      <c r="Q1867" s="9"/>
      <c r="R1867" s="6" t="s">
        <v>158</v>
      </c>
      <c r="S1867" s="9"/>
      <c r="T1867" s="6">
        <v>28034</v>
      </c>
      <c r="U1867" s="6" t="s">
        <v>159</v>
      </c>
      <c r="V1867" s="6" t="s">
        <v>46</v>
      </c>
      <c r="W1867" s="6" t="s">
        <v>160</v>
      </c>
      <c r="X1867" s="6" t="s">
        <v>161</v>
      </c>
      <c r="Y1867" s="6" t="s">
        <v>36</v>
      </c>
    </row>
    <row r="1868" spans="1:25">
      <c r="A1868" s="5">
        <v>10407</v>
      </c>
      <c r="B1868" s="6">
        <v>13</v>
      </c>
      <c r="C1868" s="7">
        <v>81.33</v>
      </c>
      <c r="D1868" s="6">
        <v>7</v>
      </c>
      <c r="E1868" s="6">
        <v>1057.29</v>
      </c>
      <c r="F1868" s="8">
        <v>38464</v>
      </c>
      <c r="G1868" s="6" t="s">
        <v>376</v>
      </c>
      <c r="H1868" s="6">
        <v>2</v>
      </c>
      <c r="I1868" s="6">
        <v>4</v>
      </c>
      <c r="J1868" s="6">
        <v>2005</v>
      </c>
      <c r="K1868" s="6" t="s">
        <v>163</v>
      </c>
      <c r="L1868" s="6">
        <v>85</v>
      </c>
      <c r="M1868" s="6" t="s">
        <v>550</v>
      </c>
      <c r="N1868" s="6" t="s">
        <v>372</v>
      </c>
      <c r="O1868" s="6">
        <v>4085553659</v>
      </c>
      <c r="P1868" s="6" t="s">
        <v>373</v>
      </c>
      <c r="Q1868" s="9"/>
      <c r="R1868" s="6" t="s">
        <v>374</v>
      </c>
      <c r="S1868" s="6" t="s">
        <v>177</v>
      </c>
      <c r="T1868" s="6">
        <v>94217</v>
      </c>
      <c r="U1868" s="6" t="s">
        <v>32</v>
      </c>
      <c r="V1868" s="6" t="s">
        <v>33</v>
      </c>
      <c r="W1868" s="6" t="s">
        <v>58</v>
      </c>
      <c r="X1868" s="6" t="s">
        <v>375</v>
      </c>
      <c r="Y1868" s="6" t="s">
        <v>39</v>
      </c>
    </row>
    <row r="1869" spans="1:25">
      <c r="A1869" s="5">
        <v>10420</v>
      </c>
      <c r="B1869" s="6">
        <v>35</v>
      </c>
      <c r="C1869" s="7">
        <v>96.74</v>
      </c>
      <c r="D1869" s="6">
        <v>10</v>
      </c>
      <c r="E1869" s="6">
        <v>3385.9</v>
      </c>
      <c r="F1869" s="8">
        <v>38501</v>
      </c>
      <c r="G1869" s="6" t="s">
        <v>246</v>
      </c>
      <c r="H1869" s="6">
        <v>2</v>
      </c>
      <c r="I1869" s="6">
        <v>5</v>
      </c>
      <c r="J1869" s="6">
        <v>2005</v>
      </c>
      <c r="K1869" s="6" t="s">
        <v>163</v>
      </c>
      <c r="L1869" s="6">
        <v>85</v>
      </c>
      <c r="M1869" s="6" t="s">
        <v>550</v>
      </c>
      <c r="N1869" s="6" t="s">
        <v>134</v>
      </c>
      <c r="O1869" s="10" t="s">
        <v>683</v>
      </c>
      <c r="P1869" s="6" t="s">
        <v>135</v>
      </c>
      <c r="Q1869" s="6" t="s">
        <v>136</v>
      </c>
      <c r="R1869" s="6" t="s">
        <v>137</v>
      </c>
      <c r="S1869" s="6" t="s">
        <v>138</v>
      </c>
      <c r="T1869" s="6">
        <v>2067</v>
      </c>
      <c r="U1869" s="6" t="s">
        <v>75</v>
      </c>
      <c r="V1869" s="6" t="s">
        <v>76</v>
      </c>
      <c r="W1869" s="6" t="s">
        <v>139</v>
      </c>
      <c r="X1869" s="6" t="s">
        <v>140</v>
      </c>
      <c r="Y1869" s="6" t="s">
        <v>36</v>
      </c>
    </row>
    <row r="1870" spans="1:25">
      <c r="A1870" s="5">
        <v>10175</v>
      </c>
      <c r="B1870" s="6">
        <v>26</v>
      </c>
      <c r="C1870" s="7">
        <v>100</v>
      </c>
      <c r="D1870" s="6">
        <v>1</v>
      </c>
      <c r="E1870" s="6">
        <v>3543.28</v>
      </c>
      <c r="F1870" s="8">
        <v>37931</v>
      </c>
      <c r="G1870" s="6" t="s">
        <v>25</v>
      </c>
      <c r="H1870" s="6">
        <v>4</v>
      </c>
      <c r="I1870" s="6">
        <v>11</v>
      </c>
      <c r="J1870" s="6">
        <v>2003</v>
      </c>
      <c r="K1870" s="6" t="s">
        <v>166</v>
      </c>
      <c r="L1870" s="6">
        <v>118</v>
      </c>
      <c r="M1870" s="6" t="s">
        <v>255</v>
      </c>
      <c r="N1870" s="6" t="s">
        <v>617</v>
      </c>
      <c r="O1870" s="6" t="s">
        <v>618</v>
      </c>
      <c r="P1870" s="6" t="s">
        <v>619</v>
      </c>
      <c r="Q1870" s="9"/>
      <c r="R1870" s="6" t="s">
        <v>620</v>
      </c>
      <c r="S1870" s="9"/>
      <c r="T1870" s="6" t="s">
        <v>621</v>
      </c>
      <c r="U1870" s="6" t="s">
        <v>151</v>
      </c>
      <c r="V1870" s="6" t="s">
        <v>46</v>
      </c>
      <c r="W1870" s="6" t="s">
        <v>83</v>
      </c>
      <c r="X1870" s="6" t="s">
        <v>622</v>
      </c>
      <c r="Y1870" s="6" t="s">
        <v>36</v>
      </c>
    </row>
    <row r="1871" spans="1:25">
      <c r="A1871" s="5">
        <v>10174</v>
      </c>
      <c r="B1871" s="6">
        <v>48</v>
      </c>
      <c r="C1871" s="7">
        <v>93.34</v>
      </c>
      <c r="D1871" s="6">
        <v>3</v>
      </c>
      <c r="E1871" s="6">
        <v>4480.32</v>
      </c>
      <c r="F1871" s="8">
        <v>37931</v>
      </c>
      <c r="G1871" s="6" t="s">
        <v>25</v>
      </c>
      <c r="H1871" s="6">
        <v>4</v>
      </c>
      <c r="I1871" s="6">
        <v>11</v>
      </c>
      <c r="J1871" s="6">
        <v>2003</v>
      </c>
      <c r="K1871" s="6" t="s">
        <v>166</v>
      </c>
      <c r="L1871" s="6">
        <v>116</v>
      </c>
      <c r="M1871" s="6" t="s">
        <v>168</v>
      </c>
      <c r="N1871" s="6" t="s">
        <v>275</v>
      </c>
      <c r="O1871" s="6" t="s">
        <v>276</v>
      </c>
      <c r="P1871" s="6" t="s">
        <v>277</v>
      </c>
      <c r="Q1871" s="9"/>
      <c r="R1871" s="6" t="s">
        <v>278</v>
      </c>
      <c r="S1871" s="6" t="s">
        <v>279</v>
      </c>
      <c r="T1871" s="6">
        <v>4101</v>
      </c>
      <c r="U1871" s="6" t="s">
        <v>75</v>
      </c>
      <c r="V1871" s="6" t="s">
        <v>76</v>
      </c>
      <c r="W1871" s="6" t="s">
        <v>280</v>
      </c>
      <c r="X1871" s="6" t="s">
        <v>281</v>
      </c>
      <c r="Y1871" s="6" t="s">
        <v>36</v>
      </c>
    </row>
    <row r="1872" spans="1:25">
      <c r="A1872" s="5">
        <v>10176</v>
      </c>
      <c r="B1872" s="6">
        <v>20</v>
      </c>
      <c r="C1872" s="7">
        <v>100</v>
      </c>
      <c r="D1872" s="6">
        <v>10</v>
      </c>
      <c r="E1872" s="6">
        <v>3667.6</v>
      </c>
      <c r="F1872" s="8">
        <v>37931</v>
      </c>
      <c r="G1872" s="6" t="s">
        <v>25</v>
      </c>
      <c r="H1872" s="6">
        <v>4</v>
      </c>
      <c r="I1872" s="6">
        <v>11</v>
      </c>
      <c r="J1872" s="6">
        <v>2003</v>
      </c>
      <c r="K1872" s="6" t="s">
        <v>163</v>
      </c>
      <c r="L1872" s="6">
        <v>163</v>
      </c>
      <c r="M1872" s="6" t="s">
        <v>282</v>
      </c>
      <c r="N1872" s="6" t="s">
        <v>430</v>
      </c>
      <c r="O1872" s="6" t="s">
        <v>431</v>
      </c>
      <c r="P1872" s="6" t="s">
        <v>432</v>
      </c>
      <c r="Q1872" s="9"/>
      <c r="R1872" s="6" t="s">
        <v>433</v>
      </c>
      <c r="S1872" s="9"/>
      <c r="T1872" s="6">
        <v>42100</v>
      </c>
      <c r="U1872" s="6" t="s">
        <v>200</v>
      </c>
      <c r="V1872" s="6" t="s">
        <v>46</v>
      </c>
      <c r="W1872" s="6" t="s">
        <v>434</v>
      </c>
      <c r="X1872" s="6" t="s">
        <v>435</v>
      </c>
      <c r="Y1872" s="6" t="s">
        <v>36</v>
      </c>
    </row>
    <row r="1873" spans="1:25">
      <c r="A1873" s="5">
        <v>10175</v>
      </c>
      <c r="B1873" s="6">
        <v>48</v>
      </c>
      <c r="C1873" s="7">
        <v>100</v>
      </c>
      <c r="D1873" s="6">
        <v>4</v>
      </c>
      <c r="E1873" s="6">
        <v>5891.04</v>
      </c>
      <c r="F1873" s="8">
        <v>37931</v>
      </c>
      <c r="G1873" s="6" t="s">
        <v>25</v>
      </c>
      <c r="H1873" s="6">
        <v>4</v>
      </c>
      <c r="I1873" s="6">
        <v>11</v>
      </c>
      <c r="J1873" s="6">
        <v>2003</v>
      </c>
      <c r="K1873" s="6" t="s">
        <v>166</v>
      </c>
      <c r="L1873" s="6">
        <v>122</v>
      </c>
      <c r="M1873" s="6" t="s">
        <v>283</v>
      </c>
      <c r="N1873" s="6" t="s">
        <v>617</v>
      </c>
      <c r="O1873" s="6" t="s">
        <v>618</v>
      </c>
      <c r="P1873" s="6" t="s">
        <v>619</v>
      </c>
      <c r="Q1873" s="9"/>
      <c r="R1873" s="6" t="s">
        <v>620</v>
      </c>
      <c r="S1873" s="9"/>
      <c r="T1873" s="6" t="s">
        <v>621</v>
      </c>
      <c r="U1873" s="6" t="s">
        <v>151</v>
      </c>
      <c r="V1873" s="6" t="s">
        <v>46</v>
      </c>
      <c r="W1873" s="6" t="s">
        <v>83</v>
      </c>
      <c r="X1873" s="6" t="s">
        <v>622</v>
      </c>
      <c r="Y1873" s="6" t="s">
        <v>36</v>
      </c>
    </row>
    <row r="1874" spans="1:25">
      <c r="A1874" s="5">
        <v>10175</v>
      </c>
      <c r="B1874" s="6">
        <v>41</v>
      </c>
      <c r="C1874" s="7">
        <v>69.28</v>
      </c>
      <c r="D1874" s="6">
        <v>7</v>
      </c>
      <c r="E1874" s="6">
        <v>2840.48</v>
      </c>
      <c r="F1874" s="8">
        <v>37931</v>
      </c>
      <c r="G1874" s="6" t="s">
        <v>25</v>
      </c>
      <c r="H1874" s="6">
        <v>4</v>
      </c>
      <c r="I1874" s="6">
        <v>11</v>
      </c>
      <c r="J1874" s="6">
        <v>2003</v>
      </c>
      <c r="K1874" s="6" t="s">
        <v>166</v>
      </c>
      <c r="L1874" s="6">
        <v>60</v>
      </c>
      <c r="M1874" s="6" t="s">
        <v>169</v>
      </c>
      <c r="N1874" s="6" t="s">
        <v>617</v>
      </c>
      <c r="O1874" s="6" t="s">
        <v>618</v>
      </c>
      <c r="P1874" s="6" t="s">
        <v>619</v>
      </c>
      <c r="Q1874" s="9"/>
      <c r="R1874" s="6" t="s">
        <v>620</v>
      </c>
      <c r="S1874" s="9"/>
      <c r="T1874" s="6" t="s">
        <v>621</v>
      </c>
      <c r="U1874" s="6" t="s">
        <v>151</v>
      </c>
      <c r="V1874" s="6" t="s">
        <v>46</v>
      </c>
      <c r="W1874" s="6" t="s">
        <v>83</v>
      </c>
      <c r="X1874" s="6" t="s">
        <v>622</v>
      </c>
      <c r="Y1874" s="6" t="s">
        <v>39</v>
      </c>
    </row>
    <row r="1875" spans="1:25">
      <c r="A1875" s="5">
        <v>10174</v>
      </c>
      <c r="B1875" s="6">
        <v>46</v>
      </c>
      <c r="C1875" s="7">
        <v>100</v>
      </c>
      <c r="D1875" s="6">
        <v>5</v>
      </c>
      <c r="E1875" s="6">
        <v>5592.22</v>
      </c>
      <c r="F1875" s="8">
        <v>37931</v>
      </c>
      <c r="G1875" s="6" t="s">
        <v>25</v>
      </c>
      <c r="H1875" s="6">
        <v>4</v>
      </c>
      <c r="I1875" s="6">
        <v>11</v>
      </c>
      <c r="J1875" s="6">
        <v>2003</v>
      </c>
      <c r="K1875" s="6" t="s">
        <v>26</v>
      </c>
      <c r="L1875" s="6">
        <v>101</v>
      </c>
      <c r="M1875" s="6" t="s">
        <v>170</v>
      </c>
      <c r="N1875" s="6" t="s">
        <v>275</v>
      </c>
      <c r="O1875" s="6" t="s">
        <v>276</v>
      </c>
      <c r="P1875" s="6" t="s">
        <v>277</v>
      </c>
      <c r="Q1875" s="9"/>
      <c r="R1875" s="6" t="s">
        <v>278</v>
      </c>
      <c r="S1875" s="6" t="s">
        <v>279</v>
      </c>
      <c r="T1875" s="6">
        <v>4101</v>
      </c>
      <c r="U1875" s="6" t="s">
        <v>75</v>
      </c>
      <c r="V1875" s="6" t="s">
        <v>76</v>
      </c>
      <c r="W1875" s="6" t="s">
        <v>280</v>
      </c>
      <c r="X1875" s="6" t="s">
        <v>281</v>
      </c>
      <c r="Y1875" s="6" t="s">
        <v>36</v>
      </c>
    </row>
    <row r="1876" spans="1:25">
      <c r="A1876" s="5">
        <v>10175</v>
      </c>
      <c r="B1876" s="6">
        <v>29</v>
      </c>
      <c r="C1876" s="7">
        <v>100</v>
      </c>
      <c r="D1876" s="6">
        <v>5</v>
      </c>
      <c r="E1876" s="6">
        <v>4419.8900000000003</v>
      </c>
      <c r="F1876" s="8">
        <v>37931</v>
      </c>
      <c r="G1876" s="6" t="s">
        <v>25</v>
      </c>
      <c r="H1876" s="6">
        <v>4</v>
      </c>
      <c r="I1876" s="6">
        <v>11</v>
      </c>
      <c r="J1876" s="6">
        <v>2003</v>
      </c>
      <c r="K1876" s="6" t="s">
        <v>163</v>
      </c>
      <c r="L1876" s="6">
        <v>169</v>
      </c>
      <c r="M1876" s="6" t="s">
        <v>284</v>
      </c>
      <c r="N1876" s="6" t="s">
        <v>617</v>
      </c>
      <c r="O1876" s="6" t="s">
        <v>618</v>
      </c>
      <c r="P1876" s="6" t="s">
        <v>619</v>
      </c>
      <c r="Q1876" s="9"/>
      <c r="R1876" s="6" t="s">
        <v>620</v>
      </c>
      <c r="S1876" s="9"/>
      <c r="T1876" s="6" t="s">
        <v>621</v>
      </c>
      <c r="U1876" s="6" t="s">
        <v>151</v>
      </c>
      <c r="V1876" s="6" t="s">
        <v>46</v>
      </c>
      <c r="W1876" s="6" t="s">
        <v>83</v>
      </c>
      <c r="X1876" s="6" t="s">
        <v>622</v>
      </c>
      <c r="Y1876" s="6" t="s">
        <v>36</v>
      </c>
    </row>
    <row r="1877" spans="1:25">
      <c r="A1877" s="5">
        <v>10176</v>
      </c>
      <c r="B1877" s="6">
        <v>36</v>
      </c>
      <c r="C1877" s="7">
        <v>100</v>
      </c>
      <c r="D1877" s="6">
        <v>5</v>
      </c>
      <c r="E1877" s="6">
        <v>5532.12</v>
      </c>
      <c r="F1877" s="8">
        <v>37931</v>
      </c>
      <c r="G1877" s="6" t="s">
        <v>25</v>
      </c>
      <c r="H1877" s="6">
        <v>4</v>
      </c>
      <c r="I1877" s="6">
        <v>11</v>
      </c>
      <c r="J1877" s="6">
        <v>2003</v>
      </c>
      <c r="K1877" s="6" t="s">
        <v>163</v>
      </c>
      <c r="L1877" s="6">
        <v>143</v>
      </c>
      <c r="M1877" s="6" t="s">
        <v>285</v>
      </c>
      <c r="N1877" s="6" t="s">
        <v>430</v>
      </c>
      <c r="O1877" s="6" t="s">
        <v>431</v>
      </c>
      <c r="P1877" s="6" t="s">
        <v>432</v>
      </c>
      <c r="Q1877" s="9"/>
      <c r="R1877" s="6" t="s">
        <v>433</v>
      </c>
      <c r="S1877" s="9"/>
      <c r="T1877" s="6">
        <v>42100</v>
      </c>
      <c r="U1877" s="6" t="s">
        <v>200</v>
      </c>
      <c r="V1877" s="6" t="s">
        <v>46</v>
      </c>
      <c r="W1877" s="6" t="s">
        <v>434</v>
      </c>
      <c r="X1877" s="6" t="s">
        <v>435</v>
      </c>
      <c r="Y1877" s="6" t="s">
        <v>36</v>
      </c>
    </row>
    <row r="1878" spans="1:25">
      <c r="A1878" s="5">
        <v>10175</v>
      </c>
      <c r="B1878" s="6">
        <v>47</v>
      </c>
      <c r="C1878" s="7">
        <v>100</v>
      </c>
      <c r="D1878" s="6">
        <v>10</v>
      </c>
      <c r="E1878" s="6">
        <v>5121.59</v>
      </c>
      <c r="F1878" s="8">
        <v>37931</v>
      </c>
      <c r="G1878" s="6" t="s">
        <v>25</v>
      </c>
      <c r="H1878" s="6">
        <v>4</v>
      </c>
      <c r="I1878" s="6">
        <v>11</v>
      </c>
      <c r="J1878" s="6">
        <v>2003</v>
      </c>
      <c r="K1878" s="6" t="s">
        <v>166</v>
      </c>
      <c r="L1878" s="6">
        <v>121</v>
      </c>
      <c r="M1878" s="6" t="s">
        <v>247</v>
      </c>
      <c r="N1878" s="6" t="s">
        <v>617</v>
      </c>
      <c r="O1878" s="6" t="s">
        <v>618</v>
      </c>
      <c r="P1878" s="6" t="s">
        <v>619</v>
      </c>
      <c r="Q1878" s="9"/>
      <c r="R1878" s="6" t="s">
        <v>620</v>
      </c>
      <c r="S1878" s="9"/>
      <c r="T1878" s="6" t="s">
        <v>621</v>
      </c>
      <c r="U1878" s="6" t="s">
        <v>151</v>
      </c>
      <c r="V1878" s="6" t="s">
        <v>46</v>
      </c>
      <c r="W1878" s="6" t="s">
        <v>83</v>
      </c>
      <c r="X1878" s="6" t="s">
        <v>622</v>
      </c>
      <c r="Y1878" s="6" t="s">
        <v>36</v>
      </c>
    </row>
    <row r="1879" spans="1:25">
      <c r="A1879" s="5">
        <v>10211</v>
      </c>
      <c r="B1879" s="6">
        <v>48</v>
      </c>
      <c r="C1879" s="7">
        <v>48.98</v>
      </c>
      <c r="D1879" s="6">
        <v>1</v>
      </c>
      <c r="E1879" s="6">
        <v>2351.04</v>
      </c>
      <c r="F1879" s="8">
        <v>38001</v>
      </c>
      <c r="G1879" s="6" t="s">
        <v>25</v>
      </c>
      <c r="H1879" s="6">
        <v>1</v>
      </c>
      <c r="I1879" s="6">
        <v>1</v>
      </c>
      <c r="J1879" s="6">
        <v>2004</v>
      </c>
      <c r="K1879" s="6" t="s">
        <v>163</v>
      </c>
      <c r="L1879" s="6">
        <v>61</v>
      </c>
      <c r="M1879" s="6" t="s">
        <v>519</v>
      </c>
      <c r="N1879" s="6" t="s">
        <v>62</v>
      </c>
      <c r="O1879" s="6" t="s">
        <v>63</v>
      </c>
      <c r="P1879" s="6" t="s">
        <v>64</v>
      </c>
      <c r="Q1879" s="9"/>
      <c r="R1879" s="6" t="s">
        <v>65</v>
      </c>
      <c r="S1879" s="9"/>
      <c r="T1879" s="6">
        <v>75016</v>
      </c>
      <c r="U1879" s="6" t="s">
        <v>66</v>
      </c>
      <c r="V1879" s="6" t="s">
        <v>46</v>
      </c>
      <c r="W1879" s="6" t="s">
        <v>67</v>
      </c>
      <c r="X1879" s="6" t="s">
        <v>68</v>
      </c>
      <c r="Y1879" s="6" t="s">
        <v>39</v>
      </c>
    </row>
    <row r="1880" spans="1:25">
      <c r="A1880" s="5">
        <v>10225</v>
      </c>
      <c r="B1880" s="6">
        <v>24</v>
      </c>
      <c r="C1880" s="7">
        <v>50.21</v>
      </c>
      <c r="D1880" s="6">
        <v>8</v>
      </c>
      <c r="E1880" s="6">
        <v>1205.04</v>
      </c>
      <c r="F1880" s="8">
        <v>38039</v>
      </c>
      <c r="G1880" s="6" t="s">
        <v>25</v>
      </c>
      <c r="H1880" s="6">
        <v>1</v>
      </c>
      <c r="I1880" s="6">
        <v>2</v>
      </c>
      <c r="J1880" s="6">
        <v>2004</v>
      </c>
      <c r="K1880" s="6" t="s">
        <v>163</v>
      </c>
      <c r="L1880" s="6">
        <v>61</v>
      </c>
      <c r="M1880" s="6" t="s">
        <v>519</v>
      </c>
      <c r="N1880" s="6" t="s">
        <v>424</v>
      </c>
      <c r="O1880" s="6" t="s">
        <v>425</v>
      </c>
      <c r="P1880" s="6" t="s">
        <v>426</v>
      </c>
      <c r="Q1880" s="9"/>
      <c r="R1880" s="6" t="s">
        <v>427</v>
      </c>
      <c r="S1880" s="9"/>
      <c r="T1880" s="6">
        <v>1203</v>
      </c>
      <c r="U1880" s="6" t="s">
        <v>428</v>
      </c>
      <c r="V1880" s="6" t="s">
        <v>46</v>
      </c>
      <c r="W1880" s="6" t="s">
        <v>429</v>
      </c>
      <c r="X1880" s="6" t="s">
        <v>59</v>
      </c>
      <c r="Y1880" s="6" t="s">
        <v>39</v>
      </c>
    </row>
    <row r="1881" spans="1:25">
      <c r="A1881" s="5">
        <v>10238</v>
      </c>
      <c r="B1881" s="6">
        <v>47</v>
      </c>
      <c r="C1881" s="7">
        <v>62.45</v>
      </c>
      <c r="D1881" s="6">
        <v>2</v>
      </c>
      <c r="E1881" s="6">
        <v>2935.15</v>
      </c>
      <c r="F1881" s="8">
        <v>38086</v>
      </c>
      <c r="G1881" s="6" t="s">
        <v>25</v>
      </c>
      <c r="H1881" s="6">
        <v>2</v>
      </c>
      <c r="I1881" s="6">
        <v>4</v>
      </c>
      <c r="J1881" s="6">
        <v>2004</v>
      </c>
      <c r="K1881" s="6" t="s">
        <v>163</v>
      </c>
      <c r="L1881" s="6">
        <v>61</v>
      </c>
      <c r="M1881" s="6" t="s">
        <v>519</v>
      </c>
      <c r="N1881" s="6" t="s">
        <v>301</v>
      </c>
      <c r="O1881" s="6" t="s">
        <v>302</v>
      </c>
      <c r="P1881" s="6" t="s">
        <v>303</v>
      </c>
      <c r="Q1881" s="9"/>
      <c r="R1881" s="6" t="s">
        <v>304</v>
      </c>
      <c r="S1881" s="9"/>
      <c r="T1881" s="6">
        <v>1734</v>
      </c>
      <c r="U1881" s="6" t="s">
        <v>305</v>
      </c>
      <c r="V1881" s="6" t="s">
        <v>46</v>
      </c>
      <c r="W1881" s="6" t="s">
        <v>306</v>
      </c>
      <c r="X1881" s="6" t="s">
        <v>307</v>
      </c>
      <c r="Y1881" s="6" t="s">
        <v>39</v>
      </c>
    </row>
    <row r="1882" spans="1:25">
      <c r="A1882" s="5">
        <v>10253</v>
      </c>
      <c r="B1882" s="6">
        <v>24</v>
      </c>
      <c r="C1882" s="7">
        <v>52.66</v>
      </c>
      <c r="D1882" s="6">
        <v>12</v>
      </c>
      <c r="E1882" s="6">
        <v>1263.8399999999999</v>
      </c>
      <c r="F1882" s="8">
        <v>38139</v>
      </c>
      <c r="G1882" s="6" t="s">
        <v>322</v>
      </c>
      <c r="H1882" s="6">
        <v>2</v>
      </c>
      <c r="I1882" s="6">
        <v>6</v>
      </c>
      <c r="J1882" s="6">
        <v>2004</v>
      </c>
      <c r="K1882" s="6" t="s">
        <v>163</v>
      </c>
      <c r="L1882" s="6">
        <v>61</v>
      </c>
      <c r="M1882" s="6" t="s">
        <v>519</v>
      </c>
      <c r="N1882" s="6" t="s">
        <v>146</v>
      </c>
      <c r="O1882" s="6" t="s">
        <v>147</v>
      </c>
      <c r="P1882" s="6" t="s">
        <v>148</v>
      </c>
      <c r="Q1882" s="9"/>
      <c r="R1882" s="6" t="s">
        <v>149</v>
      </c>
      <c r="S1882" s="9"/>
      <c r="T1882" s="6" t="s">
        <v>150</v>
      </c>
      <c r="U1882" s="6" t="s">
        <v>151</v>
      </c>
      <c r="V1882" s="6" t="s">
        <v>46</v>
      </c>
      <c r="W1882" s="6" t="s">
        <v>152</v>
      </c>
      <c r="X1882" s="6" t="s">
        <v>153</v>
      </c>
      <c r="Y1882" s="6" t="s">
        <v>39</v>
      </c>
    </row>
    <row r="1883" spans="1:25">
      <c r="A1883" s="5">
        <v>10266</v>
      </c>
      <c r="B1883" s="6">
        <v>47</v>
      </c>
      <c r="C1883" s="7">
        <v>62.45</v>
      </c>
      <c r="D1883" s="6">
        <v>13</v>
      </c>
      <c r="E1883" s="6">
        <v>2935.15</v>
      </c>
      <c r="F1883" s="8">
        <v>38174</v>
      </c>
      <c r="G1883" s="6" t="s">
        <v>25</v>
      </c>
      <c r="H1883" s="6">
        <v>3</v>
      </c>
      <c r="I1883" s="6">
        <v>7</v>
      </c>
      <c r="J1883" s="6">
        <v>2004</v>
      </c>
      <c r="K1883" s="6" t="s">
        <v>163</v>
      </c>
      <c r="L1883" s="6">
        <v>61</v>
      </c>
      <c r="M1883" s="6" t="s">
        <v>519</v>
      </c>
      <c r="N1883" s="6" t="s">
        <v>430</v>
      </c>
      <c r="O1883" s="6" t="s">
        <v>431</v>
      </c>
      <c r="P1883" s="6" t="s">
        <v>432</v>
      </c>
      <c r="Q1883" s="9"/>
      <c r="R1883" s="6" t="s">
        <v>433</v>
      </c>
      <c r="S1883" s="9"/>
      <c r="T1883" s="6">
        <v>42100</v>
      </c>
      <c r="U1883" s="6" t="s">
        <v>200</v>
      </c>
      <c r="V1883" s="6" t="s">
        <v>46</v>
      </c>
      <c r="W1883" s="6" t="s">
        <v>434</v>
      </c>
      <c r="X1883" s="6" t="s">
        <v>435</v>
      </c>
      <c r="Y1883" s="6" t="s">
        <v>39</v>
      </c>
    </row>
    <row r="1884" spans="1:25">
      <c r="A1884" s="5">
        <v>10276</v>
      </c>
      <c r="B1884" s="6">
        <v>20</v>
      </c>
      <c r="C1884" s="7">
        <v>61.23</v>
      </c>
      <c r="D1884" s="6">
        <v>2</v>
      </c>
      <c r="E1884" s="6">
        <v>1224.5999999999999</v>
      </c>
      <c r="F1884" s="8">
        <v>38201</v>
      </c>
      <c r="G1884" s="6" t="s">
        <v>25</v>
      </c>
      <c r="H1884" s="6">
        <v>3</v>
      </c>
      <c r="I1884" s="6">
        <v>8</v>
      </c>
      <c r="J1884" s="6">
        <v>2004</v>
      </c>
      <c r="K1884" s="6" t="s">
        <v>163</v>
      </c>
      <c r="L1884" s="6">
        <v>61</v>
      </c>
      <c r="M1884" s="6" t="s">
        <v>519</v>
      </c>
      <c r="N1884" s="6" t="s">
        <v>436</v>
      </c>
      <c r="O1884" s="6">
        <v>6175557555</v>
      </c>
      <c r="P1884" s="6" t="s">
        <v>437</v>
      </c>
      <c r="Q1884" s="9"/>
      <c r="R1884" s="6" t="s">
        <v>226</v>
      </c>
      <c r="S1884" s="6" t="s">
        <v>100</v>
      </c>
      <c r="T1884" s="6">
        <v>58339</v>
      </c>
      <c r="U1884" s="6" t="s">
        <v>32</v>
      </c>
      <c r="V1884" s="6" t="s">
        <v>33</v>
      </c>
      <c r="W1884" s="6" t="s">
        <v>438</v>
      </c>
      <c r="X1884" s="6" t="s">
        <v>439</v>
      </c>
      <c r="Y1884" s="6" t="s">
        <v>39</v>
      </c>
    </row>
    <row r="1885" spans="1:25">
      <c r="A1885" s="5">
        <v>10287</v>
      </c>
      <c r="B1885" s="6">
        <v>20</v>
      </c>
      <c r="C1885" s="7">
        <v>67.97</v>
      </c>
      <c r="D1885" s="6">
        <v>11</v>
      </c>
      <c r="E1885" s="6">
        <v>1359.4</v>
      </c>
      <c r="F1885" s="8">
        <v>38229</v>
      </c>
      <c r="G1885" s="6" t="s">
        <v>25</v>
      </c>
      <c r="H1885" s="6">
        <v>3</v>
      </c>
      <c r="I1885" s="6">
        <v>8</v>
      </c>
      <c r="J1885" s="6">
        <v>2004</v>
      </c>
      <c r="K1885" s="6" t="s">
        <v>163</v>
      </c>
      <c r="L1885" s="6">
        <v>61</v>
      </c>
      <c r="M1885" s="6" t="s">
        <v>519</v>
      </c>
      <c r="N1885" s="6" t="s">
        <v>424</v>
      </c>
      <c r="O1885" s="6" t="s">
        <v>425</v>
      </c>
      <c r="P1885" s="6" t="s">
        <v>426</v>
      </c>
      <c r="Q1885" s="9"/>
      <c r="R1885" s="6" t="s">
        <v>427</v>
      </c>
      <c r="S1885" s="9"/>
      <c r="T1885" s="6">
        <v>1203</v>
      </c>
      <c r="U1885" s="6" t="s">
        <v>428</v>
      </c>
      <c r="V1885" s="6" t="s">
        <v>46</v>
      </c>
      <c r="W1885" s="6" t="s">
        <v>429</v>
      </c>
      <c r="X1885" s="6" t="s">
        <v>59</v>
      </c>
      <c r="Y1885" s="6" t="s">
        <v>39</v>
      </c>
    </row>
    <row r="1886" spans="1:25">
      <c r="A1886" s="5">
        <v>10174</v>
      </c>
      <c r="B1886" s="6">
        <v>49</v>
      </c>
      <c r="C1886" s="7">
        <v>44.78</v>
      </c>
      <c r="D1886" s="6">
        <v>2</v>
      </c>
      <c r="E1886" s="6">
        <v>2194.2199999999998</v>
      </c>
      <c r="F1886" s="8">
        <v>37931</v>
      </c>
      <c r="G1886" s="6" t="s">
        <v>25</v>
      </c>
      <c r="H1886" s="6">
        <v>4</v>
      </c>
      <c r="I1886" s="6">
        <v>11</v>
      </c>
      <c r="J1886" s="6">
        <v>2003</v>
      </c>
      <c r="K1886" s="6" t="s">
        <v>26</v>
      </c>
      <c r="L1886" s="6">
        <v>50</v>
      </c>
      <c r="M1886" s="6" t="s">
        <v>248</v>
      </c>
      <c r="N1886" s="6" t="s">
        <v>275</v>
      </c>
      <c r="O1886" s="6" t="s">
        <v>276</v>
      </c>
      <c r="P1886" s="6" t="s">
        <v>277</v>
      </c>
      <c r="Q1886" s="9"/>
      <c r="R1886" s="6" t="s">
        <v>278</v>
      </c>
      <c r="S1886" s="6" t="s">
        <v>279</v>
      </c>
      <c r="T1886" s="6">
        <v>4101</v>
      </c>
      <c r="U1886" s="6" t="s">
        <v>75</v>
      </c>
      <c r="V1886" s="6" t="s">
        <v>76</v>
      </c>
      <c r="W1886" s="6" t="s">
        <v>280</v>
      </c>
      <c r="X1886" s="6" t="s">
        <v>281</v>
      </c>
      <c r="Y1886" s="6" t="s">
        <v>39</v>
      </c>
    </row>
    <row r="1887" spans="1:25">
      <c r="A1887" s="5">
        <v>10310</v>
      </c>
      <c r="B1887" s="6">
        <v>38</v>
      </c>
      <c r="C1887" s="7">
        <v>56.94</v>
      </c>
      <c r="D1887" s="6">
        <v>9</v>
      </c>
      <c r="E1887" s="6">
        <v>2163.7199999999998</v>
      </c>
      <c r="F1887" s="8">
        <v>38276</v>
      </c>
      <c r="G1887" s="6" t="s">
        <v>25</v>
      </c>
      <c r="H1887" s="6">
        <v>4</v>
      </c>
      <c r="I1887" s="6">
        <v>10</v>
      </c>
      <c r="J1887" s="6">
        <v>2004</v>
      </c>
      <c r="K1887" s="6" t="s">
        <v>163</v>
      </c>
      <c r="L1887" s="6">
        <v>61</v>
      </c>
      <c r="M1887" s="6" t="s">
        <v>519</v>
      </c>
      <c r="N1887" s="6" t="s">
        <v>441</v>
      </c>
      <c r="O1887" s="6" t="s">
        <v>442</v>
      </c>
      <c r="P1887" s="6" t="s">
        <v>443</v>
      </c>
      <c r="Q1887" s="9"/>
      <c r="R1887" s="6" t="s">
        <v>444</v>
      </c>
      <c r="S1887" s="9"/>
      <c r="T1887" s="6">
        <v>50739</v>
      </c>
      <c r="U1887" s="6" t="s">
        <v>45</v>
      </c>
      <c r="V1887" s="6" t="s">
        <v>46</v>
      </c>
      <c r="W1887" s="6" t="s">
        <v>445</v>
      </c>
      <c r="X1887" s="6" t="s">
        <v>446</v>
      </c>
      <c r="Y1887" s="6" t="s">
        <v>39</v>
      </c>
    </row>
    <row r="1888" spans="1:25">
      <c r="A1888" s="5">
        <v>10320</v>
      </c>
      <c r="B1888" s="6">
        <v>26</v>
      </c>
      <c r="C1888" s="7">
        <v>61.23</v>
      </c>
      <c r="D1888" s="6">
        <v>2</v>
      </c>
      <c r="E1888" s="6">
        <v>1591.98</v>
      </c>
      <c r="F1888" s="8">
        <v>38294</v>
      </c>
      <c r="G1888" s="6" t="s">
        <v>25</v>
      </c>
      <c r="H1888" s="6">
        <v>4</v>
      </c>
      <c r="I1888" s="6">
        <v>11</v>
      </c>
      <c r="J1888" s="6">
        <v>2004</v>
      </c>
      <c r="K1888" s="6" t="s">
        <v>163</v>
      </c>
      <c r="L1888" s="6">
        <v>61</v>
      </c>
      <c r="M1888" s="6" t="s">
        <v>519</v>
      </c>
      <c r="N1888" s="6" t="s">
        <v>407</v>
      </c>
      <c r="O1888" s="6" t="s">
        <v>408</v>
      </c>
      <c r="P1888" s="6" t="s">
        <v>409</v>
      </c>
      <c r="Q1888" s="9"/>
      <c r="R1888" s="6" t="s">
        <v>410</v>
      </c>
      <c r="S1888" s="9"/>
      <c r="T1888" s="6" t="s">
        <v>411</v>
      </c>
      <c r="U1888" s="6" t="s">
        <v>208</v>
      </c>
      <c r="V1888" s="6" t="s">
        <v>46</v>
      </c>
      <c r="W1888" s="6" t="s">
        <v>412</v>
      </c>
      <c r="X1888" s="6" t="s">
        <v>413</v>
      </c>
      <c r="Y1888" s="6" t="s">
        <v>39</v>
      </c>
    </row>
    <row r="1889" spans="1:25">
      <c r="A1889" s="5">
        <v>10331</v>
      </c>
      <c r="B1889" s="6">
        <v>25</v>
      </c>
      <c r="C1889" s="7">
        <v>100</v>
      </c>
      <c r="D1889" s="6">
        <v>9</v>
      </c>
      <c r="E1889" s="6">
        <v>3078.5</v>
      </c>
      <c r="F1889" s="8">
        <v>38308</v>
      </c>
      <c r="G1889" s="6" t="s">
        <v>25</v>
      </c>
      <c r="H1889" s="6">
        <v>4</v>
      </c>
      <c r="I1889" s="6">
        <v>11</v>
      </c>
      <c r="J1889" s="6">
        <v>2004</v>
      </c>
      <c r="K1889" s="6" t="s">
        <v>163</v>
      </c>
      <c r="L1889" s="6">
        <v>61</v>
      </c>
      <c r="M1889" s="6" t="s">
        <v>519</v>
      </c>
      <c r="N1889" s="6" t="s">
        <v>263</v>
      </c>
      <c r="O1889" s="6">
        <v>2155559857</v>
      </c>
      <c r="P1889" s="6" t="s">
        <v>264</v>
      </c>
      <c r="Q1889" s="9"/>
      <c r="R1889" s="6" t="s">
        <v>265</v>
      </c>
      <c r="S1889" s="6" t="s">
        <v>120</v>
      </c>
      <c r="T1889" s="6">
        <v>71270</v>
      </c>
      <c r="U1889" s="6" t="s">
        <v>32</v>
      </c>
      <c r="V1889" s="6" t="s">
        <v>33</v>
      </c>
      <c r="W1889" s="6" t="s">
        <v>101</v>
      </c>
      <c r="X1889" s="6" t="s">
        <v>266</v>
      </c>
      <c r="Y1889" s="6" t="s">
        <v>36</v>
      </c>
    </row>
    <row r="1890" spans="1:25">
      <c r="A1890" s="5">
        <v>10342</v>
      </c>
      <c r="B1890" s="6">
        <v>48</v>
      </c>
      <c r="C1890" s="7">
        <v>62.45</v>
      </c>
      <c r="D1890" s="6">
        <v>10</v>
      </c>
      <c r="E1890" s="6">
        <v>2997.6</v>
      </c>
      <c r="F1890" s="8">
        <v>38315</v>
      </c>
      <c r="G1890" s="6" t="s">
        <v>25</v>
      </c>
      <c r="H1890" s="6">
        <v>4</v>
      </c>
      <c r="I1890" s="6">
        <v>11</v>
      </c>
      <c r="J1890" s="6">
        <v>2004</v>
      </c>
      <c r="K1890" s="6" t="s">
        <v>163</v>
      </c>
      <c r="L1890" s="6">
        <v>61</v>
      </c>
      <c r="M1890" s="6" t="s">
        <v>519</v>
      </c>
      <c r="N1890" s="6" t="s">
        <v>69</v>
      </c>
      <c r="O1890" s="6" t="s">
        <v>70</v>
      </c>
      <c r="P1890" s="6" t="s">
        <v>71</v>
      </c>
      <c r="Q1890" s="6" t="s">
        <v>72</v>
      </c>
      <c r="R1890" s="6" t="s">
        <v>73</v>
      </c>
      <c r="S1890" s="6" t="s">
        <v>74</v>
      </c>
      <c r="T1890" s="6">
        <v>3004</v>
      </c>
      <c r="U1890" s="6" t="s">
        <v>75</v>
      </c>
      <c r="V1890" s="6" t="s">
        <v>76</v>
      </c>
      <c r="W1890" s="6" t="s">
        <v>77</v>
      </c>
      <c r="X1890" s="6" t="s">
        <v>78</v>
      </c>
      <c r="Y1890" s="6" t="s">
        <v>39</v>
      </c>
    </row>
    <row r="1891" spans="1:25">
      <c r="A1891" s="5">
        <v>10355</v>
      </c>
      <c r="B1891" s="6">
        <v>44</v>
      </c>
      <c r="C1891" s="7">
        <v>62.45</v>
      </c>
      <c r="D1891" s="6">
        <v>6</v>
      </c>
      <c r="E1891" s="6">
        <v>2747.8</v>
      </c>
      <c r="F1891" s="8">
        <v>38328</v>
      </c>
      <c r="G1891" s="6" t="s">
        <v>25</v>
      </c>
      <c r="H1891" s="6">
        <v>4</v>
      </c>
      <c r="I1891" s="6">
        <v>12</v>
      </c>
      <c r="J1891" s="6">
        <v>2004</v>
      </c>
      <c r="K1891" s="6" t="s">
        <v>163</v>
      </c>
      <c r="L1891" s="6">
        <v>61</v>
      </c>
      <c r="M1891" s="6" t="s">
        <v>519</v>
      </c>
      <c r="N1891" s="6" t="s">
        <v>155</v>
      </c>
      <c r="O1891" s="6" t="s">
        <v>156</v>
      </c>
      <c r="P1891" s="6" t="s">
        <v>157</v>
      </c>
      <c r="Q1891" s="9"/>
      <c r="R1891" s="6" t="s">
        <v>158</v>
      </c>
      <c r="S1891" s="9"/>
      <c r="T1891" s="6">
        <v>28034</v>
      </c>
      <c r="U1891" s="6" t="s">
        <v>159</v>
      </c>
      <c r="V1891" s="6" t="s">
        <v>46</v>
      </c>
      <c r="W1891" s="6" t="s">
        <v>160</v>
      </c>
      <c r="X1891" s="6" t="s">
        <v>161</v>
      </c>
      <c r="Y1891" s="6" t="s">
        <v>39</v>
      </c>
    </row>
    <row r="1892" spans="1:25">
      <c r="A1892" s="5">
        <v>10363</v>
      </c>
      <c r="B1892" s="6">
        <v>21</v>
      </c>
      <c r="C1892" s="7">
        <v>100</v>
      </c>
      <c r="D1892" s="6">
        <v>15</v>
      </c>
      <c r="E1892" s="6">
        <v>2447.7600000000002</v>
      </c>
      <c r="F1892" s="8">
        <v>38358</v>
      </c>
      <c r="G1892" s="6" t="s">
        <v>25</v>
      </c>
      <c r="H1892" s="6">
        <v>1</v>
      </c>
      <c r="I1892" s="6">
        <v>1</v>
      </c>
      <c r="J1892" s="6">
        <v>2005</v>
      </c>
      <c r="K1892" s="6" t="s">
        <v>163</v>
      </c>
      <c r="L1892" s="6">
        <v>61</v>
      </c>
      <c r="M1892" s="6" t="s">
        <v>519</v>
      </c>
      <c r="N1892" s="6" t="s">
        <v>447</v>
      </c>
      <c r="O1892" s="10" t="s">
        <v>683</v>
      </c>
      <c r="P1892" s="6" t="s">
        <v>448</v>
      </c>
      <c r="Q1892" s="9"/>
      <c r="R1892" s="6" t="s">
        <v>449</v>
      </c>
      <c r="S1892" s="9"/>
      <c r="T1892" s="6" t="s">
        <v>450</v>
      </c>
      <c r="U1892" s="6" t="s">
        <v>107</v>
      </c>
      <c r="V1892" s="6" t="s">
        <v>46</v>
      </c>
      <c r="W1892" s="6" t="s">
        <v>451</v>
      </c>
      <c r="X1892" s="6" t="s">
        <v>452</v>
      </c>
      <c r="Y1892" s="6" t="s">
        <v>39</v>
      </c>
    </row>
    <row r="1893" spans="1:25">
      <c r="A1893" s="5">
        <v>10378</v>
      </c>
      <c r="B1893" s="6">
        <v>46</v>
      </c>
      <c r="C1893" s="7">
        <v>41.54</v>
      </c>
      <c r="D1893" s="6">
        <v>6</v>
      </c>
      <c r="E1893" s="6">
        <v>1910.84</v>
      </c>
      <c r="F1893" s="8">
        <v>38393</v>
      </c>
      <c r="G1893" s="6" t="s">
        <v>25</v>
      </c>
      <c r="H1893" s="6">
        <v>1</v>
      </c>
      <c r="I1893" s="6">
        <v>2</v>
      </c>
      <c r="J1893" s="6">
        <v>2005</v>
      </c>
      <c r="K1893" s="6" t="s">
        <v>163</v>
      </c>
      <c r="L1893" s="6">
        <v>61</v>
      </c>
      <c r="M1893" s="6" t="s">
        <v>519</v>
      </c>
      <c r="N1893" s="6" t="s">
        <v>155</v>
      </c>
      <c r="O1893" s="6" t="s">
        <v>156</v>
      </c>
      <c r="P1893" s="6" t="s">
        <v>157</v>
      </c>
      <c r="Q1893" s="9"/>
      <c r="R1893" s="6" t="s">
        <v>158</v>
      </c>
      <c r="S1893" s="9"/>
      <c r="T1893" s="6">
        <v>28034</v>
      </c>
      <c r="U1893" s="6" t="s">
        <v>159</v>
      </c>
      <c r="V1893" s="6" t="s">
        <v>46</v>
      </c>
      <c r="W1893" s="6" t="s">
        <v>160</v>
      </c>
      <c r="X1893" s="6" t="s">
        <v>161</v>
      </c>
      <c r="Y1893" s="6" t="s">
        <v>39</v>
      </c>
    </row>
    <row r="1894" spans="1:25">
      <c r="A1894" s="5">
        <v>10390</v>
      </c>
      <c r="B1894" s="6">
        <v>46</v>
      </c>
      <c r="C1894" s="7">
        <v>52.84</v>
      </c>
      <c r="D1894" s="6">
        <v>6</v>
      </c>
      <c r="E1894" s="6">
        <v>2430.64</v>
      </c>
      <c r="F1894" s="8">
        <v>38415</v>
      </c>
      <c r="G1894" s="6" t="s">
        <v>25</v>
      </c>
      <c r="H1894" s="6">
        <v>1</v>
      </c>
      <c r="I1894" s="6">
        <v>3</v>
      </c>
      <c r="J1894" s="6">
        <v>2005</v>
      </c>
      <c r="K1894" s="6" t="s">
        <v>163</v>
      </c>
      <c r="L1894" s="6">
        <v>61</v>
      </c>
      <c r="M1894" s="6" t="s">
        <v>519</v>
      </c>
      <c r="N1894" s="6" t="s">
        <v>217</v>
      </c>
      <c r="O1894" s="6">
        <v>4155551450</v>
      </c>
      <c r="P1894" s="6" t="s">
        <v>218</v>
      </c>
      <c r="Q1894" s="9"/>
      <c r="R1894" s="6" t="s">
        <v>219</v>
      </c>
      <c r="S1894" s="6" t="s">
        <v>177</v>
      </c>
      <c r="T1894" s="6">
        <v>97562</v>
      </c>
      <c r="U1894" s="6" t="s">
        <v>32</v>
      </c>
      <c r="V1894" s="6" t="s">
        <v>33</v>
      </c>
      <c r="W1894" s="6" t="s">
        <v>220</v>
      </c>
      <c r="X1894" s="6" t="s">
        <v>35</v>
      </c>
      <c r="Y1894" s="6" t="s">
        <v>39</v>
      </c>
    </row>
    <row r="1895" spans="1:25">
      <c r="A1895" s="5">
        <v>10419</v>
      </c>
      <c r="B1895" s="6">
        <v>55</v>
      </c>
      <c r="C1895" s="7">
        <v>52.66</v>
      </c>
      <c r="D1895" s="6">
        <v>12</v>
      </c>
      <c r="E1895" s="6">
        <v>2896.3</v>
      </c>
      <c r="F1895" s="8">
        <v>38489</v>
      </c>
      <c r="G1895" s="6" t="s">
        <v>25</v>
      </c>
      <c r="H1895" s="6">
        <v>2</v>
      </c>
      <c r="I1895" s="6">
        <v>5</v>
      </c>
      <c r="J1895" s="6">
        <v>2005</v>
      </c>
      <c r="K1895" s="6" t="s">
        <v>163</v>
      </c>
      <c r="L1895" s="6">
        <v>61</v>
      </c>
      <c r="M1895" s="6" t="s">
        <v>519</v>
      </c>
      <c r="N1895" s="6" t="s">
        <v>126</v>
      </c>
      <c r="O1895" s="6" t="s">
        <v>127</v>
      </c>
      <c r="P1895" s="6" t="s">
        <v>128</v>
      </c>
      <c r="Q1895" s="9"/>
      <c r="R1895" s="6" t="s">
        <v>129</v>
      </c>
      <c r="S1895" s="9"/>
      <c r="T1895" s="6">
        <v>5020</v>
      </c>
      <c r="U1895" s="6" t="s">
        <v>130</v>
      </c>
      <c r="V1895" s="6" t="s">
        <v>46</v>
      </c>
      <c r="W1895" s="6" t="s">
        <v>131</v>
      </c>
      <c r="X1895" s="6" t="s">
        <v>132</v>
      </c>
      <c r="Y1895" s="6" t="s">
        <v>39</v>
      </c>
    </row>
    <row r="1896" spans="1:25">
      <c r="A1896" s="5">
        <v>10176</v>
      </c>
      <c r="B1896" s="6">
        <v>27</v>
      </c>
      <c r="C1896" s="7">
        <v>68.78</v>
      </c>
      <c r="D1896" s="6">
        <v>8</v>
      </c>
      <c r="E1896" s="6">
        <v>1857.06</v>
      </c>
      <c r="F1896" s="8">
        <v>37931</v>
      </c>
      <c r="G1896" s="6" t="s">
        <v>25</v>
      </c>
      <c r="H1896" s="6">
        <v>4</v>
      </c>
      <c r="I1896" s="6">
        <v>11</v>
      </c>
      <c r="J1896" s="6">
        <v>2003</v>
      </c>
      <c r="K1896" s="6" t="s">
        <v>163</v>
      </c>
      <c r="L1896" s="6">
        <v>57</v>
      </c>
      <c r="M1896" s="6" t="s">
        <v>286</v>
      </c>
      <c r="N1896" s="6" t="s">
        <v>430</v>
      </c>
      <c r="O1896" s="6" t="s">
        <v>431</v>
      </c>
      <c r="P1896" s="6" t="s">
        <v>432</v>
      </c>
      <c r="Q1896" s="9"/>
      <c r="R1896" s="6" t="s">
        <v>433</v>
      </c>
      <c r="S1896" s="9"/>
      <c r="T1896" s="6">
        <v>42100</v>
      </c>
      <c r="U1896" s="6" t="s">
        <v>200</v>
      </c>
      <c r="V1896" s="6" t="s">
        <v>46</v>
      </c>
      <c r="W1896" s="6" t="s">
        <v>434</v>
      </c>
      <c r="X1896" s="6" t="s">
        <v>435</v>
      </c>
      <c r="Y1896" s="6" t="s">
        <v>39</v>
      </c>
    </row>
    <row r="1897" spans="1:25">
      <c r="A1897" s="5">
        <v>10175</v>
      </c>
      <c r="B1897" s="6">
        <v>28</v>
      </c>
      <c r="C1897" s="7">
        <v>100</v>
      </c>
      <c r="D1897" s="6">
        <v>6</v>
      </c>
      <c r="E1897" s="6">
        <v>2969.96</v>
      </c>
      <c r="F1897" s="8">
        <v>37931</v>
      </c>
      <c r="G1897" s="6" t="s">
        <v>25</v>
      </c>
      <c r="H1897" s="6">
        <v>4</v>
      </c>
      <c r="I1897" s="6">
        <v>11</v>
      </c>
      <c r="J1897" s="6">
        <v>2003</v>
      </c>
      <c r="K1897" s="6" t="s">
        <v>166</v>
      </c>
      <c r="L1897" s="6">
        <v>127</v>
      </c>
      <c r="M1897" s="6" t="s">
        <v>249</v>
      </c>
      <c r="N1897" s="6" t="s">
        <v>617</v>
      </c>
      <c r="O1897" s="6" t="s">
        <v>618</v>
      </c>
      <c r="P1897" s="6" t="s">
        <v>619</v>
      </c>
      <c r="Q1897" s="9"/>
      <c r="R1897" s="6" t="s">
        <v>620</v>
      </c>
      <c r="S1897" s="9"/>
      <c r="T1897" s="6" t="s">
        <v>621</v>
      </c>
      <c r="U1897" s="6" t="s">
        <v>151</v>
      </c>
      <c r="V1897" s="6" t="s">
        <v>46</v>
      </c>
      <c r="W1897" s="6" t="s">
        <v>83</v>
      </c>
      <c r="X1897" s="6" t="s">
        <v>622</v>
      </c>
      <c r="Y1897" s="6" t="s">
        <v>39</v>
      </c>
    </row>
    <row r="1898" spans="1:25">
      <c r="A1898" s="5">
        <v>10175</v>
      </c>
      <c r="B1898" s="6">
        <v>37</v>
      </c>
      <c r="C1898" s="7">
        <v>31.12</v>
      </c>
      <c r="D1898" s="6">
        <v>2</v>
      </c>
      <c r="E1898" s="6">
        <v>1151.44</v>
      </c>
      <c r="F1898" s="8">
        <v>37931</v>
      </c>
      <c r="G1898" s="6" t="s">
        <v>25</v>
      </c>
      <c r="H1898" s="6">
        <v>4</v>
      </c>
      <c r="I1898" s="6">
        <v>11</v>
      </c>
      <c r="J1898" s="6">
        <v>2003</v>
      </c>
      <c r="K1898" s="6" t="s">
        <v>163</v>
      </c>
      <c r="L1898" s="6">
        <v>35</v>
      </c>
      <c r="M1898" s="6" t="s">
        <v>287</v>
      </c>
      <c r="N1898" s="6" t="s">
        <v>617</v>
      </c>
      <c r="O1898" s="6" t="s">
        <v>618</v>
      </c>
      <c r="P1898" s="6" t="s">
        <v>619</v>
      </c>
      <c r="Q1898" s="9"/>
      <c r="R1898" s="6" t="s">
        <v>620</v>
      </c>
      <c r="S1898" s="9"/>
      <c r="T1898" s="6" t="s">
        <v>621</v>
      </c>
      <c r="U1898" s="6" t="s">
        <v>151</v>
      </c>
      <c r="V1898" s="6" t="s">
        <v>46</v>
      </c>
      <c r="W1898" s="6" t="s">
        <v>83</v>
      </c>
      <c r="X1898" s="6" t="s">
        <v>622</v>
      </c>
      <c r="Y1898" s="6" t="s">
        <v>39</v>
      </c>
    </row>
    <row r="1899" spans="1:25">
      <c r="A1899" s="5">
        <v>10176</v>
      </c>
      <c r="B1899" s="6">
        <v>29</v>
      </c>
      <c r="C1899" s="7">
        <v>100</v>
      </c>
      <c r="D1899" s="6">
        <v>7</v>
      </c>
      <c r="E1899" s="6">
        <v>2915.66</v>
      </c>
      <c r="F1899" s="8">
        <v>37931</v>
      </c>
      <c r="G1899" s="6" t="s">
        <v>25</v>
      </c>
      <c r="H1899" s="6">
        <v>4</v>
      </c>
      <c r="I1899" s="6">
        <v>11</v>
      </c>
      <c r="J1899" s="6">
        <v>2003</v>
      </c>
      <c r="K1899" s="6" t="s">
        <v>163</v>
      </c>
      <c r="L1899" s="6">
        <v>118</v>
      </c>
      <c r="M1899" s="6" t="s">
        <v>288</v>
      </c>
      <c r="N1899" s="6" t="s">
        <v>430</v>
      </c>
      <c r="O1899" s="6" t="s">
        <v>431</v>
      </c>
      <c r="P1899" s="6" t="s">
        <v>432</v>
      </c>
      <c r="Q1899" s="9"/>
      <c r="R1899" s="6" t="s">
        <v>433</v>
      </c>
      <c r="S1899" s="9"/>
      <c r="T1899" s="6">
        <v>42100</v>
      </c>
      <c r="U1899" s="6" t="s">
        <v>200</v>
      </c>
      <c r="V1899" s="6" t="s">
        <v>46</v>
      </c>
      <c r="W1899" s="6" t="s">
        <v>434</v>
      </c>
      <c r="X1899" s="6" t="s">
        <v>435</v>
      </c>
      <c r="Y1899" s="6" t="s">
        <v>39</v>
      </c>
    </row>
    <row r="1900" spans="1:25">
      <c r="A1900" s="5">
        <v>10175</v>
      </c>
      <c r="B1900" s="6">
        <v>22</v>
      </c>
      <c r="C1900" s="7">
        <v>100</v>
      </c>
      <c r="D1900" s="6">
        <v>8</v>
      </c>
      <c r="E1900" s="6">
        <v>2436.7199999999998</v>
      </c>
      <c r="F1900" s="8">
        <v>37931</v>
      </c>
      <c r="G1900" s="6" t="s">
        <v>25</v>
      </c>
      <c r="H1900" s="6">
        <v>4</v>
      </c>
      <c r="I1900" s="6">
        <v>11</v>
      </c>
      <c r="J1900" s="6">
        <v>2003</v>
      </c>
      <c r="K1900" s="6" t="s">
        <v>166</v>
      </c>
      <c r="L1900" s="6">
        <v>96</v>
      </c>
      <c r="M1900" s="6" t="s">
        <v>251</v>
      </c>
      <c r="N1900" s="6" t="s">
        <v>617</v>
      </c>
      <c r="O1900" s="6" t="s">
        <v>618</v>
      </c>
      <c r="P1900" s="6" t="s">
        <v>619</v>
      </c>
      <c r="Q1900" s="9"/>
      <c r="R1900" s="6" t="s">
        <v>620</v>
      </c>
      <c r="S1900" s="9"/>
      <c r="T1900" s="6" t="s">
        <v>621</v>
      </c>
      <c r="U1900" s="6" t="s">
        <v>151</v>
      </c>
      <c r="V1900" s="6" t="s">
        <v>46</v>
      </c>
      <c r="W1900" s="6" t="s">
        <v>83</v>
      </c>
      <c r="X1900" s="6" t="s">
        <v>622</v>
      </c>
      <c r="Y1900" s="6" t="s">
        <v>39</v>
      </c>
    </row>
    <row r="1901" spans="1:25">
      <c r="A1901" s="5">
        <v>10175</v>
      </c>
      <c r="B1901" s="6">
        <v>50</v>
      </c>
      <c r="C1901" s="7">
        <v>63.31</v>
      </c>
      <c r="D1901" s="6">
        <v>3</v>
      </c>
      <c r="E1901" s="6">
        <v>3165.5</v>
      </c>
      <c r="F1901" s="8">
        <v>37931</v>
      </c>
      <c r="G1901" s="6" t="s">
        <v>25</v>
      </c>
      <c r="H1901" s="6">
        <v>4</v>
      </c>
      <c r="I1901" s="6">
        <v>11</v>
      </c>
      <c r="J1901" s="6">
        <v>2003</v>
      </c>
      <c r="K1901" s="6" t="s">
        <v>166</v>
      </c>
      <c r="L1901" s="6">
        <v>54</v>
      </c>
      <c r="M1901" s="6" t="s">
        <v>289</v>
      </c>
      <c r="N1901" s="6" t="s">
        <v>617</v>
      </c>
      <c r="O1901" s="6" t="s">
        <v>618</v>
      </c>
      <c r="P1901" s="6" t="s">
        <v>619</v>
      </c>
      <c r="Q1901" s="9"/>
      <c r="R1901" s="6" t="s">
        <v>620</v>
      </c>
      <c r="S1901" s="9"/>
      <c r="T1901" s="6" t="s">
        <v>621</v>
      </c>
      <c r="U1901" s="6" t="s">
        <v>151</v>
      </c>
      <c r="V1901" s="6" t="s">
        <v>46</v>
      </c>
      <c r="W1901" s="6" t="s">
        <v>83</v>
      </c>
      <c r="X1901" s="6" t="s">
        <v>622</v>
      </c>
      <c r="Y1901" s="6" t="s">
        <v>36</v>
      </c>
    </row>
    <row r="1902" spans="1:25">
      <c r="A1902" s="5">
        <v>10176</v>
      </c>
      <c r="B1902" s="6">
        <v>22</v>
      </c>
      <c r="C1902" s="7">
        <v>64</v>
      </c>
      <c r="D1902" s="6">
        <v>6</v>
      </c>
      <c r="E1902" s="6">
        <v>1408</v>
      </c>
      <c r="F1902" s="8">
        <v>37931</v>
      </c>
      <c r="G1902" s="6" t="s">
        <v>25</v>
      </c>
      <c r="H1902" s="6">
        <v>4</v>
      </c>
      <c r="I1902" s="6">
        <v>11</v>
      </c>
      <c r="J1902" s="6">
        <v>2003</v>
      </c>
      <c r="K1902" s="6" t="s">
        <v>290</v>
      </c>
      <c r="L1902" s="6">
        <v>62</v>
      </c>
      <c r="M1902" s="6" t="s">
        <v>291</v>
      </c>
      <c r="N1902" s="6" t="s">
        <v>430</v>
      </c>
      <c r="O1902" s="6" t="s">
        <v>431</v>
      </c>
      <c r="P1902" s="6" t="s">
        <v>432</v>
      </c>
      <c r="Q1902" s="9"/>
      <c r="R1902" s="6" t="s">
        <v>433</v>
      </c>
      <c r="S1902" s="9"/>
      <c r="T1902" s="6">
        <v>42100</v>
      </c>
      <c r="U1902" s="6" t="s">
        <v>200</v>
      </c>
      <c r="V1902" s="6" t="s">
        <v>46</v>
      </c>
      <c r="W1902" s="6" t="s">
        <v>434</v>
      </c>
      <c r="X1902" s="6" t="s">
        <v>435</v>
      </c>
      <c r="Y1902" s="6" t="s">
        <v>39</v>
      </c>
    </row>
    <row r="1903" spans="1:25">
      <c r="A1903" s="5">
        <v>10175</v>
      </c>
      <c r="B1903" s="6">
        <v>29</v>
      </c>
      <c r="C1903" s="7">
        <v>74.98</v>
      </c>
      <c r="D1903" s="6">
        <v>12</v>
      </c>
      <c r="E1903" s="6">
        <v>2174.42</v>
      </c>
      <c r="F1903" s="8">
        <v>37931</v>
      </c>
      <c r="G1903" s="6" t="s">
        <v>25</v>
      </c>
      <c r="H1903" s="6">
        <v>4</v>
      </c>
      <c r="I1903" s="6">
        <v>11</v>
      </c>
      <c r="J1903" s="6">
        <v>2003</v>
      </c>
      <c r="K1903" s="6" t="s">
        <v>166</v>
      </c>
      <c r="L1903" s="6">
        <v>64</v>
      </c>
      <c r="M1903" s="6" t="s">
        <v>252</v>
      </c>
      <c r="N1903" s="6" t="s">
        <v>617</v>
      </c>
      <c r="O1903" s="6" t="s">
        <v>618</v>
      </c>
      <c r="P1903" s="6" t="s">
        <v>619</v>
      </c>
      <c r="Q1903" s="9"/>
      <c r="R1903" s="6" t="s">
        <v>620</v>
      </c>
      <c r="S1903" s="9"/>
      <c r="T1903" s="6" t="s">
        <v>621</v>
      </c>
      <c r="U1903" s="6" t="s">
        <v>151</v>
      </c>
      <c r="V1903" s="6" t="s">
        <v>46</v>
      </c>
      <c r="W1903" s="6" t="s">
        <v>83</v>
      </c>
      <c r="X1903" s="6" t="s">
        <v>622</v>
      </c>
      <c r="Y1903" s="6" t="s">
        <v>39</v>
      </c>
    </row>
    <row r="1904" spans="1:25">
      <c r="A1904" s="5">
        <v>10176</v>
      </c>
      <c r="B1904" s="6">
        <v>23</v>
      </c>
      <c r="C1904" s="7">
        <v>100</v>
      </c>
      <c r="D1904" s="6">
        <v>9</v>
      </c>
      <c r="E1904" s="6">
        <v>3114.89</v>
      </c>
      <c r="F1904" s="8">
        <v>37931</v>
      </c>
      <c r="G1904" s="6" t="s">
        <v>25</v>
      </c>
      <c r="H1904" s="6">
        <v>4</v>
      </c>
      <c r="I1904" s="6">
        <v>11</v>
      </c>
      <c r="J1904" s="6">
        <v>2003</v>
      </c>
      <c r="K1904" s="6" t="s">
        <v>166</v>
      </c>
      <c r="L1904" s="6">
        <v>115</v>
      </c>
      <c r="M1904" s="6" t="s">
        <v>298</v>
      </c>
      <c r="N1904" s="6" t="s">
        <v>430</v>
      </c>
      <c r="O1904" s="6" t="s">
        <v>431</v>
      </c>
      <c r="P1904" s="6" t="s">
        <v>432</v>
      </c>
      <c r="Q1904" s="9"/>
      <c r="R1904" s="6" t="s">
        <v>433</v>
      </c>
      <c r="S1904" s="9"/>
      <c r="T1904" s="6">
        <v>42100</v>
      </c>
      <c r="U1904" s="6" t="s">
        <v>200</v>
      </c>
      <c r="V1904" s="6" t="s">
        <v>46</v>
      </c>
      <c r="W1904" s="6" t="s">
        <v>434</v>
      </c>
      <c r="X1904" s="6" t="s">
        <v>435</v>
      </c>
      <c r="Y1904" s="6" t="s">
        <v>36</v>
      </c>
    </row>
    <row r="1905" spans="1:25">
      <c r="A1905" s="5">
        <v>10209</v>
      </c>
      <c r="B1905" s="6">
        <v>36</v>
      </c>
      <c r="C1905" s="7">
        <v>77.59</v>
      </c>
      <c r="D1905" s="6">
        <v>2</v>
      </c>
      <c r="E1905" s="6">
        <v>2793.24</v>
      </c>
      <c r="F1905" s="8">
        <v>37995</v>
      </c>
      <c r="G1905" s="6" t="s">
        <v>25</v>
      </c>
      <c r="H1905" s="6">
        <v>1</v>
      </c>
      <c r="I1905" s="6">
        <v>1</v>
      </c>
      <c r="J1905" s="6">
        <v>2004</v>
      </c>
      <c r="K1905" s="6" t="s">
        <v>26</v>
      </c>
      <c r="L1905" s="6">
        <v>65</v>
      </c>
      <c r="M1905" s="6" t="s">
        <v>418</v>
      </c>
      <c r="N1905" s="6" t="s">
        <v>315</v>
      </c>
      <c r="O1905" s="6">
        <v>2155554369</v>
      </c>
      <c r="P1905" s="6" t="s">
        <v>316</v>
      </c>
      <c r="Q1905" s="9"/>
      <c r="R1905" s="6" t="s">
        <v>317</v>
      </c>
      <c r="S1905" s="6" t="s">
        <v>177</v>
      </c>
      <c r="T1905" s="9"/>
      <c r="U1905" s="6" t="s">
        <v>32</v>
      </c>
      <c r="V1905" s="6" t="s">
        <v>33</v>
      </c>
      <c r="W1905" s="6" t="s">
        <v>318</v>
      </c>
      <c r="X1905" s="6" t="s">
        <v>59</v>
      </c>
      <c r="Y1905" s="6" t="s">
        <v>39</v>
      </c>
    </row>
    <row r="1906" spans="1:25">
      <c r="A1906" s="5">
        <v>10222</v>
      </c>
      <c r="B1906" s="6">
        <v>43</v>
      </c>
      <c r="C1906" s="7">
        <v>70.349999999999994</v>
      </c>
      <c r="D1906" s="6">
        <v>6</v>
      </c>
      <c r="E1906" s="6">
        <v>3025.05</v>
      </c>
      <c r="F1906" s="8">
        <v>38036</v>
      </c>
      <c r="G1906" s="6" t="s">
        <v>25</v>
      </c>
      <c r="H1906" s="6">
        <v>1</v>
      </c>
      <c r="I1906" s="6">
        <v>2</v>
      </c>
      <c r="J1906" s="6">
        <v>2004</v>
      </c>
      <c r="K1906" s="6" t="s">
        <v>26</v>
      </c>
      <c r="L1906" s="6">
        <v>65</v>
      </c>
      <c r="M1906" s="6" t="s">
        <v>418</v>
      </c>
      <c r="N1906" s="6" t="s">
        <v>319</v>
      </c>
      <c r="O1906" s="6">
        <v>7605558146</v>
      </c>
      <c r="P1906" s="6" t="s">
        <v>320</v>
      </c>
      <c r="Q1906" s="9"/>
      <c r="R1906" s="6" t="s">
        <v>321</v>
      </c>
      <c r="S1906" s="6" t="s">
        <v>177</v>
      </c>
      <c r="T1906" s="6">
        <v>91217</v>
      </c>
      <c r="U1906" s="6" t="s">
        <v>32</v>
      </c>
      <c r="V1906" s="6" t="s">
        <v>33</v>
      </c>
      <c r="W1906" s="6" t="s">
        <v>178</v>
      </c>
      <c r="X1906" s="6" t="s">
        <v>35</v>
      </c>
      <c r="Y1906" s="6" t="s">
        <v>36</v>
      </c>
    </row>
    <row r="1907" spans="1:25">
      <c r="A1907" s="5">
        <v>10249</v>
      </c>
      <c r="B1907" s="6">
        <v>25</v>
      </c>
      <c r="C1907" s="7">
        <v>69.7</v>
      </c>
      <c r="D1907" s="6">
        <v>2</v>
      </c>
      <c r="E1907" s="6">
        <v>1742.5</v>
      </c>
      <c r="F1907" s="8">
        <v>38115</v>
      </c>
      <c r="G1907" s="6" t="s">
        <v>25</v>
      </c>
      <c r="H1907" s="6">
        <v>2</v>
      </c>
      <c r="I1907" s="6">
        <v>5</v>
      </c>
      <c r="J1907" s="6">
        <v>2004</v>
      </c>
      <c r="K1907" s="6" t="s">
        <v>26</v>
      </c>
      <c r="L1907" s="6">
        <v>65</v>
      </c>
      <c r="M1907" s="6" t="s">
        <v>418</v>
      </c>
      <c r="N1907" s="6" t="s">
        <v>180</v>
      </c>
      <c r="O1907" s="6">
        <v>6175555555</v>
      </c>
      <c r="P1907" s="6" t="s">
        <v>181</v>
      </c>
      <c r="Q1907" s="9"/>
      <c r="R1907" s="6" t="s">
        <v>99</v>
      </c>
      <c r="S1907" s="6" t="s">
        <v>100</v>
      </c>
      <c r="T1907" s="6">
        <v>51247</v>
      </c>
      <c r="U1907" s="6" t="s">
        <v>32</v>
      </c>
      <c r="V1907" s="6" t="s">
        <v>33</v>
      </c>
      <c r="W1907" s="6" t="s">
        <v>182</v>
      </c>
      <c r="X1907" s="6" t="s">
        <v>122</v>
      </c>
      <c r="Y1907" s="6" t="s">
        <v>39</v>
      </c>
    </row>
    <row r="1908" spans="1:25">
      <c r="A1908" s="5">
        <v>10262</v>
      </c>
      <c r="B1908" s="6">
        <v>46</v>
      </c>
      <c r="C1908" s="7">
        <v>70.349999999999994</v>
      </c>
      <c r="D1908" s="6">
        <v>11</v>
      </c>
      <c r="E1908" s="6">
        <v>3236.1</v>
      </c>
      <c r="F1908" s="8">
        <v>38162</v>
      </c>
      <c r="G1908" s="6" t="s">
        <v>322</v>
      </c>
      <c r="H1908" s="6">
        <v>2</v>
      </c>
      <c r="I1908" s="6">
        <v>6</v>
      </c>
      <c r="J1908" s="6">
        <v>2004</v>
      </c>
      <c r="K1908" s="6" t="s">
        <v>26</v>
      </c>
      <c r="L1908" s="6">
        <v>65</v>
      </c>
      <c r="M1908" s="6" t="s">
        <v>418</v>
      </c>
      <c r="N1908" s="6" t="s">
        <v>155</v>
      </c>
      <c r="O1908" s="6" t="s">
        <v>156</v>
      </c>
      <c r="P1908" s="6" t="s">
        <v>157</v>
      </c>
      <c r="Q1908" s="9"/>
      <c r="R1908" s="6" t="s">
        <v>158</v>
      </c>
      <c r="S1908" s="9"/>
      <c r="T1908" s="6">
        <v>28034</v>
      </c>
      <c r="U1908" s="6" t="s">
        <v>159</v>
      </c>
      <c r="V1908" s="6" t="s">
        <v>46</v>
      </c>
      <c r="W1908" s="6" t="s">
        <v>160</v>
      </c>
      <c r="X1908" s="6" t="s">
        <v>161</v>
      </c>
      <c r="Y1908" s="6" t="s">
        <v>36</v>
      </c>
    </row>
    <row r="1909" spans="1:25">
      <c r="A1909" s="5">
        <v>10274</v>
      </c>
      <c r="B1909" s="6">
        <v>24</v>
      </c>
      <c r="C1909" s="7">
        <v>72.33</v>
      </c>
      <c r="D1909" s="6">
        <v>3</v>
      </c>
      <c r="E1909" s="6">
        <v>1735.92</v>
      </c>
      <c r="F1909" s="8">
        <v>38189</v>
      </c>
      <c r="G1909" s="6" t="s">
        <v>25</v>
      </c>
      <c r="H1909" s="6">
        <v>3</v>
      </c>
      <c r="I1909" s="6">
        <v>7</v>
      </c>
      <c r="J1909" s="6">
        <v>2004</v>
      </c>
      <c r="K1909" s="6" t="s">
        <v>26</v>
      </c>
      <c r="L1909" s="6">
        <v>65</v>
      </c>
      <c r="M1909" s="6" t="s">
        <v>418</v>
      </c>
      <c r="N1909" s="6" t="s">
        <v>224</v>
      </c>
      <c r="O1909" s="6">
        <v>6175558555</v>
      </c>
      <c r="P1909" s="6" t="s">
        <v>225</v>
      </c>
      <c r="Q1909" s="9"/>
      <c r="R1909" s="6" t="s">
        <v>226</v>
      </c>
      <c r="S1909" s="6" t="s">
        <v>100</v>
      </c>
      <c r="T1909" s="6">
        <v>58339</v>
      </c>
      <c r="U1909" s="6" t="s">
        <v>32</v>
      </c>
      <c r="V1909" s="6" t="s">
        <v>33</v>
      </c>
      <c r="W1909" s="6" t="s">
        <v>220</v>
      </c>
      <c r="X1909" s="6" t="s">
        <v>227</v>
      </c>
      <c r="Y1909" s="6" t="s">
        <v>39</v>
      </c>
    </row>
    <row r="1910" spans="1:25">
      <c r="A1910" s="5">
        <v>10284</v>
      </c>
      <c r="B1910" s="6">
        <v>39</v>
      </c>
      <c r="C1910" s="7">
        <v>71.67</v>
      </c>
      <c r="D1910" s="6">
        <v>13</v>
      </c>
      <c r="E1910" s="6">
        <v>2795.13</v>
      </c>
      <c r="F1910" s="8">
        <v>38220</v>
      </c>
      <c r="G1910" s="6" t="s">
        <v>25</v>
      </c>
      <c r="H1910" s="6">
        <v>3</v>
      </c>
      <c r="I1910" s="6">
        <v>8</v>
      </c>
      <c r="J1910" s="6">
        <v>2004</v>
      </c>
      <c r="K1910" s="6" t="s">
        <v>26</v>
      </c>
      <c r="L1910" s="6">
        <v>65</v>
      </c>
      <c r="M1910" s="6" t="s">
        <v>418</v>
      </c>
      <c r="N1910" s="6" t="s">
        <v>607</v>
      </c>
      <c r="O1910" s="10" t="s">
        <v>683</v>
      </c>
      <c r="P1910" s="6" t="s">
        <v>608</v>
      </c>
      <c r="Q1910" s="9"/>
      <c r="R1910" s="6" t="s">
        <v>609</v>
      </c>
      <c r="S1910" s="9"/>
      <c r="T1910" s="6" t="s">
        <v>610</v>
      </c>
      <c r="U1910" s="6" t="s">
        <v>114</v>
      </c>
      <c r="V1910" s="6" t="s">
        <v>46</v>
      </c>
      <c r="W1910" s="6" t="s">
        <v>611</v>
      </c>
      <c r="X1910" s="6" t="s">
        <v>612</v>
      </c>
      <c r="Y1910" s="6" t="s">
        <v>39</v>
      </c>
    </row>
    <row r="1911" spans="1:25">
      <c r="A1911" s="5">
        <v>10296</v>
      </c>
      <c r="B1911" s="6">
        <v>31</v>
      </c>
      <c r="C1911" s="7">
        <v>53.92</v>
      </c>
      <c r="D1911" s="6">
        <v>9</v>
      </c>
      <c r="E1911" s="6">
        <v>1671.52</v>
      </c>
      <c r="F1911" s="8">
        <v>38245</v>
      </c>
      <c r="G1911" s="6" t="s">
        <v>25</v>
      </c>
      <c r="H1911" s="6">
        <v>3</v>
      </c>
      <c r="I1911" s="6">
        <v>9</v>
      </c>
      <c r="J1911" s="6">
        <v>2004</v>
      </c>
      <c r="K1911" s="6" t="s">
        <v>26</v>
      </c>
      <c r="L1911" s="6">
        <v>65</v>
      </c>
      <c r="M1911" s="6" t="s">
        <v>418</v>
      </c>
      <c r="N1911" s="6" t="s">
        <v>613</v>
      </c>
      <c r="O1911" s="10" t="s">
        <v>683</v>
      </c>
      <c r="P1911" s="6" t="s">
        <v>614</v>
      </c>
      <c r="Q1911" s="9"/>
      <c r="R1911" s="6" t="s">
        <v>615</v>
      </c>
      <c r="S1911" s="9"/>
      <c r="T1911" s="6">
        <v>80686</v>
      </c>
      <c r="U1911" s="6" t="s">
        <v>45</v>
      </c>
      <c r="V1911" s="6" t="s">
        <v>46</v>
      </c>
      <c r="W1911" s="6" t="s">
        <v>616</v>
      </c>
      <c r="X1911" s="6" t="s">
        <v>59</v>
      </c>
      <c r="Y1911" s="6" t="s">
        <v>39</v>
      </c>
    </row>
    <row r="1912" spans="1:25">
      <c r="A1912" s="5">
        <v>10307</v>
      </c>
      <c r="B1912" s="6">
        <v>22</v>
      </c>
      <c r="C1912" s="7">
        <v>71.67</v>
      </c>
      <c r="D1912" s="6">
        <v>3</v>
      </c>
      <c r="E1912" s="6">
        <v>1576.74</v>
      </c>
      <c r="F1912" s="8">
        <v>38274</v>
      </c>
      <c r="G1912" s="6" t="s">
        <v>25</v>
      </c>
      <c r="H1912" s="6">
        <v>4</v>
      </c>
      <c r="I1912" s="6">
        <v>10</v>
      </c>
      <c r="J1912" s="6">
        <v>2004</v>
      </c>
      <c r="K1912" s="6" t="s">
        <v>26</v>
      </c>
      <c r="L1912" s="6">
        <v>65</v>
      </c>
      <c r="M1912" s="6" t="s">
        <v>418</v>
      </c>
      <c r="N1912" s="6" t="s">
        <v>342</v>
      </c>
      <c r="O1912" s="6">
        <v>2155554695</v>
      </c>
      <c r="P1912" s="6" t="s">
        <v>343</v>
      </c>
      <c r="Q1912" s="9"/>
      <c r="R1912" s="6" t="s">
        <v>265</v>
      </c>
      <c r="S1912" s="6" t="s">
        <v>120</v>
      </c>
      <c r="T1912" s="6">
        <v>71270</v>
      </c>
      <c r="U1912" s="6" t="s">
        <v>32</v>
      </c>
      <c r="V1912" s="6" t="s">
        <v>33</v>
      </c>
      <c r="W1912" s="6" t="s">
        <v>344</v>
      </c>
      <c r="X1912" s="6" t="s">
        <v>345</v>
      </c>
      <c r="Y1912" s="6" t="s">
        <v>39</v>
      </c>
    </row>
    <row r="1913" spans="1:25">
      <c r="A1913" s="5">
        <v>10316</v>
      </c>
      <c r="B1913" s="6">
        <v>47</v>
      </c>
      <c r="C1913" s="7">
        <v>76.930000000000007</v>
      </c>
      <c r="D1913" s="6">
        <v>11</v>
      </c>
      <c r="E1913" s="6">
        <v>3615.71</v>
      </c>
      <c r="F1913" s="8">
        <v>38292</v>
      </c>
      <c r="G1913" s="6" t="s">
        <v>25</v>
      </c>
      <c r="H1913" s="6">
        <v>4</v>
      </c>
      <c r="I1913" s="6">
        <v>11</v>
      </c>
      <c r="J1913" s="6">
        <v>2004</v>
      </c>
      <c r="K1913" s="6" t="s">
        <v>26</v>
      </c>
      <c r="L1913" s="6">
        <v>65</v>
      </c>
      <c r="M1913" s="6" t="s">
        <v>418</v>
      </c>
      <c r="N1913" s="11" t="s">
        <v>346</v>
      </c>
      <c r="O1913" s="6" t="s">
        <v>347</v>
      </c>
      <c r="P1913" s="6" t="s">
        <v>348</v>
      </c>
      <c r="Q1913" s="9"/>
      <c r="R1913" s="6" t="s">
        <v>349</v>
      </c>
      <c r="S1913" s="6" t="s">
        <v>350</v>
      </c>
      <c r="T1913" s="6" t="s">
        <v>351</v>
      </c>
      <c r="U1913" s="6" t="s">
        <v>151</v>
      </c>
      <c r="V1913" s="6" t="s">
        <v>46</v>
      </c>
      <c r="W1913" s="6" t="s">
        <v>352</v>
      </c>
      <c r="X1913" s="6" t="s">
        <v>353</v>
      </c>
      <c r="Y1913" s="6" t="s">
        <v>36</v>
      </c>
    </row>
    <row r="1914" spans="1:25">
      <c r="A1914" s="5">
        <v>10328</v>
      </c>
      <c r="B1914" s="6">
        <v>20</v>
      </c>
      <c r="C1914" s="7">
        <v>72.98</v>
      </c>
      <c r="D1914" s="6">
        <v>2</v>
      </c>
      <c r="E1914" s="6">
        <v>1459.6</v>
      </c>
      <c r="F1914" s="8">
        <v>38303</v>
      </c>
      <c r="G1914" s="6" t="s">
        <v>25</v>
      </c>
      <c r="H1914" s="6">
        <v>4</v>
      </c>
      <c r="I1914" s="6">
        <v>11</v>
      </c>
      <c r="J1914" s="6">
        <v>2004</v>
      </c>
      <c r="K1914" s="6" t="s">
        <v>26</v>
      </c>
      <c r="L1914" s="6">
        <v>65</v>
      </c>
      <c r="M1914" s="6" t="s">
        <v>418</v>
      </c>
      <c r="N1914" s="6" t="s">
        <v>387</v>
      </c>
      <c r="O1914" s="6" t="s">
        <v>388</v>
      </c>
      <c r="P1914" s="6" t="s">
        <v>389</v>
      </c>
      <c r="Q1914" s="9"/>
      <c r="R1914" s="6" t="s">
        <v>390</v>
      </c>
      <c r="S1914" s="9"/>
      <c r="T1914" s="6">
        <v>24100</v>
      </c>
      <c r="U1914" s="6" t="s">
        <v>200</v>
      </c>
      <c r="V1914" s="6" t="s">
        <v>46</v>
      </c>
      <c r="W1914" s="6" t="s">
        <v>391</v>
      </c>
      <c r="X1914" s="6" t="s">
        <v>392</v>
      </c>
      <c r="Y1914" s="6" t="s">
        <v>39</v>
      </c>
    </row>
    <row r="1915" spans="1:25">
      <c r="A1915" s="5">
        <v>10339</v>
      </c>
      <c r="B1915" s="6">
        <v>29</v>
      </c>
      <c r="C1915" s="7">
        <v>99.69</v>
      </c>
      <c r="D1915" s="6">
        <v>14</v>
      </c>
      <c r="E1915" s="6">
        <v>2891.01</v>
      </c>
      <c r="F1915" s="8">
        <v>38314</v>
      </c>
      <c r="G1915" s="6" t="s">
        <v>25</v>
      </c>
      <c r="H1915" s="6">
        <v>4</v>
      </c>
      <c r="I1915" s="6">
        <v>11</v>
      </c>
      <c r="J1915" s="6">
        <v>2004</v>
      </c>
      <c r="K1915" s="6" t="s">
        <v>26</v>
      </c>
      <c r="L1915" s="6">
        <v>65</v>
      </c>
      <c r="M1915" s="6" t="s">
        <v>418</v>
      </c>
      <c r="N1915" s="6" t="s">
        <v>188</v>
      </c>
      <c r="O1915" s="10" t="s">
        <v>683</v>
      </c>
      <c r="P1915" s="6" t="s">
        <v>189</v>
      </c>
      <c r="Q1915" s="9"/>
      <c r="R1915" s="6" t="s">
        <v>190</v>
      </c>
      <c r="S1915" s="6" t="s">
        <v>191</v>
      </c>
      <c r="T1915" s="6" t="s">
        <v>192</v>
      </c>
      <c r="U1915" s="6" t="s">
        <v>193</v>
      </c>
      <c r="V1915" s="6" t="s">
        <v>193</v>
      </c>
      <c r="W1915" s="6" t="s">
        <v>194</v>
      </c>
      <c r="X1915" s="6" t="s">
        <v>195</v>
      </c>
      <c r="Y1915" s="6" t="s">
        <v>39</v>
      </c>
    </row>
    <row r="1916" spans="1:25">
      <c r="A1916" s="5">
        <v>10351</v>
      </c>
      <c r="B1916" s="6">
        <v>38</v>
      </c>
      <c r="C1916" s="7">
        <v>68.38</v>
      </c>
      <c r="D1916" s="6">
        <v>4</v>
      </c>
      <c r="E1916" s="6">
        <v>2598.44</v>
      </c>
      <c r="F1916" s="8">
        <v>38324</v>
      </c>
      <c r="G1916" s="6" t="s">
        <v>25</v>
      </c>
      <c r="H1916" s="6">
        <v>4</v>
      </c>
      <c r="I1916" s="6">
        <v>12</v>
      </c>
      <c r="J1916" s="6">
        <v>2004</v>
      </c>
      <c r="K1916" s="6" t="s">
        <v>26</v>
      </c>
      <c r="L1916" s="6">
        <v>65</v>
      </c>
      <c r="M1916" s="6" t="s">
        <v>418</v>
      </c>
      <c r="N1916" s="6" t="s">
        <v>617</v>
      </c>
      <c r="O1916" s="6" t="s">
        <v>618</v>
      </c>
      <c r="P1916" s="6" t="s">
        <v>619</v>
      </c>
      <c r="Q1916" s="9"/>
      <c r="R1916" s="6" t="s">
        <v>620</v>
      </c>
      <c r="S1916" s="9"/>
      <c r="T1916" s="6" t="s">
        <v>621</v>
      </c>
      <c r="U1916" s="6" t="s">
        <v>151</v>
      </c>
      <c r="V1916" s="6" t="s">
        <v>46</v>
      </c>
      <c r="W1916" s="6" t="s">
        <v>83</v>
      </c>
      <c r="X1916" s="6" t="s">
        <v>622</v>
      </c>
      <c r="Y1916" s="6" t="s">
        <v>39</v>
      </c>
    </row>
    <row r="1917" spans="1:25">
      <c r="A1917" s="5">
        <v>10361</v>
      </c>
      <c r="B1917" s="6">
        <v>34</v>
      </c>
      <c r="C1917" s="7">
        <v>100</v>
      </c>
      <c r="D1917" s="6">
        <v>6</v>
      </c>
      <c r="E1917" s="6">
        <v>3871.92</v>
      </c>
      <c r="F1917" s="8">
        <v>38338</v>
      </c>
      <c r="G1917" s="6" t="s">
        <v>25</v>
      </c>
      <c r="H1917" s="6">
        <v>4</v>
      </c>
      <c r="I1917" s="6">
        <v>12</v>
      </c>
      <c r="J1917" s="6">
        <v>2004</v>
      </c>
      <c r="K1917" s="6" t="s">
        <v>26</v>
      </c>
      <c r="L1917" s="6">
        <v>65</v>
      </c>
      <c r="M1917" s="6" t="s">
        <v>418</v>
      </c>
      <c r="N1917" s="6" t="s">
        <v>134</v>
      </c>
      <c r="O1917" s="10" t="s">
        <v>683</v>
      </c>
      <c r="P1917" s="6" t="s">
        <v>135</v>
      </c>
      <c r="Q1917" s="6" t="s">
        <v>136</v>
      </c>
      <c r="R1917" s="6" t="s">
        <v>137</v>
      </c>
      <c r="S1917" s="6" t="s">
        <v>138</v>
      </c>
      <c r="T1917" s="6">
        <v>2067</v>
      </c>
      <c r="U1917" s="6" t="s">
        <v>75</v>
      </c>
      <c r="V1917" s="6" t="s">
        <v>76</v>
      </c>
      <c r="W1917" s="6" t="s">
        <v>139</v>
      </c>
      <c r="X1917" s="6" t="s">
        <v>140</v>
      </c>
      <c r="Y1917" s="6" t="s">
        <v>36</v>
      </c>
    </row>
    <row r="1918" spans="1:25">
      <c r="A1918" s="5">
        <v>10373</v>
      </c>
      <c r="B1918" s="6">
        <v>46</v>
      </c>
      <c r="C1918" s="7">
        <v>66</v>
      </c>
      <c r="D1918" s="6">
        <v>11</v>
      </c>
      <c r="E1918" s="6">
        <v>3036</v>
      </c>
      <c r="F1918" s="8">
        <v>38383</v>
      </c>
      <c r="G1918" s="6" t="s">
        <v>25</v>
      </c>
      <c r="H1918" s="6">
        <v>1</v>
      </c>
      <c r="I1918" s="6">
        <v>1</v>
      </c>
      <c r="J1918" s="6">
        <v>2005</v>
      </c>
      <c r="K1918" s="6" t="s">
        <v>26</v>
      </c>
      <c r="L1918" s="6">
        <v>65</v>
      </c>
      <c r="M1918" s="6" t="s">
        <v>418</v>
      </c>
      <c r="N1918" s="6" t="s">
        <v>363</v>
      </c>
      <c r="O1918" s="6" t="s">
        <v>364</v>
      </c>
      <c r="P1918" s="6" t="s">
        <v>365</v>
      </c>
      <c r="Q1918" s="9"/>
      <c r="R1918" s="6" t="s">
        <v>366</v>
      </c>
      <c r="S1918" s="9"/>
      <c r="T1918" s="6">
        <v>90110</v>
      </c>
      <c r="U1918" s="6" t="s">
        <v>107</v>
      </c>
      <c r="V1918" s="6" t="s">
        <v>46</v>
      </c>
      <c r="W1918" s="6" t="s">
        <v>367</v>
      </c>
      <c r="X1918" s="6" t="s">
        <v>368</v>
      </c>
      <c r="Y1918" s="6" t="s">
        <v>36</v>
      </c>
    </row>
    <row r="1919" spans="1:25">
      <c r="A1919" s="5">
        <v>10386</v>
      </c>
      <c r="B1919" s="6">
        <v>35</v>
      </c>
      <c r="C1919" s="7">
        <v>63.76</v>
      </c>
      <c r="D1919" s="6">
        <v>9</v>
      </c>
      <c r="E1919" s="6">
        <v>2231.6</v>
      </c>
      <c r="F1919" s="8">
        <v>38412</v>
      </c>
      <c r="G1919" s="6" t="s">
        <v>603</v>
      </c>
      <c r="H1919" s="6">
        <v>1</v>
      </c>
      <c r="I1919" s="6">
        <v>3</v>
      </c>
      <c r="J1919" s="6">
        <v>2005</v>
      </c>
      <c r="K1919" s="6" t="s">
        <v>26</v>
      </c>
      <c r="L1919" s="6">
        <v>65</v>
      </c>
      <c r="M1919" s="6" t="s">
        <v>418</v>
      </c>
      <c r="N1919" s="6" t="s">
        <v>155</v>
      </c>
      <c r="O1919" s="6" t="s">
        <v>156</v>
      </c>
      <c r="P1919" s="6" t="s">
        <v>157</v>
      </c>
      <c r="Q1919" s="9"/>
      <c r="R1919" s="6" t="s">
        <v>158</v>
      </c>
      <c r="S1919" s="9"/>
      <c r="T1919" s="6">
        <v>28034</v>
      </c>
      <c r="U1919" s="6" t="s">
        <v>159</v>
      </c>
      <c r="V1919" s="6" t="s">
        <v>46</v>
      </c>
      <c r="W1919" s="6" t="s">
        <v>160</v>
      </c>
      <c r="X1919" s="6" t="s">
        <v>161</v>
      </c>
      <c r="Y1919" s="6" t="s">
        <v>39</v>
      </c>
    </row>
    <row r="1920" spans="1:25">
      <c r="A1920" s="5">
        <v>10398</v>
      </c>
      <c r="B1920" s="6">
        <v>34</v>
      </c>
      <c r="C1920" s="7">
        <v>71.67</v>
      </c>
      <c r="D1920" s="6">
        <v>13</v>
      </c>
      <c r="E1920" s="6">
        <v>2436.7800000000002</v>
      </c>
      <c r="F1920" s="8">
        <v>38441</v>
      </c>
      <c r="G1920" s="6" t="s">
        <v>25</v>
      </c>
      <c r="H1920" s="6">
        <v>1</v>
      </c>
      <c r="I1920" s="6">
        <v>3</v>
      </c>
      <c r="J1920" s="6">
        <v>2005</v>
      </c>
      <c r="K1920" s="6" t="s">
        <v>26</v>
      </c>
      <c r="L1920" s="6">
        <v>65</v>
      </c>
      <c r="M1920" s="6" t="s">
        <v>418</v>
      </c>
      <c r="N1920" s="6" t="s">
        <v>357</v>
      </c>
      <c r="O1920" s="6" t="s">
        <v>358</v>
      </c>
      <c r="P1920" s="6" t="s">
        <v>359</v>
      </c>
      <c r="Q1920" s="9"/>
      <c r="R1920" s="6" t="s">
        <v>360</v>
      </c>
      <c r="S1920" s="9"/>
      <c r="T1920" s="6">
        <v>51100</v>
      </c>
      <c r="U1920" s="6" t="s">
        <v>66</v>
      </c>
      <c r="V1920" s="6" t="s">
        <v>46</v>
      </c>
      <c r="W1920" s="6" t="s">
        <v>361</v>
      </c>
      <c r="X1920" s="6" t="s">
        <v>362</v>
      </c>
      <c r="Y1920" s="6" t="s">
        <v>39</v>
      </c>
    </row>
    <row r="1921" spans="1:25">
      <c r="A1921" s="5">
        <v>10400</v>
      </c>
      <c r="B1921" s="6">
        <v>38</v>
      </c>
      <c r="C1921" s="7">
        <v>57.2</v>
      </c>
      <c r="D1921" s="6">
        <v>3</v>
      </c>
      <c r="E1921" s="6">
        <v>2173.6</v>
      </c>
      <c r="F1921" s="8">
        <v>38443</v>
      </c>
      <c r="G1921" s="6" t="s">
        <v>25</v>
      </c>
      <c r="H1921" s="6">
        <v>2</v>
      </c>
      <c r="I1921" s="6">
        <v>4</v>
      </c>
      <c r="J1921" s="6">
        <v>2005</v>
      </c>
      <c r="K1921" s="6" t="s">
        <v>26</v>
      </c>
      <c r="L1921" s="6">
        <v>65</v>
      </c>
      <c r="M1921" s="6" t="s">
        <v>418</v>
      </c>
      <c r="N1921" s="6" t="s">
        <v>372</v>
      </c>
      <c r="O1921" s="6">
        <v>4085553659</v>
      </c>
      <c r="P1921" s="6" t="s">
        <v>373</v>
      </c>
      <c r="Q1921" s="9"/>
      <c r="R1921" s="6" t="s">
        <v>374</v>
      </c>
      <c r="S1921" s="6" t="s">
        <v>177</v>
      </c>
      <c r="T1921" s="6">
        <v>94217</v>
      </c>
      <c r="U1921" s="6" t="s">
        <v>32</v>
      </c>
      <c r="V1921" s="6" t="s">
        <v>33</v>
      </c>
      <c r="W1921" s="6" t="s">
        <v>58</v>
      </c>
      <c r="X1921" s="6" t="s">
        <v>375</v>
      </c>
      <c r="Y1921" s="6" t="s">
        <v>39</v>
      </c>
    </row>
    <row r="1922" spans="1:25">
      <c r="A1922" s="5">
        <v>10415</v>
      </c>
      <c r="B1922" s="6">
        <v>18</v>
      </c>
      <c r="C1922" s="7">
        <v>69.7</v>
      </c>
      <c r="D1922" s="6">
        <v>2</v>
      </c>
      <c r="E1922" s="6">
        <v>1254.5999999999999</v>
      </c>
      <c r="F1922" s="8">
        <v>38481</v>
      </c>
      <c r="G1922" s="6" t="s">
        <v>154</v>
      </c>
      <c r="H1922" s="6">
        <v>2</v>
      </c>
      <c r="I1922" s="6">
        <v>5</v>
      </c>
      <c r="J1922" s="6">
        <v>2005</v>
      </c>
      <c r="K1922" s="6" t="s">
        <v>26</v>
      </c>
      <c r="L1922" s="6">
        <v>65</v>
      </c>
      <c r="M1922" s="6" t="s">
        <v>418</v>
      </c>
      <c r="N1922" s="6" t="s">
        <v>649</v>
      </c>
      <c r="O1922" s="6" t="s">
        <v>650</v>
      </c>
      <c r="P1922" s="6" t="s">
        <v>651</v>
      </c>
      <c r="Q1922" s="9"/>
      <c r="R1922" s="6" t="s">
        <v>652</v>
      </c>
      <c r="S1922" s="6" t="s">
        <v>74</v>
      </c>
      <c r="T1922" s="6">
        <v>3150</v>
      </c>
      <c r="U1922" s="6" t="s">
        <v>75</v>
      </c>
      <c r="V1922" s="6" t="s">
        <v>76</v>
      </c>
      <c r="W1922" s="6" t="s">
        <v>653</v>
      </c>
      <c r="X1922" s="6" t="s">
        <v>654</v>
      </c>
      <c r="Y1922" s="6" t="s">
        <v>39</v>
      </c>
    </row>
    <row r="1923" spans="1:25">
      <c r="A1923" s="5">
        <v>10176</v>
      </c>
      <c r="B1923" s="6">
        <v>38</v>
      </c>
      <c r="C1923" s="7">
        <v>64.44</v>
      </c>
      <c r="D1923" s="6">
        <v>4</v>
      </c>
      <c r="E1923" s="6">
        <v>2448.7199999999998</v>
      </c>
      <c r="F1923" s="8">
        <v>37931</v>
      </c>
      <c r="G1923" s="6" t="s">
        <v>25</v>
      </c>
      <c r="H1923" s="6">
        <v>4</v>
      </c>
      <c r="I1923" s="6">
        <v>11</v>
      </c>
      <c r="J1923" s="6">
        <v>2003</v>
      </c>
      <c r="K1923" s="6" t="s">
        <v>290</v>
      </c>
      <c r="L1923" s="6">
        <v>58</v>
      </c>
      <c r="M1923" s="6" t="s">
        <v>299</v>
      </c>
      <c r="N1923" s="6" t="s">
        <v>430</v>
      </c>
      <c r="O1923" s="6" t="s">
        <v>431</v>
      </c>
      <c r="P1923" s="6" t="s">
        <v>432</v>
      </c>
      <c r="Q1923" s="9"/>
      <c r="R1923" s="6" t="s">
        <v>433</v>
      </c>
      <c r="S1923" s="9"/>
      <c r="T1923" s="6">
        <v>42100</v>
      </c>
      <c r="U1923" s="6" t="s">
        <v>200</v>
      </c>
      <c r="V1923" s="6" t="s">
        <v>46</v>
      </c>
      <c r="W1923" s="6" t="s">
        <v>434</v>
      </c>
      <c r="X1923" s="6" t="s">
        <v>435</v>
      </c>
      <c r="Y1923" s="6" t="s">
        <v>39</v>
      </c>
    </row>
    <row r="1924" spans="1:25">
      <c r="A1924" s="5">
        <v>10175</v>
      </c>
      <c r="B1924" s="6">
        <v>42</v>
      </c>
      <c r="C1924" s="7">
        <v>85.98</v>
      </c>
      <c r="D1924" s="6">
        <v>11</v>
      </c>
      <c r="E1924" s="6">
        <v>3611.16</v>
      </c>
      <c r="F1924" s="8">
        <v>37931</v>
      </c>
      <c r="G1924" s="6" t="s">
        <v>25</v>
      </c>
      <c r="H1924" s="6">
        <v>4</v>
      </c>
      <c r="I1924" s="6">
        <v>11</v>
      </c>
      <c r="J1924" s="6">
        <v>2003</v>
      </c>
      <c r="K1924" s="6" t="s">
        <v>163</v>
      </c>
      <c r="L1924" s="6">
        <v>101</v>
      </c>
      <c r="M1924" s="6" t="s">
        <v>253</v>
      </c>
      <c r="N1924" s="6" t="s">
        <v>617</v>
      </c>
      <c r="O1924" s="6" t="s">
        <v>618</v>
      </c>
      <c r="P1924" s="6" t="s">
        <v>619</v>
      </c>
      <c r="Q1924" s="9"/>
      <c r="R1924" s="6" t="s">
        <v>620</v>
      </c>
      <c r="S1924" s="9"/>
      <c r="T1924" s="6" t="s">
        <v>621</v>
      </c>
      <c r="U1924" s="6" t="s">
        <v>151</v>
      </c>
      <c r="V1924" s="6" t="s">
        <v>46</v>
      </c>
      <c r="W1924" s="6" t="s">
        <v>83</v>
      </c>
      <c r="X1924" s="6" t="s">
        <v>622</v>
      </c>
      <c r="Y1924" s="6" t="s">
        <v>36</v>
      </c>
    </row>
    <row r="1925" spans="1:25">
      <c r="A1925" s="5">
        <v>10177</v>
      </c>
      <c r="B1925" s="6">
        <v>23</v>
      </c>
      <c r="C1925" s="7">
        <v>100</v>
      </c>
      <c r="D1925" s="6">
        <v>9</v>
      </c>
      <c r="E1925" s="6">
        <v>3675.63</v>
      </c>
      <c r="F1925" s="8">
        <v>37932</v>
      </c>
      <c r="G1925" s="6" t="s">
        <v>25</v>
      </c>
      <c r="H1925" s="6">
        <v>4</v>
      </c>
      <c r="I1925" s="6">
        <v>11</v>
      </c>
      <c r="J1925" s="6">
        <v>2003</v>
      </c>
      <c r="K1925" s="6" t="s">
        <v>26</v>
      </c>
      <c r="L1925" s="6">
        <v>136</v>
      </c>
      <c r="M1925" s="6" t="s">
        <v>310</v>
      </c>
      <c r="N1925" s="6" t="s">
        <v>472</v>
      </c>
      <c r="O1925" s="10" t="s">
        <v>683</v>
      </c>
      <c r="P1925" s="6" t="s">
        <v>473</v>
      </c>
      <c r="Q1925" s="9"/>
      <c r="R1925" s="6" t="s">
        <v>158</v>
      </c>
      <c r="S1925" s="9"/>
      <c r="T1925" s="6">
        <v>28023</v>
      </c>
      <c r="U1925" s="6" t="s">
        <v>159</v>
      </c>
      <c r="V1925" s="6" t="s">
        <v>46</v>
      </c>
      <c r="W1925" s="6" t="s">
        <v>474</v>
      </c>
      <c r="X1925" s="6" t="s">
        <v>475</v>
      </c>
      <c r="Y1925" s="6" t="s">
        <v>36</v>
      </c>
    </row>
    <row r="1926" spans="1:25">
      <c r="A1926" s="5">
        <v>10177</v>
      </c>
      <c r="B1926" s="6">
        <v>29</v>
      </c>
      <c r="C1926" s="7">
        <v>100</v>
      </c>
      <c r="D1926" s="6">
        <v>11</v>
      </c>
      <c r="E1926" s="6">
        <v>3070.52</v>
      </c>
      <c r="F1926" s="8">
        <v>37932</v>
      </c>
      <c r="G1926" s="6" t="s">
        <v>25</v>
      </c>
      <c r="H1926" s="6">
        <v>4</v>
      </c>
      <c r="I1926" s="6">
        <v>11</v>
      </c>
      <c r="J1926" s="6">
        <v>2003</v>
      </c>
      <c r="K1926" s="6" t="s">
        <v>290</v>
      </c>
      <c r="L1926" s="6">
        <v>100</v>
      </c>
      <c r="M1926" s="6" t="s">
        <v>311</v>
      </c>
      <c r="N1926" s="6" t="s">
        <v>472</v>
      </c>
      <c r="O1926" s="10" t="s">
        <v>683</v>
      </c>
      <c r="P1926" s="6" t="s">
        <v>473</v>
      </c>
      <c r="Q1926" s="9"/>
      <c r="R1926" s="6" t="s">
        <v>158</v>
      </c>
      <c r="S1926" s="9"/>
      <c r="T1926" s="6">
        <v>28023</v>
      </c>
      <c r="U1926" s="6" t="s">
        <v>159</v>
      </c>
      <c r="V1926" s="6" t="s">
        <v>46</v>
      </c>
      <c r="W1926" s="6" t="s">
        <v>474</v>
      </c>
      <c r="X1926" s="6" t="s">
        <v>475</v>
      </c>
      <c r="Y1926" s="6" t="s">
        <v>36</v>
      </c>
    </row>
    <row r="1927" spans="1:25">
      <c r="A1927" s="5">
        <v>10177</v>
      </c>
      <c r="B1927" s="6">
        <v>35</v>
      </c>
      <c r="C1927" s="7">
        <v>74.599999999999994</v>
      </c>
      <c r="D1927" s="6">
        <v>8</v>
      </c>
      <c r="E1927" s="6">
        <v>2611</v>
      </c>
      <c r="F1927" s="8">
        <v>37932</v>
      </c>
      <c r="G1927" s="6" t="s">
        <v>25</v>
      </c>
      <c r="H1927" s="6">
        <v>4</v>
      </c>
      <c r="I1927" s="6">
        <v>11</v>
      </c>
      <c r="J1927" s="6">
        <v>2003</v>
      </c>
      <c r="K1927" s="6" t="s">
        <v>26</v>
      </c>
      <c r="L1927" s="6">
        <v>87</v>
      </c>
      <c r="M1927" s="6" t="s">
        <v>312</v>
      </c>
      <c r="N1927" s="6" t="s">
        <v>472</v>
      </c>
      <c r="O1927" s="10" t="s">
        <v>683</v>
      </c>
      <c r="P1927" s="6" t="s">
        <v>473</v>
      </c>
      <c r="Q1927" s="9"/>
      <c r="R1927" s="6" t="s">
        <v>158</v>
      </c>
      <c r="S1927" s="9"/>
      <c r="T1927" s="6">
        <v>28023</v>
      </c>
      <c r="U1927" s="6" t="s">
        <v>159</v>
      </c>
      <c r="V1927" s="6" t="s">
        <v>46</v>
      </c>
      <c r="W1927" s="6" t="s">
        <v>474</v>
      </c>
      <c r="X1927" s="6" t="s">
        <v>475</v>
      </c>
      <c r="Y1927" s="6" t="s">
        <v>39</v>
      </c>
    </row>
    <row r="1928" spans="1:25">
      <c r="A1928" s="5">
        <v>10177</v>
      </c>
      <c r="B1928" s="6">
        <v>50</v>
      </c>
      <c r="C1928" s="7">
        <v>100</v>
      </c>
      <c r="D1928" s="6">
        <v>7</v>
      </c>
      <c r="E1928" s="6">
        <v>6083</v>
      </c>
      <c r="F1928" s="8">
        <v>37932</v>
      </c>
      <c r="G1928" s="6" t="s">
        <v>25</v>
      </c>
      <c r="H1928" s="6">
        <v>4</v>
      </c>
      <c r="I1928" s="6">
        <v>11</v>
      </c>
      <c r="J1928" s="6">
        <v>2003</v>
      </c>
      <c r="K1928" s="6" t="s">
        <v>313</v>
      </c>
      <c r="L1928" s="6">
        <v>122</v>
      </c>
      <c r="M1928" s="6" t="s">
        <v>314</v>
      </c>
      <c r="N1928" s="6" t="s">
        <v>472</v>
      </c>
      <c r="O1928" s="10" t="s">
        <v>683</v>
      </c>
      <c r="P1928" s="6" t="s">
        <v>473</v>
      </c>
      <c r="Q1928" s="9"/>
      <c r="R1928" s="6" t="s">
        <v>158</v>
      </c>
      <c r="S1928" s="9"/>
      <c r="T1928" s="6">
        <v>28023</v>
      </c>
      <c r="U1928" s="6" t="s">
        <v>159</v>
      </c>
      <c r="V1928" s="6" t="s">
        <v>46</v>
      </c>
      <c r="W1928" s="6" t="s">
        <v>474</v>
      </c>
      <c r="X1928" s="6" t="s">
        <v>475</v>
      </c>
      <c r="Y1928" s="6" t="s">
        <v>36</v>
      </c>
    </row>
    <row r="1929" spans="1:25">
      <c r="A1929" s="5">
        <v>10177</v>
      </c>
      <c r="B1929" s="6">
        <v>45</v>
      </c>
      <c r="C1929" s="7">
        <v>72.58</v>
      </c>
      <c r="D1929" s="6">
        <v>2</v>
      </c>
      <c r="E1929" s="6">
        <v>3266.1</v>
      </c>
      <c r="F1929" s="8">
        <v>37932</v>
      </c>
      <c r="G1929" s="6" t="s">
        <v>25</v>
      </c>
      <c r="H1929" s="6">
        <v>4</v>
      </c>
      <c r="I1929" s="6">
        <v>11</v>
      </c>
      <c r="J1929" s="6">
        <v>2003</v>
      </c>
      <c r="K1929" s="6" t="s">
        <v>26</v>
      </c>
      <c r="L1929" s="6">
        <v>88</v>
      </c>
      <c r="M1929" s="6" t="s">
        <v>377</v>
      </c>
      <c r="N1929" s="6" t="s">
        <v>472</v>
      </c>
      <c r="O1929" s="10" t="s">
        <v>683</v>
      </c>
      <c r="P1929" s="6" t="s">
        <v>473</v>
      </c>
      <c r="Q1929" s="9"/>
      <c r="R1929" s="6" t="s">
        <v>158</v>
      </c>
      <c r="S1929" s="9"/>
      <c r="T1929" s="6">
        <v>28023</v>
      </c>
      <c r="U1929" s="6" t="s">
        <v>159</v>
      </c>
      <c r="V1929" s="6" t="s">
        <v>46</v>
      </c>
      <c r="W1929" s="6" t="s">
        <v>474</v>
      </c>
      <c r="X1929" s="6" t="s">
        <v>475</v>
      </c>
      <c r="Y1929" s="6" t="s">
        <v>36</v>
      </c>
    </row>
    <row r="1930" spans="1:25">
      <c r="A1930" s="5">
        <v>10177</v>
      </c>
      <c r="B1930" s="6">
        <v>24</v>
      </c>
      <c r="C1930" s="7">
        <v>76</v>
      </c>
      <c r="D1930" s="6">
        <v>3</v>
      </c>
      <c r="E1930" s="6">
        <v>1824</v>
      </c>
      <c r="F1930" s="8">
        <v>37932</v>
      </c>
      <c r="G1930" s="6" t="s">
        <v>25</v>
      </c>
      <c r="H1930" s="6">
        <v>4</v>
      </c>
      <c r="I1930" s="6">
        <v>11</v>
      </c>
      <c r="J1930" s="6">
        <v>2003</v>
      </c>
      <c r="K1930" s="6" t="s">
        <v>313</v>
      </c>
      <c r="L1930" s="6">
        <v>66</v>
      </c>
      <c r="M1930" s="6" t="s">
        <v>379</v>
      </c>
      <c r="N1930" s="6" t="s">
        <v>472</v>
      </c>
      <c r="O1930" s="10" t="s">
        <v>683</v>
      </c>
      <c r="P1930" s="6" t="s">
        <v>473</v>
      </c>
      <c r="Q1930" s="9"/>
      <c r="R1930" s="6" t="s">
        <v>158</v>
      </c>
      <c r="S1930" s="9"/>
      <c r="T1930" s="6">
        <v>28023</v>
      </c>
      <c r="U1930" s="6" t="s">
        <v>159</v>
      </c>
      <c r="V1930" s="6" t="s">
        <v>46</v>
      </c>
      <c r="W1930" s="6" t="s">
        <v>474</v>
      </c>
      <c r="X1930" s="6" t="s">
        <v>475</v>
      </c>
      <c r="Y1930" s="6" t="s">
        <v>39</v>
      </c>
    </row>
    <row r="1931" spans="1:25">
      <c r="A1931" s="5">
        <v>10212</v>
      </c>
      <c r="B1931" s="6">
        <v>46</v>
      </c>
      <c r="C1931" s="7">
        <v>87.81</v>
      </c>
      <c r="D1931" s="6">
        <v>4</v>
      </c>
      <c r="E1931" s="6">
        <v>4039.26</v>
      </c>
      <c r="F1931" s="8">
        <v>38002</v>
      </c>
      <c r="G1931" s="6" t="s">
        <v>25</v>
      </c>
      <c r="H1931" s="6">
        <v>1</v>
      </c>
      <c r="I1931" s="6">
        <v>1</v>
      </c>
      <c r="J1931" s="6">
        <v>2004</v>
      </c>
      <c r="K1931" s="6" t="s">
        <v>163</v>
      </c>
      <c r="L1931" s="6">
        <v>107</v>
      </c>
      <c r="M1931" s="6" t="s">
        <v>551</v>
      </c>
      <c r="N1931" s="6" t="s">
        <v>155</v>
      </c>
      <c r="O1931" s="6" t="s">
        <v>156</v>
      </c>
      <c r="P1931" s="6" t="s">
        <v>157</v>
      </c>
      <c r="Q1931" s="9"/>
      <c r="R1931" s="6" t="s">
        <v>158</v>
      </c>
      <c r="S1931" s="9"/>
      <c r="T1931" s="6">
        <v>28034</v>
      </c>
      <c r="U1931" s="6" t="s">
        <v>159</v>
      </c>
      <c r="V1931" s="6" t="s">
        <v>46</v>
      </c>
      <c r="W1931" s="6" t="s">
        <v>160</v>
      </c>
      <c r="X1931" s="6" t="s">
        <v>161</v>
      </c>
      <c r="Y1931" s="6" t="s">
        <v>36</v>
      </c>
    </row>
    <row r="1932" spans="1:25">
      <c r="A1932" s="5">
        <v>10226</v>
      </c>
      <c r="B1932" s="6">
        <v>48</v>
      </c>
      <c r="C1932" s="7">
        <v>92.09</v>
      </c>
      <c r="D1932" s="6">
        <v>2</v>
      </c>
      <c r="E1932" s="6">
        <v>4420.32</v>
      </c>
      <c r="F1932" s="8">
        <v>38043</v>
      </c>
      <c r="G1932" s="6" t="s">
        <v>25</v>
      </c>
      <c r="H1932" s="6">
        <v>1</v>
      </c>
      <c r="I1932" s="6">
        <v>2</v>
      </c>
      <c r="J1932" s="6">
        <v>2004</v>
      </c>
      <c r="K1932" s="6" t="s">
        <v>163</v>
      </c>
      <c r="L1932" s="6">
        <v>107</v>
      </c>
      <c r="M1932" s="6" t="s">
        <v>551</v>
      </c>
      <c r="N1932" s="6" t="s">
        <v>319</v>
      </c>
      <c r="O1932" s="6">
        <v>7605558146</v>
      </c>
      <c r="P1932" s="6" t="s">
        <v>320</v>
      </c>
      <c r="Q1932" s="9"/>
      <c r="R1932" s="6" t="s">
        <v>321</v>
      </c>
      <c r="S1932" s="6" t="s">
        <v>177</v>
      </c>
      <c r="T1932" s="6">
        <v>91217</v>
      </c>
      <c r="U1932" s="6" t="s">
        <v>32</v>
      </c>
      <c r="V1932" s="6" t="s">
        <v>33</v>
      </c>
      <c r="W1932" s="6" t="s">
        <v>178</v>
      </c>
      <c r="X1932" s="6" t="s">
        <v>35</v>
      </c>
      <c r="Y1932" s="6" t="s">
        <v>36</v>
      </c>
    </row>
    <row r="1933" spans="1:25">
      <c r="A1933" s="5">
        <v>10241</v>
      </c>
      <c r="B1933" s="6">
        <v>27</v>
      </c>
      <c r="C1933" s="7">
        <v>86.73</v>
      </c>
      <c r="D1933" s="6">
        <v>9</v>
      </c>
      <c r="E1933" s="6">
        <v>2341.71</v>
      </c>
      <c r="F1933" s="8">
        <v>38090</v>
      </c>
      <c r="G1933" s="6" t="s">
        <v>25</v>
      </c>
      <c r="H1933" s="6">
        <v>2</v>
      </c>
      <c r="I1933" s="6">
        <v>4</v>
      </c>
      <c r="J1933" s="6">
        <v>2004</v>
      </c>
      <c r="K1933" s="6" t="s">
        <v>163</v>
      </c>
      <c r="L1933" s="6">
        <v>107</v>
      </c>
      <c r="M1933" s="6" t="s">
        <v>551</v>
      </c>
      <c r="N1933" s="6" t="s">
        <v>571</v>
      </c>
      <c r="O1933" s="6" t="s">
        <v>572</v>
      </c>
      <c r="P1933" s="6" t="s">
        <v>573</v>
      </c>
      <c r="Q1933" s="9"/>
      <c r="R1933" s="6" t="s">
        <v>574</v>
      </c>
      <c r="S1933" s="9"/>
      <c r="T1933" s="6">
        <v>67000</v>
      </c>
      <c r="U1933" s="6" t="s">
        <v>66</v>
      </c>
      <c r="V1933" s="6" t="s">
        <v>46</v>
      </c>
      <c r="W1933" s="6" t="s">
        <v>575</v>
      </c>
      <c r="X1933" s="6" t="s">
        <v>576</v>
      </c>
      <c r="Y1933" s="6" t="s">
        <v>39</v>
      </c>
    </row>
    <row r="1934" spans="1:25">
      <c r="A1934" s="5">
        <v>10267</v>
      </c>
      <c r="B1934" s="6">
        <v>43</v>
      </c>
      <c r="C1934" s="7">
        <v>100</v>
      </c>
      <c r="D1934" s="6">
        <v>6</v>
      </c>
      <c r="E1934" s="6">
        <v>5110.9799999999996</v>
      </c>
      <c r="F1934" s="8">
        <v>38175</v>
      </c>
      <c r="G1934" s="6" t="s">
        <v>25</v>
      </c>
      <c r="H1934" s="6">
        <v>3</v>
      </c>
      <c r="I1934" s="6">
        <v>7</v>
      </c>
      <c r="J1934" s="6">
        <v>2004</v>
      </c>
      <c r="K1934" s="6" t="s">
        <v>163</v>
      </c>
      <c r="L1934" s="6">
        <v>107</v>
      </c>
      <c r="M1934" s="6" t="s">
        <v>551</v>
      </c>
      <c r="N1934" s="6" t="s">
        <v>552</v>
      </c>
      <c r="O1934" s="6">
        <v>2125557413</v>
      </c>
      <c r="P1934" s="6" t="s">
        <v>553</v>
      </c>
      <c r="Q1934" s="6" t="s">
        <v>554</v>
      </c>
      <c r="R1934" s="6" t="s">
        <v>56</v>
      </c>
      <c r="S1934" s="6" t="s">
        <v>57</v>
      </c>
      <c r="T1934" s="6">
        <v>10022</v>
      </c>
      <c r="U1934" s="6" t="s">
        <v>32</v>
      </c>
      <c r="V1934" s="6" t="s">
        <v>33</v>
      </c>
      <c r="W1934" s="6" t="s">
        <v>34</v>
      </c>
      <c r="X1934" s="6" t="s">
        <v>555</v>
      </c>
      <c r="Y1934" s="6" t="s">
        <v>36</v>
      </c>
    </row>
    <row r="1935" spans="1:25">
      <c r="A1935" s="5">
        <v>10279</v>
      </c>
      <c r="B1935" s="6">
        <v>48</v>
      </c>
      <c r="C1935" s="7">
        <v>100</v>
      </c>
      <c r="D1935" s="6">
        <v>6</v>
      </c>
      <c r="E1935" s="6">
        <v>6168</v>
      </c>
      <c r="F1935" s="8">
        <v>38208</v>
      </c>
      <c r="G1935" s="6" t="s">
        <v>25</v>
      </c>
      <c r="H1935" s="6">
        <v>3</v>
      </c>
      <c r="I1935" s="6">
        <v>8</v>
      </c>
      <c r="J1935" s="6">
        <v>2004</v>
      </c>
      <c r="K1935" s="6" t="s">
        <v>163</v>
      </c>
      <c r="L1935" s="6">
        <v>107</v>
      </c>
      <c r="M1935" s="6" t="s">
        <v>551</v>
      </c>
      <c r="N1935" s="6" t="s">
        <v>155</v>
      </c>
      <c r="O1935" s="6" t="s">
        <v>156</v>
      </c>
      <c r="P1935" s="6" t="s">
        <v>157</v>
      </c>
      <c r="Q1935" s="9"/>
      <c r="R1935" s="6" t="s">
        <v>158</v>
      </c>
      <c r="S1935" s="9"/>
      <c r="T1935" s="6">
        <v>28034</v>
      </c>
      <c r="U1935" s="6" t="s">
        <v>159</v>
      </c>
      <c r="V1935" s="6" t="s">
        <v>46</v>
      </c>
      <c r="W1935" s="6" t="s">
        <v>160</v>
      </c>
      <c r="X1935" s="6" t="s">
        <v>161</v>
      </c>
      <c r="Y1935" s="6" t="s">
        <v>36</v>
      </c>
    </row>
    <row r="1936" spans="1:25">
      <c r="A1936" s="5">
        <v>10288</v>
      </c>
      <c r="B1936" s="6">
        <v>41</v>
      </c>
      <c r="C1936" s="7">
        <v>100</v>
      </c>
      <c r="D1936" s="6">
        <v>12</v>
      </c>
      <c r="E1936" s="6">
        <v>4873.26</v>
      </c>
      <c r="F1936" s="8">
        <v>38231</v>
      </c>
      <c r="G1936" s="6" t="s">
        <v>25</v>
      </c>
      <c r="H1936" s="6">
        <v>3</v>
      </c>
      <c r="I1936" s="6">
        <v>9</v>
      </c>
      <c r="J1936" s="6">
        <v>2004</v>
      </c>
      <c r="K1936" s="6" t="s">
        <v>163</v>
      </c>
      <c r="L1936" s="6">
        <v>107</v>
      </c>
      <c r="M1936" s="6" t="s">
        <v>551</v>
      </c>
      <c r="N1936" s="6" t="s">
        <v>394</v>
      </c>
      <c r="O1936" s="10" t="s">
        <v>683</v>
      </c>
      <c r="P1936" s="6" t="s">
        <v>395</v>
      </c>
      <c r="Q1936" s="6" t="s">
        <v>396</v>
      </c>
      <c r="R1936" s="6" t="s">
        <v>397</v>
      </c>
      <c r="S1936" s="9"/>
      <c r="T1936" s="6">
        <v>69045</v>
      </c>
      <c r="U1936" s="6" t="s">
        <v>397</v>
      </c>
      <c r="V1936" s="6" t="s">
        <v>76</v>
      </c>
      <c r="W1936" s="6" t="s">
        <v>398</v>
      </c>
      <c r="X1936" s="6" t="s">
        <v>399</v>
      </c>
      <c r="Y1936" s="6" t="s">
        <v>36</v>
      </c>
    </row>
    <row r="1937" spans="1:25">
      <c r="A1937" s="5">
        <v>10177</v>
      </c>
      <c r="B1937" s="6">
        <v>31</v>
      </c>
      <c r="C1937" s="7">
        <v>88.34</v>
      </c>
      <c r="D1937" s="6">
        <v>10</v>
      </c>
      <c r="E1937" s="6">
        <v>2738.54</v>
      </c>
      <c r="F1937" s="8">
        <v>37932</v>
      </c>
      <c r="G1937" s="6" t="s">
        <v>25</v>
      </c>
      <c r="H1937" s="6">
        <v>4</v>
      </c>
      <c r="I1937" s="6">
        <v>11</v>
      </c>
      <c r="J1937" s="6">
        <v>2003</v>
      </c>
      <c r="K1937" s="6" t="s">
        <v>313</v>
      </c>
      <c r="L1937" s="6">
        <v>86</v>
      </c>
      <c r="M1937" s="6" t="s">
        <v>380</v>
      </c>
      <c r="N1937" s="6" t="s">
        <v>472</v>
      </c>
      <c r="O1937" s="10" t="s">
        <v>683</v>
      </c>
      <c r="P1937" s="6" t="s">
        <v>473</v>
      </c>
      <c r="Q1937" s="9"/>
      <c r="R1937" s="6" t="s">
        <v>158</v>
      </c>
      <c r="S1937" s="9"/>
      <c r="T1937" s="6">
        <v>28023</v>
      </c>
      <c r="U1937" s="6" t="s">
        <v>159</v>
      </c>
      <c r="V1937" s="6" t="s">
        <v>46</v>
      </c>
      <c r="W1937" s="6" t="s">
        <v>474</v>
      </c>
      <c r="X1937" s="6" t="s">
        <v>475</v>
      </c>
      <c r="Y1937" s="6" t="s">
        <v>39</v>
      </c>
    </row>
    <row r="1938" spans="1:25">
      <c r="A1938" s="5">
        <v>10311</v>
      </c>
      <c r="B1938" s="6">
        <v>46</v>
      </c>
      <c r="C1938" s="7">
        <v>92.09</v>
      </c>
      <c r="D1938" s="6">
        <v>7</v>
      </c>
      <c r="E1938" s="6">
        <v>4236.1400000000003</v>
      </c>
      <c r="F1938" s="8">
        <v>38276</v>
      </c>
      <c r="G1938" s="6" t="s">
        <v>25</v>
      </c>
      <c r="H1938" s="6">
        <v>4</v>
      </c>
      <c r="I1938" s="6">
        <v>10</v>
      </c>
      <c r="J1938" s="6">
        <v>2004</v>
      </c>
      <c r="K1938" s="6" t="s">
        <v>163</v>
      </c>
      <c r="L1938" s="6">
        <v>107</v>
      </c>
      <c r="M1938" s="6" t="s">
        <v>551</v>
      </c>
      <c r="N1938" s="6" t="s">
        <v>155</v>
      </c>
      <c r="O1938" s="6" t="s">
        <v>156</v>
      </c>
      <c r="P1938" s="6" t="s">
        <v>157</v>
      </c>
      <c r="Q1938" s="9"/>
      <c r="R1938" s="6" t="s">
        <v>158</v>
      </c>
      <c r="S1938" s="9"/>
      <c r="T1938" s="6">
        <v>28034</v>
      </c>
      <c r="U1938" s="6" t="s">
        <v>159</v>
      </c>
      <c r="V1938" s="6" t="s">
        <v>46</v>
      </c>
      <c r="W1938" s="6" t="s">
        <v>160</v>
      </c>
      <c r="X1938" s="6" t="s">
        <v>161</v>
      </c>
      <c r="Y1938" s="6" t="s">
        <v>36</v>
      </c>
    </row>
    <row r="1939" spans="1:25">
      <c r="A1939" s="5">
        <v>10321</v>
      </c>
      <c r="B1939" s="6">
        <v>21</v>
      </c>
      <c r="C1939" s="7">
        <v>89.95</v>
      </c>
      <c r="D1939" s="6">
        <v>4</v>
      </c>
      <c r="E1939" s="6">
        <v>1888.95</v>
      </c>
      <c r="F1939" s="8">
        <v>38295</v>
      </c>
      <c r="G1939" s="6" t="s">
        <v>25</v>
      </c>
      <c r="H1939" s="6">
        <v>4</v>
      </c>
      <c r="I1939" s="6">
        <v>11</v>
      </c>
      <c r="J1939" s="6">
        <v>2004</v>
      </c>
      <c r="K1939" s="6" t="s">
        <v>163</v>
      </c>
      <c r="L1939" s="6">
        <v>107</v>
      </c>
      <c r="M1939" s="6" t="s">
        <v>551</v>
      </c>
      <c r="N1939" s="11" t="s">
        <v>141</v>
      </c>
      <c r="O1939" s="6">
        <v>5085552555</v>
      </c>
      <c r="P1939" s="6" t="s">
        <v>142</v>
      </c>
      <c r="Q1939" s="9"/>
      <c r="R1939" s="6" t="s">
        <v>143</v>
      </c>
      <c r="S1939" s="6" t="s">
        <v>100</v>
      </c>
      <c r="T1939" s="6">
        <v>50553</v>
      </c>
      <c r="U1939" s="6" t="s">
        <v>32</v>
      </c>
      <c r="V1939" s="6" t="s">
        <v>33</v>
      </c>
      <c r="W1939" s="6" t="s">
        <v>144</v>
      </c>
      <c r="X1939" s="6" t="s">
        <v>145</v>
      </c>
      <c r="Y1939" s="6" t="s">
        <v>39</v>
      </c>
    </row>
    <row r="1940" spans="1:25">
      <c r="A1940" s="5">
        <v>10332</v>
      </c>
      <c r="B1940" s="6">
        <v>31</v>
      </c>
      <c r="C1940" s="7">
        <v>37.18</v>
      </c>
      <c r="D1940" s="6">
        <v>13</v>
      </c>
      <c r="E1940" s="6">
        <v>1152.58</v>
      </c>
      <c r="F1940" s="8">
        <v>38308</v>
      </c>
      <c r="G1940" s="6" t="s">
        <v>25</v>
      </c>
      <c r="H1940" s="6">
        <v>4</v>
      </c>
      <c r="I1940" s="6">
        <v>11</v>
      </c>
      <c r="J1940" s="6">
        <v>2004</v>
      </c>
      <c r="K1940" s="6" t="s">
        <v>163</v>
      </c>
      <c r="L1940" s="6">
        <v>107</v>
      </c>
      <c r="M1940" s="6" t="s">
        <v>551</v>
      </c>
      <c r="N1940" s="6" t="s">
        <v>476</v>
      </c>
      <c r="O1940" s="6" t="s">
        <v>477</v>
      </c>
      <c r="P1940" s="6" t="s">
        <v>478</v>
      </c>
      <c r="Q1940" s="9"/>
      <c r="R1940" s="6" t="s">
        <v>479</v>
      </c>
      <c r="S1940" s="9"/>
      <c r="T1940" s="6" t="s">
        <v>480</v>
      </c>
      <c r="U1940" s="6" t="s">
        <v>151</v>
      </c>
      <c r="V1940" s="6" t="s">
        <v>46</v>
      </c>
      <c r="W1940" s="6" t="s">
        <v>481</v>
      </c>
      <c r="X1940" s="6" t="s">
        <v>74</v>
      </c>
      <c r="Y1940" s="6" t="s">
        <v>39</v>
      </c>
    </row>
    <row r="1941" spans="1:25">
      <c r="A1941" s="5">
        <v>10346</v>
      </c>
      <c r="B1941" s="6">
        <v>26</v>
      </c>
      <c r="C1941" s="7">
        <v>95.88</v>
      </c>
      <c r="D1941" s="6">
        <v>6</v>
      </c>
      <c r="E1941" s="6">
        <v>2492.88</v>
      </c>
      <c r="F1941" s="8">
        <v>38320</v>
      </c>
      <c r="G1941" s="6" t="s">
        <v>25</v>
      </c>
      <c r="H1941" s="6">
        <v>4</v>
      </c>
      <c r="I1941" s="6">
        <v>11</v>
      </c>
      <c r="J1941" s="6">
        <v>2004</v>
      </c>
      <c r="K1941" s="6" t="s">
        <v>163</v>
      </c>
      <c r="L1941" s="6">
        <v>107</v>
      </c>
      <c r="M1941" s="6" t="s">
        <v>551</v>
      </c>
      <c r="N1941" s="6" t="s">
        <v>583</v>
      </c>
      <c r="O1941" s="6">
        <v>7025551838</v>
      </c>
      <c r="P1941" s="6" t="s">
        <v>584</v>
      </c>
      <c r="Q1941" s="9"/>
      <c r="R1941" s="6" t="s">
        <v>585</v>
      </c>
      <c r="S1941" s="6" t="s">
        <v>586</v>
      </c>
      <c r="T1941" s="6">
        <v>83030</v>
      </c>
      <c r="U1941" s="6" t="s">
        <v>32</v>
      </c>
      <c r="V1941" s="6" t="s">
        <v>33</v>
      </c>
      <c r="W1941" s="6" t="s">
        <v>89</v>
      </c>
      <c r="X1941" s="6" t="s">
        <v>375</v>
      </c>
      <c r="Y1941" s="6" t="s">
        <v>39</v>
      </c>
    </row>
    <row r="1942" spans="1:25">
      <c r="A1942" s="5">
        <v>10368</v>
      </c>
      <c r="B1942" s="6">
        <v>20</v>
      </c>
      <c r="C1942" s="7">
        <v>99.58</v>
      </c>
      <c r="D1942" s="6">
        <v>4</v>
      </c>
      <c r="E1942" s="6">
        <v>1991.6</v>
      </c>
      <c r="F1942" s="8">
        <v>38371</v>
      </c>
      <c r="G1942" s="6" t="s">
        <v>25</v>
      </c>
      <c r="H1942" s="6">
        <v>1</v>
      </c>
      <c r="I1942" s="6">
        <v>1</v>
      </c>
      <c r="J1942" s="6">
        <v>2005</v>
      </c>
      <c r="K1942" s="6" t="s">
        <v>163</v>
      </c>
      <c r="L1942" s="6">
        <v>107</v>
      </c>
      <c r="M1942" s="6" t="s">
        <v>551</v>
      </c>
      <c r="N1942" s="6" t="s">
        <v>217</v>
      </c>
      <c r="O1942" s="6">
        <v>4155551450</v>
      </c>
      <c r="P1942" s="6" t="s">
        <v>218</v>
      </c>
      <c r="Q1942" s="9"/>
      <c r="R1942" s="6" t="s">
        <v>219</v>
      </c>
      <c r="S1942" s="6" t="s">
        <v>177</v>
      </c>
      <c r="T1942" s="6">
        <v>97562</v>
      </c>
      <c r="U1942" s="6" t="s">
        <v>32</v>
      </c>
      <c r="V1942" s="6" t="s">
        <v>33</v>
      </c>
      <c r="W1942" s="6" t="s">
        <v>220</v>
      </c>
      <c r="X1942" s="6" t="s">
        <v>35</v>
      </c>
      <c r="Y1942" s="6" t="s">
        <v>39</v>
      </c>
    </row>
    <row r="1943" spans="1:25">
      <c r="A1943" s="5">
        <v>10380</v>
      </c>
      <c r="B1943" s="6">
        <v>34</v>
      </c>
      <c r="C1943" s="7">
        <v>100</v>
      </c>
      <c r="D1943" s="6">
        <v>11</v>
      </c>
      <c r="E1943" s="6">
        <v>3953.18</v>
      </c>
      <c r="F1943" s="8">
        <v>38399</v>
      </c>
      <c r="G1943" s="6" t="s">
        <v>25</v>
      </c>
      <c r="H1943" s="6">
        <v>1</v>
      </c>
      <c r="I1943" s="6">
        <v>2</v>
      </c>
      <c r="J1943" s="6">
        <v>2005</v>
      </c>
      <c r="K1943" s="6" t="s">
        <v>163</v>
      </c>
      <c r="L1943" s="6">
        <v>107</v>
      </c>
      <c r="M1943" s="6" t="s">
        <v>551</v>
      </c>
      <c r="N1943" s="6" t="s">
        <v>155</v>
      </c>
      <c r="O1943" s="6" t="s">
        <v>156</v>
      </c>
      <c r="P1943" s="6" t="s">
        <v>157</v>
      </c>
      <c r="Q1943" s="9"/>
      <c r="R1943" s="6" t="s">
        <v>158</v>
      </c>
      <c r="S1943" s="9"/>
      <c r="T1943" s="6">
        <v>28034</v>
      </c>
      <c r="U1943" s="6" t="s">
        <v>159</v>
      </c>
      <c r="V1943" s="6" t="s">
        <v>46</v>
      </c>
      <c r="W1943" s="6" t="s">
        <v>160</v>
      </c>
      <c r="X1943" s="6" t="s">
        <v>161</v>
      </c>
      <c r="Y1943" s="6" t="s">
        <v>36</v>
      </c>
    </row>
    <row r="1944" spans="1:25">
      <c r="A1944" s="5">
        <v>10407</v>
      </c>
      <c r="B1944" s="6">
        <v>43</v>
      </c>
      <c r="C1944" s="7">
        <v>86.73</v>
      </c>
      <c r="D1944" s="6">
        <v>9</v>
      </c>
      <c r="E1944" s="6">
        <v>3729.39</v>
      </c>
      <c r="F1944" s="8">
        <v>38464</v>
      </c>
      <c r="G1944" s="6" t="s">
        <v>376</v>
      </c>
      <c r="H1944" s="6">
        <v>2</v>
      </c>
      <c r="I1944" s="6">
        <v>4</v>
      </c>
      <c r="J1944" s="6">
        <v>2005</v>
      </c>
      <c r="K1944" s="6" t="s">
        <v>163</v>
      </c>
      <c r="L1944" s="6">
        <v>107</v>
      </c>
      <c r="M1944" s="6" t="s">
        <v>551</v>
      </c>
      <c r="N1944" s="6" t="s">
        <v>372</v>
      </c>
      <c r="O1944" s="6">
        <v>4085553659</v>
      </c>
      <c r="P1944" s="6" t="s">
        <v>373</v>
      </c>
      <c r="Q1944" s="9"/>
      <c r="R1944" s="6" t="s">
        <v>374</v>
      </c>
      <c r="S1944" s="6" t="s">
        <v>177</v>
      </c>
      <c r="T1944" s="6">
        <v>94217</v>
      </c>
      <c r="U1944" s="6" t="s">
        <v>32</v>
      </c>
      <c r="V1944" s="6" t="s">
        <v>33</v>
      </c>
      <c r="W1944" s="6" t="s">
        <v>58</v>
      </c>
      <c r="X1944" s="6" t="s">
        <v>375</v>
      </c>
      <c r="Y1944" s="6" t="s">
        <v>36</v>
      </c>
    </row>
    <row r="1945" spans="1:25">
      <c r="A1945" s="5">
        <v>10420</v>
      </c>
      <c r="B1945" s="6">
        <v>26</v>
      </c>
      <c r="C1945" s="7">
        <v>100</v>
      </c>
      <c r="D1945" s="6">
        <v>12</v>
      </c>
      <c r="E1945" s="6">
        <v>2617.16</v>
      </c>
      <c r="F1945" s="8">
        <v>38501</v>
      </c>
      <c r="G1945" s="6" t="s">
        <v>246</v>
      </c>
      <c r="H1945" s="6">
        <v>2</v>
      </c>
      <c r="I1945" s="6">
        <v>5</v>
      </c>
      <c r="J1945" s="6">
        <v>2005</v>
      </c>
      <c r="K1945" s="6" t="s">
        <v>163</v>
      </c>
      <c r="L1945" s="6">
        <v>107</v>
      </c>
      <c r="M1945" s="6" t="s">
        <v>551</v>
      </c>
      <c r="N1945" s="6" t="s">
        <v>134</v>
      </c>
      <c r="O1945" s="10" t="s">
        <v>683</v>
      </c>
      <c r="P1945" s="6" t="s">
        <v>135</v>
      </c>
      <c r="Q1945" s="6" t="s">
        <v>136</v>
      </c>
      <c r="R1945" s="6" t="s">
        <v>137</v>
      </c>
      <c r="S1945" s="6" t="s">
        <v>138</v>
      </c>
      <c r="T1945" s="6">
        <v>2067</v>
      </c>
      <c r="U1945" s="6" t="s">
        <v>75</v>
      </c>
      <c r="V1945" s="6" t="s">
        <v>76</v>
      </c>
      <c r="W1945" s="6" t="s">
        <v>139</v>
      </c>
      <c r="X1945" s="6" t="s">
        <v>140</v>
      </c>
      <c r="Y1945" s="6" t="s">
        <v>39</v>
      </c>
    </row>
    <row r="1946" spans="1:25">
      <c r="A1946" s="5">
        <v>10177</v>
      </c>
      <c r="B1946" s="6">
        <v>32</v>
      </c>
      <c r="C1946" s="7">
        <v>76.62</v>
      </c>
      <c r="D1946" s="6">
        <v>1</v>
      </c>
      <c r="E1946" s="6">
        <v>2451.84</v>
      </c>
      <c r="F1946" s="8">
        <v>37932</v>
      </c>
      <c r="G1946" s="6" t="s">
        <v>25</v>
      </c>
      <c r="H1946" s="6">
        <v>4</v>
      </c>
      <c r="I1946" s="6">
        <v>11</v>
      </c>
      <c r="J1946" s="6">
        <v>2003</v>
      </c>
      <c r="K1946" s="6" t="s">
        <v>313</v>
      </c>
      <c r="L1946" s="6">
        <v>72</v>
      </c>
      <c r="M1946" s="6" t="s">
        <v>381</v>
      </c>
      <c r="N1946" s="6" t="s">
        <v>472</v>
      </c>
      <c r="O1946" s="10" t="s">
        <v>683</v>
      </c>
      <c r="P1946" s="6" t="s">
        <v>473</v>
      </c>
      <c r="Q1946" s="9"/>
      <c r="R1946" s="6" t="s">
        <v>158</v>
      </c>
      <c r="S1946" s="9"/>
      <c r="T1946" s="6">
        <v>28023</v>
      </c>
      <c r="U1946" s="6" t="s">
        <v>159</v>
      </c>
      <c r="V1946" s="6" t="s">
        <v>46</v>
      </c>
      <c r="W1946" s="6" t="s">
        <v>474</v>
      </c>
      <c r="X1946" s="6" t="s">
        <v>475</v>
      </c>
      <c r="Y1946" s="6" t="s">
        <v>39</v>
      </c>
    </row>
    <row r="1947" spans="1:25">
      <c r="A1947" s="5">
        <v>10177</v>
      </c>
      <c r="B1947" s="6">
        <v>44</v>
      </c>
      <c r="C1947" s="7">
        <v>92.16</v>
      </c>
      <c r="D1947" s="6">
        <v>4</v>
      </c>
      <c r="E1947" s="6">
        <v>4055.04</v>
      </c>
      <c r="F1947" s="8">
        <v>37932</v>
      </c>
      <c r="G1947" s="6" t="s">
        <v>25</v>
      </c>
      <c r="H1947" s="6">
        <v>4</v>
      </c>
      <c r="I1947" s="6">
        <v>11</v>
      </c>
      <c r="J1947" s="6">
        <v>2003</v>
      </c>
      <c r="K1947" s="6" t="s">
        <v>313</v>
      </c>
      <c r="L1947" s="6">
        <v>100</v>
      </c>
      <c r="M1947" s="6" t="s">
        <v>382</v>
      </c>
      <c r="N1947" s="6" t="s">
        <v>472</v>
      </c>
      <c r="O1947" s="10" t="s">
        <v>683</v>
      </c>
      <c r="P1947" s="6" t="s">
        <v>473</v>
      </c>
      <c r="Q1947" s="9"/>
      <c r="R1947" s="6" t="s">
        <v>158</v>
      </c>
      <c r="S1947" s="9"/>
      <c r="T1947" s="6">
        <v>28023</v>
      </c>
      <c r="U1947" s="6" t="s">
        <v>159</v>
      </c>
      <c r="V1947" s="6" t="s">
        <v>46</v>
      </c>
      <c r="W1947" s="6" t="s">
        <v>474</v>
      </c>
      <c r="X1947" s="6" t="s">
        <v>475</v>
      </c>
      <c r="Y1947" s="6" t="s">
        <v>36</v>
      </c>
    </row>
    <row r="1948" spans="1:25">
      <c r="A1948" s="5">
        <v>10177</v>
      </c>
      <c r="B1948" s="6">
        <v>24</v>
      </c>
      <c r="C1948" s="7">
        <v>100</v>
      </c>
      <c r="D1948" s="6">
        <v>5</v>
      </c>
      <c r="E1948" s="6">
        <v>2526.48</v>
      </c>
      <c r="F1948" s="8">
        <v>37932</v>
      </c>
      <c r="G1948" s="6" t="s">
        <v>25</v>
      </c>
      <c r="H1948" s="6">
        <v>4</v>
      </c>
      <c r="I1948" s="6">
        <v>11</v>
      </c>
      <c r="J1948" s="6">
        <v>2003</v>
      </c>
      <c r="K1948" s="6" t="s">
        <v>313</v>
      </c>
      <c r="L1948" s="6">
        <v>99</v>
      </c>
      <c r="M1948" s="6" t="s">
        <v>383</v>
      </c>
      <c r="N1948" s="6" t="s">
        <v>472</v>
      </c>
      <c r="O1948" s="10" t="s">
        <v>683</v>
      </c>
      <c r="P1948" s="6" t="s">
        <v>473</v>
      </c>
      <c r="Q1948" s="9"/>
      <c r="R1948" s="6" t="s">
        <v>158</v>
      </c>
      <c r="S1948" s="9"/>
      <c r="T1948" s="6">
        <v>28023</v>
      </c>
      <c r="U1948" s="6" t="s">
        <v>159</v>
      </c>
      <c r="V1948" s="6" t="s">
        <v>46</v>
      </c>
      <c r="W1948" s="6" t="s">
        <v>474</v>
      </c>
      <c r="X1948" s="6" t="s">
        <v>475</v>
      </c>
      <c r="Y1948" s="6" t="s">
        <v>39</v>
      </c>
    </row>
    <row r="1949" spans="1:25">
      <c r="A1949" s="5">
        <v>10177</v>
      </c>
      <c r="B1949" s="6">
        <v>40</v>
      </c>
      <c r="C1949" s="7">
        <v>50.23</v>
      </c>
      <c r="D1949" s="6">
        <v>6</v>
      </c>
      <c r="E1949" s="6">
        <v>2009.2</v>
      </c>
      <c r="F1949" s="8">
        <v>37932</v>
      </c>
      <c r="G1949" s="6" t="s">
        <v>25</v>
      </c>
      <c r="H1949" s="6">
        <v>4</v>
      </c>
      <c r="I1949" s="6">
        <v>11</v>
      </c>
      <c r="J1949" s="6">
        <v>2003</v>
      </c>
      <c r="K1949" s="6" t="s">
        <v>313</v>
      </c>
      <c r="L1949" s="6">
        <v>54</v>
      </c>
      <c r="M1949" s="6" t="s">
        <v>384</v>
      </c>
      <c r="N1949" s="6" t="s">
        <v>472</v>
      </c>
      <c r="O1949" s="10" t="s">
        <v>683</v>
      </c>
      <c r="P1949" s="6" t="s">
        <v>473</v>
      </c>
      <c r="Q1949" s="9"/>
      <c r="R1949" s="6" t="s">
        <v>158</v>
      </c>
      <c r="S1949" s="9"/>
      <c r="T1949" s="6">
        <v>28023</v>
      </c>
      <c r="U1949" s="6" t="s">
        <v>159</v>
      </c>
      <c r="V1949" s="6" t="s">
        <v>46</v>
      </c>
      <c r="W1949" s="6" t="s">
        <v>474</v>
      </c>
      <c r="X1949" s="6" t="s">
        <v>475</v>
      </c>
      <c r="Y1949" s="6" t="s">
        <v>39</v>
      </c>
    </row>
    <row r="1950" spans="1:25">
      <c r="A1950" s="5">
        <v>10178</v>
      </c>
      <c r="B1950" s="6">
        <v>24</v>
      </c>
      <c r="C1950" s="7">
        <v>100</v>
      </c>
      <c r="D1950" s="6">
        <v>12</v>
      </c>
      <c r="E1950" s="6">
        <v>3492.48</v>
      </c>
      <c r="F1950" s="8">
        <v>37933</v>
      </c>
      <c r="G1950" s="6" t="s">
        <v>25</v>
      </c>
      <c r="H1950" s="6">
        <v>4</v>
      </c>
      <c r="I1950" s="6">
        <v>11</v>
      </c>
      <c r="J1950" s="6">
        <v>2003</v>
      </c>
      <c r="K1950" s="6" t="s">
        <v>163</v>
      </c>
      <c r="L1950" s="6">
        <v>136</v>
      </c>
      <c r="M1950" s="6" t="s">
        <v>300</v>
      </c>
      <c r="N1950" s="6" t="s">
        <v>638</v>
      </c>
      <c r="O1950" s="6" t="s">
        <v>639</v>
      </c>
      <c r="P1950" s="6" t="s">
        <v>640</v>
      </c>
      <c r="Q1950" s="9"/>
      <c r="R1950" s="6" t="s">
        <v>641</v>
      </c>
      <c r="S1950" s="9"/>
      <c r="T1950" s="6">
        <v>31000</v>
      </c>
      <c r="U1950" s="6" t="s">
        <v>66</v>
      </c>
      <c r="V1950" s="6" t="s">
        <v>46</v>
      </c>
      <c r="W1950" s="6" t="s">
        <v>642</v>
      </c>
      <c r="X1950" s="6" t="s">
        <v>643</v>
      </c>
      <c r="Y1950" s="6" t="s">
        <v>36</v>
      </c>
    </row>
    <row r="1951" spans="1:25">
      <c r="A1951" s="5">
        <v>10178</v>
      </c>
      <c r="B1951" s="6">
        <v>42</v>
      </c>
      <c r="C1951" s="7">
        <v>100</v>
      </c>
      <c r="D1951" s="6">
        <v>4</v>
      </c>
      <c r="E1951" s="6">
        <v>6490.68</v>
      </c>
      <c r="F1951" s="8">
        <v>37933</v>
      </c>
      <c r="G1951" s="6" t="s">
        <v>25</v>
      </c>
      <c r="H1951" s="6">
        <v>4</v>
      </c>
      <c r="I1951" s="6">
        <v>11</v>
      </c>
      <c r="J1951" s="6">
        <v>2003</v>
      </c>
      <c r="K1951" s="6" t="s">
        <v>385</v>
      </c>
      <c r="L1951" s="6">
        <v>157</v>
      </c>
      <c r="M1951" s="6" t="s">
        <v>386</v>
      </c>
      <c r="N1951" s="6" t="s">
        <v>638</v>
      </c>
      <c r="O1951" s="6" t="s">
        <v>639</v>
      </c>
      <c r="P1951" s="6" t="s">
        <v>640</v>
      </c>
      <c r="Q1951" s="9"/>
      <c r="R1951" s="6" t="s">
        <v>641</v>
      </c>
      <c r="S1951" s="9"/>
      <c r="T1951" s="6">
        <v>31000</v>
      </c>
      <c r="U1951" s="6" t="s">
        <v>66</v>
      </c>
      <c r="V1951" s="6" t="s">
        <v>46</v>
      </c>
      <c r="W1951" s="6" t="s">
        <v>642</v>
      </c>
      <c r="X1951" s="6" t="s">
        <v>643</v>
      </c>
      <c r="Y1951" s="6" t="s">
        <v>36</v>
      </c>
    </row>
    <row r="1952" spans="1:25">
      <c r="A1952" s="5">
        <v>10178</v>
      </c>
      <c r="B1952" s="6">
        <v>41</v>
      </c>
      <c r="C1952" s="7">
        <v>81.72</v>
      </c>
      <c r="D1952" s="6">
        <v>10</v>
      </c>
      <c r="E1952" s="6">
        <v>3350.52</v>
      </c>
      <c r="F1952" s="8">
        <v>37933</v>
      </c>
      <c r="G1952" s="6" t="s">
        <v>25</v>
      </c>
      <c r="H1952" s="6">
        <v>4</v>
      </c>
      <c r="I1952" s="6">
        <v>11</v>
      </c>
      <c r="J1952" s="6">
        <v>2003</v>
      </c>
      <c r="K1952" s="6" t="s">
        <v>313</v>
      </c>
      <c r="L1952" s="6">
        <v>86</v>
      </c>
      <c r="M1952" s="6" t="s">
        <v>414</v>
      </c>
      <c r="N1952" s="6" t="s">
        <v>638</v>
      </c>
      <c r="O1952" s="6" t="s">
        <v>639</v>
      </c>
      <c r="P1952" s="6" t="s">
        <v>640</v>
      </c>
      <c r="Q1952" s="9"/>
      <c r="R1952" s="6" t="s">
        <v>641</v>
      </c>
      <c r="S1952" s="9"/>
      <c r="T1952" s="6">
        <v>31000</v>
      </c>
      <c r="U1952" s="6" t="s">
        <v>66</v>
      </c>
      <c r="V1952" s="6" t="s">
        <v>46</v>
      </c>
      <c r="W1952" s="6" t="s">
        <v>642</v>
      </c>
      <c r="X1952" s="6" t="s">
        <v>643</v>
      </c>
      <c r="Y1952" s="6" t="s">
        <v>36</v>
      </c>
    </row>
    <row r="1953" spans="1:25">
      <c r="A1953" s="5">
        <v>10178</v>
      </c>
      <c r="B1953" s="6">
        <v>48</v>
      </c>
      <c r="C1953" s="7">
        <v>100</v>
      </c>
      <c r="D1953" s="6">
        <v>9</v>
      </c>
      <c r="E1953" s="6">
        <v>5386.56</v>
      </c>
      <c r="F1953" s="8">
        <v>37933</v>
      </c>
      <c r="G1953" s="6" t="s">
        <v>25</v>
      </c>
      <c r="H1953" s="6">
        <v>4</v>
      </c>
      <c r="I1953" s="6">
        <v>11</v>
      </c>
      <c r="J1953" s="6">
        <v>2003</v>
      </c>
      <c r="K1953" s="6" t="s">
        <v>26</v>
      </c>
      <c r="L1953" s="6">
        <v>105</v>
      </c>
      <c r="M1953" s="6" t="s">
        <v>415</v>
      </c>
      <c r="N1953" s="6" t="s">
        <v>638</v>
      </c>
      <c r="O1953" s="6" t="s">
        <v>639</v>
      </c>
      <c r="P1953" s="6" t="s">
        <v>640</v>
      </c>
      <c r="Q1953" s="9"/>
      <c r="R1953" s="6" t="s">
        <v>641</v>
      </c>
      <c r="S1953" s="9"/>
      <c r="T1953" s="6">
        <v>31000</v>
      </c>
      <c r="U1953" s="6" t="s">
        <v>66</v>
      </c>
      <c r="V1953" s="6" t="s">
        <v>46</v>
      </c>
      <c r="W1953" s="6" t="s">
        <v>642</v>
      </c>
      <c r="X1953" s="6" t="s">
        <v>643</v>
      </c>
      <c r="Y1953" s="6" t="s">
        <v>36</v>
      </c>
    </row>
    <row r="1954" spans="1:25">
      <c r="A1954" s="5">
        <v>10178</v>
      </c>
      <c r="B1954" s="6">
        <v>34</v>
      </c>
      <c r="C1954" s="7">
        <v>80.84</v>
      </c>
      <c r="D1954" s="6">
        <v>5</v>
      </c>
      <c r="E1954" s="6">
        <v>2748.56</v>
      </c>
      <c r="F1954" s="8">
        <v>37933</v>
      </c>
      <c r="G1954" s="6" t="s">
        <v>25</v>
      </c>
      <c r="H1954" s="6">
        <v>4</v>
      </c>
      <c r="I1954" s="6">
        <v>11</v>
      </c>
      <c r="J1954" s="6">
        <v>2003</v>
      </c>
      <c r="K1954" s="6" t="s">
        <v>385</v>
      </c>
      <c r="L1954" s="6">
        <v>68</v>
      </c>
      <c r="M1954" s="6" t="s">
        <v>417</v>
      </c>
      <c r="N1954" s="6" t="s">
        <v>638</v>
      </c>
      <c r="O1954" s="6" t="s">
        <v>639</v>
      </c>
      <c r="P1954" s="6" t="s">
        <v>640</v>
      </c>
      <c r="Q1954" s="9"/>
      <c r="R1954" s="6" t="s">
        <v>641</v>
      </c>
      <c r="S1954" s="9"/>
      <c r="T1954" s="6">
        <v>31000</v>
      </c>
      <c r="U1954" s="6" t="s">
        <v>66</v>
      </c>
      <c r="V1954" s="6" t="s">
        <v>46</v>
      </c>
      <c r="W1954" s="6" t="s">
        <v>642</v>
      </c>
      <c r="X1954" s="6" t="s">
        <v>643</v>
      </c>
      <c r="Y1954" s="6" t="s">
        <v>39</v>
      </c>
    </row>
    <row r="1955" spans="1:25">
      <c r="A1955" s="5">
        <v>10209</v>
      </c>
      <c r="B1955" s="6">
        <v>22</v>
      </c>
      <c r="C1955" s="7">
        <v>89.73</v>
      </c>
      <c r="D1955" s="6">
        <v>7</v>
      </c>
      <c r="E1955" s="6">
        <v>1974.06</v>
      </c>
      <c r="F1955" s="8">
        <v>37995</v>
      </c>
      <c r="G1955" s="6" t="s">
        <v>25</v>
      </c>
      <c r="H1955" s="6">
        <v>1</v>
      </c>
      <c r="I1955" s="6">
        <v>1</v>
      </c>
      <c r="J1955" s="6">
        <v>2004</v>
      </c>
      <c r="K1955" s="6" t="s">
        <v>26</v>
      </c>
      <c r="L1955" s="6">
        <v>83</v>
      </c>
      <c r="M1955" s="6" t="s">
        <v>378</v>
      </c>
      <c r="N1955" s="6" t="s">
        <v>315</v>
      </c>
      <c r="O1955" s="6">
        <v>2155554369</v>
      </c>
      <c r="P1955" s="6" t="s">
        <v>316</v>
      </c>
      <c r="Q1955" s="9"/>
      <c r="R1955" s="6" t="s">
        <v>317</v>
      </c>
      <c r="S1955" s="6" t="s">
        <v>177</v>
      </c>
      <c r="T1955" s="9"/>
      <c r="U1955" s="6" t="s">
        <v>32</v>
      </c>
      <c r="V1955" s="6" t="s">
        <v>33</v>
      </c>
      <c r="W1955" s="6" t="s">
        <v>318</v>
      </c>
      <c r="X1955" s="6" t="s">
        <v>59</v>
      </c>
      <c r="Y1955" s="6" t="s">
        <v>39</v>
      </c>
    </row>
    <row r="1956" spans="1:25">
      <c r="A1956" s="5">
        <v>10222</v>
      </c>
      <c r="B1956" s="6">
        <v>46</v>
      </c>
      <c r="C1956" s="7">
        <v>80.510000000000005</v>
      </c>
      <c r="D1956" s="6">
        <v>11</v>
      </c>
      <c r="E1956" s="6">
        <v>3703.46</v>
      </c>
      <c r="F1956" s="8">
        <v>38036</v>
      </c>
      <c r="G1956" s="6" t="s">
        <v>25</v>
      </c>
      <c r="H1956" s="6">
        <v>1</v>
      </c>
      <c r="I1956" s="6">
        <v>2</v>
      </c>
      <c r="J1956" s="6">
        <v>2004</v>
      </c>
      <c r="K1956" s="6" t="s">
        <v>26</v>
      </c>
      <c r="L1956" s="6">
        <v>83</v>
      </c>
      <c r="M1956" s="6" t="s">
        <v>378</v>
      </c>
      <c r="N1956" s="6" t="s">
        <v>319</v>
      </c>
      <c r="O1956" s="6">
        <v>7605558146</v>
      </c>
      <c r="P1956" s="6" t="s">
        <v>320</v>
      </c>
      <c r="Q1956" s="9"/>
      <c r="R1956" s="6" t="s">
        <v>321</v>
      </c>
      <c r="S1956" s="6" t="s">
        <v>177</v>
      </c>
      <c r="T1956" s="6">
        <v>91217</v>
      </c>
      <c r="U1956" s="6" t="s">
        <v>32</v>
      </c>
      <c r="V1956" s="6" t="s">
        <v>33</v>
      </c>
      <c r="W1956" s="6" t="s">
        <v>178</v>
      </c>
      <c r="X1956" s="6" t="s">
        <v>35</v>
      </c>
      <c r="Y1956" s="6" t="s">
        <v>36</v>
      </c>
    </row>
    <row r="1957" spans="1:25">
      <c r="A1957" s="5">
        <v>10248</v>
      </c>
      <c r="B1957" s="6">
        <v>23</v>
      </c>
      <c r="C1957" s="7">
        <v>76.31</v>
      </c>
      <c r="D1957" s="6">
        <v>2</v>
      </c>
      <c r="E1957" s="6">
        <v>1755.13</v>
      </c>
      <c r="F1957" s="8">
        <v>38114</v>
      </c>
      <c r="G1957" s="6" t="s">
        <v>322</v>
      </c>
      <c r="H1957" s="6">
        <v>2</v>
      </c>
      <c r="I1957" s="6">
        <v>5</v>
      </c>
      <c r="J1957" s="6">
        <v>2004</v>
      </c>
      <c r="K1957" s="6" t="s">
        <v>26</v>
      </c>
      <c r="L1957" s="6">
        <v>83</v>
      </c>
      <c r="M1957" s="6" t="s">
        <v>378</v>
      </c>
      <c r="N1957" s="6" t="s">
        <v>123</v>
      </c>
      <c r="O1957" s="6">
        <v>2125557818</v>
      </c>
      <c r="P1957" s="6" t="s">
        <v>124</v>
      </c>
      <c r="Q1957" s="9"/>
      <c r="R1957" s="6" t="s">
        <v>56</v>
      </c>
      <c r="S1957" s="6" t="s">
        <v>57</v>
      </c>
      <c r="T1957" s="6">
        <v>10022</v>
      </c>
      <c r="U1957" s="6" t="s">
        <v>32</v>
      </c>
      <c r="V1957" s="6" t="s">
        <v>33</v>
      </c>
      <c r="W1957" s="6" t="s">
        <v>121</v>
      </c>
      <c r="X1957" s="6" t="s">
        <v>125</v>
      </c>
      <c r="Y1957" s="6" t="s">
        <v>39</v>
      </c>
    </row>
    <row r="1958" spans="1:25">
      <c r="A1958" s="5">
        <v>10262</v>
      </c>
      <c r="B1958" s="6">
        <v>49</v>
      </c>
      <c r="C1958" s="7">
        <v>87.21</v>
      </c>
      <c r="D1958" s="6">
        <v>16</v>
      </c>
      <c r="E1958" s="6">
        <v>4273.29</v>
      </c>
      <c r="F1958" s="8">
        <v>38162</v>
      </c>
      <c r="G1958" s="6" t="s">
        <v>322</v>
      </c>
      <c r="H1958" s="6">
        <v>2</v>
      </c>
      <c r="I1958" s="6">
        <v>6</v>
      </c>
      <c r="J1958" s="6">
        <v>2004</v>
      </c>
      <c r="K1958" s="6" t="s">
        <v>26</v>
      </c>
      <c r="L1958" s="6">
        <v>83</v>
      </c>
      <c r="M1958" s="6" t="s">
        <v>378</v>
      </c>
      <c r="N1958" s="6" t="s">
        <v>155</v>
      </c>
      <c r="O1958" s="6" t="s">
        <v>156</v>
      </c>
      <c r="P1958" s="6" t="s">
        <v>157</v>
      </c>
      <c r="Q1958" s="9"/>
      <c r="R1958" s="6" t="s">
        <v>158</v>
      </c>
      <c r="S1958" s="9"/>
      <c r="T1958" s="6">
        <v>28034</v>
      </c>
      <c r="U1958" s="6" t="s">
        <v>159</v>
      </c>
      <c r="V1958" s="6" t="s">
        <v>46</v>
      </c>
      <c r="W1958" s="6" t="s">
        <v>160</v>
      </c>
      <c r="X1958" s="6" t="s">
        <v>161</v>
      </c>
      <c r="Y1958" s="6" t="s">
        <v>36</v>
      </c>
    </row>
    <row r="1959" spans="1:25">
      <c r="A1959" s="5">
        <v>10273</v>
      </c>
      <c r="B1959" s="6">
        <v>48</v>
      </c>
      <c r="C1959" s="7">
        <v>83.02</v>
      </c>
      <c r="D1959" s="6">
        <v>3</v>
      </c>
      <c r="E1959" s="6">
        <v>3984.96</v>
      </c>
      <c r="F1959" s="8">
        <v>38189</v>
      </c>
      <c r="G1959" s="6" t="s">
        <v>25</v>
      </c>
      <c r="H1959" s="6">
        <v>3</v>
      </c>
      <c r="I1959" s="6">
        <v>7</v>
      </c>
      <c r="J1959" s="6">
        <v>2004</v>
      </c>
      <c r="K1959" s="6" t="s">
        <v>26</v>
      </c>
      <c r="L1959" s="6">
        <v>83</v>
      </c>
      <c r="M1959" s="6" t="s">
        <v>378</v>
      </c>
      <c r="N1959" s="6" t="s">
        <v>323</v>
      </c>
      <c r="O1959" s="6" t="s">
        <v>324</v>
      </c>
      <c r="P1959" s="6" t="s">
        <v>325</v>
      </c>
      <c r="Q1959" s="9"/>
      <c r="R1959" s="6" t="s">
        <v>326</v>
      </c>
      <c r="S1959" s="9"/>
      <c r="T1959" s="6" t="s">
        <v>327</v>
      </c>
      <c r="U1959" s="6" t="s">
        <v>328</v>
      </c>
      <c r="V1959" s="6" t="s">
        <v>46</v>
      </c>
      <c r="W1959" s="6" t="s">
        <v>329</v>
      </c>
      <c r="X1959" s="6" t="s">
        <v>330</v>
      </c>
      <c r="Y1959" s="6" t="s">
        <v>36</v>
      </c>
    </row>
    <row r="1960" spans="1:25">
      <c r="A1960" s="5">
        <v>10283</v>
      </c>
      <c r="B1960" s="6">
        <v>33</v>
      </c>
      <c r="C1960" s="7">
        <v>72.959999999999994</v>
      </c>
      <c r="D1960" s="6">
        <v>5</v>
      </c>
      <c r="E1960" s="6">
        <v>2407.6799999999998</v>
      </c>
      <c r="F1960" s="8">
        <v>38219</v>
      </c>
      <c r="G1960" s="6" t="s">
        <v>25</v>
      </c>
      <c r="H1960" s="6">
        <v>3</v>
      </c>
      <c r="I1960" s="6">
        <v>8</v>
      </c>
      <c r="J1960" s="6">
        <v>2004</v>
      </c>
      <c r="K1960" s="6" t="s">
        <v>26</v>
      </c>
      <c r="L1960" s="6">
        <v>83</v>
      </c>
      <c r="M1960" s="6" t="s">
        <v>378</v>
      </c>
      <c r="N1960" s="6" t="s">
        <v>331</v>
      </c>
      <c r="O1960" s="6" t="s">
        <v>332</v>
      </c>
      <c r="P1960" s="6" t="s">
        <v>333</v>
      </c>
      <c r="Q1960" s="9"/>
      <c r="R1960" s="6" t="s">
        <v>334</v>
      </c>
      <c r="S1960" s="6" t="s">
        <v>335</v>
      </c>
      <c r="T1960" s="6" t="s">
        <v>336</v>
      </c>
      <c r="U1960" s="6" t="s">
        <v>243</v>
      </c>
      <c r="V1960" s="6" t="s">
        <v>33</v>
      </c>
      <c r="W1960" s="6" t="s">
        <v>337</v>
      </c>
      <c r="X1960" s="6" t="s">
        <v>153</v>
      </c>
      <c r="Y1960" s="6" t="s">
        <v>39</v>
      </c>
    </row>
    <row r="1961" spans="1:25">
      <c r="A1961" s="5">
        <v>10296</v>
      </c>
      <c r="B1961" s="6">
        <v>22</v>
      </c>
      <c r="C1961" s="7">
        <v>77.150000000000006</v>
      </c>
      <c r="D1961" s="6">
        <v>14</v>
      </c>
      <c r="E1961" s="6">
        <v>1697.3</v>
      </c>
      <c r="F1961" s="8">
        <v>38245</v>
      </c>
      <c r="G1961" s="6" t="s">
        <v>25</v>
      </c>
      <c r="H1961" s="6">
        <v>3</v>
      </c>
      <c r="I1961" s="6">
        <v>9</v>
      </c>
      <c r="J1961" s="6">
        <v>2004</v>
      </c>
      <c r="K1961" s="6" t="s">
        <v>26</v>
      </c>
      <c r="L1961" s="6">
        <v>83</v>
      </c>
      <c r="M1961" s="6" t="s">
        <v>378</v>
      </c>
      <c r="N1961" s="6" t="s">
        <v>613</v>
      </c>
      <c r="O1961" s="10" t="s">
        <v>683</v>
      </c>
      <c r="P1961" s="6" t="s">
        <v>614</v>
      </c>
      <c r="Q1961" s="9"/>
      <c r="R1961" s="6" t="s">
        <v>615</v>
      </c>
      <c r="S1961" s="9"/>
      <c r="T1961" s="6">
        <v>80686</v>
      </c>
      <c r="U1961" s="6" t="s">
        <v>45</v>
      </c>
      <c r="V1961" s="6" t="s">
        <v>46</v>
      </c>
      <c r="W1961" s="6" t="s">
        <v>616</v>
      </c>
      <c r="X1961" s="6" t="s">
        <v>59</v>
      </c>
      <c r="Y1961" s="6" t="s">
        <v>39</v>
      </c>
    </row>
    <row r="1962" spans="1:25">
      <c r="A1962" s="5">
        <v>10307</v>
      </c>
      <c r="B1962" s="6">
        <v>22</v>
      </c>
      <c r="C1962" s="7">
        <v>91.41</v>
      </c>
      <c r="D1962" s="6">
        <v>8</v>
      </c>
      <c r="E1962" s="6">
        <v>2011.02</v>
      </c>
      <c r="F1962" s="8">
        <v>38274</v>
      </c>
      <c r="G1962" s="6" t="s">
        <v>25</v>
      </c>
      <c r="H1962" s="6">
        <v>4</v>
      </c>
      <c r="I1962" s="6">
        <v>10</v>
      </c>
      <c r="J1962" s="6">
        <v>2004</v>
      </c>
      <c r="K1962" s="6" t="s">
        <v>26</v>
      </c>
      <c r="L1962" s="6">
        <v>83</v>
      </c>
      <c r="M1962" s="6" t="s">
        <v>378</v>
      </c>
      <c r="N1962" s="6" t="s">
        <v>342</v>
      </c>
      <c r="O1962" s="6">
        <v>2155554695</v>
      </c>
      <c r="P1962" s="6" t="s">
        <v>343</v>
      </c>
      <c r="Q1962" s="9"/>
      <c r="R1962" s="6" t="s">
        <v>265</v>
      </c>
      <c r="S1962" s="6" t="s">
        <v>120</v>
      </c>
      <c r="T1962" s="6">
        <v>71270</v>
      </c>
      <c r="U1962" s="6" t="s">
        <v>32</v>
      </c>
      <c r="V1962" s="6" t="s">
        <v>33</v>
      </c>
      <c r="W1962" s="6" t="s">
        <v>344</v>
      </c>
      <c r="X1962" s="6" t="s">
        <v>345</v>
      </c>
      <c r="Y1962" s="6" t="s">
        <v>39</v>
      </c>
    </row>
    <row r="1963" spans="1:25">
      <c r="A1963" s="5">
        <v>10316</v>
      </c>
      <c r="B1963" s="6">
        <v>25</v>
      </c>
      <c r="C1963" s="7">
        <v>92.25</v>
      </c>
      <c r="D1963" s="6">
        <v>16</v>
      </c>
      <c r="E1963" s="6">
        <v>2306.25</v>
      </c>
      <c r="F1963" s="8">
        <v>38292</v>
      </c>
      <c r="G1963" s="6" t="s">
        <v>25</v>
      </c>
      <c r="H1963" s="6">
        <v>4</v>
      </c>
      <c r="I1963" s="6">
        <v>11</v>
      </c>
      <c r="J1963" s="6">
        <v>2004</v>
      </c>
      <c r="K1963" s="6" t="s">
        <v>26</v>
      </c>
      <c r="L1963" s="6">
        <v>83</v>
      </c>
      <c r="M1963" s="6" t="s">
        <v>378</v>
      </c>
      <c r="N1963" s="11" t="s">
        <v>346</v>
      </c>
      <c r="O1963" s="6" t="s">
        <v>347</v>
      </c>
      <c r="P1963" s="6" t="s">
        <v>348</v>
      </c>
      <c r="Q1963" s="9"/>
      <c r="R1963" s="6" t="s">
        <v>349</v>
      </c>
      <c r="S1963" s="6" t="s">
        <v>350</v>
      </c>
      <c r="T1963" s="6" t="s">
        <v>351</v>
      </c>
      <c r="U1963" s="6" t="s">
        <v>151</v>
      </c>
      <c r="V1963" s="6" t="s">
        <v>46</v>
      </c>
      <c r="W1963" s="6" t="s">
        <v>352</v>
      </c>
      <c r="X1963" s="6" t="s">
        <v>353</v>
      </c>
      <c r="Y1963" s="6" t="s">
        <v>39</v>
      </c>
    </row>
    <row r="1964" spans="1:25">
      <c r="A1964" s="5">
        <v>10326</v>
      </c>
      <c r="B1964" s="6">
        <v>20</v>
      </c>
      <c r="C1964" s="7">
        <v>92.25</v>
      </c>
      <c r="D1964" s="6">
        <v>2</v>
      </c>
      <c r="E1964" s="6">
        <v>1845</v>
      </c>
      <c r="F1964" s="8">
        <v>38300</v>
      </c>
      <c r="G1964" s="6" t="s">
        <v>25</v>
      </c>
      <c r="H1964" s="6">
        <v>4</v>
      </c>
      <c r="I1964" s="6">
        <v>11</v>
      </c>
      <c r="J1964" s="6">
        <v>2004</v>
      </c>
      <c r="K1964" s="6" t="s">
        <v>26</v>
      </c>
      <c r="L1964" s="6">
        <v>83</v>
      </c>
      <c r="M1964" s="6" t="s">
        <v>378</v>
      </c>
      <c r="N1964" s="6" t="s">
        <v>407</v>
      </c>
      <c r="O1964" s="6" t="s">
        <v>408</v>
      </c>
      <c r="P1964" s="6" t="s">
        <v>409</v>
      </c>
      <c r="Q1964" s="9"/>
      <c r="R1964" s="6" t="s">
        <v>410</v>
      </c>
      <c r="S1964" s="9"/>
      <c r="T1964" s="6" t="s">
        <v>411</v>
      </c>
      <c r="U1964" s="6" t="s">
        <v>208</v>
      </c>
      <c r="V1964" s="6" t="s">
        <v>46</v>
      </c>
      <c r="W1964" s="6" t="s">
        <v>412</v>
      </c>
      <c r="X1964" s="6" t="s">
        <v>413</v>
      </c>
      <c r="Y1964" s="6" t="s">
        <v>39</v>
      </c>
    </row>
    <row r="1965" spans="1:25">
      <c r="A1965" s="5">
        <v>10339</v>
      </c>
      <c r="B1965" s="6">
        <v>42</v>
      </c>
      <c r="C1965" s="7">
        <v>59.36</v>
      </c>
      <c r="D1965" s="6">
        <v>16</v>
      </c>
      <c r="E1965" s="6">
        <v>2493.12</v>
      </c>
      <c r="F1965" s="8">
        <v>38314</v>
      </c>
      <c r="G1965" s="6" t="s">
        <v>25</v>
      </c>
      <c r="H1965" s="6">
        <v>4</v>
      </c>
      <c r="I1965" s="6">
        <v>11</v>
      </c>
      <c r="J1965" s="6">
        <v>2004</v>
      </c>
      <c r="K1965" s="6" t="s">
        <v>26</v>
      </c>
      <c r="L1965" s="6">
        <v>83</v>
      </c>
      <c r="M1965" s="6" t="s">
        <v>378</v>
      </c>
      <c r="N1965" s="6" t="s">
        <v>188</v>
      </c>
      <c r="O1965" s="10" t="s">
        <v>683</v>
      </c>
      <c r="P1965" s="6" t="s">
        <v>189</v>
      </c>
      <c r="Q1965" s="9"/>
      <c r="R1965" s="6" t="s">
        <v>190</v>
      </c>
      <c r="S1965" s="6" t="s">
        <v>191</v>
      </c>
      <c r="T1965" s="6" t="s">
        <v>192</v>
      </c>
      <c r="U1965" s="6" t="s">
        <v>193</v>
      </c>
      <c r="V1965" s="6" t="s">
        <v>193</v>
      </c>
      <c r="W1965" s="6" t="s">
        <v>194</v>
      </c>
      <c r="X1965" s="6" t="s">
        <v>195</v>
      </c>
      <c r="Y1965" s="6" t="s">
        <v>39</v>
      </c>
    </row>
    <row r="1966" spans="1:25">
      <c r="A1966" s="5">
        <v>10350</v>
      </c>
      <c r="B1966" s="6">
        <v>25</v>
      </c>
      <c r="C1966" s="7">
        <v>60.34</v>
      </c>
      <c r="D1966" s="6">
        <v>10</v>
      </c>
      <c r="E1966" s="6">
        <v>1508.5</v>
      </c>
      <c r="F1966" s="8">
        <v>38323</v>
      </c>
      <c r="G1966" s="6" t="s">
        <v>25</v>
      </c>
      <c r="H1966" s="6">
        <v>4</v>
      </c>
      <c r="I1966" s="6">
        <v>12</v>
      </c>
      <c r="J1966" s="6">
        <v>2004</v>
      </c>
      <c r="K1966" s="6" t="s">
        <v>26</v>
      </c>
      <c r="L1966" s="6">
        <v>83</v>
      </c>
      <c r="M1966" s="6" t="s">
        <v>378</v>
      </c>
      <c r="N1966" s="6" t="s">
        <v>155</v>
      </c>
      <c r="O1966" s="6" t="s">
        <v>156</v>
      </c>
      <c r="P1966" s="6" t="s">
        <v>157</v>
      </c>
      <c r="Q1966" s="9"/>
      <c r="R1966" s="6" t="s">
        <v>158</v>
      </c>
      <c r="S1966" s="9"/>
      <c r="T1966" s="6">
        <v>28034</v>
      </c>
      <c r="U1966" s="6" t="s">
        <v>159</v>
      </c>
      <c r="V1966" s="6" t="s">
        <v>46</v>
      </c>
      <c r="W1966" s="6" t="s">
        <v>160</v>
      </c>
      <c r="X1966" s="6" t="s">
        <v>161</v>
      </c>
      <c r="Y1966" s="6" t="s">
        <v>39</v>
      </c>
    </row>
    <row r="1967" spans="1:25">
      <c r="A1967" s="5">
        <v>10373</v>
      </c>
      <c r="B1967" s="6">
        <v>23</v>
      </c>
      <c r="C1967" s="7">
        <v>100</v>
      </c>
      <c r="D1967" s="6">
        <v>10</v>
      </c>
      <c r="E1967" s="6">
        <v>2394.3000000000002</v>
      </c>
      <c r="F1967" s="8">
        <v>38383</v>
      </c>
      <c r="G1967" s="6" t="s">
        <v>25</v>
      </c>
      <c r="H1967" s="6">
        <v>1</v>
      </c>
      <c r="I1967" s="6">
        <v>1</v>
      </c>
      <c r="J1967" s="6">
        <v>2005</v>
      </c>
      <c r="K1967" s="6" t="s">
        <v>26</v>
      </c>
      <c r="L1967" s="6">
        <v>83</v>
      </c>
      <c r="M1967" s="6" t="s">
        <v>378</v>
      </c>
      <c r="N1967" s="6" t="s">
        <v>363</v>
      </c>
      <c r="O1967" s="6" t="s">
        <v>364</v>
      </c>
      <c r="P1967" s="6" t="s">
        <v>365</v>
      </c>
      <c r="Q1967" s="9"/>
      <c r="R1967" s="6" t="s">
        <v>366</v>
      </c>
      <c r="S1967" s="9"/>
      <c r="T1967" s="6">
        <v>90110</v>
      </c>
      <c r="U1967" s="6" t="s">
        <v>107</v>
      </c>
      <c r="V1967" s="6" t="s">
        <v>46</v>
      </c>
      <c r="W1967" s="6" t="s">
        <v>367</v>
      </c>
      <c r="X1967" s="6" t="s">
        <v>368</v>
      </c>
      <c r="Y1967" s="6" t="s">
        <v>39</v>
      </c>
    </row>
    <row r="1968" spans="1:25">
      <c r="A1968" s="5">
        <v>10385</v>
      </c>
      <c r="B1968" s="6">
        <v>37</v>
      </c>
      <c r="C1968" s="7">
        <v>85.54</v>
      </c>
      <c r="D1968" s="6">
        <v>2</v>
      </c>
      <c r="E1968" s="6">
        <v>3164.98</v>
      </c>
      <c r="F1968" s="8">
        <v>38411</v>
      </c>
      <c r="G1968" s="6" t="s">
        <v>25</v>
      </c>
      <c r="H1968" s="6">
        <v>1</v>
      </c>
      <c r="I1968" s="6">
        <v>2</v>
      </c>
      <c r="J1968" s="6">
        <v>2005</v>
      </c>
      <c r="K1968" s="6" t="s">
        <v>26</v>
      </c>
      <c r="L1968" s="6">
        <v>83</v>
      </c>
      <c r="M1968" s="6" t="s">
        <v>378</v>
      </c>
      <c r="N1968" s="6" t="s">
        <v>217</v>
      </c>
      <c r="O1968" s="6">
        <v>4155551450</v>
      </c>
      <c r="P1968" s="6" t="s">
        <v>218</v>
      </c>
      <c r="Q1968" s="9"/>
      <c r="R1968" s="6" t="s">
        <v>219</v>
      </c>
      <c r="S1968" s="6" t="s">
        <v>177</v>
      </c>
      <c r="T1968" s="6">
        <v>97562</v>
      </c>
      <c r="U1968" s="6" t="s">
        <v>32</v>
      </c>
      <c r="V1968" s="6" t="s">
        <v>33</v>
      </c>
      <c r="W1968" s="6" t="s">
        <v>220</v>
      </c>
      <c r="X1968" s="6" t="s">
        <v>35</v>
      </c>
      <c r="Y1968" s="6" t="s">
        <v>36</v>
      </c>
    </row>
    <row r="1969" spans="1:25">
      <c r="A1969" s="5">
        <v>10396</v>
      </c>
      <c r="B1969" s="6">
        <v>37</v>
      </c>
      <c r="C1969" s="7">
        <v>90.57</v>
      </c>
      <c r="D1969" s="6">
        <v>8</v>
      </c>
      <c r="E1969" s="6">
        <v>3351.09</v>
      </c>
      <c r="F1969" s="8">
        <v>38434</v>
      </c>
      <c r="G1969" s="6" t="s">
        <v>25</v>
      </c>
      <c r="H1969" s="6">
        <v>1</v>
      </c>
      <c r="I1969" s="6">
        <v>3</v>
      </c>
      <c r="J1969" s="6">
        <v>2005</v>
      </c>
      <c r="K1969" s="6" t="s">
        <v>26</v>
      </c>
      <c r="L1969" s="6">
        <v>83</v>
      </c>
      <c r="M1969" s="6" t="s">
        <v>378</v>
      </c>
      <c r="N1969" s="6" t="s">
        <v>217</v>
      </c>
      <c r="O1969" s="6">
        <v>4155551450</v>
      </c>
      <c r="P1969" s="6" t="s">
        <v>218</v>
      </c>
      <c r="Q1969" s="9"/>
      <c r="R1969" s="6" t="s">
        <v>219</v>
      </c>
      <c r="S1969" s="6" t="s">
        <v>177</v>
      </c>
      <c r="T1969" s="6">
        <v>97562</v>
      </c>
      <c r="U1969" s="6" t="s">
        <v>32</v>
      </c>
      <c r="V1969" s="6" t="s">
        <v>33</v>
      </c>
      <c r="W1969" s="6" t="s">
        <v>220</v>
      </c>
      <c r="X1969" s="6" t="s">
        <v>35</v>
      </c>
      <c r="Y1969" s="6" t="s">
        <v>36</v>
      </c>
    </row>
    <row r="1970" spans="1:25">
      <c r="A1970" s="5">
        <v>10400</v>
      </c>
      <c r="B1970" s="6">
        <v>42</v>
      </c>
      <c r="C1970" s="7">
        <v>72.959999999999994</v>
      </c>
      <c r="D1970" s="6">
        <v>8</v>
      </c>
      <c r="E1970" s="6">
        <v>3064.32</v>
      </c>
      <c r="F1970" s="8">
        <v>38443</v>
      </c>
      <c r="G1970" s="6" t="s">
        <v>25</v>
      </c>
      <c r="H1970" s="6">
        <v>2</v>
      </c>
      <c r="I1970" s="6">
        <v>4</v>
      </c>
      <c r="J1970" s="6">
        <v>2005</v>
      </c>
      <c r="K1970" s="6" t="s">
        <v>26</v>
      </c>
      <c r="L1970" s="6">
        <v>83</v>
      </c>
      <c r="M1970" s="6" t="s">
        <v>378</v>
      </c>
      <c r="N1970" s="6" t="s">
        <v>372</v>
      </c>
      <c r="O1970" s="6">
        <v>4085553659</v>
      </c>
      <c r="P1970" s="6" t="s">
        <v>373</v>
      </c>
      <c r="Q1970" s="9"/>
      <c r="R1970" s="6" t="s">
        <v>374</v>
      </c>
      <c r="S1970" s="6" t="s">
        <v>177</v>
      </c>
      <c r="T1970" s="6">
        <v>94217</v>
      </c>
      <c r="U1970" s="6" t="s">
        <v>32</v>
      </c>
      <c r="V1970" s="6" t="s">
        <v>33</v>
      </c>
      <c r="W1970" s="6" t="s">
        <v>58</v>
      </c>
      <c r="X1970" s="6" t="s">
        <v>375</v>
      </c>
      <c r="Y1970" s="6" t="s">
        <v>36</v>
      </c>
    </row>
    <row r="1971" spans="1:25">
      <c r="A1971" s="5">
        <v>10414</v>
      </c>
      <c r="B1971" s="6">
        <v>51</v>
      </c>
      <c r="C1971" s="7">
        <v>76.31</v>
      </c>
      <c r="D1971" s="6">
        <v>2</v>
      </c>
      <c r="E1971" s="6">
        <v>3891.81</v>
      </c>
      <c r="F1971" s="8">
        <v>38478</v>
      </c>
      <c r="G1971" s="6" t="s">
        <v>376</v>
      </c>
      <c r="H1971" s="6">
        <v>2</v>
      </c>
      <c r="I1971" s="6">
        <v>5</v>
      </c>
      <c r="J1971" s="6">
        <v>2005</v>
      </c>
      <c r="K1971" s="6" t="s">
        <v>26</v>
      </c>
      <c r="L1971" s="6">
        <v>83</v>
      </c>
      <c r="M1971" s="6" t="s">
        <v>378</v>
      </c>
      <c r="N1971" s="11" t="s">
        <v>338</v>
      </c>
      <c r="O1971" s="6">
        <v>6175559555</v>
      </c>
      <c r="P1971" s="6" t="s">
        <v>339</v>
      </c>
      <c r="Q1971" s="9"/>
      <c r="R1971" s="6" t="s">
        <v>340</v>
      </c>
      <c r="S1971" s="6" t="s">
        <v>100</v>
      </c>
      <c r="T1971" s="6">
        <v>51003</v>
      </c>
      <c r="U1971" s="6" t="s">
        <v>32</v>
      </c>
      <c r="V1971" s="6" t="s">
        <v>33</v>
      </c>
      <c r="W1971" s="6" t="s">
        <v>341</v>
      </c>
      <c r="X1971" s="6" t="s">
        <v>297</v>
      </c>
      <c r="Y1971" s="6" t="s">
        <v>36</v>
      </c>
    </row>
    <row r="1972" spans="1:25">
      <c r="A1972" s="5">
        <v>10178</v>
      </c>
      <c r="B1972" s="6">
        <v>27</v>
      </c>
      <c r="C1972" s="7">
        <v>73.64</v>
      </c>
      <c r="D1972" s="6">
        <v>6</v>
      </c>
      <c r="E1972" s="6">
        <v>1988.28</v>
      </c>
      <c r="F1972" s="8">
        <v>37933</v>
      </c>
      <c r="G1972" s="6" t="s">
        <v>25</v>
      </c>
      <c r="H1972" s="6">
        <v>4</v>
      </c>
      <c r="I1972" s="6">
        <v>11</v>
      </c>
      <c r="J1972" s="6">
        <v>2003</v>
      </c>
      <c r="K1972" s="6" t="s">
        <v>26</v>
      </c>
      <c r="L1972" s="6">
        <v>65</v>
      </c>
      <c r="M1972" s="6" t="s">
        <v>418</v>
      </c>
      <c r="N1972" s="6" t="s">
        <v>638</v>
      </c>
      <c r="O1972" s="6" t="s">
        <v>639</v>
      </c>
      <c r="P1972" s="6" t="s">
        <v>640</v>
      </c>
      <c r="Q1972" s="9"/>
      <c r="R1972" s="6" t="s">
        <v>641</v>
      </c>
      <c r="S1972" s="9"/>
      <c r="T1972" s="6">
        <v>31000</v>
      </c>
      <c r="U1972" s="6" t="s">
        <v>66</v>
      </c>
      <c r="V1972" s="6" t="s">
        <v>46</v>
      </c>
      <c r="W1972" s="6" t="s">
        <v>642</v>
      </c>
      <c r="X1972" s="6" t="s">
        <v>643</v>
      </c>
      <c r="Y1972" s="6" t="s">
        <v>39</v>
      </c>
    </row>
    <row r="1973" spans="1:25">
      <c r="A1973" s="5">
        <v>10178</v>
      </c>
      <c r="B1973" s="6">
        <v>21</v>
      </c>
      <c r="C1973" s="7">
        <v>72.12</v>
      </c>
      <c r="D1973" s="6">
        <v>11</v>
      </c>
      <c r="E1973" s="6">
        <v>1514.52</v>
      </c>
      <c r="F1973" s="8">
        <v>37933</v>
      </c>
      <c r="G1973" s="6" t="s">
        <v>25</v>
      </c>
      <c r="H1973" s="6">
        <v>4</v>
      </c>
      <c r="I1973" s="6">
        <v>11</v>
      </c>
      <c r="J1973" s="6">
        <v>2003</v>
      </c>
      <c r="K1973" s="6" t="s">
        <v>26</v>
      </c>
      <c r="L1973" s="6">
        <v>83</v>
      </c>
      <c r="M1973" s="6" t="s">
        <v>378</v>
      </c>
      <c r="N1973" s="6" t="s">
        <v>638</v>
      </c>
      <c r="O1973" s="6" t="s">
        <v>639</v>
      </c>
      <c r="P1973" s="6" t="s">
        <v>640</v>
      </c>
      <c r="Q1973" s="9"/>
      <c r="R1973" s="6" t="s">
        <v>641</v>
      </c>
      <c r="S1973" s="9"/>
      <c r="T1973" s="6">
        <v>31000</v>
      </c>
      <c r="U1973" s="6" t="s">
        <v>66</v>
      </c>
      <c r="V1973" s="6" t="s">
        <v>46</v>
      </c>
      <c r="W1973" s="6" t="s">
        <v>642</v>
      </c>
      <c r="X1973" s="6" t="s">
        <v>643</v>
      </c>
      <c r="Y1973" s="6" t="s">
        <v>39</v>
      </c>
    </row>
    <row r="1974" spans="1:25">
      <c r="A1974" s="5">
        <v>10178</v>
      </c>
      <c r="B1974" s="6">
        <v>30</v>
      </c>
      <c r="C1974" s="7">
        <v>72.33</v>
      </c>
      <c r="D1974" s="6">
        <v>3</v>
      </c>
      <c r="E1974" s="6">
        <v>2169.9</v>
      </c>
      <c r="F1974" s="8">
        <v>37933</v>
      </c>
      <c r="G1974" s="6" t="s">
        <v>25</v>
      </c>
      <c r="H1974" s="6">
        <v>4</v>
      </c>
      <c r="I1974" s="6">
        <v>11</v>
      </c>
      <c r="J1974" s="6">
        <v>2003</v>
      </c>
      <c r="K1974" s="6" t="s">
        <v>385</v>
      </c>
      <c r="L1974" s="6">
        <v>68</v>
      </c>
      <c r="M1974" s="6" t="s">
        <v>419</v>
      </c>
      <c r="N1974" s="6" t="s">
        <v>638</v>
      </c>
      <c r="O1974" s="6" t="s">
        <v>639</v>
      </c>
      <c r="P1974" s="6" t="s">
        <v>640</v>
      </c>
      <c r="Q1974" s="9"/>
      <c r="R1974" s="6" t="s">
        <v>641</v>
      </c>
      <c r="S1974" s="9"/>
      <c r="T1974" s="6">
        <v>31000</v>
      </c>
      <c r="U1974" s="6" t="s">
        <v>66</v>
      </c>
      <c r="V1974" s="6" t="s">
        <v>46</v>
      </c>
      <c r="W1974" s="6" t="s">
        <v>642</v>
      </c>
      <c r="X1974" s="6" t="s">
        <v>643</v>
      </c>
      <c r="Y1974" s="6" t="s">
        <v>39</v>
      </c>
    </row>
    <row r="1975" spans="1:25">
      <c r="A1975" s="5">
        <v>10178</v>
      </c>
      <c r="B1975" s="6">
        <v>34</v>
      </c>
      <c r="C1975" s="7">
        <v>96.86</v>
      </c>
      <c r="D1975" s="6">
        <v>8</v>
      </c>
      <c r="E1975" s="6">
        <v>3293.24</v>
      </c>
      <c r="F1975" s="8">
        <v>37933</v>
      </c>
      <c r="G1975" s="6" t="s">
        <v>25</v>
      </c>
      <c r="H1975" s="6">
        <v>4</v>
      </c>
      <c r="I1975" s="6">
        <v>11</v>
      </c>
      <c r="J1975" s="6">
        <v>2003</v>
      </c>
      <c r="K1975" s="6" t="s">
        <v>313</v>
      </c>
      <c r="L1975" s="6">
        <v>90</v>
      </c>
      <c r="M1975" s="6" t="s">
        <v>453</v>
      </c>
      <c r="N1975" s="6" t="s">
        <v>638</v>
      </c>
      <c r="O1975" s="6" t="s">
        <v>639</v>
      </c>
      <c r="P1975" s="6" t="s">
        <v>640</v>
      </c>
      <c r="Q1975" s="9"/>
      <c r="R1975" s="6" t="s">
        <v>641</v>
      </c>
      <c r="S1975" s="9"/>
      <c r="T1975" s="6">
        <v>31000</v>
      </c>
      <c r="U1975" s="6" t="s">
        <v>66</v>
      </c>
      <c r="V1975" s="6" t="s">
        <v>46</v>
      </c>
      <c r="W1975" s="6" t="s">
        <v>642</v>
      </c>
      <c r="X1975" s="6" t="s">
        <v>643</v>
      </c>
      <c r="Y1975" s="6" t="s">
        <v>36</v>
      </c>
    </row>
    <row r="1976" spans="1:25">
      <c r="A1976" s="5">
        <v>10178</v>
      </c>
      <c r="B1976" s="6">
        <v>22</v>
      </c>
      <c r="C1976" s="7">
        <v>87.75</v>
      </c>
      <c r="D1976" s="6">
        <v>1</v>
      </c>
      <c r="E1976" s="6">
        <v>1930.5</v>
      </c>
      <c r="F1976" s="8">
        <v>37933</v>
      </c>
      <c r="G1976" s="6" t="s">
        <v>25</v>
      </c>
      <c r="H1976" s="6">
        <v>4</v>
      </c>
      <c r="I1976" s="6">
        <v>11</v>
      </c>
      <c r="J1976" s="6">
        <v>2003</v>
      </c>
      <c r="K1976" s="6" t="s">
        <v>385</v>
      </c>
      <c r="L1976" s="6">
        <v>99</v>
      </c>
      <c r="M1976" s="6" t="s">
        <v>454</v>
      </c>
      <c r="N1976" s="6" t="s">
        <v>638</v>
      </c>
      <c r="O1976" s="6" t="s">
        <v>639</v>
      </c>
      <c r="P1976" s="6" t="s">
        <v>640</v>
      </c>
      <c r="Q1976" s="9"/>
      <c r="R1976" s="6" t="s">
        <v>641</v>
      </c>
      <c r="S1976" s="9"/>
      <c r="T1976" s="6">
        <v>31000</v>
      </c>
      <c r="U1976" s="6" t="s">
        <v>66</v>
      </c>
      <c r="V1976" s="6" t="s">
        <v>46</v>
      </c>
      <c r="W1976" s="6" t="s">
        <v>642</v>
      </c>
      <c r="X1976" s="6" t="s">
        <v>643</v>
      </c>
      <c r="Y1976" s="6" t="s">
        <v>39</v>
      </c>
    </row>
    <row r="1977" spans="1:25">
      <c r="A1977" s="5">
        <v>10178</v>
      </c>
      <c r="B1977" s="6">
        <v>45</v>
      </c>
      <c r="C1977" s="7">
        <v>76.25</v>
      </c>
      <c r="D1977" s="6">
        <v>2</v>
      </c>
      <c r="E1977" s="6">
        <v>3431.25</v>
      </c>
      <c r="F1977" s="8">
        <v>37933</v>
      </c>
      <c r="G1977" s="6" t="s">
        <v>25</v>
      </c>
      <c r="H1977" s="6">
        <v>4</v>
      </c>
      <c r="I1977" s="6">
        <v>11</v>
      </c>
      <c r="J1977" s="6">
        <v>2003</v>
      </c>
      <c r="K1977" s="6" t="s">
        <v>385</v>
      </c>
      <c r="L1977" s="6">
        <v>74</v>
      </c>
      <c r="M1977" s="6" t="s">
        <v>457</v>
      </c>
      <c r="N1977" s="6" t="s">
        <v>638</v>
      </c>
      <c r="O1977" s="6" t="s">
        <v>639</v>
      </c>
      <c r="P1977" s="6" t="s">
        <v>640</v>
      </c>
      <c r="Q1977" s="9"/>
      <c r="R1977" s="6" t="s">
        <v>641</v>
      </c>
      <c r="S1977" s="9"/>
      <c r="T1977" s="6">
        <v>31000</v>
      </c>
      <c r="U1977" s="6" t="s">
        <v>66</v>
      </c>
      <c r="V1977" s="6" t="s">
        <v>46</v>
      </c>
      <c r="W1977" s="6" t="s">
        <v>642</v>
      </c>
      <c r="X1977" s="6" t="s">
        <v>643</v>
      </c>
      <c r="Y1977" s="6" t="s">
        <v>36</v>
      </c>
    </row>
    <row r="1978" spans="1:25">
      <c r="A1978" s="5">
        <v>10178</v>
      </c>
      <c r="B1978" s="6">
        <v>45</v>
      </c>
      <c r="C1978" s="7">
        <v>51.15</v>
      </c>
      <c r="D1978" s="6">
        <v>7</v>
      </c>
      <c r="E1978" s="6">
        <v>2301.75</v>
      </c>
      <c r="F1978" s="8">
        <v>37933</v>
      </c>
      <c r="G1978" s="6" t="s">
        <v>25</v>
      </c>
      <c r="H1978" s="6">
        <v>4</v>
      </c>
      <c r="I1978" s="6">
        <v>11</v>
      </c>
      <c r="J1978" s="6">
        <v>2003</v>
      </c>
      <c r="K1978" s="6" t="s">
        <v>385</v>
      </c>
      <c r="L1978" s="6">
        <v>49</v>
      </c>
      <c r="M1978" s="6" t="s">
        <v>458</v>
      </c>
      <c r="N1978" s="6" t="s">
        <v>638</v>
      </c>
      <c r="O1978" s="6" t="s">
        <v>639</v>
      </c>
      <c r="P1978" s="6" t="s">
        <v>640</v>
      </c>
      <c r="Q1978" s="9"/>
      <c r="R1978" s="6" t="s">
        <v>641</v>
      </c>
      <c r="S1978" s="9"/>
      <c r="T1978" s="6">
        <v>31000</v>
      </c>
      <c r="U1978" s="6" t="s">
        <v>66</v>
      </c>
      <c r="V1978" s="6" t="s">
        <v>46</v>
      </c>
      <c r="W1978" s="6" t="s">
        <v>642</v>
      </c>
      <c r="X1978" s="6" t="s">
        <v>643</v>
      </c>
      <c r="Y1978" s="6" t="s">
        <v>39</v>
      </c>
    </row>
    <row r="1979" spans="1:25">
      <c r="A1979" s="5">
        <v>10180</v>
      </c>
      <c r="B1979" s="6">
        <v>29</v>
      </c>
      <c r="C1979" s="7">
        <v>86.13</v>
      </c>
      <c r="D1979" s="6">
        <v>9</v>
      </c>
      <c r="E1979" s="6">
        <v>2497.77</v>
      </c>
      <c r="F1979" s="8">
        <v>37936</v>
      </c>
      <c r="G1979" s="6" t="s">
        <v>25</v>
      </c>
      <c r="H1979" s="6">
        <v>4</v>
      </c>
      <c r="I1979" s="6">
        <v>11</v>
      </c>
      <c r="J1979" s="6">
        <v>2003</v>
      </c>
      <c r="K1979" s="6" t="s">
        <v>60</v>
      </c>
      <c r="L1979" s="6">
        <v>95</v>
      </c>
      <c r="M1979" s="6" t="s">
        <v>61</v>
      </c>
      <c r="N1979" s="6" t="s">
        <v>523</v>
      </c>
      <c r="O1979" s="6" t="s">
        <v>524</v>
      </c>
      <c r="P1979" s="6" t="s">
        <v>525</v>
      </c>
      <c r="Q1979" s="9"/>
      <c r="R1979" s="6" t="s">
        <v>526</v>
      </c>
      <c r="S1979" s="9"/>
      <c r="T1979" s="6">
        <v>59000</v>
      </c>
      <c r="U1979" s="6" t="s">
        <v>66</v>
      </c>
      <c r="V1979" s="6" t="s">
        <v>46</v>
      </c>
      <c r="W1979" s="6" t="s">
        <v>527</v>
      </c>
      <c r="X1979" s="6" t="s">
        <v>528</v>
      </c>
      <c r="Y1979" s="6" t="s">
        <v>39</v>
      </c>
    </row>
    <row r="1980" spans="1:25">
      <c r="A1980" s="5">
        <v>10180</v>
      </c>
      <c r="B1980" s="6">
        <v>42</v>
      </c>
      <c r="C1980" s="7">
        <v>100</v>
      </c>
      <c r="D1980" s="6">
        <v>12</v>
      </c>
      <c r="E1980" s="6">
        <v>4695.6000000000004</v>
      </c>
      <c r="F1980" s="8">
        <v>37936</v>
      </c>
      <c r="G1980" s="6" t="s">
        <v>25</v>
      </c>
      <c r="H1980" s="6">
        <v>4</v>
      </c>
      <c r="I1980" s="6">
        <v>11</v>
      </c>
      <c r="J1980" s="6">
        <v>2003</v>
      </c>
      <c r="K1980" s="6" t="s">
        <v>60</v>
      </c>
      <c r="L1980" s="6">
        <v>118</v>
      </c>
      <c r="M1980" s="6" t="s">
        <v>256</v>
      </c>
      <c r="N1980" s="6" t="s">
        <v>523</v>
      </c>
      <c r="O1980" s="6" t="s">
        <v>524</v>
      </c>
      <c r="P1980" s="6" t="s">
        <v>525</v>
      </c>
      <c r="Q1980" s="9"/>
      <c r="R1980" s="6" t="s">
        <v>526</v>
      </c>
      <c r="S1980" s="9"/>
      <c r="T1980" s="6">
        <v>59000</v>
      </c>
      <c r="U1980" s="6" t="s">
        <v>66</v>
      </c>
      <c r="V1980" s="6" t="s">
        <v>46</v>
      </c>
      <c r="W1980" s="6" t="s">
        <v>527</v>
      </c>
      <c r="X1980" s="6" t="s">
        <v>528</v>
      </c>
      <c r="Y1980" s="6" t="s">
        <v>36</v>
      </c>
    </row>
    <row r="1981" spans="1:25">
      <c r="A1981" s="5">
        <v>10212</v>
      </c>
      <c r="B1981" s="6">
        <v>49</v>
      </c>
      <c r="C1981" s="7">
        <v>100</v>
      </c>
      <c r="D1981" s="6">
        <v>13</v>
      </c>
      <c r="E1981" s="6">
        <v>6949.67</v>
      </c>
      <c r="F1981" s="8">
        <v>38002</v>
      </c>
      <c r="G1981" s="6" t="s">
        <v>25</v>
      </c>
      <c r="H1981" s="6">
        <v>1</v>
      </c>
      <c r="I1981" s="6">
        <v>1</v>
      </c>
      <c r="J1981" s="6">
        <v>2004</v>
      </c>
      <c r="K1981" s="6" t="s">
        <v>163</v>
      </c>
      <c r="L1981" s="6">
        <v>140</v>
      </c>
      <c r="M1981" s="6" t="s">
        <v>520</v>
      </c>
      <c r="N1981" s="6" t="s">
        <v>155</v>
      </c>
      <c r="O1981" s="6" t="s">
        <v>156</v>
      </c>
      <c r="P1981" s="6" t="s">
        <v>157</v>
      </c>
      <c r="Q1981" s="9"/>
      <c r="R1981" s="6" t="s">
        <v>158</v>
      </c>
      <c r="S1981" s="9"/>
      <c r="T1981" s="6">
        <v>28034</v>
      </c>
      <c r="U1981" s="6" t="s">
        <v>159</v>
      </c>
      <c r="V1981" s="6" t="s">
        <v>46</v>
      </c>
      <c r="W1981" s="6" t="s">
        <v>160</v>
      </c>
      <c r="X1981" s="6" t="s">
        <v>161</v>
      </c>
      <c r="Y1981" s="6" t="s">
        <v>36</v>
      </c>
    </row>
    <row r="1982" spans="1:25">
      <c r="A1982" s="5">
        <v>10225</v>
      </c>
      <c r="B1982" s="6">
        <v>40</v>
      </c>
      <c r="C1982" s="7">
        <v>100</v>
      </c>
      <c r="D1982" s="6">
        <v>4</v>
      </c>
      <c r="E1982" s="6">
        <v>4550</v>
      </c>
      <c r="F1982" s="8">
        <v>38039</v>
      </c>
      <c r="G1982" s="6" t="s">
        <v>25</v>
      </c>
      <c r="H1982" s="6">
        <v>1</v>
      </c>
      <c r="I1982" s="6">
        <v>2</v>
      </c>
      <c r="J1982" s="6">
        <v>2004</v>
      </c>
      <c r="K1982" s="6" t="s">
        <v>163</v>
      </c>
      <c r="L1982" s="6">
        <v>140</v>
      </c>
      <c r="M1982" s="6" t="s">
        <v>520</v>
      </c>
      <c r="N1982" s="6" t="s">
        <v>424</v>
      </c>
      <c r="O1982" s="6" t="s">
        <v>425</v>
      </c>
      <c r="P1982" s="6" t="s">
        <v>426</v>
      </c>
      <c r="Q1982" s="9"/>
      <c r="R1982" s="6" t="s">
        <v>427</v>
      </c>
      <c r="S1982" s="9"/>
      <c r="T1982" s="6">
        <v>1203</v>
      </c>
      <c r="U1982" s="6" t="s">
        <v>428</v>
      </c>
      <c r="V1982" s="6" t="s">
        <v>46</v>
      </c>
      <c r="W1982" s="6" t="s">
        <v>429</v>
      </c>
      <c r="X1982" s="6" t="s">
        <v>59</v>
      </c>
      <c r="Y1982" s="6" t="s">
        <v>36</v>
      </c>
    </row>
    <row r="1983" spans="1:25">
      <c r="A1983" s="5">
        <v>10239</v>
      </c>
      <c r="B1983" s="6">
        <v>29</v>
      </c>
      <c r="C1983" s="7">
        <v>100</v>
      </c>
      <c r="D1983" s="6">
        <v>3</v>
      </c>
      <c r="E1983" s="6">
        <v>4479.63</v>
      </c>
      <c r="F1983" s="8">
        <v>38089</v>
      </c>
      <c r="G1983" s="6" t="s">
        <v>25</v>
      </c>
      <c r="H1983" s="6">
        <v>2</v>
      </c>
      <c r="I1983" s="6">
        <v>4</v>
      </c>
      <c r="J1983" s="6">
        <v>2004</v>
      </c>
      <c r="K1983" s="6" t="s">
        <v>163</v>
      </c>
      <c r="L1983" s="6">
        <v>140</v>
      </c>
      <c r="M1983" s="6" t="s">
        <v>520</v>
      </c>
      <c r="N1983" s="6" t="s">
        <v>363</v>
      </c>
      <c r="O1983" s="6" t="s">
        <v>364</v>
      </c>
      <c r="P1983" s="6" t="s">
        <v>365</v>
      </c>
      <c r="Q1983" s="9"/>
      <c r="R1983" s="6" t="s">
        <v>366</v>
      </c>
      <c r="S1983" s="9"/>
      <c r="T1983" s="6">
        <v>90110</v>
      </c>
      <c r="U1983" s="6" t="s">
        <v>107</v>
      </c>
      <c r="V1983" s="6" t="s">
        <v>46</v>
      </c>
      <c r="W1983" s="6" t="s">
        <v>367</v>
      </c>
      <c r="X1983" s="6" t="s">
        <v>368</v>
      </c>
      <c r="Y1983" s="6" t="s">
        <v>36</v>
      </c>
    </row>
    <row r="1984" spans="1:25">
      <c r="A1984" s="5">
        <v>10253</v>
      </c>
      <c r="B1984" s="6">
        <v>39</v>
      </c>
      <c r="C1984" s="7">
        <v>100</v>
      </c>
      <c r="D1984" s="6">
        <v>8</v>
      </c>
      <c r="E1984" s="6">
        <v>5148</v>
      </c>
      <c r="F1984" s="8">
        <v>38139</v>
      </c>
      <c r="G1984" s="6" t="s">
        <v>322</v>
      </c>
      <c r="H1984" s="6">
        <v>2</v>
      </c>
      <c r="I1984" s="6">
        <v>6</v>
      </c>
      <c r="J1984" s="6">
        <v>2004</v>
      </c>
      <c r="K1984" s="6" t="s">
        <v>163</v>
      </c>
      <c r="L1984" s="6">
        <v>140</v>
      </c>
      <c r="M1984" s="6" t="s">
        <v>520</v>
      </c>
      <c r="N1984" s="6" t="s">
        <v>146</v>
      </c>
      <c r="O1984" s="6" t="s">
        <v>147</v>
      </c>
      <c r="P1984" s="6" t="s">
        <v>148</v>
      </c>
      <c r="Q1984" s="9"/>
      <c r="R1984" s="6" t="s">
        <v>149</v>
      </c>
      <c r="S1984" s="9"/>
      <c r="T1984" s="6" t="s">
        <v>150</v>
      </c>
      <c r="U1984" s="6" t="s">
        <v>151</v>
      </c>
      <c r="V1984" s="6" t="s">
        <v>46</v>
      </c>
      <c r="W1984" s="6" t="s">
        <v>152</v>
      </c>
      <c r="X1984" s="6" t="s">
        <v>153</v>
      </c>
      <c r="Y1984" s="6" t="s">
        <v>36</v>
      </c>
    </row>
    <row r="1985" spans="1:25">
      <c r="A1985" s="5">
        <v>10266</v>
      </c>
      <c r="B1985" s="6">
        <v>24</v>
      </c>
      <c r="C1985" s="7">
        <v>100</v>
      </c>
      <c r="D1985" s="6">
        <v>9</v>
      </c>
      <c r="E1985" s="6">
        <v>2932.08</v>
      </c>
      <c r="F1985" s="8">
        <v>38174</v>
      </c>
      <c r="G1985" s="6" t="s">
        <v>25</v>
      </c>
      <c r="H1985" s="6">
        <v>3</v>
      </c>
      <c r="I1985" s="6">
        <v>7</v>
      </c>
      <c r="J1985" s="6">
        <v>2004</v>
      </c>
      <c r="K1985" s="6" t="s">
        <v>163</v>
      </c>
      <c r="L1985" s="6">
        <v>140</v>
      </c>
      <c r="M1985" s="6" t="s">
        <v>520</v>
      </c>
      <c r="N1985" s="6" t="s">
        <v>430</v>
      </c>
      <c r="O1985" s="6" t="s">
        <v>431</v>
      </c>
      <c r="P1985" s="6" t="s">
        <v>432</v>
      </c>
      <c r="Q1985" s="9"/>
      <c r="R1985" s="6" t="s">
        <v>433</v>
      </c>
      <c r="S1985" s="9"/>
      <c r="T1985" s="6">
        <v>42100</v>
      </c>
      <c r="U1985" s="6" t="s">
        <v>200</v>
      </c>
      <c r="V1985" s="6" t="s">
        <v>46</v>
      </c>
      <c r="W1985" s="6" t="s">
        <v>434</v>
      </c>
      <c r="X1985" s="6" t="s">
        <v>435</v>
      </c>
      <c r="Y1985" s="6" t="s">
        <v>39</v>
      </c>
    </row>
    <row r="1986" spans="1:25">
      <c r="A1986" s="5">
        <v>10278</v>
      </c>
      <c r="B1986" s="6">
        <v>25</v>
      </c>
      <c r="C1986" s="7">
        <v>100</v>
      </c>
      <c r="D1986" s="6">
        <v>9</v>
      </c>
      <c r="E1986" s="6">
        <v>3159.75</v>
      </c>
      <c r="F1986" s="8">
        <v>38205</v>
      </c>
      <c r="G1986" s="6" t="s">
        <v>25</v>
      </c>
      <c r="H1986" s="6">
        <v>3</v>
      </c>
      <c r="I1986" s="6">
        <v>8</v>
      </c>
      <c r="J1986" s="6">
        <v>2004</v>
      </c>
      <c r="K1986" s="6" t="s">
        <v>163</v>
      </c>
      <c r="L1986" s="6">
        <v>140</v>
      </c>
      <c r="M1986" s="6" t="s">
        <v>520</v>
      </c>
      <c r="N1986" s="6" t="s">
        <v>583</v>
      </c>
      <c r="O1986" s="6">
        <v>7025551838</v>
      </c>
      <c r="P1986" s="6" t="s">
        <v>584</v>
      </c>
      <c r="Q1986" s="9"/>
      <c r="R1986" s="6" t="s">
        <v>585</v>
      </c>
      <c r="S1986" s="6" t="s">
        <v>586</v>
      </c>
      <c r="T1986" s="6">
        <v>83030</v>
      </c>
      <c r="U1986" s="6" t="s">
        <v>32</v>
      </c>
      <c r="V1986" s="6" t="s">
        <v>33</v>
      </c>
      <c r="W1986" s="6" t="s">
        <v>89</v>
      </c>
      <c r="X1986" s="6" t="s">
        <v>375</v>
      </c>
      <c r="Y1986" s="6" t="s">
        <v>36</v>
      </c>
    </row>
    <row r="1987" spans="1:25">
      <c r="A1987" s="5">
        <v>10287</v>
      </c>
      <c r="B1987" s="6">
        <v>36</v>
      </c>
      <c r="C1987" s="7">
        <v>100</v>
      </c>
      <c r="D1987" s="6">
        <v>7</v>
      </c>
      <c r="E1987" s="6">
        <v>4297.32</v>
      </c>
      <c r="F1987" s="8">
        <v>38229</v>
      </c>
      <c r="G1987" s="6" t="s">
        <v>25</v>
      </c>
      <c r="H1987" s="6">
        <v>3</v>
      </c>
      <c r="I1987" s="6">
        <v>8</v>
      </c>
      <c r="J1987" s="6">
        <v>2004</v>
      </c>
      <c r="K1987" s="6" t="s">
        <v>163</v>
      </c>
      <c r="L1987" s="6">
        <v>140</v>
      </c>
      <c r="M1987" s="6" t="s">
        <v>520</v>
      </c>
      <c r="N1987" s="6" t="s">
        <v>424</v>
      </c>
      <c r="O1987" s="6" t="s">
        <v>425</v>
      </c>
      <c r="P1987" s="6" t="s">
        <v>426</v>
      </c>
      <c r="Q1987" s="9"/>
      <c r="R1987" s="6" t="s">
        <v>427</v>
      </c>
      <c r="S1987" s="9"/>
      <c r="T1987" s="6">
        <v>1203</v>
      </c>
      <c r="U1987" s="6" t="s">
        <v>428</v>
      </c>
      <c r="V1987" s="6" t="s">
        <v>46</v>
      </c>
      <c r="W1987" s="6" t="s">
        <v>429</v>
      </c>
      <c r="X1987" s="6" t="s">
        <v>59</v>
      </c>
      <c r="Y1987" s="6" t="s">
        <v>36</v>
      </c>
    </row>
    <row r="1988" spans="1:25">
      <c r="A1988" s="5">
        <v>10180</v>
      </c>
      <c r="B1988" s="6">
        <v>41</v>
      </c>
      <c r="C1988" s="7">
        <v>100</v>
      </c>
      <c r="D1988" s="6">
        <v>11</v>
      </c>
      <c r="E1988" s="6">
        <v>8892.9</v>
      </c>
      <c r="F1988" s="8">
        <v>37936</v>
      </c>
      <c r="G1988" s="6" t="s">
        <v>25</v>
      </c>
      <c r="H1988" s="6">
        <v>4</v>
      </c>
      <c r="I1988" s="6">
        <v>11</v>
      </c>
      <c r="J1988" s="6">
        <v>2003</v>
      </c>
      <c r="K1988" s="6" t="s">
        <v>60</v>
      </c>
      <c r="L1988" s="6">
        <v>193</v>
      </c>
      <c r="M1988" s="6" t="s">
        <v>292</v>
      </c>
      <c r="N1988" s="6" t="s">
        <v>523</v>
      </c>
      <c r="O1988" s="6" t="s">
        <v>524</v>
      </c>
      <c r="P1988" s="6" t="s">
        <v>525</v>
      </c>
      <c r="Q1988" s="9"/>
      <c r="R1988" s="6" t="s">
        <v>526</v>
      </c>
      <c r="S1988" s="9"/>
      <c r="T1988" s="6">
        <v>59000</v>
      </c>
      <c r="U1988" s="6" t="s">
        <v>66</v>
      </c>
      <c r="V1988" s="6" t="s">
        <v>46</v>
      </c>
      <c r="W1988" s="6" t="s">
        <v>527</v>
      </c>
      <c r="X1988" s="6" t="s">
        <v>528</v>
      </c>
      <c r="Y1988" s="6" t="s">
        <v>133</v>
      </c>
    </row>
    <row r="1989" spans="1:25">
      <c r="A1989" s="5">
        <v>10310</v>
      </c>
      <c r="B1989" s="6">
        <v>45</v>
      </c>
      <c r="C1989" s="7">
        <v>100</v>
      </c>
      <c r="D1989" s="6">
        <v>5</v>
      </c>
      <c r="E1989" s="6">
        <v>5497.65</v>
      </c>
      <c r="F1989" s="8">
        <v>38276</v>
      </c>
      <c r="G1989" s="6" t="s">
        <v>25</v>
      </c>
      <c r="H1989" s="6">
        <v>4</v>
      </c>
      <c r="I1989" s="6">
        <v>10</v>
      </c>
      <c r="J1989" s="6">
        <v>2004</v>
      </c>
      <c r="K1989" s="6" t="s">
        <v>163</v>
      </c>
      <c r="L1989" s="6">
        <v>140</v>
      </c>
      <c r="M1989" s="6" t="s">
        <v>520</v>
      </c>
      <c r="N1989" s="6" t="s">
        <v>441</v>
      </c>
      <c r="O1989" s="6" t="s">
        <v>442</v>
      </c>
      <c r="P1989" s="6" t="s">
        <v>443</v>
      </c>
      <c r="Q1989" s="9"/>
      <c r="R1989" s="6" t="s">
        <v>444</v>
      </c>
      <c r="S1989" s="9"/>
      <c r="T1989" s="6">
        <v>50739</v>
      </c>
      <c r="U1989" s="6" t="s">
        <v>45</v>
      </c>
      <c r="V1989" s="6" t="s">
        <v>46</v>
      </c>
      <c r="W1989" s="6" t="s">
        <v>445</v>
      </c>
      <c r="X1989" s="6" t="s">
        <v>446</v>
      </c>
      <c r="Y1989" s="6" t="s">
        <v>36</v>
      </c>
    </row>
    <row r="1990" spans="1:25">
      <c r="A1990" s="5">
        <v>10321</v>
      </c>
      <c r="B1990" s="6">
        <v>26</v>
      </c>
      <c r="C1990" s="7">
        <v>100</v>
      </c>
      <c r="D1990" s="6">
        <v>13</v>
      </c>
      <c r="E1990" s="6">
        <v>4052.88</v>
      </c>
      <c r="F1990" s="8">
        <v>38295</v>
      </c>
      <c r="G1990" s="6" t="s">
        <v>25</v>
      </c>
      <c r="H1990" s="6">
        <v>4</v>
      </c>
      <c r="I1990" s="6">
        <v>11</v>
      </c>
      <c r="J1990" s="6">
        <v>2004</v>
      </c>
      <c r="K1990" s="6" t="s">
        <v>163</v>
      </c>
      <c r="L1990" s="6">
        <v>140</v>
      </c>
      <c r="M1990" s="6" t="s">
        <v>520</v>
      </c>
      <c r="N1990" s="11" t="s">
        <v>141</v>
      </c>
      <c r="O1990" s="6">
        <v>5085552555</v>
      </c>
      <c r="P1990" s="6" t="s">
        <v>142</v>
      </c>
      <c r="Q1990" s="9"/>
      <c r="R1990" s="6" t="s">
        <v>143</v>
      </c>
      <c r="S1990" s="6" t="s">
        <v>100</v>
      </c>
      <c r="T1990" s="6">
        <v>50553</v>
      </c>
      <c r="U1990" s="6" t="s">
        <v>32</v>
      </c>
      <c r="V1990" s="6" t="s">
        <v>33</v>
      </c>
      <c r="W1990" s="6" t="s">
        <v>144</v>
      </c>
      <c r="X1990" s="6" t="s">
        <v>145</v>
      </c>
      <c r="Y1990" s="6" t="s">
        <v>36</v>
      </c>
    </row>
    <row r="1991" spans="1:25">
      <c r="A1991" s="5">
        <v>10331</v>
      </c>
      <c r="B1991" s="6">
        <v>21</v>
      </c>
      <c r="C1991" s="7">
        <v>100</v>
      </c>
      <c r="D1991" s="6">
        <v>1</v>
      </c>
      <c r="E1991" s="6">
        <v>3135.93</v>
      </c>
      <c r="F1991" s="8">
        <v>38308</v>
      </c>
      <c r="G1991" s="6" t="s">
        <v>25</v>
      </c>
      <c r="H1991" s="6">
        <v>4</v>
      </c>
      <c r="I1991" s="6">
        <v>11</v>
      </c>
      <c r="J1991" s="6">
        <v>2004</v>
      </c>
      <c r="K1991" s="6" t="s">
        <v>163</v>
      </c>
      <c r="L1991" s="6">
        <v>140</v>
      </c>
      <c r="M1991" s="6" t="s">
        <v>520</v>
      </c>
      <c r="N1991" s="6" t="s">
        <v>263</v>
      </c>
      <c r="O1991" s="6">
        <v>2155559857</v>
      </c>
      <c r="P1991" s="6" t="s">
        <v>264</v>
      </c>
      <c r="Q1991" s="9"/>
      <c r="R1991" s="6" t="s">
        <v>265</v>
      </c>
      <c r="S1991" s="6" t="s">
        <v>120</v>
      </c>
      <c r="T1991" s="6">
        <v>71270</v>
      </c>
      <c r="U1991" s="6" t="s">
        <v>32</v>
      </c>
      <c r="V1991" s="6" t="s">
        <v>33</v>
      </c>
      <c r="W1991" s="6" t="s">
        <v>101</v>
      </c>
      <c r="X1991" s="6" t="s">
        <v>266</v>
      </c>
      <c r="Y1991" s="6" t="s">
        <v>36</v>
      </c>
    </row>
    <row r="1992" spans="1:25">
      <c r="A1992" s="5">
        <v>10342</v>
      </c>
      <c r="B1992" s="6">
        <v>42</v>
      </c>
      <c r="C1992" s="7">
        <v>100</v>
      </c>
      <c r="D1992" s="6">
        <v>6</v>
      </c>
      <c r="E1992" s="6">
        <v>5013.54</v>
      </c>
      <c r="F1992" s="8">
        <v>38315</v>
      </c>
      <c r="G1992" s="6" t="s">
        <v>25</v>
      </c>
      <c r="H1992" s="6">
        <v>4</v>
      </c>
      <c r="I1992" s="6">
        <v>11</v>
      </c>
      <c r="J1992" s="6">
        <v>2004</v>
      </c>
      <c r="K1992" s="6" t="s">
        <v>163</v>
      </c>
      <c r="L1992" s="6">
        <v>140</v>
      </c>
      <c r="M1992" s="6" t="s">
        <v>520</v>
      </c>
      <c r="N1992" s="6" t="s">
        <v>69</v>
      </c>
      <c r="O1992" s="6" t="s">
        <v>70</v>
      </c>
      <c r="P1992" s="6" t="s">
        <v>71</v>
      </c>
      <c r="Q1992" s="6" t="s">
        <v>72</v>
      </c>
      <c r="R1992" s="6" t="s">
        <v>73</v>
      </c>
      <c r="S1992" s="6" t="s">
        <v>74</v>
      </c>
      <c r="T1992" s="6">
        <v>3004</v>
      </c>
      <c r="U1992" s="6" t="s">
        <v>75</v>
      </c>
      <c r="V1992" s="6" t="s">
        <v>76</v>
      </c>
      <c r="W1992" s="6" t="s">
        <v>77</v>
      </c>
      <c r="X1992" s="6" t="s">
        <v>78</v>
      </c>
      <c r="Y1992" s="6" t="s">
        <v>36</v>
      </c>
    </row>
    <row r="1993" spans="1:25">
      <c r="A1993" s="5">
        <v>10355</v>
      </c>
      <c r="B1993" s="6">
        <v>32</v>
      </c>
      <c r="C1993" s="7">
        <v>100</v>
      </c>
      <c r="D1993" s="6">
        <v>8</v>
      </c>
      <c r="E1993" s="6">
        <v>5302.72</v>
      </c>
      <c r="F1993" s="8">
        <v>38328</v>
      </c>
      <c r="G1993" s="6" t="s">
        <v>25</v>
      </c>
      <c r="H1993" s="6">
        <v>4</v>
      </c>
      <c r="I1993" s="6">
        <v>12</v>
      </c>
      <c r="J1993" s="6">
        <v>2004</v>
      </c>
      <c r="K1993" s="6" t="s">
        <v>163</v>
      </c>
      <c r="L1993" s="6">
        <v>140</v>
      </c>
      <c r="M1993" s="6" t="s">
        <v>520</v>
      </c>
      <c r="N1993" s="6" t="s">
        <v>155</v>
      </c>
      <c r="O1993" s="6" t="s">
        <v>156</v>
      </c>
      <c r="P1993" s="6" t="s">
        <v>157</v>
      </c>
      <c r="Q1993" s="9"/>
      <c r="R1993" s="6" t="s">
        <v>158</v>
      </c>
      <c r="S1993" s="9"/>
      <c r="T1993" s="6">
        <v>28034</v>
      </c>
      <c r="U1993" s="6" t="s">
        <v>159</v>
      </c>
      <c r="V1993" s="6" t="s">
        <v>46</v>
      </c>
      <c r="W1993" s="6" t="s">
        <v>160</v>
      </c>
      <c r="X1993" s="6" t="s">
        <v>161</v>
      </c>
      <c r="Y1993" s="6" t="s">
        <v>36</v>
      </c>
    </row>
    <row r="1994" spans="1:25">
      <c r="A1994" s="5">
        <v>10363</v>
      </c>
      <c r="B1994" s="6">
        <v>31</v>
      </c>
      <c r="C1994" s="7">
        <v>94.58</v>
      </c>
      <c r="D1994" s="6">
        <v>1</v>
      </c>
      <c r="E1994" s="6">
        <v>2931.98</v>
      </c>
      <c r="F1994" s="8">
        <v>38358</v>
      </c>
      <c r="G1994" s="6" t="s">
        <v>25</v>
      </c>
      <c r="H1994" s="6">
        <v>1</v>
      </c>
      <c r="I1994" s="6">
        <v>1</v>
      </c>
      <c r="J1994" s="6">
        <v>2005</v>
      </c>
      <c r="K1994" s="6" t="s">
        <v>163</v>
      </c>
      <c r="L1994" s="6">
        <v>140</v>
      </c>
      <c r="M1994" s="6" t="s">
        <v>520</v>
      </c>
      <c r="N1994" s="6" t="s">
        <v>447</v>
      </c>
      <c r="O1994" s="10" t="s">
        <v>683</v>
      </c>
      <c r="P1994" s="6" t="s">
        <v>448</v>
      </c>
      <c r="Q1994" s="9"/>
      <c r="R1994" s="6" t="s">
        <v>449</v>
      </c>
      <c r="S1994" s="9"/>
      <c r="T1994" s="6" t="s">
        <v>450</v>
      </c>
      <c r="U1994" s="6" t="s">
        <v>107</v>
      </c>
      <c r="V1994" s="6" t="s">
        <v>46</v>
      </c>
      <c r="W1994" s="6" t="s">
        <v>451</v>
      </c>
      <c r="X1994" s="6" t="s">
        <v>452</v>
      </c>
      <c r="Y1994" s="6" t="s">
        <v>39</v>
      </c>
    </row>
    <row r="1995" spans="1:25">
      <c r="A1995" s="5">
        <v>10378</v>
      </c>
      <c r="B1995" s="6">
        <v>33</v>
      </c>
      <c r="C1995" s="7">
        <v>53.27</v>
      </c>
      <c r="D1995" s="6">
        <v>3</v>
      </c>
      <c r="E1995" s="6">
        <v>1757.91</v>
      </c>
      <c r="F1995" s="8">
        <v>38393</v>
      </c>
      <c r="G1995" s="6" t="s">
        <v>25</v>
      </c>
      <c r="H1995" s="6">
        <v>1</v>
      </c>
      <c r="I1995" s="6">
        <v>2</v>
      </c>
      <c r="J1995" s="6">
        <v>2005</v>
      </c>
      <c r="K1995" s="6" t="s">
        <v>163</v>
      </c>
      <c r="L1995" s="6">
        <v>140</v>
      </c>
      <c r="M1995" s="6" t="s">
        <v>520</v>
      </c>
      <c r="N1995" s="6" t="s">
        <v>155</v>
      </c>
      <c r="O1995" s="6" t="s">
        <v>156</v>
      </c>
      <c r="P1995" s="6" t="s">
        <v>157</v>
      </c>
      <c r="Q1995" s="9"/>
      <c r="R1995" s="6" t="s">
        <v>158</v>
      </c>
      <c r="S1995" s="9"/>
      <c r="T1995" s="6">
        <v>28034</v>
      </c>
      <c r="U1995" s="6" t="s">
        <v>159</v>
      </c>
      <c r="V1995" s="6" t="s">
        <v>46</v>
      </c>
      <c r="W1995" s="6" t="s">
        <v>160</v>
      </c>
      <c r="X1995" s="6" t="s">
        <v>161</v>
      </c>
      <c r="Y1995" s="6" t="s">
        <v>39</v>
      </c>
    </row>
    <row r="1996" spans="1:25">
      <c r="A1996" s="5">
        <v>10390</v>
      </c>
      <c r="B1996" s="6">
        <v>45</v>
      </c>
      <c r="C1996" s="7">
        <v>100</v>
      </c>
      <c r="D1996" s="6">
        <v>8</v>
      </c>
      <c r="E1996" s="6">
        <v>6763.05</v>
      </c>
      <c r="F1996" s="8">
        <v>38415</v>
      </c>
      <c r="G1996" s="6" t="s">
        <v>25</v>
      </c>
      <c r="H1996" s="6">
        <v>1</v>
      </c>
      <c r="I1996" s="6">
        <v>3</v>
      </c>
      <c r="J1996" s="6">
        <v>2005</v>
      </c>
      <c r="K1996" s="6" t="s">
        <v>163</v>
      </c>
      <c r="L1996" s="6">
        <v>140</v>
      </c>
      <c r="M1996" s="6" t="s">
        <v>520</v>
      </c>
      <c r="N1996" s="6" t="s">
        <v>217</v>
      </c>
      <c r="O1996" s="6">
        <v>4155551450</v>
      </c>
      <c r="P1996" s="6" t="s">
        <v>218</v>
      </c>
      <c r="Q1996" s="9"/>
      <c r="R1996" s="6" t="s">
        <v>219</v>
      </c>
      <c r="S1996" s="6" t="s">
        <v>177</v>
      </c>
      <c r="T1996" s="6">
        <v>97562</v>
      </c>
      <c r="U1996" s="6" t="s">
        <v>32</v>
      </c>
      <c r="V1996" s="6" t="s">
        <v>33</v>
      </c>
      <c r="W1996" s="6" t="s">
        <v>220</v>
      </c>
      <c r="X1996" s="6" t="s">
        <v>35</v>
      </c>
      <c r="Y1996" s="6" t="s">
        <v>36</v>
      </c>
    </row>
    <row r="1997" spans="1:25">
      <c r="A1997" s="5">
        <v>10405</v>
      </c>
      <c r="B1997" s="6">
        <v>76</v>
      </c>
      <c r="C1997" s="7">
        <v>100</v>
      </c>
      <c r="D1997" s="6">
        <v>3</v>
      </c>
      <c r="E1997" s="6">
        <v>11739.7</v>
      </c>
      <c r="F1997" s="8">
        <v>38456</v>
      </c>
      <c r="G1997" s="6" t="s">
        <v>25</v>
      </c>
      <c r="H1997" s="6">
        <v>2</v>
      </c>
      <c r="I1997" s="6">
        <v>4</v>
      </c>
      <c r="J1997" s="6">
        <v>2005</v>
      </c>
      <c r="K1997" s="6" t="s">
        <v>163</v>
      </c>
      <c r="L1997" s="6">
        <v>140</v>
      </c>
      <c r="M1997" s="6" t="s">
        <v>520</v>
      </c>
      <c r="N1997" s="6" t="s">
        <v>571</v>
      </c>
      <c r="O1997" s="6" t="s">
        <v>572</v>
      </c>
      <c r="P1997" s="6" t="s">
        <v>573</v>
      </c>
      <c r="Q1997" s="9"/>
      <c r="R1997" s="6" t="s">
        <v>574</v>
      </c>
      <c r="S1997" s="9"/>
      <c r="T1997" s="6">
        <v>67000</v>
      </c>
      <c r="U1997" s="6" t="s">
        <v>66</v>
      </c>
      <c r="V1997" s="6" t="s">
        <v>46</v>
      </c>
      <c r="W1997" s="6" t="s">
        <v>575</v>
      </c>
      <c r="X1997" s="6" t="s">
        <v>576</v>
      </c>
      <c r="Y1997" s="6" t="s">
        <v>133</v>
      </c>
    </row>
    <row r="1998" spans="1:25">
      <c r="A1998" s="5">
        <v>10419</v>
      </c>
      <c r="B1998" s="6">
        <v>70</v>
      </c>
      <c r="C1998" s="7">
        <v>100</v>
      </c>
      <c r="D1998" s="6">
        <v>8</v>
      </c>
      <c r="E1998" s="6">
        <v>9240</v>
      </c>
      <c r="F1998" s="8">
        <v>38489</v>
      </c>
      <c r="G1998" s="6" t="s">
        <v>25</v>
      </c>
      <c r="H1998" s="6">
        <v>2</v>
      </c>
      <c r="I1998" s="6">
        <v>5</v>
      </c>
      <c r="J1998" s="6">
        <v>2005</v>
      </c>
      <c r="K1998" s="6" t="s">
        <v>163</v>
      </c>
      <c r="L1998" s="6">
        <v>140</v>
      </c>
      <c r="M1998" s="6" t="s">
        <v>520</v>
      </c>
      <c r="N1998" s="6" t="s">
        <v>126</v>
      </c>
      <c r="O1998" s="6" t="s">
        <v>127</v>
      </c>
      <c r="P1998" s="6" t="s">
        <v>128</v>
      </c>
      <c r="Q1998" s="9"/>
      <c r="R1998" s="6" t="s">
        <v>129</v>
      </c>
      <c r="S1998" s="9"/>
      <c r="T1998" s="6">
        <v>5020</v>
      </c>
      <c r="U1998" s="6" t="s">
        <v>130</v>
      </c>
      <c r="V1998" s="6" t="s">
        <v>46</v>
      </c>
      <c r="W1998" s="6" t="s">
        <v>131</v>
      </c>
      <c r="X1998" s="6" t="s">
        <v>132</v>
      </c>
      <c r="Y1998" s="6" t="s">
        <v>133</v>
      </c>
    </row>
    <row r="1999" spans="1:25">
      <c r="A1999" s="5">
        <v>10180</v>
      </c>
      <c r="B1999" s="6">
        <v>40</v>
      </c>
      <c r="C1999" s="7">
        <v>100</v>
      </c>
      <c r="D1999" s="6">
        <v>8</v>
      </c>
      <c r="E1999" s="6">
        <v>6747.6</v>
      </c>
      <c r="F1999" s="8">
        <v>37936</v>
      </c>
      <c r="G1999" s="6" t="s">
        <v>25</v>
      </c>
      <c r="H1999" s="6">
        <v>4</v>
      </c>
      <c r="I1999" s="6">
        <v>11</v>
      </c>
      <c r="J1999" s="6">
        <v>2003</v>
      </c>
      <c r="K1999" s="6" t="s">
        <v>60</v>
      </c>
      <c r="L1999" s="6">
        <v>150</v>
      </c>
      <c r="M1999" s="6" t="s">
        <v>498</v>
      </c>
      <c r="N1999" s="6" t="s">
        <v>523</v>
      </c>
      <c r="O1999" s="6" t="s">
        <v>524</v>
      </c>
      <c r="P1999" s="6" t="s">
        <v>525</v>
      </c>
      <c r="Q1999" s="9"/>
      <c r="R1999" s="6" t="s">
        <v>526</v>
      </c>
      <c r="S1999" s="9"/>
      <c r="T1999" s="6">
        <v>59000</v>
      </c>
      <c r="U1999" s="6" t="s">
        <v>66</v>
      </c>
      <c r="V1999" s="6" t="s">
        <v>46</v>
      </c>
      <c r="W1999" s="6" t="s">
        <v>527</v>
      </c>
      <c r="X1999" s="6" t="s">
        <v>528</v>
      </c>
      <c r="Y1999" s="6" t="s">
        <v>36</v>
      </c>
    </row>
    <row r="2000" spans="1:25">
      <c r="A2000" s="5">
        <v>10180</v>
      </c>
      <c r="B2000" s="6">
        <v>25</v>
      </c>
      <c r="C2000" s="7">
        <v>64.2</v>
      </c>
      <c r="D2000" s="6">
        <v>13</v>
      </c>
      <c r="E2000" s="6">
        <v>1605</v>
      </c>
      <c r="F2000" s="8">
        <v>37936</v>
      </c>
      <c r="G2000" s="6" t="s">
        <v>25</v>
      </c>
      <c r="H2000" s="6">
        <v>4</v>
      </c>
      <c r="I2000" s="6">
        <v>11</v>
      </c>
      <c r="J2000" s="6">
        <v>2003</v>
      </c>
      <c r="K2000" s="6" t="s">
        <v>60</v>
      </c>
      <c r="L2000" s="6">
        <v>60</v>
      </c>
      <c r="M2000" s="6" t="s">
        <v>499</v>
      </c>
      <c r="N2000" s="6" t="s">
        <v>523</v>
      </c>
      <c r="O2000" s="6" t="s">
        <v>524</v>
      </c>
      <c r="P2000" s="6" t="s">
        <v>525</v>
      </c>
      <c r="Q2000" s="9"/>
      <c r="R2000" s="6" t="s">
        <v>526</v>
      </c>
      <c r="S2000" s="9"/>
      <c r="T2000" s="6">
        <v>59000</v>
      </c>
      <c r="U2000" s="6" t="s">
        <v>66</v>
      </c>
      <c r="V2000" s="6" t="s">
        <v>46</v>
      </c>
      <c r="W2000" s="6" t="s">
        <v>527</v>
      </c>
      <c r="X2000" s="6" t="s">
        <v>528</v>
      </c>
      <c r="Y2000" s="6" t="s">
        <v>39</v>
      </c>
    </row>
    <row r="2001" spans="1:25">
      <c r="A2001" s="5">
        <v>10180</v>
      </c>
      <c r="B2001" s="6">
        <v>21</v>
      </c>
      <c r="C2001" s="7">
        <v>50.36</v>
      </c>
      <c r="D2001" s="6">
        <v>3</v>
      </c>
      <c r="E2001" s="6">
        <v>1057.56</v>
      </c>
      <c r="F2001" s="8">
        <v>37936</v>
      </c>
      <c r="G2001" s="6" t="s">
        <v>25</v>
      </c>
      <c r="H2001" s="6">
        <v>4</v>
      </c>
      <c r="I2001" s="6">
        <v>11</v>
      </c>
      <c r="J2001" s="6">
        <v>2003</v>
      </c>
      <c r="K2001" s="6" t="s">
        <v>60</v>
      </c>
      <c r="L2001" s="6">
        <v>62</v>
      </c>
      <c r="M2001" s="6" t="s">
        <v>516</v>
      </c>
      <c r="N2001" s="6" t="s">
        <v>523</v>
      </c>
      <c r="O2001" s="6" t="s">
        <v>524</v>
      </c>
      <c r="P2001" s="6" t="s">
        <v>525</v>
      </c>
      <c r="Q2001" s="9"/>
      <c r="R2001" s="6" t="s">
        <v>526</v>
      </c>
      <c r="S2001" s="9"/>
      <c r="T2001" s="6">
        <v>59000</v>
      </c>
      <c r="U2001" s="6" t="s">
        <v>66</v>
      </c>
      <c r="V2001" s="6" t="s">
        <v>46</v>
      </c>
      <c r="W2001" s="6" t="s">
        <v>527</v>
      </c>
      <c r="X2001" s="6" t="s">
        <v>528</v>
      </c>
      <c r="Y2001" s="6" t="s">
        <v>39</v>
      </c>
    </row>
    <row r="2002" spans="1:25">
      <c r="A2002" s="5">
        <v>10180</v>
      </c>
      <c r="B2002" s="6">
        <v>44</v>
      </c>
      <c r="C2002" s="7">
        <v>100</v>
      </c>
      <c r="D2002" s="6">
        <v>2</v>
      </c>
      <c r="E2002" s="6">
        <v>5565.12</v>
      </c>
      <c r="F2002" s="8">
        <v>37936</v>
      </c>
      <c r="G2002" s="6" t="s">
        <v>25</v>
      </c>
      <c r="H2002" s="6">
        <v>4</v>
      </c>
      <c r="I2002" s="6">
        <v>11</v>
      </c>
      <c r="J2002" s="6">
        <v>2003</v>
      </c>
      <c r="K2002" s="6" t="s">
        <v>163</v>
      </c>
      <c r="L2002" s="6">
        <v>148</v>
      </c>
      <c r="M2002" s="6" t="s">
        <v>517</v>
      </c>
      <c r="N2002" s="6" t="s">
        <v>523</v>
      </c>
      <c r="O2002" s="6" t="s">
        <v>524</v>
      </c>
      <c r="P2002" s="6" t="s">
        <v>525</v>
      </c>
      <c r="Q2002" s="9"/>
      <c r="R2002" s="6" t="s">
        <v>526</v>
      </c>
      <c r="S2002" s="9"/>
      <c r="T2002" s="6">
        <v>59000</v>
      </c>
      <c r="U2002" s="6" t="s">
        <v>66</v>
      </c>
      <c r="V2002" s="6" t="s">
        <v>46</v>
      </c>
      <c r="W2002" s="6" t="s">
        <v>527</v>
      </c>
      <c r="X2002" s="6" t="s">
        <v>528</v>
      </c>
      <c r="Y2002" s="6" t="s">
        <v>36</v>
      </c>
    </row>
    <row r="2003" spans="1:25">
      <c r="A2003" s="5">
        <v>10180</v>
      </c>
      <c r="B2003" s="6">
        <v>48</v>
      </c>
      <c r="C2003" s="7">
        <v>100</v>
      </c>
      <c r="D2003" s="6">
        <v>10</v>
      </c>
      <c r="E2003" s="6">
        <v>5355.36</v>
      </c>
      <c r="F2003" s="8">
        <v>37936</v>
      </c>
      <c r="G2003" s="6" t="s">
        <v>25</v>
      </c>
      <c r="H2003" s="6">
        <v>4</v>
      </c>
      <c r="I2003" s="6">
        <v>11</v>
      </c>
      <c r="J2003" s="6">
        <v>2003</v>
      </c>
      <c r="K2003" s="6" t="s">
        <v>60</v>
      </c>
      <c r="L2003" s="6">
        <v>112</v>
      </c>
      <c r="M2003" s="6" t="s">
        <v>500</v>
      </c>
      <c r="N2003" s="6" t="s">
        <v>523</v>
      </c>
      <c r="O2003" s="6" t="s">
        <v>524</v>
      </c>
      <c r="P2003" s="6" t="s">
        <v>525</v>
      </c>
      <c r="Q2003" s="9"/>
      <c r="R2003" s="6" t="s">
        <v>526</v>
      </c>
      <c r="S2003" s="9"/>
      <c r="T2003" s="6">
        <v>59000</v>
      </c>
      <c r="U2003" s="6" t="s">
        <v>66</v>
      </c>
      <c r="V2003" s="6" t="s">
        <v>46</v>
      </c>
      <c r="W2003" s="6" t="s">
        <v>527</v>
      </c>
      <c r="X2003" s="6" t="s">
        <v>528</v>
      </c>
      <c r="Y2003" s="6" t="s">
        <v>36</v>
      </c>
    </row>
    <row r="2004" spans="1:25">
      <c r="A2004" s="5">
        <v>10180</v>
      </c>
      <c r="B2004" s="6">
        <v>28</v>
      </c>
      <c r="C2004" s="7">
        <v>68.55</v>
      </c>
      <c r="D2004" s="6">
        <v>14</v>
      </c>
      <c r="E2004" s="6">
        <v>1919.4</v>
      </c>
      <c r="F2004" s="8">
        <v>37936</v>
      </c>
      <c r="G2004" s="6" t="s">
        <v>25</v>
      </c>
      <c r="H2004" s="6">
        <v>4</v>
      </c>
      <c r="I2004" s="6">
        <v>11</v>
      </c>
      <c r="J2004" s="6">
        <v>2003</v>
      </c>
      <c r="K2004" s="6" t="s">
        <v>60</v>
      </c>
      <c r="L2004" s="6">
        <v>76</v>
      </c>
      <c r="M2004" s="6" t="s">
        <v>501</v>
      </c>
      <c r="N2004" s="6" t="s">
        <v>523</v>
      </c>
      <c r="O2004" s="6" t="s">
        <v>524</v>
      </c>
      <c r="P2004" s="6" t="s">
        <v>525</v>
      </c>
      <c r="Q2004" s="9"/>
      <c r="R2004" s="6" t="s">
        <v>526</v>
      </c>
      <c r="S2004" s="9"/>
      <c r="T2004" s="6">
        <v>59000</v>
      </c>
      <c r="U2004" s="6" t="s">
        <v>66</v>
      </c>
      <c r="V2004" s="6" t="s">
        <v>46</v>
      </c>
      <c r="W2004" s="6" t="s">
        <v>527</v>
      </c>
      <c r="X2004" s="6" t="s">
        <v>528</v>
      </c>
      <c r="Y2004" s="6" t="s">
        <v>39</v>
      </c>
    </row>
    <row r="2005" spans="1:25">
      <c r="A2005" s="5">
        <v>10180</v>
      </c>
      <c r="B2005" s="6">
        <v>35</v>
      </c>
      <c r="C2005" s="7">
        <v>72.03</v>
      </c>
      <c r="D2005" s="6">
        <v>6</v>
      </c>
      <c r="E2005" s="6">
        <v>2521.0500000000002</v>
      </c>
      <c r="F2005" s="8">
        <v>37936</v>
      </c>
      <c r="G2005" s="6" t="s">
        <v>25</v>
      </c>
      <c r="H2005" s="6">
        <v>4</v>
      </c>
      <c r="I2005" s="6">
        <v>11</v>
      </c>
      <c r="J2005" s="6">
        <v>2003</v>
      </c>
      <c r="K2005" s="6" t="s">
        <v>60</v>
      </c>
      <c r="L2005" s="6">
        <v>69</v>
      </c>
      <c r="M2005" s="6" t="s">
        <v>518</v>
      </c>
      <c r="N2005" s="6" t="s">
        <v>523</v>
      </c>
      <c r="O2005" s="6" t="s">
        <v>524</v>
      </c>
      <c r="P2005" s="6" t="s">
        <v>525</v>
      </c>
      <c r="Q2005" s="9"/>
      <c r="R2005" s="6" t="s">
        <v>526</v>
      </c>
      <c r="S2005" s="9"/>
      <c r="T2005" s="6">
        <v>59000</v>
      </c>
      <c r="U2005" s="6" t="s">
        <v>66</v>
      </c>
      <c r="V2005" s="6" t="s">
        <v>46</v>
      </c>
      <c r="W2005" s="6" t="s">
        <v>527</v>
      </c>
      <c r="X2005" s="6" t="s">
        <v>528</v>
      </c>
      <c r="Y2005" s="6" t="s">
        <v>39</v>
      </c>
    </row>
    <row r="2006" spans="1:25">
      <c r="A2006" s="5">
        <v>10180</v>
      </c>
      <c r="B2006" s="6">
        <v>28</v>
      </c>
      <c r="C2006" s="7">
        <v>71.14</v>
      </c>
      <c r="D2006" s="6">
        <v>1</v>
      </c>
      <c r="E2006" s="6">
        <v>1991.92</v>
      </c>
      <c r="F2006" s="8">
        <v>37936</v>
      </c>
      <c r="G2006" s="6" t="s">
        <v>25</v>
      </c>
      <c r="H2006" s="6">
        <v>4</v>
      </c>
      <c r="I2006" s="6">
        <v>11</v>
      </c>
      <c r="J2006" s="6">
        <v>2003</v>
      </c>
      <c r="K2006" s="6" t="s">
        <v>163</v>
      </c>
      <c r="L2006" s="6">
        <v>80</v>
      </c>
      <c r="M2006" s="6" t="s">
        <v>521</v>
      </c>
      <c r="N2006" s="6" t="s">
        <v>523</v>
      </c>
      <c r="O2006" s="6" t="s">
        <v>524</v>
      </c>
      <c r="P2006" s="6" t="s">
        <v>525</v>
      </c>
      <c r="Q2006" s="9"/>
      <c r="R2006" s="6" t="s">
        <v>526</v>
      </c>
      <c r="S2006" s="9"/>
      <c r="T2006" s="6">
        <v>59000</v>
      </c>
      <c r="U2006" s="6" t="s">
        <v>66</v>
      </c>
      <c r="V2006" s="6" t="s">
        <v>46</v>
      </c>
      <c r="W2006" s="6" t="s">
        <v>527</v>
      </c>
      <c r="X2006" s="6" t="s">
        <v>528</v>
      </c>
      <c r="Y2006" s="6" t="s">
        <v>39</v>
      </c>
    </row>
    <row r="2007" spans="1:25">
      <c r="A2007" s="5">
        <v>10210</v>
      </c>
      <c r="B2007" s="6">
        <v>29</v>
      </c>
      <c r="C2007" s="7">
        <v>69.599999999999994</v>
      </c>
      <c r="D2007" s="6">
        <v>16</v>
      </c>
      <c r="E2007" s="6">
        <v>2018.4</v>
      </c>
      <c r="F2007" s="8">
        <v>37998</v>
      </c>
      <c r="G2007" s="6" t="s">
        <v>25</v>
      </c>
      <c r="H2007" s="6">
        <v>1</v>
      </c>
      <c r="I2007" s="6">
        <v>1</v>
      </c>
      <c r="J2007" s="6">
        <v>2004</v>
      </c>
      <c r="K2007" s="6" t="s">
        <v>385</v>
      </c>
      <c r="L2007" s="6">
        <v>68</v>
      </c>
      <c r="M2007" s="6" t="s">
        <v>419</v>
      </c>
      <c r="N2007" s="6" t="s">
        <v>257</v>
      </c>
      <c r="O2007" s="10" t="s">
        <v>683</v>
      </c>
      <c r="P2007" s="6" t="s">
        <v>258</v>
      </c>
      <c r="Q2007" s="9"/>
      <c r="R2007" s="6" t="s">
        <v>259</v>
      </c>
      <c r="S2007" s="6" t="s">
        <v>259</v>
      </c>
      <c r="T2007" s="6" t="s">
        <v>260</v>
      </c>
      <c r="U2007" s="6" t="s">
        <v>193</v>
      </c>
      <c r="V2007" s="6" t="s">
        <v>193</v>
      </c>
      <c r="W2007" s="6" t="s">
        <v>261</v>
      </c>
      <c r="X2007" s="6" t="s">
        <v>262</v>
      </c>
      <c r="Y2007" s="6" t="s">
        <v>39</v>
      </c>
    </row>
    <row r="2008" spans="1:25">
      <c r="A2008" s="5">
        <v>10222</v>
      </c>
      <c r="B2008" s="6">
        <v>48</v>
      </c>
      <c r="C2008" s="7">
        <v>56.64</v>
      </c>
      <c r="D2008" s="6">
        <v>3</v>
      </c>
      <c r="E2008" s="6">
        <v>2718.72</v>
      </c>
      <c r="F2008" s="8">
        <v>38036</v>
      </c>
      <c r="G2008" s="6" t="s">
        <v>25</v>
      </c>
      <c r="H2008" s="6">
        <v>1</v>
      </c>
      <c r="I2008" s="6">
        <v>2</v>
      </c>
      <c r="J2008" s="6">
        <v>2004</v>
      </c>
      <c r="K2008" s="6" t="s">
        <v>385</v>
      </c>
      <c r="L2008" s="6">
        <v>68</v>
      </c>
      <c r="M2008" s="6" t="s">
        <v>419</v>
      </c>
      <c r="N2008" s="6" t="s">
        <v>319</v>
      </c>
      <c r="O2008" s="6">
        <v>7605558146</v>
      </c>
      <c r="P2008" s="6" t="s">
        <v>320</v>
      </c>
      <c r="Q2008" s="9"/>
      <c r="R2008" s="6" t="s">
        <v>321</v>
      </c>
      <c r="S2008" s="6" t="s">
        <v>177</v>
      </c>
      <c r="T2008" s="6">
        <v>91217</v>
      </c>
      <c r="U2008" s="6" t="s">
        <v>32</v>
      </c>
      <c r="V2008" s="6" t="s">
        <v>33</v>
      </c>
      <c r="W2008" s="6" t="s">
        <v>178</v>
      </c>
      <c r="X2008" s="6" t="s">
        <v>35</v>
      </c>
      <c r="Y2008" s="6" t="s">
        <v>39</v>
      </c>
    </row>
    <row r="2009" spans="1:25">
      <c r="A2009" s="5">
        <v>10235</v>
      </c>
      <c r="B2009" s="6">
        <v>33</v>
      </c>
      <c r="C2009" s="7">
        <v>60.05</v>
      </c>
      <c r="D2009" s="6">
        <v>12</v>
      </c>
      <c r="E2009" s="6">
        <v>1981.65</v>
      </c>
      <c r="F2009" s="8">
        <v>38079</v>
      </c>
      <c r="G2009" s="6" t="s">
        <v>25</v>
      </c>
      <c r="H2009" s="6">
        <v>2</v>
      </c>
      <c r="I2009" s="6">
        <v>4</v>
      </c>
      <c r="J2009" s="6">
        <v>2004</v>
      </c>
      <c r="K2009" s="6" t="s">
        <v>385</v>
      </c>
      <c r="L2009" s="6">
        <v>68</v>
      </c>
      <c r="M2009" s="6" t="s">
        <v>419</v>
      </c>
      <c r="N2009" s="6" t="s">
        <v>331</v>
      </c>
      <c r="O2009" s="6" t="s">
        <v>332</v>
      </c>
      <c r="P2009" s="6" t="s">
        <v>333</v>
      </c>
      <c r="Q2009" s="9"/>
      <c r="R2009" s="6" t="s">
        <v>334</v>
      </c>
      <c r="S2009" s="6" t="s">
        <v>335</v>
      </c>
      <c r="T2009" s="6" t="s">
        <v>336</v>
      </c>
      <c r="U2009" s="6" t="s">
        <v>243</v>
      </c>
      <c r="V2009" s="6" t="s">
        <v>33</v>
      </c>
      <c r="W2009" s="6" t="s">
        <v>337</v>
      </c>
      <c r="X2009" s="6" t="s">
        <v>153</v>
      </c>
      <c r="Y2009" s="6" t="s">
        <v>39</v>
      </c>
    </row>
    <row r="2010" spans="1:25">
      <c r="A2010" s="5">
        <v>10250</v>
      </c>
      <c r="B2010" s="6">
        <v>40</v>
      </c>
      <c r="C2010" s="7">
        <v>75.06</v>
      </c>
      <c r="D2010" s="6">
        <v>13</v>
      </c>
      <c r="E2010" s="6">
        <v>3002.4</v>
      </c>
      <c r="F2010" s="8">
        <v>38118</v>
      </c>
      <c r="G2010" s="6" t="s">
        <v>25</v>
      </c>
      <c r="H2010" s="6">
        <v>2</v>
      </c>
      <c r="I2010" s="6">
        <v>5</v>
      </c>
      <c r="J2010" s="6">
        <v>2004</v>
      </c>
      <c r="K2010" s="6" t="s">
        <v>385</v>
      </c>
      <c r="L2010" s="6">
        <v>68</v>
      </c>
      <c r="M2010" s="6" t="s">
        <v>419</v>
      </c>
      <c r="N2010" s="6" t="s">
        <v>372</v>
      </c>
      <c r="O2010" s="6">
        <v>4085553659</v>
      </c>
      <c r="P2010" s="6" t="s">
        <v>373</v>
      </c>
      <c r="Q2010" s="9"/>
      <c r="R2010" s="6" t="s">
        <v>374</v>
      </c>
      <c r="S2010" s="6" t="s">
        <v>177</v>
      </c>
      <c r="T2010" s="6">
        <v>94217</v>
      </c>
      <c r="U2010" s="6" t="s">
        <v>32</v>
      </c>
      <c r="V2010" s="6" t="s">
        <v>33</v>
      </c>
      <c r="W2010" s="6" t="s">
        <v>58</v>
      </c>
      <c r="X2010" s="6" t="s">
        <v>375</v>
      </c>
      <c r="Y2010" s="6" t="s">
        <v>36</v>
      </c>
    </row>
    <row r="2011" spans="1:25">
      <c r="A2011" s="5">
        <v>10262</v>
      </c>
      <c r="B2011" s="6">
        <v>48</v>
      </c>
      <c r="C2011" s="7">
        <v>61.42</v>
      </c>
      <c r="D2011" s="6">
        <v>8</v>
      </c>
      <c r="E2011" s="6">
        <v>2948.16</v>
      </c>
      <c r="F2011" s="8">
        <v>38162</v>
      </c>
      <c r="G2011" s="6" t="s">
        <v>322</v>
      </c>
      <c r="H2011" s="6">
        <v>2</v>
      </c>
      <c r="I2011" s="6">
        <v>6</v>
      </c>
      <c r="J2011" s="6">
        <v>2004</v>
      </c>
      <c r="K2011" s="6" t="s">
        <v>385</v>
      </c>
      <c r="L2011" s="6">
        <v>68</v>
      </c>
      <c r="M2011" s="6" t="s">
        <v>419</v>
      </c>
      <c r="N2011" s="6" t="s">
        <v>155</v>
      </c>
      <c r="O2011" s="6" t="s">
        <v>156</v>
      </c>
      <c r="P2011" s="6" t="s">
        <v>157</v>
      </c>
      <c r="Q2011" s="9"/>
      <c r="R2011" s="6" t="s">
        <v>158</v>
      </c>
      <c r="S2011" s="9"/>
      <c r="T2011" s="6">
        <v>28034</v>
      </c>
      <c r="U2011" s="6" t="s">
        <v>159</v>
      </c>
      <c r="V2011" s="6" t="s">
        <v>46</v>
      </c>
      <c r="W2011" s="6" t="s">
        <v>160</v>
      </c>
      <c r="X2011" s="6" t="s">
        <v>161</v>
      </c>
      <c r="Y2011" s="6" t="s">
        <v>39</v>
      </c>
    </row>
    <row r="2012" spans="1:25">
      <c r="A2012" s="5">
        <v>10275</v>
      </c>
      <c r="B2012" s="6">
        <v>41</v>
      </c>
      <c r="C2012" s="7">
        <v>81.89</v>
      </c>
      <c r="D2012" s="6">
        <v>18</v>
      </c>
      <c r="E2012" s="6">
        <v>3357.49</v>
      </c>
      <c r="F2012" s="8">
        <v>38191</v>
      </c>
      <c r="G2012" s="6" t="s">
        <v>25</v>
      </c>
      <c r="H2012" s="6">
        <v>3</v>
      </c>
      <c r="I2012" s="6">
        <v>7</v>
      </c>
      <c r="J2012" s="6">
        <v>2004</v>
      </c>
      <c r="K2012" s="6" t="s">
        <v>385</v>
      </c>
      <c r="L2012" s="6">
        <v>68</v>
      </c>
      <c r="M2012" s="6" t="s">
        <v>419</v>
      </c>
      <c r="N2012" s="6" t="s">
        <v>91</v>
      </c>
      <c r="O2012" s="6" t="s">
        <v>92</v>
      </c>
      <c r="P2012" s="6" t="s">
        <v>93</v>
      </c>
      <c r="Q2012" s="9"/>
      <c r="R2012" s="6" t="s">
        <v>94</v>
      </c>
      <c r="S2012" s="9"/>
      <c r="T2012" s="6">
        <v>44000</v>
      </c>
      <c r="U2012" s="6" t="s">
        <v>66</v>
      </c>
      <c r="V2012" s="6" t="s">
        <v>46</v>
      </c>
      <c r="W2012" s="6" t="s">
        <v>95</v>
      </c>
      <c r="X2012" s="6" t="s">
        <v>96</v>
      </c>
      <c r="Y2012" s="6" t="s">
        <v>36</v>
      </c>
    </row>
    <row r="2013" spans="1:25">
      <c r="A2013" s="5">
        <v>10284</v>
      </c>
      <c r="B2013" s="6">
        <v>21</v>
      </c>
      <c r="C2013" s="7">
        <v>55.96</v>
      </c>
      <c r="D2013" s="6">
        <v>10</v>
      </c>
      <c r="E2013" s="6">
        <v>1175.1600000000001</v>
      </c>
      <c r="F2013" s="8">
        <v>38220</v>
      </c>
      <c r="G2013" s="6" t="s">
        <v>25</v>
      </c>
      <c r="H2013" s="6">
        <v>3</v>
      </c>
      <c r="I2013" s="6">
        <v>8</v>
      </c>
      <c r="J2013" s="6">
        <v>2004</v>
      </c>
      <c r="K2013" s="6" t="s">
        <v>385</v>
      </c>
      <c r="L2013" s="6">
        <v>68</v>
      </c>
      <c r="M2013" s="6" t="s">
        <v>419</v>
      </c>
      <c r="N2013" s="6" t="s">
        <v>607</v>
      </c>
      <c r="O2013" s="10" t="s">
        <v>683</v>
      </c>
      <c r="P2013" s="6" t="s">
        <v>608</v>
      </c>
      <c r="Q2013" s="9"/>
      <c r="R2013" s="6" t="s">
        <v>609</v>
      </c>
      <c r="S2013" s="9"/>
      <c r="T2013" s="6" t="s">
        <v>610</v>
      </c>
      <c r="U2013" s="6" t="s">
        <v>114</v>
      </c>
      <c r="V2013" s="6" t="s">
        <v>46</v>
      </c>
      <c r="W2013" s="6" t="s">
        <v>611</v>
      </c>
      <c r="X2013" s="6" t="s">
        <v>612</v>
      </c>
      <c r="Y2013" s="6" t="s">
        <v>39</v>
      </c>
    </row>
    <row r="2014" spans="1:25">
      <c r="A2014" s="5">
        <v>10296</v>
      </c>
      <c r="B2014" s="6">
        <v>32</v>
      </c>
      <c r="C2014" s="7">
        <v>71.650000000000006</v>
      </c>
      <c r="D2014" s="6">
        <v>6</v>
      </c>
      <c r="E2014" s="6">
        <v>2292.8000000000002</v>
      </c>
      <c r="F2014" s="8">
        <v>38245</v>
      </c>
      <c r="G2014" s="6" t="s">
        <v>25</v>
      </c>
      <c r="H2014" s="6">
        <v>3</v>
      </c>
      <c r="I2014" s="6">
        <v>9</v>
      </c>
      <c r="J2014" s="6">
        <v>2004</v>
      </c>
      <c r="K2014" s="6" t="s">
        <v>385</v>
      </c>
      <c r="L2014" s="6">
        <v>68</v>
      </c>
      <c r="M2014" s="6" t="s">
        <v>419</v>
      </c>
      <c r="N2014" s="6" t="s">
        <v>613</v>
      </c>
      <c r="O2014" s="10" t="s">
        <v>683</v>
      </c>
      <c r="P2014" s="6" t="s">
        <v>614</v>
      </c>
      <c r="Q2014" s="9"/>
      <c r="R2014" s="6" t="s">
        <v>615</v>
      </c>
      <c r="S2014" s="9"/>
      <c r="T2014" s="6">
        <v>80686</v>
      </c>
      <c r="U2014" s="6" t="s">
        <v>45</v>
      </c>
      <c r="V2014" s="6" t="s">
        <v>46</v>
      </c>
      <c r="W2014" s="6" t="s">
        <v>616</v>
      </c>
      <c r="X2014" s="6" t="s">
        <v>59</v>
      </c>
      <c r="Y2014" s="6" t="s">
        <v>39</v>
      </c>
    </row>
    <row r="2015" spans="1:25">
      <c r="A2015" s="5">
        <v>10308</v>
      </c>
      <c r="B2015" s="6">
        <v>43</v>
      </c>
      <c r="C2015" s="7">
        <v>76.430000000000007</v>
      </c>
      <c r="D2015" s="6">
        <v>16</v>
      </c>
      <c r="E2015" s="6">
        <v>3286.49</v>
      </c>
      <c r="F2015" s="8">
        <v>38275</v>
      </c>
      <c r="G2015" s="6" t="s">
        <v>25</v>
      </c>
      <c r="H2015" s="6">
        <v>4</v>
      </c>
      <c r="I2015" s="6">
        <v>10</v>
      </c>
      <c r="J2015" s="6">
        <v>2004</v>
      </c>
      <c r="K2015" s="6" t="s">
        <v>385</v>
      </c>
      <c r="L2015" s="6">
        <v>68</v>
      </c>
      <c r="M2015" s="6" t="s">
        <v>419</v>
      </c>
      <c r="N2015" s="6" t="s">
        <v>272</v>
      </c>
      <c r="O2015" s="6">
        <v>9145554562</v>
      </c>
      <c r="P2015" s="6" t="s">
        <v>273</v>
      </c>
      <c r="Q2015" s="9"/>
      <c r="R2015" s="6" t="s">
        <v>274</v>
      </c>
      <c r="S2015" s="6" t="s">
        <v>57</v>
      </c>
      <c r="T2015" s="6">
        <v>24067</v>
      </c>
      <c r="U2015" s="6" t="s">
        <v>32</v>
      </c>
      <c r="V2015" s="6" t="s">
        <v>33</v>
      </c>
      <c r="W2015" s="6" t="s">
        <v>58</v>
      </c>
      <c r="X2015" s="6" t="s">
        <v>179</v>
      </c>
      <c r="Y2015" s="6" t="s">
        <v>36</v>
      </c>
    </row>
    <row r="2016" spans="1:25">
      <c r="A2016" s="5">
        <v>10316</v>
      </c>
      <c r="B2016" s="6">
        <v>30</v>
      </c>
      <c r="C2016" s="7">
        <v>77.790000000000006</v>
      </c>
      <c r="D2016" s="6">
        <v>8</v>
      </c>
      <c r="E2016" s="6">
        <v>2333.6999999999998</v>
      </c>
      <c r="F2016" s="8">
        <v>38292</v>
      </c>
      <c r="G2016" s="6" t="s">
        <v>25</v>
      </c>
      <c r="H2016" s="6">
        <v>4</v>
      </c>
      <c r="I2016" s="6">
        <v>11</v>
      </c>
      <c r="J2016" s="6">
        <v>2004</v>
      </c>
      <c r="K2016" s="6" t="s">
        <v>385</v>
      </c>
      <c r="L2016" s="6">
        <v>68</v>
      </c>
      <c r="M2016" s="6" t="s">
        <v>419</v>
      </c>
      <c r="N2016" s="11" t="s">
        <v>346</v>
      </c>
      <c r="O2016" s="6" t="s">
        <v>347</v>
      </c>
      <c r="P2016" s="6" t="s">
        <v>348</v>
      </c>
      <c r="Q2016" s="9"/>
      <c r="R2016" s="6" t="s">
        <v>349</v>
      </c>
      <c r="S2016" s="6" t="s">
        <v>350</v>
      </c>
      <c r="T2016" s="6" t="s">
        <v>351</v>
      </c>
      <c r="U2016" s="6" t="s">
        <v>151</v>
      </c>
      <c r="V2016" s="6" t="s">
        <v>46</v>
      </c>
      <c r="W2016" s="6" t="s">
        <v>352</v>
      </c>
      <c r="X2016" s="6" t="s">
        <v>353</v>
      </c>
      <c r="Y2016" s="6" t="s">
        <v>39</v>
      </c>
    </row>
    <row r="2017" spans="1:25">
      <c r="A2017" s="5">
        <v>10328</v>
      </c>
      <c r="B2017" s="6">
        <v>35</v>
      </c>
      <c r="C2017" s="7">
        <v>76.430000000000007</v>
      </c>
      <c r="D2017" s="6">
        <v>3</v>
      </c>
      <c r="E2017" s="6">
        <v>2675.05</v>
      </c>
      <c r="F2017" s="8">
        <v>38303</v>
      </c>
      <c r="G2017" s="6" t="s">
        <v>25</v>
      </c>
      <c r="H2017" s="6">
        <v>4</v>
      </c>
      <c r="I2017" s="6">
        <v>11</v>
      </c>
      <c r="J2017" s="6">
        <v>2004</v>
      </c>
      <c r="K2017" s="6" t="s">
        <v>385</v>
      </c>
      <c r="L2017" s="6">
        <v>68</v>
      </c>
      <c r="M2017" s="6" t="s">
        <v>419</v>
      </c>
      <c r="N2017" s="6" t="s">
        <v>387</v>
      </c>
      <c r="O2017" s="6" t="s">
        <v>388</v>
      </c>
      <c r="P2017" s="6" t="s">
        <v>389</v>
      </c>
      <c r="Q2017" s="9"/>
      <c r="R2017" s="6" t="s">
        <v>390</v>
      </c>
      <c r="S2017" s="9"/>
      <c r="T2017" s="6">
        <v>24100</v>
      </c>
      <c r="U2017" s="6" t="s">
        <v>200</v>
      </c>
      <c r="V2017" s="6" t="s">
        <v>46</v>
      </c>
      <c r="W2017" s="6" t="s">
        <v>391</v>
      </c>
      <c r="X2017" s="6" t="s">
        <v>392</v>
      </c>
      <c r="Y2017" s="6" t="s">
        <v>39</v>
      </c>
    </row>
    <row r="2018" spans="1:25">
      <c r="A2018" s="5">
        <v>10339</v>
      </c>
      <c r="B2018" s="6">
        <v>45</v>
      </c>
      <c r="C2018" s="7">
        <v>96.92</v>
      </c>
      <c r="D2018" s="6">
        <v>11</v>
      </c>
      <c r="E2018" s="6">
        <v>4361.3999999999996</v>
      </c>
      <c r="F2018" s="8">
        <v>38314</v>
      </c>
      <c r="G2018" s="6" t="s">
        <v>25</v>
      </c>
      <c r="H2018" s="6">
        <v>4</v>
      </c>
      <c r="I2018" s="6">
        <v>11</v>
      </c>
      <c r="J2018" s="6">
        <v>2004</v>
      </c>
      <c r="K2018" s="6" t="s">
        <v>385</v>
      </c>
      <c r="L2018" s="6">
        <v>68</v>
      </c>
      <c r="M2018" s="6" t="s">
        <v>419</v>
      </c>
      <c r="N2018" s="6" t="s">
        <v>188</v>
      </c>
      <c r="O2018" s="10" t="s">
        <v>683</v>
      </c>
      <c r="P2018" s="6" t="s">
        <v>189</v>
      </c>
      <c r="Q2018" s="9"/>
      <c r="R2018" s="6" t="s">
        <v>190</v>
      </c>
      <c r="S2018" s="6" t="s">
        <v>191</v>
      </c>
      <c r="T2018" s="6" t="s">
        <v>192</v>
      </c>
      <c r="U2018" s="6" t="s">
        <v>193</v>
      </c>
      <c r="V2018" s="6" t="s">
        <v>193</v>
      </c>
      <c r="W2018" s="6" t="s">
        <v>194</v>
      </c>
      <c r="X2018" s="6" t="s">
        <v>195</v>
      </c>
      <c r="Y2018" s="6" t="s">
        <v>36</v>
      </c>
    </row>
    <row r="2019" spans="1:25">
      <c r="A2019" s="5">
        <v>10351</v>
      </c>
      <c r="B2019" s="6">
        <v>34</v>
      </c>
      <c r="C2019" s="7">
        <v>59.37</v>
      </c>
      <c r="D2019" s="6">
        <v>3</v>
      </c>
      <c r="E2019" s="6">
        <v>2018.58</v>
      </c>
      <c r="F2019" s="8">
        <v>38324</v>
      </c>
      <c r="G2019" s="6" t="s">
        <v>25</v>
      </c>
      <c r="H2019" s="6">
        <v>4</v>
      </c>
      <c r="I2019" s="6">
        <v>12</v>
      </c>
      <c r="J2019" s="6">
        <v>2004</v>
      </c>
      <c r="K2019" s="6" t="s">
        <v>385</v>
      </c>
      <c r="L2019" s="6">
        <v>68</v>
      </c>
      <c r="M2019" s="6" t="s">
        <v>419</v>
      </c>
      <c r="N2019" s="6" t="s">
        <v>617</v>
      </c>
      <c r="O2019" s="6" t="s">
        <v>618</v>
      </c>
      <c r="P2019" s="6" t="s">
        <v>619</v>
      </c>
      <c r="Q2019" s="9"/>
      <c r="R2019" s="6" t="s">
        <v>620</v>
      </c>
      <c r="S2019" s="9"/>
      <c r="T2019" s="6" t="s">
        <v>621</v>
      </c>
      <c r="U2019" s="6" t="s">
        <v>151</v>
      </c>
      <c r="V2019" s="6" t="s">
        <v>46</v>
      </c>
      <c r="W2019" s="6" t="s">
        <v>83</v>
      </c>
      <c r="X2019" s="6" t="s">
        <v>622</v>
      </c>
      <c r="Y2019" s="6" t="s">
        <v>39</v>
      </c>
    </row>
    <row r="2020" spans="1:25">
      <c r="A2020" s="5">
        <v>10361</v>
      </c>
      <c r="B2020" s="6">
        <v>26</v>
      </c>
      <c r="C2020" s="7">
        <v>100</v>
      </c>
      <c r="D2020" s="6">
        <v>7</v>
      </c>
      <c r="E2020" s="6">
        <v>3710.98</v>
      </c>
      <c r="F2020" s="8">
        <v>38338</v>
      </c>
      <c r="G2020" s="6" t="s">
        <v>25</v>
      </c>
      <c r="H2020" s="6">
        <v>4</v>
      </c>
      <c r="I2020" s="6">
        <v>12</v>
      </c>
      <c r="J2020" s="6">
        <v>2004</v>
      </c>
      <c r="K2020" s="6" t="s">
        <v>385</v>
      </c>
      <c r="L2020" s="6">
        <v>68</v>
      </c>
      <c r="M2020" s="6" t="s">
        <v>419</v>
      </c>
      <c r="N2020" s="6" t="s">
        <v>134</v>
      </c>
      <c r="O2020" s="10" t="s">
        <v>683</v>
      </c>
      <c r="P2020" s="6" t="s">
        <v>135</v>
      </c>
      <c r="Q2020" s="6" t="s">
        <v>136</v>
      </c>
      <c r="R2020" s="6" t="s">
        <v>137</v>
      </c>
      <c r="S2020" s="6" t="s">
        <v>138</v>
      </c>
      <c r="T2020" s="6">
        <v>2067</v>
      </c>
      <c r="U2020" s="6" t="s">
        <v>75</v>
      </c>
      <c r="V2020" s="6" t="s">
        <v>76</v>
      </c>
      <c r="W2020" s="6" t="s">
        <v>139</v>
      </c>
      <c r="X2020" s="6" t="s">
        <v>140</v>
      </c>
      <c r="Y2020" s="6" t="s">
        <v>36</v>
      </c>
    </row>
    <row r="2021" spans="1:25">
      <c r="A2021" s="5">
        <v>10373</v>
      </c>
      <c r="B2021" s="6">
        <v>39</v>
      </c>
      <c r="C2021" s="7">
        <v>73</v>
      </c>
      <c r="D2021" s="6">
        <v>13</v>
      </c>
      <c r="E2021" s="6">
        <v>2847</v>
      </c>
      <c r="F2021" s="8">
        <v>38383</v>
      </c>
      <c r="G2021" s="6" t="s">
        <v>25</v>
      </c>
      <c r="H2021" s="6">
        <v>1</v>
      </c>
      <c r="I2021" s="6">
        <v>1</v>
      </c>
      <c r="J2021" s="6">
        <v>2005</v>
      </c>
      <c r="K2021" s="6" t="s">
        <v>385</v>
      </c>
      <c r="L2021" s="6">
        <v>68</v>
      </c>
      <c r="M2021" s="6" t="s">
        <v>419</v>
      </c>
      <c r="N2021" s="6" t="s">
        <v>363</v>
      </c>
      <c r="O2021" s="6" t="s">
        <v>364</v>
      </c>
      <c r="P2021" s="6" t="s">
        <v>365</v>
      </c>
      <c r="Q2021" s="9"/>
      <c r="R2021" s="6" t="s">
        <v>366</v>
      </c>
      <c r="S2021" s="9"/>
      <c r="T2021" s="6">
        <v>90110</v>
      </c>
      <c r="U2021" s="6" t="s">
        <v>107</v>
      </c>
      <c r="V2021" s="6" t="s">
        <v>46</v>
      </c>
      <c r="W2021" s="6" t="s">
        <v>367</v>
      </c>
      <c r="X2021" s="6" t="s">
        <v>368</v>
      </c>
      <c r="Y2021" s="6" t="s">
        <v>39</v>
      </c>
    </row>
    <row r="2022" spans="1:25">
      <c r="A2022" s="5">
        <v>10386</v>
      </c>
      <c r="B2022" s="6">
        <v>41</v>
      </c>
      <c r="C2022" s="7">
        <v>73.319999999999993</v>
      </c>
      <c r="D2022" s="6">
        <v>12</v>
      </c>
      <c r="E2022" s="6">
        <v>3006.12</v>
      </c>
      <c r="F2022" s="8">
        <v>38412</v>
      </c>
      <c r="G2022" s="6" t="s">
        <v>603</v>
      </c>
      <c r="H2022" s="6">
        <v>1</v>
      </c>
      <c r="I2022" s="6">
        <v>3</v>
      </c>
      <c r="J2022" s="6">
        <v>2005</v>
      </c>
      <c r="K2022" s="6" t="s">
        <v>385</v>
      </c>
      <c r="L2022" s="6">
        <v>68</v>
      </c>
      <c r="M2022" s="6" t="s">
        <v>419</v>
      </c>
      <c r="N2022" s="6" t="s">
        <v>155</v>
      </c>
      <c r="O2022" s="6" t="s">
        <v>156</v>
      </c>
      <c r="P2022" s="6" t="s">
        <v>157</v>
      </c>
      <c r="Q2022" s="9"/>
      <c r="R2022" s="6" t="s">
        <v>158</v>
      </c>
      <c r="S2022" s="9"/>
      <c r="T2022" s="6">
        <v>28034</v>
      </c>
      <c r="U2022" s="6" t="s">
        <v>159</v>
      </c>
      <c r="V2022" s="6" t="s">
        <v>46</v>
      </c>
      <c r="W2022" s="6" t="s">
        <v>160</v>
      </c>
      <c r="X2022" s="6" t="s">
        <v>161</v>
      </c>
      <c r="Y2022" s="6" t="s">
        <v>36</v>
      </c>
    </row>
    <row r="2023" spans="1:25">
      <c r="A2023" s="5">
        <v>10398</v>
      </c>
      <c r="B2023" s="6">
        <v>41</v>
      </c>
      <c r="C2023" s="7">
        <v>68.239999999999995</v>
      </c>
      <c r="D2023" s="6">
        <v>2</v>
      </c>
      <c r="E2023" s="6">
        <v>2797.84</v>
      </c>
      <c r="F2023" s="8">
        <v>38441</v>
      </c>
      <c r="G2023" s="6" t="s">
        <v>25</v>
      </c>
      <c r="H2023" s="6">
        <v>1</v>
      </c>
      <c r="I2023" s="6">
        <v>3</v>
      </c>
      <c r="J2023" s="6">
        <v>2005</v>
      </c>
      <c r="K2023" s="6" t="s">
        <v>385</v>
      </c>
      <c r="L2023" s="6">
        <v>68</v>
      </c>
      <c r="M2023" s="6" t="s">
        <v>419</v>
      </c>
      <c r="N2023" s="6" t="s">
        <v>357</v>
      </c>
      <c r="O2023" s="6" t="s">
        <v>358</v>
      </c>
      <c r="P2023" s="6" t="s">
        <v>359</v>
      </c>
      <c r="Q2023" s="9"/>
      <c r="R2023" s="6" t="s">
        <v>360</v>
      </c>
      <c r="S2023" s="9"/>
      <c r="T2023" s="6">
        <v>51100</v>
      </c>
      <c r="U2023" s="6" t="s">
        <v>66</v>
      </c>
      <c r="V2023" s="6" t="s">
        <v>46</v>
      </c>
      <c r="W2023" s="6" t="s">
        <v>361</v>
      </c>
      <c r="X2023" s="6" t="s">
        <v>362</v>
      </c>
      <c r="Y2023" s="6" t="s">
        <v>39</v>
      </c>
    </row>
    <row r="2024" spans="1:25">
      <c r="A2024" s="5">
        <v>10401</v>
      </c>
      <c r="B2024" s="6">
        <v>64</v>
      </c>
      <c r="C2024" s="7">
        <v>60.05</v>
      </c>
      <c r="D2024" s="6">
        <v>12</v>
      </c>
      <c r="E2024" s="6">
        <v>3843.2</v>
      </c>
      <c r="F2024" s="8">
        <v>38445</v>
      </c>
      <c r="G2024" s="6" t="s">
        <v>376</v>
      </c>
      <c r="H2024" s="6">
        <v>2</v>
      </c>
      <c r="I2024" s="6">
        <v>4</v>
      </c>
      <c r="J2024" s="6">
        <v>2005</v>
      </c>
      <c r="K2024" s="6" t="s">
        <v>385</v>
      </c>
      <c r="L2024" s="6">
        <v>68</v>
      </c>
      <c r="M2024" s="6" t="s">
        <v>419</v>
      </c>
      <c r="N2024" s="6" t="s">
        <v>79</v>
      </c>
      <c r="O2024" s="6">
        <v>2015559350</v>
      </c>
      <c r="P2024" s="6" t="s">
        <v>80</v>
      </c>
      <c r="Q2024" s="9"/>
      <c r="R2024" s="6" t="s">
        <v>81</v>
      </c>
      <c r="S2024" s="6" t="s">
        <v>82</v>
      </c>
      <c r="T2024" s="6">
        <v>94019</v>
      </c>
      <c r="U2024" s="6" t="s">
        <v>32</v>
      </c>
      <c r="V2024" s="6" t="s">
        <v>33</v>
      </c>
      <c r="W2024" s="6" t="s">
        <v>83</v>
      </c>
      <c r="X2024" s="6" t="s">
        <v>84</v>
      </c>
      <c r="Y2024" s="6" t="s">
        <v>36</v>
      </c>
    </row>
    <row r="2025" spans="1:25">
      <c r="A2025" s="5">
        <v>10416</v>
      </c>
      <c r="B2025" s="6">
        <v>18</v>
      </c>
      <c r="C2025" s="7">
        <v>75.06</v>
      </c>
      <c r="D2025" s="6">
        <v>13</v>
      </c>
      <c r="E2025" s="6">
        <v>1351.08</v>
      </c>
      <c r="F2025" s="8">
        <v>38482</v>
      </c>
      <c r="G2025" s="6" t="s">
        <v>25</v>
      </c>
      <c r="H2025" s="6">
        <v>2</v>
      </c>
      <c r="I2025" s="6">
        <v>5</v>
      </c>
      <c r="J2025" s="6">
        <v>2005</v>
      </c>
      <c r="K2025" s="6" t="s">
        <v>385</v>
      </c>
      <c r="L2025" s="6">
        <v>68</v>
      </c>
      <c r="M2025" s="6" t="s">
        <v>419</v>
      </c>
      <c r="N2025" s="6" t="s">
        <v>430</v>
      </c>
      <c r="O2025" s="6" t="s">
        <v>431</v>
      </c>
      <c r="P2025" s="6" t="s">
        <v>432</v>
      </c>
      <c r="Q2025" s="9"/>
      <c r="R2025" s="6" t="s">
        <v>433</v>
      </c>
      <c r="S2025" s="9"/>
      <c r="T2025" s="6">
        <v>42100</v>
      </c>
      <c r="U2025" s="6" t="s">
        <v>200</v>
      </c>
      <c r="V2025" s="6" t="s">
        <v>46</v>
      </c>
      <c r="W2025" s="6" t="s">
        <v>434</v>
      </c>
      <c r="X2025" s="6" t="s">
        <v>435</v>
      </c>
      <c r="Y2025" s="6" t="s">
        <v>39</v>
      </c>
    </row>
    <row r="2026" spans="1:25">
      <c r="A2026" s="5">
        <v>10180</v>
      </c>
      <c r="B2026" s="6">
        <v>34</v>
      </c>
      <c r="C2026" s="7">
        <v>45.46</v>
      </c>
      <c r="D2026" s="6">
        <v>4</v>
      </c>
      <c r="E2026" s="6">
        <v>1545.64</v>
      </c>
      <c r="F2026" s="8">
        <v>37936</v>
      </c>
      <c r="G2026" s="6" t="s">
        <v>25</v>
      </c>
      <c r="H2026" s="6">
        <v>4</v>
      </c>
      <c r="I2026" s="6">
        <v>11</v>
      </c>
      <c r="J2026" s="6">
        <v>2003</v>
      </c>
      <c r="K2026" s="6" t="s">
        <v>60</v>
      </c>
      <c r="L2026" s="6">
        <v>40</v>
      </c>
      <c r="M2026" s="6" t="s">
        <v>522</v>
      </c>
      <c r="N2026" s="6" t="s">
        <v>523</v>
      </c>
      <c r="O2026" s="6" t="s">
        <v>524</v>
      </c>
      <c r="P2026" s="6" t="s">
        <v>525</v>
      </c>
      <c r="Q2026" s="9"/>
      <c r="R2026" s="6" t="s">
        <v>526</v>
      </c>
      <c r="S2026" s="9"/>
      <c r="T2026" s="6">
        <v>59000</v>
      </c>
      <c r="U2026" s="6" t="s">
        <v>66</v>
      </c>
      <c r="V2026" s="6" t="s">
        <v>46</v>
      </c>
      <c r="W2026" s="6" t="s">
        <v>527</v>
      </c>
      <c r="X2026" s="6" t="s">
        <v>528</v>
      </c>
      <c r="Y2026" s="6" t="s">
        <v>39</v>
      </c>
    </row>
    <row r="2027" spans="1:25">
      <c r="A2027" s="5">
        <v>10180</v>
      </c>
      <c r="B2027" s="6">
        <v>22</v>
      </c>
      <c r="C2027" s="7">
        <v>100</v>
      </c>
      <c r="D2027" s="6">
        <v>7</v>
      </c>
      <c r="E2027" s="6">
        <v>2514.6</v>
      </c>
      <c r="F2027" s="8">
        <v>37936</v>
      </c>
      <c r="G2027" s="6" t="s">
        <v>25</v>
      </c>
      <c r="H2027" s="6">
        <v>4</v>
      </c>
      <c r="I2027" s="6">
        <v>11</v>
      </c>
      <c r="J2027" s="6">
        <v>2003</v>
      </c>
      <c r="K2027" s="6" t="s">
        <v>60</v>
      </c>
      <c r="L2027" s="6">
        <v>102</v>
      </c>
      <c r="M2027" s="6" t="s">
        <v>534</v>
      </c>
      <c r="N2027" s="6" t="s">
        <v>523</v>
      </c>
      <c r="O2027" s="6" t="s">
        <v>524</v>
      </c>
      <c r="P2027" s="6" t="s">
        <v>525</v>
      </c>
      <c r="Q2027" s="9"/>
      <c r="R2027" s="6" t="s">
        <v>526</v>
      </c>
      <c r="S2027" s="9"/>
      <c r="T2027" s="6">
        <v>59000</v>
      </c>
      <c r="U2027" s="6" t="s">
        <v>66</v>
      </c>
      <c r="V2027" s="6" t="s">
        <v>46</v>
      </c>
      <c r="W2027" s="6" t="s">
        <v>527</v>
      </c>
      <c r="X2027" s="6" t="s">
        <v>528</v>
      </c>
      <c r="Y2027" s="6" t="s">
        <v>39</v>
      </c>
    </row>
    <row r="2028" spans="1:25">
      <c r="A2028" s="5">
        <v>10180</v>
      </c>
      <c r="B2028" s="6">
        <v>21</v>
      </c>
      <c r="C2028" s="7">
        <v>93.56</v>
      </c>
      <c r="D2028" s="6">
        <v>5</v>
      </c>
      <c r="E2028" s="6">
        <v>1964.76</v>
      </c>
      <c r="F2028" s="8">
        <v>37936</v>
      </c>
      <c r="G2028" s="6" t="s">
        <v>25</v>
      </c>
      <c r="H2028" s="6">
        <v>4</v>
      </c>
      <c r="I2028" s="6">
        <v>11</v>
      </c>
      <c r="J2028" s="6">
        <v>2003</v>
      </c>
      <c r="K2028" s="6" t="s">
        <v>60</v>
      </c>
      <c r="L2028" s="6">
        <v>81</v>
      </c>
      <c r="M2028" s="6" t="s">
        <v>535</v>
      </c>
      <c r="N2028" s="6" t="s">
        <v>523</v>
      </c>
      <c r="O2028" s="6" t="s">
        <v>524</v>
      </c>
      <c r="P2028" s="6" t="s">
        <v>525</v>
      </c>
      <c r="Q2028" s="9"/>
      <c r="R2028" s="6" t="s">
        <v>526</v>
      </c>
      <c r="S2028" s="9"/>
      <c r="T2028" s="6">
        <v>59000</v>
      </c>
      <c r="U2028" s="6" t="s">
        <v>66</v>
      </c>
      <c r="V2028" s="6" t="s">
        <v>46</v>
      </c>
      <c r="W2028" s="6" t="s">
        <v>527</v>
      </c>
      <c r="X2028" s="6" t="s">
        <v>528</v>
      </c>
      <c r="Y2028" s="6" t="s">
        <v>39</v>
      </c>
    </row>
    <row r="2029" spans="1:25">
      <c r="A2029" s="5">
        <v>10181</v>
      </c>
      <c r="B2029" s="6">
        <v>27</v>
      </c>
      <c r="C2029" s="7">
        <v>100</v>
      </c>
      <c r="D2029" s="6">
        <v>14</v>
      </c>
      <c r="E2029" s="6">
        <v>5411.07</v>
      </c>
      <c r="F2029" s="8">
        <v>37937</v>
      </c>
      <c r="G2029" s="6" t="s">
        <v>25</v>
      </c>
      <c r="H2029" s="6">
        <v>4</v>
      </c>
      <c r="I2029" s="6">
        <v>11</v>
      </c>
      <c r="J2029" s="6">
        <v>2003</v>
      </c>
      <c r="K2029" s="6" t="s">
        <v>163</v>
      </c>
      <c r="L2029" s="6">
        <v>194</v>
      </c>
      <c r="M2029" s="6" t="s">
        <v>423</v>
      </c>
      <c r="N2029" s="6" t="s">
        <v>591</v>
      </c>
      <c r="O2029" s="10" t="s">
        <v>683</v>
      </c>
      <c r="P2029" s="6" t="s">
        <v>592</v>
      </c>
      <c r="Q2029" s="9"/>
      <c r="R2029" s="6" t="s">
        <v>593</v>
      </c>
      <c r="S2029" s="9"/>
      <c r="T2029" s="6" t="s">
        <v>594</v>
      </c>
      <c r="U2029" s="6" t="s">
        <v>114</v>
      </c>
      <c r="V2029" s="6" t="s">
        <v>46</v>
      </c>
      <c r="W2029" s="6" t="s">
        <v>595</v>
      </c>
      <c r="X2029" s="6" t="s">
        <v>596</v>
      </c>
      <c r="Y2029" s="6" t="s">
        <v>36</v>
      </c>
    </row>
    <row r="2030" spans="1:25">
      <c r="A2030" s="5">
        <v>10181</v>
      </c>
      <c r="B2030" s="6">
        <v>28</v>
      </c>
      <c r="C2030" s="7">
        <v>100</v>
      </c>
      <c r="D2030" s="6">
        <v>12</v>
      </c>
      <c r="E2030" s="6">
        <v>2860.76</v>
      </c>
      <c r="F2030" s="8">
        <v>37937</v>
      </c>
      <c r="G2030" s="6" t="s">
        <v>25</v>
      </c>
      <c r="H2030" s="6">
        <v>4</v>
      </c>
      <c r="I2030" s="6">
        <v>11</v>
      </c>
      <c r="J2030" s="6">
        <v>2003</v>
      </c>
      <c r="K2030" s="6" t="s">
        <v>163</v>
      </c>
      <c r="L2030" s="6">
        <v>117</v>
      </c>
      <c r="M2030" s="6" t="s">
        <v>510</v>
      </c>
      <c r="N2030" s="6" t="s">
        <v>591</v>
      </c>
      <c r="O2030" s="10" t="s">
        <v>683</v>
      </c>
      <c r="P2030" s="6" t="s">
        <v>592</v>
      </c>
      <c r="Q2030" s="9"/>
      <c r="R2030" s="6" t="s">
        <v>593</v>
      </c>
      <c r="S2030" s="9"/>
      <c r="T2030" s="6" t="s">
        <v>594</v>
      </c>
      <c r="U2030" s="6" t="s">
        <v>114</v>
      </c>
      <c r="V2030" s="6" t="s">
        <v>46</v>
      </c>
      <c r="W2030" s="6" t="s">
        <v>595</v>
      </c>
      <c r="X2030" s="6" t="s">
        <v>596</v>
      </c>
      <c r="Y2030" s="6" t="s">
        <v>39</v>
      </c>
    </row>
    <row r="2031" spans="1:25">
      <c r="A2031" s="5">
        <v>10181</v>
      </c>
      <c r="B2031" s="6">
        <v>20</v>
      </c>
      <c r="C2031" s="7">
        <v>81.400000000000006</v>
      </c>
      <c r="D2031" s="6">
        <v>15</v>
      </c>
      <c r="E2031" s="6">
        <v>1628</v>
      </c>
      <c r="F2031" s="8">
        <v>37937</v>
      </c>
      <c r="G2031" s="6" t="s">
        <v>25</v>
      </c>
      <c r="H2031" s="6">
        <v>4</v>
      </c>
      <c r="I2031" s="6">
        <v>11</v>
      </c>
      <c r="J2031" s="6">
        <v>2003</v>
      </c>
      <c r="K2031" s="6" t="s">
        <v>163</v>
      </c>
      <c r="L2031" s="6">
        <v>79</v>
      </c>
      <c r="M2031" s="6" t="s">
        <v>511</v>
      </c>
      <c r="N2031" s="6" t="s">
        <v>591</v>
      </c>
      <c r="O2031" s="10" t="s">
        <v>683</v>
      </c>
      <c r="P2031" s="6" t="s">
        <v>592</v>
      </c>
      <c r="Q2031" s="9"/>
      <c r="R2031" s="6" t="s">
        <v>593</v>
      </c>
      <c r="S2031" s="9"/>
      <c r="T2031" s="6" t="s">
        <v>594</v>
      </c>
      <c r="U2031" s="6" t="s">
        <v>114</v>
      </c>
      <c r="V2031" s="6" t="s">
        <v>46</v>
      </c>
      <c r="W2031" s="6" t="s">
        <v>595</v>
      </c>
      <c r="X2031" s="6" t="s">
        <v>596</v>
      </c>
      <c r="Y2031" s="6" t="s">
        <v>39</v>
      </c>
    </row>
    <row r="2032" spans="1:25">
      <c r="A2032" s="5">
        <v>10181</v>
      </c>
      <c r="B2032" s="6">
        <v>36</v>
      </c>
      <c r="C2032" s="7">
        <v>100</v>
      </c>
      <c r="D2032" s="6">
        <v>11</v>
      </c>
      <c r="E2032" s="6">
        <v>4477.32</v>
      </c>
      <c r="F2032" s="8">
        <v>37937</v>
      </c>
      <c r="G2032" s="6" t="s">
        <v>25</v>
      </c>
      <c r="H2032" s="6">
        <v>4</v>
      </c>
      <c r="I2032" s="6">
        <v>11</v>
      </c>
      <c r="J2032" s="6">
        <v>2003</v>
      </c>
      <c r="K2032" s="6" t="s">
        <v>163</v>
      </c>
      <c r="L2032" s="6">
        <v>115</v>
      </c>
      <c r="M2032" s="6" t="s">
        <v>512</v>
      </c>
      <c r="N2032" s="6" t="s">
        <v>591</v>
      </c>
      <c r="O2032" s="10" t="s">
        <v>683</v>
      </c>
      <c r="P2032" s="6" t="s">
        <v>592</v>
      </c>
      <c r="Q2032" s="9"/>
      <c r="R2032" s="6" t="s">
        <v>593</v>
      </c>
      <c r="S2032" s="9"/>
      <c r="T2032" s="6" t="s">
        <v>594</v>
      </c>
      <c r="U2032" s="6" t="s">
        <v>114</v>
      </c>
      <c r="V2032" s="6" t="s">
        <v>46</v>
      </c>
      <c r="W2032" s="6" t="s">
        <v>595</v>
      </c>
      <c r="X2032" s="6" t="s">
        <v>596</v>
      </c>
      <c r="Y2032" s="6" t="s">
        <v>36</v>
      </c>
    </row>
    <row r="2033" spans="1:25">
      <c r="A2033" s="5">
        <v>10181</v>
      </c>
      <c r="B2033" s="6">
        <v>44</v>
      </c>
      <c r="C2033" s="7">
        <v>100</v>
      </c>
      <c r="D2033" s="6">
        <v>6</v>
      </c>
      <c r="E2033" s="6">
        <v>5418.16</v>
      </c>
      <c r="F2033" s="8">
        <v>37937</v>
      </c>
      <c r="G2033" s="6" t="s">
        <v>25</v>
      </c>
      <c r="H2033" s="6">
        <v>4</v>
      </c>
      <c r="I2033" s="6">
        <v>11</v>
      </c>
      <c r="J2033" s="6">
        <v>2003</v>
      </c>
      <c r="K2033" s="6" t="s">
        <v>163</v>
      </c>
      <c r="L2033" s="6">
        <v>141</v>
      </c>
      <c r="M2033" s="6" t="s">
        <v>536</v>
      </c>
      <c r="N2033" s="6" t="s">
        <v>591</v>
      </c>
      <c r="O2033" s="10" t="s">
        <v>683</v>
      </c>
      <c r="P2033" s="6" t="s">
        <v>592</v>
      </c>
      <c r="Q2033" s="9"/>
      <c r="R2033" s="6" t="s">
        <v>593</v>
      </c>
      <c r="S2033" s="9"/>
      <c r="T2033" s="6" t="s">
        <v>594</v>
      </c>
      <c r="U2033" s="6" t="s">
        <v>114</v>
      </c>
      <c r="V2033" s="6" t="s">
        <v>46</v>
      </c>
      <c r="W2033" s="6" t="s">
        <v>595</v>
      </c>
      <c r="X2033" s="6" t="s">
        <v>596</v>
      </c>
      <c r="Y2033" s="6" t="s">
        <v>36</v>
      </c>
    </row>
    <row r="2034" spans="1:25">
      <c r="A2034" s="5">
        <v>10182</v>
      </c>
      <c r="B2034" s="6">
        <v>25</v>
      </c>
      <c r="C2034" s="7">
        <v>87.33</v>
      </c>
      <c r="D2034" s="6">
        <v>3</v>
      </c>
      <c r="E2034" s="6">
        <v>2183.25</v>
      </c>
      <c r="F2034" s="8">
        <v>37937</v>
      </c>
      <c r="G2034" s="6" t="s">
        <v>25</v>
      </c>
      <c r="H2034" s="6">
        <v>4</v>
      </c>
      <c r="I2034" s="6">
        <v>11</v>
      </c>
      <c r="J2034" s="6">
        <v>2003</v>
      </c>
      <c r="K2034" s="6" t="s">
        <v>26</v>
      </c>
      <c r="L2034" s="6">
        <v>102</v>
      </c>
      <c r="M2034" s="6" t="s">
        <v>52</v>
      </c>
      <c r="N2034" s="6" t="s">
        <v>217</v>
      </c>
      <c r="O2034" s="6">
        <v>4155551450</v>
      </c>
      <c r="P2034" s="6" t="s">
        <v>218</v>
      </c>
      <c r="Q2034" s="9"/>
      <c r="R2034" s="6" t="s">
        <v>219</v>
      </c>
      <c r="S2034" s="6" t="s">
        <v>177</v>
      </c>
      <c r="T2034" s="6">
        <v>97562</v>
      </c>
      <c r="U2034" s="6" t="s">
        <v>32</v>
      </c>
      <c r="V2034" s="6" t="s">
        <v>33</v>
      </c>
      <c r="W2034" s="6" t="s">
        <v>220</v>
      </c>
      <c r="X2034" s="6" t="s">
        <v>35</v>
      </c>
      <c r="Y2034" s="6" t="s">
        <v>39</v>
      </c>
    </row>
    <row r="2035" spans="1:25">
      <c r="A2035" s="5">
        <v>10214</v>
      </c>
      <c r="B2035" s="6">
        <v>44</v>
      </c>
      <c r="C2035" s="7">
        <v>34.880000000000003</v>
      </c>
      <c r="D2035" s="6">
        <v>5</v>
      </c>
      <c r="E2035" s="6">
        <v>1534.72</v>
      </c>
      <c r="F2035" s="8">
        <v>38012</v>
      </c>
      <c r="G2035" s="6" t="s">
        <v>25</v>
      </c>
      <c r="H2035" s="6">
        <v>1</v>
      </c>
      <c r="I2035" s="6">
        <v>1</v>
      </c>
      <c r="J2035" s="6">
        <v>2004</v>
      </c>
      <c r="K2035" s="6" t="s">
        <v>26</v>
      </c>
      <c r="L2035" s="6">
        <v>41</v>
      </c>
      <c r="M2035" s="6" t="s">
        <v>40</v>
      </c>
      <c r="N2035" s="6" t="s">
        <v>493</v>
      </c>
      <c r="O2035" s="6" t="s">
        <v>494</v>
      </c>
      <c r="P2035" s="6" t="s">
        <v>495</v>
      </c>
      <c r="Q2035" s="9"/>
      <c r="R2035" s="6" t="s">
        <v>158</v>
      </c>
      <c r="S2035" s="9"/>
      <c r="T2035" s="6">
        <v>28023</v>
      </c>
      <c r="U2035" s="6" t="s">
        <v>159</v>
      </c>
      <c r="V2035" s="6" t="s">
        <v>46</v>
      </c>
      <c r="W2035" s="6" t="s">
        <v>496</v>
      </c>
      <c r="X2035" s="6" t="s">
        <v>497</v>
      </c>
      <c r="Y2035" s="6" t="s">
        <v>39</v>
      </c>
    </row>
    <row r="2036" spans="1:25">
      <c r="A2036" s="5">
        <v>10227</v>
      </c>
      <c r="B2036" s="6">
        <v>27</v>
      </c>
      <c r="C2036" s="7">
        <v>43.9</v>
      </c>
      <c r="D2036" s="6">
        <v>8</v>
      </c>
      <c r="E2036" s="6">
        <v>1185.3</v>
      </c>
      <c r="F2036" s="8">
        <v>38048</v>
      </c>
      <c r="G2036" s="6" t="s">
        <v>25</v>
      </c>
      <c r="H2036" s="6">
        <v>1</v>
      </c>
      <c r="I2036" s="6">
        <v>3</v>
      </c>
      <c r="J2036" s="6">
        <v>2004</v>
      </c>
      <c r="K2036" s="6" t="s">
        <v>26</v>
      </c>
      <c r="L2036" s="6">
        <v>41</v>
      </c>
      <c r="M2036" s="6" t="s">
        <v>40</v>
      </c>
      <c r="N2036" s="6" t="s">
        <v>459</v>
      </c>
      <c r="O2036" s="6" t="s">
        <v>460</v>
      </c>
      <c r="P2036" s="6" t="s">
        <v>461</v>
      </c>
      <c r="Q2036" s="9"/>
      <c r="R2036" s="6" t="s">
        <v>462</v>
      </c>
      <c r="S2036" s="9"/>
      <c r="T2036" s="6">
        <v>69004</v>
      </c>
      <c r="U2036" s="6" t="s">
        <v>66</v>
      </c>
      <c r="V2036" s="6" t="s">
        <v>46</v>
      </c>
      <c r="W2036" s="6" t="s">
        <v>463</v>
      </c>
      <c r="X2036" s="6" t="s">
        <v>464</v>
      </c>
      <c r="Y2036" s="6" t="s">
        <v>39</v>
      </c>
    </row>
    <row r="2037" spans="1:25">
      <c r="A2037" s="5">
        <v>10242</v>
      </c>
      <c r="B2037" s="6">
        <v>46</v>
      </c>
      <c r="C2037" s="7">
        <v>36.93</v>
      </c>
      <c r="D2037" s="6">
        <v>1</v>
      </c>
      <c r="E2037" s="6">
        <v>1698.78</v>
      </c>
      <c r="F2037" s="8">
        <v>38097</v>
      </c>
      <c r="G2037" s="6" t="s">
        <v>25</v>
      </c>
      <c r="H2037" s="6">
        <v>2</v>
      </c>
      <c r="I2037" s="6">
        <v>4</v>
      </c>
      <c r="J2037" s="6">
        <v>2004</v>
      </c>
      <c r="K2037" s="6" t="s">
        <v>26</v>
      </c>
      <c r="L2037" s="6">
        <v>41</v>
      </c>
      <c r="M2037" s="6" t="s">
        <v>40</v>
      </c>
      <c r="N2037" s="6" t="s">
        <v>529</v>
      </c>
      <c r="O2037" s="6">
        <v>2125551957</v>
      </c>
      <c r="P2037" s="6" t="s">
        <v>530</v>
      </c>
      <c r="Q2037" s="6" t="s">
        <v>531</v>
      </c>
      <c r="R2037" s="6" t="s">
        <v>56</v>
      </c>
      <c r="S2037" s="6" t="s">
        <v>57</v>
      </c>
      <c r="T2037" s="6">
        <v>10022</v>
      </c>
      <c r="U2037" s="6" t="s">
        <v>32</v>
      </c>
      <c r="V2037" s="6" t="s">
        <v>33</v>
      </c>
      <c r="W2037" s="6" t="s">
        <v>532</v>
      </c>
      <c r="X2037" s="6" t="s">
        <v>533</v>
      </c>
      <c r="Y2037" s="6" t="s">
        <v>39</v>
      </c>
    </row>
    <row r="2038" spans="1:25">
      <c r="A2038" s="5">
        <v>10280</v>
      </c>
      <c r="B2038" s="6">
        <v>33</v>
      </c>
      <c r="C2038" s="7">
        <v>41.85</v>
      </c>
      <c r="D2038" s="6">
        <v>14</v>
      </c>
      <c r="E2038" s="6">
        <v>1381.05</v>
      </c>
      <c r="F2038" s="8">
        <v>38216</v>
      </c>
      <c r="G2038" s="6" t="s">
        <v>25</v>
      </c>
      <c r="H2038" s="6">
        <v>3</v>
      </c>
      <c r="I2038" s="6">
        <v>8</v>
      </c>
      <c r="J2038" s="6">
        <v>2004</v>
      </c>
      <c r="K2038" s="6" t="s">
        <v>26</v>
      </c>
      <c r="L2038" s="6">
        <v>41</v>
      </c>
      <c r="M2038" s="6" t="s">
        <v>40</v>
      </c>
      <c r="N2038" s="6" t="s">
        <v>196</v>
      </c>
      <c r="O2038" s="6" t="s">
        <v>197</v>
      </c>
      <c r="P2038" s="6" t="s">
        <v>198</v>
      </c>
      <c r="Q2038" s="9"/>
      <c r="R2038" s="6" t="s">
        <v>199</v>
      </c>
      <c r="S2038" s="9"/>
      <c r="T2038" s="6">
        <v>10100</v>
      </c>
      <c r="U2038" s="6" t="s">
        <v>200</v>
      </c>
      <c r="V2038" s="6" t="s">
        <v>46</v>
      </c>
      <c r="W2038" s="6" t="s">
        <v>201</v>
      </c>
      <c r="X2038" s="6" t="s">
        <v>202</v>
      </c>
      <c r="Y2038" s="6" t="s">
        <v>39</v>
      </c>
    </row>
    <row r="2039" spans="1:25">
      <c r="A2039" s="5">
        <v>10288</v>
      </c>
      <c r="B2039" s="6">
        <v>33</v>
      </c>
      <c r="C2039" s="7">
        <v>40.619999999999997</v>
      </c>
      <c r="D2039" s="6">
        <v>3</v>
      </c>
      <c r="E2039" s="6">
        <v>1340.46</v>
      </c>
      <c r="F2039" s="8">
        <v>38231</v>
      </c>
      <c r="G2039" s="6" t="s">
        <v>25</v>
      </c>
      <c r="H2039" s="6">
        <v>3</v>
      </c>
      <c r="I2039" s="6">
        <v>9</v>
      </c>
      <c r="J2039" s="6">
        <v>2004</v>
      </c>
      <c r="K2039" s="6" t="s">
        <v>26</v>
      </c>
      <c r="L2039" s="6">
        <v>41</v>
      </c>
      <c r="M2039" s="6" t="s">
        <v>40</v>
      </c>
      <c r="N2039" s="6" t="s">
        <v>394</v>
      </c>
      <c r="O2039" s="10" t="s">
        <v>683</v>
      </c>
      <c r="P2039" s="6" t="s">
        <v>395</v>
      </c>
      <c r="Q2039" s="6" t="s">
        <v>396</v>
      </c>
      <c r="R2039" s="6" t="s">
        <v>397</v>
      </c>
      <c r="S2039" s="9"/>
      <c r="T2039" s="6">
        <v>69045</v>
      </c>
      <c r="U2039" s="6" t="s">
        <v>397</v>
      </c>
      <c r="V2039" s="6" t="s">
        <v>76</v>
      </c>
      <c r="W2039" s="6" t="s">
        <v>398</v>
      </c>
      <c r="X2039" s="6" t="s">
        <v>399</v>
      </c>
      <c r="Y2039" s="6" t="s">
        <v>39</v>
      </c>
    </row>
    <row r="2040" spans="1:25">
      <c r="A2040" s="5">
        <v>10303</v>
      </c>
      <c r="B2040" s="6">
        <v>24</v>
      </c>
      <c r="C2040" s="7">
        <v>40.21</v>
      </c>
      <c r="D2040" s="6">
        <v>1</v>
      </c>
      <c r="E2040" s="6">
        <v>965.04</v>
      </c>
      <c r="F2040" s="8">
        <v>38266</v>
      </c>
      <c r="G2040" s="6" t="s">
        <v>25</v>
      </c>
      <c r="H2040" s="6">
        <v>4</v>
      </c>
      <c r="I2040" s="6">
        <v>10</v>
      </c>
      <c r="J2040" s="6">
        <v>2004</v>
      </c>
      <c r="K2040" s="6" t="s">
        <v>26</v>
      </c>
      <c r="L2040" s="6">
        <v>41</v>
      </c>
      <c r="M2040" s="6" t="s">
        <v>40</v>
      </c>
      <c r="N2040" s="6" t="s">
        <v>623</v>
      </c>
      <c r="O2040" s="6" t="s">
        <v>624</v>
      </c>
      <c r="P2040" s="6" t="s">
        <v>625</v>
      </c>
      <c r="Q2040" s="9"/>
      <c r="R2040" s="6" t="s">
        <v>626</v>
      </c>
      <c r="S2040" s="9"/>
      <c r="T2040" s="6">
        <v>41101</v>
      </c>
      <c r="U2040" s="6" t="s">
        <v>159</v>
      </c>
      <c r="V2040" s="6" t="s">
        <v>46</v>
      </c>
      <c r="W2040" s="6" t="s">
        <v>627</v>
      </c>
      <c r="X2040" s="6" t="s">
        <v>628</v>
      </c>
      <c r="Y2040" s="6" t="s">
        <v>39</v>
      </c>
    </row>
    <row r="2041" spans="1:25">
      <c r="A2041" s="5">
        <v>10312</v>
      </c>
      <c r="B2041" s="6">
        <v>31</v>
      </c>
      <c r="C2041" s="7">
        <v>35.29</v>
      </c>
      <c r="D2041" s="6">
        <v>15</v>
      </c>
      <c r="E2041" s="6">
        <v>1093.99</v>
      </c>
      <c r="F2041" s="8">
        <v>38281</v>
      </c>
      <c r="G2041" s="6" t="s">
        <v>25</v>
      </c>
      <c r="H2041" s="6">
        <v>4</v>
      </c>
      <c r="I2041" s="6">
        <v>10</v>
      </c>
      <c r="J2041" s="6">
        <v>2004</v>
      </c>
      <c r="K2041" s="6" t="s">
        <v>26</v>
      </c>
      <c r="L2041" s="6">
        <v>41</v>
      </c>
      <c r="M2041" s="6" t="s">
        <v>40</v>
      </c>
      <c r="N2041" s="6" t="s">
        <v>217</v>
      </c>
      <c r="O2041" s="6">
        <v>4155551450</v>
      </c>
      <c r="P2041" s="6" t="s">
        <v>218</v>
      </c>
      <c r="Q2041" s="9"/>
      <c r="R2041" s="6" t="s">
        <v>219</v>
      </c>
      <c r="S2041" s="6" t="s">
        <v>177</v>
      </c>
      <c r="T2041" s="6">
        <v>97562</v>
      </c>
      <c r="U2041" s="6" t="s">
        <v>32</v>
      </c>
      <c r="V2041" s="6" t="s">
        <v>33</v>
      </c>
      <c r="W2041" s="6" t="s">
        <v>220</v>
      </c>
      <c r="X2041" s="6" t="s">
        <v>35</v>
      </c>
      <c r="Y2041" s="6" t="s">
        <v>39</v>
      </c>
    </row>
    <row r="2042" spans="1:25">
      <c r="A2042" s="5">
        <v>10332</v>
      </c>
      <c r="B2042" s="6">
        <v>41</v>
      </c>
      <c r="C2042" s="7">
        <v>77.239999999999995</v>
      </c>
      <c r="D2042" s="6">
        <v>14</v>
      </c>
      <c r="E2042" s="6">
        <v>3166.84</v>
      </c>
      <c r="F2042" s="8">
        <v>38308</v>
      </c>
      <c r="G2042" s="6" t="s">
        <v>25</v>
      </c>
      <c r="H2042" s="6">
        <v>4</v>
      </c>
      <c r="I2042" s="6">
        <v>11</v>
      </c>
      <c r="J2042" s="6">
        <v>2004</v>
      </c>
      <c r="K2042" s="6" t="s">
        <v>26</v>
      </c>
      <c r="L2042" s="6">
        <v>41</v>
      </c>
      <c r="M2042" s="6" t="s">
        <v>40</v>
      </c>
      <c r="N2042" s="6" t="s">
        <v>476</v>
      </c>
      <c r="O2042" s="6" t="s">
        <v>477</v>
      </c>
      <c r="P2042" s="6" t="s">
        <v>478</v>
      </c>
      <c r="Q2042" s="9"/>
      <c r="R2042" s="6" t="s">
        <v>479</v>
      </c>
      <c r="S2042" s="9"/>
      <c r="T2042" s="6" t="s">
        <v>480</v>
      </c>
      <c r="U2042" s="6" t="s">
        <v>151</v>
      </c>
      <c r="V2042" s="6" t="s">
        <v>46</v>
      </c>
      <c r="W2042" s="6" t="s">
        <v>481</v>
      </c>
      <c r="X2042" s="6" t="s">
        <v>74</v>
      </c>
      <c r="Y2042" s="6" t="s">
        <v>36</v>
      </c>
    </row>
    <row r="2043" spans="1:25">
      <c r="A2043" s="5">
        <v>10346</v>
      </c>
      <c r="B2043" s="6">
        <v>22</v>
      </c>
      <c r="C2043" s="7">
        <v>97.44</v>
      </c>
      <c r="D2043" s="6">
        <v>4</v>
      </c>
      <c r="E2043" s="6">
        <v>2143.6799999999998</v>
      </c>
      <c r="F2043" s="8">
        <v>38320</v>
      </c>
      <c r="G2043" s="6" t="s">
        <v>25</v>
      </c>
      <c r="H2043" s="6">
        <v>4</v>
      </c>
      <c r="I2043" s="6">
        <v>11</v>
      </c>
      <c r="J2043" s="6">
        <v>2004</v>
      </c>
      <c r="K2043" s="6" t="s">
        <v>26</v>
      </c>
      <c r="L2043" s="6">
        <v>41</v>
      </c>
      <c r="M2043" s="6" t="s">
        <v>40</v>
      </c>
      <c r="N2043" s="6" t="s">
        <v>583</v>
      </c>
      <c r="O2043" s="6">
        <v>7025551838</v>
      </c>
      <c r="P2043" s="6" t="s">
        <v>584</v>
      </c>
      <c r="Q2043" s="9"/>
      <c r="R2043" s="6" t="s">
        <v>585</v>
      </c>
      <c r="S2043" s="6" t="s">
        <v>586</v>
      </c>
      <c r="T2043" s="6">
        <v>83030</v>
      </c>
      <c r="U2043" s="6" t="s">
        <v>32</v>
      </c>
      <c r="V2043" s="6" t="s">
        <v>33</v>
      </c>
      <c r="W2043" s="6" t="s">
        <v>89</v>
      </c>
      <c r="X2043" s="6" t="s">
        <v>375</v>
      </c>
      <c r="Y2043" s="6" t="s">
        <v>39</v>
      </c>
    </row>
    <row r="2044" spans="1:25">
      <c r="A2044" s="5">
        <v>10368</v>
      </c>
      <c r="B2044" s="6">
        <v>46</v>
      </c>
      <c r="C2044" s="7">
        <v>37.340000000000003</v>
      </c>
      <c r="D2044" s="6">
        <v>3</v>
      </c>
      <c r="E2044" s="6">
        <v>1717.64</v>
      </c>
      <c r="F2044" s="8">
        <v>38371</v>
      </c>
      <c r="G2044" s="6" t="s">
        <v>25</v>
      </c>
      <c r="H2044" s="6">
        <v>1</v>
      </c>
      <c r="I2044" s="6">
        <v>1</v>
      </c>
      <c r="J2044" s="6">
        <v>2005</v>
      </c>
      <c r="K2044" s="6" t="s">
        <v>26</v>
      </c>
      <c r="L2044" s="6">
        <v>41</v>
      </c>
      <c r="M2044" s="6" t="s">
        <v>40</v>
      </c>
      <c r="N2044" s="6" t="s">
        <v>217</v>
      </c>
      <c r="O2044" s="6">
        <v>4155551450</v>
      </c>
      <c r="P2044" s="6" t="s">
        <v>218</v>
      </c>
      <c r="Q2044" s="9"/>
      <c r="R2044" s="6" t="s">
        <v>219</v>
      </c>
      <c r="S2044" s="6" t="s">
        <v>177</v>
      </c>
      <c r="T2044" s="6">
        <v>97562</v>
      </c>
      <c r="U2044" s="6" t="s">
        <v>32</v>
      </c>
      <c r="V2044" s="6" t="s">
        <v>33</v>
      </c>
      <c r="W2044" s="6" t="s">
        <v>220</v>
      </c>
      <c r="X2044" s="6" t="s">
        <v>35</v>
      </c>
      <c r="Y2044" s="6" t="s">
        <v>39</v>
      </c>
    </row>
    <row r="2045" spans="1:25">
      <c r="A2045" s="5">
        <v>10380</v>
      </c>
      <c r="B2045" s="6">
        <v>43</v>
      </c>
      <c r="C2045" s="7">
        <v>95.03</v>
      </c>
      <c r="D2045" s="6">
        <v>12</v>
      </c>
      <c r="E2045" s="6">
        <v>4086.29</v>
      </c>
      <c r="F2045" s="8">
        <v>38399</v>
      </c>
      <c r="G2045" s="6" t="s">
        <v>25</v>
      </c>
      <c r="H2045" s="6">
        <v>1</v>
      </c>
      <c r="I2045" s="6">
        <v>2</v>
      </c>
      <c r="J2045" s="6">
        <v>2005</v>
      </c>
      <c r="K2045" s="6" t="s">
        <v>26</v>
      </c>
      <c r="L2045" s="6">
        <v>41</v>
      </c>
      <c r="M2045" s="6" t="s">
        <v>40</v>
      </c>
      <c r="N2045" s="6" t="s">
        <v>155</v>
      </c>
      <c r="O2045" s="6" t="s">
        <v>156</v>
      </c>
      <c r="P2045" s="6" t="s">
        <v>157</v>
      </c>
      <c r="Q2045" s="9"/>
      <c r="R2045" s="6" t="s">
        <v>158</v>
      </c>
      <c r="S2045" s="9"/>
      <c r="T2045" s="6">
        <v>28034</v>
      </c>
      <c r="U2045" s="6" t="s">
        <v>159</v>
      </c>
      <c r="V2045" s="6" t="s">
        <v>46</v>
      </c>
      <c r="W2045" s="6" t="s">
        <v>160</v>
      </c>
      <c r="X2045" s="6" t="s">
        <v>161</v>
      </c>
      <c r="Y2045" s="6" t="s">
        <v>36</v>
      </c>
    </row>
    <row r="2046" spans="1:25">
      <c r="A2046" s="5">
        <v>10408</v>
      </c>
      <c r="B2046" s="6">
        <v>15</v>
      </c>
      <c r="C2046" s="7">
        <v>36.93</v>
      </c>
      <c r="D2046" s="6">
        <v>1</v>
      </c>
      <c r="E2046" s="6">
        <v>553.95000000000005</v>
      </c>
      <c r="F2046" s="8">
        <v>38464</v>
      </c>
      <c r="G2046" s="6" t="s">
        <v>25</v>
      </c>
      <c r="H2046" s="6">
        <v>2</v>
      </c>
      <c r="I2046" s="6">
        <v>4</v>
      </c>
      <c r="J2046" s="6">
        <v>2005</v>
      </c>
      <c r="K2046" s="6" t="s">
        <v>26</v>
      </c>
      <c r="L2046" s="6">
        <v>41</v>
      </c>
      <c r="M2046" s="6" t="s">
        <v>40</v>
      </c>
      <c r="N2046" s="6" t="s">
        <v>188</v>
      </c>
      <c r="O2046" s="10" t="s">
        <v>683</v>
      </c>
      <c r="P2046" s="6" t="s">
        <v>189</v>
      </c>
      <c r="Q2046" s="9"/>
      <c r="R2046" s="6" t="s">
        <v>190</v>
      </c>
      <c r="S2046" s="6" t="s">
        <v>191</v>
      </c>
      <c r="T2046" s="6" t="s">
        <v>192</v>
      </c>
      <c r="U2046" s="6" t="s">
        <v>193</v>
      </c>
      <c r="V2046" s="6" t="s">
        <v>193</v>
      </c>
      <c r="W2046" s="6" t="s">
        <v>194</v>
      </c>
      <c r="X2046" s="6" t="s">
        <v>195</v>
      </c>
      <c r="Y2046" s="6" t="s">
        <v>39</v>
      </c>
    </row>
    <row r="2047" spans="1:25">
      <c r="A2047" s="5">
        <v>10420</v>
      </c>
      <c r="B2047" s="6">
        <v>15</v>
      </c>
      <c r="C2047" s="7">
        <v>43.49</v>
      </c>
      <c r="D2047" s="6">
        <v>3</v>
      </c>
      <c r="E2047" s="6">
        <v>652.35</v>
      </c>
      <c r="F2047" s="8">
        <v>38501</v>
      </c>
      <c r="G2047" s="6" t="s">
        <v>246</v>
      </c>
      <c r="H2047" s="6">
        <v>2</v>
      </c>
      <c r="I2047" s="6">
        <v>5</v>
      </c>
      <c r="J2047" s="6">
        <v>2005</v>
      </c>
      <c r="K2047" s="6" t="s">
        <v>26</v>
      </c>
      <c r="L2047" s="6">
        <v>41</v>
      </c>
      <c r="M2047" s="6" t="s">
        <v>40</v>
      </c>
      <c r="N2047" s="6" t="s">
        <v>134</v>
      </c>
      <c r="O2047" s="10" t="s">
        <v>683</v>
      </c>
      <c r="P2047" s="6" t="s">
        <v>135</v>
      </c>
      <c r="Q2047" s="6" t="s">
        <v>136</v>
      </c>
      <c r="R2047" s="6" t="s">
        <v>137</v>
      </c>
      <c r="S2047" s="6" t="s">
        <v>138</v>
      </c>
      <c r="T2047" s="6">
        <v>2067</v>
      </c>
      <c r="U2047" s="6" t="s">
        <v>75</v>
      </c>
      <c r="V2047" s="6" t="s">
        <v>76</v>
      </c>
      <c r="W2047" s="6" t="s">
        <v>139</v>
      </c>
      <c r="X2047" s="6" t="s">
        <v>140</v>
      </c>
      <c r="Y2047" s="6" t="s">
        <v>39</v>
      </c>
    </row>
    <row r="2048" spans="1:25">
      <c r="A2048" s="5">
        <v>10182</v>
      </c>
      <c r="B2048" s="6">
        <v>32</v>
      </c>
      <c r="C2048" s="7">
        <v>54.45</v>
      </c>
      <c r="D2048" s="6">
        <v>2</v>
      </c>
      <c r="E2048" s="6">
        <v>1742.4</v>
      </c>
      <c r="F2048" s="8">
        <v>37937</v>
      </c>
      <c r="G2048" s="6" t="s">
        <v>25</v>
      </c>
      <c r="H2048" s="6">
        <v>4</v>
      </c>
      <c r="I2048" s="6">
        <v>11</v>
      </c>
      <c r="J2048" s="6">
        <v>2003</v>
      </c>
      <c r="K2048" s="6" t="s">
        <v>26</v>
      </c>
      <c r="L2048" s="6">
        <v>53</v>
      </c>
      <c r="M2048" s="6" t="s">
        <v>162</v>
      </c>
      <c r="N2048" s="6" t="s">
        <v>217</v>
      </c>
      <c r="O2048" s="6">
        <v>4155551450</v>
      </c>
      <c r="P2048" s="6" t="s">
        <v>218</v>
      </c>
      <c r="Q2048" s="9"/>
      <c r="R2048" s="6" t="s">
        <v>219</v>
      </c>
      <c r="S2048" s="6" t="s">
        <v>177</v>
      </c>
      <c r="T2048" s="6">
        <v>97562</v>
      </c>
      <c r="U2048" s="6" t="s">
        <v>32</v>
      </c>
      <c r="V2048" s="6" t="s">
        <v>33</v>
      </c>
      <c r="W2048" s="6" t="s">
        <v>220</v>
      </c>
      <c r="X2048" s="6" t="s">
        <v>35</v>
      </c>
      <c r="Y2048" s="6" t="s">
        <v>39</v>
      </c>
    </row>
    <row r="2049" spans="1:25">
      <c r="A2049" s="5">
        <v>10181</v>
      </c>
      <c r="B2049" s="6">
        <v>42</v>
      </c>
      <c r="C2049" s="7">
        <v>100</v>
      </c>
      <c r="D2049" s="6">
        <v>2</v>
      </c>
      <c r="E2049" s="6">
        <v>5435.64</v>
      </c>
      <c r="F2049" s="8">
        <v>37937</v>
      </c>
      <c r="G2049" s="6" t="s">
        <v>25</v>
      </c>
      <c r="H2049" s="6">
        <v>4</v>
      </c>
      <c r="I2049" s="6">
        <v>11</v>
      </c>
      <c r="J2049" s="6">
        <v>2003</v>
      </c>
      <c r="K2049" s="6" t="s">
        <v>163</v>
      </c>
      <c r="L2049" s="6">
        <v>124</v>
      </c>
      <c r="M2049" s="6" t="s">
        <v>541</v>
      </c>
      <c r="N2049" s="6" t="s">
        <v>591</v>
      </c>
      <c r="O2049" s="10" t="s">
        <v>683</v>
      </c>
      <c r="P2049" s="6" t="s">
        <v>592</v>
      </c>
      <c r="Q2049" s="9"/>
      <c r="R2049" s="6" t="s">
        <v>593</v>
      </c>
      <c r="S2049" s="9"/>
      <c r="T2049" s="6" t="s">
        <v>594</v>
      </c>
      <c r="U2049" s="6" t="s">
        <v>114</v>
      </c>
      <c r="V2049" s="6" t="s">
        <v>46</v>
      </c>
      <c r="W2049" s="6" t="s">
        <v>595</v>
      </c>
      <c r="X2049" s="6" t="s">
        <v>596</v>
      </c>
      <c r="Y2049" s="6" t="s">
        <v>36</v>
      </c>
    </row>
    <row r="2050" spans="1:25">
      <c r="A2050" s="5">
        <v>10182</v>
      </c>
      <c r="B2050" s="6">
        <v>44</v>
      </c>
      <c r="C2050" s="7">
        <v>100</v>
      </c>
      <c r="D2050" s="6">
        <v>10</v>
      </c>
      <c r="E2050" s="6">
        <v>7554.8</v>
      </c>
      <c r="F2050" s="8">
        <v>37937</v>
      </c>
      <c r="G2050" s="6" t="s">
        <v>25</v>
      </c>
      <c r="H2050" s="6">
        <v>4</v>
      </c>
      <c r="I2050" s="6">
        <v>11</v>
      </c>
      <c r="J2050" s="6">
        <v>2003</v>
      </c>
      <c r="K2050" s="6" t="s">
        <v>26</v>
      </c>
      <c r="L2050" s="6">
        <v>170</v>
      </c>
      <c r="M2050" s="6" t="s">
        <v>27</v>
      </c>
      <c r="N2050" s="6" t="s">
        <v>217</v>
      </c>
      <c r="O2050" s="6">
        <v>4155551450</v>
      </c>
      <c r="P2050" s="6" t="s">
        <v>218</v>
      </c>
      <c r="Q2050" s="9"/>
      <c r="R2050" s="6" t="s">
        <v>219</v>
      </c>
      <c r="S2050" s="6" t="s">
        <v>177</v>
      </c>
      <c r="T2050" s="6">
        <v>97562</v>
      </c>
      <c r="U2050" s="6" t="s">
        <v>32</v>
      </c>
      <c r="V2050" s="6" t="s">
        <v>33</v>
      </c>
      <c r="W2050" s="6" t="s">
        <v>220</v>
      </c>
      <c r="X2050" s="6" t="s">
        <v>35</v>
      </c>
      <c r="Y2050" s="6" t="s">
        <v>133</v>
      </c>
    </row>
    <row r="2051" spans="1:25">
      <c r="A2051" s="5">
        <v>10181</v>
      </c>
      <c r="B2051" s="6">
        <v>22</v>
      </c>
      <c r="C2051" s="7">
        <v>73.92</v>
      </c>
      <c r="D2051" s="6">
        <v>10</v>
      </c>
      <c r="E2051" s="6">
        <v>1626.24</v>
      </c>
      <c r="F2051" s="8">
        <v>37937</v>
      </c>
      <c r="G2051" s="6" t="s">
        <v>25</v>
      </c>
      <c r="H2051" s="6">
        <v>4</v>
      </c>
      <c r="I2051" s="6">
        <v>11</v>
      </c>
      <c r="J2051" s="6">
        <v>2003</v>
      </c>
      <c r="K2051" s="6" t="s">
        <v>163</v>
      </c>
      <c r="L2051" s="6">
        <v>77</v>
      </c>
      <c r="M2051" s="6" t="s">
        <v>513</v>
      </c>
      <c r="N2051" s="6" t="s">
        <v>591</v>
      </c>
      <c r="O2051" s="10" t="s">
        <v>683</v>
      </c>
      <c r="P2051" s="6" t="s">
        <v>592</v>
      </c>
      <c r="Q2051" s="9"/>
      <c r="R2051" s="6" t="s">
        <v>593</v>
      </c>
      <c r="S2051" s="9"/>
      <c r="T2051" s="6" t="s">
        <v>594</v>
      </c>
      <c r="U2051" s="6" t="s">
        <v>114</v>
      </c>
      <c r="V2051" s="6" t="s">
        <v>46</v>
      </c>
      <c r="W2051" s="6" t="s">
        <v>595</v>
      </c>
      <c r="X2051" s="6" t="s">
        <v>596</v>
      </c>
      <c r="Y2051" s="6" t="s">
        <v>39</v>
      </c>
    </row>
    <row r="2052" spans="1:25">
      <c r="A2052" s="5">
        <v>10181</v>
      </c>
      <c r="B2052" s="6">
        <v>21</v>
      </c>
      <c r="C2052" s="7">
        <v>100</v>
      </c>
      <c r="D2052" s="6">
        <v>5</v>
      </c>
      <c r="E2052" s="6">
        <v>3286.08</v>
      </c>
      <c r="F2052" s="8">
        <v>37937</v>
      </c>
      <c r="G2052" s="6" t="s">
        <v>25</v>
      </c>
      <c r="H2052" s="6">
        <v>4</v>
      </c>
      <c r="I2052" s="6">
        <v>11</v>
      </c>
      <c r="J2052" s="6">
        <v>2003</v>
      </c>
      <c r="K2052" s="6" t="s">
        <v>163</v>
      </c>
      <c r="L2052" s="6">
        <v>142</v>
      </c>
      <c r="M2052" s="6" t="s">
        <v>537</v>
      </c>
      <c r="N2052" s="6" t="s">
        <v>591</v>
      </c>
      <c r="O2052" s="10" t="s">
        <v>683</v>
      </c>
      <c r="P2052" s="6" t="s">
        <v>592</v>
      </c>
      <c r="Q2052" s="9"/>
      <c r="R2052" s="6" t="s">
        <v>593</v>
      </c>
      <c r="S2052" s="9"/>
      <c r="T2052" s="6" t="s">
        <v>594</v>
      </c>
      <c r="U2052" s="6" t="s">
        <v>114</v>
      </c>
      <c r="V2052" s="6" t="s">
        <v>46</v>
      </c>
      <c r="W2052" s="6" t="s">
        <v>595</v>
      </c>
      <c r="X2052" s="6" t="s">
        <v>596</v>
      </c>
      <c r="Y2052" s="6" t="s">
        <v>36</v>
      </c>
    </row>
    <row r="2053" spans="1:25">
      <c r="A2053" s="5">
        <v>10182</v>
      </c>
      <c r="B2053" s="6">
        <v>38</v>
      </c>
      <c r="C2053" s="7">
        <v>61.15</v>
      </c>
      <c r="D2053" s="6">
        <v>9</v>
      </c>
      <c r="E2053" s="6">
        <v>2323.6999999999998</v>
      </c>
      <c r="F2053" s="8">
        <v>37937</v>
      </c>
      <c r="G2053" s="6" t="s">
        <v>25</v>
      </c>
      <c r="H2053" s="6">
        <v>4</v>
      </c>
      <c r="I2053" s="6">
        <v>11</v>
      </c>
      <c r="J2053" s="6">
        <v>2003</v>
      </c>
      <c r="K2053" s="6" t="s">
        <v>26</v>
      </c>
      <c r="L2053" s="6">
        <v>60</v>
      </c>
      <c r="M2053" s="6" t="s">
        <v>37</v>
      </c>
      <c r="N2053" s="6" t="s">
        <v>217</v>
      </c>
      <c r="O2053" s="6">
        <v>4155551450</v>
      </c>
      <c r="P2053" s="6" t="s">
        <v>218</v>
      </c>
      <c r="Q2053" s="9"/>
      <c r="R2053" s="6" t="s">
        <v>219</v>
      </c>
      <c r="S2053" s="6" t="s">
        <v>177</v>
      </c>
      <c r="T2053" s="6">
        <v>97562</v>
      </c>
      <c r="U2053" s="6" t="s">
        <v>32</v>
      </c>
      <c r="V2053" s="6" t="s">
        <v>33</v>
      </c>
      <c r="W2053" s="6" t="s">
        <v>220</v>
      </c>
      <c r="X2053" s="6" t="s">
        <v>35</v>
      </c>
      <c r="Y2053" s="6" t="s">
        <v>39</v>
      </c>
    </row>
    <row r="2054" spans="1:25">
      <c r="A2054" s="5">
        <v>10182</v>
      </c>
      <c r="B2054" s="6">
        <v>20</v>
      </c>
      <c r="C2054" s="7">
        <v>100</v>
      </c>
      <c r="D2054" s="6">
        <v>7</v>
      </c>
      <c r="E2054" s="6">
        <v>2212</v>
      </c>
      <c r="F2054" s="8">
        <v>37937</v>
      </c>
      <c r="G2054" s="6" t="s">
        <v>25</v>
      </c>
      <c r="H2054" s="6">
        <v>4</v>
      </c>
      <c r="I2054" s="6">
        <v>11</v>
      </c>
      <c r="J2054" s="6">
        <v>2003</v>
      </c>
      <c r="K2054" s="6" t="s">
        <v>26</v>
      </c>
      <c r="L2054" s="6">
        <v>127</v>
      </c>
      <c r="M2054" s="6" t="s">
        <v>41</v>
      </c>
      <c r="N2054" s="6" t="s">
        <v>217</v>
      </c>
      <c r="O2054" s="6">
        <v>4155551450</v>
      </c>
      <c r="P2054" s="6" t="s">
        <v>218</v>
      </c>
      <c r="Q2054" s="9"/>
      <c r="R2054" s="6" t="s">
        <v>219</v>
      </c>
      <c r="S2054" s="6" t="s">
        <v>177</v>
      </c>
      <c r="T2054" s="6">
        <v>97562</v>
      </c>
      <c r="U2054" s="6" t="s">
        <v>32</v>
      </c>
      <c r="V2054" s="6" t="s">
        <v>33</v>
      </c>
      <c r="W2054" s="6" t="s">
        <v>220</v>
      </c>
      <c r="X2054" s="6" t="s">
        <v>35</v>
      </c>
      <c r="Y2054" s="6" t="s">
        <v>39</v>
      </c>
    </row>
    <row r="2055" spans="1:25">
      <c r="A2055" s="5">
        <v>10182</v>
      </c>
      <c r="B2055" s="6">
        <v>21</v>
      </c>
      <c r="C2055" s="7">
        <v>100</v>
      </c>
      <c r="D2055" s="6">
        <v>4</v>
      </c>
      <c r="E2055" s="6">
        <v>3047.73</v>
      </c>
      <c r="F2055" s="8">
        <v>37937</v>
      </c>
      <c r="G2055" s="6" t="s">
        <v>25</v>
      </c>
      <c r="H2055" s="6">
        <v>4</v>
      </c>
      <c r="I2055" s="6">
        <v>11</v>
      </c>
      <c r="J2055" s="6">
        <v>2003</v>
      </c>
      <c r="K2055" s="6" t="s">
        <v>26</v>
      </c>
      <c r="L2055" s="6">
        <v>168</v>
      </c>
      <c r="M2055" s="6" t="s">
        <v>49</v>
      </c>
      <c r="N2055" s="6" t="s">
        <v>217</v>
      </c>
      <c r="O2055" s="6">
        <v>4155551450</v>
      </c>
      <c r="P2055" s="6" t="s">
        <v>218</v>
      </c>
      <c r="Q2055" s="9"/>
      <c r="R2055" s="6" t="s">
        <v>219</v>
      </c>
      <c r="S2055" s="6" t="s">
        <v>177</v>
      </c>
      <c r="T2055" s="6">
        <v>97562</v>
      </c>
      <c r="U2055" s="6" t="s">
        <v>32</v>
      </c>
      <c r="V2055" s="6" t="s">
        <v>33</v>
      </c>
      <c r="W2055" s="6" t="s">
        <v>220</v>
      </c>
      <c r="X2055" s="6" t="s">
        <v>35</v>
      </c>
      <c r="Y2055" s="6" t="s">
        <v>36</v>
      </c>
    </row>
    <row r="2056" spans="1:25">
      <c r="A2056" s="5">
        <v>10181</v>
      </c>
      <c r="B2056" s="6">
        <v>27</v>
      </c>
      <c r="C2056" s="7">
        <v>100</v>
      </c>
      <c r="D2056" s="6">
        <v>3</v>
      </c>
      <c r="E2056" s="6">
        <v>3884.76</v>
      </c>
      <c r="F2056" s="8">
        <v>37937</v>
      </c>
      <c r="G2056" s="6" t="s">
        <v>25</v>
      </c>
      <c r="H2056" s="6">
        <v>4</v>
      </c>
      <c r="I2056" s="6">
        <v>11</v>
      </c>
      <c r="J2056" s="6">
        <v>2003</v>
      </c>
      <c r="K2056" s="6" t="s">
        <v>163</v>
      </c>
      <c r="L2056" s="6">
        <v>132</v>
      </c>
      <c r="M2056" s="6" t="s">
        <v>538</v>
      </c>
      <c r="N2056" s="6" t="s">
        <v>591</v>
      </c>
      <c r="O2056" s="10" t="s">
        <v>683</v>
      </c>
      <c r="P2056" s="6" t="s">
        <v>592</v>
      </c>
      <c r="Q2056" s="9"/>
      <c r="R2056" s="6" t="s">
        <v>593</v>
      </c>
      <c r="S2056" s="9"/>
      <c r="T2056" s="6" t="s">
        <v>594</v>
      </c>
      <c r="U2056" s="6" t="s">
        <v>114</v>
      </c>
      <c r="V2056" s="6" t="s">
        <v>46</v>
      </c>
      <c r="W2056" s="6" t="s">
        <v>595</v>
      </c>
      <c r="X2056" s="6" t="s">
        <v>596</v>
      </c>
      <c r="Y2056" s="6" t="s">
        <v>36</v>
      </c>
    </row>
    <row r="2057" spans="1:25">
      <c r="A2057" s="5">
        <v>10181</v>
      </c>
      <c r="B2057" s="6">
        <v>45</v>
      </c>
      <c r="C2057" s="7">
        <v>100</v>
      </c>
      <c r="D2057" s="6">
        <v>7</v>
      </c>
      <c r="E2057" s="6">
        <v>6324.75</v>
      </c>
      <c r="F2057" s="8">
        <v>37937</v>
      </c>
      <c r="G2057" s="6" t="s">
        <v>25</v>
      </c>
      <c r="H2057" s="6">
        <v>4</v>
      </c>
      <c r="I2057" s="6">
        <v>11</v>
      </c>
      <c r="J2057" s="6">
        <v>2003</v>
      </c>
      <c r="K2057" s="6" t="s">
        <v>163</v>
      </c>
      <c r="L2057" s="6">
        <v>169</v>
      </c>
      <c r="M2057" s="6" t="s">
        <v>284</v>
      </c>
      <c r="N2057" s="6" t="s">
        <v>591</v>
      </c>
      <c r="O2057" s="10" t="s">
        <v>683</v>
      </c>
      <c r="P2057" s="6" t="s">
        <v>592</v>
      </c>
      <c r="Q2057" s="9"/>
      <c r="R2057" s="6" t="s">
        <v>593</v>
      </c>
      <c r="S2057" s="9"/>
      <c r="T2057" s="6" t="s">
        <v>594</v>
      </c>
      <c r="U2057" s="6" t="s">
        <v>114</v>
      </c>
      <c r="V2057" s="6" t="s">
        <v>46</v>
      </c>
      <c r="W2057" s="6" t="s">
        <v>595</v>
      </c>
      <c r="X2057" s="6" t="s">
        <v>596</v>
      </c>
      <c r="Y2057" s="6" t="s">
        <v>36</v>
      </c>
    </row>
    <row r="2058" spans="1:25">
      <c r="A2058" s="5">
        <v>10220</v>
      </c>
      <c r="B2058" s="6">
        <v>37</v>
      </c>
      <c r="C2058" s="7">
        <v>100</v>
      </c>
      <c r="D2058" s="6">
        <v>7</v>
      </c>
      <c r="E2058" s="6">
        <v>5032.74</v>
      </c>
      <c r="F2058" s="8">
        <v>38029</v>
      </c>
      <c r="G2058" s="6" t="s">
        <v>25</v>
      </c>
      <c r="H2058" s="6">
        <v>1</v>
      </c>
      <c r="I2058" s="6">
        <v>2</v>
      </c>
      <c r="J2058" s="6">
        <v>2004</v>
      </c>
      <c r="K2058" s="6" t="s">
        <v>163</v>
      </c>
      <c r="L2058" s="6">
        <v>118</v>
      </c>
      <c r="M2058" s="6" t="s">
        <v>288</v>
      </c>
      <c r="N2058" s="6" t="s">
        <v>465</v>
      </c>
      <c r="O2058" s="10" t="s">
        <v>683</v>
      </c>
      <c r="P2058" s="6" t="s">
        <v>466</v>
      </c>
      <c r="Q2058" s="6" t="s">
        <v>467</v>
      </c>
      <c r="R2058" s="6" t="s">
        <v>468</v>
      </c>
      <c r="S2058" s="9"/>
      <c r="T2058" s="6">
        <v>2</v>
      </c>
      <c r="U2058" s="6" t="s">
        <v>469</v>
      </c>
      <c r="V2058" s="6" t="s">
        <v>46</v>
      </c>
      <c r="W2058" s="6" t="s">
        <v>470</v>
      </c>
      <c r="X2058" s="6" t="s">
        <v>471</v>
      </c>
      <c r="Y2058" s="6" t="s">
        <v>36</v>
      </c>
    </row>
    <row r="2059" spans="1:25">
      <c r="A2059" s="5">
        <v>10230</v>
      </c>
      <c r="B2059" s="6">
        <v>45</v>
      </c>
      <c r="C2059" s="7">
        <v>100</v>
      </c>
      <c r="D2059" s="6">
        <v>5</v>
      </c>
      <c r="E2059" s="6">
        <v>4737.1499999999996</v>
      </c>
      <c r="F2059" s="8">
        <v>38061</v>
      </c>
      <c r="G2059" s="6" t="s">
        <v>25</v>
      </c>
      <c r="H2059" s="6">
        <v>1</v>
      </c>
      <c r="I2059" s="6">
        <v>3</v>
      </c>
      <c r="J2059" s="6">
        <v>2004</v>
      </c>
      <c r="K2059" s="6" t="s">
        <v>163</v>
      </c>
      <c r="L2059" s="6">
        <v>118</v>
      </c>
      <c r="M2059" s="6" t="s">
        <v>288</v>
      </c>
      <c r="N2059" s="6" t="s">
        <v>42</v>
      </c>
      <c r="O2059" s="10" t="s">
        <v>683</v>
      </c>
      <c r="P2059" s="6" t="s">
        <v>43</v>
      </c>
      <c r="Q2059" s="9"/>
      <c r="R2059" s="6" t="s">
        <v>44</v>
      </c>
      <c r="S2059" s="9"/>
      <c r="T2059" s="6">
        <v>60528</v>
      </c>
      <c r="U2059" s="6" t="s">
        <v>45</v>
      </c>
      <c r="V2059" s="6" t="s">
        <v>46</v>
      </c>
      <c r="W2059" s="6" t="s">
        <v>47</v>
      </c>
      <c r="X2059" s="6" t="s">
        <v>48</v>
      </c>
      <c r="Y2059" s="6" t="s">
        <v>36</v>
      </c>
    </row>
    <row r="2060" spans="1:25">
      <c r="A2060" s="5">
        <v>10246</v>
      </c>
      <c r="B2060" s="6">
        <v>46</v>
      </c>
      <c r="C2060" s="7">
        <v>100</v>
      </c>
      <c r="D2060" s="6">
        <v>1</v>
      </c>
      <c r="E2060" s="6">
        <v>6311.2</v>
      </c>
      <c r="F2060" s="8">
        <v>38112</v>
      </c>
      <c r="G2060" s="6" t="s">
        <v>25</v>
      </c>
      <c r="H2060" s="6">
        <v>2</v>
      </c>
      <c r="I2060" s="6">
        <v>5</v>
      </c>
      <c r="J2060" s="6">
        <v>2004</v>
      </c>
      <c r="K2060" s="6" t="s">
        <v>163</v>
      </c>
      <c r="L2060" s="6">
        <v>118</v>
      </c>
      <c r="M2060" s="6" t="s">
        <v>288</v>
      </c>
      <c r="N2060" s="6" t="s">
        <v>155</v>
      </c>
      <c r="O2060" s="6" t="s">
        <v>156</v>
      </c>
      <c r="P2060" s="6" t="s">
        <v>157</v>
      </c>
      <c r="Q2060" s="9"/>
      <c r="R2060" s="6" t="s">
        <v>158</v>
      </c>
      <c r="S2060" s="9"/>
      <c r="T2060" s="6">
        <v>28034</v>
      </c>
      <c r="U2060" s="6" t="s">
        <v>159</v>
      </c>
      <c r="V2060" s="6" t="s">
        <v>46</v>
      </c>
      <c r="W2060" s="6" t="s">
        <v>160</v>
      </c>
      <c r="X2060" s="6" t="s">
        <v>161</v>
      </c>
      <c r="Y2060" s="6" t="s">
        <v>36</v>
      </c>
    </row>
    <row r="2061" spans="1:25">
      <c r="A2061" s="5">
        <v>10271</v>
      </c>
      <c r="B2061" s="6">
        <v>22</v>
      </c>
      <c r="C2061" s="7">
        <v>100</v>
      </c>
      <c r="D2061" s="6">
        <v>1</v>
      </c>
      <c r="E2061" s="6">
        <v>3070.54</v>
      </c>
      <c r="F2061" s="8">
        <v>38188</v>
      </c>
      <c r="G2061" s="6" t="s">
        <v>25</v>
      </c>
      <c r="H2061" s="6">
        <v>3</v>
      </c>
      <c r="I2061" s="6">
        <v>7</v>
      </c>
      <c r="J2061" s="6">
        <v>2004</v>
      </c>
      <c r="K2061" s="6" t="s">
        <v>163</v>
      </c>
      <c r="L2061" s="6">
        <v>118</v>
      </c>
      <c r="M2061" s="6" t="s">
        <v>288</v>
      </c>
      <c r="N2061" s="6" t="s">
        <v>217</v>
      </c>
      <c r="O2061" s="6">
        <v>4155551450</v>
      </c>
      <c r="P2061" s="6" t="s">
        <v>218</v>
      </c>
      <c r="Q2061" s="9"/>
      <c r="R2061" s="6" t="s">
        <v>219</v>
      </c>
      <c r="S2061" s="6" t="s">
        <v>177</v>
      </c>
      <c r="T2061" s="6">
        <v>97562</v>
      </c>
      <c r="U2061" s="6" t="s">
        <v>32</v>
      </c>
      <c r="V2061" s="6" t="s">
        <v>33</v>
      </c>
      <c r="W2061" s="6" t="s">
        <v>220</v>
      </c>
      <c r="X2061" s="6" t="s">
        <v>35</v>
      </c>
      <c r="Y2061" s="6" t="s">
        <v>36</v>
      </c>
    </row>
    <row r="2062" spans="1:25">
      <c r="A2062" s="5">
        <v>10282</v>
      </c>
      <c r="B2062" s="6">
        <v>39</v>
      </c>
      <c r="C2062" s="7">
        <v>100</v>
      </c>
      <c r="D2062" s="6">
        <v>10</v>
      </c>
      <c r="E2062" s="6">
        <v>4797.3900000000003</v>
      </c>
      <c r="F2062" s="8">
        <v>38219</v>
      </c>
      <c r="G2062" s="6" t="s">
        <v>25</v>
      </c>
      <c r="H2062" s="6">
        <v>3</v>
      </c>
      <c r="I2062" s="6">
        <v>8</v>
      </c>
      <c r="J2062" s="6">
        <v>2004</v>
      </c>
      <c r="K2062" s="6" t="s">
        <v>163</v>
      </c>
      <c r="L2062" s="6">
        <v>118</v>
      </c>
      <c r="M2062" s="6" t="s">
        <v>288</v>
      </c>
      <c r="N2062" s="6" t="s">
        <v>217</v>
      </c>
      <c r="O2062" s="6">
        <v>4155551450</v>
      </c>
      <c r="P2062" s="6" t="s">
        <v>218</v>
      </c>
      <c r="Q2062" s="9"/>
      <c r="R2062" s="6" t="s">
        <v>219</v>
      </c>
      <c r="S2062" s="6" t="s">
        <v>177</v>
      </c>
      <c r="T2062" s="6">
        <v>97562</v>
      </c>
      <c r="U2062" s="6" t="s">
        <v>32</v>
      </c>
      <c r="V2062" s="6" t="s">
        <v>33</v>
      </c>
      <c r="W2062" s="6" t="s">
        <v>220</v>
      </c>
      <c r="X2062" s="6" t="s">
        <v>35</v>
      </c>
      <c r="Y2062" s="6" t="s">
        <v>36</v>
      </c>
    </row>
    <row r="2063" spans="1:25">
      <c r="A2063" s="5">
        <v>10292</v>
      </c>
      <c r="B2063" s="6">
        <v>27</v>
      </c>
      <c r="C2063" s="7">
        <v>100</v>
      </c>
      <c r="D2063" s="6">
        <v>4</v>
      </c>
      <c r="E2063" s="6">
        <v>3832.38</v>
      </c>
      <c r="F2063" s="8">
        <v>38238</v>
      </c>
      <c r="G2063" s="6" t="s">
        <v>25</v>
      </c>
      <c r="H2063" s="6">
        <v>3</v>
      </c>
      <c r="I2063" s="6">
        <v>9</v>
      </c>
      <c r="J2063" s="6">
        <v>2004</v>
      </c>
      <c r="K2063" s="6" t="s">
        <v>163</v>
      </c>
      <c r="L2063" s="6">
        <v>118</v>
      </c>
      <c r="M2063" s="6" t="s">
        <v>288</v>
      </c>
      <c r="N2063" s="6" t="s">
        <v>123</v>
      </c>
      <c r="O2063" s="6">
        <v>2125557818</v>
      </c>
      <c r="P2063" s="6" t="s">
        <v>124</v>
      </c>
      <c r="Q2063" s="9"/>
      <c r="R2063" s="6" t="s">
        <v>56</v>
      </c>
      <c r="S2063" s="6" t="s">
        <v>57</v>
      </c>
      <c r="T2063" s="6">
        <v>10022</v>
      </c>
      <c r="U2063" s="6" t="s">
        <v>32</v>
      </c>
      <c r="V2063" s="6" t="s">
        <v>33</v>
      </c>
      <c r="W2063" s="6" t="s">
        <v>121</v>
      </c>
      <c r="X2063" s="6" t="s">
        <v>125</v>
      </c>
      <c r="Y2063" s="6" t="s">
        <v>36</v>
      </c>
    </row>
    <row r="2064" spans="1:25">
      <c r="A2064" s="5">
        <v>10305</v>
      </c>
      <c r="B2064" s="6">
        <v>36</v>
      </c>
      <c r="C2064" s="7">
        <v>100</v>
      </c>
      <c r="D2064" s="6">
        <v>1</v>
      </c>
      <c r="E2064" s="6">
        <v>4641.4799999999996</v>
      </c>
      <c r="F2064" s="8">
        <v>38273</v>
      </c>
      <c r="G2064" s="6" t="s">
        <v>25</v>
      </c>
      <c r="H2064" s="6">
        <v>4</v>
      </c>
      <c r="I2064" s="6">
        <v>10</v>
      </c>
      <c r="J2064" s="6">
        <v>2004</v>
      </c>
      <c r="K2064" s="6" t="s">
        <v>163</v>
      </c>
      <c r="L2064" s="6">
        <v>118</v>
      </c>
      <c r="M2064" s="6" t="s">
        <v>288</v>
      </c>
      <c r="N2064" s="6" t="s">
        <v>97</v>
      </c>
      <c r="O2064" s="6">
        <v>6175558555</v>
      </c>
      <c r="P2064" s="6" t="s">
        <v>98</v>
      </c>
      <c r="Q2064" s="9"/>
      <c r="R2064" s="6" t="s">
        <v>99</v>
      </c>
      <c r="S2064" s="6" t="s">
        <v>100</v>
      </c>
      <c r="T2064" s="6">
        <v>51247</v>
      </c>
      <c r="U2064" s="6" t="s">
        <v>32</v>
      </c>
      <c r="V2064" s="6" t="s">
        <v>33</v>
      </c>
      <c r="W2064" s="6" t="s">
        <v>101</v>
      </c>
      <c r="X2064" s="6" t="s">
        <v>102</v>
      </c>
      <c r="Y2064" s="6" t="s">
        <v>36</v>
      </c>
    </row>
    <row r="2065" spans="1:25">
      <c r="A2065" s="5">
        <v>10314</v>
      </c>
      <c r="B2065" s="6">
        <v>38</v>
      </c>
      <c r="C2065" s="7">
        <v>100</v>
      </c>
      <c r="D2065" s="6">
        <v>10</v>
      </c>
      <c r="E2065" s="6">
        <v>4000.26</v>
      </c>
      <c r="F2065" s="8">
        <v>38282</v>
      </c>
      <c r="G2065" s="6" t="s">
        <v>25</v>
      </c>
      <c r="H2065" s="6">
        <v>4</v>
      </c>
      <c r="I2065" s="6">
        <v>10</v>
      </c>
      <c r="J2065" s="6">
        <v>2004</v>
      </c>
      <c r="K2065" s="6" t="s">
        <v>163</v>
      </c>
      <c r="L2065" s="6">
        <v>118</v>
      </c>
      <c r="M2065" s="6" t="s">
        <v>288</v>
      </c>
      <c r="N2065" s="6" t="s">
        <v>482</v>
      </c>
      <c r="O2065" s="6" t="s">
        <v>483</v>
      </c>
      <c r="P2065" s="6" t="s">
        <v>484</v>
      </c>
      <c r="Q2065" s="9"/>
      <c r="R2065" s="6" t="s">
        <v>485</v>
      </c>
      <c r="S2065" s="9"/>
      <c r="T2065" s="6">
        <v>8200</v>
      </c>
      <c r="U2065" s="6" t="s">
        <v>305</v>
      </c>
      <c r="V2065" s="6" t="s">
        <v>46</v>
      </c>
      <c r="W2065" s="6" t="s">
        <v>486</v>
      </c>
      <c r="X2065" s="6" t="s">
        <v>487</v>
      </c>
      <c r="Y2065" s="6" t="s">
        <v>36</v>
      </c>
    </row>
    <row r="2066" spans="1:25">
      <c r="A2066" s="5">
        <v>10325</v>
      </c>
      <c r="B2066" s="6">
        <v>44</v>
      </c>
      <c r="C2066" s="7">
        <v>100</v>
      </c>
      <c r="D2066" s="6">
        <v>5</v>
      </c>
      <c r="E2066" s="6">
        <v>5325.76</v>
      </c>
      <c r="F2066" s="8">
        <v>38296</v>
      </c>
      <c r="G2066" s="6" t="s">
        <v>25</v>
      </c>
      <c r="H2066" s="6">
        <v>4</v>
      </c>
      <c r="I2066" s="6">
        <v>11</v>
      </c>
      <c r="J2066" s="6">
        <v>2004</v>
      </c>
      <c r="K2066" s="6" t="s">
        <v>163</v>
      </c>
      <c r="L2066" s="6">
        <v>118</v>
      </c>
      <c r="M2066" s="6" t="s">
        <v>288</v>
      </c>
      <c r="N2066" s="6" t="s">
        <v>110</v>
      </c>
      <c r="O2066" s="6" t="s">
        <v>111</v>
      </c>
      <c r="P2066" s="6" t="s">
        <v>112</v>
      </c>
      <c r="Q2066" s="9"/>
      <c r="R2066" s="6" t="s">
        <v>113</v>
      </c>
      <c r="S2066" s="9"/>
      <c r="T2066" s="6">
        <v>4110</v>
      </c>
      <c r="U2066" s="6" t="s">
        <v>114</v>
      </c>
      <c r="V2066" s="6" t="s">
        <v>46</v>
      </c>
      <c r="W2066" s="6" t="s">
        <v>115</v>
      </c>
      <c r="X2066" s="6" t="s">
        <v>116</v>
      </c>
      <c r="Y2066" s="6" t="s">
        <v>36</v>
      </c>
    </row>
    <row r="2067" spans="1:25">
      <c r="A2067" s="5">
        <v>10336</v>
      </c>
      <c r="B2067" s="6">
        <v>31</v>
      </c>
      <c r="C2067" s="7">
        <v>100</v>
      </c>
      <c r="D2067" s="6">
        <v>5</v>
      </c>
      <c r="E2067" s="6">
        <v>4618.6899999999996</v>
      </c>
      <c r="F2067" s="8">
        <v>38311</v>
      </c>
      <c r="G2067" s="6" t="s">
        <v>25</v>
      </c>
      <c r="H2067" s="6">
        <v>4</v>
      </c>
      <c r="I2067" s="6">
        <v>11</v>
      </c>
      <c r="J2067" s="6">
        <v>2004</v>
      </c>
      <c r="K2067" s="6" t="s">
        <v>163</v>
      </c>
      <c r="L2067" s="6">
        <v>118</v>
      </c>
      <c r="M2067" s="6" t="s">
        <v>288</v>
      </c>
      <c r="N2067" s="6" t="s">
        <v>488</v>
      </c>
      <c r="O2067" s="6" t="s">
        <v>489</v>
      </c>
      <c r="P2067" s="6" t="s">
        <v>490</v>
      </c>
      <c r="Q2067" s="9"/>
      <c r="R2067" s="6" t="s">
        <v>65</v>
      </c>
      <c r="S2067" s="9"/>
      <c r="T2067" s="6">
        <v>75012</v>
      </c>
      <c r="U2067" s="6" t="s">
        <v>66</v>
      </c>
      <c r="V2067" s="6" t="s">
        <v>46</v>
      </c>
      <c r="W2067" s="6" t="s">
        <v>491</v>
      </c>
      <c r="X2067" s="6" t="s">
        <v>492</v>
      </c>
      <c r="Y2067" s="6" t="s">
        <v>36</v>
      </c>
    </row>
    <row r="2068" spans="1:25">
      <c r="A2068" s="5">
        <v>10349</v>
      </c>
      <c r="B2068" s="6">
        <v>23</v>
      </c>
      <c r="C2068" s="7">
        <v>100</v>
      </c>
      <c r="D2068" s="6">
        <v>2</v>
      </c>
      <c r="E2068" s="6">
        <v>3182.97</v>
      </c>
      <c r="F2068" s="8">
        <v>38322</v>
      </c>
      <c r="G2068" s="6" t="s">
        <v>25</v>
      </c>
      <c r="H2068" s="6">
        <v>4</v>
      </c>
      <c r="I2068" s="6">
        <v>12</v>
      </c>
      <c r="J2068" s="6">
        <v>2004</v>
      </c>
      <c r="K2068" s="6" t="s">
        <v>163</v>
      </c>
      <c r="L2068" s="6">
        <v>118</v>
      </c>
      <c r="M2068" s="6" t="s">
        <v>288</v>
      </c>
      <c r="N2068" s="6" t="s">
        <v>552</v>
      </c>
      <c r="O2068" s="6">
        <v>2125557413</v>
      </c>
      <c r="P2068" s="6" t="s">
        <v>553</v>
      </c>
      <c r="Q2068" s="6" t="s">
        <v>554</v>
      </c>
      <c r="R2068" s="6" t="s">
        <v>56</v>
      </c>
      <c r="S2068" s="6" t="s">
        <v>57</v>
      </c>
      <c r="T2068" s="6">
        <v>10022</v>
      </c>
      <c r="U2068" s="6" t="s">
        <v>32</v>
      </c>
      <c r="V2068" s="6" t="s">
        <v>33</v>
      </c>
      <c r="W2068" s="6" t="s">
        <v>34</v>
      </c>
      <c r="X2068" s="6" t="s">
        <v>555</v>
      </c>
      <c r="Y2068" s="6" t="s">
        <v>36</v>
      </c>
    </row>
    <row r="2069" spans="1:25">
      <c r="A2069" s="5">
        <v>10359</v>
      </c>
      <c r="B2069" s="6">
        <v>22</v>
      </c>
      <c r="C2069" s="7">
        <v>100</v>
      </c>
      <c r="D2069" s="6">
        <v>7</v>
      </c>
      <c r="E2069" s="6">
        <v>2603.04</v>
      </c>
      <c r="F2069" s="8">
        <v>38336</v>
      </c>
      <c r="G2069" s="6" t="s">
        <v>25</v>
      </c>
      <c r="H2069" s="6">
        <v>4</v>
      </c>
      <c r="I2069" s="6">
        <v>12</v>
      </c>
      <c r="J2069" s="6">
        <v>2004</v>
      </c>
      <c r="K2069" s="6" t="s">
        <v>163</v>
      </c>
      <c r="L2069" s="6">
        <v>118</v>
      </c>
      <c r="M2069" s="6" t="s">
        <v>288</v>
      </c>
      <c r="N2069" s="6" t="s">
        <v>357</v>
      </c>
      <c r="O2069" s="6" t="s">
        <v>358</v>
      </c>
      <c r="P2069" s="6" t="s">
        <v>359</v>
      </c>
      <c r="Q2069" s="9"/>
      <c r="R2069" s="6" t="s">
        <v>360</v>
      </c>
      <c r="S2069" s="9"/>
      <c r="T2069" s="6">
        <v>51100</v>
      </c>
      <c r="U2069" s="6" t="s">
        <v>66</v>
      </c>
      <c r="V2069" s="6" t="s">
        <v>46</v>
      </c>
      <c r="W2069" s="6" t="s">
        <v>361</v>
      </c>
      <c r="X2069" s="6" t="s">
        <v>362</v>
      </c>
      <c r="Y2069" s="6" t="s">
        <v>39</v>
      </c>
    </row>
    <row r="2070" spans="1:25">
      <c r="A2070" s="5">
        <v>10371</v>
      </c>
      <c r="B2070" s="6">
        <v>28</v>
      </c>
      <c r="C2070" s="7">
        <v>50.32</v>
      </c>
      <c r="D2070" s="6">
        <v>9</v>
      </c>
      <c r="E2070" s="6">
        <v>1408.96</v>
      </c>
      <c r="F2070" s="8">
        <v>38375</v>
      </c>
      <c r="G2070" s="6" t="s">
        <v>25</v>
      </c>
      <c r="H2070" s="6">
        <v>1</v>
      </c>
      <c r="I2070" s="6">
        <v>1</v>
      </c>
      <c r="J2070" s="6">
        <v>2005</v>
      </c>
      <c r="K2070" s="6" t="s">
        <v>163</v>
      </c>
      <c r="L2070" s="6">
        <v>118</v>
      </c>
      <c r="M2070" s="6" t="s">
        <v>288</v>
      </c>
      <c r="N2070" s="6" t="s">
        <v>217</v>
      </c>
      <c r="O2070" s="6">
        <v>4155551450</v>
      </c>
      <c r="P2070" s="6" t="s">
        <v>218</v>
      </c>
      <c r="Q2070" s="9"/>
      <c r="R2070" s="6" t="s">
        <v>219</v>
      </c>
      <c r="S2070" s="6" t="s">
        <v>177</v>
      </c>
      <c r="T2070" s="6">
        <v>97562</v>
      </c>
      <c r="U2070" s="6" t="s">
        <v>32</v>
      </c>
      <c r="V2070" s="6" t="s">
        <v>33</v>
      </c>
      <c r="W2070" s="6" t="s">
        <v>220</v>
      </c>
      <c r="X2070" s="6" t="s">
        <v>35</v>
      </c>
      <c r="Y2070" s="6" t="s">
        <v>39</v>
      </c>
    </row>
    <row r="2071" spans="1:25">
      <c r="A2071" s="5">
        <v>10383</v>
      </c>
      <c r="B2071" s="6">
        <v>21</v>
      </c>
      <c r="C2071" s="7">
        <v>93.91</v>
      </c>
      <c r="D2071" s="6">
        <v>4</v>
      </c>
      <c r="E2071" s="6">
        <v>1972.11</v>
      </c>
      <c r="F2071" s="8">
        <v>38405</v>
      </c>
      <c r="G2071" s="6" t="s">
        <v>25</v>
      </c>
      <c r="H2071" s="6">
        <v>1</v>
      </c>
      <c r="I2071" s="6">
        <v>2</v>
      </c>
      <c r="J2071" s="6">
        <v>2005</v>
      </c>
      <c r="K2071" s="6" t="s">
        <v>163</v>
      </c>
      <c r="L2071" s="6">
        <v>118</v>
      </c>
      <c r="M2071" s="6" t="s">
        <v>288</v>
      </c>
      <c r="N2071" s="6" t="s">
        <v>155</v>
      </c>
      <c r="O2071" s="6" t="s">
        <v>156</v>
      </c>
      <c r="P2071" s="6" t="s">
        <v>157</v>
      </c>
      <c r="Q2071" s="9"/>
      <c r="R2071" s="6" t="s">
        <v>158</v>
      </c>
      <c r="S2071" s="9"/>
      <c r="T2071" s="6">
        <v>28034</v>
      </c>
      <c r="U2071" s="6" t="s">
        <v>159</v>
      </c>
      <c r="V2071" s="6" t="s">
        <v>46</v>
      </c>
      <c r="W2071" s="6" t="s">
        <v>160</v>
      </c>
      <c r="X2071" s="6" t="s">
        <v>161</v>
      </c>
      <c r="Y2071" s="6" t="s">
        <v>39</v>
      </c>
    </row>
    <row r="2072" spans="1:25">
      <c r="A2072" s="5">
        <v>10394</v>
      </c>
      <c r="B2072" s="6">
        <v>37</v>
      </c>
      <c r="C2072" s="7">
        <v>100</v>
      </c>
      <c r="D2072" s="6">
        <v>7</v>
      </c>
      <c r="E2072" s="6">
        <v>5207.75</v>
      </c>
      <c r="F2072" s="8">
        <v>38426</v>
      </c>
      <c r="G2072" s="6" t="s">
        <v>25</v>
      </c>
      <c r="H2072" s="6">
        <v>1</v>
      </c>
      <c r="I2072" s="6">
        <v>3</v>
      </c>
      <c r="J2072" s="6">
        <v>2005</v>
      </c>
      <c r="K2072" s="6" t="s">
        <v>163</v>
      </c>
      <c r="L2072" s="6">
        <v>118</v>
      </c>
      <c r="M2072" s="6" t="s">
        <v>288</v>
      </c>
      <c r="N2072" s="6" t="s">
        <v>155</v>
      </c>
      <c r="O2072" s="6" t="s">
        <v>156</v>
      </c>
      <c r="P2072" s="6" t="s">
        <v>157</v>
      </c>
      <c r="Q2072" s="9"/>
      <c r="R2072" s="6" t="s">
        <v>158</v>
      </c>
      <c r="S2072" s="9"/>
      <c r="T2072" s="6">
        <v>28034</v>
      </c>
      <c r="U2072" s="6" t="s">
        <v>159</v>
      </c>
      <c r="V2072" s="6" t="s">
        <v>46</v>
      </c>
      <c r="W2072" s="6" t="s">
        <v>160</v>
      </c>
      <c r="X2072" s="6" t="s">
        <v>161</v>
      </c>
      <c r="Y2072" s="6" t="s">
        <v>36</v>
      </c>
    </row>
    <row r="2073" spans="1:25">
      <c r="A2073" s="5">
        <v>10412</v>
      </c>
      <c r="B2073" s="6">
        <v>31</v>
      </c>
      <c r="C2073" s="7">
        <v>100</v>
      </c>
      <c r="D2073" s="6">
        <v>1</v>
      </c>
      <c r="E2073" s="6">
        <v>4253.2</v>
      </c>
      <c r="F2073" s="8">
        <v>38475</v>
      </c>
      <c r="G2073" s="6" t="s">
        <v>25</v>
      </c>
      <c r="H2073" s="6">
        <v>2</v>
      </c>
      <c r="I2073" s="6">
        <v>5</v>
      </c>
      <c r="J2073" s="6">
        <v>2005</v>
      </c>
      <c r="K2073" s="6" t="s">
        <v>163</v>
      </c>
      <c r="L2073" s="6">
        <v>118</v>
      </c>
      <c r="M2073" s="6" t="s">
        <v>288</v>
      </c>
      <c r="N2073" s="6" t="s">
        <v>155</v>
      </c>
      <c r="O2073" s="6" t="s">
        <v>156</v>
      </c>
      <c r="P2073" s="6" t="s">
        <v>157</v>
      </c>
      <c r="Q2073" s="9"/>
      <c r="R2073" s="6" t="s">
        <v>158</v>
      </c>
      <c r="S2073" s="9"/>
      <c r="T2073" s="6">
        <v>28034</v>
      </c>
      <c r="U2073" s="6" t="s">
        <v>159</v>
      </c>
      <c r="V2073" s="6" t="s">
        <v>46</v>
      </c>
      <c r="W2073" s="6" t="s">
        <v>160</v>
      </c>
      <c r="X2073" s="6" t="s">
        <v>161</v>
      </c>
      <c r="Y2073" s="6" t="s">
        <v>36</v>
      </c>
    </row>
    <row r="2074" spans="1:25">
      <c r="A2074" s="5">
        <v>10181</v>
      </c>
      <c r="B2074" s="6">
        <v>30</v>
      </c>
      <c r="C2074" s="7">
        <v>82.82</v>
      </c>
      <c r="D2074" s="6">
        <v>17</v>
      </c>
      <c r="E2074" s="6">
        <v>2484.6</v>
      </c>
      <c r="F2074" s="8">
        <v>37937</v>
      </c>
      <c r="G2074" s="6" t="s">
        <v>25</v>
      </c>
      <c r="H2074" s="6">
        <v>4</v>
      </c>
      <c r="I2074" s="6">
        <v>11</v>
      </c>
      <c r="J2074" s="6">
        <v>2003</v>
      </c>
      <c r="K2074" s="6" t="s">
        <v>163</v>
      </c>
      <c r="L2074" s="6">
        <v>80</v>
      </c>
      <c r="M2074" s="6" t="s">
        <v>514</v>
      </c>
      <c r="N2074" s="6" t="s">
        <v>591</v>
      </c>
      <c r="O2074" s="10" t="s">
        <v>683</v>
      </c>
      <c r="P2074" s="6" t="s">
        <v>592</v>
      </c>
      <c r="Q2074" s="9"/>
      <c r="R2074" s="6" t="s">
        <v>593</v>
      </c>
      <c r="S2074" s="9"/>
      <c r="T2074" s="6" t="s">
        <v>594</v>
      </c>
      <c r="U2074" s="6" t="s">
        <v>114</v>
      </c>
      <c r="V2074" s="6" t="s">
        <v>46</v>
      </c>
      <c r="W2074" s="6" t="s">
        <v>595</v>
      </c>
      <c r="X2074" s="6" t="s">
        <v>596</v>
      </c>
      <c r="Y2074" s="6" t="s">
        <v>39</v>
      </c>
    </row>
    <row r="2075" spans="1:25">
      <c r="A2075" s="5">
        <v>10182</v>
      </c>
      <c r="B2075" s="6">
        <v>33</v>
      </c>
      <c r="C2075" s="7">
        <v>86.31</v>
      </c>
      <c r="D2075" s="6">
        <v>1</v>
      </c>
      <c r="E2075" s="6">
        <v>2848.23</v>
      </c>
      <c r="F2075" s="8">
        <v>37937</v>
      </c>
      <c r="G2075" s="6" t="s">
        <v>25</v>
      </c>
      <c r="H2075" s="6">
        <v>4</v>
      </c>
      <c r="I2075" s="6">
        <v>11</v>
      </c>
      <c r="J2075" s="6">
        <v>2003</v>
      </c>
      <c r="K2075" s="6" t="s">
        <v>26</v>
      </c>
      <c r="L2075" s="6">
        <v>99</v>
      </c>
      <c r="M2075" s="6" t="s">
        <v>173</v>
      </c>
      <c r="N2075" s="6" t="s">
        <v>217</v>
      </c>
      <c r="O2075" s="6">
        <v>4155551450</v>
      </c>
      <c r="P2075" s="6" t="s">
        <v>218</v>
      </c>
      <c r="Q2075" s="9"/>
      <c r="R2075" s="6" t="s">
        <v>219</v>
      </c>
      <c r="S2075" s="6" t="s">
        <v>177</v>
      </c>
      <c r="T2075" s="6">
        <v>97562</v>
      </c>
      <c r="U2075" s="6" t="s">
        <v>32</v>
      </c>
      <c r="V2075" s="6" t="s">
        <v>33</v>
      </c>
      <c r="W2075" s="6" t="s">
        <v>220</v>
      </c>
      <c r="X2075" s="6" t="s">
        <v>35</v>
      </c>
      <c r="Y2075" s="6" t="s">
        <v>39</v>
      </c>
    </row>
    <row r="2076" spans="1:25">
      <c r="A2076" s="5">
        <v>10181</v>
      </c>
      <c r="B2076" s="6">
        <v>22</v>
      </c>
      <c r="C2076" s="7">
        <v>100</v>
      </c>
      <c r="D2076" s="6">
        <v>16</v>
      </c>
      <c r="E2076" s="6">
        <v>3395.48</v>
      </c>
      <c r="F2076" s="8">
        <v>37937</v>
      </c>
      <c r="G2076" s="6" t="s">
        <v>25</v>
      </c>
      <c r="H2076" s="6">
        <v>4</v>
      </c>
      <c r="I2076" s="6">
        <v>11</v>
      </c>
      <c r="J2076" s="6">
        <v>2003</v>
      </c>
      <c r="K2076" s="6" t="s">
        <v>163</v>
      </c>
      <c r="L2076" s="6">
        <v>146</v>
      </c>
      <c r="M2076" s="6" t="s">
        <v>515</v>
      </c>
      <c r="N2076" s="6" t="s">
        <v>591</v>
      </c>
      <c r="O2076" s="10" t="s">
        <v>683</v>
      </c>
      <c r="P2076" s="6" t="s">
        <v>592</v>
      </c>
      <c r="Q2076" s="9"/>
      <c r="R2076" s="6" t="s">
        <v>593</v>
      </c>
      <c r="S2076" s="9"/>
      <c r="T2076" s="6" t="s">
        <v>594</v>
      </c>
      <c r="U2076" s="6" t="s">
        <v>114</v>
      </c>
      <c r="V2076" s="6" t="s">
        <v>46</v>
      </c>
      <c r="W2076" s="6" t="s">
        <v>595</v>
      </c>
      <c r="X2076" s="6" t="s">
        <v>596</v>
      </c>
      <c r="Y2076" s="6" t="s">
        <v>36</v>
      </c>
    </row>
    <row r="2077" spans="1:25">
      <c r="A2077" s="5">
        <v>10181</v>
      </c>
      <c r="B2077" s="6">
        <v>39</v>
      </c>
      <c r="C2077" s="7">
        <v>100</v>
      </c>
      <c r="D2077" s="6">
        <v>4</v>
      </c>
      <c r="E2077" s="6">
        <v>5785.26</v>
      </c>
      <c r="F2077" s="8">
        <v>37937</v>
      </c>
      <c r="G2077" s="6" t="s">
        <v>25</v>
      </c>
      <c r="H2077" s="6">
        <v>4</v>
      </c>
      <c r="I2077" s="6">
        <v>11</v>
      </c>
      <c r="J2077" s="6">
        <v>2003</v>
      </c>
      <c r="K2077" s="6" t="s">
        <v>163</v>
      </c>
      <c r="L2077" s="6">
        <v>141</v>
      </c>
      <c r="M2077" s="6" t="s">
        <v>539</v>
      </c>
      <c r="N2077" s="6" t="s">
        <v>591</v>
      </c>
      <c r="O2077" s="10" t="s">
        <v>683</v>
      </c>
      <c r="P2077" s="6" t="s">
        <v>592</v>
      </c>
      <c r="Q2077" s="9"/>
      <c r="R2077" s="6" t="s">
        <v>593</v>
      </c>
      <c r="S2077" s="9"/>
      <c r="T2077" s="6" t="s">
        <v>594</v>
      </c>
      <c r="U2077" s="6" t="s">
        <v>114</v>
      </c>
      <c r="V2077" s="6" t="s">
        <v>46</v>
      </c>
      <c r="W2077" s="6" t="s">
        <v>595</v>
      </c>
      <c r="X2077" s="6" t="s">
        <v>596</v>
      </c>
      <c r="Y2077" s="6" t="s">
        <v>36</v>
      </c>
    </row>
    <row r="2078" spans="1:25">
      <c r="A2078" s="5">
        <v>10182</v>
      </c>
      <c r="B2078" s="6">
        <v>36</v>
      </c>
      <c r="C2078" s="7">
        <v>100</v>
      </c>
      <c r="D2078" s="6">
        <v>11</v>
      </c>
      <c r="E2078" s="6">
        <v>3942.72</v>
      </c>
      <c r="F2078" s="8">
        <v>37937</v>
      </c>
      <c r="G2078" s="6" t="s">
        <v>25</v>
      </c>
      <c r="H2078" s="6">
        <v>4</v>
      </c>
      <c r="I2078" s="6">
        <v>11</v>
      </c>
      <c r="J2078" s="6">
        <v>2003</v>
      </c>
      <c r="K2078" s="6" t="s">
        <v>26</v>
      </c>
      <c r="L2078" s="6">
        <v>92</v>
      </c>
      <c r="M2078" s="6" t="s">
        <v>38</v>
      </c>
      <c r="N2078" s="6" t="s">
        <v>217</v>
      </c>
      <c r="O2078" s="6">
        <v>4155551450</v>
      </c>
      <c r="P2078" s="6" t="s">
        <v>218</v>
      </c>
      <c r="Q2078" s="9"/>
      <c r="R2078" s="6" t="s">
        <v>219</v>
      </c>
      <c r="S2078" s="6" t="s">
        <v>177</v>
      </c>
      <c r="T2078" s="6">
        <v>97562</v>
      </c>
      <c r="U2078" s="6" t="s">
        <v>32</v>
      </c>
      <c r="V2078" s="6" t="s">
        <v>33</v>
      </c>
      <c r="W2078" s="6" t="s">
        <v>220</v>
      </c>
      <c r="X2078" s="6" t="s">
        <v>35</v>
      </c>
      <c r="Y2078" s="6" t="s">
        <v>36</v>
      </c>
    </row>
    <row r="2079" spans="1:25">
      <c r="A2079" s="5">
        <v>10182</v>
      </c>
      <c r="B2079" s="6">
        <v>44</v>
      </c>
      <c r="C2079" s="7">
        <v>69.84</v>
      </c>
      <c r="D2079" s="6">
        <v>12</v>
      </c>
      <c r="E2079" s="6">
        <v>3072.96</v>
      </c>
      <c r="F2079" s="8">
        <v>37937</v>
      </c>
      <c r="G2079" s="6" t="s">
        <v>25</v>
      </c>
      <c r="H2079" s="6">
        <v>4</v>
      </c>
      <c r="I2079" s="6">
        <v>11</v>
      </c>
      <c r="J2079" s="6">
        <v>2003</v>
      </c>
      <c r="K2079" s="6" t="s">
        <v>163</v>
      </c>
      <c r="L2079" s="6">
        <v>71</v>
      </c>
      <c r="M2079" s="6" t="s">
        <v>542</v>
      </c>
      <c r="N2079" s="6" t="s">
        <v>217</v>
      </c>
      <c r="O2079" s="6">
        <v>4155551450</v>
      </c>
      <c r="P2079" s="6" t="s">
        <v>218</v>
      </c>
      <c r="Q2079" s="9"/>
      <c r="R2079" s="6" t="s">
        <v>219</v>
      </c>
      <c r="S2079" s="6" t="s">
        <v>177</v>
      </c>
      <c r="T2079" s="6">
        <v>97562</v>
      </c>
      <c r="U2079" s="6" t="s">
        <v>32</v>
      </c>
      <c r="V2079" s="6" t="s">
        <v>33</v>
      </c>
      <c r="W2079" s="6" t="s">
        <v>220</v>
      </c>
      <c r="X2079" s="6" t="s">
        <v>35</v>
      </c>
      <c r="Y2079" s="6" t="s">
        <v>36</v>
      </c>
    </row>
    <row r="2080" spans="1:25">
      <c r="A2080" s="5">
        <v>10182</v>
      </c>
      <c r="B2080" s="6">
        <v>47</v>
      </c>
      <c r="C2080" s="7">
        <v>74.22</v>
      </c>
      <c r="D2080" s="6">
        <v>16</v>
      </c>
      <c r="E2080" s="6">
        <v>3488.34</v>
      </c>
      <c r="F2080" s="8">
        <v>37937</v>
      </c>
      <c r="G2080" s="6" t="s">
        <v>25</v>
      </c>
      <c r="H2080" s="6">
        <v>4</v>
      </c>
      <c r="I2080" s="6">
        <v>11</v>
      </c>
      <c r="J2080" s="6">
        <v>2003</v>
      </c>
      <c r="K2080" s="6" t="s">
        <v>163</v>
      </c>
      <c r="L2080" s="6">
        <v>73</v>
      </c>
      <c r="M2080" s="6" t="s">
        <v>543</v>
      </c>
      <c r="N2080" s="6" t="s">
        <v>217</v>
      </c>
      <c r="O2080" s="6">
        <v>4155551450</v>
      </c>
      <c r="P2080" s="6" t="s">
        <v>218</v>
      </c>
      <c r="Q2080" s="9"/>
      <c r="R2080" s="6" t="s">
        <v>219</v>
      </c>
      <c r="S2080" s="6" t="s">
        <v>177</v>
      </c>
      <c r="T2080" s="6">
        <v>97562</v>
      </c>
      <c r="U2080" s="6" t="s">
        <v>32</v>
      </c>
      <c r="V2080" s="6" t="s">
        <v>33</v>
      </c>
      <c r="W2080" s="6" t="s">
        <v>220</v>
      </c>
      <c r="X2080" s="6" t="s">
        <v>35</v>
      </c>
      <c r="Y2080" s="6" t="s">
        <v>36</v>
      </c>
    </row>
    <row r="2081" spans="1:25">
      <c r="A2081" s="5">
        <v>10181</v>
      </c>
      <c r="B2081" s="6">
        <v>34</v>
      </c>
      <c r="C2081" s="7">
        <v>53.83</v>
      </c>
      <c r="D2081" s="6">
        <v>1</v>
      </c>
      <c r="E2081" s="6">
        <v>1830.22</v>
      </c>
      <c r="F2081" s="8">
        <v>37937</v>
      </c>
      <c r="G2081" s="6" t="s">
        <v>25</v>
      </c>
      <c r="H2081" s="6">
        <v>4</v>
      </c>
      <c r="I2081" s="6">
        <v>11</v>
      </c>
      <c r="J2081" s="6">
        <v>2003</v>
      </c>
      <c r="K2081" s="6" t="s">
        <v>163</v>
      </c>
      <c r="L2081" s="6">
        <v>50</v>
      </c>
      <c r="M2081" s="6" t="s">
        <v>544</v>
      </c>
      <c r="N2081" s="6" t="s">
        <v>591</v>
      </c>
      <c r="O2081" s="10" t="s">
        <v>683</v>
      </c>
      <c r="P2081" s="6" t="s">
        <v>592</v>
      </c>
      <c r="Q2081" s="9"/>
      <c r="R2081" s="6" t="s">
        <v>593</v>
      </c>
      <c r="S2081" s="9"/>
      <c r="T2081" s="6" t="s">
        <v>594</v>
      </c>
      <c r="U2081" s="6" t="s">
        <v>114</v>
      </c>
      <c r="V2081" s="6" t="s">
        <v>46</v>
      </c>
      <c r="W2081" s="6" t="s">
        <v>595</v>
      </c>
      <c r="X2081" s="6" t="s">
        <v>596</v>
      </c>
      <c r="Y2081" s="6" t="s">
        <v>39</v>
      </c>
    </row>
    <row r="2082" spans="1:25">
      <c r="A2082" s="5">
        <v>10182</v>
      </c>
      <c r="B2082" s="6">
        <v>39</v>
      </c>
      <c r="C2082" s="7">
        <v>36.840000000000003</v>
      </c>
      <c r="D2082" s="6">
        <v>6</v>
      </c>
      <c r="E2082" s="6">
        <v>1436.76</v>
      </c>
      <c r="F2082" s="8">
        <v>37937</v>
      </c>
      <c r="G2082" s="6" t="s">
        <v>25</v>
      </c>
      <c r="H2082" s="6">
        <v>4</v>
      </c>
      <c r="I2082" s="6">
        <v>11</v>
      </c>
      <c r="J2082" s="6">
        <v>2003</v>
      </c>
      <c r="K2082" s="6" t="s">
        <v>26</v>
      </c>
      <c r="L2082" s="6">
        <v>33</v>
      </c>
      <c r="M2082" s="6" t="s">
        <v>50</v>
      </c>
      <c r="N2082" s="6" t="s">
        <v>217</v>
      </c>
      <c r="O2082" s="6">
        <v>4155551450</v>
      </c>
      <c r="P2082" s="6" t="s">
        <v>218</v>
      </c>
      <c r="Q2082" s="9"/>
      <c r="R2082" s="6" t="s">
        <v>219</v>
      </c>
      <c r="S2082" s="6" t="s">
        <v>177</v>
      </c>
      <c r="T2082" s="6">
        <v>97562</v>
      </c>
      <c r="U2082" s="6" t="s">
        <v>32</v>
      </c>
      <c r="V2082" s="6" t="s">
        <v>33</v>
      </c>
      <c r="W2082" s="6" t="s">
        <v>220</v>
      </c>
      <c r="X2082" s="6" t="s">
        <v>35</v>
      </c>
      <c r="Y2082" s="6" t="s">
        <v>39</v>
      </c>
    </row>
    <row r="2083" spans="1:25">
      <c r="A2083" s="5">
        <v>10182</v>
      </c>
      <c r="B2083" s="6">
        <v>31</v>
      </c>
      <c r="C2083" s="7">
        <v>36.74</v>
      </c>
      <c r="D2083" s="6">
        <v>5</v>
      </c>
      <c r="E2083" s="6">
        <v>1138.94</v>
      </c>
      <c r="F2083" s="8">
        <v>37937</v>
      </c>
      <c r="G2083" s="6" t="s">
        <v>25</v>
      </c>
      <c r="H2083" s="6">
        <v>4</v>
      </c>
      <c r="I2083" s="6">
        <v>11</v>
      </c>
      <c r="J2083" s="6">
        <v>2003</v>
      </c>
      <c r="K2083" s="6" t="s">
        <v>26</v>
      </c>
      <c r="L2083" s="6">
        <v>44</v>
      </c>
      <c r="M2083" s="6" t="s">
        <v>51</v>
      </c>
      <c r="N2083" s="6" t="s">
        <v>217</v>
      </c>
      <c r="O2083" s="6">
        <v>4155551450</v>
      </c>
      <c r="P2083" s="6" t="s">
        <v>218</v>
      </c>
      <c r="Q2083" s="9"/>
      <c r="R2083" s="6" t="s">
        <v>219</v>
      </c>
      <c r="S2083" s="6" t="s">
        <v>177</v>
      </c>
      <c r="T2083" s="6">
        <v>97562</v>
      </c>
      <c r="U2083" s="6" t="s">
        <v>32</v>
      </c>
      <c r="V2083" s="6" t="s">
        <v>33</v>
      </c>
      <c r="W2083" s="6" t="s">
        <v>220</v>
      </c>
      <c r="X2083" s="6" t="s">
        <v>35</v>
      </c>
      <c r="Y2083" s="6" t="s">
        <v>39</v>
      </c>
    </row>
    <row r="2084" spans="1:25">
      <c r="A2084" s="5">
        <v>10215</v>
      </c>
      <c r="B2084" s="6">
        <v>39</v>
      </c>
      <c r="C2084" s="7">
        <v>90.57</v>
      </c>
      <c r="D2084" s="6">
        <v>7</v>
      </c>
      <c r="E2084" s="6">
        <v>3532.23</v>
      </c>
      <c r="F2084" s="8">
        <v>38015</v>
      </c>
      <c r="G2084" s="6" t="s">
        <v>25</v>
      </c>
      <c r="H2084" s="6">
        <v>1</v>
      </c>
      <c r="I2084" s="6">
        <v>1</v>
      </c>
      <c r="J2084" s="6">
        <v>2004</v>
      </c>
      <c r="K2084" s="6" t="s">
        <v>26</v>
      </c>
      <c r="L2084" s="6">
        <v>97</v>
      </c>
      <c r="M2084" s="6" t="s">
        <v>250</v>
      </c>
      <c r="N2084" s="6" t="s">
        <v>174</v>
      </c>
      <c r="O2084" s="6">
        <v>3105553722</v>
      </c>
      <c r="P2084" s="6" t="s">
        <v>175</v>
      </c>
      <c r="Q2084" s="9"/>
      <c r="R2084" s="6" t="s">
        <v>176</v>
      </c>
      <c r="S2084" s="6" t="s">
        <v>177</v>
      </c>
      <c r="T2084" s="6">
        <v>94019</v>
      </c>
      <c r="U2084" s="6" t="s">
        <v>32</v>
      </c>
      <c r="V2084" s="6" t="s">
        <v>33</v>
      </c>
      <c r="W2084" s="6" t="s">
        <v>178</v>
      </c>
      <c r="X2084" s="6" t="s">
        <v>179</v>
      </c>
      <c r="Y2084" s="6" t="s">
        <v>36</v>
      </c>
    </row>
    <row r="2085" spans="1:25">
      <c r="A2085" s="5">
        <v>10228</v>
      </c>
      <c r="B2085" s="6">
        <v>33</v>
      </c>
      <c r="C2085" s="7">
        <v>100</v>
      </c>
      <c r="D2085" s="6">
        <v>6</v>
      </c>
      <c r="E2085" s="6">
        <v>3406.59</v>
      </c>
      <c r="F2085" s="8">
        <v>38056</v>
      </c>
      <c r="G2085" s="6" t="s">
        <v>25</v>
      </c>
      <c r="H2085" s="6">
        <v>1</v>
      </c>
      <c r="I2085" s="6">
        <v>3</v>
      </c>
      <c r="J2085" s="6">
        <v>2004</v>
      </c>
      <c r="K2085" s="6" t="s">
        <v>26</v>
      </c>
      <c r="L2085" s="6">
        <v>97</v>
      </c>
      <c r="M2085" s="6" t="s">
        <v>250</v>
      </c>
      <c r="N2085" s="6" t="s">
        <v>180</v>
      </c>
      <c r="O2085" s="6">
        <v>6175555555</v>
      </c>
      <c r="P2085" s="6" t="s">
        <v>181</v>
      </c>
      <c r="Q2085" s="9"/>
      <c r="R2085" s="6" t="s">
        <v>99</v>
      </c>
      <c r="S2085" s="6" t="s">
        <v>100</v>
      </c>
      <c r="T2085" s="6">
        <v>51247</v>
      </c>
      <c r="U2085" s="6" t="s">
        <v>32</v>
      </c>
      <c r="V2085" s="6" t="s">
        <v>33</v>
      </c>
      <c r="W2085" s="6" t="s">
        <v>182</v>
      </c>
      <c r="X2085" s="6" t="s">
        <v>122</v>
      </c>
      <c r="Y2085" s="6" t="s">
        <v>36</v>
      </c>
    </row>
    <row r="2086" spans="1:25">
      <c r="A2086" s="5">
        <v>10244</v>
      </c>
      <c r="B2086" s="6">
        <v>40</v>
      </c>
      <c r="C2086" s="7">
        <v>86.68</v>
      </c>
      <c r="D2086" s="6">
        <v>4</v>
      </c>
      <c r="E2086" s="6">
        <v>3467.2</v>
      </c>
      <c r="F2086" s="8">
        <v>38106</v>
      </c>
      <c r="G2086" s="6" t="s">
        <v>25</v>
      </c>
      <c r="H2086" s="6">
        <v>2</v>
      </c>
      <c r="I2086" s="6">
        <v>4</v>
      </c>
      <c r="J2086" s="6">
        <v>2004</v>
      </c>
      <c r="K2086" s="6" t="s">
        <v>26</v>
      </c>
      <c r="L2086" s="6">
        <v>97</v>
      </c>
      <c r="M2086" s="6" t="s">
        <v>250</v>
      </c>
      <c r="N2086" s="6" t="s">
        <v>155</v>
      </c>
      <c r="O2086" s="6" t="s">
        <v>156</v>
      </c>
      <c r="P2086" s="6" t="s">
        <v>157</v>
      </c>
      <c r="Q2086" s="9"/>
      <c r="R2086" s="6" t="s">
        <v>158</v>
      </c>
      <c r="S2086" s="9"/>
      <c r="T2086" s="6">
        <v>28034</v>
      </c>
      <c r="U2086" s="6" t="s">
        <v>159</v>
      </c>
      <c r="V2086" s="6" t="s">
        <v>46</v>
      </c>
      <c r="W2086" s="6" t="s">
        <v>160</v>
      </c>
      <c r="X2086" s="6" t="s">
        <v>161</v>
      </c>
      <c r="Y2086" s="6" t="s">
        <v>36</v>
      </c>
    </row>
    <row r="2087" spans="1:25">
      <c r="A2087" s="5">
        <v>10257</v>
      </c>
      <c r="B2087" s="6">
        <v>46</v>
      </c>
      <c r="C2087" s="7">
        <v>78.89</v>
      </c>
      <c r="D2087" s="6">
        <v>4</v>
      </c>
      <c r="E2087" s="6">
        <v>3628.94</v>
      </c>
      <c r="F2087" s="8">
        <v>38152</v>
      </c>
      <c r="G2087" s="6" t="s">
        <v>25</v>
      </c>
      <c r="H2087" s="6">
        <v>2</v>
      </c>
      <c r="I2087" s="6">
        <v>6</v>
      </c>
      <c r="J2087" s="6">
        <v>2004</v>
      </c>
      <c r="K2087" s="6" t="s">
        <v>26</v>
      </c>
      <c r="L2087" s="6">
        <v>97</v>
      </c>
      <c r="M2087" s="6" t="s">
        <v>250</v>
      </c>
      <c r="N2087" s="6" t="s">
        <v>372</v>
      </c>
      <c r="O2087" s="6">
        <v>4085553659</v>
      </c>
      <c r="P2087" s="6" t="s">
        <v>373</v>
      </c>
      <c r="Q2087" s="9"/>
      <c r="R2087" s="6" t="s">
        <v>374</v>
      </c>
      <c r="S2087" s="6" t="s">
        <v>177</v>
      </c>
      <c r="T2087" s="6">
        <v>94217</v>
      </c>
      <c r="U2087" s="6" t="s">
        <v>32</v>
      </c>
      <c r="V2087" s="6" t="s">
        <v>33</v>
      </c>
      <c r="W2087" s="6" t="s">
        <v>58</v>
      </c>
      <c r="X2087" s="6" t="s">
        <v>375</v>
      </c>
      <c r="Y2087" s="6" t="s">
        <v>36</v>
      </c>
    </row>
    <row r="2088" spans="1:25">
      <c r="A2088" s="5">
        <v>10269</v>
      </c>
      <c r="B2088" s="6">
        <v>48</v>
      </c>
      <c r="C2088" s="7">
        <v>97.39</v>
      </c>
      <c r="D2088" s="6">
        <v>2</v>
      </c>
      <c r="E2088" s="6">
        <v>4674.72</v>
      </c>
      <c r="F2088" s="8">
        <v>38184</v>
      </c>
      <c r="G2088" s="6" t="s">
        <v>25</v>
      </c>
      <c r="H2088" s="6">
        <v>3</v>
      </c>
      <c r="I2088" s="6">
        <v>7</v>
      </c>
      <c r="J2088" s="6">
        <v>2004</v>
      </c>
      <c r="K2088" s="6" t="s">
        <v>26</v>
      </c>
      <c r="L2088" s="6">
        <v>97</v>
      </c>
      <c r="M2088" s="6" t="s">
        <v>250</v>
      </c>
      <c r="N2088" s="6" t="s">
        <v>126</v>
      </c>
      <c r="O2088" s="6" t="s">
        <v>127</v>
      </c>
      <c r="P2088" s="6" t="s">
        <v>128</v>
      </c>
      <c r="Q2088" s="9"/>
      <c r="R2088" s="6" t="s">
        <v>129</v>
      </c>
      <c r="S2088" s="9"/>
      <c r="T2088" s="6">
        <v>5020</v>
      </c>
      <c r="U2088" s="6" t="s">
        <v>130</v>
      </c>
      <c r="V2088" s="6" t="s">
        <v>46</v>
      </c>
      <c r="W2088" s="6" t="s">
        <v>131</v>
      </c>
      <c r="X2088" s="6" t="s">
        <v>132</v>
      </c>
      <c r="Y2088" s="6" t="s">
        <v>36</v>
      </c>
    </row>
    <row r="2089" spans="1:25">
      <c r="A2089" s="5">
        <v>10280</v>
      </c>
      <c r="B2089" s="6">
        <v>21</v>
      </c>
      <c r="C2089" s="7">
        <v>78.89</v>
      </c>
      <c r="D2089" s="6">
        <v>6</v>
      </c>
      <c r="E2089" s="6">
        <v>1656.69</v>
      </c>
      <c r="F2089" s="8">
        <v>38216</v>
      </c>
      <c r="G2089" s="6" t="s">
        <v>25</v>
      </c>
      <c r="H2089" s="6">
        <v>3</v>
      </c>
      <c r="I2089" s="6">
        <v>8</v>
      </c>
      <c r="J2089" s="6">
        <v>2004</v>
      </c>
      <c r="K2089" s="6" t="s">
        <v>26</v>
      </c>
      <c r="L2089" s="6">
        <v>97</v>
      </c>
      <c r="M2089" s="6" t="s">
        <v>250</v>
      </c>
      <c r="N2089" s="6" t="s">
        <v>196</v>
      </c>
      <c r="O2089" s="6" t="s">
        <v>197</v>
      </c>
      <c r="P2089" s="6" t="s">
        <v>198</v>
      </c>
      <c r="Q2089" s="9"/>
      <c r="R2089" s="6" t="s">
        <v>199</v>
      </c>
      <c r="S2089" s="9"/>
      <c r="T2089" s="6">
        <v>10100</v>
      </c>
      <c r="U2089" s="6" t="s">
        <v>200</v>
      </c>
      <c r="V2089" s="6" t="s">
        <v>46</v>
      </c>
      <c r="W2089" s="6" t="s">
        <v>201</v>
      </c>
      <c r="X2089" s="6" t="s">
        <v>202</v>
      </c>
      <c r="Y2089" s="6" t="s">
        <v>39</v>
      </c>
    </row>
    <row r="2090" spans="1:25">
      <c r="A2090" s="5">
        <v>10290</v>
      </c>
      <c r="B2090" s="6">
        <v>45</v>
      </c>
      <c r="C2090" s="7">
        <v>100</v>
      </c>
      <c r="D2090" s="6">
        <v>1</v>
      </c>
      <c r="E2090" s="6">
        <v>5171.3999999999996</v>
      </c>
      <c r="F2090" s="8">
        <v>38237</v>
      </c>
      <c r="G2090" s="6" t="s">
        <v>25</v>
      </c>
      <c r="H2090" s="6">
        <v>3</v>
      </c>
      <c r="I2090" s="6">
        <v>9</v>
      </c>
      <c r="J2090" s="6">
        <v>2004</v>
      </c>
      <c r="K2090" s="6" t="s">
        <v>26</v>
      </c>
      <c r="L2090" s="6">
        <v>97</v>
      </c>
      <c r="M2090" s="6" t="s">
        <v>250</v>
      </c>
      <c r="N2090" s="6" t="s">
        <v>633</v>
      </c>
      <c r="O2090" s="6">
        <v>6175558428</v>
      </c>
      <c r="P2090" s="6" t="s">
        <v>634</v>
      </c>
      <c r="Q2090" s="9"/>
      <c r="R2090" s="6" t="s">
        <v>226</v>
      </c>
      <c r="S2090" s="6" t="s">
        <v>100</v>
      </c>
      <c r="T2090" s="6">
        <v>58339</v>
      </c>
      <c r="U2090" s="6" t="s">
        <v>32</v>
      </c>
      <c r="V2090" s="6" t="s">
        <v>33</v>
      </c>
      <c r="W2090" s="6" t="s">
        <v>559</v>
      </c>
      <c r="X2090" s="6" t="s">
        <v>187</v>
      </c>
      <c r="Y2090" s="6" t="s">
        <v>36</v>
      </c>
    </row>
    <row r="2091" spans="1:25">
      <c r="A2091" s="5">
        <v>10304</v>
      </c>
      <c r="B2091" s="6">
        <v>33</v>
      </c>
      <c r="C2091" s="7">
        <v>100</v>
      </c>
      <c r="D2091" s="6">
        <v>10</v>
      </c>
      <c r="E2091" s="6">
        <v>3342.57</v>
      </c>
      <c r="F2091" s="8">
        <v>38271</v>
      </c>
      <c r="G2091" s="6" t="s">
        <v>25</v>
      </c>
      <c r="H2091" s="6">
        <v>4</v>
      </c>
      <c r="I2091" s="6">
        <v>10</v>
      </c>
      <c r="J2091" s="6">
        <v>2004</v>
      </c>
      <c r="K2091" s="6" t="s">
        <v>26</v>
      </c>
      <c r="L2091" s="6">
        <v>97</v>
      </c>
      <c r="M2091" s="6" t="s">
        <v>250</v>
      </c>
      <c r="N2091" s="6" t="s">
        <v>211</v>
      </c>
      <c r="O2091" s="6" t="s">
        <v>212</v>
      </c>
      <c r="P2091" s="6" t="s">
        <v>213</v>
      </c>
      <c r="Q2091" s="9"/>
      <c r="R2091" s="6" t="s">
        <v>214</v>
      </c>
      <c r="S2091" s="9"/>
      <c r="T2091" s="6">
        <v>78000</v>
      </c>
      <c r="U2091" s="6" t="s">
        <v>66</v>
      </c>
      <c r="V2091" s="6" t="s">
        <v>46</v>
      </c>
      <c r="W2091" s="6" t="s">
        <v>215</v>
      </c>
      <c r="X2091" s="6" t="s">
        <v>216</v>
      </c>
      <c r="Y2091" s="6" t="s">
        <v>36</v>
      </c>
    </row>
    <row r="2092" spans="1:25">
      <c r="A2092" s="5">
        <v>10312</v>
      </c>
      <c r="B2092" s="6">
        <v>44</v>
      </c>
      <c r="C2092" s="7">
        <v>100</v>
      </c>
      <c r="D2092" s="6">
        <v>7</v>
      </c>
      <c r="E2092" s="6">
        <v>4884.88</v>
      </c>
      <c r="F2092" s="8">
        <v>38281</v>
      </c>
      <c r="G2092" s="6" t="s">
        <v>25</v>
      </c>
      <c r="H2092" s="6">
        <v>4</v>
      </c>
      <c r="I2092" s="6">
        <v>10</v>
      </c>
      <c r="J2092" s="6">
        <v>2004</v>
      </c>
      <c r="K2092" s="6" t="s">
        <v>26</v>
      </c>
      <c r="L2092" s="6">
        <v>97</v>
      </c>
      <c r="M2092" s="6" t="s">
        <v>250</v>
      </c>
      <c r="N2092" s="6" t="s">
        <v>217</v>
      </c>
      <c r="O2092" s="6">
        <v>4155551450</v>
      </c>
      <c r="P2092" s="6" t="s">
        <v>218</v>
      </c>
      <c r="Q2092" s="9"/>
      <c r="R2092" s="6" t="s">
        <v>219</v>
      </c>
      <c r="S2092" s="6" t="s">
        <v>177</v>
      </c>
      <c r="T2092" s="6">
        <v>97562</v>
      </c>
      <c r="U2092" s="6" t="s">
        <v>32</v>
      </c>
      <c r="V2092" s="6" t="s">
        <v>33</v>
      </c>
      <c r="W2092" s="6" t="s">
        <v>220</v>
      </c>
      <c r="X2092" s="6" t="s">
        <v>35</v>
      </c>
      <c r="Y2092" s="6" t="s">
        <v>36</v>
      </c>
    </row>
    <row r="2093" spans="1:25">
      <c r="A2093" s="5">
        <v>10324</v>
      </c>
      <c r="B2093" s="6">
        <v>33</v>
      </c>
      <c r="C2093" s="7">
        <v>100</v>
      </c>
      <c r="D2093" s="6">
        <v>3</v>
      </c>
      <c r="E2093" s="6">
        <v>6267.69</v>
      </c>
      <c r="F2093" s="8">
        <v>38296</v>
      </c>
      <c r="G2093" s="6" t="s">
        <v>25</v>
      </c>
      <c r="H2093" s="6">
        <v>4</v>
      </c>
      <c r="I2093" s="6">
        <v>11</v>
      </c>
      <c r="J2093" s="6">
        <v>2004</v>
      </c>
      <c r="K2093" s="6" t="s">
        <v>26</v>
      </c>
      <c r="L2093" s="6">
        <v>97</v>
      </c>
      <c r="M2093" s="6" t="s">
        <v>250</v>
      </c>
      <c r="N2093" s="6" t="s">
        <v>53</v>
      </c>
      <c r="O2093" s="6">
        <v>2125551500</v>
      </c>
      <c r="P2093" s="6" t="s">
        <v>54</v>
      </c>
      <c r="Q2093" s="6" t="s">
        <v>55</v>
      </c>
      <c r="R2093" s="6" t="s">
        <v>56</v>
      </c>
      <c r="S2093" s="6" t="s">
        <v>57</v>
      </c>
      <c r="T2093" s="6">
        <v>10022</v>
      </c>
      <c r="U2093" s="6" t="s">
        <v>32</v>
      </c>
      <c r="V2093" s="6" t="s">
        <v>33</v>
      </c>
      <c r="W2093" s="6" t="s">
        <v>58</v>
      </c>
      <c r="X2093" s="6" t="s">
        <v>59</v>
      </c>
      <c r="Y2093" s="6" t="s">
        <v>36</v>
      </c>
    </row>
    <row r="2094" spans="1:25">
      <c r="A2094" s="5">
        <v>10333</v>
      </c>
      <c r="B2094" s="6">
        <v>39</v>
      </c>
      <c r="C2094" s="7">
        <v>100</v>
      </c>
      <c r="D2094" s="6">
        <v>1</v>
      </c>
      <c r="E2094" s="6">
        <v>4424.16</v>
      </c>
      <c r="F2094" s="8">
        <v>38309</v>
      </c>
      <c r="G2094" s="6" t="s">
        <v>25</v>
      </c>
      <c r="H2094" s="6">
        <v>4</v>
      </c>
      <c r="I2094" s="6">
        <v>11</v>
      </c>
      <c r="J2094" s="6">
        <v>2004</v>
      </c>
      <c r="K2094" s="6" t="s">
        <v>26</v>
      </c>
      <c r="L2094" s="6">
        <v>97</v>
      </c>
      <c r="M2094" s="6" t="s">
        <v>250</v>
      </c>
      <c r="N2094" s="6" t="s">
        <v>221</v>
      </c>
      <c r="O2094" s="6">
        <v>6505555787</v>
      </c>
      <c r="P2094" s="6" t="s">
        <v>222</v>
      </c>
      <c r="Q2094" s="9"/>
      <c r="R2094" s="6" t="s">
        <v>223</v>
      </c>
      <c r="S2094" s="6" t="s">
        <v>177</v>
      </c>
      <c r="T2094" s="9"/>
      <c r="U2094" s="6" t="s">
        <v>32</v>
      </c>
      <c r="V2094" s="6" t="s">
        <v>33</v>
      </c>
      <c r="W2094" s="6" t="s">
        <v>186</v>
      </c>
      <c r="X2094" s="6" t="s">
        <v>90</v>
      </c>
      <c r="Y2094" s="6" t="s">
        <v>36</v>
      </c>
    </row>
    <row r="2095" spans="1:25">
      <c r="A2095" s="5">
        <v>10348</v>
      </c>
      <c r="B2095" s="6">
        <v>39</v>
      </c>
      <c r="C2095" s="7">
        <v>50.31</v>
      </c>
      <c r="D2095" s="6">
        <v>2</v>
      </c>
      <c r="E2095" s="6">
        <v>1962.09</v>
      </c>
      <c r="F2095" s="8">
        <v>38292</v>
      </c>
      <c r="G2095" s="6" t="s">
        <v>25</v>
      </c>
      <c r="H2095" s="6">
        <v>4</v>
      </c>
      <c r="I2095" s="6">
        <v>11</v>
      </c>
      <c r="J2095" s="6">
        <v>2004</v>
      </c>
      <c r="K2095" s="6" t="s">
        <v>26</v>
      </c>
      <c r="L2095" s="6">
        <v>97</v>
      </c>
      <c r="M2095" s="6" t="s">
        <v>250</v>
      </c>
      <c r="N2095" s="6" t="s">
        <v>493</v>
      </c>
      <c r="O2095" s="6" t="s">
        <v>494</v>
      </c>
      <c r="P2095" s="6" t="s">
        <v>495</v>
      </c>
      <c r="Q2095" s="9"/>
      <c r="R2095" s="6" t="s">
        <v>158</v>
      </c>
      <c r="S2095" s="9"/>
      <c r="T2095" s="6">
        <v>28023</v>
      </c>
      <c r="U2095" s="6" t="s">
        <v>159</v>
      </c>
      <c r="V2095" s="6" t="s">
        <v>46</v>
      </c>
      <c r="W2095" s="6" t="s">
        <v>496</v>
      </c>
      <c r="X2095" s="6" t="s">
        <v>497</v>
      </c>
      <c r="Y2095" s="6" t="s">
        <v>39</v>
      </c>
    </row>
    <row r="2096" spans="1:25">
      <c r="A2096" s="5">
        <v>10358</v>
      </c>
      <c r="B2096" s="6">
        <v>41</v>
      </c>
      <c r="C2096" s="7">
        <v>100</v>
      </c>
      <c r="D2096" s="6">
        <v>6</v>
      </c>
      <c r="E2096" s="6">
        <v>6847</v>
      </c>
      <c r="F2096" s="8">
        <v>38331</v>
      </c>
      <c r="G2096" s="6" t="s">
        <v>25</v>
      </c>
      <c r="H2096" s="6">
        <v>4</v>
      </c>
      <c r="I2096" s="6">
        <v>12</v>
      </c>
      <c r="J2096" s="6">
        <v>2004</v>
      </c>
      <c r="K2096" s="6" t="s">
        <v>26</v>
      </c>
      <c r="L2096" s="6">
        <v>97</v>
      </c>
      <c r="M2096" s="6" t="s">
        <v>250</v>
      </c>
      <c r="N2096" s="6" t="s">
        <v>155</v>
      </c>
      <c r="O2096" s="6" t="s">
        <v>156</v>
      </c>
      <c r="P2096" s="6" t="s">
        <v>157</v>
      </c>
      <c r="Q2096" s="9"/>
      <c r="R2096" s="6" t="s">
        <v>158</v>
      </c>
      <c r="S2096" s="9"/>
      <c r="T2096" s="6">
        <v>28034</v>
      </c>
      <c r="U2096" s="6" t="s">
        <v>159</v>
      </c>
      <c r="V2096" s="6" t="s">
        <v>46</v>
      </c>
      <c r="W2096" s="6" t="s">
        <v>160</v>
      </c>
      <c r="X2096" s="6" t="s">
        <v>161</v>
      </c>
      <c r="Y2096" s="6" t="s">
        <v>36</v>
      </c>
    </row>
    <row r="2097" spans="1:25">
      <c r="A2097" s="5">
        <v>10369</v>
      </c>
      <c r="B2097" s="6">
        <v>40</v>
      </c>
      <c r="C2097" s="7">
        <v>86.92</v>
      </c>
      <c r="D2097" s="6">
        <v>3</v>
      </c>
      <c r="E2097" s="6">
        <v>3476.8</v>
      </c>
      <c r="F2097" s="8">
        <v>38372</v>
      </c>
      <c r="G2097" s="6" t="s">
        <v>25</v>
      </c>
      <c r="H2097" s="6">
        <v>1</v>
      </c>
      <c r="I2097" s="6">
        <v>1</v>
      </c>
      <c r="J2097" s="6">
        <v>2005</v>
      </c>
      <c r="K2097" s="6" t="s">
        <v>26</v>
      </c>
      <c r="L2097" s="6">
        <v>97</v>
      </c>
      <c r="M2097" s="6" t="s">
        <v>250</v>
      </c>
      <c r="N2097" s="6" t="s">
        <v>224</v>
      </c>
      <c r="O2097" s="6">
        <v>6175558555</v>
      </c>
      <c r="P2097" s="6" t="s">
        <v>225</v>
      </c>
      <c r="Q2097" s="9"/>
      <c r="R2097" s="6" t="s">
        <v>226</v>
      </c>
      <c r="S2097" s="6" t="s">
        <v>100</v>
      </c>
      <c r="T2097" s="6">
        <v>58339</v>
      </c>
      <c r="U2097" s="6" t="s">
        <v>32</v>
      </c>
      <c r="V2097" s="6" t="s">
        <v>33</v>
      </c>
      <c r="W2097" s="6" t="s">
        <v>220</v>
      </c>
      <c r="X2097" s="6" t="s">
        <v>227</v>
      </c>
      <c r="Y2097" s="6" t="s">
        <v>36</v>
      </c>
    </row>
    <row r="2098" spans="1:25">
      <c r="A2098" s="5">
        <v>10382</v>
      </c>
      <c r="B2098" s="6">
        <v>33</v>
      </c>
      <c r="C2098" s="7">
        <v>100</v>
      </c>
      <c r="D2098" s="6">
        <v>4</v>
      </c>
      <c r="E2098" s="6">
        <v>4592.6099999999997</v>
      </c>
      <c r="F2098" s="8">
        <v>38400</v>
      </c>
      <c r="G2098" s="6" t="s">
        <v>25</v>
      </c>
      <c r="H2098" s="6">
        <v>1</v>
      </c>
      <c r="I2098" s="6">
        <v>2</v>
      </c>
      <c r="J2098" s="6">
        <v>2005</v>
      </c>
      <c r="K2098" s="6" t="s">
        <v>26</v>
      </c>
      <c r="L2098" s="6">
        <v>97</v>
      </c>
      <c r="M2098" s="6" t="s">
        <v>250</v>
      </c>
      <c r="N2098" s="6" t="s">
        <v>217</v>
      </c>
      <c r="O2098" s="6">
        <v>4155551450</v>
      </c>
      <c r="P2098" s="6" t="s">
        <v>218</v>
      </c>
      <c r="Q2098" s="9"/>
      <c r="R2098" s="6" t="s">
        <v>219</v>
      </c>
      <c r="S2098" s="6" t="s">
        <v>177</v>
      </c>
      <c r="T2098" s="6">
        <v>97562</v>
      </c>
      <c r="U2098" s="6" t="s">
        <v>32</v>
      </c>
      <c r="V2098" s="6" t="s">
        <v>33</v>
      </c>
      <c r="W2098" s="6" t="s">
        <v>220</v>
      </c>
      <c r="X2098" s="6" t="s">
        <v>35</v>
      </c>
      <c r="Y2098" s="6" t="s">
        <v>36</v>
      </c>
    </row>
    <row r="2099" spans="1:25">
      <c r="A2099" s="5">
        <v>10423</v>
      </c>
      <c r="B2099" s="6">
        <v>28</v>
      </c>
      <c r="C2099" s="7">
        <v>78.89</v>
      </c>
      <c r="D2099" s="6">
        <v>4</v>
      </c>
      <c r="E2099" s="6">
        <v>2208.92</v>
      </c>
      <c r="F2099" s="8">
        <v>38502</v>
      </c>
      <c r="G2099" s="6" t="s">
        <v>246</v>
      </c>
      <c r="H2099" s="6">
        <v>2</v>
      </c>
      <c r="I2099" s="6">
        <v>5</v>
      </c>
      <c r="J2099" s="6">
        <v>2005</v>
      </c>
      <c r="K2099" s="6" t="s">
        <v>26</v>
      </c>
      <c r="L2099" s="6">
        <v>97</v>
      </c>
      <c r="M2099" s="6" t="s">
        <v>250</v>
      </c>
      <c r="N2099" s="6" t="s">
        <v>323</v>
      </c>
      <c r="O2099" s="6" t="s">
        <v>324</v>
      </c>
      <c r="P2099" s="6" t="s">
        <v>325</v>
      </c>
      <c r="Q2099" s="9"/>
      <c r="R2099" s="6" t="s">
        <v>326</v>
      </c>
      <c r="S2099" s="9"/>
      <c r="T2099" s="6" t="s">
        <v>327</v>
      </c>
      <c r="U2099" s="6" t="s">
        <v>328</v>
      </c>
      <c r="V2099" s="6" t="s">
        <v>46</v>
      </c>
      <c r="W2099" s="6" t="s">
        <v>329</v>
      </c>
      <c r="X2099" s="6" t="s">
        <v>330</v>
      </c>
      <c r="Y2099" s="6" t="s">
        <v>39</v>
      </c>
    </row>
    <row r="2100" spans="1:25">
      <c r="A2100" s="5">
        <v>10182</v>
      </c>
      <c r="B2100" s="6">
        <v>36</v>
      </c>
      <c r="C2100" s="7">
        <v>73.599999999999994</v>
      </c>
      <c r="D2100" s="6">
        <v>14</v>
      </c>
      <c r="E2100" s="6">
        <v>2649.6</v>
      </c>
      <c r="F2100" s="8">
        <v>37937</v>
      </c>
      <c r="G2100" s="6" t="s">
        <v>25</v>
      </c>
      <c r="H2100" s="6">
        <v>4</v>
      </c>
      <c r="I2100" s="6">
        <v>11</v>
      </c>
      <c r="J2100" s="6">
        <v>2003</v>
      </c>
      <c r="K2100" s="6" t="s">
        <v>163</v>
      </c>
      <c r="L2100" s="6">
        <v>90</v>
      </c>
      <c r="M2100" s="6" t="s">
        <v>548</v>
      </c>
      <c r="N2100" s="6" t="s">
        <v>217</v>
      </c>
      <c r="O2100" s="6">
        <v>4155551450</v>
      </c>
      <c r="P2100" s="6" t="s">
        <v>218</v>
      </c>
      <c r="Q2100" s="9"/>
      <c r="R2100" s="6" t="s">
        <v>219</v>
      </c>
      <c r="S2100" s="6" t="s">
        <v>177</v>
      </c>
      <c r="T2100" s="6">
        <v>97562</v>
      </c>
      <c r="U2100" s="6" t="s">
        <v>32</v>
      </c>
      <c r="V2100" s="6" t="s">
        <v>33</v>
      </c>
      <c r="W2100" s="6" t="s">
        <v>220</v>
      </c>
      <c r="X2100" s="6" t="s">
        <v>35</v>
      </c>
      <c r="Y2100" s="6" t="s">
        <v>39</v>
      </c>
    </row>
    <row r="2101" spans="1:25">
      <c r="A2101" s="5">
        <v>10182</v>
      </c>
      <c r="B2101" s="6">
        <v>20</v>
      </c>
      <c r="C2101" s="7">
        <v>100</v>
      </c>
      <c r="D2101" s="6">
        <v>13</v>
      </c>
      <c r="E2101" s="6">
        <v>2395.8000000000002</v>
      </c>
      <c r="F2101" s="8">
        <v>37937</v>
      </c>
      <c r="G2101" s="6" t="s">
        <v>25</v>
      </c>
      <c r="H2101" s="6">
        <v>4</v>
      </c>
      <c r="I2101" s="6">
        <v>11</v>
      </c>
      <c r="J2101" s="6">
        <v>2003</v>
      </c>
      <c r="K2101" s="6" t="s">
        <v>163</v>
      </c>
      <c r="L2101" s="6">
        <v>117</v>
      </c>
      <c r="M2101" s="6" t="s">
        <v>549</v>
      </c>
      <c r="N2101" s="6" t="s">
        <v>217</v>
      </c>
      <c r="O2101" s="6">
        <v>4155551450</v>
      </c>
      <c r="P2101" s="6" t="s">
        <v>218</v>
      </c>
      <c r="Q2101" s="9"/>
      <c r="R2101" s="6" t="s">
        <v>219</v>
      </c>
      <c r="S2101" s="6" t="s">
        <v>177</v>
      </c>
      <c r="T2101" s="6">
        <v>97562</v>
      </c>
      <c r="U2101" s="6" t="s">
        <v>32</v>
      </c>
      <c r="V2101" s="6" t="s">
        <v>33</v>
      </c>
      <c r="W2101" s="6" t="s">
        <v>220</v>
      </c>
      <c r="X2101" s="6" t="s">
        <v>35</v>
      </c>
      <c r="Y2101" s="6" t="s">
        <v>39</v>
      </c>
    </row>
    <row r="2102" spans="1:25">
      <c r="A2102" s="5">
        <v>10181</v>
      </c>
      <c r="B2102" s="6">
        <v>37</v>
      </c>
      <c r="C2102" s="7">
        <v>42.67</v>
      </c>
      <c r="D2102" s="6">
        <v>8</v>
      </c>
      <c r="E2102" s="6">
        <v>1578.79</v>
      </c>
      <c r="F2102" s="8">
        <v>37937</v>
      </c>
      <c r="G2102" s="6" t="s">
        <v>25</v>
      </c>
      <c r="H2102" s="6">
        <v>4</v>
      </c>
      <c r="I2102" s="6">
        <v>11</v>
      </c>
      <c r="J2102" s="6">
        <v>2003</v>
      </c>
      <c r="K2102" s="6" t="s">
        <v>163</v>
      </c>
      <c r="L2102" s="6">
        <v>37</v>
      </c>
      <c r="M2102" s="6" t="s">
        <v>540</v>
      </c>
      <c r="N2102" s="6" t="s">
        <v>591</v>
      </c>
      <c r="O2102" s="10" t="s">
        <v>683</v>
      </c>
      <c r="P2102" s="6" t="s">
        <v>592</v>
      </c>
      <c r="Q2102" s="9"/>
      <c r="R2102" s="6" t="s">
        <v>593</v>
      </c>
      <c r="S2102" s="9"/>
      <c r="T2102" s="6" t="s">
        <v>594</v>
      </c>
      <c r="U2102" s="6" t="s">
        <v>114</v>
      </c>
      <c r="V2102" s="6" t="s">
        <v>46</v>
      </c>
      <c r="W2102" s="6" t="s">
        <v>595</v>
      </c>
      <c r="X2102" s="6" t="s">
        <v>596</v>
      </c>
      <c r="Y2102" s="6" t="s">
        <v>39</v>
      </c>
    </row>
    <row r="2103" spans="1:25">
      <c r="A2103" s="5">
        <v>10182</v>
      </c>
      <c r="B2103" s="6">
        <v>33</v>
      </c>
      <c r="C2103" s="7">
        <v>94.17</v>
      </c>
      <c r="D2103" s="6">
        <v>15</v>
      </c>
      <c r="E2103" s="6">
        <v>3107.61</v>
      </c>
      <c r="F2103" s="8">
        <v>37937</v>
      </c>
      <c r="G2103" s="6" t="s">
        <v>25</v>
      </c>
      <c r="H2103" s="6">
        <v>4</v>
      </c>
      <c r="I2103" s="6">
        <v>11</v>
      </c>
      <c r="J2103" s="6">
        <v>2003</v>
      </c>
      <c r="K2103" s="6" t="s">
        <v>163</v>
      </c>
      <c r="L2103" s="6">
        <v>85</v>
      </c>
      <c r="M2103" s="6" t="s">
        <v>550</v>
      </c>
      <c r="N2103" s="6" t="s">
        <v>217</v>
      </c>
      <c r="O2103" s="6">
        <v>4155551450</v>
      </c>
      <c r="P2103" s="6" t="s">
        <v>218</v>
      </c>
      <c r="Q2103" s="9"/>
      <c r="R2103" s="6" t="s">
        <v>219</v>
      </c>
      <c r="S2103" s="6" t="s">
        <v>177</v>
      </c>
      <c r="T2103" s="6">
        <v>97562</v>
      </c>
      <c r="U2103" s="6" t="s">
        <v>32</v>
      </c>
      <c r="V2103" s="6" t="s">
        <v>33</v>
      </c>
      <c r="W2103" s="6" t="s">
        <v>220</v>
      </c>
      <c r="X2103" s="6" t="s">
        <v>35</v>
      </c>
      <c r="Y2103" s="6" t="s">
        <v>36</v>
      </c>
    </row>
    <row r="2104" spans="1:25">
      <c r="A2104" s="5">
        <v>10181</v>
      </c>
      <c r="B2104" s="6">
        <v>23</v>
      </c>
      <c r="C2104" s="7">
        <v>65.52</v>
      </c>
      <c r="D2104" s="6">
        <v>13</v>
      </c>
      <c r="E2104" s="6">
        <v>1506.96</v>
      </c>
      <c r="F2104" s="8">
        <v>37937</v>
      </c>
      <c r="G2104" s="6" t="s">
        <v>25</v>
      </c>
      <c r="H2104" s="6">
        <v>4</v>
      </c>
      <c r="I2104" s="6">
        <v>11</v>
      </c>
      <c r="J2104" s="6">
        <v>2003</v>
      </c>
      <c r="K2104" s="6" t="s">
        <v>163</v>
      </c>
      <c r="L2104" s="6">
        <v>61</v>
      </c>
      <c r="M2104" s="6" t="s">
        <v>519</v>
      </c>
      <c r="N2104" s="6" t="s">
        <v>591</v>
      </c>
      <c r="O2104" s="10" t="s">
        <v>683</v>
      </c>
      <c r="P2104" s="6" t="s">
        <v>592</v>
      </c>
      <c r="Q2104" s="9"/>
      <c r="R2104" s="6" t="s">
        <v>593</v>
      </c>
      <c r="S2104" s="9"/>
      <c r="T2104" s="6" t="s">
        <v>594</v>
      </c>
      <c r="U2104" s="6" t="s">
        <v>114</v>
      </c>
      <c r="V2104" s="6" t="s">
        <v>46</v>
      </c>
      <c r="W2104" s="6" t="s">
        <v>595</v>
      </c>
      <c r="X2104" s="6" t="s">
        <v>596</v>
      </c>
      <c r="Y2104" s="6" t="s">
        <v>39</v>
      </c>
    </row>
    <row r="2105" spans="1:25">
      <c r="A2105" s="5">
        <v>10210</v>
      </c>
      <c r="B2105" s="6">
        <v>40</v>
      </c>
      <c r="C2105" s="7">
        <v>71</v>
      </c>
      <c r="D2105" s="6">
        <v>8</v>
      </c>
      <c r="E2105" s="6">
        <v>2840</v>
      </c>
      <c r="F2105" s="8">
        <v>37998</v>
      </c>
      <c r="G2105" s="6" t="s">
        <v>25</v>
      </c>
      <c r="H2105" s="6">
        <v>1</v>
      </c>
      <c r="I2105" s="6">
        <v>1</v>
      </c>
      <c r="J2105" s="6">
        <v>2004</v>
      </c>
      <c r="K2105" s="6" t="s">
        <v>385</v>
      </c>
      <c r="L2105" s="6">
        <v>72</v>
      </c>
      <c r="M2105" s="6" t="s">
        <v>420</v>
      </c>
      <c r="N2105" s="6" t="s">
        <v>257</v>
      </c>
      <c r="O2105" s="10" t="s">
        <v>683</v>
      </c>
      <c r="P2105" s="6" t="s">
        <v>258</v>
      </c>
      <c r="Q2105" s="9"/>
      <c r="R2105" s="6" t="s">
        <v>259</v>
      </c>
      <c r="S2105" s="6" t="s">
        <v>259</v>
      </c>
      <c r="T2105" s="6" t="s">
        <v>260</v>
      </c>
      <c r="U2105" s="6" t="s">
        <v>193</v>
      </c>
      <c r="V2105" s="6" t="s">
        <v>193</v>
      </c>
      <c r="W2105" s="6" t="s">
        <v>261</v>
      </c>
      <c r="X2105" s="6" t="s">
        <v>262</v>
      </c>
      <c r="Y2105" s="6" t="s">
        <v>39</v>
      </c>
    </row>
    <row r="2106" spans="1:25">
      <c r="A2106" s="5">
        <v>10223</v>
      </c>
      <c r="B2106" s="6">
        <v>23</v>
      </c>
      <c r="C2106" s="7">
        <v>74.62</v>
      </c>
      <c r="D2106" s="6">
        <v>10</v>
      </c>
      <c r="E2106" s="6">
        <v>1716.26</v>
      </c>
      <c r="F2106" s="8">
        <v>38037</v>
      </c>
      <c r="G2106" s="6" t="s">
        <v>25</v>
      </c>
      <c r="H2106" s="6">
        <v>1</v>
      </c>
      <c r="I2106" s="6">
        <v>2</v>
      </c>
      <c r="J2106" s="6">
        <v>2004</v>
      </c>
      <c r="K2106" s="6" t="s">
        <v>385</v>
      </c>
      <c r="L2106" s="6">
        <v>72</v>
      </c>
      <c r="M2106" s="6" t="s">
        <v>420</v>
      </c>
      <c r="N2106" s="6" t="s">
        <v>69</v>
      </c>
      <c r="O2106" s="6" t="s">
        <v>70</v>
      </c>
      <c r="P2106" s="6" t="s">
        <v>71</v>
      </c>
      <c r="Q2106" s="6" t="s">
        <v>72</v>
      </c>
      <c r="R2106" s="6" t="s">
        <v>73</v>
      </c>
      <c r="S2106" s="6" t="s">
        <v>74</v>
      </c>
      <c r="T2106" s="6">
        <v>3004</v>
      </c>
      <c r="U2106" s="6" t="s">
        <v>75</v>
      </c>
      <c r="V2106" s="6" t="s">
        <v>76</v>
      </c>
      <c r="W2106" s="6" t="s">
        <v>77</v>
      </c>
      <c r="X2106" s="6" t="s">
        <v>78</v>
      </c>
      <c r="Y2106" s="6" t="s">
        <v>39</v>
      </c>
    </row>
    <row r="2107" spans="1:25">
      <c r="A2107" s="5">
        <v>10235</v>
      </c>
      <c r="B2107" s="6">
        <v>40</v>
      </c>
      <c r="C2107" s="7">
        <v>81.14</v>
      </c>
      <c r="D2107" s="6">
        <v>4</v>
      </c>
      <c r="E2107" s="6">
        <v>3245.6</v>
      </c>
      <c r="F2107" s="8">
        <v>38079</v>
      </c>
      <c r="G2107" s="6" t="s">
        <v>25</v>
      </c>
      <c r="H2107" s="6">
        <v>2</v>
      </c>
      <c r="I2107" s="6">
        <v>4</v>
      </c>
      <c r="J2107" s="6">
        <v>2004</v>
      </c>
      <c r="K2107" s="6" t="s">
        <v>385</v>
      </c>
      <c r="L2107" s="6">
        <v>72</v>
      </c>
      <c r="M2107" s="6" t="s">
        <v>420</v>
      </c>
      <c r="N2107" s="6" t="s">
        <v>331</v>
      </c>
      <c r="O2107" s="6" t="s">
        <v>332</v>
      </c>
      <c r="P2107" s="6" t="s">
        <v>333</v>
      </c>
      <c r="Q2107" s="9"/>
      <c r="R2107" s="6" t="s">
        <v>334</v>
      </c>
      <c r="S2107" s="6" t="s">
        <v>335</v>
      </c>
      <c r="T2107" s="6" t="s">
        <v>336</v>
      </c>
      <c r="U2107" s="6" t="s">
        <v>243</v>
      </c>
      <c r="V2107" s="6" t="s">
        <v>33</v>
      </c>
      <c r="W2107" s="6" t="s">
        <v>337</v>
      </c>
      <c r="X2107" s="6" t="s">
        <v>153</v>
      </c>
      <c r="Y2107" s="6" t="s">
        <v>36</v>
      </c>
    </row>
    <row r="2108" spans="1:25">
      <c r="A2108" s="5">
        <v>10250</v>
      </c>
      <c r="B2108" s="6">
        <v>37</v>
      </c>
      <c r="C2108" s="7">
        <v>74.62</v>
      </c>
      <c r="D2108" s="6">
        <v>5</v>
      </c>
      <c r="E2108" s="6">
        <v>2760.94</v>
      </c>
      <c r="F2108" s="8">
        <v>38118</v>
      </c>
      <c r="G2108" s="6" t="s">
        <v>25</v>
      </c>
      <c r="H2108" s="6">
        <v>2</v>
      </c>
      <c r="I2108" s="6">
        <v>5</v>
      </c>
      <c r="J2108" s="6">
        <v>2004</v>
      </c>
      <c r="K2108" s="6" t="s">
        <v>385</v>
      </c>
      <c r="L2108" s="6">
        <v>72</v>
      </c>
      <c r="M2108" s="6" t="s">
        <v>420</v>
      </c>
      <c r="N2108" s="6" t="s">
        <v>372</v>
      </c>
      <c r="O2108" s="6">
        <v>4085553659</v>
      </c>
      <c r="P2108" s="6" t="s">
        <v>373</v>
      </c>
      <c r="Q2108" s="9"/>
      <c r="R2108" s="6" t="s">
        <v>374</v>
      </c>
      <c r="S2108" s="6" t="s">
        <v>177</v>
      </c>
      <c r="T2108" s="6">
        <v>94217</v>
      </c>
      <c r="U2108" s="6" t="s">
        <v>32</v>
      </c>
      <c r="V2108" s="6" t="s">
        <v>33</v>
      </c>
      <c r="W2108" s="6" t="s">
        <v>58</v>
      </c>
      <c r="X2108" s="6" t="s">
        <v>375</v>
      </c>
      <c r="Y2108" s="6" t="s">
        <v>39</v>
      </c>
    </row>
    <row r="2109" spans="1:25">
      <c r="A2109" s="5">
        <v>10263</v>
      </c>
      <c r="B2109" s="6">
        <v>24</v>
      </c>
      <c r="C2109" s="7">
        <v>75.349999999999994</v>
      </c>
      <c r="D2109" s="6">
        <v>11</v>
      </c>
      <c r="E2109" s="6">
        <v>1808.4</v>
      </c>
      <c r="F2109" s="8">
        <v>38166</v>
      </c>
      <c r="G2109" s="6" t="s">
        <v>25</v>
      </c>
      <c r="H2109" s="6">
        <v>2</v>
      </c>
      <c r="I2109" s="6">
        <v>6</v>
      </c>
      <c r="J2109" s="6">
        <v>2004</v>
      </c>
      <c r="K2109" s="6" t="s">
        <v>385</v>
      </c>
      <c r="L2109" s="6">
        <v>72</v>
      </c>
      <c r="M2109" s="6" t="s">
        <v>420</v>
      </c>
      <c r="N2109" s="6" t="s">
        <v>85</v>
      </c>
      <c r="O2109" s="6">
        <v>2035552570</v>
      </c>
      <c r="P2109" s="6" t="s">
        <v>86</v>
      </c>
      <c r="Q2109" s="9"/>
      <c r="R2109" s="6" t="s">
        <v>87</v>
      </c>
      <c r="S2109" s="6" t="s">
        <v>88</v>
      </c>
      <c r="T2109" s="6">
        <v>97562</v>
      </c>
      <c r="U2109" s="6" t="s">
        <v>32</v>
      </c>
      <c r="V2109" s="6" t="s">
        <v>33</v>
      </c>
      <c r="W2109" s="6" t="s">
        <v>89</v>
      </c>
      <c r="X2109" s="6" t="s">
        <v>90</v>
      </c>
      <c r="Y2109" s="6" t="s">
        <v>39</v>
      </c>
    </row>
    <row r="2110" spans="1:25">
      <c r="A2110" s="5">
        <v>10275</v>
      </c>
      <c r="B2110" s="6">
        <v>27</v>
      </c>
      <c r="C2110" s="7">
        <v>62.31</v>
      </c>
      <c r="D2110" s="6">
        <v>10</v>
      </c>
      <c r="E2110" s="6">
        <v>1682.37</v>
      </c>
      <c r="F2110" s="8">
        <v>38191</v>
      </c>
      <c r="G2110" s="6" t="s">
        <v>25</v>
      </c>
      <c r="H2110" s="6">
        <v>3</v>
      </c>
      <c r="I2110" s="6">
        <v>7</v>
      </c>
      <c r="J2110" s="6">
        <v>2004</v>
      </c>
      <c r="K2110" s="6" t="s">
        <v>385</v>
      </c>
      <c r="L2110" s="6">
        <v>72</v>
      </c>
      <c r="M2110" s="6" t="s">
        <v>420</v>
      </c>
      <c r="N2110" s="6" t="s">
        <v>91</v>
      </c>
      <c r="O2110" s="6" t="s">
        <v>92</v>
      </c>
      <c r="P2110" s="6" t="s">
        <v>93</v>
      </c>
      <c r="Q2110" s="9"/>
      <c r="R2110" s="6" t="s">
        <v>94</v>
      </c>
      <c r="S2110" s="9"/>
      <c r="T2110" s="6">
        <v>44000</v>
      </c>
      <c r="U2110" s="6" t="s">
        <v>66</v>
      </c>
      <c r="V2110" s="6" t="s">
        <v>46</v>
      </c>
      <c r="W2110" s="6" t="s">
        <v>95</v>
      </c>
      <c r="X2110" s="6" t="s">
        <v>96</v>
      </c>
      <c r="Y2110" s="6" t="s">
        <v>39</v>
      </c>
    </row>
    <row r="2111" spans="1:25">
      <c r="A2111" s="5">
        <v>10284</v>
      </c>
      <c r="B2111" s="6">
        <v>21</v>
      </c>
      <c r="C2111" s="7">
        <v>71</v>
      </c>
      <c r="D2111" s="6">
        <v>2</v>
      </c>
      <c r="E2111" s="6">
        <v>1491</v>
      </c>
      <c r="F2111" s="8">
        <v>38220</v>
      </c>
      <c r="G2111" s="6" t="s">
        <v>25</v>
      </c>
      <c r="H2111" s="6">
        <v>3</v>
      </c>
      <c r="I2111" s="6">
        <v>8</v>
      </c>
      <c r="J2111" s="6">
        <v>2004</v>
      </c>
      <c r="K2111" s="6" t="s">
        <v>385</v>
      </c>
      <c r="L2111" s="6">
        <v>72</v>
      </c>
      <c r="M2111" s="6" t="s">
        <v>420</v>
      </c>
      <c r="N2111" s="6" t="s">
        <v>607</v>
      </c>
      <c r="O2111" s="10" t="s">
        <v>683</v>
      </c>
      <c r="P2111" s="6" t="s">
        <v>608</v>
      </c>
      <c r="Q2111" s="9"/>
      <c r="R2111" s="6" t="s">
        <v>609</v>
      </c>
      <c r="S2111" s="9"/>
      <c r="T2111" s="6" t="s">
        <v>610</v>
      </c>
      <c r="U2111" s="6" t="s">
        <v>114</v>
      </c>
      <c r="V2111" s="6" t="s">
        <v>46</v>
      </c>
      <c r="W2111" s="6" t="s">
        <v>611</v>
      </c>
      <c r="X2111" s="6" t="s">
        <v>612</v>
      </c>
      <c r="Y2111" s="6" t="s">
        <v>39</v>
      </c>
    </row>
    <row r="2112" spans="1:25">
      <c r="A2112" s="5">
        <v>10297</v>
      </c>
      <c r="B2112" s="6">
        <v>23</v>
      </c>
      <c r="C2112" s="7">
        <v>72.45</v>
      </c>
      <c r="D2112" s="6">
        <v>5</v>
      </c>
      <c r="E2112" s="6">
        <v>1666.35</v>
      </c>
      <c r="F2112" s="8">
        <v>38246</v>
      </c>
      <c r="G2112" s="6" t="s">
        <v>25</v>
      </c>
      <c r="H2112" s="6">
        <v>3</v>
      </c>
      <c r="I2112" s="6">
        <v>9</v>
      </c>
      <c r="J2112" s="6">
        <v>2004</v>
      </c>
      <c r="K2112" s="6" t="s">
        <v>385</v>
      </c>
      <c r="L2112" s="6">
        <v>72</v>
      </c>
      <c r="M2112" s="6" t="s">
        <v>420</v>
      </c>
      <c r="N2112" s="6" t="s">
        <v>465</v>
      </c>
      <c r="O2112" s="10" t="s">
        <v>683</v>
      </c>
      <c r="P2112" s="6" t="s">
        <v>466</v>
      </c>
      <c r="Q2112" s="6" t="s">
        <v>467</v>
      </c>
      <c r="R2112" s="6" t="s">
        <v>468</v>
      </c>
      <c r="S2112" s="9"/>
      <c r="T2112" s="6">
        <v>2</v>
      </c>
      <c r="U2112" s="6" t="s">
        <v>469</v>
      </c>
      <c r="V2112" s="6" t="s">
        <v>46</v>
      </c>
      <c r="W2112" s="6" t="s">
        <v>470</v>
      </c>
      <c r="X2112" s="6" t="s">
        <v>471</v>
      </c>
      <c r="Y2112" s="6" t="s">
        <v>39</v>
      </c>
    </row>
    <row r="2113" spans="1:25">
      <c r="A2113" s="5">
        <v>10308</v>
      </c>
      <c r="B2113" s="6">
        <v>44</v>
      </c>
      <c r="C2113" s="7">
        <v>83.32</v>
      </c>
      <c r="D2113" s="6">
        <v>8</v>
      </c>
      <c r="E2113" s="6">
        <v>3666.08</v>
      </c>
      <c r="F2113" s="8">
        <v>38275</v>
      </c>
      <c r="G2113" s="6" t="s">
        <v>25</v>
      </c>
      <c r="H2113" s="6">
        <v>4</v>
      </c>
      <c r="I2113" s="6">
        <v>10</v>
      </c>
      <c r="J2113" s="6">
        <v>2004</v>
      </c>
      <c r="K2113" s="6" t="s">
        <v>385</v>
      </c>
      <c r="L2113" s="6">
        <v>72</v>
      </c>
      <c r="M2113" s="6" t="s">
        <v>420</v>
      </c>
      <c r="N2113" s="6" t="s">
        <v>272</v>
      </c>
      <c r="O2113" s="6">
        <v>9145554562</v>
      </c>
      <c r="P2113" s="6" t="s">
        <v>273</v>
      </c>
      <c r="Q2113" s="9"/>
      <c r="R2113" s="6" t="s">
        <v>274</v>
      </c>
      <c r="S2113" s="6" t="s">
        <v>57</v>
      </c>
      <c r="T2113" s="6">
        <v>24067</v>
      </c>
      <c r="U2113" s="6" t="s">
        <v>32</v>
      </c>
      <c r="V2113" s="6" t="s">
        <v>33</v>
      </c>
      <c r="W2113" s="6" t="s">
        <v>58</v>
      </c>
      <c r="X2113" s="6" t="s">
        <v>179</v>
      </c>
      <c r="Y2113" s="6" t="s">
        <v>36</v>
      </c>
    </row>
    <row r="2114" spans="1:25">
      <c r="A2114" s="5">
        <v>10317</v>
      </c>
      <c r="B2114" s="6">
        <v>35</v>
      </c>
      <c r="C2114" s="7">
        <v>83.32</v>
      </c>
      <c r="D2114" s="6">
        <v>1</v>
      </c>
      <c r="E2114" s="6">
        <v>2916.2</v>
      </c>
      <c r="F2114" s="8">
        <v>38293</v>
      </c>
      <c r="G2114" s="6" t="s">
        <v>25</v>
      </c>
      <c r="H2114" s="6">
        <v>4</v>
      </c>
      <c r="I2114" s="6">
        <v>11</v>
      </c>
      <c r="J2114" s="6">
        <v>2004</v>
      </c>
      <c r="K2114" s="6" t="s">
        <v>385</v>
      </c>
      <c r="L2114" s="6">
        <v>72</v>
      </c>
      <c r="M2114" s="6" t="s">
        <v>420</v>
      </c>
      <c r="N2114" s="6" t="s">
        <v>293</v>
      </c>
      <c r="O2114" s="6">
        <v>6505556809</v>
      </c>
      <c r="P2114" s="6" t="s">
        <v>294</v>
      </c>
      <c r="Q2114" s="9"/>
      <c r="R2114" s="6" t="s">
        <v>295</v>
      </c>
      <c r="S2114" s="6" t="s">
        <v>177</v>
      </c>
      <c r="T2114" s="6">
        <v>94217</v>
      </c>
      <c r="U2114" s="6" t="s">
        <v>32</v>
      </c>
      <c r="V2114" s="6" t="s">
        <v>33</v>
      </c>
      <c r="W2114" s="6" t="s">
        <v>296</v>
      </c>
      <c r="X2114" s="6" t="s">
        <v>297</v>
      </c>
      <c r="Y2114" s="6" t="s">
        <v>39</v>
      </c>
    </row>
    <row r="2115" spans="1:25">
      <c r="A2115" s="5">
        <v>10328</v>
      </c>
      <c r="B2115" s="6">
        <v>43</v>
      </c>
      <c r="C2115" s="7">
        <v>60.86</v>
      </c>
      <c r="D2115" s="6">
        <v>4</v>
      </c>
      <c r="E2115" s="6">
        <v>2616.98</v>
      </c>
      <c r="F2115" s="8">
        <v>38303</v>
      </c>
      <c r="G2115" s="6" t="s">
        <v>25</v>
      </c>
      <c r="H2115" s="6">
        <v>4</v>
      </c>
      <c r="I2115" s="6">
        <v>11</v>
      </c>
      <c r="J2115" s="6">
        <v>2004</v>
      </c>
      <c r="K2115" s="6" t="s">
        <v>385</v>
      </c>
      <c r="L2115" s="6">
        <v>72</v>
      </c>
      <c r="M2115" s="6" t="s">
        <v>420</v>
      </c>
      <c r="N2115" s="6" t="s">
        <v>387</v>
      </c>
      <c r="O2115" s="6" t="s">
        <v>388</v>
      </c>
      <c r="P2115" s="6" t="s">
        <v>389</v>
      </c>
      <c r="Q2115" s="9"/>
      <c r="R2115" s="6" t="s">
        <v>390</v>
      </c>
      <c r="S2115" s="9"/>
      <c r="T2115" s="6">
        <v>24100</v>
      </c>
      <c r="U2115" s="6" t="s">
        <v>200</v>
      </c>
      <c r="V2115" s="6" t="s">
        <v>46</v>
      </c>
      <c r="W2115" s="6" t="s">
        <v>391</v>
      </c>
      <c r="X2115" s="6" t="s">
        <v>392</v>
      </c>
      <c r="Y2115" s="6" t="s">
        <v>39</v>
      </c>
    </row>
    <row r="2116" spans="1:25">
      <c r="A2116" s="5">
        <v>10340</v>
      </c>
      <c r="B2116" s="6">
        <v>40</v>
      </c>
      <c r="C2116" s="7">
        <v>84.77</v>
      </c>
      <c r="D2116" s="6">
        <v>1</v>
      </c>
      <c r="E2116" s="6">
        <v>3390.8</v>
      </c>
      <c r="F2116" s="8">
        <v>38315</v>
      </c>
      <c r="G2116" s="6" t="s">
        <v>25</v>
      </c>
      <c r="H2116" s="6">
        <v>4</v>
      </c>
      <c r="I2116" s="6">
        <v>11</v>
      </c>
      <c r="J2116" s="6">
        <v>2004</v>
      </c>
      <c r="K2116" s="6" t="s">
        <v>385</v>
      </c>
      <c r="L2116" s="6">
        <v>72</v>
      </c>
      <c r="M2116" s="6" t="s">
        <v>420</v>
      </c>
      <c r="N2116" s="6" t="s">
        <v>577</v>
      </c>
      <c r="O2116" s="6" t="s">
        <v>578</v>
      </c>
      <c r="P2116" s="6" t="s">
        <v>579</v>
      </c>
      <c r="Q2116" s="9"/>
      <c r="R2116" s="6" t="s">
        <v>580</v>
      </c>
      <c r="S2116" s="9"/>
      <c r="T2116" s="6">
        <v>8022</v>
      </c>
      <c r="U2116" s="6" t="s">
        <v>159</v>
      </c>
      <c r="V2116" s="6" t="s">
        <v>46</v>
      </c>
      <c r="W2116" s="6" t="s">
        <v>581</v>
      </c>
      <c r="X2116" s="6" t="s">
        <v>582</v>
      </c>
      <c r="Y2116" s="6" t="s">
        <v>36</v>
      </c>
    </row>
    <row r="2117" spans="1:25">
      <c r="A2117" s="5">
        <v>10353</v>
      </c>
      <c r="B2117" s="6">
        <v>35</v>
      </c>
      <c r="C2117" s="7">
        <v>89.9</v>
      </c>
      <c r="D2117" s="6">
        <v>3</v>
      </c>
      <c r="E2117" s="6">
        <v>3146.5</v>
      </c>
      <c r="F2117" s="8">
        <v>38325</v>
      </c>
      <c r="G2117" s="6" t="s">
        <v>25</v>
      </c>
      <c r="H2117" s="6">
        <v>4</v>
      </c>
      <c r="I2117" s="6">
        <v>12</v>
      </c>
      <c r="J2117" s="6">
        <v>2004</v>
      </c>
      <c r="K2117" s="6" t="s">
        <v>385</v>
      </c>
      <c r="L2117" s="6">
        <v>72</v>
      </c>
      <c r="M2117" s="6" t="s">
        <v>420</v>
      </c>
      <c r="N2117" s="6" t="s">
        <v>629</v>
      </c>
      <c r="O2117" s="6">
        <v>2035554407</v>
      </c>
      <c r="P2117" s="6" t="s">
        <v>630</v>
      </c>
      <c r="Q2117" s="9"/>
      <c r="R2117" s="6" t="s">
        <v>547</v>
      </c>
      <c r="S2117" s="6" t="s">
        <v>88</v>
      </c>
      <c r="T2117" s="6">
        <v>97561</v>
      </c>
      <c r="U2117" s="6" t="s">
        <v>32</v>
      </c>
      <c r="V2117" s="6" t="s">
        <v>33</v>
      </c>
      <c r="W2117" s="6" t="s">
        <v>631</v>
      </c>
      <c r="X2117" s="6" t="s">
        <v>632</v>
      </c>
      <c r="Y2117" s="6" t="s">
        <v>36</v>
      </c>
    </row>
    <row r="2118" spans="1:25">
      <c r="A2118" s="5">
        <v>10361</v>
      </c>
      <c r="B2118" s="6">
        <v>25</v>
      </c>
      <c r="C2118" s="7">
        <v>62.46</v>
      </c>
      <c r="D2118" s="6">
        <v>1</v>
      </c>
      <c r="E2118" s="6">
        <v>1561.5</v>
      </c>
      <c r="F2118" s="8">
        <v>38338</v>
      </c>
      <c r="G2118" s="6" t="s">
        <v>25</v>
      </c>
      <c r="H2118" s="6">
        <v>4</v>
      </c>
      <c r="I2118" s="6">
        <v>12</v>
      </c>
      <c r="J2118" s="6">
        <v>2004</v>
      </c>
      <c r="K2118" s="6" t="s">
        <v>385</v>
      </c>
      <c r="L2118" s="6">
        <v>72</v>
      </c>
      <c r="M2118" s="6" t="s">
        <v>420</v>
      </c>
      <c r="N2118" s="6" t="s">
        <v>134</v>
      </c>
      <c r="O2118" s="10" t="s">
        <v>683</v>
      </c>
      <c r="P2118" s="6" t="s">
        <v>135</v>
      </c>
      <c r="Q2118" s="6" t="s">
        <v>136</v>
      </c>
      <c r="R2118" s="6" t="s">
        <v>137</v>
      </c>
      <c r="S2118" s="6" t="s">
        <v>138</v>
      </c>
      <c r="T2118" s="6">
        <v>2067</v>
      </c>
      <c r="U2118" s="6" t="s">
        <v>75</v>
      </c>
      <c r="V2118" s="6" t="s">
        <v>76</v>
      </c>
      <c r="W2118" s="6" t="s">
        <v>139</v>
      </c>
      <c r="X2118" s="6" t="s">
        <v>140</v>
      </c>
      <c r="Y2118" s="6" t="s">
        <v>39</v>
      </c>
    </row>
    <row r="2119" spans="1:25">
      <c r="A2119" s="5">
        <v>10375</v>
      </c>
      <c r="B2119" s="6">
        <v>43</v>
      </c>
      <c r="C2119" s="7">
        <v>100</v>
      </c>
      <c r="D2119" s="6">
        <v>2</v>
      </c>
      <c r="E2119" s="6">
        <v>10039.6</v>
      </c>
      <c r="F2119" s="8">
        <v>38386</v>
      </c>
      <c r="G2119" s="6" t="s">
        <v>25</v>
      </c>
      <c r="H2119" s="6">
        <v>1</v>
      </c>
      <c r="I2119" s="6">
        <v>2</v>
      </c>
      <c r="J2119" s="6">
        <v>2005</v>
      </c>
      <c r="K2119" s="6" t="s">
        <v>385</v>
      </c>
      <c r="L2119" s="6">
        <v>72</v>
      </c>
      <c r="M2119" s="6" t="s">
        <v>420</v>
      </c>
      <c r="N2119" s="6" t="s">
        <v>91</v>
      </c>
      <c r="O2119" s="6" t="s">
        <v>92</v>
      </c>
      <c r="P2119" s="6" t="s">
        <v>93</v>
      </c>
      <c r="Q2119" s="9"/>
      <c r="R2119" s="6" t="s">
        <v>94</v>
      </c>
      <c r="S2119" s="9"/>
      <c r="T2119" s="6">
        <v>44000</v>
      </c>
      <c r="U2119" s="6" t="s">
        <v>66</v>
      </c>
      <c r="V2119" s="6" t="s">
        <v>46</v>
      </c>
      <c r="W2119" s="6" t="s">
        <v>95</v>
      </c>
      <c r="X2119" s="6" t="s">
        <v>96</v>
      </c>
      <c r="Y2119" s="6" t="s">
        <v>133</v>
      </c>
    </row>
    <row r="2120" spans="1:25">
      <c r="A2120" s="5">
        <v>10386</v>
      </c>
      <c r="B2120" s="6">
        <v>50</v>
      </c>
      <c r="C2120" s="7">
        <v>63.34</v>
      </c>
      <c r="D2120" s="6">
        <v>8</v>
      </c>
      <c r="E2120" s="6">
        <v>3167</v>
      </c>
      <c r="F2120" s="8">
        <v>38412</v>
      </c>
      <c r="G2120" s="6" t="s">
        <v>603</v>
      </c>
      <c r="H2120" s="6">
        <v>1</v>
      </c>
      <c r="I2120" s="6">
        <v>3</v>
      </c>
      <c r="J2120" s="6">
        <v>2005</v>
      </c>
      <c r="K2120" s="6" t="s">
        <v>385</v>
      </c>
      <c r="L2120" s="6">
        <v>72</v>
      </c>
      <c r="M2120" s="6" t="s">
        <v>420</v>
      </c>
      <c r="N2120" s="6" t="s">
        <v>155</v>
      </c>
      <c r="O2120" s="6" t="s">
        <v>156</v>
      </c>
      <c r="P2120" s="6" t="s">
        <v>157</v>
      </c>
      <c r="Q2120" s="9"/>
      <c r="R2120" s="6" t="s">
        <v>158</v>
      </c>
      <c r="S2120" s="9"/>
      <c r="T2120" s="6">
        <v>28034</v>
      </c>
      <c r="U2120" s="6" t="s">
        <v>159</v>
      </c>
      <c r="V2120" s="6" t="s">
        <v>46</v>
      </c>
      <c r="W2120" s="6" t="s">
        <v>160</v>
      </c>
      <c r="X2120" s="6" t="s">
        <v>161</v>
      </c>
      <c r="Y2120" s="6" t="s">
        <v>36</v>
      </c>
    </row>
    <row r="2121" spans="1:25">
      <c r="A2121" s="5">
        <v>10398</v>
      </c>
      <c r="B2121" s="6">
        <v>45</v>
      </c>
      <c r="C2121" s="7">
        <v>78.25</v>
      </c>
      <c r="D2121" s="6">
        <v>14</v>
      </c>
      <c r="E2121" s="6">
        <v>3521.25</v>
      </c>
      <c r="F2121" s="8">
        <v>38441</v>
      </c>
      <c r="G2121" s="6" t="s">
        <v>25</v>
      </c>
      <c r="H2121" s="6">
        <v>1</v>
      </c>
      <c r="I2121" s="6">
        <v>3</v>
      </c>
      <c r="J2121" s="6">
        <v>2005</v>
      </c>
      <c r="K2121" s="6" t="s">
        <v>385</v>
      </c>
      <c r="L2121" s="6">
        <v>72</v>
      </c>
      <c r="M2121" s="6" t="s">
        <v>420</v>
      </c>
      <c r="N2121" s="6" t="s">
        <v>357</v>
      </c>
      <c r="O2121" s="6" t="s">
        <v>358</v>
      </c>
      <c r="P2121" s="6" t="s">
        <v>359</v>
      </c>
      <c r="Q2121" s="9"/>
      <c r="R2121" s="6" t="s">
        <v>360</v>
      </c>
      <c r="S2121" s="9"/>
      <c r="T2121" s="6">
        <v>51100</v>
      </c>
      <c r="U2121" s="6" t="s">
        <v>66</v>
      </c>
      <c r="V2121" s="6" t="s">
        <v>46</v>
      </c>
      <c r="W2121" s="6" t="s">
        <v>361</v>
      </c>
      <c r="X2121" s="6" t="s">
        <v>362</v>
      </c>
      <c r="Y2121" s="6" t="s">
        <v>36</v>
      </c>
    </row>
    <row r="2122" spans="1:25">
      <c r="A2122" s="5">
        <v>10401</v>
      </c>
      <c r="B2122" s="6">
        <v>52</v>
      </c>
      <c r="C2122" s="7">
        <v>81.14</v>
      </c>
      <c r="D2122" s="6">
        <v>4</v>
      </c>
      <c r="E2122" s="6">
        <v>4219.28</v>
      </c>
      <c r="F2122" s="8">
        <v>38445</v>
      </c>
      <c r="G2122" s="6" t="s">
        <v>376</v>
      </c>
      <c r="H2122" s="6">
        <v>2</v>
      </c>
      <c r="I2122" s="6">
        <v>4</v>
      </c>
      <c r="J2122" s="6">
        <v>2005</v>
      </c>
      <c r="K2122" s="6" t="s">
        <v>385</v>
      </c>
      <c r="L2122" s="6">
        <v>72</v>
      </c>
      <c r="M2122" s="6" t="s">
        <v>420</v>
      </c>
      <c r="N2122" s="6" t="s">
        <v>79</v>
      </c>
      <c r="O2122" s="6">
        <v>2015559350</v>
      </c>
      <c r="P2122" s="6" t="s">
        <v>80</v>
      </c>
      <c r="Q2122" s="9"/>
      <c r="R2122" s="6" t="s">
        <v>81</v>
      </c>
      <c r="S2122" s="6" t="s">
        <v>82</v>
      </c>
      <c r="T2122" s="6">
        <v>94019</v>
      </c>
      <c r="U2122" s="6" t="s">
        <v>32</v>
      </c>
      <c r="V2122" s="6" t="s">
        <v>33</v>
      </c>
      <c r="W2122" s="6" t="s">
        <v>83</v>
      </c>
      <c r="X2122" s="6" t="s">
        <v>84</v>
      </c>
      <c r="Y2122" s="6" t="s">
        <v>36</v>
      </c>
    </row>
    <row r="2123" spans="1:25">
      <c r="A2123" s="5">
        <v>10416</v>
      </c>
      <c r="B2123" s="6">
        <v>48</v>
      </c>
      <c r="C2123" s="7">
        <v>74.62</v>
      </c>
      <c r="D2123" s="6">
        <v>5</v>
      </c>
      <c r="E2123" s="6">
        <v>3581.76</v>
      </c>
      <c r="F2123" s="8">
        <v>38482</v>
      </c>
      <c r="G2123" s="6" t="s">
        <v>25</v>
      </c>
      <c r="H2123" s="6">
        <v>2</v>
      </c>
      <c r="I2123" s="6">
        <v>5</v>
      </c>
      <c r="J2123" s="6">
        <v>2005</v>
      </c>
      <c r="K2123" s="6" t="s">
        <v>385</v>
      </c>
      <c r="L2123" s="6">
        <v>72</v>
      </c>
      <c r="M2123" s="6" t="s">
        <v>420</v>
      </c>
      <c r="N2123" s="6" t="s">
        <v>430</v>
      </c>
      <c r="O2123" s="6" t="s">
        <v>431</v>
      </c>
      <c r="P2123" s="6" t="s">
        <v>432</v>
      </c>
      <c r="Q2123" s="9"/>
      <c r="R2123" s="6" t="s">
        <v>433</v>
      </c>
      <c r="S2123" s="9"/>
      <c r="T2123" s="6">
        <v>42100</v>
      </c>
      <c r="U2123" s="6" t="s">
        <v>200</v>
      </c>
      <c r="V2123" s="6" t="s">
        <v>46</v>
      </c>
      <c r="W2123" s="6" t="s">
        <v>434</v>
      </c>
      <c r="X2123" s="6" t="s">
        <v>435</v>
      </c>
      <c r="Y2123" s="6" t="s">
        <v>36</v>
      </c>
    </row>
    <row r="2124" spans="1:25">
      <c r="A2124" s="5">
        <v>10182</v>
      </c>
      <c r="B2124" s="6">
        <v>49</v>
      </c>
      <c r="C2124" s="7">
        <v>100</v>
      </c>
      <c r="D2124" s="6">
        <v>17</v>
      </c>
      <c r="E2124" s="6">
        <v>6244.07</v>
      </c>
      <c r="F2124" s="8">
        <v>37937</v>
      </c>
      <c r="G2124" s="6" t="s">
        <v>25</v>
      </c>
      <c r="H2124" s="6">
        <v>4</v>
      </c>
      <c r="I2124" s="6">
        <v>11</v>
      </c>
      <c r="J2124" s="6">
        <v>2003</v>
      </c>
      <c r="K2124" s="6" t="s">
        <v>163</v>
      </c>
      <c r="L2124" s="6">
        <v>107</v>
      </c>
      <c r="M2124" s="6" t="s">
        <v>551</v>
      </c>
      <c r="N2124" s="6" t="s">
        <v>217</v>
      </c>
      <c r="O2124" s="6">
        <v>4155551450</v>
      </c>
      <c r="P2124" s="6" t="s">
        <v>218</v>
      </c>
      <c r="Q2124" s="9"/>
      <c r="R2124" s="6" t="s">
        <v>219</v>
      </c>
      <c r="S2124" s="6" t="s">
        <v>177</v>
      </c>
      <c r="T2124" s="6">
        <v>97562</v>
      </c>
      <c r="U2124" s="6" t="s">
        <v>32</v>
      </c>
      <c r="V2124" s="6" t="s">
        <v>33</v>
      </c>
      <c r="W2124" s="6" t="s">
        <v>220</v>
      </c>
      <c r="X2124" s="6" t="s">
        <v>35</v>
      </c>
      <c r="Y2124" s="6" t="s">
        <v>36</v>
      </c>
    </row>
    <row r="2125" spans="1:25">
      <c r="A2125" s="5">
        <v>10181</v>
      </c>
      <c r="B2125" s="6">
        <v>25</v>
      </c>
      <c r="C2125" s="7">
        <v>100</v>
      </c>
      <c r="D2125" s="6">
        <v>9</v>
      </c>
      <c r="E2125" s="6">
        <v>3861.75</v>
      </c>
      <c r="F2125" s="8">
        <v>37937</v>
      </c>
      <c r="G2125" s="6" t="s">
        <v>25</v>
      </c>
      <c r="H2125" s="6">
        <v>4</v>
      </c>
      <c r="I2125" s="6">
        <v>11</v>
      </c>
      <c r="J2125" s="6">
        <v>2003</v>
      </c>
      <c r="K2125" s="6" t="s">
        <v>163</v>
      </c>
      <c r="L2125" s="6">
        <v>140</v>
      </c>
      <c r="M2125" s="6" t="s">
        <v>520</v>
      </c>
      <c r="N2125" s="6" t="s">
        <v>591</v>
      </c>
      <c r="O2125" s="10" t="s">
        <v>683</v>
      </c>
      <c r="P2125" s="6" t="s">
        <v>592</v>
      </c>
      <c r="Q2125" s="9"/>
      <c r="R2125" s="6" t="s">
        <v>593</v>
      </c>
      <c r="S2125" s="9"/>
      <c r="T2125" s="6" t="s">
        <v>594</v>
      </c>
      <c r="U2125" s="6" t="s">
        <v>114</v>
      </c>
      <c r="V2125" s="6" t="s">
        <v>46</v>
      </c>
      <c r="W2125" s="6" t="s">
        <v>595</v>
      </c>
      <c r="X2125" s="6" t="s">
        <v>596</v>
      </c>
      <c r="Y2125" s="6" t="s">
        <v>36</v>
      </c>
    </row>
    <row r="2126" spans="1:25">
      <c r="A2126" s="5">
        <v>10182</v>
      </c>
      <c r="B2126" s="6">
        <v>23</v>
      </c>
      <c r="C2126" s="7">
        <v>42.26</v>
      </c>
      <c r="D2126" s="6">
        <v>8</v>
      </c>
      <c r="E2126" s="6">
        <v>971.98</v>
      </c>
      <c r="F2126" s="8">
        <v>37937</v>
      </c>
      <c r="G2126" s="6" t="s">
        <v>25</v>
      </c>
      <c r="H2126" s="6">
        <v>4</v>
      </c>
      <c r="I2126" s="6">
        <v>11</v>
      </c>
      <c r="J2126" s="6">
        <v>2003</v>
      </c>
      <c r="K2126" s="6" t="s">
        <v>26</v>
      </c>
      <c r="L2126" s="6">
        <v>41</v>
      </c>
      <c r="M2126" s="6" t="s">
        <v>40</v>
      </c>
      <c r="N2126" s="6" t="s">
        <v>217</v>
      </c>
      <c r="O2126" s="6">
        <v>4155551450</v>
      </c>
      <c r="P2126" s="6" t="s">
        <v>218</v>
      </c>
      <c r="Q2126" s="9"/>
      <c r="R2126" s="6" t="s">
        <v>219</v>
      </c>
      <c r="S2126" s="6" t="s">
        <v>177</v>
      </c>
      <c r="T2126" s="6">
        <v>97562</v>
      </c>
      <c r="U2126" s="6" t="s">
        <v>32</v>
      </c>
      <c r="V2126" s="6" t="s">
        <v>33</v>
      </c>
      <c r="W2126" s="6" t="s">
        <v>220</v>
      </c>
      <c r="X2126" s="6" t="s">
        <v>35</v>
      </c>
      <c r="Y2126" s="6" t="s">
        <v>39</v>
      </c>
    </row>
    <row r="2127" spans="1:25">
      <c r="A2127" s="5">
        <v>10183</v>
      </c>
      <c r="B2127" s="6">
        <v>23</v>
      </c>
      <c r="C2127" s="7">
        <v>100</v>
      </c>
      <c r="D2127" s="6">
        <v>8</v>
      </c>
      <c r="E2127" s="6">
        <v>5372.57</v>
      </c>
      <c r="F2127" s="8">
        <v>37938</v>
      </c>
      <c r="G2127" s="6" t="s">
        <v>25</v>
      </c>
      <c r="H2127" s="6">
        <v>4</v>
      </c>
      <c r="I2127" s="6">
        <v>11</v>
      </c>
      <c r="J2127" s="6">
        <v>2003</v>
      </c>
      <c r="K2127" s="6" t="s">
        <v>163</v>
      </c>
      <c r="L2127" s="6">
        <v>214</v>
      </c>
      <c r="M2127" s="6" t="s">
        <v>164</v>
      </c>
      <c r="N2127" s="6" t="s">
        <v>342</v>
      </c>
      <c r="O2127" s="6">
        <v>2155554695</v>
      </c>
      <c r="P2127" s="6" t="s">
        <v>343</v>
      </c>
      <c r="Q2127" s="9"/>
      <c r="R2127" s="6" t="s">
        <v>265</v>
      </c>
      <c r="S2127" s="6" t="s">
        <v>120</v>
      </c>
      <c r="T2127" s="6">
        <v>71270</v>
      </c>
      <c r="U2127" s="6" t="s">
        <v>32</v>
      </c>
      <c r="V2127" s="6" t="s">
        <v>33</v>
      </c>
      <c r="W2127" s="6" t="s">
        <v>344</v>
      </c>
      <c r="X2127" s="6" t="s">
        <v>345</v>
      </c>
      <c r="Y2127" s="6" t="s">
        <v>36</v>
      </c>
    </row>
    <row r="2128" spans="1:25">
      <c r="A2128" s="5">
        <v>10183</v>
      </c>
      <c r="B2128" s="6">
        <v>28</v>
      </c>
      <c r="C2128" s="7">
        <v>100</v>
      </c>
      <c r="D2128" s="6">
        <v>1</v>
      </c>
      <c r="E2128" s="6">
        <v>3433.36</v>
      </c>
      <c r="F2128" s="8">
        <v>37938</v>
      </c>
      <c r="G2128" s="6" t="s">
        <v>25</v>
      </c>
      <c r="H2128" s="6">
        <v>4</v>
      </c>
      <c r="I2128" s="6">
        <v>11</v>
      </c>
      <c r="J2128" s="6">
        <v>2003</v>
      </c>
      <c r="K2128" s="6" t="s">
        <v>163</v>
      </c>
      <c r="L2128" s="6">
        <v>147</v>
      </c>
      <c r="M2128" s="6" t="s">
        <v>165</v>
      </c>
      <c r="N2128" s="6" t="s">
        <v>342</v>
      </c>
      <c r="O2128" s="6">
        <v>2155554695</v>
      </c>
      <c r="P2128" s="6" t="s">
        <v>343</v>
      </c>
      <c r="Q2128" s="9"/>
      <c r="R2128" s="6" t="s">
        <v>265</v>
      </c>
      <c r="S2128" s="6" t="s">
        <v>120</v>
      </c>
      <c r="T2128" s="6">
        <v>71270</v>
      </c>
      <c r="U2128" s="6" t="s">
        <v>32</v>
      </c>
      <c r="V2128" s="6" t="s">
        <v>33</v>
      </c>
      <c r="W2128" s="6" t="s">
        <v>344</v>
      </c>
      <c r="X2128" s="6" t="s">
        <v>345</v>
      </c>
      <c r="Y2128" s="6" t="s">
        <v>36</v>
      </c>
    </row>
    <row r="2129" spans="1:25">
      <c r="A2129" s="5">
        <v>10183</v>
      </c>
      <c r="B2129" s="6">
        <v>41</v>
      </c>
      <c r="C2129" s="7">
        <v>100</v>
      </c>
      <c r="D2129" s="6">
        <v>5</v>
      </c>
      <c r="E2129" s="6">
        <v>6163.94</v>
      </c>
      <c r="F2129" s="8">
        <v>37938</v>
      </c>
      <c r="G2129" s="6" t="s">
        <v>25</v>
      </c>
      <c r="H2129" s="6">
        <v>4</v>
      </c>
      <c r="I2129" s="6">
        <v>11</v>
      </c>
      <c r="J2129" s="6">
        <v>2003</v>
      </c>
      <c r="K2129" s="6" t="s">
        <v>166</v>
      </c>
      <c r="L2129" s="6">
        <v>136</v>
      </c>
      <c r="M2129" s="6" t="s">
        <v>167</v>
      </c>
      <c r="N2129" s="6" t="s">
        <v>342</v>
      </c>
      <c r="O2129" s="6">
        <v>2155554695</v>
      </c>
      <c r="P2129" s="6" t="s">
        <v>343</v>
      </c>
      <c r="Q2129" s="9"/>
      <c r="R2129" s="6" t="s">
        <v>265</v>
      </c>
      <c r="S2129" s="6" t="s">
        <v>120</v>
      </c>
      <c r="T2129" s="6">
        <v>71270</v>
      </c>
      <c r="U2129" s="6" t="s">
        <v>32</v>
      </c>
      <c r="V2129" s="6" t="s">
        <v>33</v>
      </c>
      <c r="W2129" s="6" t="s">
        <v>344</v>
      </c>
      <c r="X2129" s="6" t="s">
        <v>345</v>
      </c>
      <c r="Y2129" s="6" t="s">
        <v>36</v>
      </c>
    </row>
    <row r="2130" spans="1:25">
      <c r="A2130" s="5">
        <v>10183</v>
      </c>
      <c r="B2130" s="6">
        <v>21</v>
      </c>
      <c r="C2130" s="7">
        <v>96.84</v>
      </c>
      <c r="D2130" s="6">
        <v>7</v>
      </c>
      <c r="E2130" s="6">
        <v>2033.64</v>
      </c>
      <c r="F2130" s="8">
        <v>37938</v>
      </c>
      <c r="G2130" s="6" t="s">
        <v>25</v>
      </c>
      <c r="H2130" s="6">
        <v>4</v>
      </c>
      <c r="I2130" s="6">
        <v>11</v>
      </c>
      <c r="J2130" s="6">
        <v>2003</v>
      </c>
      <c r="K2130" s="6" t="s">
        <v>166</v>
      </c>
      <c r="L2130" s="6">
        <v>116</v>
      </c>
      <c r="M2130" s="6" t="s">
        <v>168</v>
      </c>
      <c r="N2130" s="6" t="s">
        <v>342</v>
      </c>
      <c r="O2130" s="6">
        <v>2155554695</v>
      </c>
      <c r="P2130" s="6" t="s">
        <v>343</v>
      </c>
      <c r="Q2130" s="9"/>
      <c r="R2130" s="6" t="s">
        <v>265</v>
      </c>
      <c r="S2130" s="6" t="s">
        <v>120</v>
      </c>
      <c r="T2130" s="6">
        <v>71270</v>
      </c>
      <c r="U2130" s="6" t="s">
        <v>32</v>
      </c>
      <c r="V2130" s="6" t="s">
        <v>33</v>
      </c>
      <c r="W2130" s="6" t="s">
        <v>344</v>
      </c>
      <c r="X2130" s="6" t="s">
        <v>345</v>
      </c>
      <c r="Y2130" s="6" t="s">
        <v>39</v>
      </c>
    </row>
    <row r="2131" spans="1:25">
      <c r="A2131" s="5">
        <v>10183</v>
      </c>
      <c r="B2131" s="6">
        <v>37</v>
      </c>
      <c r="C2131" s="7">
        <v>89.15</v>
      </c>
      <c r="D2131" s="6">
        <v>9</v>
      </c>
      <c r="E2131" s="6">
        <v>3298.55</v>
      </c>
      <c r="F2131" s="8">
        <v>37938</v>
      </c>
      <c r="G2131" s="6" t="s">
        <v>25</v>
      </c>
      <c r="H2131" s="6">
        <v>4</v>
      </c>
      <c r="I2131" s="6">
        <v>11</v>
      </c>
      <c r="J2131" s="6">
        <v>2003</v>
      </c>
      <c r="K2131" s="6" t="s">
        <v>26</v>
      </c>
      <c r="L2131" s="6">
        <v>101</v>
      </c>
      <c r="M2131" s="6" t="s">
        <v>170</v>
      </c>
      <c r="N2131" s="6" t="s">
        <v>342</v>
      </c>
      <c r="O2131" s="6">
        <v>2155554695</v>
      </c>
      <c r="P2131" s="6" t="s">
        <v>343</v>
      </c>
      <c r="Q2131" s="9"/>
      <c r="R2131" s="6" t="s">
        <v>265</v>
      </c>
      <c r="S2131" s="6" t="s">
        <v>120</v>
      </c>
      <c r="T2131" s="6">
        <v>71270</v>
      </c>
      <c r="U2131" s="6" t="s">
        <v>32</v>
      </c>
      <c r="V2131" s="6" t="s">
        <v>33</v>
      </c>
      <c r="W2131" s="6" t="s">
        <v>344</v>
      </c>
      <c r="X2131" s="6" t="s">
        <v>345</v>
      </c>
      <c r="Y2131" s="6" t="s">
        <v>36</v>
      </c>
    </row>
    <row r="2132" spans="1:25">
      <c r="A2132" s="5">
        <v>10211</v>
      </c>
      <c r="B2132" s="6">
        <v>22</v>
      </c>
      <c r="C2132" s="7">
        <v>92.16</v>
      </c>
      <c r="D2132" s="6">
        <v>6</v>
      </c>
      <c r="E2132" s="6">
        <v>2027.52</v>
      </c>
      <c r="F2132" s="8">
        <v>38001</v>
      </c>
      <c r="G2132" s="6" t="s">
        <v>25</v>
      </c>
      <c r="H2132" s="6">
        <v>1</v>
      </c>
      <c r="I2132" s="6">
        <v>1</v>
      </c>
      <c r="J2132" s="6">
        <v>2004</v>
      </c>
      <c r="K2132" s="6" t="s">
        <v>163</v>
      </c>
      <c r="L2132" s="6">
        <v>80</v>
      </c>
      <c r="M2132" s="6" t="s">
        <v>521</v>
      </c>
      <c r="N2132" s="6" t="s">
        <v>62</v>
      </c>
      <c r="O2132" s="6" t="s">
        <v>63</v>
      </c>
      <c r="P2132" s="6" t="s">
        <v>64</v>
      </c>
      <c r="Q2132" s="9"/>
      <c r="R2132" s="6" t="s">
        <v>65</v>
      </c>
      <c r="S2132" s="9"/>
      <c r="T2132" s="6">
        <v>75016</v>
      </c>
      <c r="U2132" s="6" t="s">
        <v>66</v>
      </c>
      <c r="V2132" s="6" t="s">
        <v>46</v>
      </c>
      <c r="W2132" s="6" t="s">
        <v>67</v>
      </c>
      <c r="X2132" s="6" t="s">
        <v>68</v>
      </c>
      <c r="Y2132" s="6" t="s">
        <v>39</v>
      </c>
    </row>
    <row r="2133" spans="1:25">
      <c r="A2133" s="5">
        <v>10225</v>
      </c>
      <c r="B2133" s="6">
        <v>46</v>
      </c>
      <c r="C2133" s="7">
        <v>70.33</v>
      </c>
      <c r="D2133" s="6">
        <v>13</v>
      </c>
      <c r="E2133" s="6">
        <v>3235.18</v>
      </c>
      <c r="F2133" s="8">
        <v>38039</v>
      </c>
      <c r="G2133" s="6" t="s">
        <v>25</v>
      </c>
      <c r="H2133" s="6">
        <v>1</v>
      </c>
      <c r="I2133" s="6">
        <v>2</v>
      </c>
      <c r="J2133" s="6">
        <v>2004</v>
      </c>
      <c r="K2133" s="6" t="s">
        <v>163</v>
      </c>
      <c r="L2133" s="6">
        <v>80</v>
      </c>
      <c r="M2133" s="6" t="s">
        <v>521</v>
      </c>
      <c r="N2133" s="6" t="s">
        <v>424</v>
      </c>
      <c r="O2133" s="6" t="s">
        <v>425</v>
      </c>
      <c r="P2133" s="6" t="s">
        <v>426</v>
      </c>
      <c r="Q2133" s="9"/>
      <c r="R2133" s="6" t="s">
        <v>427</v>
      </c>
      <c r="S2133" s="9"/>
      <c r="T2133" s="6">
        <v>1203</v>
      </c>
      <c r="U2133" s="6" t="s">
        <v>428</v>
      </c>
      <c r="V2133" s="6" t="s">
        <v>46</v>
      </c>
      <c r="W2133" s="6" t="s">
        <v>429</v>
      </c>
      <c r="X2133" s="6" t="s">
        <v>59</v>
      </c>
      <c r="Y2133" s="6" t="s">
        <v>36</v>
      </c>
    </row>
    <row r="2134" spans="1:25">
      <c r="A2134" s="5">
        <v>10238</v>
      </c>
      <c r="B2134" s="6">
        <v>22</v>
      </c>
      <c r="C2134" s="7">
        <v>93.77</v>
      </c>
      <c r="D2134" s="6">
        <v>7</v>
      </c>
      <c r="E2134" s="6">
        <v>2062.94</v>
      </c>
      <c r="F2134" s="8">
        <v>38086</v>
      </c>
      <c r="G2134" s="6" t="s">
        <v>25</v>
      </c>
      <c r="H2134" s="6">
        <v>2</v>
      </c>
      <c r="I2134" s="6">
        <v>4</v>
      </c>
      <c r="J2134" s="6">
        <v>2004</v>
      </c>
      <c r="K2134" s="6" t="s">
        <v>163</v>
      </c>
      <c r="L2134" s="6">
        <v>80</v>
      </c>
      <c r="M2134" s="6" t="s">
        <v>521</v>
      </c>
      <c r="N2134" s="6" t="s">
        <v>301</v>
      </c>
      <c r="O2134" s="6" t="s">
        <v>302</v>
      </c>
      <c r="P2134" s="6" t="s">
        <v>303</v>
      </c>
      <c r="Q2134" s="9"/>
      <c r="R2134" s="6" t="s">
        <v>304</v>
      </c>
      <c r="S2134" s="9"/>
      <c r="T2134" s="6">
        <v>1734</v>
      </c>
      <c r="U2134" s="6" t="s">
        <v>305</v>
      </c>
      <c r="V2134" s="6" t="s">
        <v>46</v>
      </c>
      <c r="W2134" s="6" t="s">
        <v>306</v>
      </c>
      <c r="X2134" s="6" t="s">
        <v>307</v>
      </c>
      <c r="Y2134" s="6" t="s">
        <v>39</v>
      </c>
    </row>
    <row r="2135" spans="1:25">
      <c r="A2135" s="5">
        <v>10252</v>
      </c>
      <c r="B2135" s="6">
        <v>38</v>
      </c>
      <c r="C2135" s="7">
        <v>87.31</v>
      </c>
      <c r="D2135" s="6">
        <v>3</v>
      </c>
      <c r="E2135" s="6">
        <v>3317.78</v>
      </c>
      <c r="F2135" s="8">
        <v>38133</v>
      </c>
      <c r="G2135" s="6" t="s">
        <v>25</v>
      </c>
      <c r="H2135" s="6">
        <v>2</v>
      </c>
      <c r="I2135" s="6">
        <v>5</v>
      </c>
      <c r="J2135" s="6">
        <v>2004</v>
      </c>
      <c r="K2135" s="6" t="s">
        <v>163</v>
      </c>
      <c r="L2135" s="6">
        <v>80</v>
      </c>
      <c r="M2135" s="6" t="s">
        <v>521</v>
      </c>
      <c r="N2135" s="6" t="s">
        <v>62</v>
      </c>
      <c r="O2135" s="6" t="s">
        <v>63</v>
      </c>
      <c r="P2135" s="6" t="s">
        <v>64</v>
      </c>
      <c r="Q2135" s="9"/>
      <c r="R2135" s="6" t="s">
        <v>65</v>
      </c>
      <c r="S2135" s="9"/>
      <c r="T2135" s="6">
        <v>75016</v>
      </c>
      <c r="U2135" s="6" t="s">
        <v>66</v>
      </c>
      <c r="V2135" s="6" t="s">
        <v>46</v>
      </c>
      <c r="W2135" s="6" t="s">
        <v>67</v>
      </c>
      <c r="X2135" s="6" t="s">
        <v>68</v>
      </c>
      <c r="Y2135" s="6" t="s">
        <v>36</v>
      </c>
    </row>
    <row r="2136" spans="1:25">
      <c r="A2136" s="5">
        <v>10264</v>
      </c>
      <c r="B2136" s="6">
        <v>47</v>
      </c>
      <c r="C2136" s="7">
        <v>83.27</v>
      </c>
      <c r="D2136" s="6">
        <v>1</v>
      </c>
      <c r="E2136" s="6">
        <v>3913.69</v>
      </c>
      <c r="F2136" s="8">
        <v>38168</v>
      </c>
      <c r="G2136" s="6" t="s">
        <v>25</v>
      </c>
      <c r="H2136" s="6">
        <v>2</v>
      </c>
      <c r="I2136" s="6">
        <v>6</v>
      </c>
      <c r="J2136" s="6">
        <v>2004</v>
      </c>
      <c r="K2136" s="6" t="s">
        <v>163</v>
      </c>
      <c r="L2136" s="6">
        <v>80</v>
      </c>
      <c r="M2136" s="6" t="s">
        <v>521</v>
      </c>
      <c r="N2136" s="11" t="s">
        <v>338</v>
      </c>
      <c r="O2136" s="6">
        <v>6175559555</v>
      </c>
      <c r="P2136" s="6" t="s">
        <v>339</v>
      </c>
      <c r="Q2136" s="9"/>
      <c r="R2136" s="6" t="s">
        <v>340</v>
      </c>
      <c r="S2136" s="6" t="s">
        <v>100</v>
      </c>
      <c r="T2136" s="6">
        <v>51003</v>
      </c>
      <c r="U2136" s="6" t="s">
        <v>32</v>
      </c>
      <c r="V2136" s="6" t="s">
        <v>33</v>
      </c>
      <c r="W2136" s="6" t="s">
        <v>341</v>
      </c>
      <c r="X2136" s="6" t="s">
        <v>297</v>
      </c>
      <c r="Y2136" s="6" t="s">
        <v>36</v>
      </c>
    </row>
    <row r="2137" spans="1:25">
      <c r="A2137" s="5">
        <v>10276</v>
      </c>
      <c r="B2137" s="6">
        <v>48</v>
      </c>
      <c r="C2137" s="7">
        <v>75.180000000000007</v>
      </c>
      <c r="D2137" s="6">
        <v>7</v>
      </c>
      <c r="E2137" s="6">
        <v>3608.64</v>
      </c>
      <c r="F2137" s="8">
        <v>38201</v>
      </c>
      <c r="G2137" s="6" t="s">
        <v>25</v>
      </c>
      <c r="H2137" s="6">
        <v>3</v>
      </c>
      <c r="I2137" s="6">
        <v>8</v>
      </c>
      <c r="J2137" s="6">
        <v>2004</v>
      </c>
      <c r="K2137" s="6" t="s">
        <v>163</v>
      </c>
      <c r="L2137" s="6">
        <v>80</v>
      </c>
      <c r="M2137" s="6" t="s">
        <v>521</v>
      </c>
      <c r="N2137" s="6" t="s">
        <v>436</v>
      </c>
      <c r="O2137" s="6">
        <v>6175557555</v>
      </c>
      <c r="P2137" s="6" t="s">
        <v>437</v>
      </c>
      <c r="Q2137" s="9"/>
      <c r="R2137" s="6" t="s">
        <v>226</v>
      </c>
      <c r="S2137" s="6" t="s">
        <v>100</v>
      </c>
      <c r="T2137" s="6">
        <v>58339</v>
      </c>
      <c r="U2137" s="6" t="s">
        <v>32</v>
      </c>
      <c r="V2137" s="6" t="s">
        <v>33</v>
      </c>
      <c r="W2137" s="6" t="s">
        <v>438</v>
      </c>
      <c r="X2137" s="6" t="s">
        <v>439</v>
      </c>
      <c r="Y2137" s="6" t="s">
        <v>36</v>
      </c>
    </row>
    <row r="2138" spans="1:25">
      <c r="A2138" s="5">
        <v>10287</v>
      </c>
      <c r="B2138" s="6">
        <v>40</v>
      </c>
      <c r="C2138" s="7">
        <v>88.12</v>
      </c>
      <c r="D2138" s="6">
        <v>16</v>
      </c>
      <c r="E2138" s="6">
        <v>3524.8</v>
      </c>
      <c r="F2138" s="8">
        <v>38229</v>
      </c>
      <c r="G2138" s="6" t="s">
        <v>25</v>
      </c>
      <c r="H2138" s="6">
        <v>3</v>
      </c>
      <c r="I2138" s="6">
        <v>8</v>
      </c>
      <c r="J2138" s="6">
        <v>2004</v>
      </c>
      <c r="K2138" s="6" t="s">
        <v>163</v>
      </c>
      <c r="L2138" s="6">
        <v>80</v>
      </c>
      <c r="M2138" s="6" t="s">
        <v>521</v>
      </c>
      <c r="N2138" s="6" t="s">
        <v>424</v>
      </c>
      <c r="O2138" s="6" t="s">
        <v>425</v>
      </c>
      <c r="P2138" s="6" t="s">
        <v>426</v>
      </c>
      <c r="Q2138" s="9"/>
      <c r="R2138" s="6" t="s">
        <v>427</v>
      </c>
      <c r="S2138" s="9"/>
      <c r="T2138" s="6">
        <v>1203</v>
      </c>
      <c r="U2138" s="6" t="s">
        <v>428</v>
      </c>
      <c r="V2138" s="6" t="s">
        <v>46</v>
      </c>
      <c r="W2138" s="6" t="s">
        <v>429</v>
      </c>
      <c r="X2138" s="6" t="s">
        <v>59</v>
      </c>
      <c r="Y2138" s="6" t="s">
        <v>36</v>
      </c>
    </row>
    <row r="2139" spans="1:25">
      <c r="A2139" s="5">
        <v>10299</v>
      </c>
      <c r="B2139" s="6">
        <v>32</v>
      </c>
      <c r="C2139" s="7">
        <v>80.84</v>
      </c>
      <c r="D2139" s="6">
        <v>1</v>
      </c>
      <c r="E2139" s="6">
        <v>2586.88</v>
      </c>
      <c r="F2139" s="8">
        <v>38260</v>
      </c>
      <c r="G2139" s="6" t="s">
        <v>25</v>
      </c>
      <c r="H2139" s="6">
        <v>3</v>
      </c>
      <c r="I2139" s="6">
        <v>9</v>
      </c>
      <c r="J2139" s="6">
        <v>2004</v>
      </c>
      <c r="K2139" s="6" t="s">
        <v>163</v>
      </c>
      <c r="L2139" s="6">
        <v>80</v>
      </c>
      <c r="M2139" s="6" t="s">
        <v>521</v>
      </c>
      <c r="N2139" s="6" t="s">
        <v>103</v>
      </c>
      <c r="O2139" s="6" t="s">
        <v>104</v>
      </c>
      <c r="P2139" s="6" t="s">
        <v>105</v>
      </c>
      <c r="Q2139" s="9"/>
      <c r="R2139" s="6" t="s">
        <v>106</v>
      </c>
      <c r="S2139" s="9"/>
      <c r="T2139" s="6">
        <v>21240</v>
      </c>
      <c r="U2139" s="6" t="s">
        <v>107</v>
      </c>
      <c r="V2139" s="6" t="s">
        <v>46</v>
      </c>
      <c r="W2139" s="6" t="s">
        <v>108</v>
      </c>
      <c r="X2139" s="6" t="s">
        <v>109</v>
      </c>
      <c r="Y2139" s="6" t="s">
        <v>39</v>
      </c>
    </row>
    <row r="2140" spans="1:25">
      <c r="A2140" s="5">
        <v>10310</v>
      </c>
      <c r="B2140" s="6">
        <v>49</v>
      </c>
      <c r="C2140" s="7">
        <v>97.01</v>
      </c>
      <c r="D2140" s="6">
        <v>14</v>
      </c>
      <c r="E2140" s="6">
        <v>4753.49</v>
      </c>
      <c r="F2140" s="8">
        <v>38276</v>
      </c>
      <c r="G2140" s="6" t="s">
        <v>25</v>
      </c>
      <c r="H2140" s="6">
        <v>4</v>
      </c>
      <c r="I2140" s="6">
        <v>10</v>
      </c>
      <c r="J2140" s="6">
        <v>2004</v>
      </c>
      <c r="K2140" s="6" t="s">
        <v>163</v>
      </c>
      <c r="L2140" s="6">
        <v>80</v>
      </c>
      <c r="M2140" s="6" t="s">
        <v>521</v>
      </c>
      <c r="N2140" s="6" t="s">
        <v>441</v>
      </c>
      <c r="O2140" s="6" t="s">
        <v>442</v>
      </c>
      <c r="P2140" s="6" t="s">
        <v>443</v>
      </c>
      <c r="Q2140" s="9"/>
      <c r="R2140" s="6" t="s">
        <v>444</v>
      </c>
      <c r="S2140" s="9"/>
      <c r="T2140" s="6">
        <v>50739</v>
      </c>
      <c r="U2140" s="6" t="s">
        <v>45</v>
      </c>
      <c r="V2140" s="6" t="s">
        <v>46</v>
      </c>
      <c r="W2140" s="6" t="s">
        <v>445</v>
      </c>
      <c r="X2140" s="6" t="s">
        <v>446</v>
      </c>
      <c r="Y2140" s="6" t="s">
        <v>36</v>
      </c>
    </row>
    <row r="2141" spans="1:25">
      <c r="A2141" s="5">
        <v>10319</v>
      </c>
      <c r="B2141" s="6">
        <v>43</v>
      </c>
      <c r="C2141" s="7">
        <v>85.69</v>
      </c>
      <c r="D2141" s="6">
        <v>2</v>
      </c>
      <c r="E2141" s="6">
        <v>3684.67</v>
      </c>
      <c r="F2141" s="8">
        <v>38294</v>
      </c>
      <c r="G2141" s="6" t="s">
        <v>25</v>
      </c>
      <c r="H2141" s="6">
        <v>4</v>
      </c>
      <c r="I2141" s="6">
        <v>11</v>
      </c>
      <c r="J2141" s="6">
        <v>2004</v>
      </c>
      <c r="K2141" s="6" t="s">
        <v>163</v>
      </c>
      <c r="L2141" s="6">
        <v>80</v>
      </c>
      <c r="M2141" s="6" t="s">
        <v>521</v>
      </c>
      <c r="N2141" s="6" t="s">
        <v>529</v>
      </c>
      <c r="O2141" s="6">
        <v>2125551957</v>
      </c>
      <c r="P2141" s="6" t="s">
        <v>530</v>
      </c>
      <c r="Q2141" s="6" t="s">
        <v>531</v>
      </c>
      <c r="R2141" s="6" t="s">
        <v>56</v>
      </c>
      <c r="S2141" s="6" t="s">
        <v>57</v>
      </c>
      <c r="T2141" s="6">
        <v>10022</v>
      </c>
      <c r="U2141" s="6" t="s">
        <v>32</v>
      </c>
      <c r="V2141" s="6" t="s">
        <v>33</v>
      </c>
      <c r="W2141" s="6" t="s">
        <v>532</v>
      </c>
      <c r="X2141" s="6" t="s">
        <v>533</v>
      </c>
      <c r="Y2141" s="6" t="s">
        <v>36</v>
      </c>
    </row>
    <row r="2142" spans="1:25">
      <c r="A2142" s="5">
        <v>10331</v>
      </c>
      <c r="B2142" s="6">
        <v>41</v>
      </c>
      <c r="C2142" s="7">
        <v>100</v>
      </c>
      <c r="D2142" s="6">
        <v>2</v>
      </c>
      <c r="E2142" s="6">
        <v>5715.4</v>
      </c>
      <c r="F2142" s="8">
        <v>38308</v>
      </c>
      <c r="G2142" s="6" t="s">
        <v>25</v>
      </c>
      <c r="H2142" s="6">
        <v>4</v>
      </c>
      <c r="I2142" s="6">
        <v>11</v>
      </c>
      <c r="J2142" s="6">
        <v>2004</v>
      </c>
      <c r="K2142" s="6" t="s">
        <v>163</v>
      </c>
      <c r="L2142" s="6">
        <v>80</v>
      </c>
      <c r="M2142" s="6" t="s">
        <v>521</v>
      </c>
      <c r="N2142" s="6" t="s">
        <v>263</v>
      </c>
      <c r="O2142" s="6">
        <v>2155559857</v>
      </c>
      <c r="P2142" s="6" t="s">
        <v>264</v>
      </c>
      <c r="Q2142" s="9"/>
      <c r="R2142" s="6" t="s">
        <v>265</v>
      </c>
      <c r="S2142" s="6" t="s">
        <v>120</v>
      </c>
      <c r="T2142" s="6">
        <v>71270</v>
      </c>
      <c r="U2142" s="6" t="s">
        <v>32</v>
      </c>
      <c r="V2142" s="6" t="s">
        <v>33</v>
      </c>
      <c r="W2142" s="6" t="s">
        <v>101</v>
      </c>
      <c r="X2142" s="6" t="s">
        <v>266</v>
      </c>
      <c r="Y2142" s="6" t="s">
        <v>36</v>
      </c>
    </row>
    <row r="2143" spans="1:25">
      <c r="A2143" s="5">
        <v>10343</v>
      </c>
      <c r="B2143" s="6">
        <v>30</v>
      </c>
      <c r="C2143" s="7">
        <v>100</v>
      </c>
      <c r="D2143" s="6">
        <v>1</v>
      </c>
      <c r="E2143" s="6">
        <v>3098.7</v>
      </c>
      <c r="F2143" s="8">
        <v>38315</v>
      </c>
      <c r="G2143" s="6" t="s">
        <v>25</v>
      </c>
      <c r="H2143" s="6">
        <v>4</v>
      </c>
      <c r="I2143" s="6">
        <v>11</v>
      </c>
      <c r="J2143" s="6">
        <v>2004</v>
      </c>
      <c r="K2143" s="6" t="s">
        <v>163</v>
      </c>
      <c r="L2143" s="6">
        <v>80</v>
      </c>
      <c r="M2143" s="6" t="s">
        <v>521</v>
      </c>
      <c r="N2143" s="6" t="s">
        <v>357</v>
      </c>
      <c r="O2143" s="6" t="s">
        <v>358</v>
      </c>
      <c r="P2143" s="6" t="s">
        <v>359</v>
      </c>
      <c r="Q2143" s="9"/>
      <c r="R2143" s="6" t="s">
        <v>360</v>
      </c>
      <c r="S2143" s="9"/>
      <c r="T2143" s="6">
        <v>51100</v>
      </c>
      <c r="U2143" s="6" t="s">
        <v>66</v>
      </c>
      <c r="V2143" s="6" t="s">
        <v>46</v>
      </c>
      <c r="W2143" s="6" t="s">
        <v>361</v>
      </c>
      <c r="X2143" s="6" t="s">
        <v>362</v>
      </c>
      <c r="Y2143" s="6" t="s">
        <v>36</v>
      </c>
    </row>
    <row r="2144" spans="1:25">
      <c r="A2144" s="5">
        <v>10355</v>
      </c>
      <c r="B2144" s="6">
        <v>28</v>
      </c>
      <c r="C2144" s="7">
        <v>95.39</v>
      </c>
      <c r="D2144" s="6">
        <v>9</v>
      </c>
      <c r="E2144" s="6">
        <v>2670.92</v>
      </c>
      <c r="F2144" s="8">
        <v>38328</v>
      </c>
      <c r="G2144" s="6" t="s">
        <v>25</v>
      </c>
      <c r="H2144" s="6">
        <v>4</v>
      </c>
      <c r="I2144" s="6">
        <v>12</v>
      </c>
      <c r="J2144" s="6">
        <v>2004</v>
      </c>
      <c r="K2144" s="6" t="s">
        <v>163</v>
      </c>
      <c r="L2144" s="6">
        <v>80</v>
      </c>
      <c r="M2144" s="6" t="s">
        <v>521</v>
      </c>
      <c r="N2144" s="6" t="s">
        <v>155</v>
      </c>
      <c r="O2144" s="6" t="s">
        <v>156</v>
      </c>
      <c r="P2144" s="6" t="s">
        <v>157</v>
      </c>
      <c r="Q2144" s="9"/>
      <c r="R2144" s="6" t="s">
        <v>158</v>
      </c>
      <c r="S2144" s="9"/>
      <c r="T2144" s="6">
        <v>28034</v>
      </c>
      <c r="U2144" s="6" t="s">
        <v>159</v>
      </c>
      <c r="V2144" s="6" t="s">
        <v>46</v>
      </c>
      <c r="W2144" s="6" t="s">
        <v>160</v>
      </c>
      <c r="X2144" s="6" t="s">
        <v>161</v>
      </c>
      <c r="Y2144" s="6" t="s">
        <v>39</v>
      </c>
    </row>
    <row r="2145" spans="1:25">
      <c r="A2145" s="5">
        <v>10363</v>
      </c>
      <c r="B2145" s="6">
        <v>43</v>
      </c>
      <c r="C2145" s="7">
        <v>100</v>
      </c>
      <c r="D2145" s="6">
        <v>9</v>
      </c>
      <c r="E2145" s="6">
        <v>5154.41</v>
      </c>
      <c r="F2145" s="8">
        <v>38358</v>
      </c>
      <c r="G2145" s="6" t="s">
        <v>25</v>
      </c>
      <c r="H2145" s="6">
        <v>1</v>
      </c>
      <c r="I2145" s="6">
        <v>1</v>
      </c>
      <c r="J2145" s="6">
        <v>2005</v>
      </c>
      <c r="K2145" s="6" t="s">
        <v>163</v>
      </c>
      <c r="L2145" s="6">
        <v>80</v>
      </c>
      <c r="M2145" s="6" t="s">
        <v>521</v>
      </c>
      <c r="N2145" s="6" t="s">
        <v>447</v>
      </c>
      <c r="O2145" s="10" t="s">
        <v>683</v>
      </c>
      <c r="P2145" s="6" t="s">
        <v>448</v>
      </c>
      <c r="Q2145" s="9"/>
      <c r="R2145" s="6" t="s">
        <v>449</v>
      </c>
      <c r="S2145" s="9"/>
      <c r="T2145" s="6" t="s">
        <v>450</v>
      </c>
      <c r="U2145" s="6" t="s">
        <v>107</v>
      </c>
      <c r="V2145" s="6" t="s">
        <v>46</v>
      </c>
      <c r="W2145" s="6" t="s">
        <v>451</v>
      </c>
      <c r="X2145" s="6" t="s">
        <v>452</v>
      </c>
      <c r="Y2145" s="6" t="s">
        <v>36</v>
      </c>
    </row>
    <row r="2146" spans="1:25">
      <c r="A2146" s="5">
        <v>10378</v>
      </c>
      <c r="B2146" s="6">
        <v>41</v>
      </c>
      <c r="C2146" s="7">
        <v>100</v>
      </c>
      <c r="D2146" s="6">
        <v>2</v>
      </c>
      <c r="E2146" s="6">
        <v>4894.17</v>
      </c>
      <c r="F2146" s="8">
        <v>38393</v>
      </c>
      <c r="G2146" s="6" t="s">
        <v>25</v>
      </c>
      <c r="H2146" s="6">
        <v>1</v>
      </c>
      <c r="I2146" s="6">
        <v>2</v>
      </c>
      <c r="J2146" s="6">
        <v>2005</v>
      </c>
      <c r="K2146" s="6" t="s">
        <v>163</v>
      </c>
      <c r="L2146" s="6">
        <v>80</v>
      </c>
      <c r="M2146" s="6" t="s">
        <v>521</v>
      </c>
      <c r="N2146" s="6" t="s">
        <v>155</v>
      </c>
      <c r="O2146" s="6" t="s">
        <v>156</v>
      </c>
      <c r="P2146" s="6" t="s">
        <v>157</v>
      </c>
      <c r="Q2146" s="9"/>
      <c r="R2146" s="6" t="s">
        <v>158</v>
      </c>
      <c r="S2146" s="9"/>
      <c r="T2146" s="6">
        <v>28034</v>
      </c>
      <c r="U2146" s="6" t="s">
        <v>159</v>
      </c>
      <c r="V2146" s="6" t="s">
        <v>46</v>
      </c>
      <c r="W2146" s="6" t="s">
        <v>160</v>
      </c>
      <c r="X2146" s="6" t="s">
        <v>161</v>
      </c>
      <c r="Y2146" s="6" t="s">
        <v>36</v>
      </c>
    </row>
    <row r="2147" spans="1:25">
      <c r="A2147" s="5">
        <v>10390</v>
      </c>
      <c r="B2147" s="6">
        <v>30</v>
      </c>
      <c r="C2147" s="7">
        <v>82.42</v>
      </c>
      <c r="D2147" s="6">
        <v>10</v>
      </c>
      <c r="E2147" s="6">
        <v>2472.6</v>
      </c>
      <c r="F2147" s="8">
        <v>38415</v>
      </c>
      <c r="G2147" s="6" t="s">
        <v>25</v>
      </c>
      <c r="H2147" s="6">
        <v>1</v>
      </c>
      <c r="I2147" s="6">
        <v>3</v>
      </c>
      <c r="J2147" s="6">
        <v>2005</v>
      </c>
      <c r="K2147" s="6" t="s">
        <v>163</v>
      </c>
      <c r="L2147" s="6">
        <v>80</v>
      </c>
      <c r="M2147" s="6" t="s">
        <v>521</v>
      </c>
      <c r="N2147" s="6" t="s">
        <v>217</v>
      </c>
      <c r="O2147" s="6">
        <v>4155551450</v>
      </c>
      <c r="P2147" s="6" t="s">
        <v>218</v>
      </c>
      <c r="Q2147" s="9"/>
      <c r="R2147" s="6" t="s">
        <v>219</v>
      </c>
      <c r="S2147" s="6" t="s">
        <v>177</v>
      </c>
      <c r="T2147" s="6">
        <v>97562</v>
      </c>
      <c r="U2147" s="6" t="s">
        <v>32</v>
      </c>
      <c r="V2147" s="6" t="s">
        <v>33</v>
      </c>
      <c r="W2147" s="6" t="s">
        <v>220</v>
      </c>
      <c r="X2147" s="6" t="s">
        <v>35</v>
      </c>
      <c r="Y2147" s="6" t="s">
        <v>39</v>
      </c>
    </row>
    <row r="2148" spans="1:25">
      <c r="A2148" s="5">
        <v>10183</v>
      </c>
      <c r="B2148" s="6">
        <v>39</v>
      </c>
      <c r="C2148" s="7">
        <v>68.08</v>
      </c>
      <c r="D2148" s="6">
        <v>11</v>
      </c>
      <c r="E2148" s="6">
        <v>2655.12</v>
      </c>
      <c r="F2148" s="8">
        <v>37938</v>
      </c>
      <c r="G2148" s="6" t="s">
        <v>25</v>
      </c>
      <c r="H2148" s="6">
        <v>4</v>
      </c>
      <c r="I2148" s="6">
        <v>11</v>
      </c>
      <c r="J2148" s="6">
        <v>2003</v>
      </c>
      <c r="K2148" s="6" t="s">
        <v>26</v>
      </c>
      <c r="L2148" s="6">
        <v>62</v>
      </c>
      <c r="M2148" s="6" t="s">
        <v>171</v>
      </c>
      <c r="N2148" s="6" t="s">
        <v>342</v>
      </c>
      <c r="O2148" s="6">
        <v>2155554695</v>
      </c>
      <c r="P2148" s="6" t="s">
        <v>343</v>
      </c>
      <c r="Q2148" s="9"/>
      <c r="R2148" s="6" t="s">
        <v>265</v>
      </c>
      <c r="S2148" s="6" t="s">
        <v>120</v>
      </c>
      <c r="T2148" s="6">
        <v>71270</v>
      </c>
      <c r="U2148" s="6" t="s">
        <v>32</v>
      </c>
      <c r="V2148" s="6" t="s">
        <v>33</v>
      </c>
      <c r="W2148" s="6" t="s">
        <v>344</v>
      </c>
      <c r="X2148" s="6" t="s">
        <v>345</v>
      </c>
      <c r="Y2148" s="6" t="s">
        <v>39</v>
      </c>
    </row>
    <row r="2149" spans="1:25">
      <c r="A2149" s="5">
        <v>10183</v>
      </c>
      <c r="B2149" s="6">
        <v>22</v>
      </c>
      <c r="C2149" s="7">
        <v>100</v>
      </c>
      <c r="D2149" s="6">
        <v>10</v>
      </c>
      <c r="E2149" s="6">
        <v>2488.1999999999998</v>
      </c>
      <c r="F2149" s="8">
        <v>37938</v>
      </c>
      <c r="G2149" s="6" t="s">
        <v>25</v>
      </c>
      <c r="H2149" s="6">
        <v>4</v>
      </c>
      <c r="I2149" s="6">
        <v>11</v>
      </c>
      <c r="J2149" s="6">
        <v>2003</v>
      </c>
      <c r="K2149" s="6" t="s">
        <v>26</v>
      </c>
      <c r="L2149" s="6">
        <v>104</v>
      </c>
      <c r="M2149" s="6" t="s">
        <v>172</v>
      </c>
      <c r="N2149" s="6" t="s">
        <v>342</v>
      </c>
      <c r="O2149" s="6">
        <v>2155554695</v>
      </c>
      <c r="P2149" s="6" t="s">
        <v>343</v>
      </c>
      <c r="Q2149" s="9"/>
      <c r="R2149" s="6" t="s">
        <v>265</v>
      </c>
      <c r="S2149" s="6" t="s">
        <v>120</v>
      </c>
      <c r="T2149" s="6">
        <v>71270</v>
      </c>
      <c r="U2149" s="6" t="s">
        <v>32</v>
      </c>
      <c r="V2149" s="6" t="s">
        <v>33</v>
      </c>
      <c r="W2149" s="6" t="s">
        <v>344</v>
      </c>
      <c r="X2149" s="6" t="s">
        <v>345</v>
      </c>
      <c r="Y2149" s="6" t="s">
        <v>39</v>
      </c>
    </row>
    <row r="2150" spans="1:25">
      <c r="A2150" s="5">
        <v>10183</v>
      </c>
      <c r="B2150" s="6">
        <v>21</v>
      </c>
      <c r="C2150" s="7">
        <v>100</v>
      </c>
      <c r="D2150" s="6">
        <v>2</v>
      </c>
      <c r="E2150" s="6">
        <v>2441.04</v>
      </c>
      <c r="F2150" s="8">
        <v>37938</v>
      </c>
      <c r="G2150" s="6" t="s">
        <v>25</v>
      </c>
      <c r="H2150" s="6">
        <v>4</v>
      </c>
      <c r="I2150" s="6">
        <v>11</v>
      </c>
      <c r="J2150" s="6">
        <v>2003</v>
      </c>
      <c r="K2150" s="6" t="s">
        <v>166</v>
      </c>
      <c r="L2150" s="6">
        <v>121</v>
      </c>
      <c r="M2150" s="6" t="s">
        <v>247</v>
      </c>
      <c r="N2150" s="6" t="s">
        <v>342</v>
      </c>
      <c r="O2150" s="6">
        <v>2155554695</v>
      </c>
      <c r="P2150" s="6" t="s">
        <v>343</v>
      </c>
      <c r="Q2150" s="9"/>
      <c r="R2150" s="6" t="s">
        <v>265</v>
      </c>
      <c r="S2150" s="6" t="s">
        <v>120</v>
      </c>
      <c r="T2150" s="6">
        <v>71270</v>
      </c>
      <c r="U2150" s="6" t="s">
        <v>32</v>
      </c>
      <c r="V2150" s="6" t="s">
        <v>33</v>
      </c>
      <c r="W2150" s="6" t="s">
        <v>344</v>
      </c>
      <c r="X2150" s="6" t="s">
        <v>345</v>
      </c>
      <c r="Y2150" s="6" t="s">
        <v>39</v>
      </c>
    </row>
    <row r="2151" spans="1:25">
      <c r="A2151" s="5">
        <v>10183</v>
      </c>
      <c r="B2151" s="6">
        <v>40</v>
      </c>
      <c r="C2151" s="7">
        <v>49.3</v>
      </c>
      <c r="D2151" s="6">
        <v>6</v>
      </c>
      <c r="E2151" s="6">
        <v>1972</v>
      </c>
      <c r="F2151" s="8">
        <v>37938</v>
      </c>
      <c r="G2151" s="6" t="s">
        <v>25</v>
      </c>
      <c r="H2151" s="6">
        <v>4</v>
      </c>
      <c r="I2151" s="6">
        <v>11</v>
      </c>
      <c r="J2151" s="6">
        <v>2003</v>
      </c>
      <c r="K2151" s="6" t="s">
        <v>26</v>
      </c>
      <c r="L2151" s="6">
        <v>50</v>
      </c>
      <c r="M2151" s="6" t="s">
        <v>248</v>
      </c>
      <c r="N2151" s="6" t="s">
        <v>342</v>
      </c>
      <c r="O2151" s="6">
        <v>2155554695</v>
      </c>
      <c r="P2151" s="6" t="s">
        <v>343</v>
      </c>
      <c r="Q2151" s="9"/>
      <c r="R2151" s="6" t="s">
        <v>265</v>
      </c>
      <c r="S2151" s="6" t="s">
        <v>120</v>
      </c>
      <c r="T2151" s="6">
        <v>71270</v>
      </c>
      <c r="U2151" s="6" t="s">
        <v>32</v>
      </c>
      <c r="V2151" s="6" t="s">
        <v>33</v>
      </c>
      <c r="W2151" s="6" t="s">
        <v>344</v>
      </c>
      <c r="X2151" s="6" t="s">
        <v>345</v>
      </c>
      <c r="Y2151" s="6" t="s">
        <v>39</v>
      </c>
    </row>
    <row r="2152" spans="1:25">
      <c r="A2152" s="5">
        <v>10183</v>
      </c>
      <c r="B2152" s="6">
        <v>47</v>
      </c>
      <c r="C2152" s="7">
        <v>100</v>
      </c>
      <c r="D2152" s="6">
        <v>12</v>
      </c>
      <c r="E2152" s="6">
        <v>5035.1099999999997</v>
      </c>
      <c r="F2152" s="8">
        <v>37938</v>
      </c>
      <c r="G2152" s="6" t="s">
        <v>25</v>
      </c>
      <c r="H2152" s="6">
        <v>4</v>
      </c>
      <c r="I2152" s="6">
        <v>11</v>
      </c>
      <c r="J2152" s="6">
        <v>2003</v>
      </c>
      <c r="K2152" s="6" t="s">
        <v>26</v>
      </c>
      <c r="L2152" s="6">
        <v>97</v>
      </c>
      <c r="M2152" s="6" t="s">
        <v>250</v>
      </c>
      <c r="N2152" s="6" t="s">
        <v>342</v>
      </c>
      <c r="O2152" s="6">
        <v>2155554695</v>
      </c>
      <c r="P2152" s="6" t="s">
        <v>343</v>
      </c>
      <c r="Q2152" s="9"/>
      <c r="R2152" s="6" t="s">
        <v>265</v>
      </c>
      <c r="S2152" s="6" t="s">
        <v>120</v>
      </c>
      <c r="T2152" s="6">
        <v>71270</v>
      </c>
      <c r="U2152" s="6" t="s">
        <v>32</v>
      </c>
      <c r="V2152" s="6" t="s">
        <v>33</v>
      </c>
      <c r="W2152" s="6" t="s">
        <v>344</v>
      </c>
      <c r="X2152" s="6" t="s">
        <v>345</v>
      </c>
      <c r="Y2152" s="6" t="s">
        <v>36</v>
      </c>
    </row>
    <row r="2153" spans="1:25">
      <c r="A2153" s="5">
        <v>10183</v>
      </c>
      <c r="B2153" s="6">
        <v>49</v>
      </c>
      <c r="C2153" s="7">
        <v>64.64</v>
      </c>
      <c r="D2153" s="6">
        <v>4</v>
      </c>
      <c r="E2153" s="6">
        <v>3167.36</v>
      </c>
      <c r="F2153" s="8">
        <v>37938</v>
      </c>
      <c r="G2153" s="6" t="s">
        <v>25</v>
      </c>
      <c r="H2153" s="6">
        <v>4</v>
      </c>
      <c r="I2153" s="6">
        <v>11</v>
      </c>
      <c r="J2153" s="6">
        <v>2003</v>
      </c>
      <c r="K2153" s="6" t="s">
        <v>166</v>
      </c>
      <c r="L2153" s="6">
        <v>64</v>
      </c>
      <c r="M2153" s="6" t="s">
        <v>252</v>
      </c>
      <c r="N2153" s="6" t="s">
        <v>342</v>
      </c>
      <c r="O2153" s="6">
        <v>2155554695</v>
      </c>
      <c r="P2153" s="6" t="s">
        <v>343</v>
      </c>
      <c r="Q2153" s="9"/>
      <c r="R2153" s="6" t="s">
        <v>265</v>
      </c>
      <c r="S2153" s="6" t="s">
        <v>120</v>
      </c>
      <c r="T2153" s="6">
        <v>71270</v>
      </c>
      <c r="U2153" s="6" t="s">
        <v>32</v>
      </c>
      <c r="V2153" s="6" t="s">
        <v>33</v>
      </c>
      <c r="W2153" s="6" t="s">
        <v>344</v>
      </c>
      <c r="X2153" s="6" t="s">
        <v>345</v>
      </c>
      <c r="Y2153" s="6" t="s">
        <v>36</v>
      </c>
    </row>
    <row r="2154" spans="1:25">
      <c r="A2154" s="5">
        <v>10183</v>
      </c>
      <c r="B2154" s="6">
        <v>23</v>
      </c>
      <c r="C2154" s="7">
        <v>86.99</v>
      </c>
      <c r="D2154" s="6">
        <v>3</v>
      </c>
      <c r="E2154" s="6">
        <v>2000.77</v>
      </c>
      <c r="F2154" s="8">
        <v>37938</v>
      </c>
      <c r="G2154" s="6" t="s">
        <v>25</v>
      </c>
      <c r="H2154" s="6">
        <v>4</v>
      </c>
      <c r="I2154" s="6">
        <v>11</v>
      </c>
      <c r="J2154" s="6">
        <v>2003</v>
      </c>
      <c r="K2154" s="6" t="s">
        <v>163</v>
      </c>
      <c r="L2154" s="6">
        <v>101</v>
      </c>
      <c r="M2154" s="6" t="s">
        <v>253</v>
      </c>
      <c r="N2154" s="6" t="s">
        <v>342</v>
      </c>
      <c r="O2154" s="6">
        <v>2155554695</v>
      </c>
      <c r="P2154" s="6" t="s">
        <v>343</v>
      </c>
      <c r="Q2154" s="9"/>
      <c r="R2154" s="6" t="s">
        <v>265</v>
      </c>
      <c r="S2154" s="6" t="s">
        <v>120</v>
      </c>
      <c r="T2154" s="6">
        <v>71270</v>
      </c>
      <c r="U2154" s="6" t="s">
        <v>32</v>
      </c>
      <c r="V2154" s="6" t="s">
        <v>33</v>
      </c>
      <c r="W2154" s="6" t="s">
        <v>344</v>
      </c>
      <c r="X2154" s="6" t="s">
        <v>345</v>
      </c>
      <c r="Y2154" s="6" t="s">
        <v>39</v>
      </c>
    </row>
    <row r="2155" spans="1:25">
      <c r="A2155" s="5">
        <v>10186</v>
      </c>
      <c r="B2155" s="6">
        <v>26</v>
      </c>
      <c r="C2155" s="7">
        <v>100</v>
      </c>
      <c r="D2155" s="6">
        <v>9</v>
      </c>
      <c r="E2155" s="6">
        <v>3854.24</v>
      </c>
      <c r="F2155" s="8">
        <v>37939</v>
      </c>
      <c r="G2155" s="6" t="s">
        <v>25</v>
      </c>
      <c r="H2155" s="6">
        <v>4</v>
      </c>
      <c r="I2155" s="6">
        <v>11</v>
      </c>
      <c r="J2155" s="6">
        <v>2003</v>
      </c>
      <c r="K2155" s="6" t="s">
        <v>163</v>
      </c>
      <c r="L2155" s="6">
        <v>136</v>
      </c>
      <c r="M2155" s="6" t="s">
        <v>300</v>
      </c>
      <c r="N2155" s="6" t="s">
        <v>655</v>
      </c>
      <c r="O2155" s="6" t="s">
        <v>656</v>
      </c>
      <c r="P2155" s="6" t="s">
        <v>657</v>
      </c>
      <c r="Q2155" s="9"/>
      <c r="R2155" s="6" t="s">
        <v>620</v>
      </c>
      <c r="S2155" s="9"/>
      <c r="T2155" s="6" t="s">
        <v>658</v>
      </c>
      <c r="U2155" s="6" t="s">
        <v>151</v>
      </c>
      <c r="V2155" s="6" t="s">
        <v>46</v>
      </c>
      <c r="W2155" s="6" t="s">
        <v>659</v>
      </c>
      <c r="X2155" s="6" t="s">
        <v>660</v>
      </c>
      <c r="Y2155" s="6" t="s">
        <v>36</v>
      </c>
    </row>
    <row r="2156" spans="1:25">
      <c r="A2156" s="5">
        <v>10185</v>
      </c>
      <c r="B2156" s="6">
        <v>21</v>
      </c>
      <c r="C2156" s="7">
        <v>100</v>
      </c>
      <c r="D2156" s="6">
        <v>13</v>
      </c>
      <c r="E2156" s="6">
        <v>3883.74</v>
      </c>
      <c r="F2156" s="8">
        <v>37939</v>
      </c>
      <c r="G2156" s="6" t="s">
        <v>25</v>
      </c>
      <c r="H2156" s="6">
        <v>4</v>
      </c>
      <c r="I2156" s="6">
        <v>11</v>
      </c>
      <c r="J2156" s="6">
        <v>2003</v>
      </c>
      <c r="K2156" s="6" t="s">
        <v>163</v>
      </c>
      <c r="L2156" s="6">
        <v>207</v>
      </c>
      <c r="M2156" s="6" t="s">
        <v>308</v>
      </c>
      <c r="N2156" s="6" t="s">
        <v>587</v>
      </c>
      <c r="O2156" s="6">
        <v>5085559555</v>
      </c>
      <c r="P2156" s="6" t="s">
        <v>588</v>
      </c>
      <c r="Q2156" s="9"/>
      <c r="R2156" s="6" t="s">
        <v>143</v>
      </c>
      <c r="S2156" s="6" t="s">
        <v>100</v>
      </c>
      <c r="T2156" s="6">
        <v>50553</v>
      </c>
      <c r="U2156" s="6" t="s">
        <v>32</v>
      </c>
      <c r="V2156" s="6" t="s">
        <v>33</v>
      </c>
      <c r="W2156" s="6" t="s">
        <v>589</v>
      </c>
      <c r="X2156" s="6" t="s">
        <v>590</v>
      </c>
      <c r="Y2156" s="6" t="s">
        <v>36</v>
      </c>
    </row>
    <row r="2157" spans="1:25">
      <c r="A2157" s="5">
        <v>10185</v>
      </c>
      <c r="B2157" s="6">
        <v>33</v>
      </c>
      <c r="C2157" s="7">
        <v>100</v>
      </c>
      <c r="D2157" s="6">
        <v>14</v>
      </c>
      <c r="E2157" s="6">
        <v>4038.21</v>
      </c>
      <c r="F2157" s="8">
        <v>37939</v>
      </c>
      <c r="G2157" s="6" t="s">
        <v>25</v>
      </c>
      <c r="H2157" s="6">
        <v>4</v>
      </c>
      <c r="I2157" s="6">
        <v>11</v>
      </c>
      <c r="J2157" s="6">
        <v>2003</v>
      </c>
      <c r="K2157" s="6" t="s">
        <v>163</v>
      </c>
      <c r="L2157" s="6">
        <v>151</v>
      </c>
      <c r="M2157" s="6" t="s">
        <v>254</v>
      </c>
      <c r="N2157" s="6" t="s">
        <v>587</v>
      </c>
      <c r="O2157" s="6">
        <v>5085559555</v>
      </c>
      <c r="P2157" s="6" t="s">
        <v>588</v>
      </c>
      <c r="Q2157" s="9"/>
      <c r="R2157" s="6" t="s">
        <v>143</v>
      </c>
      <c r="S2157" s="6" t="s">
        <v>100</v>
      </c>
      <c r="T2157" s="6">
        <v>50553</v>
      </c>
      <c r="U2157" s="6" t="s">
        <v>32</v>
      </c>
      <c r="V2157" s="6" t="s">
        <v>33</v>
      </c>
      <c r="W2157" s="6" t="s">
        <v>589</v>
      </c>
      <c r="X2157" s="6" t="s">
        <v>590</v>
      </c>
      <c r="Y2157" s="6" t="s">
        <v>36</v>
      </c>
    </row>
    <row r="2158" spans="1:25">
      <c r="A2158" s="5">
        <v>10217</v>
      </c>
      <c r="B2158" s="6">
        <v>21</v>
      </c>
      <c r="C2158" s="7">
        <v>100</v>
      </c>
      <c r="D2158" s="6">
        <v>3</v>
      </c>
      <c r="E2158" s="6">
        <v>2244.9</v>
      </c>
      <c r="F2158" s="8">
        <v>38021</v>
      </c>
      <c r="G2158" s="6" t="s">
        <v>25</v>
      </c>
      <c r="H2158" s="6">
        <v>1</v>
      </c>
      <c r="I2158" s="6">
        <v>2</v>
      </c>
      <c r="J2158" s="6">
        <v>2004</v>
      </c>
      <c r="K2158" s="6" t="s">
        <v>166</v>
      </c>
      <c r="L2158" s="6">
        <v>96</v>
      </c>
      <c r="M2158" s="6" t="s">
        <v>251</v>
      </c>
      <c r="N2158" s="6" t="s">
        <v>394</v>
      </c>
      <c r="O2158" s="10" t="s">
        <v>683</v>
      </c>
      <c r="P2158" s="6" t="s">
        <v>395</v>
      </c>
      <c r="Q2158" s="6" t="s">
        <v>396</v>
      </c>
      <c r="R2158" s="6" t="s">
        <v>397</v>
      </c>
      <c r="S2158" s="9"/>
      <c r="T2158" s="6">
        <v>69045</v>
      </c>
      <c r="U2158" s="6" t="s">
        <v>397</v>
      </c>
      <c r="V2158" s="6" t="s">
        <v>76</v>
      </c>
      <c r="W2158" s="6" t="s">
        <v>398</v>
      </c>
      <c r="X2158" s="6" t="s">
        <v>399</v>
      </c>
      <c r="Y2158" s="6" t="s">
        <v>39</v>
      </c>
    </row>
    <row r="2159" spans="1:25">
      <c r="A2159" s="5">
        <v>10229</v>
      </c>
      <c r="B2159" s="6">
        <v>25</v>
      </c>
      <c r="C2159" s="7">
        <v>100</v>
      </c>
      <c r="D2159" s="6">
        <v>8</v>
      </c>
      <c r="E2159" s="6">
        <v>2793</v>
      </c>
      <c r="F2159" s="8">
        <v>38057</v>
      </c>
      <c r="G2159" s="6" t="s">
        <v>25</v>
      </c>
      <c r="H2159" s="6">
        <v>1</v>
      </c>
      <c r="I2159" s="6">
        <v>3</v>
      </c>
      <c r="J2159" s="6">
        <v>2004</v>
      </c>
      <c r="K2159" s="6" t="s">
        <v>166</v>
      </c>
      <c r="L2159" s="6">
        <v>96</v>
      </c>
      <c r="M2159" s="6" t="s">
        <v>251</v>
      </c>
      <c r="N2159" s="6" t="s">
        <v>217</v>
      </c>
      <c r="O2159" s="6">
        <v>4155551450</v>
      </c>
      <c r="P2159" s="6" t="s">
        <v>218</v>
      </c>
      <c r="Q2159" s="9"/>
      <c r="R2159" s="6" t="s">
        <v>219</v>
      </c>
      <c r="S2159" s="6" t="s">
        <v>177</v>
      </c>
      <c r="T2159" s="6">
        <v>97562</v>
      </c>
      <c r="U2159" s="6" t="s">
        <v>32</v>
      </c>
      <c r="V2159" s="6" t="s">
        <v>33</v>
      </c>
      <c r="W2159" s="6" t="s">
        <v>220</v>
      </c>
      <c r="X2159" s="6" t="s">
        <v>35</v>
      </c>
      <c r="Y2159" s="6" t="s">
        <v>39</v>
      </c>
    </row>
    <row r="2160" spans="1:25">
      <c r="A2160" s="5">
        <v>10245</v>
      </c>
      <c r="B2160" s="6">
        <v>37</v>
      </c>
      <c r="C2160" s="7">
        <v>100</v>
      </c>
      <c r="D2160" s="6">
        <v>1</v>
      </c>
      <c r="E2160" s="6">
        <v>4133.6400000000003</v>
      </c>
      <c r="F2160" s="8">
        <v>38111</v>
      </c>
      <c r="G2160" s="6" t="s">
        <v>25</v>
      </c>
      <c r="H2160" s="6">
        <v>2</v>
      </c>
      <c r="I2160" s="6">
        <v>5</v>
      </c>
      <c r="J2160" s="6">
        <v>2004</v>
      </c>
      <c r="K2160" s="6" t="s">
        <v>166</v>
      </c>
      <c r="L2160" s="6">
        <v>96</v>
      </c>
      <c r="M2160" s="6" t="s">
        <v>251</v>
      </c>
      <c r="N2160" s="6" t="s">
        <v>183</v>
      </c>
      <c r="O2160" s="6">
        <v>2035559545</v>
      </c>
      <c r="P2160" s="6" t="s">
        <v>184</v>
      </c>
      <c r="Q2160" s="9"/>
      <c r="R2160" s="6" t="s">
        <v>185</v>
      </c>
      <c r="S2160" s="6" t="s">
        <v>88</v>
      </c>
      <c r="T2160" s="6">
        <v>97823</v>
      </c>
      <c r="U2160" s="6" t="s">
        <v>32</v>
      </c>
      <c r="V2160" s="6" t="s">
        <v>33</v>
      </c>
      <c r="W2160" s="6" t="s">
        <v>186</v>
      </c>
      <c r="X2160" s="6" t="s">
        <v>187</v>
      </c>
      <c r="Y2160" s="6" t="s">
        <v>36</v>
      </c>
    </row>
    <row r="2161" spans="1:25">
      <c r="A2161" s="5">
        <v>10259</v>
      </c>
      <c r="B2161" s="6">
        <v>45</v>
      </c>
      <c r="C2161" s="7">
        <v>86.68</v>
      </c>
      <c r="D2161" s="6">
        <v>11</v>
      </c>
      <c r="E2161" s="6">
        <v>3900.6</v>
      </c>
      <c r="F2161" s="8">
        <v>38153</v>
      </c>
      <c r="G2161" s="6" t="s">
        <v>25</v>
      </c>
      <c r="H2161" s="6">
        <v>2</v>
      </c>
      <c r="I2161" s="6">
        <v>6</v>
      </c>
      <c r="J2161" s="6">
        <v>2004</v>
      </c>
      <c r="K2161" s="6" t="s">
        <v>166</v>
      </c>
      <c r="L2161" s="6">
        <v>96</v>
      </c>
      <c r="M2161" s="6" t="s">
        <v>251</v>
      </c>
      <c r="N2161" s="6" t="s">
        <v>394</v>
      </c>
      <c r="O2161" s="10" t="s">
        <v>683</v>
      </c>
      <c r="P2161" s="6" t="s">
        <v>395</v>
      </c>
      <c r="Q2161" s="6" t="s">
        <v>396</v>
      </c>
      <c r="R2161" s="6" t="s">
        <v>397</v>
      </c>
      <c r="S2161" s="9"/>
      <c r="T2161" s="6">
        <v>69045</v>
      </c>
      <c r="U2161" s="6" t="s">
        <v>397</v>
      </c>
      <c r="V2161" s="6" t="s">
        <v>76</v>
      </c>
      <c r="W2161" s="6" t="s">
        <v>398</v>
      </c>
      <c r="X2161" s="6" t="s">
        <v>399</v>
      </c>
      <c r="Y2161" s="6" t="s">
        <v>36</v>
      </c>
    </row>
    <row r="2162" spans="1:25">
      <c r="A2162" s="5">
        <v>10270</v>
      </c>
      <c r="B2162" s="6">
        <v>32</v>
      </c>
      <c r="C2162" s="7">
        <v>85.72</v>
      </c>
      <c r="D2162" s="6">
        <v>1</v>
      </c>
      <c r="E2162" s="6">
        <v>2743.04</v>
      </c>
      <c r="F2162" s="8">
        <v>38187</v>
      </c>
      <c r="G2162" s="6" t="s">
        <v>25</v>
      </c>
      <c r="H2162" s="6">
        <v>3</v>
      </c>
      <c r="I2162" s="6">
        <v>7</v>
      </c>
      <c r="J2162" s="6">
        <v>2004</v>
      </c>
      <c r="K2162" s="6" t="s">
        <v>166</v>
      </c>
      <c r="L2162" s="6">
        <v>96</v>
      </c>
      <c r="M2162" s="6" t="s">
        <v>251</v>
      </c>
      <c r="N2162" s="6" t="s">
        <v>134</v>
      </c>
      <c r="O2162" s="10" t="s">
        <v>683</v>
      </c>
      <c r="P2162" s="6" t="s">
        <v>135</v>
      </c>
      <c r="Q2162" s="6" t="s">
        <v>136</v>
      </c>
      <c r="R2162" s="6" t="s">
        <v>137</v>
      </c>
      <c r="S2162" s="6" t="s">
        <v>138</v>
      </c>
      <c r="T2162" s="6">
        <v>2067</v>
      </c>
      <c r="U2162" s="6" t="s">
        <v>75</v>
      </c>
      <c r="V2162" s="6" t="s">
        <v>76</v>
      </c>
      <c r="W2162" s="6" t="s">
        <v>139</v>
      </c>
      <c r="X2162" s="6" t="s">
        <v>140</v>
      </c>
      <c r="Y2162" s="6" t="s">
        <v>39</v>
      </c>
    </row>
    <row r="2163" spans="1:25">
      <c r="A2163" s="5">
        <v>10281</v>
      </c>
      <c r="B2163" s="6">
        <v>29</v>
      </c>
      <c r="C2163" s="7">
        <v>82.83</v>
      </c>
      <c r="D2163" s="6">
        <v>8</v>
      </c>
      <c r="E2163" s="6">
        <v>2402.0700000000002</v>
      </c>
      <c r="F2163" s="8">
        <v>38218</v>
      </c>
      <c r="G2163" s="6" t="s">
        <v>25</v>
      </c>
      <c r="H2163" s="6">
        <v>3</v>
      </c>
      <c r="I2163" s="6">
        <v>8</v>
      </c>
      <c r="J2163" s="6">
        <v>2004</v>
      </c>
      <c r="K2163" s="6" t="s">
        <v>166</v>
      </c>
      <c r="L2163" s="6">
        <v>96</v>
      </c>
      <c r="M2163" s="6" t="s">
        <v>251</v>
      </c>
      <c r="N2163" s="6" t="s">
        <v>117</v>
      </c>
      <c r="O2163" s="6">
        <v>2155551555</v>
      </c>
      <c r="P2163" s="6" t="s">
        <v>118</v>
      </c>
      <c r="Q2163" s="9"/>
      <c r="R2163" s="6" t="s">
        <v>119</v>
      </c>
      <c r="S2163" s="6" t="s">
        <v>120</v>
      </c>
      <c r="T2163" s="6">
        <v>70267</v>
      </c>
      <c r="U2163" s="6" t="s">
        <v>32</v>
      </c>
      <c r="V2163" s="6" t="s">
        <v>33</v>
      </c>
      <c r="W2163" s="6" t="s">
        <v>121</v>
      </c>
      <c r="X2163" s="6" t="s">
        <v>122</v>
      </c>
      <c r="Y2163" s="6" t="s">
        <v>39</v>
      </c>
    </row>
    <row r="2164" spans="1:25">
      <c r="A2164" s="5">
        <v>10291</v>
      </c>
      <c r="B2164" s="6">
        <v>26</v>
      </c>
      <c r="C2164" s="7">
        <v>83.79</v>
      </c>
      <c r="D2164" s="6">
        <v>3</v>
      </c>
      <c r="E2164" s="6">
        <v>2178.54</v>
      </c>
      <c r="F2164" s="8">
        <v>38238</v>
      </c>
      <c r="G2164" s="6" t="s">
        <v>25</v>
      </c>
      <c r="H2164" s="6">
        <v>3</v>
      </c>
      <c r="I2164" s="6">
        <v>9</v>
      </c>
      <c r="J2164" s="6">
        <v>2004</v>
      </c>
      <c r="K2164" s="6" t="s">
        <v>166</v>
      </c>
      <c r="L2164" s="6">
        <v>96</v>
      </c>
      <c r="M2164" s="6" t="s">
        <v>251</v>
      </c>
      <c r="N2164" s="6" t="s">
        <v>203</v>
      </c>
      <c r="O2164" s="6" t="s">
        <v>204</v>
      </c>
      <c r="P2164" s="6" t="s">
        <v>205</v>
      </c>
      <c r="Q2164" s="9"/>
      <c r="R2164" s="6" t="s">
        <v>206</v>
      </c>
      <c r="S2164" s="9"/>
      <c r="T2164" s="6" t="s">
        <v>207</v>
      </c>
      <c r="U2164" s="6" t="s">
        <v>208</v>
      </c>
      <c r="V2164" s="6" t="s">
        <v>46</v>
      </c>
      <c r="W2164" s="6" t="s">
        <v>209</v>
      </c>
      <c r="X2164" s="6" t="s">
        <v>210</v>
      </c>
      <c r="Y2164" s="6" t="s">
        <v>39</v>
      </c>
    </row>
    <row r="2165" spans="1:25">
      <c r="A2165" s="5">
        <v>10305</v>
      </c>
      <c r="B2165" s="6">
        <v>28</v>
      </c>
      <c r="C2165" s="7">
        <v>100</v>
      </c>
      <c r="D2165" s="6">
        <v>12</v>
      </c>
      <c r="E2165" s="6">
        <v>3155.04</v>
      </c>
      <c r="F2165" s="8">
        <v>38273</v>
      </c>
      <c r="G2165" s="6" t="s">
        <v>25</v>
      </c>
      <c r="H2165" s="6">
        <v>4</v>
      </c>
      <c r="I2165" s="6">
        <v>10</v>
      </c>
      <c r="J2165" s="6">
        <v>2004</v>
      </c>
      <c r="K2165" s="6" t="s">
        <v>166</v>
      </c>
      <c r="L2165" s="6">
        <v>96</v>
      </c>
      <c r="M2165" s="6" t="s">
        <v>251</v>
      </c>
      <c r="N2165" s="6" t="s">
        <v>97</v>
      </c>
      <c r="O2165" s="6">
        <v>6175558555</v>
      </c>
      <c r="P2165" s="6" t="s">
        <v>98</v>
      </c>
      <c r="Q2165" s="9"/>
      <c r="R2165" s="6" t="s">
        <v>99</v>
      </c>
      <c r="S2165" s="6" t="s">
        <v>100</v>
      </c>
      <c r="T2165" s="6">
        <v>51247</v>
      </c>
      <c r="U2165" s="6" t="s">
        <v>32</v>
      </c>
      <c r="V2165" s="6" t="s">
        <v>33</v>
      </c>
      <c r="W2165" s="6" t="s">
        <v>101</v>
      </c>
      <c r="X2165" s="6" t="s">
        <v>102</v>
      </c>
      <c r="Y2165" s="6" t="s">
        <v>36</v>
      </c>
    </row>
    <row r="2166" spans="1:25">
      <c r="A2166" s="5">
        <v>10313</v>
      </c>
      <c r="B2166" s="6">
        <v>27</v>
      </c>
      <c r="C2166" s="7">
        <v>87.64</v>
      </c>
      <c r="D2166" s="6">
        <v>6</v>
      </c>
      <c r="E2166" s="6">
        <v>2366.2800000000002</v>
      </c>
      <c r="F2166" s="8">
        <v>38282</v>
      </c>
      <c r="G2166" s="6" t="s">
        <v>25</v>
      </c>
      <c r="H2166" s="6">
        <v>4</v>
      </c>
      <c r="I2166" s="6">
        <v>10</v>
      </c>
      <c r="J2166" s="6">
        <v>2004</v>
      </c>
      <c r="K2166" s="6" t="s">
        <v>166</v>
      </c>
      <c r="L2166" s="6">
        <v>96</v>
      </c>
      <c r="M2166" s="6" t="s">
        <v>251</v>
      </c>
      <c r="N2166" s="6" t="s">
        <v>400</v>
      </c>
      <c r="O2166" s="6" t="s">
        <v>401</v>
      </c>
      <c r="P2166" s="6" t="s">
        <v>402</v>
      </c>
      <c r="Q2166" s="9"/>
      <c r="R2166" s="6" t="s">
        <v>403</v>
      </c>
      <c r="S2166" s="6" t="s">
        <v>335</v>
      </c>
      <c r="T2166" s="6" t="s">
        <v>404</v>
      </c>
      <c r="U2166" s="6" t="s">
        <v>243</v>
      </c>
      <c r="V2166" s="6" t="s">
        <v>33</v>
      </c>
      <c r="W2166" s="6" t="s">
        <v>405</v>
      </c>
      <c r="X2166" s="6" t="s">
        <v>406</v>
      </c>
      <c r="Y2166" s="6" t="s">
        <v>39</v>
      </c>
    </row>
    <row r="2167" spans="1:25">
      <c r="A2167" s="5">
        <v>10324</v>
      </c>
      <c r="B2167" s="6">
        <v>20</v>
      </c>
      <c r="C2167" s="7">
        <v>98.18</v>
      </c>
      <c r="D2167" s="6">
        <v>11</v>
      </c>
      <c r="E2167" s="6">
        <v>1963.6</v>
      </c>
      <c r="F2167" s="8">
        <v>38296</v>
      </c>
      <c r="G2167" s="6" t="s">
        <v>25</v>
      </c>
      <c r="H2167" s="6">
        <v>4</v>
      </c>
      <c r="I2167" s="6">
        <v>11</v>
      </c>
      <c r="J2167" s="6">
        <v>2004</v>
      </c>
      <c r="K2167" s="6" t="s">
        <v>166</v>
      </c>
      <c r="L2167" s="6">
        <v>96</v>
      </c>
      <c r="M2167" s="6" t="s">
        <v>251</v>
      </c>
      <c r="N2167" s="6" t="s">
        <v>53</v>
      </c>
      <c r="O2167" s="6">
        <v>2125551500</v>
      </c>
      <c r="P2167" s="6" t="s">
        <v>54</v>
      </c>
      <c r="Q2167" s="6" t="s">
        <v>55</v>
      </c>
      <c r="R2167" s="6" t="s">
        <v>56</v>
      </c>
      <c r="S2167" s="6" t="s">
        <v>57</v>
      </c>
      <c r="T2167" s="6">
        <v>10022</v>
      </c>
      <c r="U2167" s="6" t="s">
        <v>32</v>
      </c>
      <c r="V2167" s="6" t="s">
        <v>33</v>
      </c>
      <c r="W2167" s="6" t="s">
        <v>58</v>
      </c>
      <c r="X2167" s="6" t="s">
        <v>59</v>
      </c>
      <c r="Y2167" s="6" t="s">
        <v>39</v>
      </c>
    </row>
    <row r="2168" spans="1:25">
      <c r="A2168" s="5">
        <v>10335</v>
      </c>
      <c r="B2168" s="6">
        <v>44</v>
      </c>
      <c r="C2168" s="7">
        <v>100</v>
      </c>
      <c r="D2168" s="6">
        <v>1</v>
      </c>
      <c r="E2168" s="6">
        <v>4746.28</v>
      </c>
      <c r="F2168" s="8">
        <v>38310</v>
      </c>
      <c r="G2168" s="6" t="s">
        <v>25</v>
      </c>
      <c r="H2168" s="6">
        <v>4</v>
      </c>
      <c r="I2168" s="6">
        <v>11</v>
      </c>
      <c r="J2168" s="6">
        <v>2004</v>
      </c>
      <c r="K2168" s="6" t="s">
        <v>166</v>
      </c>
      <c r="L2168" s="6">
        <v>96</v>
      </c>
      <c r="M2168" s="6" t="s">
        <v>251</v>
      </c>
      <c r="N2168" s="6" t="s">
        <v>217</v>
      </c>
      <c r="O2168" s="6">
        <v>4155551450</v>
      </c>
      <c r="P2168" s="6" t="s">
        <v>218</v>
      </c>
      <c r="Q2168" s="9"/>
      <c r="R2168" s="6" t="s">
        <v>219</v>
      </c>
      <c r="S2168" s="6" t="s">
        <v>177</v>
      </c>
      <c r="T2168" s="6">
        <v>97562</v>
      </c>
      <c r="U2168" s="6" t="s">
        <v>32</v>
      </c>
      <c r="V2168" s="6" t="s">
        <v>33</v>
      </c>
      <c r="W2168" s="6" t="s">
        <v>220</v>
      </c>
      <c r="X2168" s="6" t="s">
        <v>35</v>
      </c>
      <c r="Y2168" s="6" t="s">
        <v>36</v>
      </c>
    </row>
    <row r="2169" spans="1:25">
      <c r="A2169" s="5">
        <v>10348</v>
      </c>
      <c r="B2169" s="6">
        <v>42</v>
      </c>
      <c r="C2169" s="7">
        <v>100</v>
      </c>
      <c r="D2169" s="6">
        <v>3</v>
      </c>
      <c r="E2169" s="6">
        <v>6386.94</v>
      </c>
      <c r="F2169" s="8">
        <v>38292</v>
      </c>
      <c r="G2169" s="6" t="s">
        <v>25</v>
      </c>
      <c r="H2169" s="6">
        <v>4</v>
      </c>
      <c r="I2169" s="6">
        <v>11</v>
      </c>
      <c r="J2169" s="6">
        <v>2004</v>
      </c>
      <c r="K2169" s="6" t="s">
        <v>166</v>
      </c>
      <c r="L2169" s="6">
        <v>96</v>
      </c>
      <c r="M2169" s="6" t="s">
        <v>251</v>
      </c>
      <c r="N2169" s="6" t="s">
        <v>493</v>
      </c>
      <c r="O2169" s="6" t="s">
        <v>494</v>
      </c>
      <c r="P2169" s="6" t="s">
        <v>495</v>
      </c>
      <c r="Q2169" s="9"/>
      <c r="R2169" s="6" t="s">
        <v>158</v>
      </c>
      <c r="S2169" s="9"/>
      <c r="T2169" s="6">
        <v>28023</v>
      </c>
      <c r="U2169" s="6" t="s">
        <v>159</v>
      </c>
      <c r="V2169" s="6" t="s">
        <v>46</v>
      </c>
      <c r="W2169" s="6" t="s">
        <v>496</v>
      </c>
      <c r="X2169" s="6" t="s">
        <v>497</v>
      </c>
      <c r="Y2169" s="6" t="s">
        <v>36</v>
      </c>
    </row>
    <row r="2170" spans="1:25">
      <c r="A2170" s="5">
        <v>10358</v>
      </c>
      <c r="B2170" s="6">
        <v>41</v>
      </c>
      <c r="C2170" s="7">
        <v>100</v>
      </c>
      <c r="D2170" s="6">
        <v>1</v>
      </c>
      <c r="E2170" s="6">
        <v>4428</v>
      </c>
      <c r="F2170" s="8">
        <v>38331</v>
      </c>
      <c r="G2170" s="6" t="s">
        <v>25</v>
      </c>
      <c r="H2170" s="6">
        <v>4</v>
      </c>
      <c r="I2170" s="6">
        <v>12</v>
      </c>
      <c r="J2170" s="6">
        <v>2004</v>
      </c>
      <c r="K2170" s="6" t="s">
        <v>166</v>
      </c>
      <c r="L2170" s="6">
        <v>96</v>
      </c>
      <c r="M2170" s="6" t="s">
        <v>251</v>
      </c>
      <c r="N2170" s="6" t="s">
        <v>155</v>
      </c>
      <c r="O2170" s="6" t="s">
        <v>156</v>
      </c>
      <c r="P2170" s="6" t="s">
        <v>157</v>
      </c>
      <c r="Q2170" s="9"/>
      <c r="R2170" s="6" t="s">
        <v>158</v>
      </c>
      <c r="S2170" s="9"/>
      <c r="T2170" s="6">
        <v>28034</v>
      </c>
      <c r="U2170" s="6" t="s">
        <v>159</v>
      </c>
      <c r="V2170" s="6" t="s">
        <v>46</v>
      </c>
      <c r="W2170" s="6" t="s">
        <v>160</v>
      </c>
      <c r="X2170" s="6" t="s">
        <v>161</v>
      </c>
      <c r="Y2170" s="6" t="s">
        <v>36</v>
      </c>
    </row>
    <row r="2171" spans="1:25">
      <c r="A2171" s="5">
        <v>10371</v>
      </c>
      <c r="B2171" s="6">
        <v>26</v>
      </c>
      <c r="C2171" s="7">
        <v>100</v>
      </c>
      <c r="D2171" s="6">
        <v>1</v>
      </c>
      <c r="E2171" s="6">
        <v>4044.04</v>
      </c>
      <c r="F2171" s="8">
        <v>38375</v>
      </c>
      <c r="G2171" s="6" t="s">
        <v>25</v>
      </c>
      <c r="H2171" s="6">
        <v>1</v>
      </c>
      <c r="I2171" s="6">
        <v>1</v>
      </c>
      <c r="J2171" s="6">
        <v>2005</v>
      </c>
      <c r="K2171" s="6" t="s">
        <v>166</v>
      </c>
      <c r="L2171" s="6">
        <v>96</v>
      </c>
      <c r="M2171" s="6" t="s">
        <v>251</v>
      </c>
      <c r="N2171" s="6" t="s">
        <v>217</v>
      </c>
      <c r="O2171" s="6">
        <v>4155551450</v>
      </c>
      <c r="P2171" s="6" t="s">
        <v>218</v>
      </c>
      <c r="Q2171" s="9"/>
      <c r="R2171" s="6" t="s">
        <v>219</v>
      </c>
      <c r="S2171" s="6" t="s">
        <v>177</v>
      </c>
      <c r="T2171" s="6">
        <v>97562</v>
      </c>
      <c r="U2171" s="6" t="s">
        <v>32</v>
      </c>
      <c r="V2171" s="6" t="s">
        <v>33</v>
      </c>
      <c r="W2171" s="6" t="s">
        <v>220</v>
      </c>
      <c r="X2171" s="6" t="s">
        <v>35</v>
      </c>
      <c r="Y2171" s="6" t="s">
        <v>36</v>
      </c>
    </row>
    <row r="2172" spans="1:25">
      <c r="A2172" s="5">
        <v>10382</v>
      </c>
      <c r="B2172" s="6">
        <v>26</v>
      </c>
      <c r="C2172" s="7">
        <v>100</v>
      </c>
      <c r="D2172" s="6">
        <v>6</v>
      </c>
      <c r="E2172" s="6">
        <v>2708.42</v>
      </c>
      <c r="F2172" s="8">
        <v>38400</v>
      </c>
      <c r="G2172" s="6" t="s">
        <v>25</v>
      </c>
      <c r="H2172" s="6">
        <v>1</v>
      </c>
      <c r="I2172" s="6">
        <v>2</v>
      </c>
      <c r="J2172" s="6">
        <v>2005</v>
      </c>
      <c r="K2172" s="6" t="s">
        <v>166</v>
      </c>
      <c r="L2172" s="6">
        <v>96</v>
      </c>
      <c r="M2172" s="6" t="s">
        <v>251</v>
      </c>
      <c r="N2172" s="6" t="s">
        <v>217</v>
      </c>
      <c r="O2172" s="6">
        <v>4155551450</v>
      </c>
      <c r="P2172" s="6" t="s">
        <v>218</v>
      </c>
      <c r="Q2172" s="9"/>
      <c r="R2172" s="6" t="s">
        <v>219</v>
      </c>
      <c r="S2172" s="6" t="s">
        <v>177</v>
      </c>
      <c r="T2172" s="6">
        <v>97562</v>
      </c>
      <c r="U2172" s="6" t="s">
        <v>32</v>
      </c>
      <c r="V2172" s="6" t="s">
        <v>33</v>
      </c>
      <c r="W2172" s="6" t="s">
        <v>220</v>
      </c>
      <c r="X2172" s="6" t="s">
        <v>35</v>
      </c>
      <c r="Y2172" s="6" t="s">
        <v>39</v>
      </c>
    </row>
    <row r="2173" spans="1:25">
      <c r="A2173" s="5">
        <v>10411</v>
      </c>
      <c r="B2173" s="6">
        <v>26</v>
      </c>
      <c r="C2173" s="7">
        <v>100</v>
      </c>
      <c r="D2173" s="6">
        <v>1</v>
      </c>
      <c r="E2173" s="6">
        <v>2904.72</v>
      </c>
      <c r="F2173" s="8">
        <v>38473</v>
      </c>
      <c r="G2173" s="6" t="s">
        <v>25</v>
      </c>
      <c r="H2173" s="6">
        <v>2</v>
      </c>
      <c r="I2173" s="6">
        <v>5</v>
      </c>
      <c r="J2173" s="6">
        <v>2005</v>
      </c>
      <c r="K2173" s="6" t="s">
        <v>166</v>
      </c>
      <c r="L2173" s="6">
        <v>96</v>
      </c>
      <c r="M2173" s="6" t="s">
        <v>251</v>
      </c>
      <c r="N2173" s="6" t="s">
        <v>237</v>
      </c>
      <c r="O2173" s="6" t="s">
        <v>238</v>
      </c>
      <c r="P2173" s="6" t="s">
        <v>239</v>
      </c>
      <c r="Q2173" s="9"/>
      <c r="R2173" s="6" t="s">
        <v>240</v>
      </c>
      <c r="S2173" s="6" t="s">
        <v>241</v>
      </c>
      <c r="T2173" s="6" t="s">
        <v>242</v>
      </c>
      <c r="U2173" s="6" t="s">
        <v>243</v>
      </c>
      <c r="V2173" s="6" t="s">
        <v>33</v>
      </c>
      <c r="W2173" s="6" t="s">
        <v>244</v>
      </c>
      <c r="X2173" s="6" t="s">
        <v>245</v>
      </c>
      <c r="Y2173" s="6" t="s">
        <v>39</v>
      </c>
    </row>
    <row r="2174" spans="1:25">
      <c r="A2174" s="5">
        <v>10425</v>
      </c>
      <c r="B2174" s="6">
        <v>41</v>
      </c>
      <c r="C2174" s="7">
        <v>86.68</v>
      </c>
      <c r="D2174" s="6">
        <v>11</v>
      </c>
      <c r="E2174" s="6">
        <v>3553.88</v>
      </c>
      <c r="F2174" s="8">
        <v>38503</v>
      </c>
      <c r="G2174" s="6" t="s">
        <v>246</v>
      </c>
      <c r="H2174" s="6">
        <v>2</v>
      </c>
      <c r="I2174" s="6">
        <v>5</v>
      </c>
      <c r="J2174" s="6">
        <v>2005</v>
      </c>
      <c r="K2174" s="6" t="s">
        <v>166</v>
      </c>
      <c r="L2174" s="6">
        <v>96</v>
      </c>
      <c r="M2174" s="6" t="s">
        <v>251</v>
      </c>
      <c r="N2174" s="6" t="s">
        <v>91</v>
      </c>
      <c r="O2174" s="6" t="s">
        <v>92</v>
      </c>
      <c r="P2174" s="6" t="s">
        <v>93</v>
      </c>
      <c r="Q2174" s="9"/>
      <c r="R2174" s="6" t="s">
        <v>94</v>
      </c>
      <c r="S2174" s="9"/>
      <c r="T2174" s="6">
        <v>44000</v>
      </c>
      <c r="U2174" s="6" t="s">
        <v>66</v>
      </c>
      <c r="V2174" s="6" t="s">
        <v>46</v>
      </c>
      <c r="W2174" s="6" t="s">
        <v>95</v>
      </c>
      <c r="X2174" s="6" t="s">
        <v>96</v>
      </c>
      <c r="Y2174" s="6" t="s">
        <v>36</v>
      </c>
    </row>
    <row r="2175" spans="1:25">
      <c r="A2175" s="5">
        <v>10185</v>
      </c>
      <c r="B2175" s="6">
        <v>43</v>
      </c>
      <c r="C2175" s="7">
        <v>100</v>
      </c>
      <c r="D2175" s="6">
        <v>12</v>
      </c>
      <c r="E2175" s="6">
        <v>7886.2</v>
      </c>
      <c r="F2175" s="8">
        <v>37939</v>
      </c>
      <c r="G2175" s="6" t="s">
        <v>25</v>
      </c>
      <c r="H2175" s="6">
        <v>4</v>
      </c>
      <c r="I2175" s="6">
        <v>11</v>
      </c>
      <c r="J2175" s="6">
        <v>2003</v>
      </c>
      <c r="K2175" s="6" t="s">
        <v>163</v>
      </c>
      <c r="L2175" s="6">
        <v>173</v>
      </c>
      <c r="M2175" s="6" t="s">
        <v>309</v>
      </c>
      <c r="N2175" s="6" t="s">
        <v>587</v>
      </c>
      <c r="O2175" s="6">
        <v>5085559555</v>
      </c>
      <c r="P2175" s="6" t="s">
        <v>588</v>
      </c>
      <c r="Q2175" s="9"/>
      <c r="R2175" s="6" t="s">
        <v>143</v>
      </c>
      <c r="S2175" s="6" t="s">
        <v>100</v>
      </c>
      <c r="T2175" s="6">
        <v>50553</v>
      </c>
      <c r="U2175" s="6" t="s">
        <v>32</v>
      </c>
      <c r="V2175" s="6" t="s">
        <v>33</v>
      </c>
      <c r="W2175" s="6" t="s">
        <v>589</v>
      </c>
      <c r="X2175" s="6" t="s">
        <v>590</v>
      </c>
      <c r="Y2175" s="6" t="s">
        <v>133</v>
      </c>
    </row>
    <row r="2176" spans="1:25">
      <c r="A2176" s="5">
        <v>10184</v>
      </c>
      <c r="B2176" s="6">
        <v>37</v>
      </c>
      <c r="C2176" s="7">
        <v>100</v>
      </c>
      <c r="D2176" s="6">
        <v>6</v>
      </c>
      <c r="E2176" s="6">
        <v>4516.22</v>
      </c>
      <c r="F2176" s="8">
        <v>37939</v>
      </c>
      <c r="G2176" s="6" t="s">
        <v>25</v>
      </c>
      <c r="H2176" s="6">
        <v>4</v>
      </c>
      <c r="I2176" s="6">
        <v>11</v>
      </c>
      <c r="J2176" s="6">
        <v>2003</v>
      </c>
      <c r="K2176" s="6" t="s">
        <v>166</v>
      </c>
      <c r="L2176" s="6">
        <v>118</v>
      </c>
      <c r="M2176" s="6" t="s">
        <v>255</v>
      </c>
      <c r="N2176" s="6" t="s">
        <v>623</v>
      </c>
      <c r="O2176" s="6" t="s">
        <v>624</v>
      </c>
      <c r="P2176" s="6" t="s">
        <v>625</v>
      </c>
      <c r="Q2176" s="9"/>
      <c r="R2176" s="6" t="s">
        <v>626</v>
      </c>
      <c r="S2176" s="9"/>
      <c r="T2176" s="6">
        <v>41101</v>
      </c>
      <c r="U2176" s="6" t="s">
        <v>159</v>
      </c>
      <c r="V2176" s="6" t="s">
        <v>46</v>
      </c>
      <c r="W2176" s="6" t="s">
        <v>627</v>
      </c>
      <c r="X2176" s="6" t="s">
        <v>628</v>
      </c>
      <c r="Y2176" s="6" t="s">
        <v>36</v>
      </c>
    </row>
    <row r="2177" spans="1:25">
      <c r="A2177" s="5">
        <v>10186</v>
      </c>
      <c r="B2177" s="6">
        <v>32</v>
      </c>
      <c r="C2177" s="7">
        <v>100</v>
      </c>
      <c r="D2177" s="6">
        <v>1</v>
      </c>
      <c r="E2177" s="6">
        <v>6004.8</v>
      </c>
      <c r="F2177" s="8">
        <v>37939</v>
      </c>
      <c r="G2177" s="6" t="s">
        <v>25</v>
      </c>
      <c r="H2177" s="6">
        <v>4</v>
      </c>
      <c r="I2177" s="6">
        <v>11</v>
      </c>
      <c r="J2177" s="6">
        <v>2003</v>
      </c>
      <c r="K2177" s="6" t="s">
        <v>385</v>
      </c>
      <c r="L2177" s="6">
        <v>157</v>
      </c>
      <c r="M2177" s="6" t="s">
        <v>386</v>
      </c>
      <c r="N2177" s="6" t="s">
        <v>655</v>
      </c>
      <c r="O2177" s="6" t="s">
        <v>656</v>
      </c>
      <c r="P2177" s="6" t="s">
        <v>657</v>
      </c>
      <c r="Q2177" s="9"/>
      <c r="R2177" s="6" t="s">
        <v>620</v>
      </c>
      <c r="S2177" s="9"/>
      <c r="T2177" s="6" t="s">
        <v>658</v>
      </c>
      <c r="U2177" s="6" t="s">
        <v>151</v>
      </c>
      <c r="V2177" s="6" t="s">
        <v>46</v>
      </c>
      <c r="W2177" s="6" t="s">
        <v>659</v>
      </c>
      <c r="X2177" s="6" t="s">
        <v>660</v>
      </c>
      <c r="Y2177" s="6" t="s">
        <v>36</v>
      </c>
    </row>
    <row r="2178" spans="1:25">
      <c r="A2178" s="5">
        <v>10184</v>
      </c>
      <c r="B2178" s="6">
        <v>46</v>
      </c>
      <c r="C2178" s="7">
        <v>100</v>
      </c>
      <c r="D2178" s="6">
        <v>5</v>
      </c>
      <c r="E2178" s="6">
        <v>7381.16</v>
      </c>
      <c r="F2178" s="8">
        <v>37939</v>
      </c>
      <c r="G2178" s="6" t="s">
        <v>25</v>
      </c>
      <c r="H2178" s="6">
        <v>4</v>
      </c>
      <c r="I2178" s="6">
        <v>11</v>
      </c>
      <c r="J2178" s="6">
        <v>2003</v>
      </c>
      <c r="K2178" s="6" t="s">
        <v>163</v>
      </c>
      <c r="L2178" s="6">
        <v>163</v>
      </c>
      <c r="M2178" s="6" t="s">
        <v>282</v>
      </c>
      <c r="N2178" s="6" t="s">
        <v>623</v>
      </c>
      <c r="O2178" s="6" t="s">
        <v>624</v>
      </c>
      <c r="P2178" s="6" t="s">
        <v>625</v>
      </c>
      <c r="Q2178" s="9"/>
      <c r="R2178" s="6" t="s">
        <v>626</v>
      </c>
      <c r="S2178" s="9"/>
      <c r="T2178" s="6">
        <v>41101</v>
      </c>
      <c r="U2178" s="6" t="s">
        <v>159</v>
      </c>
      <c r="V2178" s="6" t="s">
        <v>46</v>
      </c>
      <c r="W2178" s="6" t="s">
        <v>627</v>
      </c>
      <c r="X2178" s="6" t="s">
        <v>628</v>
      </c>
      <c r="Y2178" s="6" t="s">
        <v>133</v>
      </c>
    </row>
    <row r="2179" spans="1:25">
      <c r="A2179" s="5">
        <v>10184</v>
      </c>
      <c r="B2179" s="6">
        <v>46</v>
      </c>
      <c r="C2179" s="7">
        <v>100</v>
      </c>
      <c r="D2179" s="6">
        <v>9</v>
      </c>
      <c r="E2179" s="6">
        <v>5984.14</v>
      </c>
      <c r="F2179" s="8">
        <v>37939</v>
      </c>
      <c r="G2179" s="6" t="s">
        <v>25</v>
      </c>
      <c r="H2179" s="6">
        <v>4</v>
      </c>
      <c r="I2179" s="6">
        <v>11</v>
      </c>
      <c r="J2179" s="6">
        <v>2003</v>
      </c>
      <c r="K2179" s="6" t="s">
        <v>166</v>
      </c>
      <c r="L2179" s="6">
        <v>122</v>
      </c>
      <c r="M2179" s="6" t="s">
        <v>283</v>
      </c>
      <c r="N2179" s="6" t="s">
        <v>623</v>
      </c>
      <c r="O2179" s="6" t="s">
        <v>624</v>
      </c>
      <c r="P2179" s="6" t="s">
        <v>625</v>
      </c>
      <c r="Q2179" s="9"/>
      <c r="R2179" s="6" t="s">
        <v>626</v>
      </c>
      <c r="S2179" s="9"/>
      <c r="T2179" s="6">
        <v>41101</v>
      </c>
      <c r="U2179" s="6" t="s">
        <v>159</v>
      </c>
      <c r="V2179" s="6" t="s">
        <v>46</v>
      </c>
      <c r="W2179" s="6" t="s">
        <v>627</v>
      </c>
      <c r="X2179" s="6" t="s">
        <v>628</v>
      </c>
      <c r="Y2179" s="6" t="s">
        <v>36</v>
      </c>
    </row>
    <row r="2180" spans="1:25">
      <c r="A2180" s="5">
        <v>10184</v>
      </c>
      <c r="B2180" s="6">
        <v>44</v>
      </c>
      <c r="C2180" s="7">
        <v>60.16</v>
      </c>
      <c r="D2180" s="6">
        <v>12</v>
      </c>
      <c r="E2180" s="6">
        <v>2647.04</v>
      </c>
      <c r="F2180" s="8">
        <v>37939</v>
      </c>
      <c r="G2180" s="6" t="s">
        <v>25</v>
      </c>
      <c r="H2180" s="6">
        <v>4</v>
      </c>
      <c r="I2180" s="6">
        <v>11</v>
      </c>
      <c r="J2180" s="6">
        <v>2003</v>
      </c>
      <c r="K2180" s="6" t="s">
        <v>166</v>
      </c>
      <c r="L2180" s="6">
        <v>60</v>
      </c>
      <c r="M2180" s="6" t="s">
        <v>169</v>
      </c>
      <c r="N2180" s="6" t="s">
        <v>623</v>
      </c>
      <c r="O2180" s="6" t="s">
        <v>624</v>
      </c>
      <c r="P2180" s="6" t="s">
        <v>625</v>
      </c>
      <c r="Q2180" s="9"/>
      <c r="R2180" s="6" t="s">
        <v>626</v>
      </c>
      <c r="S2180" s="9"/>
      <c r="T2180" s="6">
        <v>41101</v>
      </c>
      <c r="U2180" s="6" t="s">
        <v>159</v>
      </c>
      <c r="V2180" s="6" t="s">
        <v>46</v>
      </c>
      <c r="W2180" s="6" t="s">
        <v>627</v>
      </c>
      <c r="X2180" s="6" t="s">
        <v>628</v>
      </c>
      <c r="Y2180" s="6" t="s">
        <v>39</v>
      </c>
    </row>
    <row r="2181" spans="1:25">
      <c r="A2181" s="5">
        <v>10210</v>
      </c>
      <c r="B2181" s="6">
        <v>46</v>
      </c>
      <c r="C2181" s="7">
        <v>79.91</v>
      </c>
      <c r="D2181" s="6">
        <v>5</v>
      </c>
      <c r="E2181" s="6">
        <v>3675.86</v>
      </c>
      <c r="F2181" s="8">
        <v>37998</v>
      </c>
      <c r="G2181" s="6" t="s">
        <v>25</v>
      </c>
      <c r="H2181" s="6">
        <v>1</v>
      </c>
      <c r="I2181" s="6">
        <v>1</v>
      </c>
      <c r="J2181" s="6">
        <v>2004</v>
      </c>
      <c r="K2181" s="6" t="s">
        <v>60</v>
      </c>
      <c r="L2181" s="6">
        <v>99</v>
      </c>
      <c r="M2181" s="6" t="s">
        <v>502</v>
      </c>
      <c r="N2181" s="6" t="s">
        <v>257</v>
      </c>
      <c r="O2181" s="10" t="s">
        <v>683</v>
      </c>
      <c r="P2181" s="6" t="s">
        <v>258</v>
      </c>
      <c r="Q2181" s="9"/>
      <c r="R2181" s="6" t="s">
        <v>259</v>
      </c>
      <c r="S2181" s="6" t="s">
        <v>259</v>
      </c>
      <c r="T2181" s="6" t="s">
        <v>260</v>
      </c>
      <c r="U2181" s="6" t="s">
        <v>193</v>
      </c>
      <c r="V2181" s="6" t="s">
        <v>193</v>
      </c>
      <c r="W2181" s="6" t="s">
        <v>261</v>
      </c>
      <c r="X2181" s="6" t="s">
        <v>262</v>
      </c>
      <c r="Y2181" s="6" t="s">
        <v>36</v>
      </c>
    </row>
    <row r="2182" spans="1:25">
      <c r="A2182" s="5">
        <v>10223</v>
      </c>
      <c r="B2182" s="6">
        <v>21</v>
      </c>
      <c r="C2182" s="7">
        <v>100</v>
      </c>
      <c r="D2182" s="6">
        <v>7</v>
      </c>
      <c r="E2182" s="6">
        <v>2475.27</v>
      </c>
      <c r="F2182" s="8">
        <v>38037</v>
      </c>
      <c r="G2182" s="6" t="s">
        <v>25</v>
      </c>
      <c r="H2182" s="6">
        <v>1</v>
      </c>
      <c r="I2182" s="6">
        <v>2</v>
      </c>
      <c r="J2182" s="6">
        <v>2004</v>
      </c>
      <c r="K2182" s="6" t="s">
        <v>60</v>
      </c>
      <c r="L2182" s="6">
        <v>99</v>
      </c>
      <c r="M2182" s="6" t="s">
        <v>502</v>
      </c>
      <c r="N2182" s="6" t="s">
        <v>69</v>
      </c>
      <c r="O2182" s="6" t="s">
        <v>70</v>
      </c>
      <c r="P2182" s="6" t="s">
        <v>71</v>
      </c>
      <c r="Q2182" s="6" t="s">
        <v>72</v>
      </c>
      <c r="R2182" s="6" t="s">
        <v>73</v>
      </c>
      <c r="S2182" s="6" t="s">
        <v>74</v>
      </c>
      <c r="T2182" s="6">
        <v>3004</v>
      </c>
      <c r="U2182" s="6" t="s">
        <v>75</v>
      </c>
      <c r="V2182" s="6" t="s">
        <v>76</v>
      </c>
      <c r="W2182" s="6" t="s">
        <v>77</v>
      </c>
      <c r="X2182" s="6" t="s">
        <v>78</v>
      </c>
      <c r="Y2182" s="6" t="s">
        <v>39</v>
      </c>
    </row>
    <row r="2183" spans="1:25">
      <c r="A2183" s="5">
        <v>10235</v>
      </c>
      <c r="B2183" s="6">
        <v>41</v>
      </c>
      <c r="C2183" s="7">
        <v>100</v>
      </c>
      <c r="D2183" s="6">
        <v>1</v>
      </c>
      <c r="E2183" s="6">
        <v>4177.49</v>
      </c>
      <c r="F2183" s="8">
        <v>38079</v>
      </c>
      <c r="G2183" s="6" t="s">
        <v>25</v>
      </c>
      <c r="H2183" s="6">
        <v>2</v>
      </c>
      <c r="I2183" s="6">
        <v>4</v>
      </c>
      <c r="J2183" s="6">
        <v>2004</v>
      </c>
      <c r="K2183" s="6" t="s">
        <v>60</v>
      </c>
      <c r="L2183" s="6">
        <v>99</v>
      </c>
      <c r="M2183" s="6" t="s">
        <v>502</v>
      </c>
      <c r="N2183" s="6" t="s">
        <v>331</v>
      </c>
      <c r="O2183" s="6" t="s">
        <v>332</v>
      </c>
      <c r="P2183" s="6" t="s">
        <v>333</v>
      </c>
      <c r="Q2183" s="9"/>
      <c r="R2183" s="6" t="s">
        <v>334</v>
      </c>
      <c r="S2183" s="6" t="s">
        <v>335</v>
      </c>
      <c r="T2183" s="6" t="s">
        <v>336</v>
      </c>
      <c r="U2183" s="6" t="s">
        <v>243</v>
      </c>
      <c r="V2183" s="6" t="s">
        <v>33</v>
      </c>
      <c r="W2183" s="6" t="s">
        <v>337</v>
      </c>
      <c r="X2183" s="6" t="s">
        <v>153</v>
      </c>
      <c r="Y2183" s="6" t="s">
        <v>36</v>
      </c>
    </row>
    <row r="2184" spans="1:25">
      <c r="A2184" s="5">
        <v>10250</v>
      </c>
      <c r="B2184" s="6">
        <v>31</v>
      </c>
      <c r="C2184" s="7">
        <v>100</v>
      </c>
      <c r="D2184" s="6">
        <v>2</v>
      </c>
      <c r="E2184" s="6">
        <v>3282.28</v>
      </c>
      <c r="F2184" s="8">
        <v>38118</v>
      </c>
      <c r="G2184" s="6" t="s">
        <v>25</v>
      </c>
      <c r="H2184" s="6">
        <v>2</v>
      </c>
      <c r="I2184" s="6">
        <v>5</v>
      </c>
      <c r="J2184" s="6">
        <v>2004</v>
      </c>
      <c r="K2184" s="6" t="s">
        <v>60</v>
      </c>
      <c r="L2184" s="6">
        <v>99</v>
      </c>
      <c r="M2184" s="6" t="s">
        <v>502</v>
      </c>
      <c r="N2184" s="6" t="s">
        <v>372</v>
      </c>
      <c r="O2184" s="6">
        <v>4085553659</v>
      </c>
      <c r="P2184" s="6" t="s">
        <v>373</v>
      </c>
      <c r="Q2184" s="9"/>
      <c r="R2184" s="6" t="s">
        <v>374</v>
      </c>
      <c r="S2184" s="6" t="s">
        <v>177</v>
      </c>
      <c r="T2184" s="6">
        <v>94217</v>
      </c>
      <c r="U2184" s="6" t="s">
        <v>32</v>
      </c>
      <c r="V2184" s="6" t="s">
        <v>33</v>
      </c>
      <c r="W2184" s="6" t="s">
        <v>58</v>
      </c>
      <c r="X2184" s="6" t="s">
        <v>375</v>
      </c>
      <c r="Y2184" s="6" t="s">
        <v>36</v>
      </c>
    </row>
    <row r="2185" spans="1:25">
      <c r="A2185" s="5">
        <v>10263</v>
      </c>
      <c r="B2185" s="6">
        <v>31</v>
      </c>
      <c r="C2185" s="7">
        <v>79.91</v>
      </c>
      <c r="D2185" s="6">
        <v>8</v>
      </c>
      <c r="E2185" s="6">
        <v>2477.21</v>
      </c>
      <c r="F2185" s="8">
        <v>38166</v>
      </c>
      <c r="G2185" s="6" t="s">
        <v>25</v>
      </c>
      <c r="H2185" s="6">
        <v>2</v>
      </c>
      <c r="I2185" s="6">
        <v>6</v>
      </c>
      <c r="J2185" s="6">
        <v>2004</v>
      </c>
      <c r="K2185" s="6" t="s">
        <v>60</v>
      </c>
      <c r="L2185" s="6">
        <v>99</v>
      </c>
      <c r="M2185" s="6" t="s">
        <v>502</v>
      </c>
      <c r="N2185" s="6" t="s">
        <v>85</v>
      </c>
      <c r="O2185" s="6">
        <v>2035552570</v>
      </c>
      <c r="P2185" s="6" t="s">
        <v>86</v>
      </c>
      <c r="Q2185" s="9"/>
      <c r="R2185" s="6" t="s">
        <v>87</v>
      </c>
      <c r="S2185" s="6" t="s">
        <v>88</v>
      </c>
      <c r="T2185" s="6">
        <v>97562</v>
      </c>
      <c r="U2185" s="6" t="s">
        <v>32</v>
      </c>
      <c r="V2185" s="6" t="s">
        <v>33</v>
      </c>
      <c r="W2185" s="6" t="s">
        <v>89</v>
      </c>
      <c r="X2185" s="6" t="s">
        <v>90</v>
      </c>
      <c r="Y2185" s="6" t="s">
        <v>39</v>
      </c>
    </row>
    <row r="2186" spans="1:25">
      <c r="A2186" s="5">
        <v>10275</v>
      </c>
      <c r="B2186" s="6">
        <v>23</v>
      </c>
      <c r="C2186" s="7">
        <v>81.91</v>
      </c>
      <c r="D2186" s="6">
        <v>7</v>
      </c>
      <c r="E2186" s="6">
        <v>1883.93</v>
      </c>
      <c r="F2186" s="8">
        <v>38191</v>
      </c>
      <c r="G2186" s="6" t="s">
        <v>25</v>
      </c>
      <c r="H2186" s="6">
        <v>3</v>
      </c>
      <c r="I2186" s="6">
        <v>7</v>
      </c>
      <c r="J2186" s="6">
        <v>2004</v>
      </c>
      <c r="K2186" s="6" t="s">
        <v>60</v>
      </c>
      <c r="L2186" s="6">
        <v>99</v>
      </c>
      <c r="M2186" s="6" t="s">
        <v>502</v>
      </c>
      <c r="N2186" s="6" t="s">
        <v>91</v>
      </c>
      <c r="O2186" s="6" t="s">
        <v>92</v>
      </c>
      <c r="P2186" s="6" t="s">
        <v>93</v>
      </c>
      <c r="Q2186" s="9"/>
      <c r="R2186" s="6" t="s">
        <v>94</v>
      </c>
      <c r="S2186" s="9"/>
      <c r="T2186" s="6">
        <v>44000</v>
      </c>
      <c r="U2186" s="6" t="s">
        <v>66</v>
      </c>
      <c r="V2186" s="6" t="s">
        <v>46</v>
      </c>
      <c r="W2186" s="6" t="s">
        <v>95</v>
      </c>
      <c r="X2186" s="6" t="s">
        <v>96</v>
      </c>
      <c r="Y2186" s="6" t="s">
        <v>39</v>
      </c>
    </row>
    <row r="2187" spans="1:25">
      <c r="A2187" s="5">
        <v>10285</v>
      </c>
      <c r="B2187" s="6">
        <v>37</v>
      </c>
      <c r="C2187" s="7">
        <v>98.89</v>
      </c>
      <c r="D2187" s="6">
        <v>12</v>
      </c>
      <c r="E2187" s="6">
        <v>3658.93</v>
      </c>
      <c r="F2187" s="8">
        <v>38226</v>
      </c>
      <c r="G2187" s="6" t="s">
        <v>25</v>
      </c>
      <c r="H2187" s="6">
        <v>3</v>
      </c>
      <c r="I2187" s="6">
        <v>8</v>
      </c>
      <c r="J2187" s="6">
        <v>2004</v>
      </c>
      <c r="K2187" s="6" t="s">
        <v>60</v>
      </c>
      <c r="L2187" s="6">
        <v>99</v>
      </c>
      <c r="M2187" s="6" t="s">
        <v>502</v>
      </c>
      <c r="N2187" s="6" t="s">
        <v>97</v>
      </c>
      <c r="O2187" s="6">
        <v>6175558555</v>
      </c>
      <c r="P2187" s="6" t="s">
        <v>98</v>
      </c>
      <c r="Q2187" s="9"/>
      <c r="R2187" s="6" t="s">
        <v>99</v>
      </c>
      <c r="S2187" s="6" t="s">
        <v>100</v>
      </c>
      <c r="T2187" s="6">
        <v>51247</v>
      </c>
      <c r="U2187" s="6" t="s">
        <v>32</v>
      </c>
      <c r="V2187" s="6" t="s">
        <v>33</v>
      </c>
      <c r="W2187" s="6" t="s">
        <v>101</v>
      </c>
      <c r="X2187" s="6" t="s">
        <v>102</v>
      </c>
      <c r="Y2187" s="6" t="s">
        <v>36</v>
      </c>
    </row>
    <row r="2188" spans="1:25">
      <c r="A2188" s="5">
        <v>10297</v>
      </c>
      <c r="B2188" s="6">
        <v>26</v>
      </c>
      <c r="C2188" s="7">
        <v>100</v>
      </c>
      <c r="D2188" s="6">
        <v>2</v>
      </c>
      <c r="E2188" s="6">
        <v>2856.88</v>
      </c>
      <c r="F2188" s="8">
        <v>38246</v>
      </c>
      <c r="G2188" s="6" t="s">
        <v>25</v>
      </c>
      <c r="H2188" s="6">
        <v>3</v>
      </c>
      <c r="I2188" s="6">
        <v>9</v>
      </c>
      <c r="J2188" s="6">
        <v>2004</v>
      </c>
      <c r="K2188" s="6" t="s">
        <v>60</v>
      </c>
      <c r="L2188" s="6">
        <v>99</v>
      </c>
      <c r="M2188" s="6" t="s">
        <v>502</v>
      </c>
      <c r="N2188" s="6" t="s">
        <v>465</v>
      </c>
      <c r="O2188" s="10" t="s">
        <v>683</v>
      </c>
      <c r="P2188" s="6" t="s">
        <v>466</v>
      </c>
      <c r="Q2188" s="6" t="s">
        <v>467</v>
      </c>
      <c r="R2188" s="6" t="s">
        <v>468</v>
      </c>
      <c r="S2188" s="9"/>
      <c r="T2188" s="6">
        <v>2</v>
      </c>
      <c r="U2188" s="6" t="s">
        <v>469</v>
      </c>
      <c r="V2188" s="6" t="s">
        <v>46</v>
      </c>
      <c r="W2188" s="6" t="s">
        <v>470</v>
      </c>
      <c r="X2188" s="6" t="s">
        <v>471</v>
      </c>
      <c r="Y2188" s="6" t="s">
        <v>39</v>
      </c>
    </row>
    <row r="2189" spans="1:25">
      <c r="A2189" s="5">
        <v>10308</v>
      </c>
      <c r="B2189" s="6">
        <v>24</v>
      </c>
      <c r="C2189" s="7">
        <v>79.91</v>
      </c>
      <c r="D2189" s="6">
        <v>5</v>
      </c>
      <c r="E2189" s="6">
        <v>1917.84</v>
      </c>
      <c r="F2189" s="8">
        <v>38275</v>
      </c>
      <c r="G2189" s="6" t="s">
        <v>25</v>
      </c>
      <c r="H2189" s="6">
        <v>4</v>
      </c>
      <c r="I2189" s="6">
        <v>10</v>
      </c>
      <c r="J2189" s="6">
        <v>2004</v>
      </c>
      <c r="K2189" s="6" t="s">
        <v>60</v>
      </c>
      <c r="L2189" s="6">
        <v>99</v>
      </c>
      <c r="M2189" s="6" t="s">
        <v>502</v>
      </c>
      <c r="N2189" s="6" t="s">
        <v>272</v>
      </c>
      <c r="O2189" s="6">
        <v>9145554562</v>
      </c>
      <c r="P2189" s="6" t="s">
        <v>273</v>
      </c>
      <c r="Q2189" s="9"/>
      <c r="R2189" s="6" t="s">
        <v>274</v>
      </c>
      <c r="S2189" s="6" t="s">
        <v>57</v>
      </c>
      <c r="T2189" s="6">
        <v>24067</v>
      </c>
      <c r="U2189" s="6" t="s">
        <v>32</v>
      </c>
      <c r="V2189" s="6" t="s">
        <v>33</v>
      </c>
      <c r="W2189" s="6" t="s">
        <v>58</v>
      </c>
      <c r="X2189" s="6" t="s">
        <v>179</v>
      </c>
      <c r="Y2189" s="6" t="s">
        <v>39</v>
      </c>
    </row>
    <row r="2190" spans="1:25">
      <c r="A2190" s="5">
        <v>10318</v>
      </c>
      <c r="B2190" s="6">
        <v>47</v>
      </c>
      <c r="C2190" s="7">
        <v>100</v>
      </c>
      <c r="D2190" s="6">
        <v>7</v>
      </c>
      <c r="E2190" s="6">
        <v>5305.36</v>
      </c>
      <c r="F2190" s="8">
        <v>38293</v>
      </c>
      <c r="G2190" s="6" t="s">
        <v>25</v>
      </c>
      <c r="H2190" s="6">
        <v>4</v>
      </c>
      <c r="I2190" s="6">
        <v>11</v>
      </c>
      <c r="J2190" s="6">
        <v>2004</v>
      </c>
      <c r="K2190" s="6" t="s">
        <v>60</v>
      </c>
      <c r="L2190" s="6">
        <v>99</v>
      </c>
      <c r="M2190" s="6" t="s">
        <v>502</v>
      </c>
      <c r="N2190" s="6" t="s">
        <v>117</v>
      </c>
      <c r="O2190" s="6">
        <v>2155551555</v>
      </c>
      <c r="P2190" s="6" t="s">
        <v>118</v>
      </c>
      <c r="Q2190" s="9"/>
      <c r="R2190" s="6" t="s">
        <v>119</v>
      </c>
      <c r="S2190" s="6" t="s">
        <v>120</v>
      </c>
      <c r="T2190" s="6">
        <v>70267</v>
      </c>
      <c r="U2190" s="6" t="s">
        <v>32</v>
      </c>
      <c r="V2190" s="6" t="s">
        <v>33</v>
      </c>
      <c r="W2190" s="6" t="s">
        <v>121</v>
      </c>
      <c r="X2190" s="6" t="s">
        <v>122</v>
      </c>
      <c r="Y2190" s="6" t="s">
        <v>36</v>
      </c>
    </row>
    <row r="2191" spans="1:25">
      <c r="A2191" s="5">
        <v>10329</v>
      </c>
      <c r="B2191" s="6">
        <v>45</v>
      </c>
      <c r="C2191" s="7">
        <v>63.91</v>
      </c>
      <c r="D2191" s="6">
        <v>11</v>
      </c>
      <c r="E2191" s="6">
        <v>2875.95</v>
      </c>
      <c r="F2191" s="8">
        <v>38306</v>
      </c>
      <c r="G2191" s="6" t="s">
        <v>25</v>
      </c>
      <c r="H2191" s="6">
        <v>4</v>
      </c>
      <c r="I2191" s="6">
        <v>11</v>
      </c>
      <c r="J2191" s="6">
        <v>2004</v>
      </c>
      <c r="K2191" s="6" t="s">
        <v>60</v>
      </c>
      <c r="L2191" s="6">
        <v>99</v>
      </c>
      <c r="M2191" s="6" t="s">
        <v>502</v>
      </c>
      <c r="N2191" s="6" t="s">
        <v>123</v>
      </c>
      <c r="O2191" s="6">
        <v>2125557818</v>
      </c>
      <c r="P2191" s="6" t="s">
        <v>124</v>
      </c>
      <c r="Q2191" s="9"/>
      <c r="R2191" s="6" t="s">
        <v>56</v>
      </c>
      <c r="S2191" s="6" t="s">
        <v>57</v>
      </c>
      <c r="T2191" s="6">
        <v>10022</v>
      </c>
      <c r="U2191" s="6" t="s">
        <v>32</v>
      </c>
      <c r="V2191" s="6" t="s">
        <v>33</v>
      </c>
      <c r="W2191" s="6" t="s">
        <v>121</v>
      </c>
      <c r="X2191" s="6" t="s">
        <v>125</v>
      </c>
      <c r="Y2191" s="6" t="s">
        <v>39</v>
      </c>
    </row>
    <row r="2192" spans="1:25">
      <c r="A2192" s="5">
        <v>10340</v>
      </c>
      <c r="B2192" s="6">
        <v>55</v>
      </c>
      <c r="C2192" s="7">
        <v>100</v>
      </c>
      <c r="D2192" s="6">
        <v>2</v>
      </c>
      <c r="E2192" s="6">
        <v>6482.85</v>
      </c>
      <c r="F2192" s="8">
        <v>38315</v>
      </c>
      <c r="G2192" s="6" t="s">
        <v>25</v>
      </c>
      <c r="H2192" s="6">
        <v>4</v>
      </c>
      <c r="I2192" s="6">
        <v>11</v>
      </c>
      <c r="J2192" s="6">
        <v>2004</v>
      </c>
      <c r="K2192" s="6" t="s">
        <v>60</v>
      </c>
      <c r="L2192" s="6">
        <v>99</v>
      </c>
      <c r="M2192" s="6" t="s">
        <v>502</v>
      </c>
      <c r="N2192" s="6" t="s">
        <v>577</v>
      </c>
      <c r="O2192" s="6" t="s">
        <v>578</v>
      </c>
      <c r="P2192" s="6" t="s">
        <v>579</v>
      </c>
      <c r="Q2192" s="9"/>
      <c r="R2192" s="6" t="s">
        <v>580</v>
      </c>
      <c r="S2192" s="9"/>
      <c r="T2192" s="6">
        <v>8022</v>
      </c>
      <c r="U2192" s="6" t="s">
        <v>159</v>
      </c>
      <c r="V2192" s="6" t="s">
        <v>46</v>
      </c>
      <c r="W2192" s="6" t="s">
        <v>581</v>
      </c>
      <c r="X2192" s="6" t="s">
        <v>582</v>
      </c>
      <c r="Y2192" s="6" t="s">
        <v>36</v>
      </c>
    </row>
    <row r="2193" spans="1:25">
      <c r="A2193" s="5">
        <v>10353</v>
      </c>
      <c r="B2193" s="6">
        <v>46</v>
      </c>
      <c r="C2193" s="7">
        <v>81.17</v>
      </c>
      <c r="D2193" s="6">
        <v>5</v>
      </c>
      <c r="E2193" s="6">
        <v>3733.82</v>
      </c>
      <c r="F2193" s="8">
        <v>38325</v>
      </c>
      <c r="G2193" s="6" t="s">
        <v>25</v>
      </c>
      <c r="H2193" s="6">
        <v>4</v>
      </c>
      <c r="I2193" s="6">
        <v>12</v>
      </c>
      <c r="J2193" s="6">
        <v>2004</v>
      </c>
      <c r="K2193" s="6" t="s">
        <v>60</v>
      </c>
      <c r="L2193" s="6">
        <v>99</v>
      </c>
      <c r="M2193" s="6" t="s">
        <v>502</v>
      </c>
      <c r="N2193" s="6" t="s">
        <v>629</v>
      </c>
      <c r="O2193" s="6">
        <v>2035554407</v>
      </c>
      <c r="P2193" s="6" t="s">
        <v>630</v>
      </c>
      <c r="Q2193" s="9"/>
      <c r="R2193" s="6" t="s">
        <v>547</v>
      </c>
      <c r="S2193" s="6" t="s">
        <v>88</v>
      </c>
      <c r="T2193" s="6">
        <v>97561</v>
      </c>
      <c r="U2193" s="6" t="s">
        <v>32</v>
      </c>
      <c r="V2193" s="6" t="s">
        <v>33</v>
      </c>
      <c r="W2193" s="6" t="s">
        <v>631</v>
      </c>
      <c r="X2193" s="6" t="s">
        <v>632</v>
      </c>
      <c r="Y2193" s="6" t="s">
        <v>36</v>
      </c>
    </row>
    <row r="2194" spans="1:25">
      <c r="A2194" s="5">
        <v>10363</v>
      </c>
      <c r="B2194" s="6">
        <v>50</v>
      </c>
      <c r="C2194" s="7">
        <v>100</v>
      </c>
      <c r="D2194" s="6">
        <v>2</v>
      </c>
      <c r="E2194" s="6">
        <v>6576.5</v>
      </c>
      <c r="F2194" s="8">
        <v>38358</v>
      </c>
      <c r="G2194" s="6" t="s">
        <v>25</v>
      </c>
      <c r="H2194" s="6">
        <v>1</v>
      </c>
      <c r="I2194" s="6">
        <v>1</v>
      </c>
      <c r="J2194" s="6">
        <v>2005</v>
      </c>
      <c r="K2194" s="6" t="s">
        <v>60</v>
      </c>
      <c r="L2194" s="6">
        <v>99</v>
      </c>
      <c r="M2194" s="6" t="s">
        <v>502</v>
      </c>
      <c r="N2194" s="6" t="s">
        <v>447</v>
      </c>
      <c r="O2194" s="10" t="s">
        <v>683</v>
      </c>
      <c r="P2194" s="6" t="s">
        <v>448</v>
      </c>
      <c r="Q2194" s="9"/>
      <c r="R2194" s="6" t="s">
        <v>449</v>
      </c>
      <c r="S2194" s="9"/>
      <c r="T2194" s="6" t="s">
        <v>450</v>
      </c>
      <c r="U2194" s="6" t="s">
        <v>107</v>
      </c>
      <c r="V2194" s="6" t="s">
        <v>46</v>
      </c>
      <c r="W2194" s="6" t="s">
        <v>451</v>
      </c>
      <c r="X2194" s="6" t="s">
        <v>452</v>
      </c>
      <c r="Y2194" s="6" t="s">
        <v>36</v>
      </c>
    </row>
    <row r="2195" spans="1:25">
      <c r="A2195" s="5">
        <v>10375</v>
      </c>
      <c r="B2195" s="6">
        <v>37</v>
      </c>
      <c r="C2195" s="7">
        <v>100</v>
      </c>
      <c r="D2195" s="6">
        <v>3</v>
      </c>
      <c r="E2195" s="6">
        <v>6353.27</v>
      </c>
      <c r="F2195" s="8">
        <v>38386</v>
      </c>
      <c r="G2195" s="6" t="s">
        <v>25</v>
      </c>
      <c r="H2195" s="6">
        <v>1</v>
      </c>
      <c r="I2195" s="6">
        <v>2</v>
      </c>
      <c r="J2195" s="6">
        <v>2005</v>
      </c>
      <c r="K2195" s="6" t="s">
        <v>60</v>
      </c>
      <c r="L2195" s="6">
        <v>99</v>
      </c>
      <c r="M2195" s="6" t="s">
        <v>502</v>
      </c>
      <c r="N2195" s="6" t="s">
        <v>91</v>
      </c>
      <c r="O2195" s="6" t="s">
        <v>92</v>
      </c>
      <c r="P2195" s="6" t="s">
        <v>93</v>
      </c>
      <c r="Q2195" s="9"/>
      <c r="R2195" s="6" t="s">
        <v>94</v>
      </c>
      <c r="S2195" s="9"/>
      <c r="T2195" s="6">
        <v>44000</v>
      </c>
      <c r="U2195" s="6" t="s">
        <v>66</v>
      </c>
      <c r="V2195" s="6" t="s">
        <v>46</v>
      </c>
      <c r="W2195" s="6" t="s">
        <v>95</v>
      </c>
      <c r="X2195" s="6" t="s">
        <v>96</v>
      </c>
      <c r="Y2195" s="6" t="s">
        <v>36</v>
      </c>
    </row>
    <row r="2196" spans="1:25">
      <c r="A2196" s="5">
        <v>10387</v>
      </c>
      <c r="B2196" s="6">
        <v>44</v>
      </c>
      <c r="C2196" s="7">
        <v>94.9</v>
      </c>
      <c r="D2196" s="6">
        <v>1</v>
      </c>
      <c r="E2196" s="6">
        <v>4175.6000000000004</v>
      </c>
      <c r="F2196" s="8">
        <v>38413</v>
      </c>
      <c r="G2196" s="6" t="s">
        <v>25</v>
      </c>
      <c r="H2196" s="6">
        <v>1</v>
      </c>
      <c r="I2196" s="6">
        <v>3</v>
      </c>
      <c r="J2196" s="6">
        <v>2005</v>
      </c>
      <c r="K2196" s="6" t="s">
        <v>60</v>
      </c>
      <c r="L2196" s="6">
        <v>99</v>
      </c>
      <c r="M2196" s="6" t="s">
        <v>502</v>
      </c>
      <c r="N2196" s="6" t="s">
        <v>567</v>
      </c>
      <c r="O2196" s="10" t="s">
        <v>683</v>
      </c>
      <c r="P2196" s="6" t="s">
        <v>568</v>
      </c>
      <c r="Q2196" s="9"/>
      <c r="R2196" s="6" t="s">
        <v>397</v>
      </c>
      <c r="S2196" s="9"/>
      <c r="T2196" s="6">
        <v>79903</v>
      </c>
      <c r="U2196" s="6" t="s">
        <v>397</v>
      </c>
      <c r="V2196" s="6" t="s">
        <v>193</v>
      </c>
      <c r="W2196" s="6" t="s">
        <v>569</v>
      </c>
      <c r="X2196" s="6" t="s">
        <v>570</v>
      </c>
      <c r="Y2196" s="6" t="s">
        <v>36</v>
      </c>
    </row>
    <row r="2197" spans="1:25">
      <c r="A2197" s="5">
        <v>10401</v>
      </c>
      <c r="B2197" s="6">
        <v>49</v>
      </c>
      <c r="C2197" s="7">
        <v>100</v>
      </c>
      <c r="D2197" s="6">
        <v>1</v>
      </c>
      <c r="E2197" s="6">
        <v>4992.6099999999997</v>
      </c>
      <c r="F2197" s="8">
        <v>38445</v>
      </c>
      <c r="G2197" s="6" t="s">
        <v>376</v>
      </c>
      <c r="H2197" s="6">
        <v>2</v>
      </c>
      <c r="I2197" s="6">
        <v>4</v>
      </c>
      <c r="J2197" s="6">
        <v>2005</v>
      </c>
      <c r="K2197" s="6" t="s">
        <v>60</v>
      </c>
      <c r="L2197" s="6">
        <v>99</v>
      </c>
      <c r="M2197" s="6" t="s">
        <v>502</v>
      </c>
      <c r="N2197" s="6" t="s">
        <v>79</v>
      </c>
      <c r="O2197" s="6">
        <v>2015559350</v>
      </c>
      <c r="P2197" s="6" t="s">
        <v>80</v>
      </c>
      <c r="Q2197" s="9"/>
      <c r="R2197" s="6" t="s">
        <v>81</v>
      </c>
      <c r="S2197" s="6" t="s">
        <v>82</v>
      </c>
      <c r="T2197" s="6">
        <v>94019</v>
      </c>
      <c r="U2197" s="6" t="s">
        <v>32</v>
      </c>
      <c r="V2197" s="6" t="s">
        <v>33</v>
      </c>
      <c r="W2197" s="6" t="s">
        <v>83</v>
      </c>
      <c r="X2197" s="6" t="s">
        <v>84</v>
      </c>
      <c r="Y2197" s="6" t="s">
        <v>36</v>
      </c>
    </row>
    <row r="2198" spans="1:25">
      <c r="A2198" s="5">
        <v>10416</v>
      </c>
      <c r="B2198" s="6">
        <v>45</v>
      </c>
      <c r="C2198" s="7">
        <v>100</v>
      </c>
      <c r="D2198" s="6">
        <v>2</v>
      </c>
      <c r="E2198" s="6">
        <v>4764.6000000000004</v>
      </c>
      <c r="F2198" s="8">
        <v>38482</v>
      </c>
      <c r="G2198" s="6" t="s">
        <v>25</v>
      </c>
      <c r="H2198" s="6">
        <v>2</v>
      </c>
      <c r="I2198" s="6">
        <v>5</v>
      </c>
      <c r="J2198" s="6">
        <v>2005</v>
      </c>
      <c r="K2198" s="6" t="s">
        <v>60</v>
      </c>
      <c r="L2198" s="6">
        <v>99</v>
      </c>
      <c r="M2198" s="6" t="s">
        <v>502</v>
      </c>
      <c r="N2198" s="6" t="s">
        <v>430</v>
      </c>
      <c r="O2198" s="6" t="s">
        <v>431</v>
      </c>
      <c r="P2198" s="6" t="s">
        <v>432</v>
      </c>
      <c r="Q2198" s="9"/>
      <c r="R2198" s="6" t="s">
        <v>433</v>
      </c>
      <c r="S2198" s="9"/>
      <c r="T2198" s="6">
        <v>42100</v>
      </c>
      <c r="U2198" s="6" t="s">
        <v>200</v>
      </c>
      <c r="V2198" s="6" t="s">
        <v>46</v>
      </c>
      <c r="W2198" s="6" t="s">
        <v>434</v>
      </c>
      <c r="X2198" s="6" t="s">
        <v>435</v>
      </c>
      <c r="Y2198" s="6" t="s">
        <v>36</v>
      </c>
    </row>
    <row r="2199" spans="1:25">
      <c r="A2199" s="5">
        <v>10186</v>
      </c>
      <c r="B2199" s="6">
        <v>32</v>
      </c>
      <c r="C2199" s="7">
        <v>89.46</v>
      </c>
      <c r="D2199" s="6">
        <v>7</v>
      </c>
      <c r="E2199" s="6">
        <v>2862.72</v>
      </c>
      <c r="F2199" s="8">
        <v>37939</v>
      </c>
      <c r="G2199" s="6" t="s">
        <v>25</v>
      </c>
      <c r="H2199" s="6">
        <v>4</v>
      </c>
      <c r="I2199" s="6">
        <v>11</v>
      </c>
      <c r="J2199" s="6">
        <v>2003</v>
      </c>
      <c r="K2199" s="6" t="s">
        <v>313</v>
      </c>
      <c r="L2199" s="6">
        <v>86</v>
      </c>
      <c r="M2199" s="6" t="s">
        <v>414</v>
      </c>
      <c r="N2199" s="6" t="s">
        <v>655</v>
      </c>
      <c r="O2199" s="6" t="s">
        <v>656</v>
      </c>
      <c r="P2199" s="6" t="s">
        <v>657</v>
      </c>
      <c r="Q2199" s="9"/>
      <c r="R2199" s="6" t="s">
        <v>620</v>
      </c>
      <c r="S2199" s="9"/>
      <c r="T2199" s="6" t="s">
        <v>658</v>
      </c>
      <c r="U2199" s="6" t="s">
        <v>151</v>
      </c>
      <c r="V2199" s="6" t="s">
        <v>46</v>
      </c>
      <c r="W2199" s="6" t="s">
        <v>659</v>
      </c>
      <c r="X2199" s="6" t="s">
        <v>660</v>
      </c>
      <c r="Y2199" s="6" t="s">
        <v>39</v>
      </c>
    </row>
    <row r="2200" spans="1:25">
      <c r="A2200" s="5">
        <v>10185</v>
      </c>
      <c r="B2200" s="6">
        <v>28</v>
      </c>
      <c r="C2200" s="7">
        <v>100</v>
      </c>
      <c r="D2200" s="6">
        <v>9</v>
      </c>
      <c r="E2200" s="6">
        <v>3442.04</v>
      </c>
      <c r="F2200" s="8">
        <v>37939</v>
      </c>
      <c r="G2200" s="6" t="s">
        <v>25</v>
      </c>
      <c r="H2200" s="6">
        <v>4</v>
      </c>
      <c r="I2200" s="6">
        <v>11</v>
      </c>
      <c r="J2200" s="6">
        <v>2003</v>
      </c>
      <c r="K2200" s="6" t="s">
        <v>26</v>
      </c>
      <c r="L2200" s="6">
        <v>136</v>
      </c>
      <c r="M2200" s="6" t="s">
        <v>310</v>
      </c>
      <c r="N2200" s="6" t="s">
        <v>587</v>
      </c>
      <c r="O2200" s="6">
        <v>5085559555</v>
      </c>
      <c r="P2200" s="6" t="s">
        <v>588</v>
      </c>
      <c r="Q2200" s="9"/>
      <c r="R2200" s="6" t="s">
        <v>143</v>
      </c>
      <c r="S2200" s="6" t="s">
        <v>100</v>
      </c>
      <c r="T2200" s="6">
        <v>50553</v>
      </c>
      <c r="U2200" s="6" t="s">
        <v>32</v>
      </c>
      <c r="V2200" s="6" t="s">
        <v>33</v>
      </c>
      <c r="W2200" s="6" t="s">
        <v>589</v>
      </c>
      <c r="X2200" s="6" t="s">
        <v>590</v>
      </c>
      <c r="Y2200" s="6" t="s">
        <v>36</v>
      </c>
    </row>
    <row r="2201" spans="1:25">
      <c r="A2201" s="5">
        <v>10184</v>
      </c>
      <c r="B2201" s="6">
        <v>28</v>
      </c>
      <c r="C2201" s="7">
        <v>100</v>
      </c>
      <c r="D2201" s="6">
        <v>10</v>
      </c>
      <c r="E2201" s="6">
        <v>4409.72</v>
      </c>
      <c r="F2201" s="8">
        <v>37939</v>
      </c>
      <c r="G2201" s="6" t="s">
        <v>25</v>
      </c>
      <c r="H2201" s="6">
        <v>4</v>
      </c>
      <c r="I2201" s="6">
        <v>11</v>
      </c>
      <c r="J2201" s="6">
        <v>2003</v>
      </c>
      <c r="K2201" s="6" t="s">
        <v>163</v>
      </c>
      <c r="L2201" s="6">
        <v>169</v>
      </c>
      <c r="M2201" s="6" t="s">
        <v>284</v>
      </c>
      <c r="N2201" s="6" t="s">
        <v>623</v>
      </c>
      <c r="O2201" s="6" t="s">
        <v>624</v>
      </c>
      <c r="P2201" s="6" t="s">
        <v>625</v>
      </c>
      <c r="Q2201" s="9"/>
      <c r="R2201" s="6" t="s">
        <v>626</v>
      </c>
      <c r="S2201" s="9"/>
      <c r="T2201" s="6">
        <v>41101</v>
      </c>
      <c r="U2201" s="6" t="s">
        <v>159</v>
      </c>
      <c r="V2201" s="6" t="s">
        <v>46</v>
      </c>
      <c r="W2201" s="6" t="s">
        <v>627</v>
      </c>
      <c r="X2201" s="6" t="s">
        <v>628</v>
      </c>
      <c r="Y2201" s="6" t="s">
        <v>36</v>
      </c>
    </row>
    <row r="2202" spans="1:25">
      <c r="A2202" s="5">
        <v>10185</v>
      </c>
      <c r="B2202" s="6">
        <v>49</v>
      </c>
      <c r="C2202" s="7">
        <v>80.67</v>
      </c>
      <c r="D2202" s="6">
        <v>11</v>
      </c>
      <c r="E2202" s="6">
        <v>3952.83</v>
      </c>
      <c r="F2202" s="8">
        <v>37939</v>
      </c>
      <c r="G2202" s="6" t="s">
        <v>25</v>
      </c>
      <c r="H2202" s="6">
        <v>4</v>
      </c>
      <c r="I2202" s="6">
        <v>11</v>
      </c>
      <c r="J2202" s="6">
        <v>2003</v>
      </c>
      <c r="K2202" s="6" t="s">
        <v>290</v>
      </c>
      <c r="L2202" s="6">
        <v>100</v>
      </c>
      <c r="M2202" s="6" t="s">
        <v>311</v>
      </c>
      <c r="N2202" s="6" t="s">
        <v>587</v>
      </c>
      <c r="O2202" s="6">
        <v>5085559555</v>
      </c>
      <c r="P2202" s="6" t="s">
        <v>588</v>
      </c>
      <c r="Q2202" s="9"/>
      <c r="R2202" s="6" t="s">
        <v>143</v>
      </c>
      <c r="S2202" s="6" t="s">
        <v>100</v>
      </c>
      <c r="T2202" s="6">
        <v>50553</v>
      </c>
      <c r="U2202" s="6" t="s">
        <v>32</v>
      </c>
      <c r="V2202" s="6" t="s">
        <v>33</v>
      </c>
      <c r="W2202" s="6" t="s">
        <v>589</v>
      </c>
      <c r="X2202" s="6" t="s">
        <v>590</v>
      </c>
      <c r="Y2202" s="6" t="s">
        <v>36</v>
      </c>
    </row>
    <row r="2203" spans="1:25">
      <c r="A2203" s="5">
        <v>10186</v>
      </c>
      <c r="B2203" s="6">
        <v>46</v>
      </c>
      <c r="C2203" s="7">
        <v>100</v>
      </c>
      <c r="D2203" s="6">
        <v>6</v>
      </c>
      <c r="E2203" s="6">
        <v>4918.78</v>
      </c>
      <c r="F2203" s="8">
        <v>37939</v>
      </c>
      <c r="G2203" s="6" t="s">
        <v>25</v>
      </c>
      <c r="H2203" s="6">
        <v>4</v>
      </c>
      <c r="I2203" s="6">
        <v>11</v>
      </c>
      <c r="J2203" s="6">
        <v>2003</v>
      </c>
      <c r="K2203" s="6" t="s">
        <v>26</v>
      </c>
      <c r="L2203" s="6">
        <v>105</v>
      </c>
      <c r="M2203" s="6" t="s">
        <v>415</v>
      </c>
      <c r="N2203" s="6" t="s">
        <v>655</v>
      </c>
      <c r="O2203" s="6" t="s">
        <v>656</v>
      </c>
      <c r="P2203" s="6" t="s">
        <v>657</v>
      </c>
      <c r="Q2203" s="9"/>
      <c r="R2203" s="6" t="s">
        <v>620</v>
      </c>
      <c r="S2203" s="9"/>
      <c r="T2203" s="6" t="s">
        <v>658</v>
      </c>
      <c r="U2203" s="6" t="s">
        <v>151</v>
      </c>
      <c r="V2203" s="6" t="s">
        <v>46</v>
      </c>
      <c r="W2203" s="6" t="s">
        <v>659</v>
      </c>
      <c r="X2203" s="6" t="s">
        <v>660</v>
      </c>
      <c r="Y2203" s="6" t="s">
        <v>36</v>
      </c>
    </row>
    <row r="2204" spans="1:25">
      <c r="A2204" s="5">
        <v>10185</v>
      </c>
      <c r="B2204" s="6">
        <v>39</v>
      </c>
      <c r="C2204" s="7">
        <v>100</v>
      </c>
      <c r="D2204" s="6">
        <v>16</v>
      </c>
      <c r="E2204" s="6">
        <v>5096.91</v>
      </c>
      <c r="F2204" s="8">
        <v>37939</v>
      </c>
      <c r="G2204" s="6" t="s">
        <v>25</v>
      </c>
      <c r="H2204" s="6">
        <v>4</v>
      </c>
      <c r="I2204" s="6">
        <v>11</v>
      </c>
      <c r="J2204" s="6">
        <v>2003</v>
      </c>
      <c r="K2204" s="6" t="s">
        <v>163</v>
      </c>
      <c r="L2204" s="6">
        <v>143</v>
      </c>
      <c r="M2204" s="6" t="s">
        <v>285</v>
      </c>
      <c r="N2204" s="6" t="s">
        <v>587</v>
      </c>
      <c r="O2204" s="6">
        <v>5085559555</v>
      </c>
      <c r="P2204" s="6" t="s">
        <v>588</v>
      </c>
      <c r="Q2204" s="9"/>
      <c r="R2204" s="6" t="s">
        <v>143</v>
      </c>
      <c r="S2204" s="6" t="s">
        <v>100</v>
      </c>
      <c r="T2204" s="6">
        <v>50553</v>
      </c>
      <c r="U2204" s="6" t="s">
        <v>32</v>
      </c>
      <c r="V2204" s="6" t="s">
        <v>33</v>
      </c>
      <c r="W2204" s="6" t="s">
        <v>589</v>
      </c>
      <c r="X2204" s="6" t="s">
        <v>590</v>
      </c>
      <c r="Y2204" s="6" t="s">
        <v>36</v>
      </c>
    </row>
    <row r="2205" spans="1:25">
      <c r="A2205" s="5">
        <v>10185</v>
      </c>
      <c r="B2205" s="6">
        <v>47</v>
      </c>
      <c r="C2205" s="7">
        <v>77.239999999999995</v>
      </c>
      <c r="D2205" s="6">
        <v>8</v>
      </c>
      <c r="E2205" s="6">
        <v>3630.28</v>
      </c>
      <c r="F2205" s="8">
        <v>37939</v>
      </c>
      <c r="G2205" s="6" t="s">
        <v>25</v>
      </c>
      <c r="H2205" s="6">
        <v>4</v>
      </c>
      <c r="I2205" s="6">
        <v>11</v>
      </c>
      <c r="J2205" s="6">
        <v>2003</v>
      </c>
      <c r="K2205" s="6" t="s">
        <v>26</v>
      </c>
      <c r="L2205" s="6">
        <v>87</v>
      </c>
      <c r="M2205" s="6" t="s">
        <v>312</v>
      </c>
      <c r="N2205" s="6" t="s">
        <v>587</v>
      </c>
      <c r="O2205" s="6">
        <v>5085559555</v>
      </c>
      <c r="P2205" s="6" t="s">
        <v>588</v>
      </c>
      <c r="Q2205" s="9"/>
      <c r="R2205" s="6" t="s">
        <v>143</v>
      </c>
      <c r="S2205" s="6" t="s">
        <v>100</v>
      </c>
      <c r="T2205" s="6">
        <v>50553</v>
      </c>
      <c r="U2205" s="6" t="s">
        <v>32</v>
      </c>
      <c r="V2205" s="6" t="s">
        <v>33</v>
      </c>
      <c r="W2205" s="6" t="s">
        <v>589</v>
      </c>
      <c r="X2205" s="6" t="s">
        <v>590</v>
      </c>
      <c r="Y2205" s="6" t="s">
        <v>36</v>
      </c>
    </row>
    <row r="2206" spans="1:25">
      <c r="A2206" s="5">
        <v>10184</v>
      </c>
      <c r="B2206" s="6">
        <v>31</v>
      </c>
      <c r="C2206" s="7">
        <v>60.11</v>
      </c>
      <c r="D2206" s="6">
        <v>3</v>
      </c>
      <c r="E2206" s="6">
        <v>1863.41</v>
      </c>
      <c r="F2206" s="8">
        <v>37939</v>
      </c>
      <c r="G2206" s="6" t="s">
        <v>25</v>
      </c>
      <c r="H2206" s="6">
        <v>4</v>
      </c>
      <c r="I2206" s="6">
        <v>11</v>
      </c>
      <c r="J2206" s="6">
        <v>2003</v>
      </c>
      <c r="K2206" s="6" t="s">
        <v>163</v>
      </c>
      <c r="L2206" s="6">
        <v>57</v>
      </c>
      <c r="M2206" s="6" t="s">
        <v>286</v>
      </c>
      <c r="N2206" s="6" t="s">
        <v>623</v>
      </c>
      <c r="O2206" s="6" t="s">
        <v>624</v>
      </c>
      <c r="P2206" s="6" t="s">
        <v>625</v>
      </c>
      <c r="Q2206" s="9"/>
      <c r="R2206" s="6" t="s">
        <v>626</v>
      </c>
      <c r="S2206" s="9"/>
      <c r="T2206" s="6">
        <v>41101</v>
      </c>
      <c r="U2206" s="6" t="s">
        <v>159</v>
      </c>
      <c r="V2206" s="6" t="s">
        <v>46</v>
      </c>
      <c r="W2206" s="6" t="s">
        <v>627</v>
      </c>
      <c r="X2206" s="6" t="s">
        <v>628</v>
      </c>
      <c r="Y2206" s="6" t="s">
        <v>39</v>
      </c>
    </row>
    <row r="2207" spans="1:25">
      <c r="A2207" s="5">
        <v>10211</v>
      </c>
      <c r="B2207" s="6">
        <v>41</v>
      </c>
      <c r="C2207" s="7">
        <v>42.24</v>
      </c>
      <c r="D2207" s="6">
        <v>9</v>
      </c>
      <c r="E2207" s="6">
        <v>1731.84</v>
      </c>
      <c r="F2207" s="8">
        <v>38001</v>
      </c>
      <c r="G2207" s="6" t="s">
        <v>25</v>
      </c>
      <c r="H2207" s="6">
        <v>1</v>
      </c>
      <c r="I2207" s="6">
        <v>1</v>
      </c>
      <c r="J2207" s="6">
        <v>2004</v>
      </c>
      <c r="K2207" s="6" t="s">
        <v>60</v>
      </c>
      <c r="L2207" s="6">
        <v>40</v>
      </c>
      <c r="M2207" s="6" t="s">
        <v>522</v>
      </c>
      <c r="N2207" s="6" t="s">
        <v>62</v>
      </c>
      <c r="O2207" s="6" t="s">
        <v>63</v>
      </c>
      <c r="P2207" s="6" t="s">
        <v>64</v>
      </c>
      <c r="Q2207" s="9"/>
      <c r="R2207" s="6" t="s">
        <v>65</v>
      </c>
      <c r="S2207" s="9"/>
      <c r="T2207" s="6">
        <v>75016</v>
      </c>
      <c r="U2207" s="6" t="s">
        <v>66</v>
      </c>
      <c r="V2207" s="6" t="s">
        <v>46</v>
      </c>
      <c r="W2207" s="6" t="s">
        <v>67</v>
      </c>
      <c r="X2207" s="6" t="s">
        <v>68</v>
      </c>
      <c r="Y2207" s="6" t="s">
        <v>39</v>
      </c>
    </row>
    <row r="2208" spans="1:25">
      <c r="A2208" s="5">
        <v>10224</v>
      </c>
      <c r="B2208" s="6">
        <v>43</v>
      </c>
      <c r="C2208" s="7">
        <v>39.43</v>
      </c>
      <c r="D2208" s="6">
        <v>2</v>
      </c>
      <c r="E2208" s="6">
        <v>1695.49</v>
      </c>
      <c r="F2208" s="8">
        <v>38038</v>
      </c>
      <c r="G2208" s="6" t="s">
        <v>25</v>
      </c>
      <c r="H2208" s="6">
        <v>1</v>
      </c>
      <c r="I2208" s="6">
        <v>2</v>
      </c>
      <c r="J2208" s="6">
        <v>2004</v>
      </c>
      <c r="K2208" s="6" t="s">
        <v>60</v>
      </c>
      <c r="L2208" s="6">
        <v>40</v>
      </c>
      <c r="M2208" s="6" t="s">
        <v>522</v>
      </c>
      <c r="N2208" s="6" t="s">
        <v>523</v>
      </c>
      <c r="O2208" s="6" t="s">
        <v>524</v>
      </c>
      <c r="P2208" s="6" t="s">
        <v>525</v>
      </c>
      <c r="Q2208" s="9"/>
      <c r="R2208" s="6" t="s">
        <v>526</v>
      </c>
      <c r="S2208" s="9"/>
      <c r="T2208" s="6">
        <v>59000</v>
      </c>
      <c r="U2208" s="6" t="s">
        <v>66</v>
      </c>
      <c r="V2208" s="6" t="s">
        <v>46</v>
      </c>
      <c r="W2208" s="6" t="s">
        <v>527</v>
      </c>
      <c r="X2208" s="6" t="s">
        <v>528</v>
      </c>
      <c r="Y2208" s="6" t="s">
        <v>39</v>
      </c>
    </row>
    <row r="2209" spans="1:25">
      <c r="A2209" s="5">
        <v>10237</v>
      </c>
      <c r="B2209" s="6">
        <v>26</v>
      </c>
      <c r="C2209" s="7">
        <v>40.229999999999997</v>
      </c>
      <c r="D2209" s="6">
        <v>2</v>
      </c>
      <c r="E2209" s="6">
        <v>1045.98</v>
      </c>
      <c r="F2209" s="8">
        <v>38082</v>
      </c>
      <c r="G2209" s="6" t="s">
        <v>25</v>
      </c>
      <c r="H2209" s="6">
        <v>2</v>
      </c>
      <c r="I2209" s="6">
        <v>4</v>
      </c>
      <c r="J2209" s="6">
        <v>2004</v>
      </c>
      <c r="K2209" s="6" t="s">
        <v>60</v>
      </c>
      <c r="L2209" s="6">
        <v>40</v>
      </c>
      <c r="M2209" s="6" t="s">
        <v>522</v>
      </c>
      <c r="N2209" s="6" t="s">
        <v>53</v>
      </c>
      <c r="O2209" s="6">
        <v>2125551500</v>
      </c>
      <c r="P2209" s="6" t="s">
        <v>54</v>
      </c>
      <c r="Q2209" s="6" t="s">
        <v>55</v>
      </c>
      <c r="R2209" s="6" t="s">
        <v>56</v>
      </c>
      <c r="S2209" s="6" t="s">
        <v>57</v>
      </c>
      <c r="T2209" s="6">
        <v>10022</v>
      </c>
      <c r="U2209" s="6" t="s">
        <v>32</v>
      </c>
      <c r="V2209" s="6" t="s">
        <v>33</v>
      </c>
      <c r="W2209" s="6" t="s">
        <v>58</v>
      </c>
      <c r="X2209" s="6" t="s">
        <v>59</v>
      </c>
      <c r="Y2209" s="6" t="s">
        <v>39</v>
      </c>
    </row>
    <row r="2210" spans="1:25">
      <c r="A2210" s="5">
        <v>10252</v>
      </c>
      <c r="B2210" s="6">
        <v>36</v>
      </c>
      <c r="C2210" s="7">
        <v>48.28</v>
      </c>
      <c r="D2210" s="6">
        <v>6</v>
      </c>
      <c r="E2210" s="6">
        <v>1738.08</v>
      </c>
      <c r="F2210" s="8">
        <v>38133</v>
      </c>
      <c r="G2210" s="6" t="s">
        <v>25</v>
      </c>
      <c r="H2210" s="6">
        <v>2</v>
      </c>
      <c r="I2210" s="6">
        <v>5</v>
      </c>
      <c r="J2210" s="6">
        <v>2004</v>
      </c>
      <c r="K2210" s="6" t="s">
        <v>60</v>
      </c>
      <c r="L2210" s="6">
        <v>40</v>
      </c>
      <c r="M2210" s="6" t="s">
        <v>522</v>
      </c>
      <c r="N2210" s="6" t="s">
        <v>62</v>
      </c>
      <c r="O2210" s="6" t="s">
        <v>63</v>
      </c>
      <c r="P2210" s="6" t="s">
        <v>64</v>
      </c>
      <c r="Q2210" s="9"/>
      <c r="R2210" s="6" t="s">
        <v>65</v>
      </c>
      <c r="S2210" s="9"/>
      <c r="T2210" s="6">
        <v>75016</v>
      </c>
      <c r="U2210" s="6" t="s">
        <v>66</v>
      </c>
      <c r="V2210" s="6" t="s">
        <v>46</v>
      </c>
      <c r="W2210" s="6" t="s">
        <v>67</v>
      </c>
      <c r="X2210" s="6" t="s">
        <v>68</v>
      </c>
      <c r="Y2210" s="6" t="s">
        <v>39</v>
      </c>
    </row>
    <row r="2211" spans="1:25">
      <c r="A2211" s="5">
        <v>10264</v>
      </c>
      <c r="B2211" s="6">
        <v>20</v>
      </c>
      <c r="C2211" s="7">
        <v>32.590000000000003</v>
      </c>
      <c r="D2211" s="6">
        <v>4</v>
      </c>
      <c r="E2211" s="6">
        <v>651.79999999999995</v>
      </c>
      <c r="F2211" s="8">
        <v>38168</v>
      </c>
      <c r="G2211" s="6" t="s">
        <v>25</v>
      </c>
      <c r="H2211" s="6">
        <v>2</v>
      </c>
      <c r="I2211" s="6">
        <v>6</v>
      </c>
      <c r="J2211" s="6">
        <v>2004</v>
      </c>
      <c r="K2211" s="6" t="s">
        <v>60</v>
      </c>
      <c r="L2211" s="6">
        <v>40</v>
      </c>
      <c r="M2211" s="6" t="s">
        <v>522</v>
      </c>
      <c r="N2211" s="11" t="s">
        <v>338</v>
      </c>
      <c r="O2211" s="6">
        <v>6175559555</v>
      </c>
      <c r="P2211" s="6" t="s">
        <v>339</v>
      </c>
      <c r="Q2211" s="9"/>
      <c r="R2211" s="6" t="s">
        <v>340</v>
      </c>
      <c r="S2211" s="6" t="s">
        <v>100</v>
      </c>
      <c r="T2211" s="6">
        <v>51003</v>
      </c>
      <c r="U2211" s="6" t="s">
        <v>32</v>
      </c>
      <c r="V2211" s="6" t="s">
        <v>33</v>
      </c>
      <c r="W2211" s="6" t="s">
        <v>341</v>
      </c>
      <c r="X2211" s="6" t="s">
        <v>297</v>
      </c>
      <c r="Y2211" s="6" t="s">
        <v>39</v>
      </c>
    </row>
    <row r="2212" spans="1:25">
      <c r="A2212" s="5">
        <v>10276</v>
      </c>
      <c r="B2212" s="6">
        <v>27</v>
      </c>
      <c r="C2212" s="7">
        <v>36.61</v>
      </c>
      <c r="D2212" s="6">
        <v>10</v>
      </c>
      <c r="E2212" s="6">
        <v>988.47</v>
      </c>
      <c r="F2212" s="8">
        <v>38201</v>
      </c>
      <c r="G2212" s="6" t="s">
        <v>25</v>
      </c>
      <c r="H2212" s="6">
        <v>3</v>
      </c>
      <c r="I2212" s="6">
        <v>8</v>
      </c>
      <c r="J2212" s="6">
        <v>2004</v>
      </c>
      <c r="K2212" s="6" t="s">
        <v>60</v>
      </c>
      <c r="L2212" s="6">
        <v>40</v>
      </c>
      <c r="M2212" s="6" t="s">
        <v>522</v>
      </c>
      <c r="N2212" s="6" t="s">
        <v>436</v>
      </c>
      <c r="O2212" s="6">
        <v>6175557555</v>
      </c>
      <c r="P2212" s="6" t="s">
        <v>437</v>
      </c>
      <c r="Q2212" s="9"/>
      <c r="R2212" s="6" t="s">
        <v>226</v>
      </c>
      <c r="S2212" s="6" t="s">
        <v>100</v>
      </c>
      <c r="T2212" s="6">
        <v>58339</v>
      </c>
      <c r="U2212" s="6" t="s">
        <v>32</v>
      </c>
      <c r="V2212" s="6" t="s">
        <v>33</v>
      </c>
      <c r="W2212" s="6" t="s">
        <v>438</v>
      </c>
      <c r="X2212" s="6" t="s">
        <v>439</v>
      </c>
      <c r="Y2212" s="6" t="s">
        <v>39</v>
      </c>
    </row>
    <row r="2213" spans="1:25">
      <c r="A2213" s="5">
        <v>10285</v>
      </c>
      <c r="B2213" s="6">
        <v>37</v>
      </c>
      <c r="C2213" s="7">
        <v>41.03</v>
      </c>
      <c r="D2213" s="6">
        <v>1</v>
      </c>
      <c r="E2213" s="6">
        <v>1518.11</v>
      </c>
      <c r="F2213" s="8">
        <v>38226</v>
      </c>
      <c r="G2213" s="6" t="s">
        <v>25</v>
      </c>
      <c r="H2213" s="6">
        <v>3</v>
      </c>
      <c r="I2213" s="6">
        <v>8</v>
      </c>
      <c r="J2213" s="6">
        <v>2004</v>
      </c>
      <c r="K2213" s="6" t="s">
        <v>60</v>
      </c>
      <c r="L2213" s="6">
        <v>40</v>
      </c>
      <c r="M2213" s="6" t="s">
        <v>522</v>
      </c>
      <c r="N2213" s="6" t="s">
        <v>97</v>
      </c>
      <c r="O2213" s="6">
        <v>6175558555</v>
      </c>
      <c r="P2213" s="6" t="s">
        <v>98</v>
      </c>
      <c r="Q2213" s="9"/>
      <c r="R2213" s="6" t="s">
        <v>99</v>
      </c>
      <c r="S2213" s="6" t="s">
        <v>100</v>
      </c>
      <c r="T2213" s="6">
        <v>51247</v>
      </c>
      <c r="U2213" s="6" t="s">
        <v>32</v>
      </c>
      <c r="V2213" s="6" t="s">
        <v>33</v>
      </c>
      <c r="W2213" s="6" t="s">
        <v>101</v>
      </c>
      <c r="X2213" s="6" t="s">
        <v>102</v>
      </c>
      <c r="Y2213" s="6" t="s">
        <v>39</v>
      </c>
    </row>
    <row r="2214" spans="1:25">
      <c r="A2214" s="5">
        <v>10299</v>
      </c>
      <c r="B2214" s="6">
        <v>24</v>
      </c>
      <c r="C2214" s="7">
        <v>42.24</v>
      </c>
      <c r="D2214" s="6">
        <v>4</v>
      </c>
      <c r="E2214" s="6">
        <v>1013.76</v>
      </c>
      <c r="F2214" s="8">
        <v>38260</v>
      </c>
      <c r="G2214" s="6" t="s">
        <v>25</v>
      </c>
      <c r="H2214" s="6">
        <v>3</v>
      </c>
      <c r="I2214" s="6">
        <v>9</v>
      </c>
      <c r="J2214" s="6">
        <v>2004</v>
      </c>
      <c r="K2214" s="6" t="s">
        <v>60</v>
      </c>
      <c r="L2214" s="6">
        <v>40</v>
      </c>
      <c r="M2214" s="6" t="s">
        <v>522</v>
      </c>
      <c r="N2214" s="6" t="s">
        <v>103</v>
      </c>
      <c r="O2214" s="6" t="s">
        <v>104</v>
      </c>
      <c r="P2214" s="6" t="s">
        <v>105</v>
      </c>
      <c r="Q2214" s="9"/>
      <c r="R2214" s="6" t="s">
        <v>106</v>
      </c>
      <c r="S2214" s="9"/>
      <c r="T2214" s="6">
        <v>21240</v>
      </c>
      <c r="U2214" s="6" t="s">
        <v>107</v>
      </c>
      <c r="V2214" s="6" t="s">
        <v>46</v>
      </c>
      <c r="W2214" s="6" t="s">
        <v>108</v>
      </c>
      <c r="X2214" s="6" t="s">
        <v>109</v>
      </c>
      <c r="Y2214" s="6" t="s">
        <v>39</v>
      </c>
    </row>
    <row r="2215" spans="1:25">
      <c r="A2215" s="5">
        <v>10310</v>
      </c>
      <c r="B2215" s="6">
        <v>36</v>
      </c>
      <c r="C2215" s="7">
        <v>43.05</v>
      </c>
      <c r="D2215" s="6">
        <v>17</v>
      </c>
      <c r="E2215" s="6">
        <v>1549.8</v>
      </c>
      <c r="F2215" s="8">
        <v>38276</v>
      </c>
      <c r="G2215" s="6" t="s">
        <v>25</v>
      </c>
      <c r="H2215" s="6">
        <v>4</v>
      </c>
      <c r="I2215" s="6">
        <v>10</v>
      </c>
      <c r="J2215" s="6">
        <v>2004</v>
      </c>
      <c r="K2215" s="6" t="s">
        <v>60</v>
      </c>
      <c r="L2215" s="6">
        <v>40</v>
      </c>
      <c r="M2215" s="6" t="s">
        <v>522</v>
      </c>
      <c r="N2215" s="6" t="s">
        <v>441</v>
      </c>
      <c r="O2215" s="6" t="s">
        <v>442</v>
      </c>
      <c r="P2215" s="6" t="s">
        <v>443</v>
      </c>
      <c r="Q2215" s="9"/>
      <c r="R2215" s="6" t="s">
        <v>444</v>
      </c>
      <c r="S2215" s="9"/>
      <c r="T2215" s="6">
        <v>50739</v>
      </c>
      <c r="U2215" s="6" t="s">
        <v>45</v>
      </c>
      <c r="V2215" s="6" t="s">
        <v>46</v>
      </c>
      <c r="W2215" s="6" t="s">
        <v>445</v>
      </c>
      <c r="X2215" s="6" t="s">
        <v>446</v>
      </c>
      <c r="Y2215" s="6" t="s">
        <v>39</v>
      </c>
    </row>
    <row r="2216" spans="1:25">
      <c r="A2216" s="5">
        <v>10319</v>
      </c>
      <c r="B2216" s="6">
        <v>29</v>
      </c>
      <c r="C2216" s="7">
        <v>38.22</v>
      </c>
      <c r="D2216" s="6">
        <v>5</v>
      </c>
      <c r="E2216" s="6">
        <v>1108.3800000000001</v>
      </c>
      <c r="F2216" s="8">
        <v>38294</v>
      </c>
      <c r="G2216" s="6" t="s">
        <v>25</v>
      </c>
      <c r="H2216" s="6">
        <v>4</v>
      </c>
      <c r="I2216" s="6">
        <v>11</v>
      </c>
      <c r="J2216" s="6">
        <v>2004</v>
      </c>
      <c r="K2216" s="6" t="s">
        <v>60</v>
      </c>
      <c r="L2216" s="6">
        <v>40</v>
      </c>
      <c r="M2216" s="6" t="s">
        <v>522</v>
      </c>
      <c r="N2216" s="6" t="s">
        <v>529</v>
      </c>
      <c r="O2216" s="6">
        <v>2125551957</v>
      </c>
      <c r="P2216" s="6" t="s">
        <v>530</v>
      </c>
      <c r="Q2216" s="6" t="s">
        <v>531</v>
      </c>
      <c r="R2216" s="6" t="s">
        <v>56</v>
      </c>
      <c r="S2216" s="6" t="s">
        <v>57</v>
      </c>
      <c r="T2216" s="6">
        <v>10022</v>
      </c>
      <c r="U2216" s="6" t="s">
        <v>32</v>
      </c>
      <c r="V2216" s="6" t="s">
        <v>33</v>
      </c>
      <c r="W2216" s="6" t="s">
        <v>532</v>
      </c>
      <c r="X2216" s="6" t="s">
        <v>533</v>
      </c>
      <c r="Y2216" s="6" t="s">
        <v>39</v>
      </c>
    </row>
    <row r="2217" spans="1:25">
      <c r="A2217" s="5">
        <v>10331</v>
      </c>
      <c r="B2217" s="6">
        <v>28</v>
      </c>
      <c r="C2217" s="7">
        <v>100</v>
      </c>
      <c r="D2217" s="6">
        <v>3</v>
      </c>
      <c r="E2217" s="6">
        <v>4102.5600000000004</v>
      </c>
      <c r="F2217" s="8">
        <v>38308</v>
      </c>
      <c r="G2217" s="6" t="s">
        <v>25</v>
      </c>
      <c r="H2217" s="6">
        <v>4</v>
      </c>
      <c r="I2217" s="6">
        <v>11</v>
      </c>
      <c r="J2217" s="6">
        <v>2004</v>
      </c>
      <c r="K2217" s="6" t="s">
        <v>60</v>
      </c>
      <c r="L2217" s="6">
        <v>40</v>
      </c>
      <c r="M2217" s="6" t="s">
        <v>522</v>
      </c>
      <c r="N2217" s="6" t="s">
        <v>263</v>
      </c>
      <c r="O2217" s="6">
        <v>2155559857</v>
      </c>
      <c r="P2217" s="6" t="s">
        <v>264</v>
      </c>
      <c r="Q2217" s="9"/>
      <c r="R2217" s="6" t="s">
        <v>265</v>
      </c>
      <c r="S2217" s="6" t="s">
        <v>120</v>
      </c>
      <c r="T2217" s="6">
        <v>71270</v>
      </c>
      <c r="U2217" s="6" t="s">
        <v>32</v>
      </c>
      <c r="V2217" s="6" t="s">
        <v>33</v>
      </c>
      <c r="W2217" s="6" t="s">
        <v>101</v>
      </c>
      <c r="X2217" s="6" t="s">
        <v>266</v>
      </c>
      <c r="Y2217" s="6" t="s">
        <v>36</v>
      </c>
    </row>
    <row r="2218" spans="1:25">
      <c r="A2218" s="5">
        <v>10343</v>
      </c>
      <c r="B2218" s="6">
        <v>29</v>
      </c>
      <c r="C2218" s="7">
        <v>100</v>
      </c>
      <c r="D2218" s="6">
        <v>5</v>
      </c>
      <c r="E2218" s="6">
        <v>3713.16</v>
      </c>
      <c r="F2218" s="8">
        <v>38315</v>
      </c>
      <c r="G2218" s="6" t="s">
        <v>25</v>
      </c>
      <c r="H2218" s="6">
        <v>4</v>
      </c>
      <c r="I2218" s="6">
        <v>11</v>
      </c>
      <c r="J2218" s="6">
        <v>2004</v>
      </c>
      <c r="K2218" s="6" t="s">
        <v>60</v>
      </c>
      <c r="L2218" s="6">
        <v>40</v>
      </c>
      <c r="M2218" s="6" t="s">
        <v>522</v>
      </c>
      <c r="N2218" s="6" t="s">
        <v>357</v>
      </c>
      <c r="O2218" s="6" t="s">
        <v>358</v>
      </c>
      <c r="P2218" s="6" t="s">
        <v>359</v>
      </c>
      <c r="Q2218" s="9"/>
      <c r="R2218" s="6" t="s">
        <v>360</v>
      </c>
      <c r="S2218" s="9"/>
      <c r="T2218" s="6">
        <v>51100</v>
      </c>
      <c r="U2218" s="6" t="s">
        <v>66</v>
      </c>
      <c r="V2218" s="6" t="s">
        <v>46</v>
      </c>
      <c r="W2218" s="6" t="s">
        <v>361</v>
      </c>
      <c r="X2218" s="6" t="s">
        <v>362</v>
      </c>
      <c r="Y2218" s="6" t="s">
        <v>36</v>
      </c>
    </row>
    <row r="2219" spans="1:25">
      <c r="A2219" s="5">
        <v>10355</v>
      </c>
      <c r="B2219" s="6">
        <v>38</v>
      </c>
      <c r="C2219" s="7">
        <v>39.83</v>
      </c>
      <c r="D2219" s="6">
        <v>10</v>
      </c>
      <c r="E2219" s="6">
        <v>1513.54</v>
      </c>
      <c r="F2219" s="8">
        <v>38328</v>
      </c>
      <c r="G2219" s="6" t="s">
        <v>25</v>
      </c>
      <c r="H2219" s="6">
        <v>4</v>
      </c>
      <c r="I2219" s="6">
        <v>12</v>
      </c>
      <c r="J2219" s="6">
        <v>2004</v>
      </c>
      <c r="K2219" s="6" t="s">
        <v>60</v>
      </c>
      <c r="L2219" s="6">
        <v>40</v>
      </c>
      <c r="M2219" s="6" t="s">
        <v>522</v>
      </c>
      <c r="N2219" s="6" t="s">
        <v>155</v>
      </c>
      <c r="O2219" s="6" t="s">
        <v>156</v>
      </c>
      <c r="P2219" s="6" t="s">
        <v>157</v>
      </c>
      <c r="Q2219" s="9"/>
      <c r="R2219" s="6" t="s">
        <v>158</v>
      </c>
      <c r="S2219" s="9"/>
      <c r="T2219" s="6">
        <v>28034</v>
      </c>
      <c r="U2219" s="6" t="s">
        <v>159</v>
      </c>
      <c r="V2219" s="6" t="s">
        <v>46</v>
      </c>
      <c r="W2219" s="6" t="s">
        <v>160</v>
      </c>
      <c r="X2219" s="6" t="s">
        <v>161</v>
      </c>
      <c r="Y2219" s="6" t="s">
        <v>39</v>
      </c>
    </row>
    <row r="2220" spans="1:25">
      <c r="A2220" s="5">
        <v>10364</v>
      </c>
      <c r="B2220" s="6">
        <v>48</v>
      </c>
      <c r="C2220" s="7">
        <v>48.28</v>
      </c>
      <c r="D2220" s="6">
        <v>1</v>
      </c>
      <c r="E2220" s="6">
        <v>2317.44</v>
      </c>
      <c r="F2220" s="8">
        <v>38358</v>
      </c>
      <c r="G2220" s="6" t="s">
        <v>25</v>
      </c>
      <c r="H2220" s="6">
        <v>1</v>
      </c>
      <c r="I2220" s="6">
        <v>1</v>
      </c>
      <c r="J2220" s="6">
        <v>2005</v>
      </c>
      <c r="K2220" s="6" t="s">
        <v>60</v>
      </c>
      <c r="L2220" s="6">
        <v>40</v>
      </c>
      <c r="M2220" s="6" t="s">
        <v>522</v>
      </c>
      <c r="N2220" s="6" t="s">
        <v>597</v>
      </c>
      <c r="O2220" s="6" t="s">
        <v>598</v>
      </c>
      <c r="P2220" s="6" t="s">
        <v>599</v>
      </c>
      <c r="Q2220" s="9"/>
      <c r="R2220" s="6" t="s">
        <v>600</v>
      </c>
      <c r="S2220" s="9"/>
      <c r="T2220" s="6">
        <v>13008</v>
      </c>
      <c r="U2220" s="6" t="s">
        <v>66</v>
      </c>
      <c r="V2220" s="6" t="s">
        <v>46</v>
      </c>
      <c r="W2220" s="6" t="s">
        <v>601</v>
      </c>
      <c r="X2220" s="6" t="s">
        <v>602</v>
      </c>
      <c r="Y2220" s="6" t="s">
        <v>39</v>
      </c>
    </row>
    <row r="2221" spans="1:25">
      <c r="A2221" s="5">
        <v>10378</v>
      </c>
      <c r="B2221" s="6">
        <v>40</v>
      </c>
      <c r="C2221" s="7">
        <v>82.46</v>
      </c>
      <c r="D2221" s="6">
        <v>1</v>
      </c>
      <c r="E2221" s="6">
        <v>3298.4</v>
      </c>
      <c r="F2221" s="8">
        <v>38393</v>
      </c>
      <c r="G2221" s="6" t="s">
        <v>25</v>
      </c>
      <c r="H2221" s="6">
        <v>1</v>
      </c>
      <c r="I2221" s="6">
        <v>2</v>
      </c>
      <c r="J2221" s="6">
        <v>2005</v>
      </c>
      <c r="K2221" s="6" t="s">
        <v>60</v>
      </c>
      <c r="L2221" s="6">
        <v>40</v>
      </c>
      <c r="M2221" s="6" t="s">
        <v>522</v>
      </c>
      <c r="N2221" s="6" t="s">
        <v>155</v>
      </c>
      <c r="O2221" s="6" t="s">
        <v>156</v>
      </c>
      <c r="P2221" s="6" t="s">
        <v>157</v>
      </c>
      <c r="Q2221" s="9"/>
      <c r="R2221" s="6" t="s">
        <v>158</v>
      </c>
      <c r="S2221" s="9"/>
      <c r="T2221" s="6">
        <v>28034</v>
      </c>
      <c r="U2221" s="6" t="s">
        <v>159</v>
      </c>
      <c r="V2221" s="6" t="s">
        <v>46</v>
      </c>
      <c r="W2221" s="6" t="s">
        <v>160</v>
      </c>
      <c r="X2221" s="6" t="s">
        <v>161</v>
      </c>
      <c r="Y2221" s="6" t="s">
        <v>36</v>
      </c>
    </row>
    <row r="2222" spans="1:25">
      <c r="A2222" s="5">
        <v>10390</v>
      </c>
      <c r="B2222" s="6">
        <v>41</v>
      </c>
      <c r="C2222" s="7">
        <v>44.56</v>
      </c>
      <c r="D2222" s="6">
        <v>11</v>
      </c>
      <c r="E2222" s="6">
        <v>1826.96</v>
      </c>
      <c r="F2222" s="8">
        <v>38415</v>
      </c>
      <c r="G2222" s="6" t="s">
        <v>25</v>
      </c>
      <c r="H2222" s="6">
        <v>1</v>
      </c>
      <c r="I2222" s="6">
        <v>3</v>
      </c>
      <c r="J2222" s="6">
        <v>2005</v>
      </c>
      <c r="K2222" s="6" t="s">
        <v>60</v>
      </c>
      <c r="L2222" s="6">
        <v>40</v>
      </c>
      <c r="M2222" s="6" t="s">
        <v>522</v>
      </c>
      <c r="N2222" s="6" t="s">
        <v>217</v>
      </c>
      <c r="O2222" s="6">
        <v>4155551450</v>
      </c>
      <c r="P2222" s="6" t="s">
        <v>218</v>
      </c>
      <c r="Q2222" s="9"/>
      <c r="R2222" s="6" t="s">
        <v>219</v>
      </c>
      <c r="S2222" s="6" t="s">
        <v>177</v>
      </c>
      <c r="T2222" s="6">
        <v>97562</v>
      </c>
      <c r="U2222" s="6" t="s">
        <v>32</v>
      </c>
      <c r="V2222" s="6" t="s">
        <v>33</v>
      </c>
      <c r="W2222" s="6" t="s">
        <v>220</v>
      </c>
      <c r="X2222" s="6" t="s">
        <v>35</v>
      </c>
      <c r="Y2222" s="6" t="s">
        <v>39</v>
      </c>
    </row>
    <row r="2223" spans="1:25">
      <c r="A2223" s="5">
        <v>10403</v>
      </c>
      <c r="B2223" s="6">
        <v>30</v>
      </c>
      <c r="C2223" s="7">
        <v>40.229999999999997</v>
      </c>
      <c r="D2223" s="6">
        <v>2</v>
      </c>
      <c r="E2223" s="6">
        <v>1206.9000000000001</v>
      </c>
      <c r="F2223" s="8">
        <v>38450</v>
      </c>
      <c r="G2223" s="6" t="s">
        <v>25</v>
      </c>
      <c r="H2223" s="6">
        <v>2</v>
      </c>
      <c r="I2223" s="6">
        <v>4</v>
      </c>
      <c r="J2223" s="6">
        <v>2005</v>
      </c>
      <c r="K2223" s="6" t="s">
        <v>60</v>
      </c>
      <c r="L2223" s="6">
        <v>40</v>
      </c>
      <c r="M2223" s="6" t="s">
        <v>522</v>
      </c>
      <c r="N2223" s="6" t="s">
        <v>146</v>
      </c>
      <c r="O2223" s="6" t="s">
        <v>147</v>
      </c>
      <c r="P2223" s="6" t="s">
        <v>148</v>
      </c>
      <c r="Q2223" s="9"/>
      <c r="R2223" s="6" t="s">
        <v>149</v>
      </c>
      <c r="S2223" s="9"/>
      <c r="T2223" s="6" t="s">
        <v>150</v>
      </c>
      <c r="U2223" s="6" t="s">
        <v>151</v>
      </c>
      <c r="V2223" s="6" t="s">
        <v>46</v>
      </c>
      <c r="W2223" s="6" t="s">
        <v>152</v>
      </c>
      <c r="X2223" s="6" t="s">
        <v>153</v>
      </c>
      <c r="Y2223" s="6" t="s">
        <v>39</v>
      </c>
    </row>
    <row r="2224" spans="1:25">
      <c r="A2224" s="5">
        <v>10185</v>
      </c>
      <c r="B2224" s="6">
        <v>30</v>
      </c>
      <c r="C2224" s="7">
        <v>100</v>
      </c>
      <c r="D2224" s="6">
        <v>7</v>
      </c>
      <c r="E2224" s="6">
        <v>3170.7</v>
      </c>
      <c r="F2224" s="8">
        <v>37939</v>
      </c>
      <c r="G2224" s="6" t="s">
        <v>25</v>
      </c>
      <c r="H2224" s="6">
        <v>4</v>
      </c>
      <c r="I2224" s="6">
        <v>11</v>
      </c>
      <c r="J2224" s="6">
        <v>2003</v>
      </c>
      <c r="K2224" s="6" t="s">
        <v>313</v>
      </c>
      <c r="L2224" s="6">
        <v>122</v>
      </c>
      <c r="M2224" s="6" t="s">
        <v>314</v>
      </c>
      <c r="N2224" s="6" t="s">
        <v>587</v>
      </c>
      <c r="O2224" s="6">
        <v>5085559555</v>
      </c>
      <c r="P2224" s="6" t="s">
        <v>588</v>
      </c>
      <c r="Q2224" s="9"/>
      <c r="R2224" s="6" t="s">
        <v>143</v>
      </c>
      <c r="S2224" s="6" t="s">
        <v>100</v>
      </c>
      <c r="T2224" s="6">
        <v>50553</v>
      </c>
      <c r="U2224" s="6" t="s">
        <v>32</v>
      </c>
      <c r="V2224" s="6" t="s">
        <v>33</v>
      </c>
      <c r="W2224" s="6" t="s">
        <v>589</v>
      </c>
      <c r="X2224" s="6" t="s">
        <v>590</v>
      </c>
      <c r="Y2224" s="6" t="s">
        <v>36</v>
      </c>
    </row>
    <row r="2225" spans="1:25">
      <c r="A2225" s="5">
        <v>10184</v>
      </c>
      <c r="B2225" s="6">
        <v>24</v>
      </c>
      <c r="C2225" s="7">
        <v>100</v>
      </c>
      <c r="D2225" s="6">
        <v>11</v>
      </c>
      <c r="E2225" s="6">
        <v>3496.32</v>
      </c>
      <c r="F2225" s="8">
        <v>37939</v>
      </c>
      <c r="G2225" s="6" t="s">
        <v>25</v>
      </c>
      <c r="H2225" s="6">
        <v>4</v>
      </c>
      <c r="I2225" s="6">
        <v>11</v>
      </c>
      <c r="J2225" s="6">
        <v>2003</v>
      </c>
      <c r="K2225" s="6" t="s">
        <v>166</v>
      </c>
      <c r="L2225" s="6">
        <v>127</v>
      </c>
      <c r="M2225" s="6" t="s">
        <v>249</v>
      </c>
      <c r="N2225" s="6" t="s">
        <v>623</v>
      </c>
      <c r="O2225" s="6" t="s">
        <v>624</v>
      </c>
      <c r="P2225" s="6" t="s">
        <v>625</v>
      </c>
      <c r="Q2225" s="9"/>
      <c r="R2225" s="6" t="s">
        <v>626</v>
      </c>
      <c r="S2225" s="9"/>
      <c r="T2225" s="6">
        <v>41101</v>
      </c>
      <c r="U2225" s="6" t="s">
        <v>159</v>
      </c>
      <c r="V2225" s="6" t="s">
        <v>46</v>
      </c>
      <c r="W2225" s="6" t="s">
        <v>627</v>
      </c>
      <c r="X2225" s="6" t="s">
        <v>628</v>
      </c>
      <c r="Y2225" s="6" t="s">
        <v>36</v>
      </c>
    </row>
    <row r="2226" spans="1:25">
      <c r="A2226" s="5">
        <v>10184</v>
      </c>
      <c r="B2226" s="6">
        <v>42</v>
      </c>
      <c r="C2226" s="7">
        <v>31.82</v>
      </c>
      <c r="D2226" s="6">
        <v>7</v>
      </c>
      <c r="E2226" s="6">
        <v>1336.44</v>
      </c>
      <c r="F2226" s="8">
        <v>37939</v>
      </c>
      <c r="G2226" s="6" t="s">
        <v>25</v>
      </c>
      <c r="H2226" s="6">
        <v>4</v>
      </c>
      <c r="I2226" s="6">
        <v>11</v>
      </c>
      <c r="J2226" s="6">
        <v>2003</v>
      </c>
      <c r="K2226" s="6" t="s">
        <v>163</v>
      </c>
      <c r="L2226" s="6">
        <v>35</v>
      </c>
      <c r="M2226" s="6" t="s">
        <v>287</v>
      </c>
      <c r="N2226" s="6" t="s">
        <v>623</v>
      </c>
      <c r="O2226" s="6" t="s">
        <v>624</v>
      </c>
      <c r="P2226" s="6" t="s">
        <v>625</v>
      </c>
      <c r="Q2226" s="9"/>
      <c r="R2226" s="6" t="s">
        <v>626</v>
      </c>
      <c r="S2226" s="9"/>
      <c r="T2226" s="6">
        <v>41101</v>
      </c>
      <c r="U2226" s="6" t="s">
        <v>159</v>
      </c>
      <c r="V2226" s="6" t="s">
        <v>46</v>
      </c>
      <c r="W2226" s="6" t="s">
        <v>627</v>
      </c>
      <c r="X2226" s="6" t="s">
        <v>628</v>
      </c>
      <c r="Y2226" s="6" t="s">
        <v>39</v>
      </c>
    </row>
    <row r="2227" spans="1:25">
      <c r="A2227" s="5">
        <v>10186</v>
      </c>
      <c r="B2227" s="6">
        <v>22</v>
      </c>
      <c r="C2227" s="7">
        <v>69.2</v>
      </c>
      <c r="D2227" s="6">
        <v>2</v>
      </c>
      <c r="E2227" s="6">
        <v>1522.4</v>
      </c>
      <c r="F2227" s="8">
        <v>37939</v>
      </c>
      <c r="G2227" s="6" t="s">
        <v>25</v>
      </c>
      <c r="H2227" s="6">
        <v>4</v>
      </c>
      <c r="I2227" s="6">
        <v>11</v>
      </c>
      <c r="J2227" s="6">
        <v>2003</v>
      </c>
      <c r="K2227" s="6" t="s">
        <v>385</v>
      </c>
      <c r="L2227" s="6">
        <v>68</v>
      </c>
      <c r="M2227" s="6" t="s">
        <v>417</v>
      </c>
      <c r="N2227" s="6" t="s">
        <v>655</v>
      </c>
      <c r="O2227" s="6" t="s">
        <v>656</v>
      </c>
      <c r="P2227" s="6" t="s">
        <v>657</v>
      </c>
      <c r="Q2227" s="9"/>
      <c r="R2227" s="6" t="s">
        <v>620</v>
      </c>
      <c r="S2227" s="9"/>
      <c r="T2227" s="6" t="s">
        <v>658</v>
      </c>
      <c r="U2227" s="6" t="s">
        <v>151</v>
      </c>
      <c r="V2227" s="6" t="s">
        <v>46</v>
      </c>
      <c r="W2227" s="6" t="s">
        <v>659</v>
      </c>
      <c r="X2227" s="6" t="s">
        <v>660</v>
      </c>
      <c r="Y2227" s="6" t="s">
        <v>39</v>
      </c>
    </row>
    <row r="2228" spans="1:25">
      <c r="A2228" s="5">
        <v>10185</v>
      </c>
      <c r="B2228" s="6">
        <v>33</v>
      </c>
      <c r="C2228" s="7">
        <v>74.349999999999994</v>
      </c>
      <c r="D2228" s="6">
        <v>2</v>
      </c>
      <c r="E2228" s="6">
        <v>2453.5500000000002</v>
      </c>
      <c r="F2228" s="8">
        <v>37939</v>
      </c>
      <c r="G2228" s="6" t="s">
        <v>25</v>
      </c>
      <c r="H2228" s="6">
        <v>4</v>
      </c>
      <c r="I2228" s="6">
        <v>11</v>
      </c>
      <c r="J2228" s="6">
        <v>2003</v>
      </c>
      <c r="K2228" s="6" t="s">
        <v>26</v>
      </c>
      <c r="L2228" s="6">
        <v>88</v>
      </c>
      <c r="M2228" s="6" t="s">
        <v>377</v>
      </c>
      <c r="N2228" s="6" t="s">
        <v>587</v>
      </c>
      <c r="O2228" s="6">
        <v>5085559555</v>
      </c>
      <c r="P2228" s="6" t="s">
        <v>588</v>
      </c>
      <c r="Q2228" s="9"/>
      <c r="R2228" s="6" t="s">
        <v>143</v>
      </c>
      <c r="S2228" s="6" t="s">
        <v>100</v>
      </c>
      <c r="T2228" s="6">
        <v>50553</v>
      </c>
      <c r="U2228" s="6" t="s">
        <v>32</v>
      </c>
      <c r="V2228" s="6" t="s">
        <v>33</v>
      </c>
      <c r="W2228" s="6" t="s">
        <v>589</v>
      </c>
      <c r="X2228" s="6" t="s">
        <v>590</v>
      </c>
      <c r="Y2228" s="6" t="s">
        <v>39</v>
      </c>
    </row>
    <row r="2229" spans="1:25">
      <c r="A2229" s="5">
        <v>10186</v>
      </c>
      <c r="B2229" s="6">
        <v>21</v>
      </c>
      <c r="C2229" s="7">
        <v>69.040000000000006</v>
      </c>
      <c r="D2229" s="6">
        <v>3</v>
      </c>
      <c r="E2229" s="6">
        <v>1449.84</v>
      </c>
      <c r="F2229" s="8">
        <v>37939</v>
      </c>
      <c r="G2229" s="6" t="s">
        <v>25</v>
      </c>
      <c r="H2229" s="6">
        <v>4</v>
      </c>
      <c r="I2229" s="6">
        <v>11</v>
      </c>
      <c r="J2229" s="6">
        <v>2003</v>
      </c>
      <c r="K2229" s="6" t="s">
        <v>26</v>
      </c>
      <c r="L2229" s="6">
        <v>65</v>
      </c>
      <c r="M2229" s="6" t="s">
        <v>418</v>
      </c>
      <c r="N2229" s="6" t="s">
        <v>655</v>
      </c>
      <c r="O2229" s="6" t="s">
        <v>656</v>
      </c>
      <c r="P2229" s="6" t="s">
        <v>657</v>
      </c>
      <c r="Q2229" s="9"/>
      <c r="R2229" s="6" t="s">
        <v>620</v>
      </c>
      <c r="S2229" s="9"/>
      <c r="T2229" s="6" t="s">
        <v>658</v>
      </c>
      <c r="U2229" s="6" t="s">
        <v>151</v>
      </c>
      <c r="V2229" s="6" t="s">
        <v>46</v>
      </c>
      <c r="W2229" s="6" t="s">
        <v>659</v>
      </c>
      <c r="X2229" s="6" t="s">
        <v>660</v>
      </c>
      <c r="Y2229" s="6" t="s">
        <v>39</v>
      </c>
    </row>
    <row r="2230" spans="1:25">
      <c r="A2230" s="5">
        <v>10186</v>
      </c>
      <c r="B2230" s="6">
        <v>36</v>
      </c>
      <c r="C2230" s="7">
        <v>85.54</v>
      </c>
      <c r="D2230" s="6">
        <v>8</v>
      </c>
      <c r="E2230" s="6">
        <v>3079.44</v>
      </c>
      <c r="F2230" s="8">
        <v>37939</v>
      </c>
      <c r="G2230" s="6" t="s">
        <v>25</v>
      </c>
      <c r="H2230" s="6">
        <v>4</v>
      </c>
      <c r="I2230" s="6">
        <v>11</v>
      </c>
      <c r="J2230" s="6">
        <v>2003</v>
      </c>
      <c r="K2230" s="6" t="s">
        <v>26</v>
      </c>
      <c r="L2230" s="6">
        <v>83</v>
      </c>
      <c r="M2230" s="6" t="s">
        <v>378</v>
      </c>
      <c r="N2230" s="6" t="s">
        <v>655</v>
      </c>
      <c r="O2230" s="6" t="s">
        <v>656</v>
      </c>
      <c r="P2230" s="6" t="s">
        <v>657</v>
      </c>
      <c r="Q2230" s="9"/>
      <c r="R2230" s="6" t="s">
        <v>620</v>
      </c>
      <c r="S2230" s="9"/>
      <c r="T2230" s="6" t="s">
        <v>658</v>
      </c>
      <c r="U2230" s="6" t="s">
        <v>151</v>
      </c>
      <c r="V2230" s="6" t="s">
        <v>46</v>
      </c>
      <c r="W2230" s="6" t="s">
        <v>659</v>
      </c>
      <c r="X2230" s="6" t="s">
        <v>660</v>
      </c>
      <c r="Y2230" s="6" t="s">
        <v>36</v>
      </c>
    </row>
    <row r="2231" spans="1:25">
      <c r="A2231" s="5">
        <v>10184</v>
      </c>
      <c r="B2231" s="6">
        <v>49</v>
      </c>
      <c r="C2231" s="7">
        <v>100</v>
      </c>
      <c r="D2231" s="6">
        <v>2</v>
      </c>
      <c r="E2231" s="6">
        <v>5795.72</v>
      </c>
      <c r="F2231" s="8">
        <v>37939</v>
      </c>
      <c r="G2231" s="6" t="s">
        <v>25</v>
      </c>
      <c r="H2231" s="6">
        <v>4</v>
      </c>
      <c r="I2231" s="6">
        <v>11</v>
      </c>
      <c r="J2231" s="6">
        <v>2003</v>
      </c>
      <c r="K2231" s="6" t="s">
        <v>163</v>
      </c>
      <c r="L2231" s="6">
        <v>118</v>
      </c>
      <c r="M2231" s="6" t="s">
        <v>288</v>
      </c>
      <c r="N2231" s="6" t="s">
        <v>623</v>
      </c>
      <c r="O2231" s="6" t="s">
        <v>624</v>
      </c>
      <c r="P2231" s="6" t="s">
        <v>625</v>
      </c>
      <c r="Q2231" s="9"/>
      <c r="R2231" s="6" t="s">
        <v>626</v>
      </c>
      <c r="S2231" s="9"/>
      <c r="T2231" s="6">
        <v>41101</v>
      </c>
      <c r="U2231" s="6" t="s">
        <v>159</v>
      </c>
      <c r="V2231" s="6" t="s">
        <v>46</v>
      </c>
      <c r="W2231" s="6" t="s">
        <v>627</v>
      </c>
      <c r="X2231" s="6" t="s">
        <v>628</v>
      </c>
      <c r="Y2231" s="6" t="s">
        <v>36</v>
      </c>
    </row>
    <row r="2232" spans="1:25">
      <c r="A2232" s="5">
        <v>10184</v>
      </c>
      <c r="B2232" s="6">
        <v>46</v>
      </c>
      <c r="C2232" s="7">
        <v>100</v>
      </c>
      <c r="D2232" s="6">
        <v>13</v>
      </c>
      <c r="E2232" s="6">
        <v>4607.3599999999997</v>
      </c>
      <c r="F2232" s="8">
        <v>37939</v>
      </c>
      <c r="G2232" s="6" t="s">
        <v>25</v>
      </c>
      <c r="H2232" s="6">
        <v>4</v>
      </c>
      <c r="I2232" s="6">
        <v>11</v>
      </c>
      <c r="J2232" s="6">
        <v>2003</v>
      </c>
      <c r="K2232" s="6" t="s">
        <v>166</v>
      </c>
      <c r="L2232" s="6">
        <v>96</v>
      </c>
      <c r="M2232" s="6" t="s">
        <v>251</v>
      </c>
      <c r="N2232" s="6" t="s">
        <v>623</v>
      </c>
      <c r="O2232" s="6" t="s">
        <v>624</v>
      </c>
      <c r="P2232" s="6" t="s">
        <v>625</v>
      </c>
      <c r="Q2232" s="9"/>
      <c r="R2232" s="6" t="s">
        <v>626</v>
      </c>
      <c r="S2232" s="9"/>
      <c r="T2232" s="6">
        <v>41101</v>
      </c>
      <c r="U2232" s="6" t="s">
        <v>159</v>
      </c>
      <c r="V2232" s="6" t="s">
        <v>46</v>
      </c>
      <c r="W2232" s="6" t="s">
        <v>627</v>
      </c>
      <c r="X2232" s="6" t="s">
        <v>628</v>
      </c>
      <c r="Y2232" s="6" t="s">
        <v>36</v>
      </c>
    </row>
    <row r="2233" spans="1:25">
      <c r="A2233" s="5">
        <v>10184</v>
      </c>
      <c r="B2233" s="6">
        <v>33</v>
      </c>
      <c r="C2233" s="7">
        <v>62.77</v>
      </c>
      <c r="D2233" s="6">
        <v>8</v>
      </c>
      <c r="E2233" s="6">
        <v>2071.41</v>
      </c>
      <c r="F2233" s="8">
        <v>37939</v>
      </c>
      <c r="G2233" s="6" t="s">
        <v>25</v>
      </c>
      <c r="H2233" s="6">
        <v>4</v>
      </c>
      <c r="I2233" s="6">
        <v>11</v>
      </c>
      <c r="J2233" s="6">
        <v>2003</v>
      </c>
      <c r="K2233" s="6" t="s">
        <v>166</v>
      </c>
      <c r="L2233" s="6">
        <v>54</v>
      </c>
      <c r="M2233" s="6" t="s">
        <v>289</v>
      </c>
      <c r="N2233" s="6" t="s">
        <v>623</v>
      </c>
      <c r="O2233" s="6" t="s">
        <v>624</v>
      </c>
      <c r="P2233" s="6" t="s">
        <v>625</v>
      </c>
      <c r="Q2233" s="9"/>
      <c r="R2233" s="6" t="s">
        <v>626</v>
      </c>
      <c r="S2233" s="9"/>
      <c r="T2233" s="6">
        <v>41101</v>
      </c>
      <c r="U2233" s="6" t="s">
        <v>159</v>
      </c>
      <c r="V2233" s="6" t="s">
        <v>46</v>
      </c>
      <c r="W2233" s="6" t="s">
        <v>627</v>
      </c>
      <c r="X2233" s="6" t="s">
        <v>628</v>
      </c>
      <c r="Y2233" s="6" t="s">
        <v>39</v>
      </c>
    </row>
    <row r="2234" spans="1:25">
      <c r="A2234" s="5">
        <v>10219</v>
      </c>
      <c r="B2234" s="6">
        <v>35</v>
      </c>
      <c r="C2234" s="7">
        <v>55.19</v>
      </c>
      <c r="D2234" s="6">
        <v>4</v>
      </c>
      <c r="E2234" s="6">
        <v>1931.65</v>
      </c>
      <c r="F2234" s="8">
        <v>38027</v>
      </c>
      <c r="G2234" s="6" t="s">
        <v>25</v>
      </c>
      <c r="H2234" s="6">
        <v>1</v>
      </c>
      <c r="I2234" s="6">
        <v>2</v>
      </c>
      <c r="J2234" s="6">
        <v>2004</v>
      </c>
      <c r="K2234" s="6" t="s">
        <v>166</v>
      </c>
      <c r="L2234" s="6">
        <v>54</v>
      </c>
      <c r="M2234" s="6" t="s">
        <v>289</v>
      </c>
      <c r="N2234" s="6" t="s">
        <v>556</v>
      </c>
      <c r="O2234" s="6">
        <v>4155554312</v>
      </c>
      <c r="P2234" s="6" t="s">
        <v>557</v>
      </c>
      <c r="Q2234" s="9"/>
      <c r="R2234" s="6" t="s">
        <v>558</v>
      </c>
      <c r="S2234" s="6" t="s">
        <v>177</v>
      </c>
      <c r="T2234" s="6">
        <v>94217</v>
      </c>
      <c r="U2234" s="6" t="s">
        <v>32</v>
      </c>
      <c r="V2234" s="6" t="s">
        <v>33</v>
      </c>
      <c r="W2234" s="6" t="s">
        <v>559</v>
      </c>
      <c r="X2234" s="6" t="s">
        <v>375</v>
      </c>
      <c r="Y2234" s="6" t="s">
        <v>39</v>
      </c>
    </row>
    <row r="2235" spans="1:25">
      <c r="A2235" s="5">
        <v>10229</v>
      </c>
      <c r="B2235" s="6">
        <v>23</v>
      </c>
      <c r="C2235" s="7">
        <v>54.11</v>
      </c>
      <c r="D2235" s="6">
        <v>3</v>
      </c>
      <c r="E2235" s="6">
        <v>1244.53</v>
      </c>
      <c r="F2235" s="8">
        <v>38057</v>
      </c>
      <c r="G2235" s="6" t="s">
        <v>25</v>
      </c>
      <c r="H2235" s="6">
        <v>1</v>
      </c>
      <c r="I2235" s="6">
        <v>3</v>
      </c>
      <c r="J2235" s="6">
        <v>2004</v>
      </c>
      <c r="K2235" s="6" t="s">
        <v>166</v>
      </c>
      <c r="L2235" s="6">
        <v>54</v>
      </c>
      <c r="M2235" s="6" t="s">
        <v>289</v>
      </c>
      <c r="N2235" s="6" t="s">
        <v>217</v>
      </c>
      <c r="O2235" s="6">
        <v>4155551450</v>
      </c>
      <c r="P2235" s="6" t="s">
        <v>218</v>
      </c>
      <c r="Q2235" s="9"/>
      <c r="R2235" s="6" t="s">
        <v>219</v>
      </c>
      <c r="S2235" s="6" t="s">
        <v>177</v>
      </c>
      <c r="T2235" s="6">
        <v>97562</v>
      </c>
      <c r="U2235" s="6" t="s">
        <v>32</v>
      </c>
      <c r="V2235" s="6" t="s">
        <v>33</v>
      </c>
      <c r="W2235" s="6" t="s">
        <v>220</v>
      </c>
      <c r="X2235" s="6" t="s">
        <v>35</v>
      </c>
      <c r="Y2235" s="6" t="s">
        <v>39</v>
      </c>
    </row>
    <row r="2236" spans="1:25">
      <c r="A2236" s="5">
        <v>10246</v>
      </c>
      <c r="B2236" s="6">
        <v>35</v>
      </c>
      <c r="C2236" s="7">
        <v>48.7</v>
      </c>
      <c r="D2236" s="6">
        <v>7</v>
      </c>
      <c r="E2236" s="6">
        <v>1704.5</v>
      </c>
      <c r="F2236" s="8">
        <v>38112</v>
      </c>
      <c r="G2236" s="6" t="s">
        <v>25</v>
      </c>
      <c r="H2236" s="6">
        <v>2</v>
      </c>
      <c r="I2236" s="6">
        <v>5</v>
      </c>
      <c r="J2236" s="6">
        <v>2004</v>
      </c>
      <c r="K2236" s="6" t="s">
        <v>166</v>
      </c>
      <c r="L2236" s="6">
        <v>54</v>
      </c>
      <c r="M2236" s="6" t="s">
        <v>289</v>
      </c>
      <c r="N2236" s="6" t="s">
        <v>155</v>
      </c>
      <c r="O2236" s="6" t="s">
        <v>156</v>
      </c>
      <c r="P2236" s="6" t="s">
        <v>157</v>
      </c>
      <c r="Q2236" s="9"/>
      <c r="R2236" s="6" t="s">
        <v>158</v>
      </c>
      <c r="S2236" s="9"/>
      <c r="T2236" s="6">
        <v>28034</v>
      </c>
      <c r="U2236" s="6" t="s">
        <v>159</v>
      </c>
      <c r="V2236" s="6" t="s">
        <v>46</v>
      </c>
      <c r="W2236" s="6" t="s">
        <v>160</v>
      </c>
      <c r="X2236" s="6" t="s">
        <v>161</v>
      </c>
      <c r="Y2236" s="6" t="s">
        <v>39</v>
      </c>
    </row>
    <row r="2237" spans="1:25">
      <c r="A2237" s="5">
        <v>10259</v>
      </c>
      <c r="B2237" s="6">
        <v>40</v>
      </c>
      <c r="C2237" s="7">
        <v>43.83</v>
      </c>
      <c r="D2237" s="6">
        <v>6</v>
      </c>
      <c r="E2237" s="6">
        <v>1753.2</v>
      </c>
      <c r="F2237" s="8">
        <v>38153</v>
      </c>
      <c r="G2237" s="6" t="s">
        <v>25</v>
      </c>
      <c r="H2237" s="6">
        <v>2</v>
      </c>
      <c r="I2237" s="6">
        <v>6</v>
      </c>
      <c r="J2237" s="6">
        <v>2004</v>
      </c>
      <c r="K2237" s="6" t="s">
        <v>166</v>
      </c>
      <c r="L2237" s="6">
        <v>54</v>
      </c>
      <c r="M2237" s="6" t="s">
        <v>289</v>
      </c>
      <c r="N2237" s="6" t="s">
        <v>394</v>
      </c>
      <c r="O2237" s="10" t="s">
        <v>683</v>
      </c>
      <c r="P2237" s="6" t="s">
        <v>395</v>
      </c>
      <c r="Q2237" s="6" t="s">
        <v>396</v>
      </c>
      <c r="R2237" s="6" t="s">
        <v>397</v>
      </c>
      <c r="S2237" s="9"/>
      <c r="T2237" s="6">
        <v>69045</v>
      </c>
      <c r="U2237" s="6" t="s">
        <v>397</v>
      </c>
      <c r="V2237" s="6" t="s">
        <v>76</v>
      </c>
      <c r="W2237" s="6" t="s">
        <v>398</v>
      </c>
      <c r="X2237" s="6" t="s">
        <v>399</v>
      </c>
      <c r="Y2237" s="6" t="s">
        <v>39</v>
      </c>
    </row>
    <row r="2238" spans="1:25">
      <c r="A2238" s="5">
        <v>10271</v>
      </c>
      <c r="B2238" s="6">
        <v>35</v>
      </c>
      <c r="C2238" s="7">
        <v>47.62</v>
      </c>
      <c r="D2238" s="6">
        <v>7</v>
      </c>
      <c r="E2238" s="6">
        <v>1666.7</v>
      </c>
      <c r="F2238" s="8">
        <v>38188</v>
      </c>
      <c r="G2238" s="6" t="s">
        <v>25</v>
      </c>
      <c r="H2238" s="6">
        <v>3</v>
      </c>
      <c r="I2238" s="6">
        <v>7</v>
      </c>
      <c r="J2238" s="6">
        <v>2004</v>
      </c>
      <c r="K2238" s="6" t="s">
        <v>166</v>
      </c>
      <c r="L2238" s="6">
        <v>54</v>
      </c>
      <c r="M2238" s="6" t="s">
        <v>289</v>
      </c>
      <c r="N2238" s="6" t="s">
        <v>217</v>
      </c>
      <c r="O2238" s="6">
        <v>4155551450</v>
      </c>
      <c r="P2238" s="6" t="s">
        <v>218</v>
      </c>
      <c r="Q2238" s="9"/>
      <c r="R2238" s="6" t="s">
        <v>219</v>
      </c>
      <c r="S2238" s="6" t="s">
        <v>177</v>
      </c>
      <c r="T2238" s="6">
        <v>97562</v>
      </c>
      <c r="U2238" s="6" t="s">
        <v>32</v>
      </c>
      <c r="V2238" s="6" t="s">
        <v>33</v>
      </c>
      <c r="W2238" s="6" t="s">
        <v>220</v>
      </c>
      <c r="X2238" s="6" t="s">
        <v>35</v>
      </c>
      <c r="Y2238" s="6" t="s">
        <v>39</v>
      </c>
    </row>
    <row r="2239" spans="1:25">
      <c r="A2239" s="5">
        <v>10281</v>
      </c>
      <c r="B2239" s="6">
        <v>31</v>
      </c>
      <c r="C2239" s="7">
        <v>55.19</v>
      </c>
      <c r="D2239" s="6">
        <v>3</v>
      </c>
      <c r="E2239" s="6">
        <v>1710.89</v>
      </c>
      <c r="F2239" s="8">
        <v>38218</v>
      </c>
      <c r="G2239" s="6" t="s">
        <v>25</v>
      </c>
      <c r="H2239" s="6">
        <v>3</v>
      </c>
      <c r="I2239" s="6">
        <v>8</v>
      </c>
      <c r="J2239" s="6">
        <v>2004</v>
      </c>
      <c r="K2239" s="6" t="s">
        <v>166</v>
      </c>
      <c r="L2239" s="6">
        <v>54</v>
      </c>
      <c r="M2239" s="6" t="s">
        <v>289</v>
      </c>
      <c r="N2239" s="6" t="s">
        <v>117</v>
      </c>
      <c r="O2239" s="6">
        <v>2155551555</v>
      </c>
      <c r="P2239" s="6" t="s">
        <v>118</v>
      </c>
      <c r="Q2239" s="9"/>
      <c r="R2239" s="6" t="s">
        <v>119</v>
      </c>
      <c r="S2239" s="6" t="s">
        <v>120</v>
      </c>
      <c r="T2239" s="6">
        <v>70267</v>
      </c>
      <c r="U2239" s="6" t="s">
        <v>32</v>
      </c>
      <c r="V2239" s="6" t="s">
        <v>33</v>
      </c>
      <c r="W2239" s="6" t="s">
        <v>121</v>
      </c>
      <c r="X2239" s="6" t="s">
        <v>122</v>
      </c>
      <c r="Y2239" s="6" t="s">
        <v>39</v>
      </c>
    </row>
    <row r="2240" spans="1:25">
      <c r="A2240" s="5">
        <v>10292</v>
      </c>
      <c r="B2240" s="6">
        <v>50</v>
      </c>
      <c r="C2240" s="7">
        <v>46.53</v>
      </c>
      <c r="D2240" s="6">
        <v>10</v>
      </c>
      <c r="E2240" s="6">
        <v>2326.5</v>
      </c>
      <c r="F2240" s="8">
        <v>38238</v>
      </c>
      <c r="G2240" s="6" t="s">
        <v>25</v>
      </c>
      <c r="H2240" s="6">
        <v>3</v>
      </c>
      <c r="I2240" s="6">
        <v>9</v>
      </c>
      <c r="J2240" s="6">
        <v>2004</v>
      </c>
      <c r="K2240" s="6" t="s">
        <v>166</v>
      </c>
      <c r="L2240" s="6">
        <v>54</v>
      </c>
      <c r="M2240" s="6" t="s">
        <v>289</v>
      </c>
      <c r="N2240" s="6" t="s">
        <v>123</v>
      </c>
      <c r="O2240" s="6">
        <v>2125557818</v>
      </c>
      <c r="P2240" s="6" t="s">
        <v>124</v>
      </c>
      <c r="Q2240" s="9"/>
      <c r="R2240" s="6" t="s">
        <v>56</v>
      </c>
      <c r="S2240" s="6" t="s">
        <v>57</v>
      </c>
      <c r="T2240" s="6">
        <v>10022</v>
      </c>
      <c r="U2240" s="6" t="s">
        <v>32</v>
      </c>
      <c r="V2240" s="6" t="s">
        <v>33</v>
      </c>
      <c r="W2240" s="6" t="s">
        <v>121</v>
      </c>
      <c r="X2240" s="6" t="s">
        <v>125</v>
      </c>
      <c r="Y2240" s="6" t="s">
        <v>39</v>
      </c>
    </row>
    <row r="2241" spans="1:25">
      <c r="A2241" s="5">
        <v>10305</v>
      </c>
      <c r="B2241" s="6">
        <v>40</v>
      </c>
      <c r="C2241" s="7">
        <v>57.9</v>
      </c>
      <c r="D2241" s="6">
        <v>7</v>
      </c>
      <c r="E2241" s="6">
        <v>2316</v>
      </c>
      <c r="F2241" s="8">
        <v>38273</v>
      </c>
      <c r="G2241" s="6" t="s">
        <v>25</v>
      </c>
      <c r="H2241" s="6">
        <v>4</v>
      </c>
      <c r="I2241" s="6">
        <v>10</v>
      </c>
      <c r="J2241" s="6">
        <v>2004</v>
      </c>
      <c r="K2241" s="6" t="s">
        <v>166</v>
      </c>
      <c r="L2241" s="6">
        <v>54</v>
      </c>
      <c r="M2241" s="6" t="s">
        <v>289</v>
      </c>
      <c r="N2241" s="6" t="s">
        <v>97</v>
      </c>
      <c r="O2241" s="6">
        <v>6175558555</v>
      </c>
      <c r="P2241" s="6" t="s">
        <v>98</v>
      </c>
      <c r="Q2241" s="9"/>
      <c r="R2241" s="6" t="s">
        <v>99</v>
      </c>
      <c r="S2241" s="6" t="s">
        <v>100</v>
      </c>
      <c r="T2241" s="6">
        <v>51247</v>
      </c>
      <c r="U2241" s="6" t="s">
        <v>32</v>
      </c>
      <c r="V2241" s="6" t="s">
        <v>33</v>
      </c>
      <c r="W2241" s="6" t="s">
        <v>101</v>
      </c>
      <c r="X2241" s="6" t="s">
        <v>102</v>
      </c>
      <c r="Y2241" s="6" t="s">
        <v>39</v>
      </c>
    </row>
    <row r="2242" spans="1:25">
      <c r="A2242" s="5">
        <v>10313</v>
      </c>
      <c r="B2242" s="6">
        <v>38</v>
      </c>
      <c r="C2242" s="7">
        <v>45.45</v>
      </c>
      <c r="D2242" s="6">
        <v>1</v>
      </c>
      <c r="E2242" s="6">
        <v>1727.1</v>
      </c>
      <c r="F2242" s="8">
        <v>38282</v>
      </c>
      <c r="G2242" s="6" t="s">
        <v>25</v>
      </c>
      <c r="H2242" s="6">
        <v>4</v>
      </c>
      <c r="I2242" s="6">
        <v>10</v>
      </c>
      <c r="J2242" s="6">
        <v>2004</v>
      </c>
      <c r="K2242" s="6" t="s">
        <v>166</v>
      </c>
      <c r="L2242" s="6">
        <v>54</v>
      </c>
      <c r="M2242" s="6" t="s">
        <v>289</v>
      </c>
      <c r="N2242" s="6" t="s">
        <v>400</v>
      </c>
      <c r="O2242" s="6" t="s">
        <v>401</v>
      </c>
      <c r="P2242" s="6" t="s">
        <v>402</v>
      </c>
      <c r="Q2242" s="9"/>
      <c r="R2242" s="6" t="s">
        <v>403</v>
      </c>
      <c r="S2242" s="6" t="s">
        <v>335</v>
      </c>
      <c r="T2242" s="6" t="s">
        <v>404</v>
      </c>
      <c r="U2242" s="6" t="s">
        <v>243</v>
      </c>
      <c r="V2242" s="6" t="s">
        <v>33</v>
      </c>
      <c r="W2242" s="6" t="s">
        <v>405</v>
      </c>
      <c r="X2242" s="6" t="s">
        <v>406</v>
      </c>
      <c r="Y2242" s="6" t="s">
        <v>39</v>
      </c>
    </row>
    <row r="2243" spans="1:25">
      <c r="A2243" s="5">
        <v>10325</v>
      </c>
      <c r="B2243" s="6">
        <v>38</v>
      </c>
      <c r="C2243" s="7">
        <v>100</v>
      </c>
      <c r="D2243" s="6">
        <v>3</v>
      </c>
      <c r="E2243" s="6">
        <v>8844.1200000000008</v>
      </c>
      <c r="F2243" s="8">
        <v>38296</v>
      </c>
      <c r="G2243" s="6" t="s">
        <v>25</v>
      </c>
      <c r="H2243" s="6">
        <v>4</v>
      </c>
      <c r="I2243" s="6">
        <v>11</v>
      </c>
      <c r="J2243" s="6">
        <v>2004</v>
      </c>
      <c r="K2243" s="6" t="s">
        <v>166</v>
      </c>
      <c r="L2243" s="6">
        <v>54</v>
      </c>
      <c r="M2243" s="6" t="s">
        <v>289</v>
      </c>
      <c r="N2243" s="6" t="s">
        <v>110</v>
      </c>
      <c r="O2243" s="6" t="s">
        <v>111</v>
      </c>
      <c r="P2243" s="6" t="s">
        <v>112</v>
      </c>
      <c r="Q2243" s="9"/>
      <c r="R2243" s="6" t="s">
        <v>113</v>
      </c>
      <c r="S2243" s="9"/>
      <c r="T2243" s="6">
        <v>4110</v>
      </c>
      <c r="U2243" s="6" t="s">
        <v>114</v>
      </c>
      <c r="V2243" s="6" t="s">
        <v>46</v>
      </c>
      <c r="W2243" s="6" t="s">
        <v>115</v>
      </c>
      <c r="X2243" s="6" t="s">
        <v>116</v>
      </c>
      <c r="Y2243" s="6" t="s">
        <v>133</v>
      </c>
    </row>
    <row r="2244" spans="1:25">
      <c r="A2244" s="5">
        <v>10335</v>
      </c>
      <c r="B2244" s="6">
        <v>40</v>
      </c>
      <c r="C2244" s="7">
        <v>60.6</v>
      </c>
      <c r="D2244" s="6">
        <v>3</v>
      </c>
      <c r="E2244" s="6">
        <v>2424</v>
      </c>
      <c r="F2244" s="8">
        <v>38310</v>
      </c>
      <c r="G2244" s="6" t="s">
        <v>25</v>
      </c>
      <c r="H2244" s="6">
        <v>4</v>
      </c>
      <c r="I2244" s="6">
        <v>11</v>
      </c>
      <c r="J2244" s="6">
        <v>2004</v>
      </c>
      <c r="K2244" s="6" t="s">
        <v>166</v>
      </c>
      <c r="L2244" s="6">
        <v>54</v>
      </c>
      <c r="M2244" s="6" t="s">
        <v>289</v>
      </c>
      <c r="N2244" s="6" t="s">
        <v>217</v>
      </c>
      <c r="O2244" s="6">
        <v>4155551450</v>
      </c>
      <c r="P2244" s="6" t="s">
        <v>218</v>
      </c>
      <c r="Q2244" s="9"/>
      <c r="R2244" s="6" t="s">
        <v>219</v>
      </c>
      <c r="S2244" s="6" t="s">
        <v>177</v>
      </c>
      <c r="T2244" s="6">
        <v>97562</v>
      </c>
      <c r="U2244" s="6" t="s">
        <v>32</v>
      </c>
      <c r="V2244" s="6" t="s">
        <v>33</v>
      </c>
      <c r="W2244" s="6" t="s">
        <v>220</v>
      </c>
      <c r="X2244" s="6" t="s">
        <v>35</v>
      </c>
      <c r="Y2244" s="6" t="s">
        <v>39</v>
      </c>
    </row>
    <row r="2245" spans="1:25">
      <c r="A2245" s="5">
        <v>10349</v>
      </c>
      <c r="B2245" s="6">
        <v>33</v>
      </c>
      <c r="C2245" s="7">
        <v>46.53</v>
      </c>
      <c r="D2245" s="6">
        <v>1</v>
      </c>
      <c r="E2245" s="6">
        <v>1535.49</v>
      </c>
      <c r="F2245" s="8">
        <v>38322</v>
      </c>
      <c r="G2245" s="6" t="s">
        <v>25</v>
      </c>
      <c r="H2245" s="6">
        <v>4</v>
      </c>
      <c r="I2245" s="6">
        <v>12</v>
      </c>
      <c r="J2245" s="6">
        <v>2004</v>
      </c>
      <c r="K2245" s="6" t="s">
        <v>166</v>
      </c>
      <c r="L2245" s="6">
        <v>54</v>
      </c>
      <c r="M2245" s="6" t="s">
        <v>289</v>
      </c>
      <c r="N2245" s="6" t="s">
        <v>552</v>
      </c>
      <c r="O2245" s="6">
        <v>2125557413</v>
      </c>
      <c r="P2245" s="6" t="s">
        <v>553</v>
      </c>
      <c r="Q2245" s="6" t="s">
        <v>554</v>
      </c>
      <c r="R2245" s="6" t="s">
        <v>56</v>
      </c>
      <c r="S2245" s="6" t="s">
        <v>57</v>
      </c>
      <c r="T2245" s="6">
        <v>10022</v>
      </c>
      <c r="U2245" s="6" t="s">
        <v>32</v>
      </c>
      <c r="V2245" s="6" t="s">
        <v>33</v>
      </c>
      <c r="W2245" s="6" t="s">
        <v>34</v>
      </c>
      <c r="X2245" s="6" t="s">
        <v>555</v>
      </c>
      <c r="Y2245" s="6" t="s">
        <v>39</v>
      </c>
    </row>
    <row r="2246" spans="1:25">
      <c r="A2246" s="5">
        <v>10359</v>
      </c>
      <c r="B2246" s="6">
        <v>36</v>
      </c>
      <c r="C2246" s="7">
        <v>100</v>
      </c>
      <c r="D2246" s="6">
        <v>3</v>
      </c>
      <c r="E2246" s="6">
        <v>6358.68</v>
      </c>
      <c r="F2246" s="8">
        <v>38336</v>
      </c>
      <c r="G2246" s="6" t="s">
        <v>25</v>
      </c>
      <c r="H2246" s="6">
        <v>4</v>
      </c>
      <c r="I2246" s="6">
        <v>12</v>
      </c>
      <c r="J2246" s="6">
        <v>2004</v>
      </c>
      <c r="K2246" s="6" t="s">
        <v>166</v>
      </c>
      <c r="L2246" s="6">
        <v>54</v>
      </c>
      <c r="M2246" s="6" t="s">
        <v>289</v>
      </c>
      <c r="N2246" s="6" t="s">
        <v>357</v>
      </c>
      <c r="O2246" s="6" t="s">
        <v>358</v>
      </c>
      <c r="P2246" s="6" t="s">
        <v>359</v>
      </c>
      <c r="Q2246" s="9"/>
      <c r="R2246" s="6" t="s">
        <v>360</v>
      </c>
      <c r="S2246" s="9"/>
      <c r="T2246" s="6">
        <v>51100</v>
      </c>
      <c r="U2246" s="6" t="s">
        <v>66</v>
      </c>
      <c r="V2246" s="6" t="s">
        <v>46</v>
      </c>
      <c r="W2246" s="6" t="s">
        <v>361</v>
      </c>
      <c r="X2246" s="6" t="s">
        <v>362</v>
      </c>
      <c r="Y2246" s="6" t="s">
        <v>36</v>
      </c>
    </row>
    <row r="2247" spans="1:25">
      <c r="A2247" s="5">
        <v>10371</v>
      </c>
      <c r="B2247" s="6">
        <v>20</v>
      </c>
      <c r="C2247" s="7">
        <v>66.47</v>
      </c>
      <c r="D2247" s="6">
        <v>2</v>
      </c>
      <c r="E2247" s="6">
        <v>1329.4</v>
      </c>
      <c r="F2247" s="8">
        <v>38375</v>
      </c>
      <c r="G2247" s="6" t="s">
        <v>25</v>
      </c>
      <c r="H2247" s="6">
        <v>1</v>
      </c>
      <c r="I2247" s="6">
        <v>1</v>
      </c>
      <c r="J2247" s="6">
        <v>2005</v>
      </c>
      <c r="K2247" s="6" t="s">
        <v>166</v>
      </c>
      <c r="L2247" s="6">
        <v>54</v>
      </c>
      <c r="M2247" s="6" t="s">
        <v>289</v>
      </c>
      <c r="N2247" s="6" t="s">
        <v>217</v>
      </c>
      <c r="O2247" s="6">
        <v>4155551450</v>
      </c>
      <c r="P2247" s="6" t="s">
        <v>218</v>
      </c>
      <c r="Q2247" s="9"/>
      <c r="R2247" s="6" t="s">
        <v>219</v>
      </c>
      <c r="S2247" s="6" t="s">
        <v>177</v>
      </c>
      <c r="T2247" s="6">
        <v>97562</v>
      </c>
      <c r="U2247" s="6" t="s">
        <v>32</v>
      </c>
      <c r="V2247" s="6" t="s">
        <v>33</v>
      </c>
      <c r="W2247" s="6" t="s">
        <v>220</v>
      </c>
      <c r="X2247" s="6" t="s">
        <v>35</v>
      </c>
      <c r="Y2247" s="6" t="s">
        <v>39</v>
      </c>
    </row>
    <row r="2248" spans="1:25">
      <c r="A2248" s="5">
        <v>10383</v>
      </c>
      <c r="B2248" s="6">
        <v>32</v>
      </c>
      <c r="C2248" s="7">
        <v>53.18</v>
      </c>
      <c r="D2248" s="6">
        <v>5</v>
      </c>
      <c r="E2248" s="6">
        <v>1701.76</v>
      </c>
      <c r="F2248" s="8">
        <v>38405</v>
      </c>
      <c r="G2248" s="6" t="s">
        <v>25</v>
      </c>
      <c r="H2248" s="6">
        <v>1</v>
      </c>
      <c r="I2248" s="6">
        <v>2</v>
      </c>
      <c r="J2248" s="6">
        <v>2005</v>
      </c>
      <c r="K2248" s="6" t="s">
        <v>166</v>
      </c>
      <c r="L2248" s="6">
        <v>54</v>
      </c>
      <c r="M2248" s="6" t="s">
        <v>289</v>
      </c>
      <c r="N2248" s="6" t="s">
        <v>155</v>
      </c>
      <c r="O2248" s="6" t="s">
        <v>156</v>
      </c>
      <c r="P2248" s="6" t="s">
        <v>157</v>
      </c>
      <c r="Q2248" s="9"/>
      <c r="R2248" s="6" t="s">
        <v>158</v>
      </c>
      <c r="S2248" s="9"/>
      <c r="T2248" s="6">
        <v>28034</v>
      </c>
      <c r="U2248" s="6" t="s">
        <v>159</v>
      </c>
      <c r="V2248" s="6" t="s">
        <v>46</v>
      </c>
      <c r="W2248" s="6" t="s">
        <v>160</v>
      </c>
      <c r="X2248" s="6" t="s">
        <v>161</v>
      </c>
      <c r="Y2248" s="6" t="s">
        <v>39</v>
      </c>
    </row>
    <row r="2249" spans="1:25">
      <c r="A2249" s="5">
        <v>10394</v>
      </c>
      <c r="B2249" s="6">
        <v>36</v>
      </c>
      <c r="C2249" s="7">
        <v>62.77</v>
      </c>
      <c r="D2249" s="6">
        <v>3</v>
      </c>
      <c r="E2249" s="6">
        <v>2259.7199999999998</v>
      </c>
      <c r="F2249" s="8">
        <v>38426</v>
      </c>
      <c r="G2249" s="6" t="s">
        <v>25</v>
      </c>
      <c r="H2249" s="6">
        <v>1</v>
      </c>
      <c r="I2249" s="6">
        <v>3</v>
      </c>
      <c r="J2249" s="6">
        <v>2005</v>
      </c>
      <c r="K2249" s="6" t="s">
        <v>166</v>
      </c>
      <c r="L2249" s="6">
        <v>54</v>
      </c>
      <c r="M2249" s="6" t="s">
        <v>289</v>
      </c>
      <c r="N2249" s="6" t="s">
        <v>155</v>
      </c>
      <c r="O2249" s="6" t="s">
        <v>156</v>
      </c>
      <c r="P2249" s="6" t="s">
        <v>157</v>
      </c>
      <c r="Q2249" s="9"/>
      <c r="R2249" s="6" t="s">
        <v>158</v>
      </c>
      <c r="S2249" s="9"/>
      <c r="T2249" s="6">
        <v>28034</v>
      </c>
      <c r="U2249" s="6" t="s">
        <v>159</v>
      </c>
      <c r="V2249" s="6" t="s">
        <v>46</v>
      </c>
      <c r="W2249" s="6" t="s">
        <v>160</v>
      </c>
      <c r="X2249" s="6" t="s">
        <v>161</v>
      </c>
      <c r="Y2249" s="6" t="s">
        <v>39</v>
      </c>
    </row>
    <row r="2250" spans="1:25">
      <c r="A2250" s="5">
        <v>10412</v>
      </c>
      <c r="B2250" s="6">
        <v>19</v>
      </c>
      <c r="C2250" s="7">
        <v>48.7</v>
      </c>
      <c r="D2250" s="6">
        <v>7</v>
      </c>
      <c r="E2250" s="6">
        <v>925.3</v>
      </c>
      <c r="F2250" s="8">
        <v>38475</v>
      </c>
      <c r="G2250" s="6" t="s">
        <v>25</v>
      </c>
      <c r="H2250" s="6">
        <v>2</v>
      </c>
      <c r="I2250" s="6">
        <v>5</v>
      </c>
      <c r="J2250" s="6">
        <v>2005</v>
      </c>
      <c r="K2250" s="6" t="s">
        <v>166</v>
      </c>
      <c r="L2250" s="6">
        <v>54</v>
      </c>
      <c r="M2250" s="6" t="s">
        <v>289</v>
      </c>
      <c r="N2250" s="6" t="s">
        <v>155</v>
      </c>
      <c r="O2250" s="6" t="s">
        <v>156</v>
      </c>
      <c r="P2250" s="6" t="s">
        <v>157</v>
      </c>
      <c r="Q2250" s="9"/>
      <c r="R2250" s="6" t="s">
        <v>158</v>
      </c>
      <c r="S2250" s="9"/>
      <c r="T2250" s="6">
        <v>28034</v>
      </c>
      <c r="U2250" s="6" t="s">
        <v>159</v>
      </c>
      <c r="V2250" s="6" t="s">
        <v>46</v>
      </c>
      <c r="W2250" s="6" t="s">
        <v>160</v>
      </c>
      <c r="X2250" s="6" t="s">
        <v>161</v>
      </c>
      <c r="Y2250" s="6" t="s">
        <v>39</v>
      </c>
    </row>
    <row r="2251" spans="1:25">
      <c r="A2251" s="5">
        <v>10425</v>
      </c>
      <c r="B2251" s="6">
        <v>11</v>
      </c>
      <c r="C2251" s="7">
        <v>43.83</v>
      </c>
      <c r="D2251" s="6">
        <v>6</v>
      </c>
      <c r="E2251" s="6">
        <v>482.13</v>
      </c>
      <c r="F2251" s="8">
        <v>38503</v>
      </c>
      <c r="G2251" s="6" t="s">
        <v>246</v>
      </c>
      <c r="H2251" s="6">
        <v>2</v>
      </c>
      <c r="I2251" s="6">
        <v>5</v>
      </c>
      <c r="J2251" s="6">
        <v>2005</v>
      </c>
      <c r="K2251" s="6" t="s">
        <v>166</v>
      </c>
      <c r="L2251" s="6">
        <v>54</v>
      </c>
      <c r="M2251" s="6" t="s">
        <v>289</v>
      </c>
      <c r="N2251" s="6" t="s">
        <v>91</v>
      </c>
      <c r="O2251" s="6" t="s">
        <v>92</v>
      </c>
      <c r="P2251" s="6" t="s">
        <v>93</v>
      </c>
      <c r="Q2251" s="9"/>
      <c r="R2251" s="6" t="s">
        <v>94</v>
      </c>
      <c r="S2251" s="9"/>
      <c r="T2251" s="6">
        <v>44000</v>
      </c>
      <c r="U2251" s="6" t="s">
        <v>66</v>
      </c>
      <c r="V2251" s="6" t="s">
        <v>46</v>
      </c>
      <c r="W2251" s="6" t="s">
        <v>95</v>
      </c>
      <c r="X2251" s="6" t="s">
        <v>96</v>
      </c>
      <c r="Y2251" s="6" t="s">
        <v>39</v>
      </c>
    </row>
    <row r="2252" spans="1:25">
      <c r="A2252" s="5">
        <v>10184</v>
      </c>
      <c r="B2252" s="6">
        <v>48</v>
      </c>
      <c r="C2252" s="7">
        <v>50.95</v>
      </c>
      <c r="D2252" s="6">
        <v>1</v>
      </c>
      <c r="E2252" s="6">
        <v>2445.6</v>
      </c>
      <c r="F2252" s="8">
        <v>37939</v>
      </c>
      <c r="G2252" s="6" t="s">
        <v>25</v>
      </c>
      <c r="H2252" s="6">
        <v>4</v>
      </c>
      <c r="I2252" s="6">
        <v>11</v>
      </c>
      <c r="J2252" s="6">
        <v>2003</v>
      </c>
      <c r="K2252" s="6" t="s">
        <v>290</v>
      </c>
      <c r="L2252" s="6">
        <v>62</v>
      </c>
      <c r="M2252" s="6" t="s">
        <v>291</v>
      </c>
      <c r="N2252" s="6" t="s">
        <v>623</v>
      </c>
      <c r="O2252" s="6" t="s">
        <v>624</v>
      </c>
      <c r="P2252" s="6" t="s">
        <v>625</v>
      </c>
      <c r="Q2252" s="9"/>
      <c r="R2252" s="6" t="s">
        <v>626</v>
      </c>
      <c r="S2252" s="9"/>
      <c r="T2252" s="6">
        <v>41101</v>
      </c>
      <c r="U2252" s="6" t="s">
        <v>159</v>
      </c>
      <c r="V2252" s="6" t="s">
        <v>46</v>
      </c>
      <c r="W2252" s="6" t="s">
        <v>627</v>
      </c>
      <c r="X2252" s="6" t="s">
        <v>628</v>
      </c>
      <c r="Y2252" s="6" t="s">
        <v>39</v>
      </c>
    </row>
    <row r="2253" spans="1:25">
      <c r="A2253" s="5">
        <v>10184</v>
      </c>
      <c r="B2253" s="6">
        <v>45</v>
      </c>
      <c r="C2253" s="7">
        <v>100</v>
      </c>
      <c r="D2253" s="6">
        <v>4</v>
      </c>
      <c r="E2253" s="6">
        <v>4948.2</v>
      </c>
      <c r="F2253" s="8">
        <v>37939</v>
      </c>
      <c r="G2253" s="6" t="s">
        <v>25</v>
      </c>
      <c r="H2253" s="6">
        <v>4</v>
      </c>
      <c r="I2253" s="6">
        <v>11</v>
      </c>
      <c r="J2253" s="6">
        <v>2003</v>
      </c>
      <c r="K2253" s="6" t="s">
        <v>166</v>
      </c>
      <c r="L2253" s="6">
        <v>115</v>
      </c>
      <c r="M2253" s="6" t="s">
        <v>298</v>
      </c>
      <c r="N2253" s="6" t="s">
        <v>623</v>
      </c>
      <c r="O2253" s="6" t="s">
        <v>624</v>
      </c>
      <c r="P2253" s="6" t="s">
        <v>625</v>
      </c>
      <c r="Q2253" s="9"/>
      <c r="R2253" s="6" t="s">
        <v>626</v>
      </c>
      <c r="S2253" s="9"/>
      <c r="T2253" s="6">
        <v>41101</v>
      </c>
      <c r="U2253" s="6" t="s">
        <v>159</v>
      </c>
      <c r="V2253" s="6" t="s">
        <v>46</v>
      </c>
      <c r="W2253" s="6" t="s">
        <v>627</v>
      </c>
      <c r="X2253" s="6" t="s">
        <v>628</v>
      </c>
      <c r="Y2253" s="6" t="s">
        <v>36</v>
      </c>
    </row>
    <row r="2254" spans="1:25">
      <c r="A2254" s="5">
        <v>10185</v>
      </c>
      <c r="B2254" s="6">
        <v>20</v>
      </c>
      <c r="C2254" s="7">
        <v>48.62</v>
      </c>
      <c r="D2254" s="6">
        <v>15</v>
      </c>
      <c r="E2254" s="6">
        <v>972.4</v>
      </c>
      <c r="F2254" s="8">
        <v>37939</v>
      </c>
      <c r="G2254" s="6" t="s">
        <v>25</v>
      </c>
      <c r="H2254" s="6">
        <v>4</v>
      </c>
      <c r="I2254" s="6">
        <v>11</v>
      </c>
      <c r="J2254" s="6">
        <v>2003</v>
      </c>
      <c r="K2254" s="6" t="s">
        <v>290</v>
      </c>
      <c r="L2254" s="6">
        <v>58</v>
      </c>
      <c r="M2254" s="6" t="s">
        <v>299</v>
      </c>
      <c r="N2254" s="6" t="s">
        <v>587</v>
      </c>
      <c r="O2254" s="6">
        <v>5085559555</v>
      </c>
      <c r="P2254" s="6" t="s">
        <v>588</v>
      </c>
      <c r="Q2254" s="9"/>
      <c r="R2254" s="6" t="s">
        <v>143</v>
      </c>
      <c r="S2254" s="6" t="s">
        <v>100</v>
      </c>
      <c r="T2254" s="6">
        <v>50553</v>
      </c>
      <c r="U2254" s="6" t="s">
        <v>32</v>
      </c>
      <c r="V2254" s="6" t="s">
        <v>33</v>
      </c>
      <c r="W2254" s="6" t="s">
        <v>589</v>
      </c>
      <c r="X2254" s="6" t="s">
        <v>590</v>
      </c>
      <c r="Y2254" s="6" t="s">
        <v>39</v>
      </c>
    </row>
    <row r="2255" spans="1:25">
      <c r="A2255" s="5">
        <v>10185</v>
      </c>
      <c r="B2255" s="6">
        <v>21</v>
      </c>
      <c r="C2255" s="7">
        <v>54</v>
      </c>
      <c r="D2255" s="6">
        <v>3</v>
      </c>
      <c r="E2255" s="6">
        <v>1134</v>
      </c>
      <c r="F2255" s="8">
        <v>37939</v>
      </c>
      <c r="G2255" s="6" t="s">
        <v>25</v>
      </c>
      <c r="H2255" s="6">
        <v>4</v>
      </c>
      <c r="I2255" s="6">
        <v>11</v>
      </c>
      <c r="J2255" s="6">
        <v>2003</v>
      </c>
      <c r="K2255" s="6" t="s">
        <v>313</v>
      </c>
      <c r="L2255" s="6">
        <v>66</v>
      </c>
      <c r="M2255" s="6" t="s">
        <v>379</v>
      </c>
      <c r="N2255" s="6" t="s">
        <v>587</v>
      </c>
      <c r="O2255" s="6">
        <v>5085559555</v>
      </c>
      <c r="P2255" s="6" t="s">
        <v>588</v>
      </c>
      <c r="Q2255" s="9"/>
      <c r="R2255" s="6" t="s">
        <v>143</v>
      </c>
      <c r="S2255" s="6" t="s">
        <v>100</v>
      </c>
      <c r="T2255" s="6">
        <v>50553</v>
      </c>
      <c r="U2255" s="6" t="s">
        <v>32</v>
      </c>
      <c r="V2255" s="6" t="s">
        <v>33</v>
      </c>
      <c r="W2255" s="6" t="s">
        <v>589</v>
      </c>
      <c r="X2255" s="6" t="s">
        <v>590</v>
      </c>
      <c r="Y2255" s="6" t="s">
        <v>39</v>
      </c>
    </row>
    <row r="2256" spans="1:25">
      <c r="A2256" s="5">
        <v>10185</v>
      </c>
      <c r="B2256" s="6">
        <v>30</v>
      </c>
      <c r="C2256" s="7">
        <v>94.4</v>
      </c>
      <c r="D2256" s="6">
        <v>10</v>
      </c>
      <c r="E2256" s="6">
        <v>2832</v>
      </c>
      <c r="F2256" s="8">
        <v>37939</v>
      </c>
      <c r="G2256" s="6" t="s">
        <v>25</v>
      </c>
      <c r="H2256" s="6">
        <v>4</v>
      </c>
      <c r="I2256" s="6">
        <v>11</v>
      </c>
      <c r="J2256" s="6">
        <v>2003</v>
      </c>
      <c r="K2256" s="6" t="s">
        <v>313</v>
      </c>
      <c r="L2256" s="6">
        <v>86</v>
      </c>
      <c r="M2256" s="6" t="s">
        <v>380</v>
      </c>
      <c r="N2256" s="6" t="s">
        <v>587</v>
      </c>
      <c r="O2256" s="6">
        <v>5085559555</v>
      </c>
      <c r="P2256" s="6" t="s">
        <v>588</v>
      </c>
      <c r="Q2256" s="9"/>
      <c r="R2256" s="6" t="s">
        <v>143</v>
      </c>
      <c r="S2256" s="6" t="s">
        <v>100</v>
      </c>
      <c r="T2256" s="6">
        <v>50553</v>
      </c>
      <c r="U2256" s="6" t="s">
        <v>32</v>
      </c>
      <c r="V2256" s="6" t="s">
        <v>33</v>
      </c>
      <c r="W2256" s="6" t="s">
        <v>589</v>
      </c>
      <c r="X2256" s="6" t="s">
        <v>590</v>
      </c>
      <c r="Y2256" s="6" t="s">
        <v>39</v>
      </c>
    </row>
    <row r="2257" spans="1:25">
      <c r="A2257" s="5">
        <v>10186</v>
      </c>
      <c r="B2257" s="6">
        <v>24</v>
      </c>
      <c r="C2257" s="7">
        <v>99.57</v>
      </c>
      <c r="D2257" s="6">
        <v>5</v>
      </c>
      <c r="E2257" s="6">
        <v>2389.6799999999998</v>
      </c>
      <c r="F2257" s="8">
        <v>37939</v>
      </c>
      <c r="G2257" s="6" t="s">
        <v>25</v>
      </c>
      <c r="H2257" s="6">
        <v>4</v>
      </c>
      <c r="I2257" s="6">
        <v>11</v>
      </c>
      <c r="J2257" s="6">
        <v>2003</v>
      </c>
      <c r="K2257" s="6" t="s">
        <v>313</v>
      </c>
      <c r="L2257" s="6">
        <v>90</v>
      </c>
      <c r="M2257" s="6" t="s">
        <v>453</v>
      </c>
      <c r="N2257" s="6" t="s">
        <v>655</v>
      </c>
      <c r="O2257" s="6" t="s">
        <v>656</v>
      </c>
      <c r="P2257" s="6" t="s">
        <v>657</v>
      </c>
      <c r="Q2257" s="9"/>
      <c r="R2257" s="6" t="s">
        <v>620</v>
      </c>
      <c r="S2257" s="9"/>
      <c r="T2257" s="6" t="s">
        <v>658</v>
      </c>
      <c r="U2257" s="6" t="s">
        <v>151</v>
      </c>
      <c r="V2257" s="6" t="s">
        <v>46</v>
      </c>
      <c r="W2257" s="6" t="s">
        <v>659</v>
      </c>
      <c r="X2257" s="6" t="s">
        <v>660</v>
      </c>
      <c r="Y2257" s="6" t="s">
        <v>39</v>
      </c>
    </row>
    <row r="2258" spans="1:25">
      <c r="A2258" s="5">
        <v>10185</v>
      </c>
      <c r="B2258" s="6">
        <v>39</v>
      </c>
      <c r="C2258" s="7">
        <v>57.82</v>
      </c>
      <c r="D2258" s="6">
        <v>1</v>
      </c>
      <c r="E2258" s="6">
        <v>2254.98</v>
      </c>
      <c r="F2258" s="8">
        <v>37939</v>
      </c>
      <c r="G2258" s="6" t="s">
        <v>25</v>
      </c>
      <c r="H2258" s="6">
        <v>4</v>
      </c>
      <c r="I2258" s="6">
        <v>11</v>
      </c>
      <c r="J2258" s="6">
        <v>2003</v>
      </c>
      <c r="K2258" s="6" t="s">
        <v>313</v>
      </c>
      <c r="L2258" s="6">
        <v>72</v>
      </c>
      <c r="M2258" s="6" t="s">
        <v>381</v>
      </c>
      <c r="N2258" s="6" t="s">
        <v>587</v>
      </c>
      <c r="O2258" s="6">
        <v>5085559555</v>
      </c>
      <c r="P2258" s="6" t="s">
        <v>588</v>
      </c>
      <c r="Q2258" s="9"/>
      <c r="R2258" s="6" t="s">
        <v>143</v>
      </c>
      <c r="S2258" s="6" t="s">
        <v>100</v>
      </c>
      <c r="T2258" s="6">
        <v>50553</v>
      </c>
      <c r="U2258" s="6" t="s">
        <v>32</v>
      </c>
      <c r="V2258" s="6" t="s">
        <v>33</v>
      </c>
      <c r="W2258" s="6" t="s">
        <v>589</v>
      </c>
      <c r="X2258" s="6" t="s">
        <v>590</v>
      </c>
      <c r="Y2258" s="6" t="s">
        <v>39</v>
      </c>
    </row>
    <row r="2259" spans="1:25">
      <c r="A2259" s="5">
        <v>10185</v>
      </c>
      <c r="B2259" s="6">
        <v>37</v>
      </c>
      <c r="C2259" s="7">
        <v>100</v>
      </c>
      <c r="D2259" s="6">
        <v>4</v>
      </c>
      <c r="E2259" s="6">
        <v>3891.66</v>
      </c>
      <c r="F2259" s="8">
        <v>37939</v>
      </c>
      <c r="G2259" s="6" t="s">
        <v>25</v>
      </c>
      <c r="H2259" s="6">
        <v>4</v>
      </c>
      <c r="I2259" s="6">
        <v>11</v>
      </c>
      <c r="J2259" s="6">
        <v>2003</v>
      </c>
      <c r="K2259" s="6" t="s">
        <v>313</v>
      </c>
      <c r="L2259" s="6">
        <v>100</v>
      </c>
      <c r="M2259" s="6" t="s">
        <v>382</v>
      </c>
      <c r="N2259" s="6" t="s">
        <v>587</v>
      </c>
      <c r="O2259" s="6">
        <v>5085559555</v>
      </c>
      <c r="P2259" s="6" t="s">
        <v>588</v>
      </c>
      <c r="Q2259" s="9"/>
      <c r="R2259" s="6" t="s">
        <v>143</v>
      </c>
      <c r="S2259" s="6" t="s">
        <v>100</v>
      </c>
      <c r="T2259" s="6">
        <v>50553</v>
      </c>
      <c r="U2259" s="6" t="s">
        <v>32</v>
      </c>
      <c r="V2259" s="6" t="s">
        <v>33</v>
      </c>
      <c r="W2259" s="6" t="s">
        <v>589</v>
      </c>
      <c r="X2259" s="6" t="s">
        <v>590</v>
      </c>
      <c r="Y2259" s="6" t="s">
        <v>36</v>
      </c>
    </row>
    <row r="2260" spans="1:25">
      <c r="A2260" s="5">
        <v>10185</v>
      </c>
      <c r="B2260" s="6">
        <v>22</v>
      </c>
      <c r="C2260" s="7">
        <v>79.45</v>
      </c>
      <c r="D2260" s="6">
        <v>5</v>
      </c>
      <c r="E2260" s="6">
        <v>1747.9</v>
      </c>
      <c r="F2260" s="8">
        <v>37939</v>
      </c>
      <c r="G2260" s="6" t="s">
        <v>25</v>
      </c>
      <c r="H2260" s="6">
        <v>4</v>
      </c>
      <c r="I2260" s="6">
        <v>11</v>
      </c>
      <c r="J2260" s="6">
        <v>2003</v>
      </c>
      <c r="K2260" s="6" t="s">
        <v>313</v>
      </c>
      <c r="L2260" s="6">
        <v>99</v>
      </c>
      <c r="M2260" s="6" t="s">
        <v>383</v>
      </c>
      <c r="N2260" s="6" t="s">
        <v>587</v>
      </c>
      <c r="O2260" s="6">
        <v>5085559555</v>
      </c>
      <c r="P2260" s="6" t="s">
        <v>588</v>
      </c>
      <c r="Q2260" s="9"/>
      <c r="R2260" s="6" t="s">
        <v>143</v>
      </c>
      <c r="S2260" s="6" t="s">
        <v>100</v>
      </c>
      <c r="T2260" s="6">
        <v>50553</v>
      </c>
      <c r="U2260" s="6" t="s">
        <v>32</v>
      </c>
      <c r="V2260" s="6" t="s">
        <v>33</v>
      </c>
      <c r="W2260" s="6" t="s">
        <v>589</v>
      </c>
      <c r="X2260" s="6" t="s">
        <v>590</v>
      </c>
      <c r="Y2260" s="6" t="s">
        <v>39</v>
      </c>
    </row>
    <row r="2261" spans="1:25">
      <c r="A2261" s="5">
        <v>10186</v>
      </c>
      <c r="B2261" s="6">
        <v>28</v>
      </c>
      <c r="C2261" s="7">
        <v>52.14</v>
      </c>
      <c r="D2261" s="6">
        <v>4</v>
      </c>
      <c r="E2261" s="6">
        <v>1459.92</v>
      </c>
      <c r="F2261" s="8">
        <v>37939</v>
      </c>
      <c r="G2261" s="6" t="s">
        <v>25</v>
      </c>
      <c r="H2261" s="6">
        <v>4</v>
      </c>
      <c r="I2261" s="6">
        <v>11</v>
      </c>
      <c r="J2261" s="6">
        <v>2003</v>
      </c>
      <c r="K2261" s="6" t="s">
        <v>385</v>
      </c>
      <c r="L2261" s="6">
        <v>49</v>
      </c>
      <c r="M2261" s="6" t="s">
        <v>458</v>
      </c>
      <c r="N2261" s="6" t="s">
        <v>655</v>
      </c>
      <c r="O2261" s="6" t="s">
        <v>656</v>
      </c>
      <c r="P2261" s="6" t="s">
        <v>657</v>
      </c>
      <c r="Q2261" s="9"/>
      <c r="R2261" s="6" t="s">
        <v>620</v>
      </c>
      <c r="S2261" s="9"/>
      <c r="T2261" s="6" t="s">
        <v>658</v>
      </c>
      <c r="U2261" s="6" t="s">
        <v>151</v>
      </c>
      <c r="V2261" s="6" t="s">
        <v>46</v>
      </c>
      <c r="W2261" s="6" t="s">
        <v>659</v>
      </c>
      <c r="X2261" s="6" t="s">
        <v>660</v>
      </c>
      <c r="Y2261" s="6" t="s">
        <v>39</v>
      </c>
    </row>
    <row r="2262" spans="1:25">
      <c r="A2262" s="5">
        <v>10220</v>
      </c>
      <c r="B2262" s="6">
        <v>20</v>
      </c>
      <c r="C2262" s="7">
        <v>52.82</v>
      </c>
      <c r="D2262" s="6">
        <v>6</v>
      </c>
      <c r="E2262" s="6">
        <v>1056.4000000000001</v>
      </c>
      <c r="F2262" s="8">
        <v>38029</v>
      </c>
      <c r="G2262" s="6" t="s">
        <v>25</v>
      </c>
      <c r="H2262" s="6">
        <v>1</v>
      </c>
      <c r="I2262" s="6">
        <v>2</v>
      </c>
      <c r="J2262" s="6">
        <v>2004</v>
      </c>
      <c r="K2262" s="6" t="s">
        <v>290</v>
      </c>
      <c r="L2262" s="6">
        <v>62</v>
      </c>
      <c r="M2262" s="6" t="s">
        <v>291</v>
      </c>
      <c r="N2262" s="6" t="s">
        <v>465</v>
      </c>
      <c r="O2262" s="10" t="s">
        <v>683</v>
      </c>
      <c r="P2262" s="6" t="s">
        <v>466</v>
      </c>
      <c r="Q2262" s="6" t="s">
        <v>467</v>
      </c>
      <c r="R2262" s="6" t="s">
        <v>468</v>
      </c>
      <c r="S2262" s="9"/>
      <c r="T2262" s="6">
        <v>2</v>
      </c>
      <c r="U2262" s="6" t="s">
        <v>469</v>
      </c>
      <c r="V2262" s="6" t="s">
        <v>46</v>
      </c>
      <c r="W2262" s="6" t="s">
        <v>470</v>
      </c>
      <c r="X2262" s="6" t="s">
        <v>471</v>
      </c>
      <c r="Y2262" s="6" t="s">
        <v>39</v>
      </c>
    </row>
    <row r="2263" spans="1:25">
      <c r="A2263" s="5">
        <v>10230</v>
      </c>
      <c r="B2263" s="6">
        <v>46</v>
      </c>
      <c r="C2263" s="7">
        <v>60.9</v>
      </c>
      <c r="D2263" s="6">
        <v>4</v>
      </c>
      <c r="E2263" s="6">
        <v>2801.4</v>
      </c>
      <c r="F2263" s="8">
        <v>38061</v>
      </c>
      <c r="G2263" s="6" t="s">
        <v>25</v>
      </c>
      <c r="H2263" s="6">
        <v>1</v>
      </c>
      <c r="I2263" s="6">
        <v>3</v>
      </c>
      <c r="J2263" s="6">
        <v>2004</v>
      </c>
      <c r="K2263" s="6" t="s">
        <v>290</v>
      </c>
      <c r="L2263" s="6">
        <v>62</v>
      </c>
      <c r="M2263" s="6" t="s">
        <v>291</v>
      </c>
      <c r="N2263" s="6" t="s">
        <v>42</v>
      </c>
      <c r="O2263" s="10" t="s">
        <v>683</v>
      </c>
      <c r="P2263" s="6" t="s">
        <v>43</v>
      </c>
      <c r="Q2263" s="9"/>
      <c r="R2263" s="6" t="s">
        <v>44</v>
      </c>
      <c r="S2263" s="9"/>
      <c r="T2263" s="6">
        <v>60528</v>
      </c>
      <c r="U2263" s="6" t="s">
        <v>45</v>
      </c>
      <c r="V2263" s="6" t="s">
        <v>46</v>
      </c>
      <c r="W2263" s="6" t="s">
        <v>47</v>
      </c>
      <c r="X2263" s="6" t="s">
        <v>48</v>
      </c>
      <c r="Y2263" s="6" t="s">
        <v>39</v>
      </c>
    </row>
    <row r="2264" spans="1:25">
      <c r="A2264" s="5">
        <v>10247</v>
      </c>
      <c r="B2264" s="6">
        <v>40</v>
      </c>
      <c r="C2264" s="7">
        <v>49.71</v>
      </c>
      <c r="D2264" s="6">
        <v>6</v>
      </c>
      <c r="E2264" s="6">
        <v>1988.4</v>
      </c>
      <c r="F2264" s="8">
        <v>38112</v>
      </c>
      <c r="G2264" s="6" t="s">
        <v>25</v>
      </c>
      <c r="H2264" s="6">
        <v>2</v>
      </c>
      <c r="I2264" s="6">
        <v>5</v>
      </c>
      <c r="J2264" s="6">
        <v>2004</v>
      </c>
      <c r="K2264" s="6" t="s">
        <v>290</v>
      </c>
      <c r="L2264" s="6">
        <v>62</v>
      </c>
      <c r="M2264" s="6" t="s">
        <v>291</v>
      </c>
      <c r="N2264" s="6" t="s">
        <v>447</v>
      </c>
      <c r="O2264" s="10" t="s">
        <v>683</v>
      </c>
      <c r="P2264" s="6" t="s">
        <v>448</v>
      </c>
      <c r="Q2264" s="9"/>
      <c r="R2264" s="6" t="s">
        <v>449</v>
      </c>
      <c r="S2264" s="9"/>
      <c r="T2264" s="6" t="s">
        <v>450</v>
      </c>
      <c r="U2264" s="6" t="s">
        <v>107</v>
      </c>
      <c r="V2264" s="6" t="s">
        <v>46</v>
      </c>
      <c r="W2264" s="6" t="s">
        <v>451</v>
      </c>
      <c r="X2264" s="6" t="s">
        <v>452</v>
      </c>
      <c r="Y2264" s="6" t="s">
        <v>39</v>
      </c>
    </row>
    <row r="2265" spans="1:25">
      <c r="A2265" s="5">
        <v>10272</v>
      </c>
      <c r="B2265" s="6">
        <v>45</v>
      </c>
      <c r="C2265" s="7">
        <v>64.63</v>
      </c>
      <c r="D2265" s="6">
        <v>6</v>
      </c>
      <c r="E2265" s="6">
        <v>2908.35</v>
      </c>
      <c r="F2265" s="8">
        <v>38188</v>
      </c>
      <c r="G2265" s="6" t="s">
        <v>25</v>
      </c>
      <c r="H2265" s="6">
        <v>3</v>
      </c>
      <c r="I2265" s="6">
        <v>7</v>
      </c>
      <c r="J2265" s="6">
        <v>2004</v>
      </c>
      <c r="K2265" s="6" t="s">
        <v>290</v>
      </c>
      <c r="L2265" s="6">
        <v>62</v>
      </c>
      <c r="M2265" s="6" t="s">
        <v>291</v>
      </c>
      <c r="N2265" s="6" t="s">
        <v>117</v>
      </c>
      <c r="O2265" s="6">
        <v>2155551555</v>
      </c>
      <c r="P2265" s="6" t="s">
        <v>118</v>
      </c>
      <c r="Q2265" s="9"/>
      <c r="R2265" s="6" t="s">
        <v>119</v>
      </c>
      <c r="S2265" s="6" t="s">
        <v>120</v>
      </c>
      <c r="T2265" s="6">
        <v>70267</v>
      </c>
      <c r="U2265" s="6" t="s">
        <v>32</v>
      </c>
      <c r="V2265" s="6" t="s">
        <v>33</v>
      </c>
      <c r="W2265" s="6" t="s">
        <v>121</v>
      </c>
      <c r="X2265" s="6" t="s">
        <v>122</v>
      </c>
      <c r="Y2265" s="6" t="s">
        <v>39</v>
      </c>
    </row>
    <row r="2266" spans="1:25">
      <c r="A2266" s="5">
        <v>10282</v>
      </c>
      <c r="B2266" s="6">
        <v>36</v>
      </c>
      <c r="C2266" s="7">
        <v>59.65</v>
      </c>
      <c r="D2266" s="6">
        <v>9</v>
      </c>
      <c r="E2266" s="6">
        <v>2147.4</v>
      </c>
      <c r="F2266" s="8">
        <v>38219</v>
      </c>
      <c r="G2266" s="6" t="s">
        <v>25</v>
      </c>
      <c r="H2266" s="6">
        <v>3</v>
      </c>
      <c r="I2266" s="6">
        <v>8</v>
      </c>
      <c r="J2266" s="6">
        <v>2004</v>
      </c>
      <c r="K2266" s="6" t="s">
        <v>290</v>
      </c>
      <c r="L2266" s="6">
        <v>62</v>
      </c>
      <c r="M2266" s="6" t="s">
        <v>291</v>
      </c>
      <c r="N2266" s="6" t="s">
        <v>217</v>
      </c>
      <c r="O2266" s="6">
        <v>4155551450</v>
      </c>
      <c r="P2266" s="6" t="s">
        <v>218</v>
      </c>
      <c r="Q2266" s="9"/>
      <c r="R2266" s="6" t="s">
        <v>219</v>
      </c>
      <c r="S2266" s="6" t="s">
        <v>177</v>
      </c>
      <c r="T2266" s="6">
        <v>97562</v>
      </c>
      <c r="U2266" s="6" t="s">
        <v>32</v>
      </c>
      <c r="V2266" s="6" t="s">
        <v>33</v>
      </c>
      <c r="W2266" s="6" t="s">
        <v>220</v>
      </c>
      <c r="X2266" s="6" t="s">
        <v>35</v>
      </c>
      <c r="Y2266" s="6" t="s">
        <v>39</v>
      </c>
    </row>
    <row r="2267" spans="1:25">
      <c r="A2267" s="5">
        <v>10292</v>
      </c>
      <c r="B2267" s="6">
        <v>31</v>
      </c>
      <c r="C2267" s="7">
        <v>67.73</v>
      </c>
      <c r="D2267" s="6">
        <v>3</v>
      </c>
      <c r="E2267" s="6">
        <v>2099.63</v>
      </c>
      <c r="F2267" s="8">
        <v>38238</v>
      </c>
      <c r="G2267" s="6" t="s">
        <v>25</v>
      </c>
      <c r="H2267" s="6">
        <v>3</v>
      </c>
      <c r="I2267" s="6">
        <v>9</v>
      </c>
      <c r="J2267" s="6">
        <v>2004</v>
      </c>
      <c r="K2267" s="6" t="s">
        <v>290</v>
      </c>
      <c r="L2267" s="6">
        <v>62</v>
      </c>
      <c r="M2267" s="6" t="s">
        <v>291</v>
      </c>
      <c r="N2267" s="6" t="s">
        <v>123</v>
      </c>
      <c r="O2267" s="6">
        <v>2125557818</v>
      </c>
      <c r="P2267" s="6" t="s">
        <v>124</v>
      </c>
      <c r="Q2267" s="9"/>
      <c r="R2267" s="6" t="s">
        <v>56</v>
      </c>
      <c r="S2267" s="6" t="s">
        <v>57</v>
      </c>
      <c r="T2267" s="6">
        <v>10022</v>
      </c>
      <c r="U2267" s="6" t="s">
        <v>32</v>
      </c>
      <c r="V2267" s="6" t="s">
        <v>33</v>
      </c>
      <c r="W2267" s="6" t="s">
        <v>121</v>
      </c>
      <c r="X2267" s="6" t="s">
        <v>125</v>
      </c>
      <c r="Y2267" s="6" t="s">
        <v>39</v>
      </c>
    </row>
    <row r="2268" spans="1:25">
      <c r="A2268" s="5">
        <v>10306</v>
      </c>
      <c r="B2268" s="6">
        <v>46</v>
      </c>
      <c r="C2268" s="7">
        <v>50.33</v>
      </c>
      <c r="D2268" s="6">
        <v>17</v>
      </c>
      <c r="E2268" s="6">
        <v>2315.1799999999998</v>
      </c>
      <c r="F2268" s="8">
        <v>38274</v>
      </c>
      <c r="G2268" s="6" t="s">
        <v>25</v>
      </c>
      <c r="H2268" s="6">
        <v>4</v>
      </c>
      <c r="I2268" s="6">
        <v>10</v>
      </c>
      <c r="J2268" s="6">
        <v>2004</v>
      </c>
      <c r="K2268" s="6" t="s">
        <v>290</v>
      </c>
      <c r="L2268" s="6">
        <v>62</v>
      </c>
      <c r="M2268" s="6" t="s">
        <v>291</v>
      </c>
      <c r="N2268" s="6" t="s">
        <v>476</v>
      </c>
      <c r="O2268" s="6" t="s">
        <v>477</v>
      </c>
      <c r="P2268" s="6" t="s">
        <v>478</v>
      </c>
      <c r="Q2268" s="9"/>
      <c r="R2268" s="6" t="s">
        <v>479</v>
      </c>
      <c r="S2268" s="9"/>
      <c r="T2268" s="6" t="s">
        <v>480</v>
      </c>
      <c r="U2268" s="6" t="s">
        <v>151</v>
      </c>
      <c r="V2268" s="6" t="s">
        <v>46</v>
      </c>
      <c r="W2268" s="6" t="s">
        <v>481</v>
      </c>
      <c r="X2268" s="6" t="s">
        <v>74</v>
      </c>
      <c r="Y2268" s="6" t="s">
        <v>39</v>
      </c>
    </row>
    <row r="2269" spans="1:25">
      <c r="A2269" s="5">
        <v>10314</v>
      </c>
      <c r="B2269" s="6">
        <v>35</v>
      </c>
      <c r="C2269" s="7">
        <v>66.489999999999995</v>
      </c>
      <c r="D2269" s="6">
        <v>9</v>
      </c>
      <c r="E2269" s="6">
        <v>2327.15</v>
      </c>
      <c r="F2269" s="8">
        <v>38282</v>
      </c>
      <c r="G2269" s="6" t="s">
        <v>25</v>
      </c>
      <c r="H2269" s="6">
        <v>4</v>
      </c>
      <c r="I2269" s="6">
        <v>10</v>
      </c>
      <c r="J2269" s="6">
        <v>2004</v>
      </c>
      <c r="K2269" s="6" t="s">
        <v>290</v>
      </c>
      <c r="L2269" s="6">
        <v>62</v>
      </c>
      <c r="M2269" s="6" t="s">
        <v>291</v>
      </c>
      <c r="N2269" s="6" t="s">
        <v>482</v>
      </c>
      <c r="O2269" s="6" t="s">
        <v>483</v>
      </c>
      <c r="P2269" s="6" t="s">
        <v>484</v>
      </c>
      <c r="Q2269" s="9"/>
      <c r="R2269" s="6" t="s">
        <v>485</v>
      </c>
      <c r="S2269" s="9"/>
      <c r="T2269" s="6">
        <v>8200</v>
      </c>
      <c r="U2269" s="6" t="s">
        <v>305</v>
      </c>
      <c r="V2269" s="6" t="s">
        <v>46</v>
      </c>
      <c r="W2269" s="6" t="s">
        <v>486</v>
      </c>
      <c r="X2269" s="6" t="s">
        <v>487</v>
      </c>
      <c r="Y2269" s="6" t="s">
        <v>39</v>
      </c>
    </row>
    <row r="2270" spans="1:25">
      <c r="A2270" s="5">
        <v>10325</v>
      </c>
      <c r="B2270" s="6">
        <v>28</v>
      </c>
      <c r="C2270" s="7">
        <v>100</v>
      </c>
      <c r="D2270" s="6">
        <v>2</v>
      </c>
      <c r="E2270" s="6">
        <v>5377.4</v>
      </c>
      <c r="F2270" s="8">
        <v>38296</v>
      </c>
      <c r="G2270" s="6" t="s">
        <v>25</v>
      </c>
      <c r="H2270" s="6">
        <v>4</v>
      </c>
      <c r="I2270" s="6">
        <v>11</v>
      </c>
      <c r="J2270" s="6">
        <v>2004</v>
      </c>
      <c r="K2270" s="6" t="s">
        <v>290</v>
      </c>
      <c r="L2270" s="6">
        <v>62</v>
      </c>
      <c r="M2270" s="6" t="s">
        <v>291</v>
      </c>
      <c r="N2270" s="6" t="s">
        <v>110</v>
      </c>
      <c r="O2270" s="6" t="s">
        <v>111</v>
      </c>
      <c r="P2270" s="6" t="s">
        <v>112</v>
      </c>
      <c r="Q2270" s="9"/>
      <c r="R2270" s="6" t="s">
        <v>113</v>
      </c>
      <c r="S2270" s="9"/>
      <c r="T2270" s="6">
        <v>4110</v>
      </c>
      <c r="U2270" s="6" t="s">
        <v>114</v>
      </c>
      <c r="V2270" s="6" t="s">
        <v>46</v>
      </c>
      <c r="W2270" s="6" t="s">
        <v>115</v>
      </c>
      <c r="X2270" s="6" t="s">
        <v>116</v>
      </c>
      <c r="Y2270" s="6" t="s">
        <v>36</v>
      </c>
    </row>
    <row r="2271" spans="1:25">
      <c r="A2271" s="5">
        <v>10336</v>
      </c>
      <c r="B2271" s="6">
        <v>31</v>
      </c>
      <c r="C2271" s="7">
        <v>84.71</v>
      </c>
      <c r="D2271" s="6">
        <v>9</v>
      </c>
      <c r="E2271" s="6">
        <v>2626.01</v>
      </c>
      <c r="F2271" s="8">
        <v>38311</v>
      </c>
      <c r="G2271" s="6" t="s">
        <v>25</v>
      </c>
      <c r="H2271" s="6">
        <v>4</v>
      </c>
      <c r="I2271" s="6">
        <v>11</v>
      </c>
      <c r="J2271" s="6">
        <v>2004</v>
      </c>
      <c r="K2271" s="6" t="s">
        <v>290</v>
      </c>
      <c r="L2271" s="6">
        <v>62</v>
      </c>
      <c r="M2271" s="6" t="s">
        <v>291</v>
      </c>
      <c r="N2271" s="6" t="s">
        <v>488</v>
      </c>
      <c r="O2271" s="6" t="s">
        <v>489</v>
      </c>
      <c r="P2271" s="6" t="s">
        <v>490</v>
      </c>
      <c r="Q2271" s="9"/>
      <c r="R2271" s="6" t="s">
        <v>65</v>
      </c>
      <c r="S2271" s="9"/>
      <c r="T2271" s="6">
        <v>75012</v>
      </c>
      <c r="U2271" s="6" t="s">
        <v>66</v>
      </c>
      <c r="V2271" s="6" t="s">
        <v>46</v>
      </c>
      <c r="W2271" s="6" t="s">
        <v>491</v>
      </c>
      <c r="X2271" s="6" t="s">
        <v>492</v>
      </c>
      <c r="Y2271" s="6" t="s">
        <v>39</v>
      </c>
    </row>
    <row r="2272" spans="1:25">
      <c r="A2272" s="5">
        <v>10350</v>
      </c>
      <c r="B2272" s="6">
        <v>27</v>
      </c>
      <c r="C2272" s="7">
        <v>100</v>
      </c>
      <c r="D2272" s="6">
        <v>14</v>
      </c>
      <c r="E2272" s="6">
        <v>4406.3999999999996</v>
      </c>
      <c r="F2272" s="8">
        <v>38323</v>
      </c>
      <c r="G2272" s="6" t="s">
        <v>25</v>
      </c>
      <c r="H2272" s="6">
        <v>4</v>
      </c>
      <c r="I2272" s="6">
        <v>12</v>
      </c>
      <c r="J2272" s="6">
        <v>2004</v>
      </c>
      <c r="K2272" s="6" t="s">
        <v>290</v>
      </c>
      <c r="L2272" s="6">
        <v>62</v>
      </c>
      <c r="M2272" s="6" t="s">
        <v>291</v>
      </c>
      <c r="N2272" s="6" t="s">
        <v>155</v>
      </c>
      <c r="O2272" s="6" t="s">
        <v>156</v>
      </c>
      <c r="P2272" s="6" t="s">
        <v>157</v>
      </c>
      <c r="Q2272" s="9"/>
      <c r="R2272" s="6" t="s">
        <v>158</v>
      </c>
      <c r="S2272" s="9"/>
      <c r="T2272" s="6">
        <v>28034</v>
      </c>
      <c r="U2272" s="6" t="s">
        <v>159</v>
      </c>
      <c r="V2272" s="6" t="s">
        <v>46</v>
      </c>
      <c r="W2272" s="6" t="s">
        <v>160</v>
      </c>
      <c r="X2272" s="6" t="s">
        <v>161</v>
      </c>
      <c r="Y2272" s="6" t="s">
        <v>36</v>
      </c>
    </row>
    <row r="2273" spans="1:25">
      <c r="A2273" s="5">
        <v>10359</v>
      </c>
      <c r="B2273" s="6">
        <v>22</v>
      </c>
      <c r="C2273" s="7">
        <v>100</v>
      </c>
      <c r="D2273" s="6">
        <v>1</v>
      </c>
      <c r="E2273" s="6">
        <v>4301.22</v>
      </c>
      <c r="F2273" s="8">
        <v>38336</v>
      </c>
      <c r="G2273" s="6" t="s">
        <v>25</v>
      </c>
      <c r="H2273" s="6">
        <v>4</v>
      </c>
      <c r="I2273" s="6">
        <v>12</v>
      </c>
      <c r="J2273" s="6">
        <v>2004</v>
      </c>
      <c r="K2273" s="6" t="s">
        <v>290</v>
      </c>
      <c r="L2273" s="6">
        <v>62</v>
      </c>
      <c r="M2273" s="6" t="s">
        <v>291</v>
      </c>
      <c r="N2273" s="6" t="s">
        <v>357</v>
      </c>
      <c r="O2273" s="6" t="s">
        <v>358</v>
      </c>
      <c r="P2273" s="6" t="s">
        <v>359</v>
      </c>
      <c r="Q2273" s="9"/>
      <c r="R2273" s="6" t="s">
        <v>360</v>
      </c>
      <c r="S2273" s="9"/>
      <c r="T2273" s="6">
        <v>51100</v>
      </c>
      <c r="U2273" s="6" t="s">
        <v>66</v>
      </c>
      <c r="V2273" s="6" t="s">
        <v>46</v>
      </c>
      <c r="W2273" s="6" t="s">
        <v>361</v>
      </c>
      <c r="X2273" s="6" t="s">
        <v>362</v>
      </c>
      <c r="Y2273" s="6" t="s">
        <v>36</v>
      </c>
    </row>
    <row r="2274" spans="1:25">
      <c r="A2274" s="5">
        <v>10371</v>
      </c>
      <c r="B2274" s="6">
        <v>30</v>
      </c>
      <c r="C2274" s="7">
        <v>99.55</v>
      </c>
      <c r="D2274" s="6">
        <v>11</v>
      </c>
      <c r="E2274" s="6">
        <v>2986.5</v>
      </c>
      <c r="F2274" s="8">
        <v>38375</v>
      </c>
      <c r="G2274" s="6" t="s">
        <v>25</v>
      </c>
      <c r="H2274" s="6">
        <v>1</v>
      </c>
      <c r="I2274" s="6">
        <v>1</v>
      </c>
      <c r="J2274" s="6">
        <v>2005</v>
      </c>
      <c r="K2274" s="6" t="s">
        <v>290</v>
      </c>
      <c r="L2274" s="6">
        <v>62</v>
      </c>
      <c r="M2274" s="6" t="s">
        <v>291</v>
      </c>
      <c r="N2274" s="6" t="s">
        <v>217</v>
      </c>
      <c r="O2274" s="6">
        <v>4155551450</v>
      </c>
      <c r="P2274" s="6" t="s">
        <v>218</v>
      </c>
      <c r="Q2274" s="9"/>
      <c r="R2274" s="6" t="s">
        <v>219</v>
      </c>
      <c r="S2274" s="6" t="s">
        <v>177</v>
      </c>
      <c r="T2274" s="6">
        <v>97562</v>
      </c>
      <c r="U2274" s="6" t="s">
        <v>32</v>
      </c>
      <c r="V2274" s="6" t="s">
        <v>33</v>
      </c>
      <c r="W2274" s="6" t="s">
        <v>220</v>
      </c>
      <c r="X2274" s="6" t="s">
        <v>35</v>
      </c>
      <c r="Y2274" s="6" t="s">
        <v>39</v>
      </c>
    </row>
    <row r="2275" spans="1:25">
      <c r="A2275" s="5">
        <v>10383</v>
      </c>
      <c r="B2275" s="6">
        <v>44</v>
      </c>
      <c r="C2275" s="7">
        <v>36.07</v>
      </c>
      <c r="D2275" s="6">
        <v>8</v>
      </c>
      <c r="E2275" s="6">
        <v>1587.08</v>
      </c>
      <c r="F2275" s="8">
        <v>38405</v>
      </c>
      <c r="G2275" s="6" t="s">
        <v>25</v>
      </c>
      <c r="H2275" s="6">
        <v>1</v>
      </c>
      <c r="I2275" s="6">
        <v>2</v>
      </c>
      <c r="J2275" s="6">
        <v>2005</v>
      </c>
      <c r="K2275" s="6" t="s">
        <v>290</v>
      </c>
      <c r="L2275" s="6">
        <v>62</v>
      </c>
      <c r="M2275" s="6" t="s">
        <v>291</v>
      </c>
      <c r="N2275" s="6" t="s">
        <v>155</v>
      </c>
      <c r="O2275" s="6" t="s">
        <v>156</v>
      </c>
      <c r="P2275" s="6" t="s">
        <v>157</v>
      </c>
      <c r="Q2275" s="9"/>
      <c r="R2275" s="6" t="s">
        <v>158</v>
      </c>
      <c r="S2275" s="9"/>
      <c r="T2275" s="6">
        <v>28034</v>
      </c>
      <c r="U2275" s="6" t="s">
        <v>159</v>
      </c>
      <c r="V2275" s="6" t="s">
        <v>46</v>
      </c>
      <c r="W2275" s="6" t="s">
        <v>160</v>
      </c>
      <c r="X2275" s="6" t="s">
        <v>161</v>
      </c>
      <c r="Y2275" s="6" t="s">
        <v>39</v>
      </c>
    </row>
    <row r="2276" spans="1:25">
      <c r="A2276" s="5">
        <v>10394</v>
      </c>
      <c r="B2276" s="6">
        <v>30</v>
      </c>
      <c r="C2276" s="7">
        <v>60.28</v>
      </c>
      <c r="D2276" s="6">
        <v>4</v>
      </c>
      <c r="E2276" s="6">
        <v>1808.4</v>
      </c>
      <c r="F2276" s="8">
        <v>38426</v>
      </c>
      <c r="G2276" s="6" t="s">
        <v>25</v>
      </c>
      <c r="H2276" s="6">
        <v>1</v>
      </c>
      <c r="I2276" s="6">
        <v>3</v>
      </c>
      <c r="J2276" s="6">
        <v>2005</v>
      </c>
      <c r="K2276" s="6" t="s">
        <v>290</v>
      </c>
      <c r="L2276" s="6">
        <v>62</v>
      </c>
      <c r="M2276" s="6" t="s">
        <v>291</v>
      </c>
      <c r="N2276" s="6" t="s">
        <v>155</v>
      </c>
      <c r="O2276" s="6" t="s">
        <v>156</v>
      </c>
      <c r="P2276" s="6" t="s">
        <v>157</v>
      </c>
      <c r="Q2276" s="9"/>
      <c r="R2276" s="6" t="s">
        <v>158</v>
      </c>
      <c r="S2276" s="9"/>
      <c r="T2276" s="6">
        <v>28034</v>
      </c>
      <c r="U2276" s="6" t="s">
        <v>159</v>
      </c>
      <c r="V2276" s="6" t="s">
        <v>46</v>
      </c>
      <c r="W2276" s="6" t="s">
        <v>160</v>
      </c>
      <c r="X2276" s="6" t="s">
        <v>161</v>
      </c>
      <c r="Y2276" s="6" t="s">
        <v>39</v>
      </c>
    </row>
    <row r="2277" spans="1:25">
      <c r="A2277" s="5">
        <v>10413</v>
      </c>
      <c r="B2277" s="6">
        <v>24</v>
      </c>
      <c r="C2277" s="7">
        <v>49.71</v>
      </c>
      <c r="D2277" s="6">
        <v>6</v>
      </c>
      <c r="E2277" s="6">
        <v>1193.04</v>
      </c>
      <c r="F2277" s="8">
        <v>38477</v>
      </c>
      <c r="G2277" s="6" t="s">
        <v>25</v>
      </c>
      <c r="H2277" s="6">
        <v>2</v>
      </c>
      <c r="I2277" s="6">
        <v>5</v>
      </c>
      <c r="J2277" s="6">
        <v>2005</v>
      </c>
      <c r="K2277" s="6" t="s">
        <v>290</v>
      </c>
      <c r="L2277" s="6">
        <v>62</v>
      </c>
      <c r="M2277" s="6" t="s">
        <v>291</v>
      </c>
      <c r="N2277" s="6" t="s">
        <v>85</v>
      </c>
      <c r="O2277" s="6">
        <v>2035552570</v>
      </c>
      <c r="P2277" s="6" t="s">
        <v>86</v>
      </c>
      <c r="Q2277" s="9"/>
      <c r="R2277" s="6" t="s">
        <v>87</v>
      </c>
      <c r="S2277" s="6" t="s">
        <v>88</v>
      </c>
      <c r="T2277" s="6">
        <v>97562</v>
      </c>
      <c r="U2277" s="6" t="s">
        <v>32</v>
      </c>
      <c r="V2277" s="6" t="s">
        <v>33</v>
      </c>
      <c r="W2277" s="6" t="s">
        <v>89</v>
      </c>
      <c r="X2277" s="6" t="s">
        <v>90</v>
      </c>
      <c r="Y2277" s="6" t="s">
        <v>39</v>
      </c>
    </row>
    <row r="2278" spans="1:25">
      <c r="A2278" s="5">
        <v>10185</v>
      </c>
      <c r="B2278" s="6">
        <v>28</v>
      </c>
      <c r="C2278" s="7">
        <v>64.430000000000007</v>
      </c>
      <c r="D2278" s="6">
        <v>6</v>
      </c>
      <c r="E2278" s="6">
        <v>1804.04</v>
      </c>
      <c r="F2278" s="8">
        <v>37939</v>
      </c>
      <c r="G2278" s="6" t="s">
        <v>25</v>
      </c>
      <c r="H2278" s="6">
        <v>4</v>
      </c>
      <c r="I2278" s="6">
        <v>11</v>
      </c>
      <c r="J2278" s="6">
        <v>2003</v>
      </c>
      <c r="K2278" s="6" t="s">
        <v>313</v>
      </c>
      <c r="L2278" s="6">
        <v>54</v>
      </c>
      <c r="M2278" s="6" t="s">
        <v>384</v>
      </c>
      <c r="N2278" s="6" t="s">
        <v>587</v>
      </c>
      <c r="O2278" s="6">
        <v>5085559555</v>
      </c>
      <c r="P2278" s="6" t="s">
        <v>588</v>
      </c>
      <c r="Q2278" s="9"/>
      <c r="R2278" s="6" t="s">
        <v>143</v>
      </c>
      <c r="S2278" s="6" t="s">
        <v>100</v>
      </c>
      <c r="T2278" s="6">
        <v>50553</v>
      </c>
      <c r="U2278" s="6" t="s">
        <v>32</v>
      </c>
      <c r="V2278" s="6" t="s">
        <v>33</v>
      </c>
      <c r="W2278" s="6" t="s">
        <v>589</v>
      </c>
      <c r="X2278" s="6" t="s">
        <v>590</v>
      </c>
      <c r="Y2278" s="6" t="s">
        <v>39</v>
      </c>
    </row>
    <row r="2279" spans="1:25">
      <c r="A2279" s="5">
        <v>10188</v>
      </c>
      <c r="B2279" s="6">
        <v>48</v>
      </c>
      <c r="C2279" s="7">
        <v>100</v>
      </c>
      <c r="D2279" s="6">
        <v>1</v>
      </c>
      <c r="E2279" s="6">
        <v>5512.32</v>
      </c>
      <c r="F2279" s="8">
        <v>37943</v>
      </c>
      <c r="G2279" s="6" t="s">
        <v>25</v>
      </c>
      <c r="H2279" s="6">
        <v>4</v>
      </c>
      <c r="I2279" s="6">
        <v>11</v>
      </c>
      <c r="J2279" s="6">
        <v>2003</v>
      </c>
      <c r="K2279" s="6" t="s">
        <v>60</v>
      </c>
      <c r="L2279" s="6">
        <v>95</v>
      </c>
      <c r="M2279" s="6" t="s">
        <v>61</v>
      </c>
      <c r="N2279" s="6" t="s">
        <v>591</v>
      </c>
      <c r="O2279" s="10" t="s">
        <v>683</v>
      </c>
      <c r="P2279" s="6" t="s">
        <v>592</v>
      </c>
      <c r="Q2279" s="9"/>
      <c r="R2279" s="6" t="s">
        <v>593</v>
      </c>
      <c r="S2279" s="9"/>
      <c r="T2279" s="6" t="s">
        <v>594</v>
      </c>
      <c r="U2279" s="6" t="s">
        <v>114</v>
      </c>
      <c r="V2279" s="6" t="s">
        <v>46</v>
      </c>
      <c r="W2279" s="6" t="s">
        <v>595</v>
      </c>
      <c r="X2279" s="6" t="s">
        <v>596</v>
      </c>
      <c r="Y2279" s="6" t="s">
        <v>36</v>
      </c>
    </row>
    <row r="2280" spans="1:25">
      <c r="A2280" s="5">
        <v>10188</v>
      </c>
      <c r="B2280" s="6">
        <v>38</v>
      </c>
      <c r="C2280" s="7">
        <v>96.34</v>
      </c>
      <c r="D2280" s="6">
        <v>4</v>
      </c>
      <c r="E2280" s="6">
        <v>3660.92</v>
      </c>
      <c r="F2280" s="8">
        <v>37943</v>
      </c>
      <c r="G2280" s="6" t="s">
        <v>25</v>
      </c>
      <c r="H2280" s="6">
        <v>4</v>
      </c>
      <c r="I2280" s="6">
        <v>11</v>
      </c>
      <c r="J2280" s="6">
        <v>2003</v>
      </c>
      <c r="K2280" s="6" t="s">
        <v>60</v>
      </c>
      <c r="L2280" s="6">
        <v>118</v>
      </c>
      <c r="M2280" s="6" t="s">
        <v>256</v>
      </c>
      <c r="N2280" s="6" t="s">
        <v>591</v>
      </c>
      <c r="O2280" s="10" t="s">
        <v>683</v>
      </c>
      <c r="P2280" s="6" t="s">
        <v>592</v>
      </c>
      <c r="Q2280" s="9"/>
      <c r="R2280" s="6" t="s">
        <v>593</v>
      </c>
      <c r="S2280" s="9"/>
      <c r="T2280" s="6" t="s">
        <v>594</v>
      </c>
      <c r="U2280" s="6" t="s">
        <v>114</v>
      </c>
      <c r="V2280" s="6" t="s">
        <v>46</v>
      </c>
      <c r="W2280" s="6" t="s">
        <v>595</v>
      </c>
      <c r="X2280" s="6" t="s">
        <v>596</v>
      </c>
      <c r="Y2280" s="6" t="s">
        <v>36</v>
      </c>
    </row>
    <row r="2281" spans="1:25">
      <c r="A2281" s="5">
        <v>10188</v>
      </c>
      <c r="B2281" s="6">
        <v>45</v>
      </c>
      <c r="C2281" s="7">
        <v>100</v>
      </c>
      <c r="D2281" s="6">
        <v>3</v>
      </c>
      <c r="E2281" s="6">
        <v>8714.7000000000007</v>
      </c>
      <c r="F2281" s="8">
        <v>37943</v>
      </c>
      <c r="G2281" s="6" t="s">
        <v>25</v>
      </c>
      <c r="H2281" s="6">
        <v>4</v>
      </c>
      <c r="I2281" s="6">
        <v>11</v>
      </c>
      <c r="J2281" s="6">
        <v>2003</v>
      </c>
      <c r="K2281" s="6" t="s">
        <v>60</v>
      </c>
      <c r="L2281" s="6">
        <v>193</v>
      </c>
      <c r="M2281" s="6" t="s">
        <v>292</v>
      </c>
      <c r="N2281" s="6" t="s">
        <v>591</v>
      </c>
      <c r="O2281" s="10" t="s">
        <v>683</v>
      </c>
      <c r="P2281" s="6" t="s">
        <v>592</v>
      </c>
      <c r="Q2281" s="9"/>
      <c r="R2281" s="6" t="s">
        <v>593</v>
      </c>
      <c r="S2281" s="9"/>
      <c r="T2281" s="6" t="s">
        <v>594</v>
      </c>
      <c r="U2281" s="6" t="s">
        <v>114</v>
      </c>
      <c r="V2281" s="6" t="s">
        <v>46</v>
      </c>
      <c r="W2281" s="6" t="s">
        <v>595</v>
      </c>
      <c r="X2281" s="6" t="s">
        <v>596</v>
      </c>
      <c r="Y2281" s="6" t="s">
        <v>133</v>
      </c>
    </row>
    <row r="2282" spans="1:25">
      <c r="A2282" s="5">
        <v>10189</v>
      </c>
      <c r="B2282" s="6">
        <v>28</v>
      </c>
      <c r="C2282" s="7">
        <v>100</v>
      </c>
      <c r="D2282" s="6">
        <v>1</v>
      </c>
      <c r="E2282" s="6">
        <v>4512.4799999999996</v>
      </c>
      <c r="F2282" s="8">
        <v>37943</v>
      </c>
      <c r="G2282" s="6" t="s">
        <v>25</v>
      </c>
      <c r="H2282" s="6">
        <v>4</v>
      </c>
      <c r="I2282" s="6">
        <v>11</v>
      </c>
      <c r="J2282" s="6">
        <v>2003</v>
      </c>
      <c r="K2282" s="6" t="s">
        <v>60</v>
      </c>
      <c r="L2282" s="6">
        <v>150</v>
      </c>
      <c r="M2282" s="6" t="s">
        <v>498</v>
      </c>
      <c r="N2282" s="11" t="s">
        <v>604</v>
      </c>
      <c r="O2282" s="6">
        <v>6265557265</v>
      </c>
      <c r="P2282" s="6" t="s">
        <v>605</v>
      </c>
      <c r="Q2282" s="9"/>
      <c r="R2282" s="6" t="s">
        <v>606</v>
      </c>
      <c r="S2282" s="6" t="s">
        <v>177</v>
      </c>
      <c r="T2282" s="6">
        <v>90003</v>
      </c>
      <c r="U2282" s="6" t="s">
        <v>32</v>
      </c>
      <c r="V2282" s="6" t="s">
        <v>33</v>
      </c>
      <c r="W2282" s="6" t="s">
        <v>34</v>
      </c>
      <c r="X2282" s="6" t="s">
        <v>90</v>
      </c>
      <c r="Y2282" s="6" t="s">
        <v>36</v>
      </c>
    </row>
    <row r="2283" spans="1:25">
      <c r="A2283" s="5">
        <v>10188</v>
      </c>
      <c r="B2283" s="6">
        <v>32</v>
      </c>
      <c r="C2283" s="7">
        <v>65.42</v>
      </c>
      <c r="D2283" s="6">
        <v>5</v>
      </c>
      <c r="E2283" s="6">
        <v>2093.44</v>
      </c>
      <c r="F2283" s="8">
        <v>37943</v>
      </c>
      <c r="G2283" s="6" t="s">
        <v>25</v>
      </c>
      <c r="H2283" s="6">
        <v>4</v>
      </c>
      <c r="I2283" s="6">
        <v>11</v>
      </c>
      <c r="J2283" s="6">
        <v>2003</v>
      </c>
      <c r="K2283" s="6" t="s">
        <v>60</v>
      </c>
      <c r="L2283" s="6">
        <v>60</v>
      </c>
      <c r="M2283" s="6" t="s">
        <v>499</v>
      </c>
      <c r="N2283" s="6" t="s">
        <v>591</v>
      </c>
      <c r="O2283" s="10" t="s">
        <v>683</v>
      </c>
      <c r="P2283" s="6" t="s">
        <v>592</v>
      </c>
      <c r="Q2283" s="9"/>
      <c r="R2283" s="6" t="s">
        <v>593</v>
      </c>
      <c r="S2283" s="9"/>
      <c r="T2283" s="6" t="s">
        <v>594</v>
      </c>
      <c r="U2283" s="6" t="s">
        <v>114</v>
      </c>
      <c r="V2283" s="6" t="s">
        <v>46</v>
      </c>
      <c r="W2283" s="6" t="s">
        <v>595</v>
      </c>
      <c r="X2283" s="6" t="s">
        <v>596</v>
      </c>
      <c r="Y2283" s="6" t="s">
        <v>39</v>
      </c>
    </row>
    <row r="2284" spans="1:25">
      <c r="A2284" s="5">
        <v>10188</v>
      </c>
      <c r="B2284" s="6">
        <v>25</v>
      </c>
      <c r="C2284" s="7">
        <v>100</v>
      </c>
      <c r="D2284" s="6">
        <v>2</v>
      </c>
      <c r="E2284" s="6">
        <v>2535.75</v>
      </c>
      <c r="F2284" s="8">
        <v>37943</v>
      </c>
      <c r="G2284" s="6" t="s">
        <v>25</v>
      </c>
      <c r="H2284" s="6">
        <v>4</v>
      </c>
      <c r="I2284" s="6">
        <v>11</v>
      </c>
      <c r="J2284" s="6">
        <v>2003</v>
      </c>
      <c r="K2284" s="6" t="s">
        <v>60</v>
      </c>
      <c r="L2284" s="6">
        <v>112</v>
      </c>
      <c r="M2284" s="6" t="s">
        <v>500</v>
      </c>
      <c r="N2284" s="6" t="s">
        <v>591</v>
      </c>
      <c r="O2284" s="10" t="s">
        <v>683</v>
      </c>
      <c r="P2284" s="6" t="s">
        <v>592</v>
      </c>
      <c r="Q2284" s="9"/>
      <c r="R2284" s="6" t="s">
        <v>593</v>
      </c>
      <c r="S2284" s="9"/>
      <c r="T2284" s="6" t="s">
        <v>594</v>
      </c>
      <c r="U2284" s="6" t="s">
        <v>114</v>
      </c>
      <c r="V2284" s="6" t="s">
        <v>46</v>
      </c>
      <c r="W2284" s="6" t="s">
        <v>595</v>
      </c>
      <c r="X2284" s="6" t="s">
        <v>596</v>
      </c>
      <c r="Y2284" s="6" t="s">
        <v>39</v>
      </c>
    </row>
    <row r="2285" spans="1:25">
      <c r="A2285" s="5">
        <v>10188</v>
      </c>
      <c r="B2285" s="6">
        <v>40</v>
      </c>
      <c r="C2285" s="7">
        <v>91.4</v>
      </c>
      <c r="D2285" s="6">
        <v>6</v>
      </c>
      <c r="E2285" s="6">
        <v>3656</v>
      </c>
      <c r="F2285" s="8">
        <v>37943</v>
      </c>
      <c r="G2285" s="6" t="s">
        <v>25</v>
      </c>
      <c r="H2285" s="6">
        <v>4</v>
      </c>
      <c r="I2285" s="6">
        <v>11</v>
      </c>
      <c r="J2285" s="6">
        <v>2003</v>
      </c>
      <c r="K2285" s="6" t="s">
        <v>60</v>
      </c>
      <c r="L2285" s="6">
        <v>76</v>
      </c>
      <c r="M2285" s="6" t="s">
        <v>501</v>
      </c>
      <c r="N2285" s="6" t="s">
        <v>591</v>
      </c>
      <c r="O2285" s="10" t="s">
        <v>683</v>
      </c>
      <c r="P2285" s="6" t="s">
        <v>592</v>
      </c>
      <c r="Q2285" s="9"/>
      <c r="R2285" s="6" t="s">
        <v>593</v>
      </c>
      <c r="S2285" s="9"/>
      <c r="T2285" s="6" t="s">
        <v>594</v>
      </c>
      <c r="U2285" s="6" t="s">
        <v>114</v>
      </c>
      <c r="V2285" s="6" t="s">
        <v>46</v>
      </c>
      <c r="W2285" s="6" t="s">
        <v>595</v>
      </c>
      <c r="X2285" s="6" t="s">
        <v>596</v>
      </c>
      <c r="Y2285" s="6" t="s">
        <v>36</v>
      </c>
    </row>
    <row r="2286" spans="1:25">
      <c r="A2286" s="5">
        <v>10188</v>
      </c>
      <c r="B2286" s="6">
        <v>44</v>
      </c>
      <c r="C2286" s="7">
        <v>98.89</v>
      </c>
      <c r="D2286" s="6">
        <v>7</v>
      </c>
      <c r="E2286" s="6">
        <v>4351.16</v>
      </c>
      <c r="F2286" s="8">
        <v>37943</v>
      </c>
      <c r="G2286" s="6" t="s">
        <v>25</v>
      </c>
      <c r="H2286" s="6">
        <v>4</v>
      </c>
      <c r="I2286" s="6">
        <v>11</v>
      </c>
      <c r="J2286" s="6">
        <v>2003</v>
      </c>
      <c r="K2286" s="6" t="s">
        <v>60</v>
      </c>
      <c r="L2286" s="6">
        <v>99</v>
      </c>
      <c r="M2286" s="6" t="s">
        <v>502</v>
      </c>
      <c r="N2286" s="6" t="s">
        <v>591</v>
      </c>
      <c r="O2286" s="10" t="s">
        <v>683</v>
      </c>
      <c r="P2286" s="6" t="s">
        <v>592</v>
      </c>
      <c r="Q2286" s="9"/>
      <c r="R2286" s="6" t="s">
        <v>593</v>
      </c>
      <c r="S2286" s="9"/>
      <c r="T2286" s="6" t="s">
        <v>594</v>
      </c>
      <c r="U2286" s="6" t="s">
        <v>114</v>
      </c>
      <c r="V2286" s="6" t="s">
        <v>46</v>
      </c>
      <c r="W2286" s="6" t="s">
        <v>595</v>
      </c>
      <c r="X2286" s="6" t="s">
        <v>596</v>
      </c>
      <c r="Y2286" s="6" t="s">
        <v>36</v>
      </c>
    </row>
    <row r="2287" spans="1:25">
      <c r="A2287" s="5">
        <v>10188</v>
      </c>
      <c r="B2287" s="6">
        <v>29</v>
      </c>
      <c r="C2287" s="7">
        <v>100</v>
      </c>
      <c r="D2287" s="6">
        <v>8</v>
      </c>
      <c r="E2287" s="6">
        <v>3957.05</v>
      </c>
      <c r="F2287" s="8">
        <v>37943</v>
      </c>
      <c r="G2287" s="6" t="s">
        <v>25</v>
      </c>
      <c r="H2287" s="6">
        <v>4</v>
      </c>
      <c r="I2287" s="6">
        <v>11</v>
      </c>
      <c r="J2287" s="6">
        <v>2003</v>
      </c>
      <c r="K2287" s="6" t="s">
        <v>385</v>
      </c>
      <c r="L2287" s="6">
        <v>118</v>
      </c>
      <c r="M2287" s="6" t="s">
        <v>455</v>
      </c>
      <c r="N2287" s="6" t="s">
        <v>591</v>
      </c>
      <c r="O2287" s="10" t="s">
        <v>683</v>
      </c>
      <c r="P2287" s="6" t="s">
        <v>592</v>
      </c>
      <c r="Q2287" s="9"/>
      <c r="R2287" s="6" t="s">
        <v>593</v>
      </c>
      <c r="S2287" s="9"/>
      <c r="T2287" s="6" t="s">
        <v>594</v>
      </c>
      <c r="U2287" s="6" t="s">
        <v>114</v>
      </c>
      <c r="V2287" s="6" t="s">
        <v>46</v>
      </c>
      <c r="W2287" s="6" t="s">
        <v>595</v>
      </c>
      <c r="X2287" s="6" t="s">
        <v>596</v>
      </c>
      <c r="Y2287" s="6" t="s">
        <v>36</v>
      </c>
    </row>
    <row r="2288" spans="1:25">
      <c r="A2288" s="5">
        <v>10217</v>
      </c>
      <c r="B2288" s="6">
        <v>39</v>
      </c>
      <c r="C2288" s="7">
        <v>62.05</v>
      </c>
      <c r="D2288" s="6">
        <v>7</v>
      </c>
      <c r="E2288" s="6">
        <v>2419.9499999999998</v>
      </c>
      <c r="F2288" s="8">
        <v>38021</v>
      </c>
      <c r="G2288" s="6" t="s">
        <v>25</v>
      </c>
      <c r="H2288" s="6">
        <v>1</v>
      </c>
      <c r="I2288" s="6">
        <v>2</v>
      </c>
      <c r="J2288" s="6">
        <v>2004</v>
      </c>
      <c r="K2288" s="6" t="s">
        <v>166</v>
      </c>
      <c r="L2288" s="6">
        <v>64</v>
      </c>
      <c r="M2288" s="6" t="s">
        <v>252</v>
      </c>
      <c r="N2288" s="6" t="s">
        <v>394</v>
      </c>
      <c r="O2288" s="10" t="s">
        <v>683</v>
      </c>
      <c r="P2288" s="6" t="s">
        <v>395</v>
      </c>
      <c r="Q2288" s="6" t="s">
        <v>396</v>
      </c>
      <c r="R2288" s="6" t="s">
        <v>397</v>
      </c>
      <c r="S2288" s="9"/>
      <c r="T2288" s="6">
        <v>69045</v>
      </c>
      <c r="U2288" s="6" t="s">
        <v>397</v>
      </c>
      <c r="V2288" s="6" t="s">
        <v>76</v>
      </c>
      <c r="W2288" s="6" t="s">
        <v>398</v>
      </c>
      <c r="X2288" s="6" t="s">
        <v>399</v>
      </c>
      <c r="Y2288" s="6" t="s">
        <v>39</v>
      </c>
    </row>
    <row r="2289" spans="1:25">
      <c r="A2289" s="5">
        <v>10229</v>
      </c>
      <c r="B2289" s="6">
        <v>30</v>
      </c>
      <c r="C2289" s="7">
        <v>73.040000000000006</v>
      </c>
      <c r="D2289" s="6">
        <v>12</v>
      </c>
      <c r="E2289" s="6">
        <v>2191.1999999999998</v>
      </c>
      <c r="F2289" s="8">
        <v>38057</v>
      </c>
      <c r="G2289" s="6" t="s">
        <v>25</v>
      </c>
      <c r="H2289" s="6">
        <v>1</v>
      </c>
      <c r="I2289" s="6">
        <v>3</v>
      </c>
      <c r="J2289" s="6">
        <v>2004</v>
      </c>
      <c r="K2289" s="6" t="s">
        <v>166</v>
      </c>
      <c r="L2289" s="6">
        <v>64</v>
      </c>
      <c r="M2289" s="6" t="s">
        <v>252</v>
      </c>
      <c r="N2289" s="6" t="s">
        <v>217</v>
      </c>
      <c r="O2289" s="6">
        <v>4155551450</v>
      </c>
      <c r="P2289" s="6" t="s">
        <v>218</v>
      </c>
      <c r="Q2289" s="9"/>
      <c r="R2289" s="6" t="s">
        <v>219</v>
      </c>
      <c r="S2289" s="6" t="s">
        <v>177</v>
      </c>
      <c r="T2289" s="6">
        <v>97562</v>
      </c>
      <c r="U2289" s="6" t="s">
        <v>32</v>
      </c>
      <c r="V2289" s="6" t="s">
        <v>33</v>
      </c>
      <c r="W2289" s="6" t="s">
        <v>220</v>
      </c>
      <c r="X2289" s="6" t="s">
        <v>35</v>
      </c>
      <c r="Y2289" s="6" t="s">
        <v>39</v>
      </c>
    </row>
    <row r="2290" spans="1:25">
      <c r="A2290" s="5">
        <v>10245</v>
      </c>
      <c r="B2290" s="6">
        <v>44</v>
      </c>
      <c r="C2290" s="7">
        <v>69.16</v>
      </c>
      <c r="D2290" s="6">
        <v>5</v>
      </c>
      <c r="E2290" s="6">
        <v>3043.04</v>
      </c>
      <c r="F2290" s="8">
        <v>38111</v>
      </c>
      <c r="G2290" s="6" t="s">
        <v>25</v>
      </c>
      <c r="H2290" s="6">
        <v>2</v>
      </c>
      <c r="I2290" s="6">
        <v>5</v>
      </c>
      <c r="J2290" s="6">
        <v>2004</v>
      </c>
      <c r="K2290" s="6" t="s">
        <v>166</v>
      </c>
      <c r="L2290" s="6">
        <v>64</v>
      </c>
      <c r="M2290" s="6" t="s">
        <v>252</v>
      </c>
      <c r="N2290" s="6" t="s">
        <v>183</v>
      </c>
      <c r="O2290" s="6">
        <v>2035559545</v>
      </c>
      <c r="P2290" s="6" t="s">
        <v>184</v>
      </c>
      <c r="Q2290" s="9"/>
      <c r="R2290" s="6" t="s">
        <v>185</v>
      </c>
      <c r="S2290" s="6" t="s">
        <v>88</v>
      </c>
      <c r="T2290" s="6">
        <v>97823</v>
      </c>
      <c r="U2290" s="6" t="s">
        <v>32</v>
      </c>
      <c r="V2290" s="6" t="s">
        <v>33</v>
      </c>
      <c r="W2290" s="6" t="s">
        <v>186</v>
      </c>
      <c r="X2290" s="6" t="s">
        <v>187</v>
      </c>
      <c r="Y2290" s="6" t="s">
        <v>36</v>
      </c>
    </row>
    <row r="2291" spans="1:25">
      <c r="A2291" s="5">
        <v>10258</v>
      </c>
      <c r="B2291" s="6">
        <v>20</v>
      </c>
      <c r="C2291" s="7">
        <v>61.41</v>
      </c>
      <c r="D2291" s="6">
        <v>2</v>
      </c>
      <c r="E2291" s="6">
        <v>1228.2</v>
      </c>
      <c r="F2291" s="8">
        <v>38153</v>
      </c>
      <c r="G2291" s="6" t="s">
        <v>25</v>
      </c>
      <c r="H2291" s="6">
        <v>2</v>
      </c>
      <c r="I2291" s="6">
        <v>6</v>
      </c>
      <c r="J2291" s="6">
        <v>2004</v>
      </c>
      <c r="K2291" s="6" t="s">
        <v>166</v>
      </c>
      <c r="L2291" s="6">
        <v>64</v>
      </c>
      <c r="M2291" s="6" t="s">
        <v>252</v>
      </c>
      <c r="N2291" s="6" t="s">
        <v>188</v>
      </c>
      <c r="O2291" s="10" t="s">
        <v>683</v>
      </c>
      <c r="P2291" s="6" t="s">
        <v>189</v>
      </c>
      <c r="Q2291" s="9"/>
      <c r="R2291" s="6" t="s">
        <v>190</v>
      </c>
      <c r="S2291" s="6" t="s">
        <v>191</v>
      </c>
      <c r="T2291" s="6" t="s">
        <v>192</v>
      </c>
      <c r="U2291" s="6" t="s">
        <v>193</v>
      </c>
      <c r="V2291" s="6" t="s">
        <v>193</v>
      </c>
      <c r="W2291" s="6" t="s">
        <v>194</v>
      </c>
      <c r="X2291" s="6" t="s">
        <v>195</v>
      </c>
      <c r="Y2291" s="6" t="s">
        <v>39</v>
      </c>
    </row>
    <row r="2292" spans="1:25">
      <c r="A2292" s="5">
        <v>10270</v>
      </c>
      <c r="B2292" s="6">
        <v>21</v>
      </c>
      <c r="C2292" s="7">
        <v>63.35</v>
      </c>
      <c r="D2292" s="6">
        <v>5</v>
      </c>
      <c r="E2292" s="6">
        <v>1330.35</v>
      </c>
      <c r="F2292" s="8">
        <v>38187</v>
      </c>
      <c r="G2292" s="6" t="s">
        <v>25</v>
      </c>
      <c r="H2292" s="6">
        <v>3</v>
      </c>
      <c r="I2292" s="6">
        <v>7</v>
      </c>
      <c r="J2292" s="6">
        <v>2004</v>
      </c>
      <c r="K2292" s="6" t="s">
        <v>166</v>
      </c>
      <c r="L2292" s="6">
        <v>64</v>
      </c>
      <c r="M2292" s="6" t="s">
        <v>252</v>
      </c>
      <c r="N2292" s="6" t="s">
        <v>134</v>
      </c>
      <c r="O2292" s="10" t="s">
        <v>683</v>
      </c>
      <c r="P2292" s="6" t="s">
        <v>135</v>
      </c>
      <c r="Q2292" s="6" t="s">
        <v>136</v>
      </c>
      <c r="R2292" s="6" t="s">
        <v>137</v>
      </c>
      <c r="S2292" s="6" t="s">
        <v>138</v>
      </c>
      <c r="T2292" s="6">
        <v>2067</v>
      </c>
      <c r="U2292" s="6" t="s">
        <v>75</v>
      </c>
      <c r="V2292" s="6" t="s">
        <v>76</v>
      </c>
      <c r="W2292" s="6" t="s">
        <v>139</v>
      </c>
      <c r="X2292" s="6" t="s">
        <v>140</v>
      </c>
      <c r="Y2292" s="6" t="s">
        <v>39</v>
      </c>
    </row>
    <row r="2293" spans="1:25">
      <c r="A2293" s="5">
        <v>10281</v>
      </c>
      <c r="B2293" s="6">
        <v>36</v>
      </c>
      <c r="C2293" s="7">
        <v>77.569999999999993</v>
      </c>
      <c r="D2293" s="6">
        <v>12</v>
      </c>
      <c r="E2293" s="6">
        <v>2792.52</v>
      </c>
      <c r="F2293" s="8">
        <v>38218</v>
      </c>
      <c r="G2293" s="6" t="s">
        <v>25</v>
      </c>
      <c r="H2293" s="6">
        <v>3</v>
      </c>
      <c r="I2293" s="6">
        <v>8</v>
      </c>
      <c r="J2293" s="6">
        <v>2004</v>
      </c>
      <c r="K2293" s="6" t="s">
        <v>166</v>
      </c>
      <c r="L2293" s="6">
        <v>64</v>
      </c>
      <c r="M2293" s="6" t="s">
        <v>252</v>
      </c>
      <c r="N2293" s="6" t="s">
        <v>117</v>
      </c>
      <c r="O2293" s="6">
        <v>2155551555</v>
      </c>
      <c r="P2293" s="6" t="s">
        <v>118</v>
      </c>
      <c r="Q2293" s="9"/>
      <c r="R2293" s="6" t="s">
        <v>119</v>
      </c>
      <c r="S2293" s="6" t="s">
        <v>120</v>
      </c>
      <c r="T2293" s="6">
        <v>70267</v>
      </c>
      <c r="U2293" s="6" t="s">
        <v>32</v>
      </c>
      <c r="V2293" s="6" t="s">
        <v>33</v>
      </c>
      <c r="W2293" s="6" t="s">
        <v>121</v>
      </c>
      <c r="X2293" s="6" t="s">
        <v>122</v>
      </c>
      <c r="Y2293" s="6" t="s">
        <v>39</v>
      </c>
    </row>
    <row r="2294" spans="1:25">
      <c r="A2294" s="5">
        <v>10291</v>
      </c>
      <c r="B2294" s="6">
        <v>32</v>
      </c>
      <c r="C2294" s="7">
        <v>71.75</v>
      </c>
      <c r="D2294" s="6">
        <v>7</v>
      </c>
      <c r="E2294" s="6">
        <v>2296</v>
      </c>
      <c r="F2294" s="8">
        <v>38238</v>
      </c>
      <c r="G2294" s="6" t="s">
        <v>25</v>
      </c>
      <c r="H2294" s="6">
        <v>3</v>
      </c>
      <c r="I2294" s="6">
        <v>9</v>
      </c>
      <c r="J2294" s="6">
        <v>2004</v>
      </c>
      <c r="K2294" s="6" t="s">
        <v>166</v>
      </c>
      <c r="L2294" s="6">
        <v>64</v>
      </c>
      <c r="M2294" s="6" t="s">
        <v>252</v>
      </c>
      <c r="N2294" s="6" t="s">
        <v>203</v>
      </c>
      <c r="O2294" s="6" t="s">
        <v>204</v>
      </c>
      <c r="P2294" s="6" t="s">
        <v>205</v>
      </c>
      <c r="Q2294" s="9"/>
      <c r="R2294" s="6" t="s">
        <v>206</v>
      </c>
      <c r="S2294" s="9"/>
      <c r="T2294" s="6" t="s">
        <v>207</v>
      </c>
      <c r="U2294" s="6" t="s">
        <v>208</v>
      </c>
      <c r="V2294" s="6" t="s">
        <v>46</v>
      </c>
      <c r="W2294" s="6" t="s">
        <v>209</v>
      </c>
      <c r="X2294" s="6" t="s">
        <v>210</v>
      </c>
      <c r="Y2294" s="6" t="s">
        <v>39</v>
      </c>
    </row>
    <row r="2295" spans="1:25">
      <c r="A2295" s="5">
        <v>10304</v>
      </c>
      <c r="B2295" s="6">
        <v>36</v>
      </c>
      <c r="C2295" s="7">
        <v>73.040000000000006</v>
      </c>
      <c r="D2295" s="6">
        <v>2</v>
      </c>
      <c r="E2295" s="6">
        <v>2629.44</v>
      </c>
      <c r="F2295" s="8">
        <v>38271</v>
      </c>
      <c r="G2295" s="6" t="s">
        <v>25</v>
      </c>
      <c r="H2295" s="6">
        <v>4</v>
      </c>
      <c r="I2295" s="6">
        <v>10</v>
      </c>
      <c r="J2295" s="6">
        <v>2004</v>
      </c>
      <c r="K2295" s="6" t="s">
        <v>166</v>
      </c>
      <c r="L2295" s="6">
        <v>64</v>
      </c>
      <c r="M2295" s="6" t="s">
        <v>252</v>
      </c>
      <c r="N2295" s="6" t="s">
        <v>211</v>
      </c>
      <c r="O2295" s="6" t="s">
        <v>212</v>
      </c>
      <c r="P2295" s="6" t="s">
        <v>213</v>
      </c>
      <c r="Q2295" s="9"/>
      <c r="R2295" s="6" t="s">
        <v>214</v>
      </c>
      <c r="S2295" s="9"/>
      <c r="T2295" s="6">
        <v>78000</v>
      </c>
      <c r="U2295" s="6" t="s">
        <v>66</v>
      </c>
      <c r="V2295" s="6" t="s">
        <v>46</v>
      </c>
      <c r="W2295" s="6" t="s">
        <v>215</v>
      </c>
      <c r="X2295" s="6" t="s">
        <v>216</v>
      </c>
      <c r="Y2295" s="6" t="s">
        <v>39</v>
      </c>
    </row>
    <row r="2296" spans="1:25">
      <c r="A2296" s="5">
        <v>10313</v>
      </c>
      <c r="B2296" s="6">
        <v>34</v>
      </c>
      <c r="C2296" s="7">
        <v>56.24</v>
      </c>
      <c r="D2296" s="6">
        <v>10</v>
      </c>
      <c r="E2296" s="6">
        <v>1912.16</v>
      </c>
      <c r="F2296" s="8">
        <v>38282</v>
      </c>
      <c r="G2296" s="6" t="s">
        <v>25</v>
      </c>
      <c r="H2296" s="6">
        <v>4</v>
      </c>
      <c r="I2296" s="6">
        <v>10</v>
      </c>
      <c r="J2296" s="6">
        <v>2004</v>
      </c>
      <c r="K2296" s="6" t="s">
        <v>166</v>
      </c>
      <c r="L2296" s="6">
        <v>64</v>
      </c>
      <c r="M2296" s="6" t="s">
        <v>252</v>
      </c>
      <c r="N2296" s="6" t="s">
        <v>400</v>
      </c>
      <c r="O2296" s="6" t="s">
        <v>401</v>
      </c>
      <c r="P2296" s="6" t="s">
        <v>402</v>
      </c>
      <c r="Q2296" s="9"/>
      <c r="R2296" s="6" t="s">
        <v>403</v>
      </c>
      <c r="S2296" s="6" t="s">
        <v>335</v>
      </c>
      <c r="T2296" s="6" t="s">
        <v>404</v>
      </c>
      <c r="U2296" s="6" t="s">
        <v>243</v>
      </c>
      <c r="V2296" s="6" t="s">
        <v>33</v>
      </c>
      <c r="W2296" s="6" t="s">
        <v>405</v>
      </c>
      <c r="X2296" s="6" t="s">
        <v>406</v>
      </c>
      <c r="Y2296" s="6" t="s">
        <v>39</v>
      </c>
    </row>
    <row r="2297" spans="1:25">
      <c r="A2297" s="5">
        <v>10324</v>
      </c>
      <c r="B2297" s="6">
        <v>48</v>
      </c>
      <c r="C2297" s="7">
        <v>100</v>
      </c>
      <c r="D2297" s="6">
        <v>4</v>
      </c>
      <c r="E2297" s="6">
        <v>8209.44</v>
      </c>
      <c r="F2297" s="8">
        <v>38296</v>
      </c>
      <c r="G2297" s="6" t="s">
        <v>25</v>
      </c>
      <c r="H2297" s="6">
        <v>4</v>
      </c>
      <c r="I2297" s="6">
        <v>11</v>
      </c>
      <c r="J2297" s="6">
        <v>2004</v>
      </c>
      <c r="K2297" s="6" t="s">
        <v>166</v>
      </c>
      <c r="L2297" s="6">
        <v>64</v>
      </c>
      <c r="M2297" s="6" t="s">
        <v>252</v>
      </c>
      <c r="N2297" s="6" t="s">
        <v>53</v>
      </c>
      <c r="O2297" s="6">
        <v>2125551500</v>
      </c>
      <c r="P2297" s="6" t="s">
        <v>54</v>
      </c>
      <c r="Q2297" s="6" t="s">
        <v>55</v>
      </c>
      <c r="R2297" s="6" t="s">
        <v>56</v>
      </c>
      <c r="S2297" s="6" t="s">
        <v>57</v>
      </c>
      <c r="T2297" s="6">
        <v>10022</v>
      </c>
      <c r="U2297" s="6" t="s">
        <v>32</v>
      </c>
      <c r="V2297" s="6" t="s">
        <v>33</v>
      </c>
      <c r="W2297" s="6" t="s">
        <v>58</v>
      </c>
      <c r="X2297" s="6" t="s">
        <v>59</v>
      </c>
      <c r="Y2297" s="6" t="s">
        <v>133</v>
      </c>
    </row>
    <row r="2298" spans="1:25">
      <c r="A2298" s="5">
        <v>10333</v>
      </c>
      <c r="B2298" s="6">
        <v>33</v>
      </c>
      <c r="C2298" s="7">
        <v>73.69</v>
      </c>
      <c r="D2298" s="6">
        <v>4</v>
      </c>
      <c r="E2298" s="6">
        <v>2431.77</v>
      </c>
      <c r="F2298" s="8">
        <v>38309</v>
      </c>
      <c r="G2298" s="6" t="s">
        <v>25</v>
      </c>
      <c r="H2298" s="6">
        <v>4</v>
      </c>
      <c r="I2298" s="6">
        <v>11</v>
      </c>
      <c r="J2298" s="6">
        <v>2004</v>
      </c>
      <c r="K2298" s="6" t="s">
        <v>166</v>
      </c>
      <c r="L2298" s="6">
        <v>64</v>
      </c>
      <c r="M2298" s="6" t="s">
        <v>252</v>
      </c>
      <c r="N2298" s="6" t="s">
        <v>221</v>
      </c>
      <c r="O2298" s="6">
        <v>6505555787</v>
      </c>
      <c r="P2298" s="6" t="s">
        <v>222</v>
      </c>
      <c r="Q2298" s="9"/>
      <c r="R2298" s="6" t="s">
        <v>223</v>
      </c>
      <c r="S2298" s="6" t="s">
        <v>177</v>
      </c>
      <c r="T2298" s="9"/>
      <c r="U2298" s="6" t="s">
        <v>32</v>
      </c>
      <c r="V2298" s="6" t="s">
        <v>33</v>
      </c>
      <c r="W2298" s="6" t="s">
        <v>186</v>
      </c>
      <c r="X2298" s="6" t="s">
        <v>90</v>
      </c>
      <c r="Y2298" s="6" t="s">
        <v>39</v>
      </c>
    </row>
    <row r="2299" spans="1:25">
      <c r="A2299" s="5">
        <v>10348</v>
      </c>
      <c r="B2299" s="6">
        <v>31</v>
      </c>
      <c r="C2299" s="7">
        <v>100</v>
      </c>
      <c r="D2299" s="6">
        <v>5</v>
      </c>
      <c r="E2299" s="6">
        <v>3139.99</v>
      </c>
      <c r="F2299" s="8">
        <v>38292</v>
      </c>
      <c r="G2299" s="6" t="s">
        <v>25</v>
      </c>
      <c r="H2299" s="6">
        <v>4</v>
      </c>
      <c r="I2299" s="6">
        <v>11</v>
      </c>
      <c r="J2299" s="6">
        <v>2004</v>
      </c>
      <c r="K2299" s="6" t="s">
        <v>166</v>
      </c>
      <c r="L2299" s="6">
        <v>64</v>
      </c>
      <c r="M2299" s="6" t="s">
        <v>252</v>
      </c>
      <c r="N2299" s="6" t="s">
        <v>493</v>
      </c>
      <c r="O2299" s="6" t="s">
        <v>494</v>
      </c>
      <c r="P2299" s="6" t="s">
        <v>495</v>
      </c>
      <c r="Q2299" s="9"/>
      <c r="R2299" s="6" t="s">
        <v>158</v>
      </c>
      <c r="S2299" s="9"/>
      <c r="T2299" s="6">
        <v>28023</v>
      </c>
      <c r="U2299" s="6" t="s">
        <v>159</v>
      </c>
      <c r="V2299" s="6" t="s">
        <v>46</v>
      </c>
      <c r="W2299" s="6" t="s">
        <v>496</v>
      </c>
      <c r="X2299" s="6" t="s">
        <v>497</v>
      </c>
      <c r="Y2299" s="6" t="s">
        <v>36</v>
      </c>
    </row>
    <row r="2300" spans="1:25">
      <c r="A2300" s="5">
        <v>10358</v>
      </c>
      <c r="B2300" s="6">
        <v>36</v>
      </c>
      <c r="C2300" s="7">
        <v>100</v>
      </c>
      <c r="D2300" s="6">
        <v>2</v>
      </c>
      <c r="E2300" s="6">
        <v>5669.64</v>
      </c>
      <c r="F2300" s="8">
        <v>38331</v>
      </c>
      <c r="G2300" s="6" t="s">
        <v>25</v>
      </c>
      <c r="H2300" s="6">
        <v>4</v>
      </c>
      <c r="I2300" s="6">
        <v>12</v>
      </c>
      <c r="J2300" s="6">
        <v>2004</v>
      </c>
      <c r="K2300" s="6" t="s">
        <v>166</v>
      </c>
      <c r="L2300" s="6">
        <v>64</v>
      </c>
      <c r="M2300" s="6" t="s">
        <v>252</v>
      </c>
      <c r="N2300" s="6" t="s">
        <v>155</v>
      </c>
      <c r="O2300" s="6" t="s">
        <v>156</v>
      </c>
      <c r="P2300" s="6" t="s">
        <v>157</v>
      </c>
      <c r="Q2300" s="9"/>
      <c r="R2300" s="6" t="s">
        <v>158</v>
      </c>
      <c r="S2300" s="9"/>
      <c r="T2300" s="6">
        <v>28034</v>
      </c>
      <c r="U2300" s="6" t="s">
        <v>159</v>
      </c>
      <c r="V2300" s="6" t="s">
        <v>46</v>
      </c>
      <c r="W2300" s="6" t="s">
        <v>160</v>
      </c>
      <c r="X2300" s="6" t="s">
        <v>161</v>
      </c>
      <c r="Y2300" s="6" t="s">
        <v>36</v>
      </c>
    </row>
    <row r="2301" spans="1:25">
      <c r="A2301" s="5">
        <v>10370</v>
      </c>
      <c r="B2301" s="6">
        <v>25</v>
      </c>
      <c r="C2301" s="7">
        <v>100</v>
      </c>
      <c r="D2301" s="6">
        <v>3</v>
      </c>
      <c r="E2301" s="6">
        <v>3160.25</v>
      </c>
      <c r="F2301" s="8">
        <v>38372</v>
      </c>
      <c r="G2301" s="6" t="s">
        <v>25</v>
      </c>
      <c r="H2301" s="6">
        <v>1</v>
      </c>
      <c r="I2301" s="6">
        <v>1</v>
      </c>
      <c r="J2301" s="6">
        <v>2005</v>
      </c>
      <c r="K2301" s="6" t="s">
        <v>166</v>
      </c>
      <c r="L2301" s="6">
        <v>64</v>
      </c>
      <c r="M2301" s="6" t="s">
        <v>252</v>
      </c>
      <c r="N2301" s="6" t="s">
        <v>230</v>
      </c>
      <c r="O2301" s="6" t="s">
        <v>231</v>
      </c>
      <c r="P2301" s="6" t="s">
        <v>232</v>
      </c>
      <c r="Q2301" s="6" t="s">
        <v>233</v>
      </c>
      <c r="R2301" s="6" t="s">
        <v>234</v>
      </c>
      <c r="S2301" s="6" t="s">
        <v>138</v>
      </c>
      <c r="T2301" s="6">
        <v>2060</v>
      </c>
      <c r="U2301" s="6" t="s">
        <v>75</v>
      </c>
      <c r="V2301" s="6" t="s">
        <v>76</v>
      </c>
      <c r="W2301" s="6" t="s">
        <v>235</v>
      </c>
      <c r="X2301" s="6" t="s">
        <v>236</v>
      </c>
      <c r="Y2301" s="6" t="s">
        <v>36</v>
      </c>
    </row>
    <row r="2302" spans="1:25">
      <c r="A2302" s="5">
        <v>10382</v>
      </c>
      <c r="B2302" s="6">
        <v>48</v>
      </c>
      <c r="C2302" s="7">
        <v>100</v>
      </c>
      <c r="D2302" s="6">
        <v>8</v>
      </c>
      <c r="E2302" s="6">
        <v>6799.68</v>
      </c>
      <c r="F2302" s="8">
        <v>38400</v>
      </c>
      <c r="G2302" s="6" t="s">
        <v>25</v>
      </c>
      <c r="H2302" s="6">
        <v>1</v>
      </c>
      <c r="I2302" s="6">
        <v>2</v>
      </c>
      <c r="J2302" s="6">
        <v>2005</v>
      </c>
      <c r="K2302" s="6" t="s">
        <v>166</v>
      </c>
      <c r="L2302" s="6">
        <v>64</v>
      </c>
      <c r="M2302" s="6" t="s">
        <v>252</v>
      </c>
      <c r="N2302" s="6" t="s">
        <v>217</v>
      </c>
      <c r="O2302" s="6">
        <v>4155551450</v>
      </c>
      <c r="P2302" s="6" t="s">
        <v>218</v>
      </c>
      <c r="Q2302" s="9"/>
      <c r="R2302" s="6" t="s">
        <v>219</v>
      </c>
      <c r="S2302" s="6" t="s">
        <v>177</v>
      </c>
      <c r="T2302" s="6">
        <v>97562</v>
      </c>
      <c r="U2302" s="6" t="s">
        <v>32</v>
      </c>
      <c r="V2302" s="6" t="s">
        <v>33</v>
      </c>
      <c r="W2302" s="6" t="s">
        <v>220</v>
      </c>
      <c r="X2302" s="6" t="s">
        <v>35</v>
      </c>
      <c r="Y2302" s="6" t="s">
        <v>36</v>
      </c>
    </row>
    <row r="2303" spans="1:25">
      <c r="A2303" s="5">
        <v>10411</v>
      </c>
      <c r="B2303" s="6">
        <v>27</v>
      </c>
      <c r="C2303" s="7">
        <v>69.16</v>
      </c>
      <c r="D2303" s="6">
        <v>5</v>
      </c>
      <c r="E2303" s="6">
        <v>1867.32</v>
      </c>
      <c r="F2303" s="8">
        <v>38473</v>
      </c>
      <c r="G2303" s="6" t="s">
        <v>25</v>
      </c>
      <c r="H2303" s="6">
        <v>2</v>
      </c>
      <c r="I2303" s="6">
        <v>5</v>
      </c>
      <c r="J2303" s="6">
        <v>2005</v>
      </c>
      <c r="K2303" s="6" t="s">
        <v>166</v>
      </c>
      <c r="L2303" s="6">
        <v>64</v>
      </c>
      <c r="M2303" s="6" t="s">
        <v>252</v>
      </c>
      <c r="N2303" s="6" t="s">
        <v>237</v>
      </c>
      <c r="O2303" s="6" t="s">
        <v>238</v>
      </c>
      <c r="P2303" s="6" t="s">
        <v>239</v>
      </c>
      <c r="Q2303" s="9"/>
      <c r="R2303" s="6" t="s">
        <v>240</v>
      </c>
      <c r="S2303" s="6" t="s">
        <v>241</v>
      </c>
      <c r="T2303" s="6" t="s">
        <v>242</v>
      </c>
      <c r="U2303" s="6" t="s">
        <v>243</v>
      </c>
      <c r="V2303" s="6" t="s">
        <v>33</v>
      </c>
      <c r="W2303" s="6" t="s">
        <v>244</v>
      </c>
      <c r="X2303" s="6" t="s">
        <v>245</v>
      </c>
      <c r="Y2303" s="6" t="s">
        <v>39</v>
      </c>
    </row>
    <row r="2304" spans="1:25">
      <c r="A2304" s="5">
        <v>10424</v>
      </c>
      <c r="B2304" s="6">
        <v>44</v>
      </c>
      <c r="C2304" s="7">
        <v>61.41</v>
      </c>
      <c r="D2304" s="6">
        <v>2</v>
      </c>
      <c r="E2304" s="6">
        <v>2702.04</v>
      </c>
      <c r="F2304" s="8">
        <v>38503</v>
      </c>
      <c r="G2304" s="6" t="s">
        <v>246</v>
      </c>
      <c r="H2304" s="6">
        <v>2</v>
      </c>
      <c r="I2304" s="6">
        <v>5</v>
      </c>
      <c r="J2304" s="6">
        <v>2005</v>
      </c>
      <c r="K2304" s="6" t="s">
        <v>166</v>
      </c>
      <c r="L2304" s="6">
        <v>64</v>
      </c>
      <c r="M2304" s="6" t="s">
        <v>252</v>
      </c>
      <c r="N2304" s="6" t="s">
        <v>155</v>
      </c>
      <c r="O2304" s="6" t="s">
        <v>156</v>
      </c>
      <c r="P2304" s="6" t="s">
        <v>157</v>
      </c>
      <c r="Q2304" s="9"/>
      <c r="R2304" s="6" t="s">
        <v>158</v>
      </c>
      <c r="S2304" s="9"/>
      <c r="T2304" s="6">
        <v>28034</v>
      </c>
      <c r="U2304" s="6" t="s">
        <v>159</v>
      </c>
      <c r="V2304" s="6" t="s">
        <v>46</v>
      </c>
      <c r="W2304" s="6" t="s">
        <v>160</v>
      </c>
      <c r="X2304" s="6" t="s">
        <v>161</v>
      </c>
      <c r="Y2304" s="6" t="s">
        <v>39</v>
      </c>
    </row>
    <row r="2305" spans="1:25">
      <c r="A2305" s="5">
        <v>10190</v>
      </c>
      <c r="B2305" s="6">
        <v>42</v>
      </c>
      <c r="C2305" s="7">
        <v>76.19</v>
      </c>
      <c r="D2305" s="6">
        <v>3</v>
      </c>
      <c r="E2305" s="6">
        <v>3199.98</v>
      </c>
      <c r="F2305" s="8">
        <v>37944</v>
      </c>
      <c r="G2305" s="6" t="s">
        <v>25</v>
      </c>
      <c r="H2305" s="6">
        <v>4</v>
      </c>
      <c r="I2305" s="6">
        <v>11</v>
      </c>
      <c r="J2305" s="6">
        <v>2003</v>
      </c>
      <c r="K2305" s="6" t="s">
        <v>60</v>
      </c>
      <c r="L2305" s="6">
        <v>69</v>
      </c>
      <c r="M2305" s="6" t="s">
        <v>518</v>
      </c>
      <c r="N2305" s="6" t="s">
        <v>155</v>
      </c>
      <c r="O2305" s="6" t="s">
        <v>156</v>
      </c>
      <c r="P2305" s="6" t="s">
        <v>157</v>
      </c>
      <c r="Q2305" s="9"/>
      <c r="R2305" s="6" t="s">
        <v>158</v>
      </c>
      <c r="S2305" s="9"/>
      <c r="T2305" s="6">
        <v>28034</v>
      </c>
      <c r="U2305" s="6" t="s">
        <v>159</v>
      </c>
      <c r="V2305" s="6" t="s">
        <v>46</v>
      </c>
      <c r="W2305" s="6" t="s">
        <v>160</v>
      </c>
      <c r="X2305" s="6" t="s">
        <v>161</v>
      </c>
      <c r="Y2305" s="6" t="s">
        <v>36</v>
      </c>
    </row>
    <row r="2306" spans="1:25">
      <c r="A2306" s="5">
        <v>10190</v>
      </c>
      <c r="B2306" s="6">
        <v>46</v>
      </c>
      <c r="C2306" s="7">
        <v>32.99</v>
      </c>
      <c r="D2306" s="6">
        <v>1</v>
      </c>
      <c r="E2306" s="6">
        <v>1517.54</v>
      </c>
      <c r="F2306" s="8">
        <v>37944</v>
      </c>
      <c r="G2306" s="6" t="s">
        <v>25</v>
      </c>
      <c r="H2306" s="6">
        <v>4</v>
      </c>
      <c r="I2306" s="6">
        <v>11</v>
      </c>
      <c r="J2306" s="6">
        <v>2003</v>
      </c>
      <c r="K2306" s="6" t="s">
        <v>60</v>
      </c>
      <c r="L2306" s="6">
        <v>40</v>
      </c>
      <c r="M2306" s="6" t="s">
        <v>522</v>
      </c>
      <c r="N2306" s="6" t="s">
        <v>155</v>
      </c>
      <c r="O2306" s="6" t="s">
        <v>156</v>
      </c>
      <c r="P2306" s="6" t="s">
        <v>157</v>
      </c>
      <c r="Q2306" s="9"/>
      <c r="R2306" s="6" t="s">
        <v>158</v>
      </c>
      <c r="S2306" s="9"/>
      <c r="T2306" s="6">
        <v>28034</v>
      </c>
      <c r="U2306" s="6" t="s">
        <v>159</v>
      </c>
      <c r="V2306" s="6" t="s">
        <v>46</v>
      </c>
      <c r="W2306" s="6" t="s">
        <v>160</v>
      </c>
      <c r="X2306" s="6" t="s">
        <v>161</v>
      </c>
      <c r="Y2306" s="6" t="s">
        <v>39</v>
      </c>
    </row>
    <row r="2307" spans="1:25">
      <c r="A2307" s="5">
        <v>10190</v>
      </c>
      <c r="B2307" s="6">
        <v>42</v>
      </c>
      <c r="C2307" s="7">
        <v>85.72</v>
      </c>
      <c r="D2307" s="6">
        <v>4</v>
      </c>
      <c r="E2307" s="6">
        <v>3600.24</v>
      </c>
      <c r="F2307" s="8">
        <v>37944</v>
      </c>
      <c r="G2307" s="6" t="s">
        <v>25</v>
      </c>
      <c r="H2307" s="6">
        <v>4</v>
      </c>
      <c r="I2307" s="6">
        <v>11</v>
      </c>
      <c r="J2307" s="6">
        <v>2003</v>
      </c>
      <c r="K2307" s="6" t="s">
        <v>60</v>
      </c>
      <c r="L2307" s="6">
        <v>102</v>
      </c>
      <c r="M2307" s="6" t="s">
        <v>534</v>
      </c>
      <c r="N2307" s="6" t="s">
        <v>155</v>
      </c>
      <c r="O2307" s="6" t="s">
        <v>156</v>
      </c>
      <c r="P2307" s="6" t="s">
        <v>157</v>
      </c>
      <c r="Q2307" s="9"/>
      <c r="R2307" s="6" t="s">
        <v>158</v>
      </c>
      <c r="S2307" s="9"/>
      <c r="T2307" s="6">
        <v>28034</v>
      </c>
      <c r="U2307" s="6" t="s">
        <v>159</v>
      </c>
      <c r="V2307" s="6" t="s">
        <v>46</v>
      </c>
      <c r="W2307" s="6" t="s">
        <v>160</v>
      </c>
      <c r="X2307" s="6" t="s">
        <v>161</v>
      </c>
      <c r="Y2307" s="6" t="s">
        <v>36</v>
      </c>
    </row>
    <row r="2308" spans="1:25">
      <c r="A2308" s="5">
        <v>10190</v>
      </c>
      <c r="B2308" s="6">
        <v>40</v>
      </c>
      <c r="C2308" s="7">
        <v>66.72</v>
      </c>
      <c r="D2308" s="6">
        <v>2</v>
      </c>
      <c r="E2308" s="6">
        <v>2668.8</v>
      </c>
      <c r="F2308" s="8">
        <v>37944</v>
      </c>
      <c r="G2308" s="6" t="s">
        <v>25</v>
      </c>
      <c r="H2308" s="6">
        <v>4</v>
      </c>
      <c r="I2308" s="6">
        <v>11</v>
      </c>
      <c r="J2308" s="6">
        <v>2003</v>
      </c>
      <c r="K2308" s="6" t="s">
        <v>60</v>
      </c>
      <c r="L2308" s="6">
        <v>81</v>
      </c>
      <c r="M2308" s="6" t="s">
        <v>535</v>
      </c>
      <c r="N2308" s="6" t="s">
        <v>155</v>
      </c>
      <c r="O2308" s="6" t="s">
        <v>156</v>
      </c>
      <c r="P2308" s="6" t="s">
        <v>157</v>
      </c>
      <c r="Q2308" s="9"/>
      <c r="R2308" s="6" t="s">
        <v>158</v>
      </c>
      <c r="S2308" s="9"/>
      <c r="T2308" s="6">
        <v>28034</v>
      </c>
      <c r="U2308" s="6" t="s">
        <v>159</v>
      </c>
      <c r="V2308" s="6" t="s">
        <v>46</v>
      </c>
      <c r="W2308" s="6" t="s">
        <v>160</v>
      </c>
      <c r="X2308" s="6" t="s">
        <v>161</v>
      </c>
      <c r="Y2308" s="6" t="s">
        <v>39</v>
      </c>
    </row>
    <row r="2309" spans="1:25">
      <c r="A2309" s="5">
        <v>10191</v>
      </c>
      <c r="B2309" s="6">
        <v>21</v>
      </c>
      <c r="C2309" s="7">
        <v>100</v>
      </c>
      <c r="D2309" s="6">
        <v>3</v>
      </c>
      <c r="E2309" s="6">
        <v>3840.9</v>
      </c>
      <c r="F2309" s="8">
        <v>37945</v>
      </c>
      <c r="G2309" s="6" t="s">
        <v>25</v>
      </c>
      <c r="H2309" s="6">
        <v>4</v>
      </c>
      <c r="I2309" s="6">
        <v>11</v>
      </c>
      <c r="J2309" s="6">
        <v>2003</v>
      </c>
      <c r="K2309" s="6" t="s">
        <v>163</v>
      </c>
      <c r="L2309" s="6">
        <v>194</v>
      </c>
      <c r="M2309" s="6" t="s">
        <v>423</v>
      </c>
      <c r="N2309" s="6" t="s">
        <v>441</v>
      </c>
      <c r="O2309" s="6" t="s">
        <v>442</v>
      </c>
      <c r="P2309" s="6" t="s">
        <v>443</v>
      </c>
      <c r="Q2309" s="9"/>
      <c r="R2309" s="6" t="s">
        <v>444</v>
      </c>
      <c r="S2309" s="9"/>
      <c r="T2309" s="6">
        <v>50739</v>
      </c>
      <c r="U2309" s="6" t="s">
        <v>45</v>
      </c>
      <c r="V2309" s="6" t="s">
        <v>46</v>
      </c>
      <c r="W2309" s="6" t="s">
        <v>445</v>
      </c>
      <c r="X2309" s="6" t="s">
        <v>446</v>
      </c>
      <c r="Y2309" s="6" t="s">
        <v>36</v>
      </c>
    </row>
    <row r="2310" spans="1:25">
      <c r="A2310" s="5">
        <v>10210</v>
      </c>
      <c r="B2310" s="6">
        <v>39</v>
      </c>
      <c r="C2310" s="7">
        <v>59.16</v>
      </c>
      <c r="D2310" s="6">
        <v>10</v>
      </c>
      <c r="E2310" s="6">
        <v>2307.2399999999998</v>
      </c>
      <c r="F2310" s="8">
        <v>37998</v>
      </c>
      <c r="G2310" s="6" t="s">
        <v>25</v>
      </c>
      <c r="H2310" s="6">
        <v>1</v>
      </c>
      <c r="I2310" s="6">
        <v>1</v>
      </c>
      <c r="J2310" s="6">
        <v>2004</v>
      </c>
      <c r="K2310" s="6" t="s">
        <v>26</v>
      </c>
      <c r="L2310" s="6">
        <v>68</v>
      </c>
      <c r="M2310" s="6" t="s">
        <v>421</v>
      </c>
      <c r="N2310" s="6" t="s">
        <v>257</v>
      </c>
      <c r="O2310" s="10" t="s">
        <v>683</v>
      </c>
      <c r="P2310" s="6" t="s">
        <v>258</v>
      </c>
      <c r="Q2310" s="9"/>
      <c r="R2310" s="6" t="s">
        <v>259</v>
      </c>
      <c r="S2310" s="6" t="s">
        <v>259</v>
      </c>
      <c r="T2310" s="6" t="s">
        <v>260</v>
      </c>
      <c r="U2310" s="6" t="s">
        <v>193</v>
      </c>
      <c r="V2310" s="6" t="s">
        <v>193</v>
      </c>
      <c r="W2310" s="6" t="s">
        <v>261</v>
      </c>
      <c r="X2310" s="6" t="s">
        <v>262</v>
      </c>
      <c r="Y2310" s="6" t="s">
        <v>39</v>
      </c>
    </row>
    <row r="2311" spans="1:25">
      <c r="A2311" s="5">
        <v>10223</v>
      </c>
      <c r="B2311" s="6">
        <v>20</v>
      </c>
      <c r="C2311" s="7">
        <v>66.040000000000006</v>
      </c>
      <c r="D2311" s="6">
        <v>12</v>
      </c>
      <c r="E2311" s="6">
        <v>1320.8</v>
      </c>
      <c r="F2311" s="8">
        <v>38037</v>
      </c>
      <c r="G2311" s="6" t="s">
        <v>25</v>
      </c>
      <c r="H2311" s="6">
        <v>1</v>
      </c>
      <c r="I2311" s="6">
        <v>2</v>
      </c>
      <c r="J2311" s="6">
        <v>2004</v>
      </c>
      <c r="K2311" s="6" t="s">
        <v>26</v>
      </c>
      <c r="L2311" s="6">
        <v>68</v>
      </c>
      <c r="M2311" s="6" t="s">
        <v>421</v>
      </c>
      <c r="N2311" s="6" t="s">
        <v>69</v>
      </c>
      <c r="O2311" s="6" t="s">
        <v>70</v>
      </c>
      <c r="P2311" s="6" t="s">
        <v>71</v>
      </c>
      <c r="Q2311" s="6" t="s">
        <v>72</v>
      </c>
      <c r="R2311" s="6" t="s">
        <v>73</v>
      </c>
      <c r="S2311" s="6" t="s">
        <v>74</v>
      </c>
      <c r="T2311" s="6">
        <v>3004</v>
      </c>
      <c r="U2311" s="6" t="s">
        <v>75</v>
      </c>
      <c r="V2311" s="6" t="s">
        <v>76</v>
      </c>
      <c r="W2311" s="6" t="s">
        <v>77</v>
      </c>
      <c r="X2311" s="6" t="s">
        <v>78</v>
      </c>
      <c r="Y2311" s="6" t="s">
        <v>39</v>
      </c>
    </row>
    <row r="2312" spans="1:25">
      <c r="A2312" s="5">
        <v>10235</v>
      </c>
      <c r="B2312" s="6">
        <v>34</v>
      </c>
      <c r="C2312" s="7">
        <v>77.73</v>
      </c>
      <c r="D2312" s="6">
        <v>6</v>
      </c>
      <c r="E2312" s="6">
        <v>2642.82</v>
      </c>
      <c r="F2312" s="8">
        <v>38079</v>
      </c>
      <c r="G2312" s="6" t="s">
        <v>25</v>
      </c>
      <c r="H2312" s="6">
        <v>2</v>
      </c>
      <c r="I2312" s="6">
        <v>4</v>
      </c>
      <c r="J2312" s="6">
        <v>2004</v>
      </c>
      <c r="K2312" s="6" t="s">
        <v>26</v>
      </c>
      <c r="L2312" s="6">
        <v>68</v>
      </c>
      <c r="M2312" s="6" t="s">
        <v>421</v>
      </c>
      <c r="N2312" s="6" t="s">
        <v>331</v>
      </c>
      <c r="O2312" s="6" t="s">
        <v>332</v>
      </c>
      <c r="P2312" s="6" t="s">
        <v>333</v>
      </c>
      <c r="Q2312" s="9"/>
      <c r="R2312" s="6" t="s">
        <v>334</v>
      </c>
      <c r="S2312" s="6" t="s">
        <v>335</v>
      </c>
      <c r="T2312" s="6" t="s">
        <v>336</v>
      </c>
      <c r="U2312" s="6" t="s">
        <v>243</v>
      </c>
      <c r="V2312" s="6" t="s">
        <v>33</v>
      </c>
      <c r="W2312" s="6" t="s">
        <v>337</v>
      </c>
      <c r="X2312" s="6" t="s">
        <v>153</v>
      </c>
      <c r="Y2312" s="6" t="s">
        <v>39</v>
      </c>
    </row>
    <row r="2313" spans="1:25">
      <c r="A2313" s="5">
        <v>10250</v>
      </c>
      <c r="B2313" s="6">
        <v>50</v>
      </c>
      <c r="C2313" s="7">
        <v>61.22</v>
      </c>
      <c r="D2313" s="6">
        <v>7</v>
      </c>
      <c r="E2313" s="6">
        <v>3061</v>
      </c>
      <c r="F2313" s="8">
        <v>38118</v>
      </c>
      <c r="G2313" s="6" t="s">
        <v>25</v>
      </c>
      <c r="H2313" s="6">
        <v>2</v>
      </c>
      <c r="I2313" s="6">
        <v>5</v>
      </c>
      <c r="J2313" s="6">
        <v>2004</v>
      </c>
      <c r="K2313" s="6" t="s">
        <v>26</v>
      </c>
      <c r="L2313" s="6">
        <v>68</v>
      </c>
      <c r="M2313" s="6" t="s">
        <v>421</v>
      </c>
      <c r="N2313" s="6" t="s">
        <v>372</v>
      </c>
      <c r="O2313" s="6">
        <v>4085553659</v>
      </c>
      <c r="P2313" s="6" t="s">
        <v>373</v>
      </c>
      <c r="Q2313" s="9"/>
      <c r="R2313" s="6" t="s">
        <v>374</v>
      </c>
      <c r="S2313" s="6" t="s">
        <v>177</v>
      </c>
      <c r="T2313" s="6">
        <v>94217</v>
      </c>
      <c r="U2313" s="6" t="s">
        <v>32</v>
      </c>
      <c r="V2313" s="6" t="s">
        <v>33</v>
      </c>
      <c r="W2313" s="6" t="s">
        <v>58</v>
      </c>
      <c r="X2313" s="6" t="s">
        <v>375</v>
      </c>
      <c r="Y2313" s="6" t="s">
        <v>36</v>
      </c>
    </row>
    <row r="2314" spans="1:25">
      <c r="A2314" s="5">
        <v>10262</v>
      </c>
      <c r="B2314" s="6">
        <v>40</v>
      </c>
      <c r="C2314" s="7">
        <v>79.11</v>
      </c>
      <c r="D2314" s="6">
        <v>2</v>
      </c>
      <c r="E2314" s="6">
        <v>3164.4</v>
      </c>
      <c r="F2314" s="8">
        <v>38162</v>
      </c>
      <c r="G2314" s="6" t="s">
        <v>322</v>
      </c>
      <c r="H2314" s="6">
        <v>2</v>
      </c>
      <c r="I2314" s="6">
        <v>6</v>
      </c>
      <c r="J2314" s="6">
        <v>2004</v>
      </c>
      <c r="K2314" s="6" t="s">
        <v>26</v>
      </c>
      <c r="L2314" s="6">
        <v>68</v>
      </c>
      <c r="M2314" s="6" t="s">
        <v>421</v>
      </c>
      <c r="N2314" s="6" t="s">
        <v>155</v>
      </c>
      <c r="O2314" s="6" t="s">
        <v>156</v>
      </c>
      <c r="P2314" s="6" t="s">
        <v>157</v>
      </c>
      <c r="Q2314" s="9"/>
      <c r="R2314" s="6" t="s">
        <v>158</v>
      </c>
      <c r="S2314" s="9"/>
      <c r="T2314" s="6">
        <v>28034</v>
      </c>
      <c r="U2314" s="6" t="s">
        <v>159</v>
      </c>
      <c r="V2314" s="6" t="s">
        <v>46</v>
      </c>
      <c r="W2314" s="6" t="s">
        <v>160</v>
      </c>
      <c r="X2314" s="6" t="s">
        <v>161</v>
      </c>
      <c r="Y2314" s="6" t="s">
        <v>36</v>
      </c>
    </row>
    <row r="2315" spans="1:25">
      <c r="A2315" s="5">
        <v>10275</v>
      </c>
      <c r="B2315" s="6">
        <v>28</v>
      </c>
      <c r="C2315" s="7">
        <v>63.97</v>
      </c>
      <c r="D2315" s="6">
        <v>12</v>
      </c>
      <c r="E2315" s="6">
        <v>1791.16</v>
      </c>
      <c r="F2315" s="8">
        <v>38191</v>
      </c>
      <c r="G2315" s="6" t="s">
        <v>25</v>
      </c>
      <c r="H2315" s="6">
        <v>3</v>
      </c>
      <c r="I2315" s="6">
        <v>7</v>
      </c>
      <c r="J2315" s="6">
        <v>2004</v>
      </c>
      <c r="K2315" s="6" t="s">
        <v>26</v>
      </c>
      <c r="L2315" s="6">
        <v>68</v>
      </c>
      <c r="M2315" s="6" t="s">
        <v>421</v>
      </c>
      <c r="N2315" s="6" t="s">
        <v>91</v>
      </c>
      <c r="O2315" s="6" t="s">
        <v>92</v>
      </c>
      <c r="P2315" s="6" t="s">
        <v>93</v>
      </c>
      <c r="Q2315" s="9"/>
      <c r="R2315" s="6" t="s">
        <v>94</v>
      </c>
      <c r="S2315" s="9"/>
      <c r="T2315" s="6">
        <v>44000</v>
      </c>
      <c r="U2315" s="6" t="s">
        <v>66</v>
      </c>
      <c r="V2315" s="6" t="s">
        <v>46</v>
      </c>
      <c r="W2315" s="6" t="s">
        <v>95</v>
      </c>
      <c r="X2315" s="6" t="s">
        <v>96</v>
      </c>
      <c r="Y2315" s="6" t="s">
        <v>39</v>
      </c>
    </row>
    <row r="2316" spans="1:25">
      <c r="A2316" s="5">
        <v>10284</v>
      </c>
      <c r="B2316" s="6">
        <v>50</v>
      </c>
      <c r="C2316" s="7">
        <v>81.86</v>
      </c>
      <c r="D2316" s="6">
        <v>4</v>
      </c>
      <c r="E2316" s="6">
        <v>4093</v>
      </c>
      <c r="F2316" s="8">
        <v>38220</v>
      </c>
      <c r="G2316" s="6" t="s">
        <v>25</v>
      </c>
      <c r="H2316" s="6">
        <v>3</v>
      </c>
      <c r="I2316" s="6">
        <v>8</v>
      </c>
      <c r="J2316" s="6">
        <v>2004</v>
      </c>
      <c r="K2316" s="6" t="s">
        <v>26</v>
      </c>
      <c r="L2316" s="6">
        <v>68</v>
      </c>
      <c r="M2316" s="6" t="s">
        <v>421</v>
      </c>
      <c r="N2316" s="6" t="s">
        <v>607</v>
      </c>
      <c r="O2316" s="10" t="s">
        <v>683</v>
      </c>
      <c r="P2316" s="6" t="s">
        <v>608</v>
      </c>
      <c r="Q2316" s="9"/>
      <c r="R2316" s="6" t="s">
        <v>609</v>
      </c>
      <c r="S2316" s="9"/>
      <c r="T2316" s="6" t="s">
        <v>610</v>
      </c>
      <c r="U2316" s="6" t="s">
        <v>114</v>
      </c>
      <c r="V2316" s="6" t="s">
        <v>46</v>
      </c>
      <c r="W2316" s="6" t="s">
        <v>611</v>
      </c>
      <c r="X2316" s="6" t="s">
        <v>612</v>
      </c>
      <c r="Y2316" s="6" t="s">
        <v>36</v>
      </c>
    </row>
    <row r="2317" spans="1:25">
      <c r="A2317" s="5">
        <v>10297</v>
      </c>
      <c r="B2317" s="6">
        <v>28</v>
      </c>
      <c r="C2317" s="7">
        <v>79.8</v>
      </c>
      <c r="D2317" s="6">
        <v>7</v>
      </c>
      <c r="E2317" s="6">
        <v>2234.4</v>
      </c>
      <c r="F2317" s="8">
        <v>38246</v>
      </c>
      <c r="G2317" s="6" t="s">
        <v>25</v>
      </c>
      <c r="H2317" s="6">
        <v>3</v>
      </c>
      <c r="I2317" s="6">
        <v>9</v>
      </c>
      <c r="J2317" s="6">
        <v>2004</v>
      </c>
      <c r="K2317" s="6" t="s">
        <v>26</v>
      </c>
      <c r="L2317" s="6">
        <v>68</v>
      </c>
      <c r="M2317" s="6" t="s">
        <v>421</v>
      </c>
      <c r="N2317" s="6" t="s">
        <v>465</v>
      </c>
      <c r="O2317" s="10" t="s">
        <v>683</v>
      </c>
      <c r="P2317" s="6" t="s">
        <v>466</v>
      </c>
      <c r="Q2317" s="6" t="s">
        <v>467</v>
      </c>
      <c r="R2317" s="6" t="s">
        <v>468</v>
      </c>
      <c r="S2317" s="9"/>
      <c r="T2317" s="6">
        <v>2</v>
      </c>
      <c r="U2317" s="6" t="s">
        <v>469</v>
      </c>
      <c r="V2317" s="6" t="s">
        <v>46</v>
      </c>
      <c r="W2317" s="6" t="s">
        <v>470</v>
      </c>
      <c r="X2317" s="6" t="s">
        <v>471</v>
      </c>
      <c r="Y2317" s="6" t="s">
        <v>39</v>
      </c>
    </row>
    <row r="2318" spans="1:25">
      <c r="A2318" s="5">
        <v>10308</v>
      </c>
      <c r="B2318" s="6">
        <v>46</v>
      </c>
      <c r="C2318" s="7">
        <v>66.040000000000006</v>
      </c>
      <c r="D2318" s="6">
        <v>10</v>
      </c>
      <c r="E2318" s="6">
        <v>3037.84</v>
      </c>
      <c r="F2318" s="8">
        <v>38275</v>
      </c>
      <c r="G2318" s="6" t="s">
        <v>25</v>
      </c>
      <c r="H2318" s="6">
        <v>4</v>
      </c>
      <c r="I2318" s="6">
        <v>10</v>
      </c>
      <c r="J2318" s="6">
        <v>2004</v>
      </c>
      <c r="K2318" s="6" t="s">
        <v>26</v>
      </c>
      <c r="L2318" s="6">
        <v>68</v>
      </c>
      <c r="M2318" s="6" t="s">
        <v>421</v>
      </c>
      <c r="N2318" s="6" t="s">
        <v>272</v>
      </c>
      <c r="O2318" s="6">
        <v>9145554562</v>
      </c>
      <c r="P2318" s="6" t="s">
        <v>273</v>
      </c>
      <c r="Q2318" s="9"/>
      <c r="R2318" s="6" t="s">
        <v>274</v>
      </c>
      <c r="S2318" s="6" t="s">
        <v>57</v>
      </c>
      <c r="T2318" s="6">
        <v>24067</v>
      </c>
      <c r="U2318" s="6" t="s">
        <v>32</v>
      </c>
      <c r="V2318" s="6" t="s">
        <v>33</v>
      </c>
      <c r="W2318" s="6" t="s">
        <v>58</v>
      </c>
      <c r="X2318" s="6" t="s">
        <v>179</v>
      </c>
      <c r="Y2318" s="6" t="s">
        <v>36</v>
      </c>
    </row>
    <row r="2319" spans="1:25">
      <c r="A2319" s="5">
        <v>10316</v>
      </c>
      <c r="B2319" s="6">
        <v>24</v>
      </c>
      <c r="C2319" s="7">
        <v>59.16</v>
      </c>
      <c r="D2319" s="6">
        <v>2</v>
      </c>
      <c r="E2319" s="6">
        <v>1419.84</v>
      </c>
      <c r="F2319" s="8">
        <v>38292</v>
      </c>
      <c r="G2319" s="6" t="s">
        <v>25</v>
      </c>
      <c r="H2319" s="6">
        <v>4</v>
      </c>
      <c r="I2319" s="6">
        <v>11</v>
      </c>
      <c r="J2319" s="6">
        <v>2004</v>
      </c>
      <c r="K2319" s="6" t="s">
        <v>26</v>
      </c>
      <c r="L2319" s="6">
        <v>68</v>
      </c>
      <c r="M2319" s="6" t="s">
        <v>421</v>
      </c>
      <c r="N2319" s="11" t="s">
        <v>346</v>
      </c>
      <c r="O2319" s="6" t="s">
        <v>347</v>
      </c>
      <c r="P2319" s="6" t="s">
        <v>348</v>
      </c>
      <c r="Q2319" s="9"/>
      <c r="R2319" s="6" t="s">
        <v>349</v>
      </c>
      <c r="S2319" s="6" t="s">
        <v>350</v>
      </c>
      <c r="T2319" s="6" t="s">
        <v>351</v>
      </c>
      <c r="U2319" s="6" t="s">
        <v>151</v>
      </c>
      <c r="V2319" s="6" t="s">
        <v>46</v>
      </c>
      <c r="W2319" s="6" t="s">
        <v>352</v>
      </c>
      <c r="X2319" s="6" t="s">
        <v>353</v>
      </c>
      <c r="Y2319" s="6" t="s">
        <v>39</v>
      </c>
    </row>
    <row r="2320" spans="1:25">
      <c r="A2320" s="5">
        <v>10328</v>
      </c>
      <c r="B2320" s="6">
        <v>24</v>
      </c>
      <c r="C2320" s="7">
        <v>81.17</v>
      </c>
      <c r="D2320" s="6">
        <v>5</v>
      </c>
      <c r="E2320" s="6">
        <v>1948.08</v>
      </c>
      <c r="F2320" s="8">
        <v>38303</v>
      </c>
      <c r="G2320" s="6" t="s">
        <v>25</v>
      </c>
      <c r="H2320" s="6">
        <v>4</v>
      </c>
      <c r="I2320" s="6">
        <v>11</v>
      </c>
      <c r="J2320" s="6">
        <v>2004</v>
      </c>
      <c r="K2320" s="6" t="s">
        <v>26</v>
      </c>
      <c r="L2320" s="6">
        <v>68</v>
      </c>
      <c r="M2320" s="6" t="s">
        <v>421</v>
      </c>
      <c r="N2320" s="6" t="s">
        <v>387</v>
      </c>
      <c r="O2320" s="6" t="s">
        <v>388</v>
      </c>
      <c r="P2320" s="6" t="s">
        <v>389</v>
      </c>
      <c r="Q2320" s="9"/>
      <c r="R2320" s="6" t="s">
        <v>390</v>
      </c>
      <c r="S2320" s="9"/>
      <c r="T2320" s="6">
        <v>24100</v>
      </c>
      <c r="U2320" s="6" t="s">
        <v>200</v>
      </c>
      <c r="V2320" s="6" t="s">
        <v>46</v>
      </c>
      <c r="W2320" s="6" t="s">
        <v>391</v>
      </c>
      <c r="X2320" s="6" t="s">
        <v>392</v>
      </c>
      <c r="Y2320" s="6" t="s">
        <v>39</v>
      </c>
    </row>
    <row r="2321" spans="1:25">
      <c r="A2321" s="5">
        <v>10340</v>
      </c>
      <c r="B2321" s="6">
        <v>39</v>
      </c>
      <c r="C2321" s="7">
        <v>59.16</v>
      </c>
      <c r="D2321" s="6">
        <v>3</v>
      </c>
      <c r="E2321" s="6">
        <v>2307.2399999999998</v>
      </c>
      <c r="F2321" s="8">
        <v>38315</v>
      </c>
      <c r="G2321" s="6" t="s">
        <v>25</v>
      </c>
      <c r="H2321" s="6">
        <v>4</v>
      </c>
      <c r="I2321" s="6">
        <v>11</v>
      </c>
      <c r="J2321" s="6">
        <v>2004</v>
      </c>
      <c r="K2321" s="6" t="s">
        <v>26</v>
      </c>
      <c r="L2321" s="6">
        <v>68</v>
      </c>
      <c r="M2321" s="6" t="s">
        <v>421</v>
      </c>
      <c r="N2321" s="6" t="s">
        <v>577</v>
      </c>
      <c r="O2321" s="6" t="s">
        <v>578</v>
      </c>
      <c r="P2321" s="6" t="s">
        <v>579</v>
      </c>
      <c r="Q2321" s="9"/>
      <c r="R2321" s="6" t="s">
        <v>580</v>
      </c>
      <c r="S2321" s="9"/>
      <c r="T2321" s="6">
        <v>8022</v>
      </c>
      <c r="U2321" s="6" t="s">
        <v>159</v>
      </c>
      <c r="V2321" s="6" t="s">
        <v>46</v>
      </c>
      <c r="W2321" s="6" t="s">
        <v>581</v>
      </c>
      <c r="X2321" s="6" t="s">
        <v>582</v>
      </c>
      <c r="Y2321" s="6" t="s">
        <v>39</v>
      </c>
    </row>
    <row r="2322" spans="1:25">
      <c r="A2322" s="5">
        <v>10353</v>
      </c>
      <c r="B2322" s="6">
        <v>40</v>
      </c>
      <c r="C2322" s="7">
        <v>44.51</v>
      </c>
      <c r="D2322" s="6">
        <v>7</v>
      </c>
      <c r="E2322" s="6">
        <v>1780.4</v>
      </c>
      <c r="F2322" s="8">
        <v>38325</v>
      </c>
      <c r="G2322" s="6" t="s">
        <v>25</v>
      </c>
      <c r="H2322" s="6">
        <v>4</v>
      </c>
      <c r="I2322" s="6">
        <v>12</v>
      </c>
      <c r="J2322" s="6">
        <v>2004</v>
      </c>
      <c r="K2322" s="6" t="s">
        <v>26</v>
      </c>
      <c r="L2322" s="6">
        <v>68</v>
      </c>
      <c r="M2322" s="6" t="s">
        <v>421</v>
      </c>
      <c r="N2322" s="6" t="s">
        <v>629</v>
      </c>
      <c r="O2322" s="6">
        <v>2035554407</v>
      </c>
      <c r="P2322" s="6" t="s">
        <v>630</v>
      </c>
      <c r="Q2322" s="9"/>
      <c r="R2322" s="6" t="s">
        <v>547</v>
      </c>
      <c r="S2322" s="6" t="s">
        <v>88</v>
      </c>
      <c r="T2322" s="6">
        <v>97561</v>
      </c>
      <c r="U2322" s="6" t="s">
        <v>32</v>
      </c>
      <c r="V2322" s="6" t="s">
        <v>33</v>
      </c>
      <c r="W2322" s="6" t="s">
        <v>631</v>
      </c>
      <c r="X2322" s="6" t="s">
        <v>632</v>
      </c>
      <c r="Y2322" s="6" t="s">
        <v>39</v>
      </c>
    </row>
    <row r="2323" spans="1:25">
      <c r="A2323" s="5">
        <v>10361</v>
      </c>
      <c r="B2323" s="6">
        <v>49</v>
      </c>
      <c r="C2323" s="7">
        <v>72.33</v>
      </c>
      <c r="D2323" s="6">
        <v>2</v>
      </c>
      <c r="E2323" s="6">
        <v>3544.17</v>
      </c>
      <c r="F2323" s="8">
        <v>38338</v>
      </c>
      <c r="G2323" s="6" t="s">
        <v>25</v>
      </c>
      <c r="H2323" s="6">
        <v>4</v>
      </c>
      <c r="I2323" s="6">
        <v>12</v>
      </c>
      <c r="J2323" s="6">
        <v>2004</v>
      </c>
      <c r="K2323" s="6" t="s">
        <v>26</v>
      </c>
      <c r="L2323" s="6">
        <v>68</v>
      </c>
      <c r="M2323" s="6" t="s">
        <v>421</v>
      </c>
      <c r="N2323" s="6" t="s">
        <v>134</v>
      </c>
      <c r="O2323" s="10" t="s">
        <v>683</v>
      </c>
      <c r="P2323" s="6" t="s">
        <v>135</v>
      </c>
      <c r="Q2323" s="6" t="s">
        <v>136</v>
      </c>
      <c r="R2323" s="6" t="s">
        <v>137</v>
      </c>
      <c r="S2323" s="6" t="s">
        <v>138</v>
      </c>
      <c r="T2323" s="6">
        <v>2067</v>
      </c>
      <c r="U2323" s="6" t="s">
        <v>75</v>
      </c>
      <c r="V2323" s="6" t="s">
        <v>76</v>
      </c>
      <c r="W2323" s="6" t="s">
        <v>139</v>
      </c>
      <c r="X2323" s="6" t="s">
        <v>140</v>
      </c>
      <c r="Y2323" s="6" t="s">
        <v>36</v>
      </c>
    </row>
    <row r="2324" spans="1:25">
      <c r="A2324" s="5">
        <v>10375</v>
      </c>
      <c r="B2324" s="6">
        <v>44</v>
      </c>
      <c r="C2324" s="7">
        <v>82.26</v>
      </c>
      <c r="D2324" s="6">
        <v>4</v>
      </c>
      <c r="E2324" s="6">
        <v>3619.44</v>
      </c>
      <c r="F2324" s="8">
        <v>38386</v>
      </c>
      <c r="G2324" s="6" t="s">
        <v>25</v>
      </c>
      <c r="H2324" s="6">
        <v>1</v>
      </c>
      <c r="I2324" s="6">
        <v>2</v>
      </c>
      <c r="J2324" s="6">
        <v>2005</v>
      </c>
      <c r="K2324" s="6" t="s">
        <v>26</v>
      </c>
      <c r="L2324" s="6">
        <v>68</v>
      </c>
      <c r="M2324" s="6" t="s">
        <v>421</v>
      </c>
      <c r="N2324" s="6" t="s">
        <v>91</v>
      </c>
      <c r="O2324" s="6" t="s">
        <v>92</v>
      </c>
      <c r="P2324" s="6" t="s">
        <v>93</v>
      </c>
      <c r="Q2324" s="9"/>
      <c r="R2324" s="6" t="s">
        <v>94</v>
      </c>
      <c r="S2324" s="9"/>
      <c r="T2324" s="6">
        <v>44000</v>
      </c>
      <c r="U2324" s="6" t="s">
        <v>66</v>
      </c>
      <c r="V2324" s="6" t="s">
        <v>46</v>
      </c>
      <c r="W2324" s="6" t="s">
        <v>95</v>
      </c>
      <c r="X2324" s="6" t="s">
        <v>96</v>
      </c>
      <c r="Y2324" s="6" t="s">
        <v>36</v>
      </c>
    </row>
    <row r="2325" spans="1:25">
      <c r="A2325" s="5">
        <v>10388</v>
      </c>
      <c r="B2325" s="6">
        <v>35</v>
      </c>
      <c r="C2325" s="7">
        <v>100</v>
      </c>
      <c r="D2325" s="6">
        <v>8</v>
      </c>
      <c r="E2325" s="6">
        <v>3918.95</v>
      </c>
      <c r="F2325" s="8">
        <v>38414</v>
      </c>
      <c r="G2325" s="6" t="s">
        <v>25</v>
      </c>
      <c r="H2325" s="6">
        <v>1</v>
      </c>
      <c r="I2325" s="6">
        <v>3</v>
      </c>
      <c r="J2325" s="6">
        <v>2005</v>
      </c>
      <c r="K2325" s="6" t="s">
        <v>26</v>
      </c>
      <c r="L2325" s="6">
        <v>68</v>
      </c>
      <c r="M2325" s="6" t="s">
        <v>421</v>
      </c>
      <c r="N2325" s="11" t="s">
        <v>141</v>
      </c>
      <c r="O2325" s="6">
        <v>5085552555</v>
      </c>
      <c r="P2325" s="6" t="s">
        <v>142</v>
      </c>
      <c r="Q2325" s="9"/>
      <c r="R2325" s="6" t="s">
        <v>143</v>
      </c>
      <c r="S2325" s="6" t="s">
        <v>100</v>
      </c>
      <c r="T2325" s="6">
        <v>50553</v>
      </c>
      <c r="U2325" s="6" t="s">
        <v>32</v>
      </c>
      <c r="V2325" s="6" t="s">
        <v>33</v>
      </c>
      <c r="W2325" s="6" t="s">
        <v>144</v>
      </c>
      <c r="X2325" s="6" t="s">
        <v>145</v>
      </c>
      <c r="Y2325" s="6" t="s">
        <v>36</v>
      </c>
    </row>
    <row r="2326" spans="1:25">
      <c r="A2326" s="5">
        <v>10398</v>
      </c>
      <c r="B2326" s="6">
        <v>22</v>
      </c>
      <c r="C2326" s="7">
        <v>67.41</v>
      </c>
      <c r="D2326" s="6">
        <v>4</v>
      </c>
      <c r="E2326" s="6">
        <v>1483.02</v>
      </c>
      <c r="F2326" s="8">
        <v>38441</v>
      </c>
      <c r="G2326" s="6" t="s">
        <v>25</v>
      </c>
      <c r="H2326" s="6">
        <v>1</v>
      </c>
      <c r="I2326" s="6">
        <v>3</v>
      </c>
      <c r="J2326" s="6">
        <v>2005</v>
      </c>
      <c r="K2326" s="6" t="s">
        <v>26</v>
      </c>
      <c r="L2326" s="6">
        <v>68</v>
      </c>
      <c r="M2326" s="6" t="s">
        <v>421</v>
      </c>
      <c r="N2326" s="6" t="s">
        <v>357</v>
      </c>
      <c r="O2326" s="6" t="s">
        <v>358</v>
      </c>
      <c r="P2326" s="6" t="s">
        <v>359</v>
      </c>
      <c r="Q2326" s="9"/>
      <c r="R2326" s="6" t="s">
        <v>360</v>
      </c>
      <c r="S2326" s="9"/>
      <c r="T2326" s="6">
        <v>51100</v>
      </c>
      <c r="U2326" s="6" t="s">
        <v>66</v>
      </c>
      <c r="V2326" s="6" t="s">
        <v>46</v>
      </c>
      <c r="W2326" s="6" t="s">
        <v>361</v>
      </c>
      <c r="X2326" s="6" t="s">
        <v>362</v>
      </c>
      <c r="Y2326" s="6" t="s">
        <v>39</v>
      </c>
    </row>
    <row r="2327" spans="1:25">
      <c r="A2327" s="5">
        <v>10401</v>
      </c>
      <c r="B2327" s="6">
        <v>62</v>
      </c>
      <c r="C2327" s="7">
        <v>77.73</v>
      </c>
      <c r="D2327" s="6">
        <v>6</v>
      </c>
      <c r="E2327" s="6">
        <v>4819.26</v>
      </c>
      <c r="F2327" s="8">
        <v>38445</v>
      </c>
      <c r="G2327" s="6" t="s">
        <v>376</v>
      </c>
      <c r="H2327" s="6">
        <v>2</v>
      </c>
      <c r="I2327" s="6">
        <v>4</v>
      </c>
      <c r="J2327" s="6">
        <v>2005</v>
      </c>
      <c r="K2327" s="6" t="s">
        <v>26</v>
      </c>
      <c r="L2327" s="6">
        <v>68</v>
      </c>
      <c r="M2327" s="6" t="s">
        <v>421</v>
      </c>
      <c r="N2327" s="6" t="s">
        <v>79</v>
      </c>
      <c r="O2327" s="6">
        <v>2015559350</v>
      </c>
      <c r="P2327" s="6" t="s">
        <v>80</v>
      </c>
      <c r="Q2327" s="9"/>
      <c r="R2327" s="6" t="s">
        <v>81</v>
      </c>
      <c r="S2327" s="6" t="s">
        <v>82</v>
      </c>
      <c r="T2327" s="6">
        <v>94019</v>
      </c>
      <c r="U2327" s="6" t="s">
        <v>32</v>
      </c>
      <c r="V2327" s="6" t="s">
        <v>33</v>
      </c>
      <c r="W2327" s="6" t="s">
        <v>83</v>
      </c>
      <c r="X2327" s="6" t="s">
        <v>84</v>
      </c>
      <c r="Y2327" s="6" t="s">
        <v>36</v>
      </c>
    </row>
    <row r="2328" spans="1:25">
      <c r="A2328" s="5">
        <v>10416</v>
      </c>
      <c r="B2328" s="6">
        <v>26</v>
      </c>
      <c r="C2328" s="7">
        <v>61.22</v>
      </c>
      <c r="D2328" s="6">
        <v>7</v>
      </c>
      <c r="E2328" s="6">
        <v>1591.72</v>
      </c>
      <c r="F2328" s="8">
        <v>38482</v>
      </c>
      <c r="G2328" s="6" t="s">
        <v>25</v>
      </c>
      <c r="H2328" s="6">
        <v>2</v>
      </c>
      <c r="I2328" s="6">
        <v>5</v>
      </c>
      <c r="J2328" s="6">
        <v>2005</v>
      </c>
      <c r="K2328" s="6" t="s">
        <v>26</v>
      </c>
      <c r="L2328" s="6">
        <v>68</v>
      </c>
      <c r="M2328" s="6" t="s">
        <v>421</v>
      </c>
      <c r="N2328" s="6" t="s">
        <v>430</v>
      </c>
      <c r="O2328" s="6" t="s">
        <v>431</v>
      </c>
      <c r="P2328" s="6" t="s">
        <v>432</v>
      </c>
      <c r="Q2328" s="9"/>
      <c r="R2328" s="6" t="s">
        <v>433</v>
      </c>
      <c r="S2328" s="9"/>
      <c r="T2328" s="6">
        <v>42100</v>
      </c>
      <c r="U2328" s="6" t="s">
        <v>200</v>
      </c>
      <c r="V2328" s="6" t="s">
        <v>46</v>
      </c>
      <c r="W2328" s="6" t="s">
        <v>434</v>
      </c>
      <c r="X2328" s="6" t="s">
        <v>435</v>
      </c>
      <c r="Y2328" s="6" t="s">
        <v>39</v>
      </c>
    </row>
    <row r="2329" spans="1:25">
      <c r="A2329" s="5">
        <v>10191</v>
      </c>
      <c r="B2329" s="6">
        <v>40</v>
      </c>
      <c r="C2329" s="7">
        <v>100</v>
      </c>
      <c r="D2329" s="6">
        <v>1</v>
      </c>
      <c r="E2329" s="6">
        <v>5590</v>
      </c>
      <c r="F2329" s="8">
        <v>37945</v>
      </c>
      <c r="G2329" s="6" t="s">
        <v>25</v>
      </c>
      <c r="H2329" s="6">
        <v>4</v>
      </c>
      <c r="I2329" s="6">
        <v>11</v>
      </c>
      <c r="J2329" s="6">
        <v>2003</v>
      </c>
      <c r="K2329" s="6" t="s">
        <v>163</v>
      </c>
      <c r="L2329" s="6">
        <v>117</v>
      </c>
      <c r="M2329" s="6" t="s">
        <v>510</v>
      </c>
      <c r="N2329" s="6" t="s">
        <v>441</v>
      </c>
      <c r="O2329" s="6" t="s">
        <v>442</v>
      </c>
      <c r="P2329" s="6" t="s">
        <v>443</v>
      </c>
      <c r="Q2329" s="9"/>
      <c r="R2329" s="6" t="s">
        <v>444</v>
      </c>
      <c r="S2329" s="9"/>
      <c r="T2329" s="6">
        <v>50739</v>
      </c>
      <c r="U2329" s="6" t="s">
        <v>45</v>
      </c>
      <c r="V2329" s="6" t="s">
        <v>46</v>
      </c>
      <c r="W2329" s="6" t="s">
        <v>445</v>
      </c>
      <c r="X2329" s="6" t="s">
        <v>446</v>
      </c>
      <c r="Y2329" s="6" t="s">
        <v>36</v>
      </c>
    </row>
    <row r="2330" spans="1:25">
      <c r="A2330" s="5">
        <v>10191</v>
      </c>
      <c r="B2330" s="6">
        <v>30</v>
      </c>
      <c r="C2330" s="7">
        <v>64.64</v>
      </c>
      <c r="D2330" s="6">
        <v>4</v>
      </c>
      <c r="E2330" s="6">
        <v>1939.2</v>
      </c>
      <c r="F2330" s="8">
        <v>37945</v>
      </c>
      <c r="G2330" s="6" t="s">
        <v>25</v>
      </c>
      <c r="H2330" s="6">
        <v>4</v>
      </c>
      <c r="I2330" s="6">
        <v>11</v>
      </c>
      <c r="J2330" s="6">
        <v>2003</v>
      </c>
      <c r="K2330" s="6" t="s">
        <v>163</v>
      </c>
      <c r="L2330" s="6">
        <v>79</v>
      </c>
      <c r="M2330" s="6" t="s">
        <v>511</v>
      </c>
      <c r="N2330" s="6" t="s">
        <v>441</v>
      </c>
      <c r="O2330" s="6" t="s">
        <v>442</v>
      </c>
      <c r="P2330" s="6" t="s">
        <v>443</v>
      </c>
      <c r="Q2330" s="9"/>
      <c r="R2330" s="6" t="s">
        <v>444</v>
      </c>
      <c r="S2330" s="9"/>
      <c r="T2330" s="6">
        <v>50739</v>
      </c>
      <c r="U2330" s="6" t="s">
        <v>45</v>
      </c>
      <c r="V2330" s="6" t="s">
        <v>46</v>
      </c>
      <c r="W2330" s="6" t="s">
        <v>445</v>
      </c>
      <c r="X2330" s="6" t="s">
        <v>446</v>
      </c>
      <c r="Y2330" s="6" t="s">
        <v>39</v>
      </c>
    </row>
    <row r="2331" spans="1:25">
      <c r="A2331" s="5">
        <v>10192</v>
      </c>
      <c r="B2331" s="6">
        <v>27</v>
      </c>
      <c r="C2331" s="7">
        <v>100</v>
      </c>
      <c r="D2331" s="6">
        <v>16</v>
      </c>
      <c r="E2331" s="6">
        <v>3544.56</v>
      </c>
      <c r="F2331" s="8">
        <v>37945</v>
      </c>
      <c r="G2331" s="6" t="s">
        <v>25</v>
      </c>
      <c r="H2331" s="6">
        <v>4</v>
      </c>
      <c r="I2331" s="6">
        <v>11</v>
      </c>
      <c r="J2331" s="6">
        <v>2003</v>
      </c>
      <c r="K2331" s="6" t="s">
        <v>163</v>
      </c>
      <c r="L2331" s="6">
        <v>115</v>
      </c>
      <c r="M2331" s="6" t="s">
        <v>512</v>
      </c>
      <c r="N2331" s="6" t="s">
        <v>28</v>
      </c>
      <c r="O2331" s="6">
        <v>6035558647</v>
      </c>
      <c r="P2331" s="6" t="s">
        <v>29</v>
      </c>
      <c r="Q2331" s="9"/>
      <c r="R2331" s="6" t="s">
        <v>30</v>
      </c>
      <c r="S2331" s="6" t="s">
        <v>31</v>
      </c>
      <c r="T2331" s="6">
        <v>62005</v>
      </c>
      <c r="U2331" s="6" t="s">
        <v>32</v>
      </c>
      <c r="V2331" s="6" t="s">
        <v>33</v>
      </c>
      <c r="W2331" s="6" t="s">
        <v>34</v>
      </c>
      <c r="X2331" s="6" t="s">
        <v>35</v>
      </c>
      <c r="Y2331" s="6" t="s">
        <v>36</v>
      </c>
    </row>
    <row r="2332" spans="1:25">
      <c r="A2332" s="5">
        <v>10192</v>
      </c>
      <c r="B2332" s="6">
        <v>22</v>
      </c>
      <c r="C2332" s="7">
        <v>100</v>
      </c>
      <c r="D2332" s="6">
        <v>11</v>
      </c>
      <c r="E2332" s="6">
        <v>3300.66</v>
      </c>
      <c r="F2332" s="8">
        <v>37945</v>
      </c>
      <c r="G2332" s="6" t="s">
        <v>25</v>
      </c>
      <c r="H2332" s="6">
        <v>4</v>
      </c>
      <c r="I2332" s="6">
        <v>11</v>
      </c>
      <c r="J2332" s="6">
        <v>2003</v>
      </c>
      <c r="K2332" s="6" t="s">
        <v>163</v>
      </c>
      <c r="L2332" s="6">
        <v>141</v>
      </c>
      <c r="M2332" s="6" t="s">
        <v>536</v>
      </c>
      <c r="N2332" s="6" t="s">
        <v>28</v>
      </c>
      <c r="O2332" s="6">
        <v>6035558647</v>
      </c>
      <c r="P2332" s="6" t="s">
        <v>29</v>
      </c>
      <c r="Q2332" s="9"/>
      <c r="R2332" s="6" t="s">
        <v>30</v>
      </c>
      <c r="S2332" s="6" t="s">
        <v>31</v>
      </c>
      <c r="T2332" s="6">
        <v>62005</v>
      </c>
      <c r="U2332" s="6" t="s">
        <v>32</v>
      </c>
      <c r="V2332" s="6" t="s">
        <v>33</v>
      </c>
      <c r="W2332" s="6" t="s">
        <v>34</v>
      </c>
      <c r="X2332" s="6" t="s">
        <v>35</v>
      </c>
      <c r="Y2332" s="6" t="s">
        <v>36</v>
      </c>
    </row>
    <row r="2333" spans="1:25">
      <c r="A2333" s="5">
        <v>10192</v>
      </c>
      <c r="B2333" s="6">
        <v>29</v>
      </c>
      <c r="C2333" s="7">
        <v>100</v>
      </c>
      <c r="D2333" s="6">
        <v>7</v>
      </c>
      <c r="E2333" s="6">
        <v>4258.3599999999997</v>
      </c>
      <c r="F2333" s="8">
        <v>37945</v>
      </c>
      <c r="G2333" s="6" t="s">
        <v>25</v>
      </c>
      <c r="H2333" s="6">
        <v>4</v>
      </c>
      <c r="I2333" s="6">
        <v>11</v>
      </c>
      <c r="J2333" s="6">
        <v>2003</v>
      </c>
      <c r="K2333" s="6" t="s">
        <v>163</v>
      </c>
      <c r="L2333" s="6">
        <v>124</v>
      </c>
      <c r="M2333" s="6" t="s">
        <v>541</v>
      </c>
      <c r="N2333" s="6" t="s">
        <v>28</v>
      </c>
      <c r="O2333" s="6">
        <v>6035558647</v>
      </c>
      <c r="P2333" s="6" t="s">
        <v>29</v>
      </c>
      <c r="Q2333" s="9"/>
      <c r="R2333" s="6" t="s">
        <v>30</v>
      </c>
      <c r="S2333" s="6" t="s">
        <v>31</v>
      </c>
      <c r="T2333" s="6">
        <v>62005</v>
      </c>
      <c r="U2333" s="6" t="s">
        <v>32</v>
      </c>
      <c r="V2333" s="6" t="s">
        <v>33</v>
      </c>
      <c r="W2333" s="6" t="s">
        <v>34</v>
      </c>
      <c r="X2333" s="6" t="s">
        <v>35</v>
      </c>
      <c r="Y2333" s="6" t="s">
        <v>36</v>
      </c>
    </row>
    <row r="2334" spans="1:25">
      <c r="A2334" s="5">
        <v>10192</v>
      </c>
      <c r="B2334" s="6">
        <v>45</v>
      </c>
      <c r="C2334" s="7">
        <v>90.86</v>
      </c>
      <c r="D2334" s="6">
        <v>15</v>
      </c>
      <c r="E2334" s="6">
        <v>4088.7</v>
      </c>
      <c r="F2334" s="8">
        <v>37945</v>
      </c>
      <c r="G2334" s="6" t="s">
        <v>25</v>
      </c>
      <c r="H2334" s="6">
        <v>4</v>
      </c>
      <c r="I2334" s="6">
        <v>11</v>
      </c>
      <c r="J2334" s="6">
        <v>2003</v>
      </c>
      <c r="K2334" s="6" t="s">
        <v>163</v>
      </c>
      <c r="L2334" s="6">
        <v>77</v>
      </c>
      <c r="M2334" s="6" t="s">
        <v>513</v>
      </c>
      <c r="N2334" s="6" t="s">
        <v>28</v>
      </c>
      <c r="O2334" s="6">
        <v>6035558647</v>
      </c>
      <c r="P2334" s="6" t="s">
        <v>29</v>
      </c>
      <c r="Q2334" s="9"/>
      <c r="R2334" s="6" t="s">
        <v>30</v>
      </c>
      <c r="S2334" s="6" t="s">
        <v>31</v>
      </c>
      <c r="T2334" s="6">
        <v>62005</v>
      </c>
      <c r="U2334" s="6" t="s">
        <v>32</v>
      </c>
      <c r="V2334" s="6" t="s">
        <v>33</v>
      </c>
      <c r="W2334" s="6" t="s">
        <v>34</v>
      </c>
      <c r="X2334" s="6" t="s">
        <v>35</v>
      </c>
      <c r="Y2334" s="6" t="s">
        <v>36</v>
      </c>
    </row>
    <row r="2335" spans="1:25">
      <c r="A2335" s="5">
        <v>10192</v>
      </c>
      <c r="B2335" s="6">
        <v>47</v>
      </c>
      <c r="C2335" s="7">
        <v>100</v>
      </c>
      <c r="D2335" s="6">
        <v>10</v>
      </c>
      <c r="E2335" s="6">
        <v>7421.3</v>
      </c>
      <c r="F2335" s="8">
        <v>37945</v>
      </c>
      <c r="G2335" s="6" t="s">
        <v>25</v>
      </c>
      <c r="H2335" s="6">
        <v>4</v>
      </c>
      <c r="I2335" s="6">
        <v>11</v>
      </c>
      <c r="J2335" s="6">
        <v>2003</v>
      </c>
      <c r="K2335" s="6" t="s">
        <v>163</v>
      </c>
      <c r="L2335" s="6">
        <v>142</v>
      </c>
      <c r="M2335" s="6" t="s">
        <v>537</v>
      </c>
      <c r="N2335" s="6" t="s">
        <v>28</v>
      </c>
      <c r="O2335" s="6">
        <v>6035558647</v>
      </c>
      <c r="P2335" s="6" t="s">
        <v>29</v>
      </c>
      <c r="Q2335" s="9"/>
      <c r="R2335" s="6" t="s">
        <v>30</v>
      </c>
      <c r="S2335" s="6" t="s">
        <v>31</v>
      </c>
      <c r="T2335" s="6">
        <v>62005</v>
      </c>
      <c r="U2335" s="6" t="s">
        <v>32</v>
      </c>
      <c r="V2335" s="6" t="s">
        <v>33</v>
      </c>
      <c r="W2335" s="6" t="s">
        <v>34</v>
      </c>
      <c r="X2335" s="6" t="s">
        <v>35</v>
      </c>
      <c r="Y2335" s="6" t="s">
        <v>133</v>
      </c>
    </row>
    <row r="2336" spans="1:25">
      <c r="A2336" s="5">
        <v>10192</v>
      </c>
      <c r="B2336" s="6">
        <v>38</v>
      </c>
      <c r="C2336" s="7">
        <v>100</v>
      </c>
      <c r="D2336" s="6">
        <v>8</v>
      </c>
      <c r="E2336" s="6">
        <v>4965.84</v>
      </c>
      <c r="F2336" s="8">
        <v>37945</v>
      </c>
      <c r="G2336" s="6" t="s">
        <v>25</v>
      </c>
      <c r="H2336" s="6">
        <v>4</v>
      </c>
      <c r="I2336" s="6">
        <v>11</v>
      </c>
      <c r="J2336" s="6">
        <v>2003</v>
      </c>
      <c r="K2336" s="6" t="s">
        <v>163</v>
      </c>
      <c r="L2336" s="6">
        <v>132</v>
      </c>
      <c r="M2336" s="6" t="s">
        <v>538</v>
      </c>
      <c r="N2336" s="6" t="s">
        <v>28</v>
      </c>
      <c r="O2336" s="6">
        <v>6035558647</v>
      </c>
      <c r="P2336" s="6" t="s">
        <v>29</v>
      </c>
      <c r="Q2336" s="9"/>
      <c r="R2336" s="6" t="s">
        <v>30</v>
      </c>
      <c r="S2336" s="6" t="s">
        <v>31</v>
      </c>
      <c r="T2336" s="6">
        <v>62005</v>
      </c>
      <c r="U2336" s="6" t="s">
        <v>32</v>
      </c>
      <c r="V2336" s="6" t="s">
        <v>33</v>
      </c>
      <c r="W2336" s="6" t="s">
        <v>34</v>
      </c>
      <c r="X2336" s="6" t="s">
        <v>35</v>
      </c>
      <c r="Y2336" s="6" t="s">
        <v>36</v>
      </c>
    </row>
    <row r="2337" spans="1:25">
      <c r="A2337" s="5">
        <v>10211</v>
      </c>
      <c r="B2337" s="6">
        <v>37</v>
      </c>
      <c r="C2337" s="7">
        <v>100</v>
      </c>
      <c r="D2337" s="6">
        <v>12</v>
      </c>
      <c r="E2337" s="6">
        <v>4040.03</v>
      </c>
      <c r="F2337" s="8">
        <v>38001</v>
      </c>
      <c r="G2337" s="6" t="s">
        <v>25</v>
      </c>
      <c r="H2337" s="6">
        <v>1</v>
      </c>
      <c r="I2337" s="6">
        <v>1</v>
      </c>
      <c r="J2337" s="6">
        <v>2004</v>
      </c>
      <c r="K2337" s="6" t="s">
        <v>60</v>
      </c>
      <c r="L2337" s="6">
        <v>102</v>
      </c>
      <c r="M2337" s="6" t="s">
        <v>534</v>
      </c>
      <c r="N2337" s="6" t="s">
        <v>62</v>
      </c>
      <c r="O2337" s="6" t="s">
        <v>63</v>
      </c>
      <c r="P2337" s="6" t="s">
        <v>64</v>
      </c>
      <c r="Q2337" s="9"/>
      <c r="R2337" s="6" t="s">
        <v>65</v>
      </c>
      <c r="S2337" s="9"/>
      <c r="T2337" s="6">
        <v>75016</v>
      </c>
      <c r="U2337" s="6" t="s">
        <v>66</v>
      </c>
      <c r="V2337" s="6" t="s">
        <v>46</v>
      </c>
      <c r="W2337" s="6" t="s">
        <v>67</v>
      </c>
      <c r="X2337" s="6" t="s">
        <v>68</v>
      </c>
      <c r="Y2337" s="6" t="s">
        <v>36</v>
      </c>
    </row>
    <row r="2338" spans="1:25">
      <c r="A2338" s="5">
        <v>10224</v>
      </c>
      <c r="B2338" s="6">
        <v>30</v>
      </c>
      <c r="C2338" s="7">
        <v>100</v>
      </c>
      <c r="D2338" s="6">
        <v>5</v>
      </c>
      <c r="E2338" s="6">
        <v>3336.9</v>
      </c>
      <c r="F2338" s="8">
        <v>38038</v>
      </c>
      <c r="G2338" s="6" t="s">
        <v>25</v>
      </c>
      <c r="H2338" s="6">
        <v>1</v>
      </c>
      <c r="I2338" s="6">
        <v>2</v>
      </c>
      <c r="J2338" s="6">
        <v>2004</v>
      </c>
      <c r="K2338" s="6" t="s">
        <v>60</v>
      </c>
      <c r="L2338" s="6">
        <v>102</v>
      </c>
      <c r="M2338" s="6" t="s">
        <v>534</v>
      </c>
      <c r="N2338" s="6" t="s">
        <v>523</v>
      </c>
      <c r="O2338" s="6" t="s">
        <v>524</v>
      </c>
      <c r="P2338" s="6" t="s">
        <v>525</v>
      </c>
      <c r="Q2338" s="9"/>
      <c r="R2338" s="6" t="s">
        <v>526</v>
      </c>
      <c r="S2338" s="9"/>
      <c r="T2338" s="6">
        <v>59000</v>
      </c>
      <c r="U2338" s="6" t="s">
        <v>66</v>
      </c>
      <c r="V2338" s="6" t="s">
        <v>46</v>
      </c>
      <c r="W2338" s="6" t="s">
        <v>527</v>
      </c>
      <c r="X2338" s="6" t="s">
        <v>528</v>
      </c>
      <c r="Y2338" s="6" t="s">
        <v>36</v>
      </c>
    </row>
    <row r="2339" spans="1:25">
      <c r="A2339" s="5">
        <v>10237</v>
      </c>
      <c r="B2339" s="6">
        <v>27</v>
      </c>
      <c r="C2339" s="7">
        <v>100</v>
      </c>
      <c r="D2339" s="6">
        <v>5</v>
      </c>
      <c r="E2339" s="6">
        <v>3113.64</v>
      </c>
      <c r="F2339" s="8">
        <v>38082</v>
      </c>
      <c r="G2339" s="6" t="s">
        <v>25</v>
      </c>
      <c r="H2339" s="6">
        <v>2</v>
      </c>
      <c r="I2339" s="6">
        <v>4</v>
      </c>
      <c r="J2339" s="6">
        <v>2004</v>
      </c>
      <c r="K2339" s="6" t="s">
        <v>60</v>
      </c>
      <c r="L2339" s="6">
        <v>102</v>
      </c>
      <c r="M2339" s="6" t="s">
        <v>534</v>
      </c>
      <c r="N2339" s="6" t="s">
        <v>53</v>
      </c>
      <c r="O2339" s="6">
        <v>2125551500</v>
      </c>
      <c r="P2339" s="6" t="s">
        <v>54</v>
      </c>
      <c r="Q2339" s="6" t="s">
        <v>55</v>
      </c>
      <c r="R2339" s="6" t="s">
        <v>56</v>
      </c>
      <c r="S2339" s="6" t="s">
        <v>57</v>
      </c>
      <c r="T2339" s="6">
        <v>10022</v>
      </c>
      <c r="U2339" s="6" t="s">
        <v>32</v>
      </c>
      <c r="V2339" s="6" t="s">
        <v>33</v>
      </c>
      <c r="W2339" s="6" t="s">
        <v>58</v>
      </c>
      <c r="X2339" s="6" t="s">
        <v>59</v>
      </c>
      <c r="Y2339" s="6" t="s">
        <v>36</v>
      </c>
    </row>
    <row r="2340" spans="1:25">
      <c r="A2340" s="5">
        <v>10252</v>
      </c>
      <c r="B2340" s="6">
        <v>25</v>
      </c>
      <c r="C2340" s="7">
        <v>100</v>
      </c>
      <c r="D2340" s="6">
        <v>9</v>
      </c>
      <c r="E2340" s="6">
        <v>2832</v>
      </c>
      <c r="F2340" s="8">
        <v>38133</v>
      </c>
      <c r="G2340" s="6" t="s">
        <v>25</v>
      </c>
      <c r="H2340" s="6">
        <v>2</v>
      </c>
      <c r="I2340" s="6">
        <v>5</v>
      </c>
      <c r="J2340" s="6">
        <v>2004</v>
      </c>
      <c r="K2340" s="6" t="s">
        <v>60</v>
      </c>
      <c r="L2340" s="6">
        <v>102</v>
      </c>
      <c r="M2340" s="6" t="s">
        <v>534</v>
      </c>
      <c r="N2340" s="6" t="s">
        <v>62</v>
      </c>
      <c r="O2340" s="6" t="s">
        <v>63</v>
      </c>
      <c r="P2340" s="6" t="s">
        <v>64</v>
      </c>
      <c r="Q2340" s="9"/>
      <c r="R2340" s="6" t="s">
        <v>65</v>
      </c>
      <c r="S2340" s="9"/>
      <c r="T2340" s="6">
        <v>75016</v>
      </c>
      <c r="U2340" s="6" t="s">
        <v>66</v>
      </c>
      <c r="V2340" s="6" t="s">
        <v>46</v>
      </c>
      <c r="W2340" s="6" t="s">
        <v>67</v>
      </c>
      <c r="X2340" s="6" t="s">
        <v>68</v>
      </c>
      <c r="Y2340" s="6" t="s">
        <v>39</v>
      </c>
    </row>
    <row r="2341" spans="1:25">
      <c r="A2341" s="5">
        <v>10264</v>
      </c>
      <c r="B2341" s="6">
        <v>34</v>
      </c>
      <c r="C2341" s="7">
        <v>97.97</v>
      </c>
      <c r="D2341" s="6">
        <v>7</v>
      </c>
      <c r="E2341" s="6">
        <v>3330.98</v>
      </c>
      <c r="F2341" s="8">
        <v>38168</v>
      </c>
      <c r="G2341" s="6" t="s">
        <v>25</v>
      </c>
      <c r="H2341" s="6">
        <v>2</v>
      </c>
      <c r="I2341" s="6">
        <v>6</v>
      </c>
      <c r="J2341" s="6">
        <v>2004</v>
      </c>
      <c r="K2341" s="6" t="s">
        <v>60</v>
      </c>
      <c r="L2341" s="6">
        <v>102</v>
      </c>
      <c r="M2341" s="6" t="s">
        <v>534</v>
      </c>
      <c r="N2341" s="11" t="s">
        <v>338</v>
      </c>
      <c r="O2341" s="6">
        <v>6175559555</v>
      </c>
      <c r="P2341" s="6" t="s">
        <v>339</v>
      </c>
      <c r="Q2341" s="9"/>
      <c r="R2341" s="6" t="s">
        <v>340</v>
      </c>
      <c r="S2341" s="6" t="s">
        <v>100</v>
      </c>
      <c r="T2341" s="6">
        <v>51003</v>
      </c>
      <c r="U2341" s="6" t="s">
        <v>32</v>
      </c>
      <c r="V2341" s="6" t="s">
        <v>33</v>
      </c>
      <c r="W2341" s="6" t="s">
        <v>341</v>
      </c>
      <c r="X2341" s="6" t="s">
        <v>297</v>
      </c>
      <c r="Y2341" s="6" t="s">
        <v>36</v>
      </c>
    </row>
    <row r="2342" spans="1:25">
      <c r="A2342" s="5">
        <v>10276</v>
      </c>
      <c r="B2342" s="6">
        <v>38</v>
      </c>
      <c r="C2342" s="7">
        <v>100</v>
      </c>
      <c r="D2342" s="6">
        <v>13</v>
      </c>
      <c r="E2342" s="6">
        <v>4304.6400000000003</v>
      </c>
      <c r="F2342" s="8">
        <v>38201</v>
      </c>
      <c r="G2342" s="6" t="s">
        <v>25</v>
      </c>
      <c r="H2342" s="6">
        <v>3</v>
      </c>
      <c r="I2342" s="6">
        <v>8</v>
      </c>
      <c r="J2342" s="6">
        <v>2004</v>
      </c>
      <c r="K2342" s="6" t="s">
        <v>60</v>
      </c>
      <c r="L2342" s="6">
        <v>102</v>
      </c>
      <c r="M2342" s="6" t="s">
        <v>534</v>
      </c>
      <c r="N2342" s="6" t="s">
        <v>436</v>
      </c>
      <c r="O2342" s="6">
        <v>6175557555</v>
      </c>
      <c r="P2342" s="6" t="s">
        <v>437</v>
      </c>
      <c r="Q2342" s="9"/>
      <c r="R2342" s="6" t="s">
        <v>226</v>
      </c>
      <c r="S2342" s="6" t="s">
        <v>100</v>
      </c>
      <c r="T2342" s="6">
        <v>58339</v>
      </c>
      <c r="U2342" s="6" t="s">
        <v>32</v>
      </c>
      <c r="V2342" s="6" t="s">
        <v>33</v>
      </c>
      <c r="W2342" s="6" t="s">
        <v>438</v>
      </c>
      <c r="X2342" s="6" t="s">
        <v>439</v>
      </c>
      <c r="Y2342" s="6" t="s">
        <v>36</v>
      </c>
    </row>
    <row r="2343" spans="1:25">
      <c r="A2343" s="5">
        <v>10285</v>
      </c>
      <c r="B2343" s="6">
        <v>26</v>
      </c>
      <c r="C2343" s="7">
        <v>100</v>
      </c>
      <c r="D2343" s="6">
        <v>4</v>
      </c>
      <c r="E2343" s="6">
        <v>2600.2600000000002</v>
      </c>
      <c r="F2343" s="8">
        <v>38226</v>
      </c>
      <c r="G2343" s="6" t="s">
        <v>25</v>
      </c>
      <c r="H2343" s="6">
        <v>3</v>
      </c>
      <c r="I2343" s="6">
        <v>8</v>
      </c>
      <c r="J2343" s="6">
        <v>2004</v>
      </c>
      <c r="K2343" s="6" t="s">
        <v>60</v>
      </c>
      <c r="L2343" s="6">
        <v>102</v>
      </c>
      <c r="M2343" s="6" t="s">
        <v>534</v>
      </c>
      <c r="N2343" s="6" t="s">
        <v>97</v>
      </c>
      <c r="O2343" s="6">
        <v>6175558555</v>
      </c>
      <c r="P2343" s="6" t="s">
        <v>98</v>
      </c>
      <c r="Q2343" s="9"/>
      <c r="R2343" s="6" t="s">
        <v>99</v>
      </c>
      <c r="S2343" s="6" t="s">
        <v>100</v>
      </c>
      <c r="T2343" s="6">
        <v>51247</v>
      </c>
      <c r="U2343" s="6" t="s">
        <v>32</v>
      </c>
      <c r="V2343" s="6" t="s">
        <v>33</v>
      </c>
      <c r="W2343" s="6" t="s">
        <v>101</v>
      </c>
      <c r="X2343" s="6" t="s">
        <v>102</v>
      </c>
      <c r="Y2343" s="6" t="s">
        <v>39</v>
      </c>
    </row>
    <row r="2344" spans="1:25">
      <c r="A2344" s="5">
        <v>10299</v>
      </c>
      <c r="B2344" s="6">
        <v>38</v>
      </c>
      <c r="C2344" s="7">
        <v>100</v>
      </c>
      <c r="D2344" s="6">
        <v>7</v>
      </c>
      <c r="E2344" s="6">
        <v>4382.16</v>
      </c>
      <c r="F2344" s="8">
        <v>38260</v>
      </c>
      <c r="G2344" s="6" t="s">
        <v>25</v>
      </c>
      <c r="H2344" s="6">
        <v>3</v>
      </c>
      <c r="I2344" s="6">
        <v>9</v>
      </c>
      <c r="J2344" s="6">
        <v>2004</v>
      </c>
      <c r="K2344" s="6" t="s">
        <v>60</v>
      </c>
      <c r="L2344" s="6">
        <v>102</v>
      </c>
      <c r="M2344" s="6" t="s">
        <v>534</v>
      </c>
      <c r="N2344" s="6" t="s">
        <v>103</v>
      </c>
      <c r="O2344" s="6" t="s">
        <v>104</v>
      </c>
      <c r="P2344" s="6" t="s">
        <v>105</v>
      </c>
      <c r="Q2344" s="9"/>
      <c r="R2344" s="6" t="s">
        <v>106</v>
      </c>
      <c r="S2344" s="9"/>
      <c r="T2344" s="6">
        <v>21240</v>
      </c>
      <c r="U2344" s="6" t="s">
        <v>107</v>
      </c>
      <c r="V2344" s="6" t="s">
        <v>46</v>
      </c>
      <c r="W2344" s="6" t="s">
        <v>108</v>
      </c>
      <c r="X2344" s="6" t="s">
        <v>109</v>
      </c>
      <c r="Y2344" s="6" t="s">
        <v>36</v>
      </c>
    </row>
    <row r="2345" spans="1:25">
      <c r="A2345" s="5">
        <v>10309</v>
      </c>
      <c r="B2345" s="6">
        <v>50</v>
      </c>
      <c r="C2345" s="7">
        <v>84.7</v>
      </c>
      <c r="D2345" s="6">
        <v>3</v>
      </c>
      <c r="E2345" s="6">
        <v>4235</v>
      </c>
      <c r="F2345" s="8">
        <v>38275</v>
      </c>
      <c r="G2345" s="6" t="s">
        <v>25</v>
      </c>
      <c r="H2345" s="6">
        <v>4</v>
      </c>
      <c r="I2345" s="6">
        <v>10</v>
      </c>
      <c r="J2345" s="6">
        <v>2004</v>
      </c>
      <c r="K2345" s="6" t="s">
        <v>60</v>
      </c>
      <c r="L2345" s="6">
        <v>102</v>
      </c>
      <c r="M2345" s="6" t="s">
        <v>534</v>
      </c>
      <c r="N2345" s="6" t="s">
        <v>110</v>
      </c>
      <c r="O2345" s="6" t="s">
        <v>111</v>
      </c>
      <c r="P2345" s="6" t="s">
        <v>112</v>
      </c>
      <c r="Q2345" s="9"/>
      <c r="R2345" s="6" t="s">
        <v>113</v>
      </c>
      <c r="S2345" s="9"/>
      <c r="T2345" s="6">
        <v>4110</v>
      </c>
      <c r="U2345" s="6" t="s">
        <v>114</v>
      </c>
      <c r="V2345" s="6" t="s">
        <v>46</v>
      </c>
      <c r="W2345" s="6" t="s">
        <v>115</v>
      </c>
      <c r="X2345" s="6" t="s">
        <v>116</v>
      </c>
      <c r="Y2345" s="6" t="s">
        <v>36</v>
      </c>
    </row>
    <row r="2346" spans="1:25">
      <c r="A2346" s="5">
        <v>10319</v>
      </c>
      <c r="B2346" s="6">
        <v>22</v>
      </c>
      <c r="C2346" s="7">
        <v>100</v>
      </c>
      <c r="D2346" s="6">
        <v>8</v>
      </c>
      <c r="E2346" s="6">
        <v>2626.8</v>
      </c>
      <c r="F2346" s="8">
        <v>38294</v>
      </c>
      <c r="G2346" s="6" t="s">
        <v>25</v>
      </c>
      <c r="H2346" s="6">
        <v>4</v>
      </c>
      <c r="I2346" s="6">
        <v>11</v>
      </c>
      <c r="J2346" s="6">
        <v>2004</v>
      </c>
      <c r="K2346" s="6" t="s">
        <v>60</v>
      </c>
      <c r="L2346" s="6">
        <v>102</v>
      </c>
      <c r="M2346" s="6" t="s">
        <v>534</v>
      </c>
      <c r="N2346" s="6" t="s">
        <v>529</v>
      </c>
      <c r="O2346" s="6">
        <v>2125551957</v>
      </c>
      <c r="P2346" s="6" t="s">
        <v>530</v>
      </c>
      <c r="Q2346" s="6" t="s">
        <v>531</v>
      </c>
      <c r="R2346" s="6" t="s">
        <v>56</v>
      </c>
      <c r="S2346" s="6" t="s">
        <v>57</v>
      </c>
      <c r="T2346" s="6">
        <v>10022</v>
      </c>
      <c r="U2346" s="6" t="s">
        <v>32</v>
      </c>
      <c r="V2346" s="6" t="s">
        <v>33</v>
      </c>
      <c r="W2346" s="6" t="s">
        <v>532</v>
      </c>
      <c r="X2346" s="6" t="s">
        <v>533</v>
      </c>
      <c r="Y2346" s="6" t="s">
        <v>39</v>
      </c>
    </row>
    <row r="2347" spans="1:25">
      <c r="A2347" s="5">
        <v>10331</v>
      </c>
      <c r="B2347" s="6">
        <v>32</v>
      </c>
      <c r="C2347" s="7">
        <v>100</v>
      </c>
      <c r="D2347" s="6">
        <v>4</v>
      </c>
      <c r="E2347" s="6">
        <v>5026.5600000000004</v>
      </c>
      <c r="F2347" s="8">
        <v>38308</v>
      </c>
      <c r="G2347" s="6" t="s">
        <v>25</v>
      </c>
      <c r="H2347" s="6">
        <v>4</v>
      </c>
      <c r="I2347" s="6">
        <v>11</v>
      </c>
      <c r="J2347" s="6">
        <v>2004</v>
      </c>
      <c r="K2347" s="6" t="s">
        <v>60</v>
      </c>
      <c r="L2347" s="6">
        <v>102</v>
      </c>
      <c r="M2347" s="6" t="s">
        <v>534</v>
      </c>
      <c r="N2347" s="6" t="s">
        <v>263</v>
      </c>
      <c r="O2347" s="6">
        <v>2155559857</v>
      </c>
      <c r="P2347" s="6" t="s">
        <v>264</v>
      </c>
      <c r="Q2347" s="9"/>
      <c r="R2347" s="6" t="s">
        <v>265</v>
      </c>
      <c r="S2347" s="6" t="s">
        <v>120</v>
      </c>
      <c r="T2347" s="6">
        <v>71270</v>
      </c>
      <c r="U2347" s="6" t="s">
        <v>32</v>
      </c>
      <c r="V2347" s="6" t="s">
        <v>33</v>
      </c>
      <c r="W2347" s="6" t="s">
        <v>101</v>
      </c>
      <c r="X2347" s="6" t="s">
        <v>266</v>
      </c>
      <c r="Y2347" s="6" t="s">
        <v>36</v>
      </c>
    </row>
    <row r="2348" spans="1:25">
      <c r="A2348" s="5">
        <v>10341</v>
      </c>
      <c r="B2348" s="6">
        <v>31</v>
      </c>
      <c r="C2348" s="7">
        <v>71.02</v>
      </c>
      <c r="D2348" s="6">
        <v>4</v>
      </c>
      <c r="E2348" s="6">
        <v>2201.62</v>
      </c>
      <c r="F2348" s="8">
        <v>38315</v>
      </c>
      <c r="G2348" s="6" t="s">
        <v>25</v>
      </c>
      <c r="H2348" s="6">
        <v>4</v>
      </c>
      <c r="I2348" s="6">
        <v>11</v>
      </c>
      <c r="J2348" s="6">
        <v>2004</v>
      </c>
      <c r="K2348" s="6" t="s">
        <v>60</v>
      </c>
      <c r="L2348" s="6">
        <v>102</v>
      </c>
      <c r="M2348" s="6" t="s">
        <v>534</v>
      </c>
      <c r="N2348" s="6" t="s">
        <v>126</v>
      </c>
      <c r="O2348" s="6" t="s">
        <v>127</v>
      </c>
      <c r="P2348" s="6" t="s">
        <v>128</v>
      </c>
      <c r="Q2348" s="9"/>
      <c r="R2348" s="6" t="s">
        <v>129</v>
      </c>
      <c r="S2348" s="9"/>
      <c r="T2348" s="6">
        <v>5020</v>
      </c>
      <c r="U2348" s="6" t="s">
        <v>130</v>
      </c>
      <c r="V2348" s="6" t="s">
        <v>46</v>
      </c>
      <c r="W2348" s="6" t="s">
        <v>131</v>
      </c>
      <c r="X2348" s="6" t="s">
        <v>132</v>
      </c>
      <c r="Y2348" s="6" t="s">
        <v>39</v>
      </c>
    </row>
    <row r="2349" spans="1:25">
      <c r="A2349" s="5">
        <v>10355</v>
      </c>
      <c r="B2349" s="6">
        <v>40</v>
      </c>
      <c r="C2349" s="7">
        <v>100</v>
      </c>
      <c r="D2349" s="6">
        <v>5</v>
      </c>
      <c r="E2349" s="6">
        <v>4326.8</v>
      </c>
      <c r="F2349" s="8">
        <v>38328</v>
      </c>
      <c r="G2349" s="6" t="s">
        <v>25</v>
      </c>
      <c r="H2349" s="6">
        <v>4</v>
      </c>
      <c r="I2349" s="6">
        <v>12</v>
      </c>
      <c r="J2349" s="6">
        <v>2004</v>
      </c>
      <c r="K2349" s="6" t="s">
        <v>60</v>
      </c>
      <c r="L2349" s="6">
        <v>102</v>
      </c>
      <c r="M2349" s="6" t="s">
        <v>534</v>
      </c>
      <c r="N2349" s="6" t="s">
        <v>155</v>
      </c>
      <c r="O2349" s="6" t="s">
        <v>156</v>
      </c>
      <c r="P2349" s="6" t="s">
        <v>157</v>
      </c>
      <c r="Q2349" s="9"/>
      <c r="R2349" s="6" t="s">
        <v>158</v>
      </c>
      <c r="S2349" s="9"/>
      <c r="T2349" s="6">
        <v>28034</v>
      </c>
      <c r="U2349" s="6" t="s">
        <v>159</v>
      </c>
      <c r="V2349" s="6" t="s">
        <v>46</v>
      </c>
      <c r="W2349" s="6" t="s">
        <v>160</v>
      </c>
      <c r="X2349" s="6" t="s">
        <v>161</v>
      </c>
      <c r="Y2349" s="6" t="s">
        <v>36</v>
      </c>
    </row>
    <row r="2350" spans="1:25">
      <c r="A2350" s="5">
        <v>10365</v>
      </c>
      <c r="B2350" s="6">
        <v>22</v>
      </c>
      <c r="C2350" s="7">
        <v>100</v>
      </c>
      <c r="D2350" s="6">
        <v>3</v>
      </c>
      <c r="E2350" s="6">
        <v>3425.18</v>
      </c>
      <c r="F2350" s="8">
        <v>38359</v>
      </c>
      <c r="G2350" s="6" t="s">
        <v>25</v>
      </c>
      <c r="H2350" s="6">
        <v>1</v>
      </c>
      <c r="I2350" s="6">
        <v>1</v>
      </c>
      <c r="J2350" s="6">
        <v>2005</v>
      </c>
      <c r="K2350" s="6" t="s">
        <v>60</v>
      </c>
      <c r="L2350" s="6">
        <v>102</v>
      </c>
      <c r="M2350" s="6" t="s">
        <v>534</v>
      </c>
      <c r="N2350" s="6" t="s">
        <v>587</v>
      </c>
      <c r="O2350" s="6">
        <v>5085559555</v>
      </c>
      <c r="P2350" s="6" t="s">
        <v>588</v>
      </c>
      <c r="Q2350" s="9"/>
      <c r="R2350" s="6" t="s">
        <v>143</v>
      </c>
      <c r="S2350" s="6" t="s">
        <v>100</v>
      </c>
      <c r="T2350" s="6">
        <v>50553</v>
      </c>
      <c r="U2350" s="6" t="s">
        <v>32</v>
      </c>
      <c r="V2350" s="6" t="s">
        <v>33</v>
      </c>
      <c r="W2350" s="6" t="s">
        <v>589</v>
      </c>
      <c r="X2350" s="6" t="s">
        <v>590</v>
      </c>
      <c r="Y2350" s="6" t="s">
        <v>36</v>
      </c>
    </row>
    <row r="2351" spans="1:25">
      <c r="A2351" s="5">
        <v>10375</v>
      </c>
      <c r="B2351" s="6">
        <v>41</v>
      </c>
      <c r="C2351" s="7">
        <v>100</v>
      </c>
      <c r="D2351" s="6">
        <v>15</v>
      </c>
      <c r="E2351" s="6">
        <v>4701.88</v>
      </c>
      <c r="F2351" s="8">
        <v>38386</v>
      </c>
      <c r="G2351" s="6" t="s">
        <v>25</v>
      </c>
      <c r="H2351" s="6">
        <v>1</v>
      </c>
      <c r="I2351" s="6">
        <v>2</v>
      </c>
      <c r="J2351" s="6">
        <v>2005</v>
      </c>
      <c r="K2351" s="6" t="s">
        <v>60</v>
      </c>
      <c r="L2351" s="6">
        <v>102</v>
      </c>
      <c r="M2351" s="6" t="s">
        <v>534</v>
      </c>
      <c r="N2351" s="6" t="s">
        <v>91</v>
      </c>
      <c r="O2351" s="6" t="s">
        <v>92</v>
      </c>
      <c r="P2351" s="6" t="s">
        <v>93</v>
      </c>
      <c r="Q2351" s="9"/>
      <c r="R2351" s="6" t="s">
        <v>94</v>
      </c>
      <c r="S2351" s="9"/>
      <c r="T2351" s="6">
        <v>44000</v>
      </c>
      <c r="U2351" s="6" t="s">
        <v>66</v>
      </c>
      <c r="V2351" s="6" t="s">
        <v>46</v>
      </c>
      <c r="W2351" s="6" t="s">
        <v>95</v>
      </c>
      <c r="X2351" s="6" t="s">
        <v>96</v>
      </c>
      <c r="Y2351" s="6" t="s">
        <v>36</v>
      </c>
    </row>
    <row r="2352" spans="1:25">
      <c r="A2352" s="5">
        <v>10390</v>
      </c>
      <c r="B2352" s="6">
        <v>45</v>
      </c>
      <c r="C2352" s="7">
        <v>48.98</v>
      </c>
      <c r="D2352" s="6">
        <v>12</v>
      </c>
      <c r="E2352" s="6">
        <v>2204.1</v>
      </c>
      <c r="F2352" s="8">
        <v>38415</v>
      </c>
      <c r="G2352" s="6" t="s">
        <v>25</v>
      </c>
      <c r="H2352" s="6">
        <v>1</v>
      </c>
      <c r="I2352" s="6">
        <v>3</v>
      </c>
      <c r="J2352" s="6">
        <v>2005</v>
      </c>
      <c r="K2352" s="6" t="s">
        <v>60</v>
      </c>
      <c r="L2352" s="6">
        <v>102</v>
      </c>
      <c r="M2352" s="6" t="s">
        <v>534</v>
      </c>
      <c r="N2352" s="6" t="s">
        <v>217</v>
      </c>
      <c r="O2352" s="6">
        <v>4155551450</v>
      </c>
      <c r="P2352" s="6" t="s">
        <v>218</v>
      </c>
      <c r="Q2352" s="9"/>
      <c r="R2352" s="6" t="s">
        <v>219</v>
      </c>
      <c r="S2352" s="6" t="s">
        <v>177</v>
      </c>
      <c r="T2352" s="6">
        <v>97562</v>
      </c>
      <c r="U2352" s="6" t="s">
        <v>32</v>
      </c>
      <c r="V2352" s="6" t="s">
        <v>33</v>
      </c>
      <c r="W2352" s="6" t="s">
        <v>220</v>
      </c>
      <c r="X2352" s="6" t="s">
        <v>35</v>
      </c>
      <c r="Y2352" s="6" t="s">
        <v>39</v>
      </c>
    </row>
    <row r="2353" spans="1:25">
      <c r="A2353" s="5">
        <v>10403</v>
      </c>
      <c r="B2353" s="6">
        <v>45</v>
      </c>
      <c r="C2353" s="7">
        <v>100</v>
      </c>
      <c r="D2353" s="6">
        <v>5</v>
      </c>
      <c r="E2353" s="6">
        <v>5189.3999999999996</v>
      </c>
      <c r="F2353" s="8">
        <v>38450</v>
      </c>
      <c r="G2353" s="6" t="s">
        <v>25</v>
      </c>
      <c r="H2353" s="6">
        <v>2</v>
      </c>
      <c r="I2353" s="6">
        <v>4</v>
      </c>
      <c r="J2353" s="6">
        <v>2005</v>
      </c>
      <c r="K2353" s="6" t="s">
        <v>60</v>
      </c>
      <c r="L2353" s="6">
        <v>102</v>
      </c>
      <c r="M2353" s="6" t="s">
        <v>534</v>
      </c>
      <c r="N2353" s="6" t="s">
        <v>146</v>
      </c>
      <c r="O2353" s="6" t="s">
        <v>147</v>
      </c>
      <c r="P2353" s="6" t="s">
        <v>148</v>
      </c>
      <c r="Q2353" s="9"/>
      <c r="R2353" s="6" t="s">
        <v>149</v>
      </c>
      <c r="S2353" s="9"/>
      <c r="T2353" s="6" t="s">
        <v>150</v>
      </c>
      <c r="U2353" s="6" t="s">
        <v>151</v>
      </c>
      <c r="V2353" s="6" t="s">
        <v>46</v>
      </c>
      <c r="W2353" s="6" t="s">
        <v>152</v>
      </c>
      <c r="X2353" s="6" t="s">
        <v>153</v>
      </c>
      <c r="Y2353" s="6" t="s">
        <v>36</v>
      </c>
    </row>
    <row r="2354" spans="1:25">
      <c r="A2354" s="5">
        <v>10192</v>
      </c>
      <c r="B2354" s="6">
        <v>26</v>
      </c>
      <c r="C2354" s="7">
        <v>100</v>
      </c>
      <c r="D2354" s="6">
        <v>12</v>
      </c>
      <c r="E2354" s="6">
        <v>3918.46</v>
      </c>
      <c r="F2354" s="8">
        <v>37945</v>
      </c>
      <c r="G2354" s="6" t="s">
        <v>25</v>
      </c>
      <c r="H2354" s="6">
        <v>4</v>
      </c>
      <c r="I2354" s="6">
        <v>11</v>
      </c>
      <c r="J2354" s="6">
        <v>2003</v>
      </c>
      <c r="K2354" s="6" t="s">
        <v>163</v>
      </c>
      <c r="L2354" s="6">
        <v>169</v>
      </c>
      <c r="M2354" s="6" t="s">
        <v>284</v>
      </c>
      <c r="N2354" s="6" t="s">
        <v>28</v>
      </c>
      <c r="O2354" s="6">
        <v>6035558647</v>
      </c>
      <c r="P2354" s="6" t="s">
        <v>29</v>
      </c>
      <c r="Q2354" s="9"/>
      <c r="R2354" s="6" t="s">
        <v>30</v>
      </c>
      <c r="S2354" s="6" t="s">
        <v>31</v>
      </c>
      <c r="T2354" s="6">
        <v>62005</v>
      </c>
      <c r="U2354" s="6" t="s">
        <v>32</v>
      </c>
      <c r="V2354" s="6" t="s">
        <v>33</v>
      </c>
      <c r="W2354" s="6" t="s">
        <v>34</v>
      </c>
      <c r="X2354" s="6" t="s">
        <v>35</v>
      </c>
      <c r="Y2354" s="6" t="s">
        <v>36</v>
      </c>
    </row>
    <row r="2355" spans="1:25">
      <c r="A2355" s="5">
        <v>10191</v>
      </c>
      <c r="B2355" s="6">
        <v>36</v>
      </c>
      <c r="C2355" s="7">
        <v>94.88</v>
      </c>
      <c r="D2355" s="6">
        <v>6</v>
      </c>
      <c r="E2355" s="6">
        <v>3415.68</v>
      </c>
      <c r="F2355" s="8">
        <v>37945</v>
      </c>
      <c r="G2355" s="6" t="s">
        <v>25</v>
      </c>
      <c r="H2355" s="6">
        <v>4</v>
      </c>
      <c r="I2355" s="6">
        <v>11</v>
      </c>
      <c r="J2355" s="6">
        <v>2003</v>
      </c>
      <c r="K2355" s="6" t="s">
        <v>163</v>
      </c>
      <c r="L2355" s="6">
        <v>80</v>
      </c>
      <c r="M2355" s="6" t="s">
        <v>514</v>
      </c>
      <c r="N2355" s="6" t="s">
        <v>441</v>
      </c>
      <c r="O2355" s="6" t="s">
        <v>442</v>
      </c>
      <c r="P2355" s="6" t="s">
        <v>443</v>
      </c>
      <c r="Q2355" s="9"/>
      <c r="R2355" s="6" t="s">
        <v>444</v>
      </c>
      <c r="S2355" s="9"/>
      <c r="T2355" s="6">
        <v>50739</v>
      </c>
      <c r="U2355" s="6" t="s">
        <v>45</v>
      </c>
      <c r="V2355" s="6" t="s">
        <v>46</v>
      </c>
      <c r="W2355" s="6" t="s">
        <v>445</v>
      </c>
      <c r="X2355" s="6" t="s">
        <v>446</v>
      </c>
      <c r="Y2355" s="6" t="s">
        <v>36</v>
      </c>
    </row>
    <row r="2356" spans="1:25">
      <c r="A2356" s="5">
        <v>10191</v>
      </c>
      <c r="B2356" s="6">
        <v>23</v>
      </c>
      <c r="C2356" s="7">
        <v>100</v>
      </c>
      <c r="D2356" s="6">
        <v>5</v>
      </c>
      <c r="E2356" s="6">
        <v>3414.58</v>
      </c>
      <c r="F2356" s="8">
        <v>37945</v>
      </c>
      <c r="G2356" s="6" t="s">
        <v>25</v>
      </c>
      <c r="H2356" s="6">
        <v>4</v>
      </c>
      <c r="I2356" s="6">
        <v>11</v>
      </c>
      <c r="J2356" s="6">
        <v>2003</v>
      </c>
      <c r="K2356" s="6" t="s">
        <v>163</v>
      </c>
      <c r="L2356" s="6">
        <v>146</v>
      </c>
      <c r="M2356" s="6" t="s">
        <v>515</v>
      </c>
      <c r="N2356" s="6" t="s">
        <v>441</v>
      </c>
      <c r="O2356" s="6" t="s">
        <v>442</v>
      </c>
      <c r="P2356" s="6" t="s">
        <v>443</v>
      </c>
      <c r="Q2356" s="9"/>
      <c r="R2356" s="6" t="s">
        <v>444</v>
      </c>
      <c r="S2356" s="9"/>
      <c r="T2356" s="6">
        <v>50739</v>
      </c>
      <c r="U2356" s="6" t="s">
        <v>45</v>
      </c>
      <c r="V2356" s="6" t="s">
        <v>46</v>
      </c>
      <c r="W2356" s="6" t="s">
        <v>445</v>
      </c>
      <c r="X2356" s="6" t="s">
        <v>446</v>
      </c>
      <c r="Y2356" s="6" t="s">
        <v>36</v>
      </c>
    </row>
    <row r="2357" spans="1:25">
      <c r="A2357" s="5">
        <v>10192</v>
      </c>
      <c r="B2357" s="6">
        <v>45</v>
      </c>
      <c r="C2357" s="7">
        <v>100</v>
      </c>
      <c r="D2357" s="6">
        <v>9</v>
      </c>
      <c r="E2357" s="6">
        <v>5340.6</v>
      </c>
      <c r="F2357" s="8">
        <v>37945</v>
      </c>
      <c r="G2357" s="6" t="s">
        <v>25</v>
      </c>
      <c r="H2357" s="6">
        <v>4</v>
      </c>
      <c r="I2357" s="6">
        <v>11</v>
      </c>
      <c r="J2357" s="6">
        <v>2003</v>
      </c>
      <c r="K2357" s="6" t="s">
        <v>163</v>
      </c>
      <c r="L2357" s="6">
        <v>141</v>
      </c>
      <c r="M2357" s="6" t="s">
        <v>539</v>
      </c>
      <c r="N2357" s="6" t="s">
        <v>28</v>
      </c>
      <c r="O2357" s="6">
        <v>6035558647</v>
      </c>
      <c r="P2357" s="6" t="s">
        <v>29</v>
      </c>
      <c r="Q2357" s="9"/>
      <c r="R2357" s="6" t="s">
        <v>30</v>
      </c>
      <c r="S2357" s="6" t="s">
        <v>31</v>
      </c>
      <c r="T2357" s="6">
        <v>62005</v>
      </c>
      <c r="U2357" s="6" t="s">
        <v>32</v>
      </c>
      <c r="V2357" s="6" t="s">
        <v>33</v>
      </c>
      <c r="W2357" s="6" t="s">
        <v>34</v>
      </c>
      <c r="X2357" s="6" t="s">
        <v>35</v>
      </c>
      <c r="Y2357" s="6" t="s">
        <v>36</v>
      </c>
    </row>
    <row r="2358" spans="1:25">
      <c r="A2358" s="5">
        <v>10191</v>
      </c>
      <c r="B2358" s="6">
        <v>43</v>
      </c>
      <c r="C2358" s="7">
        <v>72.739999999999995</v>
      </c>
      <c r="D2358" s="6">
        <v>9</v>
      </c>
      <c r="E2358" s="6">
        <v>3127.82</v>
      </c>
      <c r="F2358" s="8">
        <v>37945</v>
      </c>
      <c r="G2358" s="6" t="s">
        <v>25</v>
      </c>
      <c r="H2358" s="6">
        <v>4</v>
      </c>
      <c r="I2358" s="6">
        <v>11</v>
      </c>
      <c r="J2358" s="6">
        <v>2003</v>
      </c>
      <c r="K2358" s="6" t="s">
        <v>60</v>
      </c>
      <c r="L2358" s="6">
        <v>62</v>
      </c>
      <c r="M2358" s="6" t="s">
        <v>516</v>
      </c>
      <c r="N2358" s="6" t="s">
        <v>441</v>
      </c>
      <c r="O2358" s="6" t="s">
        <v>442</v>
      </c>
      <c r="P2358" s="6" t="s">
        <v>443</v>
      </c>
      <c r="Q2358" s="9"/>
      <c r="R2358" s="6" t="s">
        <v>444</v>
      </c>
      <c r="S2358" s="9"/>
      <c r="T2358" s="6">
        <v>50739</v>
      </c>
      <c r="U2358" s="6" t="s">
        <v>45</v>
      </c>
      <c r="V2358" s="6" t="s">
        <v>46</v>
      </c>
      <c r="W2358" s="6" t="s">
        <v>445</v>
      </c>
      <c r="X2358" s="6" t="s">
        <v>446</v>
      </c>
      <c r="Y2358" s="6" t="s">
        <v>36</v>
      </c>
    </row>
    <row r="2359" spans="1:25">
      <c r="A2359" s="5">
        <v>10191</v>
      </c>
      <c r="B2359" s="6">
        <v>32</v>
      </c>
      <c r="C2359" s="7">
        <v>100</v>
      </c>
      <c r="D2359" s="6">
        <v>8</v>
      </c>
      <c r="E2359" s="6">
        <v>4237.76</v>
      </c>
      <c r="F2359" s="8">
        <v>37945</v>
      </c>
      <c r="G2359" s="6" t="s">
        <v>25</v>
      </c>
      <c r="H2359" s="6">
        <v>4</v>
      </c>
      <c r="I2359" s="6">
        <v>11</v>
      </c>
      <c r="J2359" s="6">
        <v>2003</v>
      </c>
      <c r="K2359" s="6" t="s">
        <v>163</v>
      </c>
      <c r="L2359" s="6">
        <v>148</v>
      </c>
      <c r="M2359" s="6" t="s">
        <v>517</v>
      </c>
      <c r="N2359" s="6" t="s">
        <v>441</v>
      </c>
      <c r="O2359" s="6" t="s">
        <v>442</v>
      </c>
      <c r="P2359" s="6" t="s">
        <v>443</v>
      </c>
      <c r="Q2359" s="9"/>
      <c r="R2359" s="6" t="s">
        <v>444</v>
      </c>
      <c r="S2359" s="9"/>
      <c r="T2359" s="6">
        <v>50739</v>
      </c>
      <c r="U2359" s="6" t="s">
        <v>45</v>
      </c>
      <c r="V2359" s="6" t="s">
        <v>46</v>
      </c>
      <c r="W2359" s="6" t="s">
        <v>445</v>
      </c>
      <c r="X2359" s="6" t="s">
        <v>446</v>
      </c>
      <c r="Y2359" s="6" t="s">
        <v>36</v>
      </c>
    </row>
    <row r="2360" spans="1:25">
      <c r="A2360" s="5">
        <v>10192</v>
      </c>
      <c r="B2360" s="6">
        <v>37</v>
      </c>
      <c r="C2360" s="7">
        <v>69.819999999999993</v>
      </c>
      <c r="D2360" s="6">
        <v>4</v>
      </c>
      <c r="E2360" s="6">
        <v>2583.34</v>
      </c>
      <c r="F2360" s="8">
        <v>37945</v>
      </c>
      <c r="G2360" s="6" t="s">
        <v>25</v>
      </c>
      <c r="H2360" s="6">
        <v>4</v>
      </c>
      <c r="I2360" s="6">
        <v>11</v>
      </c>
      <c r="J2360" s="6">
        <v>2003</v>
      </c>
      <c r="K2360" s="6" t="s">
        <v>163</v>
      </c>
      <c r="L2360" s="6">
        <v>73</v>
      </c>
      <c r="M2360" s="6" t="s">
        <v>543</v>
      </c>
      <c r="N2360" s="6" t="s">
        <v>28</v>
      </c>
      <c r="O2360" s="6">
        <v>6035558647</v>
      </c>
      <c r="P2360" s="6" t="s">
        <v>29</v>
      </c>
      <c r="Q2360" s="9"/>
      <c r="R2360" s="6" t="s">
        <v>30</v>
      </c>
      <c r="S2360" s="6" t="s">
        <v>31</v>
      </c>
      <c r="T2360" s="6">
        <v>62005</v>
      </c>
      <c r="U2360" s="6" t="s">
        <v>32</v>
      </c>
      <c r="V2360" s="6" t="s">
        <v>33</v>
      </c>
      <c r="W2360" s="6" t="s">
        <v>34</v>
      </c>
      <c r="X2360" s="6" t="s">
        <v>35</v>
      </c>
      <c r="Y2360" s="6" t="s">
        <v>39</v>
      </c>
    </row>
    <row r="2361" spans="1:25">
      <c r="A2361" s="5">
        <v>10210</v>
      </c>
      <c r="B2361" s="6">
        <v>43</v>
      </c>
      <c r="C2361" s="7">
        <v>41.02</v>
      </c>
      <c r="D2361" s="6">
        <v>11</v>
      </c>
      <c r="E2361" s="6">
        <v>1763.86</v>
      </c>
      <c r="F2361" s="8">
        <v>37998</v>
      </c>
      <c r="G2361" s="6" t="s">
        <v>25</v>
      </c>
      <c r="H2361" s="6">
        <v>1</v>
      </c>
      <c r="I2361" s="6">
        <v>1</v>
      </c>
      <c r="J2361" s="6">
        <v>2004</v>
      </c>
      <c r="K2361" s="6" t="s">
        <v>26</v>
      </c>
      <c r="L2361" s="6">
        <v>43</v>
      </c>
      <c r="M2361" s="6" t="s">
        <v>422</v>
      </c>
      <c r="N2361" s="6" t="s">
        <v>257</v>
      </c>
      <c r="O2361" s="10" t="s">
        <v>683</v>
      </c>
      <c r="P2361" s="6" t="s">
        <v>258</v>
      </c>
      <c r="Q2361" s="9"/>
      <c r="R2361" s="6" t="s">
        <v>259</v>
      </c>
      <c r="S2361" s="6" t="s">
        <v>259</v>
      </c>
      <c r="T2361" s="6" t="s">
        <v>260</v>
      </c>
      <c r="U2361" s="6" t="s">
        <v>193</v>
      </c>
      <c r="V2361" s="6" t="s">
        <v>193</v>
      </c>
      <c r="W2361" s="6" t="s">
        <v>261</v>
      </c>
      <c r="X2361" s="6" t="s">
        <v>262</v>
      </c>
      <c r="Y2361" s="6" t="s">
        <v>39</v>
      </c>
    </row>
    <row r="2362" spans="1:25">
      <c r="A2362" s="5">
        <v>10223</v>
      </c>
      <c r="B2362" s="6">
        <v>41</v>
      </c>
      <c r="C2362" s="7">
        <v>46.26</v>
      </c>
      <c r="D2362" s="6">
        <v>13</v>
      </c>
      <c r="E2362" s="6">
        <v>1896.66</v>
      </c>
      <c r="F2362" s="8">
        <v>38037</v>
      </c>
      <c r="G2362" s="6" t="s">
        <v>25</v>
      </c>
      <c r="H2362" s="6">
        <v>1</v>
      </c>
      <c r="I2362" s="6">
        <v>2</v>
      </c>
      <c r="J2362" s="6">
        <v>2004</v>
      </c>
      <c r="K2362" s="6" t="s">
        <v>26</v>
      </c>
      <c r="L2362" s="6">
        <v>43</v>
      </c>
      <c r="M2362" s="6" t="s">
        <v>422</v>
      </c>
      <c r="N2362" s="6" t="s">
        <v>69</v>
      </c>
      <c r="O2362" s="6" t="s">
        <v>70</v>
      </c>
      <c r="P2362" s="6" t="s">
        <v>71</v>
      </c>
      <c r="Q2362" s="6" t="s">
        <v>72</v>
      </c>
      <c r="R2362" s="6" t="s">
        <v>73</v>
      </c>
      <c r="S2362" s="6" t="s">
        <v>74</v>
      </c>
      <c r="T2362" s="6">
        <v>3004</v>
      </c>
      <c r="U2362" s="6" t="s">
        <v>75</v>
      </c>
      <c r="V2362" s="6" t="s">
        <v>76</v>
      </c>
      <c r="W2362" s="6" t="s">
        <v>77</v>
      </c>
      <c r="X2362" s="6" t="s">
        <v>78</v>
      </c>
      <c r="Y2362" s="6" t="s">
        <v>39</v>
      </c>
    </row>
    <row r="2363" spans="1:25">
      <c r="A2363" s="5">
        <v>10235</v>
      </c>
      <c r="B2363" s="6">
        <v>41</v>
      </c>
      <c r="C2363" s="7">
        <v>35.35</v>
      </c>
      <c r="D2363" s="6">
        <v>7</v>
      </c>
      <c r="E2363" s="6">
        <v>1449.35</v>
      </c>
      <c r="F2363" s="8">
        <v>38079</v>
      </c>
      <c r="G2363" s="6" t="s">
        <v>25</v>
      </c>
      <c r="H2363" s="6">
        <v>2</v>
      </c>
      <c r="I2363" s="6">
        <v>4</v>
      </c>
      <c r="J2363" s="6">
        <v>2004</v>
      </c>
      <c r="K2363" s="6" t="s">
        <v>26</v>
      </c>
      <c r="L2363" s="6">
        <v>43</v>
      </c>
      <c r="M2363" s="6" t="s">
        <v>422</v>
      </c>
      <c r="N2363" s="6" t="s">
        <v>331</v>
      </c>
      <c r="O2363" s="6" t="s">
        <v>332</v>
      </c>
      <c r="P2363" s="6" t="s">
        <v>333</v>
      </c>
      <c r="Q2363" s="9"/>
      <c r="R2363" s="6" t="s">
        <v>334</v>
      </c>
      <c r="S2363" s="6" t="s">
        <v>335</v>
      </c>
      <c r="T2363" s="6" t="s">
        <v>336</v>
      </c>
      <c r="U2363" s="6" t="s">
        <v>243</v>
      </c>
      <c r="V2363" s="6" t="s">
        <v>33</v>
      </c>
      <c r="W2363" s="6" t="s">
        <v>337</v>
      </c>
      <c r="X2363" s="6" t="s">
        <v>153</v>
      </c>
      <c r="Y2363" s="6" t="s">
        <v>39</v>
      </c>
    </row>
    <row r="2364" spans="1:25">
      <c r="A2364" s="5">
        <v>10250</v>
      </c>
      <c r="B2364" s="6">
        <v>36</v>
      </c>
      <c r="C2364" s="7">
        <v>51.93</v>
      </c>
      <c r="D2364" s="6">
        <v>8</v>
      </c>
      <c r="E2364" s="6">
        <v>1869.48</v>
      </c>
      <c r="F2364" s="8">
        <v>38118</v>
      </c>
      <c r="G2364" s="6" t="s">
        <v>25</v>
      </c>
      <c r="H2364" s="6">
        <v>2</v>
      </c>
      <c r="I2364" s="6">
        <v>5</v>
      </c>
      <c r="J2364" s="6">
        <v>2004</v>
      </c>
      <c r="K2364" s="6" t="s">
        <v>26</v>
      </c>
      <c r="L2364" s="6">
        <v>43</v>
      </c>
      <c r="M2364" s="6" t="s">
        <v>422</v>
      </c>
      <c r="N2364" s="6" t="s">
        <v>372</v>
      </c>
      <c r="O2364" s="6">
        <v>4085553659</v>
      </c>
      <c r="P2364" s="6" t="s">
        <v>373</v>
      </c>
      <c r="Q2364" s="9"/>
      <c r="R2364" s="6" t="s">
        <v>374</v>
      </c>
      <c r="S2364" s="6" t="s">
        <v>177</v>
      </c>
      <c r="T2364" s="6">
        <v>94217</v>
      </c>
      <c r="U2364" s="6" t="s">
        <v>32</v>
      </c>
      <c r="V2364" s="6" t="s">
        <v>33</v>
      </c>
      <c r="W2364" s="6" t="s">
        <v>58</v>
      </c>
      <c r="X2364" s="6" t="s">
        <v>375</v>
      </c>
      <c r="Y2364" s="6" t="s">
        <v>39</v>
      </c>
    </row>
    <row r="2365" spans="1:25">
      <c r="A2365" s="5">
        <v>10262</v>
      </c>
      <c r="B2365" s="6">
        <v>49</v>
      </c>
      <c r="C2365" s="7">
        <v>37.97</v>
      </c>
      <c r="D2365" s="6">
        <v>3</v>
      </c>
      <c r="E2365" s="6">
        <v>1860.53</v>
      </c>
      <c r="F2365" s="8">
        <v>38162</v>
      </c>
      <c r="G2365" s="6" t="s">
        <v>322</v>
      </c>
      <c r="H2365" s="6">
        <v>2</v>
      </c>
      <c r="I2365" s="6">
        <v>6</v>
      </c>
      <c r="J2365" s="6">
        <v>2004</v>
      </c>
      <c r="K2365" s="6" t="s">
        <v>26</v>
      </c>
      <c r="L2365" s="6">
        <v>43</v>
      </c>
      <c r="M2365" s="6" t="s">
        <v>422</v>
      </c>
      <c r="N2365" s="6" t="s">
        <v>155</v>
      </c>
      <c r="O2365" s="6" t="s">
        <v>156</v>
      </c>
      <c r="P2365" s="6" t="s">
        <v>157</v>
      </c>
      <c r="Q2365" s="9"/>
      <c r="R2365" s="6" t="s">
        <v>158</v>
      </c>
      <c r="S2365" s="9"/>
      <c r="T2365" s="6">
        <v>28034</v>
      </c>
      <c r="U2365" s="6" t="s">
        <v>159</v>
      </c>
      <c r="V2365" s="6" t="s">
        <v>46</v>
      </c>
      <c r="W2365" s="6" t="s">
        <v>160</v>
      </c>
      <c r="X2365" s="6" t="s">
        <v>161</v>
      </c>
      <c r="Y2365" s="6" t="s">
        <v>39</v>
      </c>
    </row>
    <row r="2366" spans="1:25">
      <c r="A2366" s="5">
        <v>10275</v>
      </c>
      <c r="B2366" s="6">
        <v>38</v>
      </c>
      <c r="C2366" s="7">
        <v>45.39</v>
      </c>
      <c r="D2366" s="6">
        <v>13</v>
      </c>
      <c r="E2366" s="6">
        <v>1724.82</v>
      </c>
      <c r="F2366" s="8">
        <v>38191</v>
      </c>
      <c r="G2366" s="6" t="s">
        <v>25</v>
      </c>
      <c r="H2366" s="6">
        <v>3</v>
      </c>
      <c r="I2366" s="6">
        <v>7</v>
      </c>
      <c r="J2366" s="6">
        <v>2004</v>
      </c>
      <c r="K2366" s="6" t="s">
        <v>26</v>
      </c>
      <c r="L2366" s="6">
        <v>43</v>
      </c>
      <c r="M2366" s="6" t="s">
        <v>422</v>
      </c>
      <c r="N2366" s="6" t="s">
        <v>91</v>
      </c>
      <c r="O2366" s="6" t="s">
        <v>92</v>
      </c>
      <c r="P2366" s="6" t="s">
        <v>93</v>
      </c>
      <c r="Q2366" s="9"/>
      <c r="R2366" s="6" t="s">
        <v>94</v>
      </c>
      <c r="S2366" s="9"/>
      <c r="T2366" s="6">
        <v>44000</v>
      </c>
      <c r="U2366" s="6" t="s">
        <v>66</v>
      </c>
      <c r="V2366" s="6" t="s">
        <v>46</v>
      </c>
      <c r="W2366" s="6" t="s">
        <v>95</v>
      </c>
      <c r="X2366" s="6" t="s">
        <v>96</v>
      </c>
      <c r="Y2366" s="6" t="s">
        <v>39</v>
      </c>
    </row>
    <row r="2367" spans="1:25">
      <c r="A2367" s="5">
        <v>10284</v>
      </c>
      <c r="B2367" s="6">
        <v>33</v>
      </c>
      <c r="C2367" s="7">
        <v>51.93</v>
      </c>
      <c r="D2367" s="6">
        <v>5</v>
      </c>
      <c r="E2367" s="6">
        <v>1713.69</v>
      </c>
      <c r="F2367" s="8">
        <v>38220</v>
      </c>
      <c r="G2367" s="6" t="s">
        <v>25</v>
      </c>
      <c r="H2367" s="6">
        <v>3</v>
      </c>
      <c r="I2367" s="6">
        <v>8</v>
      </c>
      <c r="J2367" s="6">
        <v>2004</v>
      </c>
      <c r="K2367" s="6" t="s">
        <v>26</v>
      </c>
      <c r="L2367" s="6">
        <v>43</v>
      </c>
      <c r="M2367" s="6" t="s">
        <v>422</v>
      </c>
      <c r="N2367" s="6" t="s">
        <v>607</v>
      </c>
      <c r="O2367" s="10" t="s">
        <v>683</v>
      </c>
      <c r="P2367" s="6" t="s">
        <v>608</v>
      </c>
      <c r="Q2367" s="9"/>
      <c r="R2367" s="6" t="s">
        <v>609</v>
      </c>
      <c r="S2367" s="9"/>
      <c r="T2367" s="6" t="s">
        <v>610</v>
      </c>
      <c r="U2367" s="6" t="s">
        <v>114</v>
      </c>
      <c r="V2367" s="6" t="s">
        <v>46</v>
      </c>
      <c r="W2367" s="6" t="s">
        <v>611</v>
      </c>
      <c r="X2367" s="6" t="s">
        <v>612</v>
      </c>
      <c r="Y2367" s="6" t="s">
        <v>39</v>
      </c>
    </row>
    <row r="2368" spans="1:25">
      <c r="A2368" s="5">
        <v>10296</v>
      </c>
      <c r="B2368" s="6">
        <v>26</v>
      </c>
      <c r="C2368" s="7">
        <v>48.44</v>
      </c>
      <c r="D2368" s="6">
        <v>1</v>
      </c>
      <c r="E2368" s="6">
        <v>1259.44</v>
      </c>
      <c r="F2368" s="8">
        <v>38245</v>
      </c>
      <c r="G2368" s="6" t="s">
        <v>25</v>
      </c>
      <c r="H2368" s="6">
        <v>3</v>
      </c>
      <c r="I2368" s="6">
        <v>9</v>
      </c>
      <c r="J2368" s="6">
        <v>2004</v>
      </c>
      <c r="K2368" s="6" t="s">
        <v>26</v>
      </c>
      <c r="L2368" s="6">
        <v>43</v>
      </c>
      <c r="M2368" s="6" t="s">
        <v>422</v>
      </c>
      <c r="N2368" s="6" t="s">
        <v>613</v>
      </c>
      <c r="O2368" s="10" t="s">
        <v>683</v>
      </c>
      <c r="P2368" s="6" t="s">
        <v>614</v>
      </c>
      <c r="Q2368" s="9"/>
      <c r="R2368" s="6" t="s">
        <v>615</v>
      </c>
      <c r="S2368" s="9"/>
      <c r="T2368" s="6">
        <v>80686</v>
      </c>
      <c r="U2368" s="6" t="s">
        <v>45</v>
      </c>
      <c r="V2368" s="6" t="s">
        <v>46</v>
      </c>
      <c r="W2368" s="6" t="s">
        <v>616</v>
      </c>
      <c r="X2368" s="6" t="s">
        <v>59</v>
      </c>
      <c r="Y2368" s="6" t="s">
        <v>39</v>
      </c>
    </row>
    <row r="2369" spans="1:25">
      <c r="A2369" s="5">
        <v>10308</v>
      </c>
      <c r="B2369" s="6">
        <v>47</v>
      </c>
      <c r="C2369" s="7">
        <v>43.64</v>
      </c>
      <c r="D2369" s="6">
        <v>11</v>
      </c>
      <c r="E2369" s="6">
        <v>2051.08</v>
      </c>
      <c r="F2369" s="8">
        <v>38275</v>
      </c>
      <c r="G2369" s="6" t="s">
        <v>25</v>
      </c>
      <c r="H2369" s="6">
        <v>4</v>
      </c>
      <c r="I2369" s="6">
        <v>10</v>
      </c>
      <c r="J2369" s="6">
        <v>2004</v>
      </c>
      <c r="K2369" s="6" t="s">
        <v>26</v>
      </c>
      <c r="L2369" s="6">
        <v>43</v>
      </c>
      <c r="M2369" s="6" t="s">
        <v>422</v>
      </c>
      <c r="N2369" s="6" t="s">
        <v>272</v>
      </c>
      <c r="O2369" s="6">
        <v>9145554562</v>
      </c>
      <c r="P2369" s="6" t="s">
        <v>273</v>
      </c>
      <c r="Q2369" s="9"/>
      <c r="R2369" s="6" t="s">
        <v>274</v>
      </c>
      <c r="S2369" s="6" t="s">
        <v>57</v>
      </c>
      <c r="T2369" s="6">
        <v>24067</v>
      </c>
      <c r="U2369" s="6" t="s">
        <v>32</v>
      </c>
      <c r="V2369" s="6" t="s">
        <v>33</v>
      </c>
      <c r="W2369" s="6" t="s">
        <v>58</v>
      </c>
      <c r="X2369" s="6" t="s">
        <v>179</v>
      </c>
      <c r="Y2369" s="6" t="s">
        <v>39</v>
      </c>
    </row>
    <row r="2370" spans="1:25">
      <c r="A2370" s="5">
        <v>10316</v>
      </c>
      <c r="B2370" s="6">
        <v>34</v>
      </c>
      <c r="C2370" s="7">
        <v>47.57</v>
      </c>
      <c r="D2370" s="6">
        <v>3</v>
      </c>
      <c r="E2370" s="6">
        <v>1617.38</v>
      </c>
      <c r="F2370" s="8">
        <v>38292</v>
      </c>
      <c r="G2370" s="6" t="s">
        <v>25</v>
      </c>
      <c r="H2370" s="6">
        <v>4</v>
      </c>
      <c r="I2370" s="6">
        <v>11</v>
      </c>
      <c r="J2370" s="6">
        <v>2004</v>
      </c>
      <c r="K2370" s="6" t="s">
        <v>26</v>
      </c>
      <c r="L2370" s="6">
        <v>43</v>
      </c>
      <c r="M2370" s="6" t="s">
        <v>422</v>
      </c>
      <c r="N2370" s="11" t="s">
        <v>346</v>
      </c>
      <c r="O2370" s="6" t="s">
        <v>347</v>
      </c>
      <c r="P2370" s="6" t="s">
        <v>348</v>
      </c>
      <c r="Q2370" s="9"/>
      <c r="R2370" s="6" t="s">
        <v>349</v>
      </c>
      <c r="S2370" s="6" t="s">
        <v>350</v>
      </c>
      <c r="T2370" s="6" t="s">
        <v>351</v>
      </c>
      <c r="U2370" s="6" t="s">
        <v>151</v>
      </c>
      <c r="V2370" s="6" t="s">
        <v>46</v>
      </c>
      <c r="W2370" s="6" t="s">
        <v>352</v>
      </c>
      <c r="X2370" s="6" t="s">
        <v>353</v>
      </c>
      <c r="Y2370" s="6" t="s">
        <v>39</v>
      </c>
    </row>
    <row r="2371" spans="1:25">
      <c r="A2371" s="5">
        <v>10328</v>
      </c>
      <c r="B2371" s="6">
        <v>34</v>
      </c>
      <c r="C2371" s="7">
        <v>51.93</v>
      </c>
      <c r="D2371" s="6">
        <v>7</v>
      </c>
      <c r="E2371" s="6">
        <v>1765.62</v>
      </c>
      <c r="F2371" s="8">
        <v>38303</v>
      </c>
      <c r="G2371" s="6" t="s">
        <v>25</v>
      </c>
      <c r="H2371" s="6">
        <v>4</v>
      </c>
      <c r="I2371" s="6">
        <v>11</v>
      </c>
      <c r="J2371" s="6">
        <v>2004</v>
      </c>
      <c r="K2371" s="6" t="s">
        <v>26</v>
      </c>
      <c r="L2371" s="6">
        <v>43</v>
      </c>
      <c r="M2371" s="6" t="s">
        <v>422</v>
      </c>
      <c r="N2371" s="6" t="s">
        <v>387</v>
      </c>
      <c r="O2371" s="6" t="s">
        <v>388</v>
      </c>
      <c r="P2371" s="6" t="s">
        <v>389</v>
      </c>
      <c r="Q2371" s="9"/>
      <c r="R2371" s="6" t="s">
        <v>390</v>
      </c>
      <c r="S2371" s="9"/>
      <c r="T2371" s="6">
        <v>24100</v>
      </c>
      <c r="U2371" s="6" t="s">
        <v>200</v>
      </c>
      <c r="V2371" s="6" t="s">
        <v>46</v>
      </c>
      <c r="W2371" s="6" t="s">
        <v>391</v>
      </c>
      <c r="X2371" s="6" t="s">
        <v>392</v>
      </c>
      <c r="Y2371" s="6" t="s">
        <v>39</v>
      </c>
    </row>
    <row r="2372" spans="1:25">
      <c r="A2372" s="5">
        <v>10340</v>
      </c>
      <c r="B2372" s="6">
        <v>40</v>
      </c>
      <c r="C2372" s="7">
        <v>50.62</v>
      </c>
      <c r="D2372" s="6">
        <v>4</v>
      </c>
      <c r="E2372" s="6">
        <v>2024.8</v>
      </c>
      <c r="F2372" s="8">
        <v>38315</v>
      </c>
      <c r="G2372" s="6" t="s">
        <v>25</v>
      </c>
      <c r="H2372" s="6">
        <v>4</v>
      </c>
      <c r="I2372" s="6">
        <v>11</v>
      </c>
      <c r="J2372" s="6">
        <v>2004</v>
      </c>
      <c r="K2372" s="6" t="s">
        <v>26</v>
      </c>
      <c r="L2372" s="6">
        <v>43</v>
      </c>
      <c r="M2372" s="6" t="s">
        <v>422</v>
      </c>
      <c r="N2372" s="6" t="s">
        <v>577</v>
      </c>
      <c r="O2372" s="6" t="s">
        <v>578</v>
      </c>
      <c r="P2372" s="6" t="s">
        <v>579</v>
      </c>
      <c r="Q2372" s="9"/>
      <c r="R2372" s="6" t="s">
        <v>580</v>
      </c>
      <c r="S2372" s="9"/>
      <c r="T2372" s="6">
        <v>8022</v>
      </c>
      <c r="U2372" s="6" t="s">
        <v>159</v>
      </c>
      <c r="V2372" s="6" t="s">
        <v>46</v>
      </c>
      <c r="W2372" s="6" t="s">
        <v>581</v>
      </c>
      <c r="X2372" s="6" t="s">
        <v>582</v>
      </c>
      <c r="Y2372" s="6" t="s">
        <v>39</v>
      </c>
    </row>
    <row r="2373" spans="1:25">
      <c r="A2373" s="5">
        <v>10353</v>
      </c>
      <c r="B2373" s="6">
        <v>40</v>
      </c>
      <c r="C2373" s="7">
        <v>82.21</v>
      </c>
      <c r="D2373" s="6">
        <v>8</v>
      </c>
      <c r="E2373" s="6">
        <v>3288.4</v>
      </c>
      <c r="F2373" s="8">
        <v>38325</v>
      </c>
      <c r="G2373" s="6" t="s">
        <v>25</v>
      </c>
      <c r="H2373" s="6">
        <v>4</v>
      </c>
      <c r="I2373" s="6">
        <v>12</v>
      </c>
      <c r="J2373" s="6">
        <v>2004</v>
      </c>
      <c r="K2373" s="6" t="s">
        <v>26</v>
      </c>
      <c r="L2373" s="6">
        <v>43</v>
      </c>
      <c r="M2373" s="6" t="s">
        <v>422</v>
      </c>
      <c r="N2373" s="6" t="s">
        <v>629</v>
      </c>
      <c r="O2373" s="6">
        <v>2035554407</v>
      </c>
      <c r="P2373" s="6" t="s">
        <v>630</v>
      </c>
      <c r="Q2373" s="9"/>
      <c r="R2373" s="6" t="s">
        <v>547</v>
      </c>
      <c r="S2373" s="6" t="s">
        <v>88</v>
      </c>
      <c r="T2373" s="6">
        <v>97561</v>
      </c>
      <c r="U2373" s="6" t="s">
        <v>32</v>
      </c>
      <c r="V2373" s="6" t="s">
        <v>33</v>
      </c>
      <c r="W2373" s="6" t="s">
        <v>631</v>
      </c>
      <c r="X2373" s="6" t="s">
        <v>632</v>
      </c>
      <c r="Y2373" s="6" t="s">
        <v>36</v>
      </c>
    </row>
    <row r="2374" spans="1:25">
      <c r="A2374" s="5">
        <v>10361</v>
      </c>
      <c r="B2374" s="6">
        <v>33</v>
      </c>
      <c r="C2374" s="7">
        <v>82.59</v>
      </c>
      <c r="D2374" s="6">
        <v>3</v>
      </c>
      <c r="E2374" s="6">
        <v>2725.47</v>
      </c>
      <c r="F2374" s="8">
        <v>38338</v>
      </c>
      <c r="G2374" s="6" t="s">
        <v>25</v>
      </c>
      <c r="H2374" s="6">
        <v>4</v>
      </c>
      <c r="I2374" s="6">
        <v>12</v>
      </c>
      <c r="J2374" s="6">
        <v>2004</v>
      </c>
      <c r="K2374" s="6" t="s">
        <v>26</v>
      </c>
      <c r="L2374" s="6">
        <v>43</v>
      </c>
      <c r="M2374" s="6" t="s">
        <v>422</v>
      </c>
      <c r="N2374" s="6" t="s">
        <v>134</v>
      </c>
      <c r="O2374" s="10" t="s">
        <v>683</v>
      </c>
      <c r="P2374" s="6" t="s">
        <v>135</v>
      </c>
      <c r="Q2374" s="6" t="s">
        <v>136</v>
      </c>
      <c r="R2374" s="6" t="s">
        <v>137</v>
      </c>
      <c r="S2374" s="6" t="s">
        <v>138</v>
      </c>
      <c r="T2374" s="6">
        <v>2067</v>
      </c>
      <c r="U2374" s="6" t="s">
        <v>75</v>
      </c>
      <c r="V2374" s="6" t="s">
        <v>76</v>
      </c>
      <c r="W2374" s="6" t="s">
        <v>139</v>
      </c>
      <c r="X2374" s="6" t="s">
        <v>140</v>
      </c>
      <c r="Y2374" s="6" t="s">
        <v>39</v>
      </c>
    </row>
    <row r="2375" spans="1:25">
      <c r="A2375" s="5">
        <v>10375</v>
      </c>
      <c r="B2375" s="6">
        <v>49</v>
      </c>
      <c r="C2375" s="7">
        <v>65.8</v>
      </c>
      <c r="D2375" s="6">
        <v>5</v>
      </c>
      <c r="E2375" s="6">
        <v>3224.2</v>
      </c>
      <c r="F2375" s="8">
        <v>38386</v>
      </c>
      <c r="G2375" s="6" t="s">
        <v>25</v>
      </c>
      <c r="H2375" s="6">
        <v>1</v>
      </c>
      <c r="I2375" s="6">
        <v>2</v>
      </c>
      <c r="J2375" s="6">
        <v>2005</v>
      </c>
      <c r="K2375" s="6" t="s">
        <v>26</v>
      </c>
      <c r="L2375" s="6">
        <v>43</v>
      </c>
      <c r="M2375" s="6" t="s">
        <v>422</v>
      </c>
      <c r="N2375" s="6" t="s">
        <v>91</v>
      </c>
      <c r="O2375" s="6" t="s">
        <v>92</v>
      </c>
      <c r="P2375" s="6" t="s">
        <v>93</v>
      </c>
      <c r="Q2375" s="9"/>
      <c r="R2375" s="6" t="s">
        <v>94</v>
      </c>
      <c r="S2375" s="9"/>
      <c r="T2375" s="6">
        <v>44000</v>
      </c>
      <c r="U2375" s="6" t="s">
        <v>66</v>
      </c>
      <c r="V2375" s="6" t="s">
        <v>46</v>
      </c>
      <c r="W2375" s="6" t="s">
        <v>95</v>
      </c>
      <c r="X2375" s="6" t="s">
        <v>96</v>
      </c>
      <c r="Y2375" s="6" t="s">
        <v>36</v>
      </c>
    </row>
    <row r="2376" spans="1:25">
      <c r="A2376" s="5">
        <v>10388</v>
      </c>
      <c r="B2376" s="6">
        <v>27</v>
      </c>
      <c r="C2376" s="7">
        <v>100</v>
      </c>
      <c r="D2376" s="6">
        <v>1</v>
      </c>
      <c r="E2376" s="6">
        <v>3211.38</v>
      </c>
      <c r="F2376" s="8">
        <v>38414</v>
      </c>
      <c r="G2376" s="6" t="s">
        <v>25</v>
      </c>
      <c r="H2376" s="6">
        <v>1</v>
      </c>
      <c r="I2376" s="6">
        <v>3</v>
      </c>
      <c r="J2376" s="6">
        <v>2005</v>
      </c>
      <c r="K2376" s="6" t="s">
        <v>26</v>
      </c>
      <c r="L2376" s="6">
        <v>43</v>
      </c>
      <c r="M2376" s="6" t="s">
        <v>422</v>
      </c>
      <c r="N2376" s="11" t="s">
        <v>141</v>
      </c>
      <c r="O2376" s="6">
        <v>5085552555</v>
      </c>
      <c r="P2376" s="6" t="s">
        <v>142</v>
      </c>
      <c r="Q2376" s="9"/>
      <c r="R2376" s="6" t="s">
        <v>143</v>
      </c>
      <c r="S2376" s="6" t="s">
        <v>100</v>
      </c>
      <c r="T2376" s="6">
        <v>50553</v>
      </c>
      <c r="U2376" s="6" t="s">
        <v>32</v>
      </c>
      <c r="V2376" s="6" t="s">
        <v>33</v>
      </c>
      <c r="W2376" s="6" t="s">
        <v>144</v>
      </c>
      <c r="X2376" s="6" t="s">
        <v>145</v>
      </c>
      <c r="Y2376" s="6" t="s">
        <v>36</v>
      </c>
    </row>
    <row r="2377" spans="1:25">
      <c r="A2377" s="5">
        <v>10398</v>
      </c>
      <c r="B2377" s="6">
        <v>49</v>
      </c>
      <c r="C2377" s="7">
        <v>36.659999999999997</v>
      </c>
      <c r="D2377" s="6">
        <v>5</v>
      </c>
      <c r="E2377" s="6">
        <v>1796.34</v>
      </c>
      <c r="F2377" s="8">
        <v>38441</v>
      </c>
      <c r="G2377" s="6" t="s">
        <v>25</v>
      </c>
      <c r="H2377" s="6">
        <v>1</v>
      </c>
      <c r="I2377" s="6">
        <v>3</v>
      </c>
      <c r="J2377" s="6">
        <v>2005</v>
      </c>
      <c r="K2377" s="6" t="s">
        <v>26</v>
      </c>
      <c r="L2377" s="6">
        <v>43</v>
      </c>
      <c r="M2377" s="6" t="s">
        <v>422</v>
      </c>
      <c r="N2377" s="6" t="s">
        <v>357</v>
      </c>
      <c r="O2377" s="6" t="s">
        <v>358</v>
      </c>
      <c r="P2377" s="6" t="s">
        <v>359</v>
      </c>
      <c r="Q2377" s="9"/>
      <c r="R2377" s="6" t="s">
        <v>360</v>
      </c>
      <c r="S2377" s="9"/>
      <c r="T2377" s="6">
        <v>51100</v>
      </c>
      <c r="U2377" s="6" t="s">
        <v>66</v>
      </c>
      <c r="V2377" s="6" t="s">
        <v>46</v>
      </c>
      <c r="W2377" s="6" t="s">
        <v>361</v>
      </c>
      <c r="X2377" s="6" t="s">
        <v>362</v>
      </c>
      <c r="Y2377" s="6" t="s">
        <v>39</v>
      </c>
    </row>
    <row r="2378" spans="1:25">
      <c r="A2378" s="5">
        <v>10401</v>
      </c>
      <c r="B2378" s="6">
        <v>56</v>
      </c>
      <c r="C2378" s="7">
        <v>35.35</v>
      </c>
      <c r="D2378" s="6">
        <v>7</v>
      </c>
      <c r="E2378" s="6">
        <v>1979.6</v>
      </c>
      <c r="F2378" s="8">
        <v>38445</v>
      </c>
      <c r="G2378" s="6" t="s">
        <v>376</v>
      </c>
      <c r="H2378" s="6">
        <v>2</v>
      </c>
      <c r="I2378" s="6">
        <v>4</v>
      </c>
      <c r="J2378" s="6">
        <v>2005</v>
      </c>
      <c r="K2378" s="6" t="s">
        <v>26</v>
      </c>
      <c r="L2378" s="6">
        <v>43</v>
      </c>
      <c r="M2378" s="6" t="s">
        <v>422</v>
      </c>
      <c r="N2378" s="6" t="s">
        <v>79</v>
      </c>
      <c r="O2378" s="6">
        <v>2015559350</v>
      </c>
      <c r="P2378" s="6" t="s">
        <v>80</v>
      </c>
      <c r="Q2378" s="9"/>
      <c r="R2378" s="6" t="s">
        <v>81</v>
      </c>
      <c r="S2378" s="6" t="s">
        <v>82</v>
      </c>
      <c r="T2378" s="6">
        <v>94019</v>
      </c>
      <c r="U2378" s="6" t="s">
        <v>32</v>
      </c>
      <c r="V2378" s="6" t="s">
        <v>33</v>
      </c>
      <c r="W2378" s="6" t="s">
        <v>83</v>
      </c>
      <c r="X2378" s="6" t="s">
        <v>84</v>
      </c>
      <c r="Y2378" s="6" t="s">
        <v>39</v>
      </c>
    </row>
    <row r="2379" spans="1:25">
      <c r="A2379" s="5">
        <v>10416</v>
      </c>
      <c r="B2379" s="6">
        <v>37</v>
      </c>
      <c r="C2379" s="7">
        <v>51.93</v>
      </c>
      <c r="D2379" s="6">
        <v>8</v>
      </c>
      <c r="E2379" s="6">
        <v>1921.41</v>
      </c>
      <c r="F2379" s="8">
        <v>38482</v>
      </c>
      <c r="G2379" s="6" t="s">
        <v>25</v>
      </c>
      <c r="H2379" s="6">
        <v>2</v>
      </c>
      <c r="I2379" s="6">
        <v>5</v>
      </c>
      <c r="J2379" s="6">
        <v>2005</v>
      </c>
      <c r="K2379" s="6" t="s">
        <v>26</v>
      </c>
      <c r="L2379" s="6">
        <v>43</v>
      </c>
      <c r="M2379" s="6" t="s">
        <v>422</v>
      </c>
      <c r="N2379" s="6" t="s">
        <v>430</v>
      </c>
      <c r="O2379" s="6" t="s">
        <v>431</v>
      </c>
      <c r="P2379" s="6" t="s">
        <v>432</v>
      </c>
      <c r="Q2379" s="9"/>
      <c r="R2379" s="6" t="s">
        <v>433</v>
      </c>
      <c r="S2379" s="9"/>
      <c r="T2379" s="6">
        <v>42100</v>
      </c>
      <c r="U2379" s="6" t="s">
        <v>200</v>
      </c>
      <c r="V2379" s="6" t="s">
        <v>46</v>
      </c>
      <c r="W2379" s="6" t="s">
        <v>434</v>
      </c>
      <c r="X2379" s="6" t="s">
        <v>435</v>
      </c>
      <c r="Y2379" s="6" t="s">
        <v>39</v>
      </c>
    </row>
    <row r="2380" spans="1:25">
      <c r="A2380" s="5">
        <v>10192</v>
      </c>
      <c r="B2380" s="6">
        <v>47</v>
      </c>
      <c r="C2380" s="7">
        <v>53.83</v>
      </c>
      <c r="D2380" s="6">
        <v>6</v>
      </c>
      <c r="E2380" s="6">
        <v>2530.0100000000002</v>
      </c>
      <c r="F2380" s="8">
        <v>37945</v>
      </c>
      <c r="G2380" s="6" t="s">
        <v>25</v>
      </c>
      <c r="H2380" s="6">
        <v>4</v>
      </c>
      <c r="I2380" s="6">
        <v>11</v>
      </c>
      <c r="J2380" s="6">
        <v>2003</v>
      </c>
      <c r="K2380" s="6" t="s">
        <v>163</v>
      </c>
      <c r="L2380" s="6">
        <v>50</v>
      </c>
      <c r="M2380" s="6" t="s">
        <v>544</v>
      </c>
      <c r="N2380" s="6" t="s">
        <v>28</v>
      </c>
      <c r="O2380" s="6">
        <v>6035558647</v>
      </c>
      <c r="P2380" s="6" t="s">
        <v>29</v>
      </c>
      <c r="Q2380" s="9"/>
      <c r="R2380" s="6" t="s">
        <v>30</v>
      </c>
      <c r="S2380" s="6" t="s">
        <v>31</v>
      </c>
      <c r="T2380" s="6">
        <v>62005</v>
      </c>
      <c r="U2380" s="6" t="s">
        <v>32</v>
      </c>
      <c r="V2380" s="6" t="s">
        <v>33</v>
      </c>
      <c r="W2380" s="6" t="s">
        <v>34</v>
      </c>
      <c r="X2380" s="6" t="s">
        <v>35</v>
      </c>
      <c r="Y2380" s="6" t="s">
        <v>39</v>
      </c>
    </row>
    <row r="2381" spans="1:25">
      <c r="A2381" s="5">
        <v>10192</v>
      </c>
      <c r="B2381" s="6">
        <v>46</v>
      </c>
      <c r="C2381" s="7">
        <v>83.6</v>
      </c>
      <c r="D2381" s="6">
        <v>2</v>
      </c>
      <c r="E2381" s="6">
        <v>3845.6</v>
      </c>
      <c r="F2381" s="8">
        <v>37945</v>
      </c>
      <c r="G2381" s="6" t="s">
        <v>25</v>
      </c>
      <c r="H2381" s="6">
        <v>4</v>
      </c>
      <c r="I2381" s="6">
        <v>11</v>
      </c>
      <c r="J2381" s="6">
        <v>2003</v>
      </c>
      <c r="K2381" s="6" t="s">
        <v>163</v>
      </c>
      <c r="L2381" s="6">
        <v>90</v>
      </c>
      <c r="M2381" s="6" t="s">
        <v>548</v>
      </c>
      <c r="N2381" s="6" t="s">
        <v>28</v>
      </c>
      <c r="O2381" s="6">
        <v>6035558647</v>
      </c>
      <c r="P2381" s="6" t="s">
        <v>29</v>
      </c>
      <c r="Q2381" s="9"/>
      <c r="R2381" s="6" t="s">
        <v>30</v>
      </c>
      <c r="S2381" s="6" t="s">
        <v>31</v>
      </c>
      <c r="T2381" s="6">
        <v>62005</v>
      </c>
      <c r="U2381" s="6" t="s">
        <v>32</v>
      </c>
      <c r="V2381" s="6" t="s">
        <v>33</v>
      </c>
      <c r="W2381" s="6" t="s">
        <v>34</v>
      </c>
      <c r="X2381" s="6" t="s">
        <v>35</v>
      </c>
      <c r="Y2381" s="6" t="s">
        <v>36</v>
      </c>
    </row>
    <row r="2382" spans="1:25">
      <c r="A2382" s="5">
        <v>10192</v>
      </c>
      <c r="B2382" s="6">
        <v>23</v>
      </c>
      <c r="C2382" s="7">
        <v>100</v>
      </c>
      <c r="D2382" s="6">
        <v>1</v>
      </c>
      <c r="E2382" s="6">
        <v>3052.33</v>
      </c>
      <c r="F2382" s="8">
        <v>37945</v>
      </c>
      <c r="G2382" s="6" t="s">
        <v>25</v>
      </c>
      <c r="H2382" s="6">
        <v>4</v>
      </c>
      <c r="I2382" s="6">
        <v>11</v>
      </c>
      <c r="J2382" s="6">
        <v>2003</v>
      </c>
      <c r="K2382" s="6" t="s">
        <v>163</v>
      </c>
      <c r="L2382" s="6">
        <v>117</v>
      </c>
      <c r="M2382" s="6" t="s">
        <v>549</v>
      </c>
      <c r="N2382" s="6" t="s">
        <v>28</v>
      </c>
      <c r="O2382" s="6">
        <v>6035558647</v>
      </c>
      <c r="P2382" s="6" t="s">
        <v>29</v>
      </c>
      <c r="Q2382" s="9"/>
      <c r="R2382" s="6" t="s">
        <v>30</v>
      </c>
      <c r="S2382" s="6" t="s">
        <v>31</v>
      </c>
      <c r="T2382" s="6">
        <v>62005</v>
      </c>
      <c r="U2382" s="6" t="s">
        <v>32</v>
      </c>
      <c r="V2382" s="6" t="s">
        <v>33</v>
      </c>
      <c r="W2382" s="6" t="s">
        <v>34</v>
      </c>
      <c r="X2382" s="6" t="s">
        <v>35</v>
      </c>
      <c r="Y2382" s="6" t="s">
        <v>36</v>
      </c>
    </row>
    <row r="2383" spans="1:25">
      <c r="A2383" s="5">
        <v>10192</v>
      </c>
      <c r="B2383" s="6">
        <v>30</v>
      </c>
      <c r="C2383" s="7">
        <v>30.59</v>
      </c>
      <c r="D2383" s="6">
        <v>13</v>
      </c>
      <c r="E2383" s="6">
        <v>917.7</v>
      </c>
      <c r="F2383" s="8">
        <v>37945</v>
      </c>
      <c r="G2383" s="6" t="s">
        <v>25</v>
      </c>
      <c r="H2383" s="6">
        <v>4</v>
      </c>
      <c r="I2383" s="6">
        <v>11</v>
      </c>
      <c r="J2383" s="6">
        <v>2003</v>
      </c>
      <c r="K2383" s="6" t="s">
        <v>163</v>
      </c>
      <c r="L2383" s="6">
        <v>37</v>
      </c>
      <c r="M2383" s="6" t="s">
        <v>540</v>
      </c>
      <c r="N2383" s="6" t="s">
        <v>28</v>
      </c>
      <c r="O2383" s="6">
        <v>6035558647</v>
      </c>
      <c r="P2383" s="6" t="s">
        <v>29</v>
      </c>
      <c r="Q2383" s="9"/>
      <c r="R2383" s="6" t="s">
        <v>30</v>
      </c>
      <c r="S2383" s="6" t="s">
        <v>31</v>
      </c>
      <c r="T2383" s="6">
        <v>62005</v>
      </c>
      <c r="U2383" s="6" t="s">
        <v>32</v>
      </c>
      <c r="V2383" s="6" t="s">
        <v>33</v>
      </c>
      <c r="W2383" s="6" t="s">
        <v>34</v>
      </c>
      <c r="X2383" s="6" t="s">
        <v>35</v>
      </c>
      <c r="Y2383" s="6" t="s">
        <v>39</v>
      </c>
    </row>
    <row r="2384" spans="1:25">
      <c r="A2384" s="5">
        <v>10192</v>
      </c>
      <c r="B2384" s="6">
        <v>32</v>
      </c>
      <c r="C2384" s="7">
        <v>72.77</v>
      </c>
      <c r="D2384" s="6">
        <v>3</v>
      </c>
      <c r="E2384" s="6">
        <v>2328.64</v>
      </c>
      <c r="F2384" s="8">
        <v>37945</v>
      </c>
      <c r="G2384" s="6" t="s">
        <v>25</v>
      </c>
      <c r="H2384" s="6">
        <v>4</v>
      </c>
      <c r="I2384" s="6">
        <v>11</v>
      </c>
      <c r="J2384" s="6">
        <v>2003</v>
      </c>
      <c r="K2384" s="6" t="s">
        <v>163</v>
      </c>
      <c r="L2384" s="6">
        <v>85</v>
      </c>
      <c r="M2384" s="6" t="s">
        <v>550</v>
      </c>
      <c r="N2384" s="6" t="s">
        <v>28</v>
      </c>
      <c r="O2384" s="6">
        <v>6035558647</v>
      </c>
      <c r="P2384" s="6" t="s">
        <v>29</v>
      </c>
      <c r="Q2384" s="9"/>
      <c r="R2384" s="6" t="s">
        <v>30</v>
      </c>
      <c r="S2384" s="6" t="s">
        <v>31</v>
      </c>
      <c r="T2384" s="6">
        <v>62005</v>
      </c>
      <c r="U2384" s="6" t="s">
        <v>32</v>
      </c>
      <c r="V2384" s="6" t="s">
        <v>33</v>
      </c>
      <c r="W2384" s="6" t="s">
        <v>34</v>
      </c>
      <c r="X2384" s="6" t="s">
        <v>35</v>
      </c>
      <c r="Y2384" s="6" t="s">
        <v>39</v>
      </c>
    </row>
    <row r="2385" spans="1:25">
      <c r="A2385" s="5">
        <v>10191</v>
      </c>
      <c r="B2385" s="6">
        <v>48</v>
      </c>
      <c r="C2385" s="7">
        <v>60.01</v>
      </c>
      <c r="D2385" s="6">
        <v>2</v>
      </c>
      <c r="E2385" s="6">
        <v>2880.48</v>
      </c>
      <c r="F2385" s="8">
        <v>37945</v>
      </c>
      <c r="G2385" s="6" t="s">
        <v>25</v>
      </c>
      <c r="H2385" s="6">
        <v>4</v>
      </c>
      <c r="I2385" s="6">
        <v>11</v>
      </c>
      <c r="J2385" s="6">
        <v>2003</v>
      </c>
      <c r="K2385" s="6" t="s">
        <v>163</v>
      </c>
      <c r="L2385" s="6">
        <v>61</v>
      </c>
      <c r="M2385" s="6" t="s">
        <v>519</v>
      </c>
      <c r="N2385" s="6" t="s">
        <v>441</v>
      </c>
      <c r="O2385" s="6" t="s">
        <v>442</v>
      </c>
      <c r="P2385" s="6" t="s">
        <v>443</v>
      </c>
      <c r="Q2385" s="9"/>
      <c r="R2385" s="6" t="s">
        <v>444</v>
      </c>
      <c r="S2385" s="9"/>
      <c r="T2385" s="6">
        <v>50739</v>
      </c>
      <c r="U2385" s="6" t="s">
        <v>45</v>
      </c>
      <c r="V2385" s="6" t="s">
        <v>46</v>
      </c>
      <c r="W2385" s="6" t="s">
        <v>445</v>
      </c>
      <c r="X2385" s="6" t="s">
        <v>446</v>
      </c>
      <c r="Y2385" s="6" t="s">
        <v>39</v>
      </c>
    </row>
    <row r="2386" spans="1:25">
      <c r="A2386" s="5">
        <v>10192</v>
      </c>
      <c r="B2386" s="6">
        <v>46</v>
      </c>
      <c r="C2386" s="7">
        <v>100</v>
      </c>
      <c r="D2386" s="6">
        <v>5</v>
      </c>
      <c r="E2386" s="6">
        <v>5566</v>
      </c>
      <c r="F2386" s="8">
        <v>37945</v>
      </c>
      <c r="G2386" s="6" t="s">
        <v>25</v>
      </c>
      <c r="H2386" s="6">
        <v>4</v>
      </c>
      <c r="I2386" s="6">
        <v>11</v>
      </c>
      <c r="J2386" s="6">
        <v>2003</v>
      </c>
      <c r="K2386" s="6" t="s">
        <v>163</v>
      </c>
      <c r="L2386" s="6">
        <v>107</v>
      </c>
      <c r="M2386" s="6" t="s">
        <v>551</v>
      </c>
      <c r="N2386" s="6" t="s">
        <v>28</v>
      </c>
      <c r="O2386" s="6">
        <v>6035558647</v>
      </c>
      <c r="P2386" s="6" t="s">
        <v>29</v>
      </c>
      <c r="Q2386" s="9"/>
      <c r="R2386" s="6" t="s">
        <v>30</v>
      </c>
      <c r="S2386" s="6" t="s">
        <v>31</v>
      </c>
      <c r="T2386" s="6">
        <v>62005</v>
      </c>
      <c r="U2386" s="6" t="s">
        <v>32</v>
      </c>
      <c r="V2386" s="6" t="s">
        <v>33</v>
      </c>
      <c r="W2386" s="6" t="s">
        <v>34</v>
      </c>
      <c r="X2386" s="6" t="s">
        <v>35</v>
      </c>
      <c r="Y2386" s="6" t="s">
        <v>36</v>
      </c>
    </row>
    <row r="2387" spans="1:25">
      <c r="A2387" s="5">
        <v>10192</v>
      </c>
      <c r="B2387" s="6">
        <v>45</v>
      </c>
      <c r="C2387" s="7">
        <v>100</v>
      </c>
      <c r="D2387" s="6">
        <v>14</v>
      </c>
      <c r="E2387" s="6">
        <v>6319.35</v>
      </c>
      <c r="F2387" s="8">
        <v>37945</v>
      </c>
      <c r="G2387" s="6" t="s">
        <v>25</v>
      </c>
      <c r="H2387" s="6">
        <v>4</v>
      </c>
      <c r="I2387" s="6">
        <v>11</v>
      </c>
      <c r="J2387" s="6">
        <v>2003</v>
      </c>
      <c r="K2387" s="6" t="s">
        <v>163</v>
      </c>
      <c r="L2387" s="6">
        <v>140</v>
      </c>
      <c r="M2387" s="6" t="s">
        <v>520</v>
      </c>
      <c r="N2387" s="6" t="s">
        <v>28</v>
      </c>
      <c r="O2387" s="6">
        <v>6035558647</v>
      </c>
      <c r="P2387" s="6" t="s">
        <v>29</v>
      </c>
      <c r="Q2387" s="9"/>
      <c r="R2387" s="6" t="s">
        <v>30</v>
      </c>
      <c r="S2387" s="6" t="s">
        <v>31</v>
      </c>
      <c r="T2387" s="6">
        <v>62005</v>
      </c>
      <c r="U2387" s="6" t="s">
        <v>32</v>
      </c>
      <c r="V2387" s="6" t="s">
        <v>33</v>
      </c>
      <c r="W2387" s="6" t="s">
        <v>34</v>
      </c>
      <c r="X2387" s="6" t="s">
        <v>35</v>
      </c>
      <c r="Y2387" s="6" t="s">
        <v>36</v>
      </c>
    </row>
    <row r="2388" spans="1:25">
      <c r="A2388" s="5">
        <v>10191</v>
      </c>
      <c r="B2388" s="6">
        <v>44</v>
      </c>
      <c r="C2388" s="7">
        <v>66.290000000000006</v>
      </c>
      <c r="D2388" s="6">
        <v>7</v>
      </c>
      <c r="E2388" s="6">
        <v>2916.76</v>
      </c>
      <c r="F2388" s="8">
        <v>37945</v>
      </c>
      <c r="G2388" s="6" t="s">
        <v>25</v>
      </c>
      <c r="H2388" s="6">
        <v>4</v>
      </c>
      <c r="I2388" s="6">
        <v>11</v>
      </c>
      <c r="J2388" s="6">
        <v>2003</v>
      </c>
      <c r="K2388" s="6" t="s">
        <v>163</v>
      </c>
      <c r="L2388" s="6">
        <v>80</v>
      </c>
      <c r="M2388" s="6" t="s">
        <v>521</v>
      </c>
      <c r="N2388" s="6" t="s">
        <v>441</v>
      </c>
      <c r="O2388" s="6" t="s">
        <v>442</v>
      </c>
      <c r="P2388" s="6" t="s">
        <v>443</v>
      </c>
      <c r="Q2388" s="9"/>
      <c r="R2388" s="6" t="s">
        <v>444</v>
      </c>
      <c r="S2388" s="9"/>
      <c r="T2388" s="6">
        <v>50739</v>
      </c>
      <c r="U2388" s="6" t="s">
        <v>45</v>
      </c>
      <c r="V2388" s="6" t="s">
        <v>46</v>
      </c>
      <c r="W2388" s="6" t="s">
        <v>445</v>
      </c>
      <c r="X2388" s="6" t="s">
        <v>446</v>
      </c>
      <c r="Y2388" s="6" t="s">
        <v>39</v>
      </c>
    </row>
    <row r="2389" spans="1:25">
      <c r="A2389" s="5">
        <v>10193</v>
      </c>
      <c r="B2389" s="6">
        <v>28</v>
      </c>
      <c r="C2389" s="7">
        <v>100</v>
      </c>
      <c r="D2389" s="6">
        <v>7</v>
      </c>
      <c r="E2389" s="6">
        <v>3106.88</v>
      </c>
      <c r="F2389" s="8">
        <v>37946</v>
      </c>
      <c r="G2389" s="6" t="s">
        <v>25</v>
      </c>
      <c r="H2389" s="6">
        <v>4</v>
      </c>
      <c r="I2389" s="6">
        <v>11</v>
      </c>
      <c r="J2389" s="6">
        <v>2003</v>
      </c>
      <c r="K2389" s="6" t="s">
        <v>26</v>
      </c>
      <c r="L2389" s="6">
        <v>102</v>
      </c>
      <c r="M2389" s="6" t="s">
        <v>52</v>
      </c>
      <c r="N2389" s="6" t="s">
        <v>649</v>
      </c>
      <c r="O2389" s="6" t="s">
        <v>650</v>
      </c>
      <c r="P2389" s="6" t="s">
        <v>651</v>
      </c>
      <c r="Q2389" s="9"/>
      <c r="R2389" s="6" t="s">
        <v>652</v>
      </c>
      <c r="S2389" s="6" t="s">
        <v>74</v>
      </c>
      <c r="T2389" s="6">
        <v>3150</v>
      </c>
      <c r="U2389" s="6" t="s">
        <v>75</v>
      </c>
      <c r="V2389" s="6" t="s">
        <v>76</v>
      </c>
      <c r="W2389" s="6" t="s">
        <v>653</v>
      </c>
      <c r="X2389" s="6" t="s">
        <v>654</v>
      </c>
      <c r="Y2389" s="6" t="s">
        <v>36</v>
      </c>
    </row>
    <row r="2390" spans="1:25">
      <c r="A2390" s="5">
        <v>10220</v>
      </c>
      <c r="B2390" s="6">
        <v>37</v>
      </c>
      <c r="C2390" s="7">
        <v>100</v>
      </c>
      <c r="D2390" s="6">
        <v>9</v>
      </c>
      <c r="E2390" s="6">
        <v>3983.05</v>
      </c>
      <c r="F2390" s="8">
        <v>38029</v>
      </c>
      <c r="G2390" s="6" t="s">
        <v>25</v>
      </c>
      <c r="H2390" s="6">
        <v>1</v>
      </c>
      <c r="I2390" s="6">
        <v>2</v>
      </c>
      <c r="J2390" s="6">
        <v>2004</v>
      </c>
      <c r="K2390" s="6" t="s">
        <v>166</v>
      </c>
      <c r="L2390" s="6">
        <v>115</v>
      </c>
      <c r="M2390" s="6" t="s">
        <v>298</v>
      </c>
      <c r="N2390" s="6" t="s">
        <v>465</v>
      </c>
      <c r="O2390" s="10" t="s">
        <v>683</v>
      </c>
      <c r="P2390" s="6" t="s">
        <v>466</v>
      </c>
      <c r="Q2390" s="6" t="s">
        <v>467</v>
      </c>
      <c r="R2390" s="6" t="s">
        <v>468</v>
      </c>
      <c r="S2390" s="9"/>
      <c r="T2390" s="6">
        <v>2</v>
      </c>
      <c r="U2390" s="6" t="s">
        <v>469</v>
      </c>
      <c r="V2390" s="6" t="s">
        <v>46</v>
      </c>
      <c r="W2390" s="6" t="s">
        <v>470</v>
      </c>
      <c r="X2390" s="6" t="s">
        <v>471</v>
      </c>
      <c r="Y2390" s="6" t="s">
        <v>36</v>
      </c>
    </row>
    <row r="2391" spans="1:25">
      <c r="A2391" s="5">
        <v>10230</v>
      </c>
      <c r="B2391" s="6">
        <v>34</v>
      </c>
      <c r="C2391" s="7">
        <v>100</v>
      </c>
      <c r="D2391" s="6">
        <v>7</v>
      </c>
      <c r="E2391" s="6">
        <v>3974.94</v>
      </c>
      <c r="F2391" s="8">
        <v>38061</v>
      </c>
      <c r="G2391" s="6" t="s">
        <v>25</v>
      </c>
      <c r="H2391" s="6">
        <v>1</v>
      </c>
      <c r="I2391" s="6">
        <v>3</v>
      </c>
      <c r="J2391" s="6">
        <v>2004</v>
      </c>
      <c r="K2391" s="6" t="s">
        <v>166</v>
      </c>
      <c r="L2391" s="6">
        <v>115</v>
      </c>
      <c r="M2391" s="6" t="s">
        <v>298</v>
      </c>
      <c r="N2391" s="6" t="s">
        <v>42</v>
      </c>
      <c r="O2391" s="10" t="s">
        <v>683</v>
      </c>
      <c r="P2391" s="6" t="s">
        <v>43</v>
      </c>
      <c r="Q2391" s="9"/>
      <c r="R2391" s="6" t="s">
        <v>44</v>
      </c>
      <c r="S2391" s="9"/>
      <c r="T2391" s="6">
        <v>60528</v>
      </c>
      <c r="U2391" s="6" t="s">
        <v>45</v>
      </c>
      <c r="V2391" s="6" t="s">
        <v>46</v>
      </c>
      <c r="W2391" s="6" t="s">
        <v>47</v>
      </c>
      <c r="X2391" s="6" t="s">
        <v>48</v>
      </c>
      <c r="Y2391" s="6" t="s">
        <v>36</v>
      </c>
    </row>
    <row r="2392" spans="1:25">
      <c r="A2392" s="5">
        <v>10246</v>
      </c>
      <c r="B2392" s="6">
        <v>22</v>
      </c>
      <c r="C2392" s="7">
        <v>100</v>
      </c>
      <c r="D2392" s="6">
        <v>3</v>
      </c>
      <c r="E2392" s="6">
        <v>2928.42</v>
      </c>
      <c r="F2392" s="8">
        <v>38112</v>
      </c>
      <c r="G2392" s="6" t="s">
        <v>25</v>
      </c>
      <c r="H2392" s="6">
        <v>2</v>
      </c>
      <c r="I2392" s="6">
        <v>5</v>
      </c>
      <c r="J2392" s="6">
        <v>2004</v>
      </c>
      <c r="K2392" s="6" t="s">
        <v>166</v>
      </c>
      <c r="L2392" s="6">
        <v>115</v>
      </c>
      <c r="M2392" s="6" t="s">
        <v>298</v>
      </c>
      <c r="N2392" s="6" t="s">
        <v>155</v>
      </c>
      <c r="O2392" s="6" t="s">
        <v>156</v>
      </c>
      <c r="P2392" s="6" t="s">
        <v>157</v>
      </c>
      <c r="Q2392" s="9"/>
      <c r="R2392" s="6" t="s">
        <v>158</v>
      </c>
      <c r="S2392" s="9"/>
      <c r="T2392" s="6">
        <v>28034</v>
      </c>
      <c r="U2392" s="6" t="s">
        <v>159</v>
      </c>
      <c r="V2392" s="6" t="s">
        <v>46</v>
      </c>
      <c r="W2392" s="6" t="s">
        <v>160</v>
      </c>
      <c r="X2392" s="6" t="s">
        <v>161</v>
      </c>
      <c r="Y2392" s="6" t="s">
        <v>39</v>
      </c>
    </row>
    <row r="2393" spans="1:25">
      <c r="A2393" s="5">
        <v>10259</v>
      </c>
      <c r="B2393" s="6">
        <v>29</v>
      </c>
      <c r="C2393" s="7">
        <v>100</v>
      </c>
      <c r="D2393" s="6">
        <v>2</v>
      </c>
      <c r="E2393" s="6">
        <v>3054.57</v>
      </c>
      <c r="F2393" s="8">
        <v>38153</v>
      </c>
      <c r="G2393" s="6" t="s">
        <v>25</v>
      </c>
      <c r="H2393" s="6">
        <v>2</v>
      </c>
      <c r="I2393" s="6">
        <v>6</v>
      </c>
      <c r="J2393" s="6">
        <v>2004</v>
      </c>
      <c r="K2393" s="6" t="s">
        <v>166</v>
      </c>
      <c r="L2393" s="6">
        <v>115</v>
      </c>
      <c r="M2393" s="6" t="s">
        <v>298</v>
      </c>
      <c r="N2393" s="6" t="s">
        <v>394</v>
      </c>
      <c r="O2393" s="10" t="s">
        <v>683</v>
      </c>
      <c r="P2393" s="6" t="s">
        <v>395</v>
      </c>
      <c r="Q2393" s="6" t="s">
        <v>396</v>
      </c>
      <c r="R2393" s="6" t="s">
        <v>397</v>
      </c>
      <c r="S2393" s="9"/>
      <c r="T2393" s="6">
        <v>69045</v>
      </c>
      <c r="U2393" s="6" t="s">
        <v>397</v>
      </c>
      <c r="V2393" s="6" t="s">
        <v>76</v>
      </c>
      <c r="W2393" s="6" t="s">
        <v>398</v>
      </c>
      <c r="X2393" s="6" t="s">
        <v>399</v>
      </c>
      <c r="Y2393" s="6" t="s">
        <v>36</v>
      </c>
    </row>
    <row r="2394" spans="1:25">
      <c r="A2394" s="5">
        <v>10271</v>
      </c>
      <c r="B2394" s="6">
        <v>34</v>
      </c>
      <c r="C2394" s="7">
        <v>98.39</v>
      </c>
      <c r="D2394" s="6">
        <v>3</v>
      </c>
      <c r="E2394" s="6">
        <v>3345.26</v>
      </c>
      <c r="F2394" s="8">
        <v>38188</v>
      </c>
      <c r="G2394" s="6" t="s">
        <v>25</v>
      </c>
      <c r="H2394" s="6">
        <v>3</v>
      </c>
      <c r="I2394" s="6">
        <v>7</v>
      </c>
      <c r="J2394" s="6">
        <v>2004</v>
      </c>
      <c r="K2394" s="6" t="s">
        <v>166</v>
      </c>
      <c r="L2394" s="6">
        <v>115</v>
      </c>
      <c r="M2394" s="6" t="s">
        <v>298</v>
      </c>
      <c r="N2394" s="6" t="s">
        <v>217</v>
      </c>
      <c r="O2394" s="6">
        <v>4155551450</v>
      </c>
      <c r="P2394" s="6" t="s">
        <v>218</v>
      </c>
      <c r="Q2394" s="9"/>
      <c r="R2394" s="6" t="s">
        <v>219</v>
      </c>
      <c r="S2394" s="6" t="s">
        <v>177</v>
      </c>
      <c r="T2394" s="6">
        <v>97562</v>
      </c>
      <c r="U2394" s="6" t="s">
        <v>32</v>
      </c>
      <c r="V2394" s="6" t="s">
        <v>33</v>
      </c>
      <c r="W2394" s="6" t="s">
        <v>220</v>
      </c>
      <c r="X2394" s="6" t="s">
        <v>35</v>
      </c>
      <c r="Y2394" s="6" t="s">
        <v>36</v>
      </c>
    </row>
    <row r="2395" spans="1:25">
      <c r="A2395" s="5">
        <v>10282</v>
      </c>
      <c r="B2395" s="6">
        <v>38</v>
      </c>
      <c r="C2395" s="7">
        <v>100</v>
      </c>
      <c r="D2395" s="6">
        <v>12</v>
      </c>
      <c r="E2395" s="6">
        <v>4310.72</v>
      </c>
      <c r="F2395" s="8">
        <v>38219</v>
      </c>
      <c r="G2395" s="6" t="s">
        <v>25</v>
      </c>
      <c r="H2395" s="6">
        <v>3</v>
      </c>
      <c r="I2395" s="6">
        <v>8</v>
      </c>
      <c r="J2395" s="6">
        <v>2004</v>
      </c>
      <c r="K2395" s="6" t="s">
        <v>166</v>
      </c>
      <c r="L2395" s="6">
        <v>115</v>
      </c>
      <c r="M2395" s="6" t="s">
        <v>298</v>
      </c>
      <c r="N2395" s="6" t="s">
        <v>217</v>
      </c>
      <c r="O2395" s="6">
        <v>4155551450</v>
      </c>
      <c r="P2395" s="6" t="s">
        <v>218</v>
      </c>
      <c r="Q2395" s="9"/>
      <c r="R2395" s="6" t="s">
        <v>219</v>
      </c>
      <c r="S2395" s="6" t="s">
        <v>177</v>
      </c>
      <c r="T2395" s="6">
        <v>97562</v>
      </c>
      <c r="U2395" s="6" t="s">
        <v>32</v>
      </c>
      <c r="V2395" s="6" t="s">
        <v>33</v>
      </c>
      <c r="W2395" s="6" t="s">
        <v>220</v>
      </c>
      <c r="X2395" s="6" t="s">
        <v>35</v>
      </c>
      <c r="Y2395" s="6" t="s">
        <v>36</v>
      </c>
    </row>
    <row r="2396" spans="1:25">
      <c r="A2396" s="5">
        <v>10292</v>
      </c>
      <c r="B2396" s="6">
        <v>41</v>
      </c>
      <c r="C2396" s="7">
        <v>100</v>
      </c>
      <c r="D2396" s="6">
        <v>6</v>
      </c>
      <c r="E2396" s="6">
        <v>4983.1400000000003</v>
      </c>
      <c r="F2396" s="8">
        <v>38238</v>
      </c>
      <c r="G2396" s="6" t="s">
        <v>25</v>
      </c>
      <c r="H2396" s="6">
        <v>3</v>
      </c>
      <c r="I2396" s="6">
        <v>9</v>
      </c>
      <c r="J2396" s="6">
        <v>2004</v>
      </c>
      <c r="K2396" s="6" t="s">
        <v>166</v>
      </c>
      <c r="L2396" s="6">
        <v>115</v>
      </c>
      <c r="M2396" s="6" t="s">
        <v>298</v>
      </c>
      <c r="N2396" s="6" t="s">
        <v>123</v>
      </c>
      <c r="O2396" s="6">
        <v>2125557818</v>
      </c>
      <c r="P2396" s="6" t="s">
        <v>124</v>
      </c>
      <c r="Q2396" s="9"/>
      <c r="R2396" s="6" t="s">
        <v>56</v>
      </c>
      <c r="S2396" s="6" t="s">
        <v>57</v>
      </c>
      <c r="T2396" s="6">
        <v>10022</v>
      </c>
      <c r="U2396" s="6" t="s">
        <v>32</v>
      </c>
      <c r="V2396" s="6" t="s">
        <v>33</v>
      </c>
      <c r="W2396" s="6" t="s">
        <v>121</v>
      </c>
      <c r="X2396" s="6" t="s">
        <v>125</v>
      </c>
      <c r="Y2396" s="6" t="s">
        <v>36</v>
      </c>
    </row>
    <row r="2397" spans="1:25">
      <c r="A2397" s="5">
        <v>10305</v>
      </c>
      <c r="B2397" s="6">
        <v>42</v>
      </c>
      <c r="C2397" s="7">
        <v>100</v>
      </c>
      <c r="D2397" s="6">
        <v>3</v>
      </c>
      <c r="E2397" s="6">
        <v>4618.32</v>
      </c>
      <c r="F2397" s="8">
        <v>38273</v>
      </c>
      <c r="G2397" s="6" t="s">
        <v>25</v>
      </c>
      <c r="H2397" s="6">
        <v>4</v>
      </c>
      <c r="I2397" s="6">
        <v>10</v>
      </c>
      <c r="J2397" s="6">
        <v>2004</v>
      </c>
      <c r="K2397" s="6" t="s">
        <v>166</v>
      </c>
      <c r="L2397" s="6">
        <v>115</v>
      </c>
      <c r="M2397" s="6" t="s">
        <v>298</v>
      </c>
      <c r="N2397" s="6" t="s">
        <v>97</v>
      </c>
      <c r="O2397" s="6">
        <v>6175558555</v>
      </c>
      <c r="P2397" s="6" t="s">
        <v>98</v>
      </c>
      <c r="Q2397" s="9"/>
      <c r="R2397" s="6" t="s">
        <v>99</v>
      </c>
      <c r="S2397" s="6" t="s">
        <v>100</v>
      </c>
      <c r="T2397" s="6">
        <v>51247</v>
      </c>
      <c r="U2397" s="6" t="s">
        <v>32</v>
      </c>
      <c r="V2397" s="6" t="s">
        <v>33</v>
      </c>
      <c r="W2397" s="6" t="s">
        <v>101</v>
      </c>
      <c r="X2397" s="6" t="s">
        <v>102</v>
      </c>
      <c r="Y2397" s="6" t="s">
        <v>36</v>
      </c>
    </row>
    <row r="2398" spans="1:25">
      <c r="A2398" s="5">
        <v>10314</v>
      </c>
      <c r="B2398" s="6">
        <v>28</v>
      </c>
      <c r="C2398" s="7">
        <v>100</v>
      </c>
      <c r="D2398" s="6">
        <v>12</v>
      </c>
      <c r="E2398" s="6">
        <v>3403.12</v>
      </c>
      <c r="F2398" s="8">
        <v>38282</v>
      </c>
      <c r="G2398" s="6" t="s">
        <v>25</v>
      </c>
      <c r="H2398" s="6">
        <v>4</v>
      </c>
      <c r="I2398" s="6">
        <v>10</v>
      </c>
      <c r="J2398" s="6">
        <v>2004</v>
      </c>
      <c r="K2398" s="6" t="s">
        <v>166</v>
      </c>
      <c r="L2398" s="6">
        <v>115</v>
      </c>
      <c r="M2398" s="6" t="s">
        <v>298</v>
      </c>
      <c r="N2398" s="6" t="s">
        <v>482</v>
      </c>
      <c r="O2398" s="6" t="s">
        <v>483</v>
      </c>
      <c r="P2398" s="6" t="s">
        <v>484</v>
      </c>
      <c r="Q2398" s="9"/>
      <c r="R2398" s="6" t="s">
        <v>485</v>
      </c>
      <c r="S2398" s="9"/>
      <c r="T2398" s="6">
        <v>8200</v>
      </c>
      <c r="U2398" s="6" t="s">
        <v>305</v>
      </c>
      <c r="V2398" s="6" t="s">
        <v>46</v>
      </c>
      <c r="W2398" s="6" t="s">
        <v>486</v>
      </c>
      <c r="X2398" s="6" t="s">
        <v>487</v>
      </c>
      <c r="Y2398" s="6" t="s">
        <v>36</v>
      </c>
    </row>
    <row r="2399" spans="1:25">
      <c r="A2399" s="5">
        <v>10325</v>
      </c>
      <c r="B2399" s="6">
        <v>38</v>
      </c>
      <c r="C2399" s="7">
        <v>100</v>
      </c>
      <c r="D2399" s="6">
        <v>4</v>
      </c>
      <c r="E2399" s="6">
        <v>5190.42</v>
      </c>
      <c r="F2399" s="8">
        <v>38296</v>
      </c>
      <c r="G2399" s="6" t="s">
        <v>25</v>
      </c>
      <c r="H2399" s="6">
        <v>4</v>
      </c>
      <c r="I2399" s="6">
        <v>11</v>
      </c>
      <c r="J2399" s="6">
        <v>2004</v>
      </c>
      <c r="K2399" s="6" t="s">
        <v>166</v>
      </c>
      <c r="L2399" s="6">
        <v>115</v>
      </c>
      <c r="M2399" s="6" t="s">
        <v>298</v>
      </c>
      <c r="N2399" s="6" t="s">
        <v>110</v>
      </c>
      <c r="O2399" s="6" t="s">
        <v>111</v>
      </c>
      <c r="P2399" s="6" t="s">
        <v>112</v>
      </c>
      <c r="Q2399" s="9"/>
      <c r="R2399" s="6" t="s">
        <v>113</v>
      </c>
      <c r="S2399" s="9"/>
      <c r="T2399" s="6">
        <v>4110</v>
      </c>
      <c r="U2399" s="6" t="s">
        <v>114</v>
      </c>
      <c r="V2399" s="6" t="s">
        <v>46</v>
      </c>
      <c r="W2399" s="6" t="s">
        <v>115</v>
      </c>
      <c r="X2399" s="6" t="s">
        <v>116</v>
      </c>
      <c r="Y2399" s="6" t="s">
        <v>36</v>
      </c>
    </row>
    <row r="2400" spans="1:25">
      <c r="A2400" s="5">
        <v>10336</v>
      </c>
      <c r="B2400" s="6">
        <v>23</v>
      </c>
      <c r="C2400" s="7">
        <v>100</v>
      </c>
      <c r="D2400" s="6">
        <v>8</v>
      </c>
      <c r="E2400" s="6">
        <v>3141.57</v>
      </c>
      <c r="F2400" s="8">
        <v>38311</v>
      </c>
      <c r="G2400" s="6" t="s">
        <v>25</v>
      </c>
      <c r="H2400" s="6">
        <v>4</v>
      </c>
      <c r="I2400" s="6">
        <v>11</v>
      </c>
      <c r="J2400" s="6">
        <v>2004</v>
      </c>
      <c r="K2400" s="6" t="s">
        <v>166</v>
      </c>
      <c r="L2400" s="6">
        <v>115</v>
      </c>
      <c r="M2400" s="6" t="s">
        <v>298</v>
      </c>
      <c r="N2400" s="6" t="s">
        <v>488</v>
      </c>
      <c r="O2400" s="6" t="s">
        <v>489</v>
      </c>
      <c r="P2400" s="6" t="s">
        <v>490</v>
      </c>
      <c r="Q2400" s="9"/>
      <c r="R2400" s="6" t="s">
        <v>65</v>
      </c>
      <c r="S2400" s="9"/>
      <c r="T2400" s="6">
        <v>75012</v>
      </c>
      <c r="U2400" s="6" t="s">
        <v>66</v>
      </c>
      <c r="V2400" s="6" t="s">
        <v>46</v>
      </c>
      <c r="W2400" s="6" t="s">
        <v>491</v>
      </c>
      <c r="X2400" s="6" t="s">
        <v>492</v>
      </c>
      <c r="Y2400" s="6" t="s">
        <v>36</v>
      </c>
    </row>
    <row r="2401" spans="1:25">
      <c r="A2401" s="5">
        <v>10350</v>
      </c>
      <c r="B2401" s="6">
        <v>31</v>
      </c>
      <c r="C2401" s="7">
        <v>71.400000000000006</v>
      </c>
      <c r="D2401" s="6">
        <v>8</v>
      </c>
      <c r="E2401" s="6">
        <v>2213.4</v>
      </c>
      <c r="F2401" s="8">
        <v>38323</v>
      </c>
      <c r="G2401" s="6" t="s">
        <v>25</v>
      </c>
      <c r="H2401" s="6">
        <v>4</v>
      </c>
      <c r="I2401" s="6">
        <v>12</v>
      </c>
      <c r="J2401" s="6">
        <v>2004</v>
      </c>
      <c r="K2401" s="6" t="s">
        <v>166</v>
      </c>
      <c r="L2401" s="6">
        <v>115</v>
      </c>
      <c r="M2401" s="6" t="s">
        <v>298</v>
      </c>
      <c r="N2401" s="6" t="s">
        <v>155</v>
      </c>
      <c r="O2401" s="6" t="s">
        <v>156</v>
      </c>
      <c r="P2401" s="6" t="s">
        <v>157</v>
      </c>
      <c r="Q2401" s="9"/>
      <c r="R2401" s="6" t="s">
        <v>158</v>
      </c>
      <c r="S2401" s="9"/>
      <c r="T2401" s="6">
        <v>28034</v>
      </c>
      <c r="U2401" s="6" t="s">
        <v>159</v>
      </c>
      <c r="V2401" s="6" t="s">
        <v>46</v>
      </c>
      <c r="W2401" s="6" t="s">
        <v>160</v>
      </c>
      <c r="X2401" s="6" t="s">
        <v>161</v>
      </c>
      <c r="Y2401" s="6" t="s">
        <v>39</v>
      </c>
    </row>
    <row r="2402" spans="1:25">
      <c r="A2402" s="5">
        <v>10359</v>
      </c>
      <c r="B2402" s="6">
        <v>46</v>
      </c>
      <c r="C2402" s="7">
        <v>100</v>
      </c>
      <c r="D2402" s="6">
        <v>2</v>
      </c>
      <c r="E2402" s="6">
        <v>4896.7</v>
      </c>
      <c r="F2402" s="8">
        <v>38336</v>
      </c>
      <c r="G2402" s="6" t="s">
        <v>25</v>
      </c>
      <c r="H2402" s="6">
        <v>4</v>
      </c>
      <c r="I2402" s="6">
        <v>12</v>
      </c>
      <c r="J2402" s="6">
        <v>2004</v>
      </c>
      <c r="K2402" s="6" t="s">
        <v>166</v>
      </c>
      <c r="L2402" s="6">
        <v>115</v>
      </c>
      <c r="M2402" s="6" t="s">
        <v>298</v>
      </c>
      <c r="N2402" s="6" t="s">
        <v>357</v>
      </c>
      <c r="O2402" s="6" t="s">
        <v>358</v>
      </c>
      <c r="P2402" s="6" t="s">
        <v>359</v>
      </c>
      <c r="Q2402" s="9"/>
      <c r="R2402" s="6" t="s">
        <v>360</v>
      </c>
      <c r="S2402" s="9"/>
      <c r="T2402" s="6">
        <v>51100</v>
      </c>
      <c r="U2402" s="6" t="s">
        <v>66</v>
      </c>
      <c r="V2402" s="6" t="s">
        <v>46</v>
      </c>
      <c r="W2402" s="6" t="s">
        <v>361</v>
      </c>
      <c r="X2402" s="6" t="s">
        <v>362</v>
      </c>
      <c r="Y2402" s="6" t="s">
        <v>36</v>
      </c>
    </row>
    <row r="2403" spans="1:25">
      <c r="A2403" s="5">
        <v>10371</v>
      </c>
      <c r="B2403" s="6">
        <v>48</v>
      </c>
      <c r="C2403" s="7">
        <v>56.55</v>
      </c>
      <c r="D2403" s="6">
        <v>10</v>
      </c>
      <c r="E2403" s="6">
        <v>2714.4</v>
      </c>
      <c r="F2403" s="8">
        <v>38375</v>
      </c>
      <c r="G2403" s="6" t="s">
        <v>25</v>
      </c>
      <c r="H2403" s="6">
        <v>1</v>
      </c>
      <c r="I2403" s="6">
        <v>1</v>
      </c>
      <c r="J2403" s="6">
        <v>2005</v>
      </c>
      <c r="K2403" s="6" t="s">
        <v>166</v>
      </c>
      <c r="L2403" s="6">
        <v>115</v>
      </c>
      <c r="M2403" s="6" t="s">
        <v>298</v>
      </c>
      <c r="N2403" s="6" t="s">
        <v>217</v>
      </c>
      <c r="O2403" s="6">
        <v>4155551450</v>
      </c>
      <c r="P2403" s="6" t="s">
        <v>218</v>
      </c>
      <c r="Q2403" s="9"/>
      <c r="R2403" s="6" t="s">
        <v>219</v>
      </c>
      <c r="S2403" s="6" t="s">
        <v>177</v>
      </c>
      <c r="T2403" s="6">
        <v>97562</v>
      </c>
      <c r="U2403" s="6" t="s">
        <v>32</v>
      </c>
      <c r="V2403" s="6" t="s">
        <v>33</v>
      </c>
      <c r="W2403" s="6" t="s">
        <v>220</v>
      </c>
      <c r="X2403" s="6" t="s">
        <v>35</v>
      </c>
      <c r="Y2403" s="6" t="s">
        <v>39</v>
      </c>
    </row>
    <row r="2404" spans="1:25">
      <c r="A2404" s="5">
        <v>10383</v>
      </c>
      <c r="B2404" s="6">
        <v>29</v>
      </c>
      <c r="C2404" s="7">
        <v>100</v>
      </c>
      <c r="D2404" s="6">
        <v>13</v>
      </c>
      <c r="E2404" s="6">
        <v>3087.05</v>
      </c>
      <c r="F2404" s="8">
        <v>38405</v>
      </c>
      <c r="G2404" s="6" t="s">
        <v>25</v>
      </c>
      <c r="H2404" s="6">
        <v>1</v>
      </c>
      <c r="I2404" s="6">
        <v>2</v>
      </c>
      <c r="J2404" s="6">
        <v>2005</v>
      </c>
      <c r="K2404" s="6" t="s">
        <v>166</v>
      </c>
      <c r="L2404" s="6">
        <v>115</v>
      </c>
      <c r="M2404" s="6" t="s">
        <v>298</v>
      </c>
      <c r="N2404" s="6" t="s">
        <v>155</v>
      </c>
      <c r="O2404" s="6" t="s">
        <v>156</v>
      </c>
      <c r="P2404" s="6" t="s">
        <v>157</v>
      </c>
      <c r="Q2404" s="9"/>
      <c r="R2404" s="6" t="s">
        <v>158</v>
      </c>
      <c r="S2404" s="9"/>
      <c r="T2404" s="6">
        <v>28034</v>
      </c>
      <c r="U2404" s="6" t="s">
        <v>159</v>
      </c>
      <c r="V2404" s="6" t="s">
        <v>46</v>
      </c>
      <c r="W2404" s="6" t="s">
        <v>160</v>
      </c>
      <c r="X2404" s="6" t="s">
        <v>161</v>
      </c>
      <c r="Y2404" s="6" t="s">
        <v>36</v>
      </c>
    </row>
    <row r="2405" spans="1:25">
      <c r="A2405" s="5">
        <v>10395</v>
      </c>
      <c r="B2405" s="6">
        <v>46</v>
      </c>
      <c r="C2405" s="7">
        <v>100</v>
      </c>
      <c r="D2405" s="6">
        <v>4</v>
      </c>
      <c r="E2405" s="6">
        <v>5692.96</v>
      </c>
      <c r="F2405" s="8">
        <v>38428</v>
      </c>
      <c r="G2405" s="6" t="s">
        <v>25</v>
      </c>
      <c r="H2405" s="6">
        <v>1</v>
      </c>
      <c r="I2405" s="6">
        <v>3</v>
      </c>
      <c r="J2405" s="6">
        <v>2005</v>
      </c>
      <c r="K2405" s="6" t="s">
        <v>166</v>
      </c>
      <c r="L2405" s="6">
        <v>115</v>
      </c>
      <c r="M2405" s="6" t="s">
        <v>298</v>
      </c>
      <c r="N2405" s="6" t="s">
        <v>369</v>
      </c>
      <c r="O2405" s="10" t="s">
        <v>683</v>
      </c>
      <c r="P2405" s="6" t="s">
        <v>370</v>
      </c>
      <c r="Q2405" s="9"/>
      <c r="R2405" s="6" t="s">
        <v>65</v>
      </c>
      <c r="S2405" s="9"/>
      <c r="T2405" s="6">
        <v>75508</v>
      </c>
      <c r="U2405" s="6" t="s">
        <v>66</v>
      </c>
      <c r="V2405" s="6" t="s">
        <v>46</v>
      </c>
      <c r="W2405" s="6" t="s">
        <v>371</v>
      </c>
      <c r="X2405" s="6" t="s">
        <v>216</v>
      </c>
      <c r="Y2405" s="6" t="s">
        <v>36</v>
      </c>
    </row>
    <row r="2406" spans="1:25">
      <c r="A2406" s="5">
        <v>10412</v>
      </c>
      <c r="B2406" s="6">
        <v>26</v>
      </c>
      <c r="C2406" s="7">
        <v>100</v>
      </c>
      <c r="D2406" s="6">
        <v>3</v>
      </c>
      <c r="E2406" s="6">
        <v>3460.86</v>
      </c>
      <c r="F2406" s="8">
        <v>38475</v>
      </c>
      <c r="G2406" s="6" t="s">
        <v>25</v>
      </c>
      <c r="H2406" s="6">
        <v>2</v>
      </c>
      <c r="I2406" s="6">
        <v>5</v>
      </c>
      <c r="J2406" s="6">
        <v>2005</v>
      </c>
      <c r="K2406" s="6" t="s">
        <v>166</v>
      </c>
      <c r="L2406" s="6">
        <v>115</v>
      </c>
      <c r="M2406" s="6" t="s">
        <v>298</v>
      </c>
      <c r="N2406" s="6" t="s">
        <v>155</v>
      </c>
      <c r="O2406" s="6" t="s">
        <v>156</v>
      </c>
      <c r="P2406" s="6" t="s">
        <v>157</v>
      </c>
      <c r="Q2406" s="9"/>
      <c r="R2406" s="6" t="s">
        <v>158</v>
      </c>
      <c r="S2406" s="9"/>
      <c r="T2406" s="6">
        <v>28034</v>
      </c>
      <c r="U2406" s="6" t="s">
        <v>159</v>
      </c>
      <c r="V2406" s="6" t="s">
        <v>46</v>
      </c>
      <c r="W2406" s="6" t="s">
        <v>160</v>
      </c>
      <c r="X2406" s="6" t="s">
        <v>161</v>
      </c>
      <c r="Y2406" s="6" t="s">
        <v>36</v>
      </c>
    </row>
    <row r="2407" spans="1:25">
      <c r="A2407" s="5">
        <v>10425</v>
      </c>
      <c r="B2407" s="6">
        <v>18</v>
      </c>
      <c r="C2407" s="7">
        <v>100</v>
      </c>
      <c r="D2407" s="6">
        <v>2</v>
      </c>
      <c r="E2407" s="6">
        <v>1895.94</v>
      </c>
      <c r="F2407" s="8">
        <v>38503</v>
      </c>
      <c r="G2407" s="6" t="s">
        <v>246</v>
      </c>
      <c r="H2407" s="6">
        <v>2</v>
      </c>
      <c r="I2407" s="6">
        <v>5</v>
      </c>
      <c r="J2407" s="6">
        <v>2005</v>
      </c>
      <c r="K2407" s="6" t="s">
        <v>166</v>
      </c>
      <c r="L2407" s="6">
        <v>115</v>
      </c>
      <c r="M2407" s="6" t="s">
        <v>298</v>
      </c>
      <c r="N2407" s="6" t="s">
        <v>91</v>
      </c>
      <c r="O2407" s="6" t="s">
        <v>92</v>
      </c>
      <c r="P2407" s="6" t="s">
        <v>93</v>
      </c>
      <c r="Q2407" s="9"/>
      <c r="R2407" s="6" t="s">
        <v>94</v>
      </c>
      <c r="S2407" s="9"/>
      <c r="T2407" s="6">
        <v>44000</v>
      </c>
      <c r="U2407" s="6" t="s">
        <v>66</v>
      </c>
      <c r="V2407" s="6" t="s">
        <v>46</v>
      </c>
      <c r="W2407" s="6" t="s">
        <v>95</v>
      </c>
      <c r="X2407" s="6" t="s">
        <v>96</v>
      </c>
      <c r="Y2407" s="6" t="s">
        <v>39</v>
      </c>
    </row>
    <row r="2408" spans="1:25">
      <c r="A2408" s="5">
        <v>10193</v>
      </c>
      <c r="B2408" s="6">
        <v>46</v>
      </c>
      <c r="C2408" s="7">
        <v>53.37</v>
      </c>
      <c r="D2408" s="6">
        <v>6</v>
      </c>
      <c r="E2408" s="6">
        <v>2455.02</v>
      </c>
      <c r="F2408" s="8">
        <v>37946</v>
      </c>
      <c r="G2408" s="6" t="s">
        <v>25</v>
      </c>
      <c r="H2408" s="6">
        <v>4</v>
      </c>
      <c r="I2408" s="6">
        <v>11</v>
      </c>
      <c r="J2408" s="6">
        <v>2003</v>
      </c>
      <c r="K2408" s="6" t="s">
        <v>26</v>
      </c>
      <c r="L2408" s="6">
        <v>53</v>
      </c>
      <c r="M2408" s="6" t="s">
        <v>162</v>
      </c>
      <c r="N2408" s="6" t="s">
        <v>649</v>
      </c>
      <c r="O2408" s="6" t="s">
        <v>650</v>
      </c>
      <c r="P2408" s="6" t="s">
        <v>651</v>
      </c>
      <c r="Q2408" s="9"/>
      <c r="R2408" s="6" t="s">
        <v>652</v>
      </c>
      <c r="S2408" s="6" t="s">
        <v>74</v>
      </c>
      <c r="T2408" s="6">
        <v>3150</v>
      </c>
      <c r="U2408" s="6" t="s">
        <v>75</v>
      </c>
      <c r="V2408" s="6" t="s">
        <v>76</v>
      </c>
      <c r="W2408" s="6" t="s">
        <v>653</v>
      </c>
      <c r="X2408" s="6" t="s">
        <v>654</v>
      </c>
      <c r="Y2408" s="6" t="s">
        <v>39</v>
      </c>
    </row>
    <row r="2409" spans="1:25">
      <c r="A2409" s="5">
        <v>10193</v>
      </c>
      <c r="B2409" s="6">
        <v>21</v>
      </c>
      <c r="C2409" s="7">
        <v>100</v>
      </c>
      <c r="D2409" s="6">
        <v>14</v>
      </c>
      <c r="E2409" s="6">
        <v>3141.6</v>
      </c>
      <c r="F2409" s="8">
        <v>37946</v>
      </c>
      <c r="G2409" s="6" t="s">
        <v>25</v>
      </c>
      <c r="H2409" s="6">
        <v>4</v>
      </c>
      <c r="I2409" s="6">
        <v>11</v>
      </c>
      <c r="J2409" s="6">
        <v>2003</v>
      </c>
      <c r="K2409" s="6" t="s">
        <v>26</v>
      </c>
      <c r="L2409" s="6">
        <v>170</v>
      </c>
      <c r="M2409" s="6" t="s">
        <v>27</v>
      </c>
      <c r="N2409" s="6" t="s">
        <v>649</v>
      </c>
      <c r="O2409" s="6" t="s">
        <v>650</v>
      </c>
      <c r="P2409" s="6" t="s">
        <v>651</v>
      </c>
      <c r="Q2409" s="9"/>
      <c r="R2409" s="6" t="s">
        <v>652</v>
      </c>
      <c r="S2409" s="6" t="s">
        <v>74</v>
      </c>
      <c r="T2409" s="6">
        <v>3150</v>
      </c>
      <c r="U2409" s="6" t="s">
        <v>75</v>
      </c>
      <c r="V2409" s="6" t="s">
        <v>76</v>
      </c>
      <c r="W2409" s="6" t="s">
        <v>653</v>
      </c>
      <c r="X2409" s="6" t="s">
        <v>654</v>
      </c>
      <c r="Y2409" s="6" t="s">
        <v>36</v>
      </c>
    </row>
    <row r="2410" spans="1:25">
      <c r="A2410" s="5">
        <v>10193</v>
      </c>
      <c r="B2410" s="6">
        <v>42</v>
      </c>
      <c r="C2410" s="7">
        <v>59.33</v>
      </c>
      <c r="D2410" s="6">
        <v>13</v>
      </c>
      <c r="E2410" s="6">
        <v>2491.86</v>
      </c>
      <c r="F2410" s="8">
        <v>37946</v>
      </c>
      <c r="G2410" s="6" t="s">
        <v>25</v>
      </c>
      <c r="H2410" s="6">
        <v>4</v>
      </c>
      <c r="I2410" s="6">
        <v>11</v>
      </c>
      <c r="J2410" s="6">
        <v>2003</v>
      </c>
      <c r="K2410" s="6" t="s">
        <v>26</v>
      </c>
      <c r="L2410" s="6">
        <v>60</v>
      </c>
      <c r="M2410" s="6" t="s">
        <v>37</v>
      </c>
      <c r="N2410" s="6" t="s">
        <v>649</v>
      </c>
      <c r="O2410" s="6" t="s">
        <v>650</v>
      </c>
      <c r="P2410" s="6" t="s">
        <v>651</v>
      </c>
      <c r="Q2410" s="9"/>
      <c r="R2410" s="6" t="s">
        <v>652</v>
      </c>
      <c r="S2410" s="6" t="s">
        <v>74</v>
      </c>
      <c r="T2410" s="6">
        <v>3150</v>
      </c>
      <c r="U2410" s="6" t="s">
        <v>75</v>
      </c>
      <c r="V2410" s="6" t="s">
        <v>76</v>
      </c>
      <c r="W2410" s="6" t="s">
        <v>653</v>
      </c>
      <c r="X2410" s="6" t="s">
        <v>654</v>
      </c>
      <c r="Y2410" s="6" t="s">
        <v>39</v>
      </c>
    </row>
    <row r="2411" spans="1:25">
      <c r="A2411" s="5">
        <v>10193</v>
      </c>
      <c r="B2411" s="6">
        <v>44</v>
      </c>
      <c r="C2411" s="7">
        <v>100</v>
      </c>
      <c r="D2411" s="6">
        <v>11</v>
      </c>
      <c r="E2411" s="6">
        <v>4642.88</v>
      </c>
      <c r="F2411" s="8">
        <v>37946</v>
      </c>
      <c r="G2411" s="6" t="s">
        <v>25</v>
      </c>
      <c r="H2411" s="6">
        <v>4</v>
      </c>
      <c r="I2411" s="6">
        <v>11</v>
      </c>
      <c r="J2411" s="6">
        <v>2003</v>
      </c>
      <c r="K2411" s="6" t="s">
        <v>26</v>
      </c>
      <c r="L2411" s="6">
        <v>127</v>
      </c>
      <c r="M2411" s="6" t="s">
        <v>41</v>
      </c>
      <c r="N2411" s="6" t="s">
        <v>649</v>
      </c>
      <c r="O2411" s="6" t="s">
        <v>650</v>
      </c>
      <c r="P2411" s="6" t="s">
        <v>651</v>
      </c>
      <c r="Q2411" s="9"/>
      <c r="R2411" s="6" t="s">
        <v>652</v>
      </c>
      <c r="S2411" s="6" t="s">
        <v>74</v>
      </c>
      <c r="T2411" s="6">
        <v>3150</v>
      </c>
      <c r="U2411" s="6" t="s">
        <v>75</v>
      </c>
      <c r="V2411" s="6" t="s">
        <v>76</v>
      </c>
      <c r="W2411" s="6" t="s">
        <v>653</v>
      </c>
      <c r="X2411" s="6" t="s">
        <v>654</v>
      </c>
      <c r="Y2411" s="6" t="s">
        <v>36</v>
      </c>
    </row>
    <row r="2412" spans="1:25">
      <c r="A2412" s="5">
        <v>10193</v>
      </c>
      <c r="B2412" s="6">
        <v>22</v>
      </c>
      <c r="C2412" s="7">
        <v>100</v>
      </c>
      <c r="D2412" s="6">
        <v>8</v>
      </c>
      <c r="E2412" s="6">
        <v>3675.32</v>
      </c>
      <c r="F2412" s="8">
        <v>37946</v>
      </c>
      <c r="G2412" s="6" t="s">
        <v>25</v>
      </c>
      <c r="H2412" s="6">
        <v>4</v>
      </c>
      <c r="I2412" s="6">
        <v>11</v>
      </c>
      <c r="J2412" s="6">
        <v>2003</v>
      </c>
      <c r="K2412" s="6" t="s">
        <v>26</v>
      </c>
      <c r="L2412" s="6">
        <v>168</v>
      </c>
      <c r="M2412" s="6" t="s">
        <v>49</v>
      </c>
      <c r="N2412" s="6" t="s">
        <v>649</v>
      </c>
      <c r="O2412" s="6" t="s">
        <v>650</v>
      </c>
      <c r="P2412" s="6" t="s">
        <v>651</v>
      </c>
      <c r="Q2412" s="9"/>
      <c r="R2412" s="6" t="s">
        <v>652</v>
      </c>
      <c r="S2412" s="6" t="s">
        <v>74</v>
      </c>
      <c r="T2412" s="6">
        <v>3150</v>
      </c>
      <c r="U2412" s="6" t="s">
        <v>75</v>
      </c>
      <c r="V2412" s="6" t="s">
        <v>76</v>
      </c>
      <c r="W2412" s="6" t="s">
        <v>653</v>
      </c>
      <c r="X2412" s="6" t="s">
        <v>654</v>
      </c>
      <c r="Y2412" s="6" t="s">
        <v>36</v>
      </c>
    </row>
    <row r="2413" spans="1:25">
      <c r="A2413" s="5">
        <v>10193</v>
      </c>
      <c r="B2413" s="6">
        <v>28</v>
      </c>
      <c r="C2413" s="7">
        <v>93.21</v>
      </c>
      <c r="D2413" s="6">
        <v>1</v>
      </c>
      <c r="E2413" s="6">
        <v>2609.88</v>
      </c>
      <c r="F2413" s="8">
        <v>37946</v>
      </c>
      <c r="G2413" s="6" t="s">
        <v>25</v>
      </c>
      <c r="H2413" s="6">
        <v>4</v>
      </c>
      <c r="I2413" s="6">
        <v>11</v>
      </c>
      <c r="J2413" s="6">
        <v>2003</v>
      </c>
      <c r="K2413" s="6" t="s">
        <v>26</v>
      </c>
      <c r="L2413" s="6">
        <v>101</v>
      </c>
      <c r="M2413" s="6" t="s">
        <v>170</v>
      </c>
      <c r="N2413" s="6" t="s">
        <v>649</v>
      </c>
      <c r="O2413" s="6" t="s">
        <v>650</v>
      </c>
      <c r="P2413" s="6" t="s">
        <v>651</v>
      </c>
      <c r="Q2413" s="9"/>
      <c r="R2413" s="6" t="s">
        <v>652</v>
      </c>
      <c r="S2413" s="6" t="s">
        <v>74</v>
      </c>
      <c r="T2413" s="6">
        <v>3150</v>
      </c>
      <c r="U2413" s="6" t="s">
        <v>75</v>
      </c>
      <c r="V2413" s="6" t="s">
        <v>76</v>
      </c>
      <c r="W2413" s="6" t="s">
        <v>653</v>
      </c>
      <c r="X2413" s="6" t="s">
        <v>654</v>
      </c>
      <c r="Y2413" s="6" t="s">
        <v>39</v>
      </c>
    </row>
    <row r="2414" spans="1:25">
      <c r="A2414" s="5">
        <v>10193</v>
      </c>
      <c r="B2414" s="6">
        <v>24</v>
      </c>
      <c r="C2414" s="7">
        <v>51.84</v>
      </c>
      <c r="D2414" s="6">
        <v>3</v>
      </c>
      <c r="E2414" s="6">
        <v>1244.1600000000001</v>
      </c>
      <c r="F2414" s="8">
        <v>37946</v>
      </c>
      <c r="G2414" s="6" t="s">
        <v>25</v>
      </c>
      <c r="H2414" s="6">
        <v>4</v>
      </c>
      <c r="I2414" s="6">
        <v>11</v>
      </c>
      <c r="J2414" s="6">
        <v>2003</v>
      </c>
      <c r="K2414" s="6" t="s">
        <v>26</v>
      </c>
      <c r="L2414" s="6">
        <v>62</v>
      </c>
      <c r="M2414" s="6" t="s">
        <v>171</v>
      </c>
      <c r="N2414" s="6" t="s">
        <v>649</v>
      </c>
      <c r="O2414" s="6" t="s">
        <v>650</v>
      </c>
      <c r="P2414" s="6" t="s">
        <v>651</v>
      </c>
      <c r="Q2414" s="9"/>
      <c r="R2414" s="6" t="s">
        <v>652</v>
      </c>
      <c r="S2414" s="6" t="s">
        <v>74</v>
      </c>
      <c r="T2414" s="6">
        <v>3150</v>
      </c>
      <c r="U2414" s="6" t="s">
        <v>75</v>
      </c>
      <c r="V2414" s="6" t="s">
        <v>76</v>
      </c>
      <c r="W2414" s="6" t="s">
        <v>653</v>
      </c>
      <c r="X2414" s="6" t="s">
        <v>654</v>
      </c>
      <c r="Y2414" s="6" t="s">
        <v>39</v>
      </c>
    </row>
    <row r="2415" spans="1:25">
      <c r="A2415" s="5">
        <v>10193</v>
      </c>
      <c r="B2415" s="6">
        <v>23</v>
      </c>
      <c r="C2415" s="7">
        <v>100</v>
      </c>
      <c r="D2415" s="6">
        <v>2</v>
      </c>
      <c r="E2415" s="6">
        <v>2769.89</v>
      </c>
      <c r="F2415" s="8">
        <v>37946</v>
      </c>
      <c r="G2415" s="6" t="s">
        <v>25</v>
      </c>
      <c r="H2415" s="6">
        <v>4</v>
      </c>
      <c r="I2415" s="6">
        <v>11</v>
      </c>
      <c r="J2415" s="6">
        <v>2003</v>
      </c>
      <c r="K2415" s="6" t="s">
        <v>26</v>
      </c>
      <c r="L2415" s="6">
        <v>104</v>
      </c>
      <c r="M2415" s="6" t="s">
        <v>172</v>
      </c>
      <c r="N2415" s="6" t="s">
        <v>649</v>
      </c>
      <c r="O2415" s="6" t="s">
        <v>650</v>
      </c>
      <c r="P2415" s="6" t="s">
        <v>651</v>
      </c>
      <c r="Q2415" s="9"/>
      <c r="R2415" s="6" t="s">
        <v>652</v>
      </c>
      <c r="S2415" s="6" t="s">
        <v>74</v>
      </c>
      <c r="T2415" s="6">
        <v>3150</v>
      </c>
      <c r="U2415" s="6" t="s">
        <v>75</v>
      </c>
      <c r="V2415" s="6" t="s">
        <v>76</v>
      </c>
      <c r="W2415" s="6" t="s">
        <v>653</v>
      </c>
      <c r="X2415" s="6" t="s">
        <v>654</v>
      </c>
      <c r="Y2415" s="6" t="s">
        <v>39</v>
      </c>
    </row>
    <row r="2416" spans="1:25">
      <c r="A2416" s="5">
        <v>10193</v>
      </c>
      <c r="B2416" s="6">
        <v>32</v>
      </c>
      <c r="C2416" s="7">
        <v>79.37</v>
      </c>
      <c r="D2416" s="6">
        <v>5</v>
      </c>
      <c r="E2416" s="6">
        <v>2539.84</v>
      </c>
      <c r="F2416" s="8">
        <v>37946</v>
      </c>
      <c r="G2416" s="6" t="s">
        <v>25</v>
      </c>
      <c r="H2416" s="6">
        <v>4</v>
      </c>
      <c r="I2416" s="6">
        <v>11</v>
      </c>
      <c r="J2416" s="6">
        <v>2003</v>
      </c>
      <c r="K2416" s="6" t="s">
        <v>26</v>
      </c>
      <c r="L2416" s="6">
        <v>99</v>
      </c>
      <c r="M2416" s="6" t="s">
        <v>173</v>
      </c>
      <c r="N2416" s="6" t="s">
        <v>649</v>
      </c>
      <c r="O2416" s="6" t="s">
        <v>650</v>
      </c>
      <c r="P2416" s="6" t="s">
        <v>651</v>
      </c>
      <c r="Q2416" s="9"/>
      <c r="R2416" s="6" t="s">
        <v>652</v>
      </c>
      <c r="S2416" s="6" t="s">
        <v>74</v>
      </c>
      <c r="T2416" s="6">
        <v>3150</v>
      </c>
      <c r="U2416" s="6" t="s">
        <v>75</v>
      </c>
      <c r="V2416" s="6" t="s">
        <v>76</v>
      </c>
      <c r="W2416" s="6" t="s">
        <v>653</v>
      </c>
      <c r="X2416" s="6" t="s">
        <v>654</v>
      </c>
      <c r="Y2416" s="6" t="s">
        <v>39</v>
      </c>
    </row>
    <row r="2417" spans="1:25">
      <c r="A2417" s="5">
        <v>10208</v>
      </c>
      <c r="B2417" s="6">
        <v>30</v>
      </c>
      <c r="C2417" s="7">
        <v>65.61</v>
      </c>
      <c r="D2417" s="6">
        <v>15</v>
      </c>
      <c r="E2417" s="6">
        <v>1968.3</v>
      </c>
      <c r="F2417" s="8">
        <v>37988</v>
      </c>
      <c r="G2417" s="6" t="s">
        <v>25</v>
      </c>
      <c r="H2417" s="6">
        <v>1</v>
      </c>
      <c r="I2417" s="6">
        <v>1</v>
      </c>
      <c r="J2417" s="6">
        <v>2004</v>
      </c>
      <c r="K2417" s="6" t="s">
        <v>290</v>
      </c>
      <c r="L2417" s="6">
        <v>58</v>
      </c>
      <c r="M2417" s="6" t="s">
        <v>299</v>
      </c>
      <c r="N2417" s="6" t="s">
        <v>459</v>
      </c>
      <c r="O2417" s="6" t="s">
        <v>460</v>
      </c>
      <c r="P2417" s="6" t="s">
        <v>461</v>
      </c>
      <c r="Q2417" s="9"/>
      <c r="R2417" s="6" t="s">
        <v>462</v>
      </c>
      <c r="S2417" s="9"/>
      <c r="T2417" s="6">
        <v>69004</v>
      </c>
      <c r="U2417" s="6" t="s">
        <v>66</v>
      </c>
      <c r="V2417" s="6" t="s">
        <v>46</v>
      </c>
      <c r="W2417" s="6" t="s">
        <v>463</v>
      </c>
      <c r="X2417" s="6" t="s">
        <v>464</v>
      </c>
      <c r="Y2417" s="6" t="s">
        <v>39</v>
      </c>
    </row>
    <row r="2418" spans="1:25">
      <c r="A2418" s="5">
        <v>10220</v>
      </c>
      <c r="B2418" s="6">
        <v>30</v>
      </c>
      <c r="C2418" s="7">
        <v>68.540000000000006</v>
      </c>
      <c r="D2418" s="6">
        <v>4</v>
      </c>
      <c r="E2418" s="6">
        <v>2056.1999999999998</v>
      </c>
      <c r="F2418" s="8">
        <v>38029</v>
      </c>
      <c r="G2418" s="6" t="s">
        <v>25</v>
      </c>
      <c r="H2418" s="6">
        <v>1</v>
      </c>
      <c r="I2418" s="6">
        <v>2</v>
      </c>
      <c r="J2418" s="6">
        <v>2004</v>
      </c>
      <c r="K2418" s="6" t="s">
        <v>290</v>
      </c>
      <c r="L2418" s="6">
        <v>58</v>
      </c>
      <c r="M2418" s="6" t="s">
        <v>299</v>
      </c>
      <c r="N2418" s="6" t="s">
        <v>465</v>
      </c>
      <c r="O2418" s="10" t="s">
        <v>683</v>
      </c>
      <c r="P2418" s="6" t="s">
        <v>466</v>
      </c>
      <c r="Q2418" s="6" t="s">
        <v>467</v>
      </c>
      <c r="R2418" s="6" t="s">
        <v>468</v>
      </c>
      <c r="S2418" s="9"/>
      <c r="T2418" s="6">
        <v>2</v>
      </c>
      <c r="U2418" s="6" t="s">
        <v>469</v>
      </c>
      <c r="V2418" s="6" t="s">
        <v>46</v>
      </c>
      <c r="W2418" s="6" t="s">
        <v>470</v>
      </c>
      <c r="X2418" s="6" t="s">
        <v>471</v>
      </c>
      <c r="Y2418" s="6" t="s">
        <v>39</v>
      </c>
    </row>
    <row r="2419" spans="1:25">
      <c r="A2419" s="5">
        <v>10230</v>
      </c>
      <c r="B2419" s="6">
        <v>43</v>
      </c>
      <c r="C2419" s="7">
        <v>52.14</v>
      </c>
      <c r="D2419" s="6">
        <v>2</v>
      </c>
      <c r="E2419" s="6">
        <v>2242.02</v>
      </c>
      <c r="F2419" s="8">
        <v>38061</v>
      </c>
      <c r="G2419" s="6" t="s">
        <v>25</v>
      </c>
      <c r="H2419" s="6">
        <v>1</v>
      </c>
      <c r="I2419" s="6">
        <v>3</v>
      </c>
      <c r="J2419" s="6">
        <v>2004</v>
      </c>
      <c r="K2419" s="6" t="s">
        <v>290</v>
      </c>
      <c r="L2419" s="6">
        <v>58</v>
      </c>
      <c r="M2419" s="6" t="s">
        <v>299</v>
      </c>
      <c r="N2419" s="6" t="s">
        <v>42</v>
      </c>
      <c r="O2419" s="10" t="s">
        <v>683</v>
      </c>
      <c r="P2419" s="6" t="s">
        <v>43</v>
      </c>
      <c r="Q2419" s="9"/>
      <c r="R2419" s="6" t="s">
        <v>44</v>
      </c>
      <c r="S2419" s="9"/>
      <c r="T2419" s="6">
        <v>60528</v>
      </c>
      <c r="U2419" s="6" t="s">
        <v>45</v>
      </c>
      <c r="V2419" s="6" t="s">
        <v>46</v>
      </c>
      <c r="W2419" s="6" t="s">
        <v>47</v>
      </c>
      <c r="X2419" s="6" t="s">
        <v>48</v>
      </c>
      <c r="Y2419" s="6" t="s">
        <v>39</v>
      </c>
    </row>
    <row r="2420" spans="1:25">
      <c r="A2420" s="5">
        <v>10247</v>
      </c>
      <c r="B2420" s="6">
        <v>49</v>
      </c>
      <c r="C2420" s="7">
        <v>63.85</v>
      </c>
      <c r="D2420" s="6">
        <v>4</v>
      </c>
      <c r="E2420" s="6">
        <v>3128.65</v>
      </c>
      <c r="F2420" s="8">
        <v>38112</v>
      </c>
      <c r="G2420" s="6" t="s">
        <v>25</v>
      </c>
      <c r="H2420" s="6">
        <v>2</v>
      </c>
      <c r="I2420" s="6">
        <v>5</v>
      </c>
      <c r="J2420" s="6">
        <v>2004</v>
      </c>
      <c r="K2420" s="6" t="s">
        <v>290</v>
      </c>
      <c r="L2420" s="6">
        <v>58</v>
      </c>
      <c r="M2420" s="6" t="s">
        <v>299</v>
      </c>
      <c r="N2420" s="6" t="s">
        <v>447</v>
      </c>
      <c r="O2420" s="10" t="s">
        <v>683</v>
      </c>
      <c r="P2420" s="6" t="s">
        <v>448</v>
      </c>
      <c r="Q2420" s="9"/>
      <c r="R2420" s="6" t="s">
        <v>449</v>
      </c>
      <c r="S2420" s="9"/>
      <c r="T2420" s="6" t="s">
        <v>450</v>
      </c>
      <c r="U2420" s="6" t="s">
        <v>107</v>
      </c>
      <c r="V2420" s="6" t="s">
        <v>46</v>
      </c>
      <c r="W2420" s="6" t="s">
        <v>451</v>
      </c>
      <c r="X2420" s="6" t="s">
        <v>452</v>
      </c>
      <c r="Y2420" s="6" t="s">
        <v>36</v>
      </c>
    </row>
    <row r="2421" spans="1:25">
      <c r="A2421" s="5">
        <v>10272</v>
      </c>
      <c r="B2421" s="6">
        <v>43</v>
      </c>
      <c r="C2421" s="7">
        <v>56.82</v>
      </c>
      <c r="D2421" s="6">
        <v>4</v>
      </c>
      <c r="E2421" s="6">
        <v>2443.2600000000002</v>
      </c>
      <c r="F2421" s="8">
        <v>38188</v>
      </c>
      <c r="G2421" s="6" t="s">
        <v>25</v>
      </c>
      <c r="H2421" s="6">
        <v>3</v>
      </c>
      <c r="I2421" s="6">
        <v>7</v>
      </c>
      <c r="J2421" s="6">
        <v>2004</v>
      </c>
      <c r="K2421" s="6" t="s">
        <v>290</v>
      </c>
      <c r="L2421" s="6">
        <v>58</v>
      </c>
      <c r="M2421" s="6" t="s">
        <v>299</v>
      </c>
      <c r="N2421" s="6" t="s">
        <v>117</v>
      </c>
      <c r="O2421" s="6">
        <v>2155551555</v>
      </c>
      <c r="P2421" s="6" t="s">
        <v>118</v>
      </c>
      <c r="Q2421" s="9"/>
      <c r="R2421" s="6" t="s">
        <v>119</v>
      </c>
      <c r="S2421" s="6" t="s">
        <v>120</v>
      </c>
      <c r="T2421" s="6">
        <v>70267</v>
      </c>
      <c r="U2421" s="6" t="s">
        <v>32</v>
      </c>
      <c r="V2421" s="6" t="s">
        <v>33</v>
      </c>
      <c r="W2421" s="6" t="s">
        <v>121</v>
      </c>
      <c r="X2421" s="6" t="s">
        <v>122</v>
      </c>
      <c r="Y2421" s="6" t="s">
        <v>39</v>
      </c>
    </row>
    <row r="2422" spans="1:25">
      <c r="A2422" s="5">
        <v>10282</v>
      </c>
      <c r="B2422" s="6">
        <v>37</v>
      </c>
      <c r="C2422" s="7">
        <v>66.78</v>
      </c>
      <c r="D2422" s="6">
        <v>7</v>
      </c>
      <c r="E2422" s="6">
        <v>2470.86</v>
      </c>
      <c r="F2422" s="8">
        <v>38219</v>
      </c>
      <c r="G2422" s="6" t="s">
        <v>25</v>
      </c>
      <c r="H2422" s="6">
        <v>3</v>
      </c>
      <c r="I2422" s="6">
        <v>8</v>
      </c>
      <c r="J2422" s="6">
        <v>2004</v>
      </c>
      <c r="K2422" s="6" t="s">
        <v>290</v>
      </c>
      <c r="L2422" s="6">
        <v>58</v>
      </c>
      <c r="M2422" s="6" t="s">
        <v>299</v>
      </c>
      <c r="N2422" s="6" t="s">
        <v>217</v>
      </c>
      <c r="O2422" s="6">
        <v>4155551450</v>
      </c>
      <c r="P2422" s="6" t="s">
        <v>218</v>
      </c>
      <c r="Q2422" s="9"/>
      <c r="R2422" s="6" t="s">
        <v>219</v>
      </c>
      <c r="S2422" s="6" t="s">
        <v>177</v>
      </c>
      <c r="T2422" s="6">
        <v>97562</v>
      </c>
      <c r="U2422" s="6" t="s">
        <v>32</v>
      </c>
      <c r="V2422" s="6" t="s">
        <v>33</v>
      </c>
      <c r="W2422" s="6" t="s">
        <v>220</v>
      </c>
      <c r="X2422" s="6" t="s">
        <v>35</v>
      </c>
      <c r="Y2422" s="6" t="s">
        <v>39</v>
      </c>
    </row>
    <row r="2423" spans="1:25">
      <c r="A2423" s="5">
        <v>10292</v>
      </c>
      <c r="B2423" s="6">
        <v>35</v>
      </c>
      <c r="C2423" s="7">
        <v>55.07</v>
      </c>
      <c r="D2423" s="6">
        <v>1</v>
      </c>
      <c r="E2423" s="6">
        <v>1927.45</v>
      </c>
      <c r="F2423" s="8">
        <v>38238</v>
      </c>
      <c r="G2423" s="6" t="s">
        <v>25</v>
      </c>
      <c r="H2423" s="6">
        <v>3</v>
      </c>
      <c r="I2423" s="6">
        <v>9</v>
      </c>
      <c r="J2423" s="6">
        <v>2004</v>
      </c>
      <c r="K2423" s="6" t="s">
        <v>290</v>
      </c>
      <c r="L2423" s="6">
        <v>58</v>
      </c>
      <c r="M2423" s="6" t="s">
        <v>299</v>
      </c>
      <c r="N2423" s="6" t="s">
        <v>123</v>
      </c>
      <c r="O2423" s="6">
        <v>2125557818</v>
      </c>
      <c r="P2423" s="6" t="s">
        <v>124</v>
      </c>
      <c r="Q2423" s="9"/>
      <c r="R2423" s="6" t="s">
        <v>56</v>
      </c>
      <c r="S2423" s="6" t="s">
        <v>57</v>
      </c>
      <c r="T2423" s="6">
        <v>10022</v>
      </c>
      <c r="U2423" s="6" t="s">
        <v>32</v>
      </c>
      <c r="V2423" s="6" t="s">
        <v>33</v>
      </c>
      <c r="W2423" s="6" t="s">
        <v>121</v>
      </c>
      <c r="X2423" s="6" t="s">
        <v>125</v>
      </c>
      <c r="Y2423" s="6" t="s">
        <v>39</v>
      </c>
    </row>
    <row r="2424" spans="1:25">
      <c r="A2424" s="5">
        <v>10306</v>
      </c>
      <c r="B2424" s="6">
        <v>34</v>
      </c>
      <c r="C2424" s="7">
        <v>60.34</v>
      </c>
      <c r="D2424" s="6">
        <v>15</v>
      </c>
      <c r="E2424" s="6">
        <v>2051.56</v>
      </c>
      <c r="F2424" s="8">
        <v>38274</v>
      </c>
      <c r="G2424" s="6" t="s">
        <v>25</v>
      </c>
      <c r="H2424" s="6">
        <v>4</v>
      </c>
      <c r="I2424" s="6">
        <v>10</v>
      </c>
      <c r="J2424" s="6">
        <v>2004</v>
      </c>
      <c r="K2424" s="6" t="s">
        <v>290</v>
      </c>
      <c r="L2424" s="6">
        <v>58</v>
      </c>
      <c r="M2424" s="6" t="s">
        <v>299</v>
      </c>
      <c r="N2424" s="6" t="s">
        <v>476</v>
      </c>
      <c r="O2424" s="6" t="s">
        <v>477</v>
      </c>
      <c r="P2424" s="6" t="s">
        <v>478</v>
      </c>
      <c r="Q2424" s="9"/>
      <c r="R2424" s="6" t="s">
        <v>479</v>
      </c>
      <c r="S2424" s="9"/>
      <c r="T2424" s="6" t="s">
        <v>480</v>
      </c>
      <c r="U2424" s="6" t="s">
        <v>151</v>
      </c>
      <c r="V2424" s="6" t="s">
        <v>46</v>
      </c>
      <c r="W2424" s="6" t="s">
        <v>481</v>
      </c>
      <c r="X2424" s="6" t="s">
        <v>74</v>
      </c>
      <c r="Y2424" s="6" t="s">
        <v>39</v>
      </c>
    </row>
    <row r="2425" spans="1:25">
      <c r="A2425" s="5">
        <v>10314</v>
      </c>
      <c r="B2425" s="6">
        <v>38</v>
      </c>
      <c r="C2425" s="7">
        <v>61.51</v>
      </c>
      <c r="D2425" s="6">
        <v>7</v>
      </c>
      <c r="E2425" s="6">
        <v>2337.38</v>
      </c>
      <c r="F2425" s="8">
        <v>38282</v>
      </c>
      <c r="G2425" s="6" t="s">
        <v>25</v>
      </c>
      <c r="H2425" s="6">
        <v>4</v>
      </c>
      <c r="I2425" s="6">
        <v>10</v>
      </c>
      <c r="J2425" s="6">
        <v>2004</v>
      </c>
      <c r="K2425" s="6" t="s">
        <v>290</v>
      </c>
      <c r="L2425" s="6">
        <v>58</v>
      </c>
      <c r="M2425" s="6" t="s">
        <v>299</v>
      </c>
      <c r="N2425" s="6" t="s">
        <v>482</v>
      </c>
      <c r="O2425" s="6" t="s">
        <v>483</v>
      </c>
      <c r="P2425" s="6" t="s">
        <v>484</v>
      </c>
      <c r="Q2425" s="9"/>
      <c r="R2425" s="6" t="s">
        <v>485</v>
      </c>
      <c r="S2425" s="9"/>
      <c r="T2425" s="6">
        <v>8200</v>
      </c>
      <c r="U2425" s="6" t="s">
        <v>305</v>
      </c>
      <c r="V2425" s="6" t="s">
        <v>46</v>
      </c>
      <c r="W2425" s="6" t="s">
        <v>486</v>
      </c>
      <c r="X2425" s="6" t="s">
        <v>487</v>
      </c>
      <c r="Y2425" s="6" t="s">
        <v>39</v>
      </c>
    </row>
    <row r="2426" spans="1:25">
      <c r="A2426" s="5">
        <v>10325</v>
      </c>
      <c r="B2426" s="6">
        <v>44</v>
      </c>
      <c r="C2426" s="7">
        <v>100</v>
      </c>
      <c r="D2426" s="6">
        <v>7</v>
      </c>
      <c r="E2426" s="6">
        <v>5932.96</v>
      </c>
      <c r="F2426" s="8">
        <v>38296</v>
      </c>
      <c r="G2426" s="6" t="s">
        <v>25</v>
      </c>
      <c r="H2426" s="6">
        <v>4</v>
      </c>
      <c r="I2426" s="6">
        <v>11</v>
      </c>
      <c r="J2426" s="6">
        <v>2004</v>
      </c>
      <c r="K2426" s="6" t="s">
        <v>290</v>
      </c>
      <c r="L2426" s="6">
        <v>58</v>
      </c>
      <c r="M2426" s="6" t="s">
        <v>299</v>
      </c>
      <c r="N2426" s="6" t="s">
        <v>110</v>
      </c>
      <c r="O2426" s="6" t="s">
        <v>111</v>
      </c>
      <c r="P2426" s="6" t="s">
        <v>112</v>
      </c>
      <c r="Q2426" s="9"/>
      <c r="R2426" s="6" t="s">
        <v>113</v>
      </c>
      <c r="S2426" s="9"/>
      <c r="T2426" s="6">
        <v>4110</v>
      </c>
      <c r="U2426" s="6" t="s">
        <v>114</v>
      </c>
      <c r="V2426" s="6" t="s">
        <v>46</v>
      </c>
      <c r="W2426" s="6" t="s">
        <v>115</v>
      </c>
      <c r="X2426" s="6" t="s">
        <v>116</v>
      </c>
      <c r="Y2426" s="6" t="s">
        <v>36</v>
      </c>
    </row>
    <row r="2427" spans="1:25">
      <c r="A2427" s="5">
        <v>10337</v>
      </c>
      <c r="B2427" s="6">
        <v>21</v>
      </c>
      <c r="C2427" s="7">
        <v>100</v>
      </c>
      <c r="D2427" s="6">
        <v>6</v>
      </c>
      <c r="E2427" s="6">
        <v>2296.77</v>
      </c>
      <c r="F2427" s="8">
        <v>38312</v>
      </c>
      <c r="G2427" s="6" t="s">
        <v>25</v>
      </c>
      <c r="H2427" s="6">
        <v>4</v>
      </c>
      <c r="I2427" s="6">
        <v>11</v>
      </c>
      <c r="J2427" s="6">
        <v>2004</v>
      </c>
      <c r="K2427" s="6" t="s">
        <v>290</v>
      </c>
      <c r="L2427" s="6">
        <v>58</v>
      </c>
      <c r="M2427" s="6" t="s">
        <v>299</v>
      </c>
      <c r="N2427" s="6" t="s">
        <v>354</v>
      </c>
      <c r="O2427" s="6">
        <v>2125558493</v>
      </c>
      <c r="P2427" s="6" t="s">
        <v>355</v>
      </c>
      <c r="Q2427" s="6" t="s">
        <v>356</v>
      </c>
      <c r="R2427" s="6" t="s">
        <v>56</v>
      </c>
      <c r="S2427" s="6" t="s">
        <v>57</v>
      </c>
      <c r="T2427" s="6">
        <v>10022</v>
      </c>
      <c r="U2427" s="6" t="s">
        <v>32</v>
      </c>
      <c r="V2427" s="6" t="s">
        <v>33</v>
      </c>
      <c r="W2427" s="6" t="s">
        <v>101</v>
      </c>
      <c r="X2427" s="6" t="s">
        <v>210</v>
      </c>
      <c r="Y2427" s="6" t="s">
        <v>39</v>
      </c>
    </row>
    <row r="2428" spans="1:25">
      <c r="A2428" s="5">
        <v>10350</v>
      </c>
      <c r="B2428" s="6">
        <v>44</v>
      </c>
      <c r="C2428" s="7">
        <v>100</v>
      </c>
      <c r="D2428" s="6">
        <v>17</v>
      </c>
      <c r="E2428" s="6">
        <v>6490.88</v>
      </c>
      <c r="F2428" s="8">
        <v>38323</v>
      </c>
      <c r="G2428" s="6" t="s">
        <v>25</v>
      </c>
      <c r="H2428" s="6">
        <v>4</v>
      </c>
      <c r="I2428" s="6">
        <v>12</v>
      </c>
      <c r="J2428" s="6">
        <v>2004</v>
      </c>
      <c r="K2428" s="6" t="s">
        <v>290</v>
      </c>
      <c r="L2428" s="6">
        <v>58</v>
      </c>
      <c r="M2428" s="6" t="s">
        <v>299</v>
      </c>
      <c r="N2428" s="6" t="s">
        <v>155</v>
      </c>
      <c r="O2428" s="6" t="s">
        <v>156</v>
      </c>
      <c r="P2428" s="6" t="s">
        <v>157</v>
      </c>
      <c r="Q2428" s="9"/>
      <c r="R2428" s="6" t="s">
        <v>158</v>
      </c>
      <c r="S2428" s="9"/>
      <c r="T2428" s="6">
        <v>28034</v>
      </c>
      <c r="U2428" s="6" t="s">
        <v>159</v>
      </c>
      <c r="V2428" s="6" t="s">
        <v>46</v>
      </c>
      <c r="W2428" s="6" t="s">
        <v>160</v>
      </c>
      <c r="X2428" s="6" t="s">
        <v>161</v>
      </c>
      <c r="Y2428" s="6" t="s">
        <v>36</v>
      </c>
    </row>
    <row r="2429" spans="1:25">
      <c r="A2429" s="5">
        <v>10359</v>
      </c>
      <c r="B2429" s="6">
        <v>25</v>
      </c>
      <c r="C2429" s="7">
        <v>64.930000000000007</v>
      </c>
      <c r="D2429" s="6">
        <v>4</v>
      </c>
      <c r="E2429" s="6">
        <v>1623.25</v>
      </c>
      <c r="F2429" s="8">
        <v>38336</v>
      </c>
      <c r="G2429" s="6" t="s">
        <v>25</v>
      </c>
      <c r="H2429" s="6">
        <v>4</v>
      </c>
      <c r="I2429" s="6">
        <v>12</v>
      </c>
      <c r="J2429" s="6">
        <v>2004</v>
      </c>
      <c r="K2429" s="6" t="s">
        <v>290</v>
      </c>
      <c r="L2429" s="6">
        <v>58</v>
      </c>
      <c r="M2429" s="6" t="s">
        <v>299</v>
      </c>
      <c r="N2429" s="6" t="s">
        <v>357</v>
      </c>
      <c r="O2429" s="6" t="s">
        <v>358</v>
      </c>
      <c r="P2429" s="6" t="s">
        <v>359</v>
      </c>
      <c r="Q2429" s="9"/>
      <c r="R2429" s="6" t="s">
        <v>360</v>
      </c>
      <c r="S2429" s="9"/>
      <c r="T2429" s="6">
        <v>51100</v>
      </c>
      <c r="U2429" s="6" t="s">
        <v>66</v>
      </c>
      <c r="V2429" s="6" t="s">
        <v>46</v>
      </c>
      <c r="W2429" s="6" t="s">
        <v>361</v>
      </c>
      <c r="X2429" s="6" t="s">
        <v>362</v>
      </c>
      <c r="Y2429" s="6" t="s">
        <v>39</v>
      </c>
    </row>
    <row r="2430" spans="1:25">
      <c r="A2430" s="5">
        <v>10372</v>
      </c>
      <c r="B2430" s="6">
        <v>24</v>
      </c>
      <c r="C2430" s="7">
        <v>58.58</v>
      </c>
      <c r="D2430" s="6">
        <v>9</v>
      </c>
      <c r="E2430" s="6">
        <v>1405.92</v>
      </c>
      <c r="F2430" s="8">
        <v>38378</v>
      </c>
      <c r="G2430" s="6" t="s">
        <v>25</v>
      </c>
      <c r="H2430" s="6">
        <v>1</v>
      </c>
      <c r="I2430" s="6">
        <v>1</v>
      </c>
      <c r="J2430" s="6">
        <v>2005</v>
      </c>
      <c r="K2430" s="6" t="s">
        <v>290</v>
      </c>
      <c r="L2430" s="6">
        <v>58</v>
      </c>
      <c r="M2430" s="6" t="s">
        <v>299</v>
      </c>
      <c r="N2430" s="6" t="s">
        <v>188</v>
      </c>
      <c r="O2430" s="10" t="s">
        <v>683</v>
      </c>
      <c r="P2430" s="6" t="s">
        <v>189</v>
      </c>
      <c r="Q2430" s="9"/>
      <c r="R2430" s="6" t="s">
        <v>190</v>
      </c>
      <c r="S2430" s="6" t="s">
        <v>191</v>
      </c>
      <c r="T2430" s="6" t="s">
        <v>192</v>
      </c>
      <c r="U2430" s="6" t="s">
        <v>193</v>
      </c>
      <c r="V2430" s="6" t="s">
        <v>193</v>
      </c>
      <c r="W2430" s="6" t="s">
        <v>194</v>
      </c>
      <c r="X2430" s="6" t="s">
        <v>195</v>
      </c>
      <c r="Y2430" s="6" t="s">
        <v>39</v>
      </c>
    </row>
    <row r="2431" spans="1:25">
      <c r="A2431" s="5">
        <v>10383</v>
      </c>
      <c r="B2431" s="6">
        <v>38</v>
      </c>
      <c r="C2431" s="7">
        <v>60.06</v>
      </c>
      <c r="D2431" s="6">
        <v>10</v>
      </c>
      <c r="E2431" s="6">
        <v>2282.2800000000002</v>
      </c>
      <c r="F2431" s="8">
        <v>38405</v>
      </c>
      <c r="G2431" s="6" t="s">
        <v>25</v>
      </c>
      <c r="H2431" s="6">
        <v>1</v>
      </c>
      <c r="I2431" s="6">
        <v>2</v>
      </c>
      <c r="J2431" s="6">
        <v>2005</v>
      </c>
      <c r="K2431" s="6" t="s">
        <v>290</v>
      </c>
      <c r="L2431" s="6">
        <v>58</v>
      </c>
      <c r="M2431" s="6" t="s">
        <v>299</v>
      </c>
      <c r="N2431" s="6" t="s">
        <v>155</v>
      </c>
      <c r="O2431" s="6" t="s">
        <v>156</v>
      </c>
      <c r="P2431" s="6" t="s">
        <v>157</v>
      </c>
      <c r="Q2431" s="9"/>
      <c r="R2431" s="6" t="s">
        <v>158</v>
      </c>
      <c r="S2431" s="9"/>
      <c r="T2431" s="6">
        <v>28034</v>
      </c>
      <c r="U2431" s="6" t="s">
        <v>159</v>
      </c>
      <c r="V2431" s="6" t="s">
        <v>46</v>
      </c>
      <c r="W2431" s="6" t="s">
        <v>160</v>
      </c>
      <c r="X2431" s="6" t="s">
        <v>161</v>
      </c>
      <c r="Y2431" s="6" t="s">
        <v>39</v>
      </c>
    </row>
    <row r="2432" spans="1:25">
      <c r="A2432" s="5">
        <v>10395</v>
      </c>
      <c r="B2432" s="6">
        <v>45</v>
      </c>
      <c r="C2432" s="7">
        <v>100</v>
      </c>
      <c r="D2432" s="6">
        <v>3</v>
      </c>
      <c r="E2432" s="6">
        <v>8977.0499999999993</v>
      </c>
      <c r="F2432" s="8">
        <v>38428</v>
      </c>
      <c r="G2432" s="6" t="s">
        <v>25</v>
      </c>
      <c r="H2432" s="6">
        <v>1</v>
      </c>
      <c r="I2432" s="6">
        <v>3</v>
      </c>
      <c r="J2432" s="6">
        <v>2005</v>
      </c>
      <c r="K2432" s="6" t="s">
        <v>290</v>
      </c>
      <c r="L2432" s="6">
        <v>58</v>
      </c>
      <c r="M2432" s="6" t="s">
        <v>299</v>
      </c>
      <c r="N2432" s="6" t="s">
        <v>369</v>
      </c>
      <c r="O2432" s="10" t="s">
        <v>683</v>
      </c>
      <c r="P2432" s="6" t="s">
        <v>370</v>
      </c>
      <c r="Q2432" s="9"/>
      <c r="R2432" s="6" t="s">
        <v>65</v>
      </c>
      <c r="S2432" s="9"/>
      <c r="T2432" s="6">
        <v>75508</v>
      </c>
      <c r="U2432" s="6" t="s">
        <v>66</v>
      </c>
      <c r="V2432" s="6" t="s">
        <v>46</v>
      </c>
      <c r="W2432" s="6" t="s">
        <v>371</v>
      </c>
      <c r="X2432" s="6" t="s">
        <v>216</v>
      </c>
      <c r="Y2432" s="6" t="s">
        <v>133</v>
      </c>
    </row>
    <row r="2433" spans="1:25">
      <c r="A2433" s="5">
        <v>10413</v>
      </c>
      <c r="B2433" s="6">
        <v>51</v>
      </c>
      <c r="C2433" s="7">
        <v>63.85</v>
      </c>
      <c r="D2433" s="6">
        <v>4</v>
      </c>
      <c r="E2433" s="6">
        <v>3256.35</v>
      </c>
      <c r="F2433" s="8">
        <v>38477</v>
      </c>
      <c r="G2433" s="6" t="s">
        <v>25</v>
      </c>
      <c r="H2433" s="6">
        <v>2</v>
      </c>
      <c r="I2433" s="6">
        <v>5</v>
      </c>
      <c r="J2433" s="6">
        <v>2005</v>
      </c>
      <c r="K2433" s="6" t="s">
        <v>290</v>
      </c>
      <c r="L2433" s="6">
        <v>58</v>
      </c>
      <c r="M2433" s="6" t="s">
        <v>299</v>
      </c>
      <c r="N2433" s="6" t="s">
        <v>85</v>
      </c>
      <c r="O2433" s="6">
        <v>2035552570</v>
      </c>
      <c r="P2433" s="6" t="s">
        <v>86</v>
      </c>
      <c r="Q2433" s="9"/>
      <c r="R2433" s="6" t="s">
        <v>87</v>
      </c>
      <c r="S2433" s="6" t="s">
        <v>88</v>
      </c>
      <c r="T2433" s="6">
        <v>97562</v>
      </c>
      <c r="U2433" s="6" t="s">
        <v>32</v>
      </c>
      <c r="V2433" s="6" t="s">
        <v>33</v>
      </c>
      <c r="W2433" s="6" t="s">
        <v>89</v>
      </c>
      <c r="X2433" s="6" t="s">
        <v>90</v>
      </c>
      <c r="Y2433" s="6" t="s">
        <v>36</v>
      </c>
    </row>
    <row r="2434" spans="1:25">
      <c r="A2434" s="5">
        <v>10193</v>
      </c>
      <c r="B2434" s="6">
        <v>24</v>
      </c>
      <c r="C2434" s="7">
        <v>97.55</v>
      </c>
      <c r="D2434" s="6">
        <v>15</v>
      </c>
      <c r="E2434" s="6">
        <v>2341.1999999999998</v>
      </c>
      <c r="F2434" s="8">
        <v>37946</v>
      </c>
      <c r="G2434" s="6" t="s">
        <v>25</v>
      </c>
      <c r="H2434" s="6">
        <v>4</v>
      </c>
      <c r="I2434" s="6">
        <v>11</v>
      </c>
      <c r="J2434" s="6">
        <v>2003</v>
      </c>
      <c r="K2434" s="6" t="s">
        <v>26</v>
      </c>
      <c r="L2434" s="6">
        <v>92</v>
      </c>
      <c r="M2434" s="6" t="s">
        <v>38</v>
      </c>
      <c r="N2434" s="6" t="s">
        <v>649</v>
      </c>
      <c r="O2434" s="6" t="s">
        <v>650</v>
      </c>
      <c r="P2434" s="6" t="s">
        <v>651</v>
      </c>
      <c r="Q2434" s="9"/>
      <c r="R2434" s="6" t="s">
        <v>652</v>
      </c>
      <c r="S2434" s="6" t="s">
        <v>74</v>
      </c>
      <c r="T2434" s="6">
        <v>3150</v>
      </c>
      <c r="U2434" s="6" t="s">
        <v>75</v>
      </c>
      <c r="V2434" s="6" t="s">
        <v>76</v>
      </c>
      <c r="W2434" s="6" t="s">
        <v>653</v>
      </c>
      <c r="X2434" s="6" t="s">
        <v>654</v>
      </c>
      <c r="Y2434" s="6" t="s">
        <v>39</v>
      </c>
    </row>
    <row r="2435" spans="1:25">
      <c r="A2435" s="5">
        <v>10193</v>
      </c>
      <c r="B2435" s="6">
        <v>25</v>
      </c>
      <c r="C2435" s="7">
        <v>76.260000000000005</v>
      </c>
      <c r="D2435" s="6">
        <v>16</v>
      </c>
      <c r="E2435" s="6">
        <v>1906.5</v>
      </c>
      <c r="F2435" s="8">
        <v>37946</v>
      </c>
      <c r="G2435" s="6" t="s">
        <v>25</v>
      </c>
      <c r="H2435" s="6">
        <v>4</v>
      </c>
      <c r="I2435" s="6">
        <v>11</v>
      </c>
      <c r="J2435" s="6">
        <v>2003</v>
      </c>
      <c r="K2435" s="6" t="s">
        <v>163</v>
      </c>
      <c r="L2435" s="6">
        <v>71</v>
      </c>
      <c r="M2435" s="6" t="s">
        <v>542</v>
      </c>
      <c r="N2435" s="6" t="s">
        <v>649</v>
      </c>
      <c r="O2435" s="6" t="s">
        <v>650</v>
      </c>
      <c r="P2435" s="6" t="s">
        <v>651</v>
      </c>
      <c r="Q2435" s="9"/>
      <c r="R2435" s="6" t="s">
        <v>652</v>
      </c>
      <c r="S2435" s="6" t="s">
        <v>74</v>
      </c>
      <c r="T2435" s="6">
        <v>3150</v>
      </c>
      <c r="U2435" s="6" t="s">
        <v>75</v>
      </c>
      <c r="V2435" s="6" t="s">
        <v>76</v>
      </c>
      <c r="W2435" s="6" t="s">
        <v>653</v>
      </c>
      <c r="X2435" s="6" t="s">
        <v>654</v>
      </c>
      <c r="Y2435" s="6" t="s">
        <v>39</v>
      </c>
    </row>
    <row r="2436" spans="1:25">
      <c r="A2436" s="5">
        <v>10193</v>
      </c>
      <c r="B2436" s="6">
        <v>26</v>
      </c>
      <c r="C2436" s="7">
        <v>29.21</v>
      </c>
      <c r="D2436" s="6">
        <v>10</v>
      </c>
      <c r="E2436" s="6">
        <v>759.46</v>
      </c>
      <c r="F2436" s="8">
        <v>37946</v>
      </c>
      <c r="G2436" s="6" t="s">
        <v>25</v>
      </c>
      <c r="H2436" s="6">
        <v>4</v>
      </c>
      <c r="I2436" s="6">
        <v>11</v>
      </c>
      <c r="J2436" s="6">
        <v>2003</v>
      </c>
      <c r="K2436" s="6" t="s">
        <v>26</v>
      </c>
      <c r="L2436" s="6">
        <v>33</v>
      </c>
      <c r="M2436" s="6" t="s">
        <v>50</v>
      </c>
      <c r="N2436" s="6" t="s">
        <v>649</v>
      </c>
      <c r="O2436" s="6" t="s">
        <v>650</v>
      </c>
      <c r="P2436" s="6" t="s">
        <v>651</v>
      </c>
      <c r="Q2436" s="9"/>
      <c r="R2436" s="6" t="s">
        <v>652</v>
      </c>
      <c r="S2436" s="6" t="s">
        <v>74</v>
      </c>
      <c r="T2436" s="6">
        <v>3150</v>
      </c>
      <c r="U2436" s="6" t="s">
        <v>75</v>
      </c>
      <c r="V2436" s="6" t="s">
        <v>76</v>
      </c>
      <c r="W2436" s="6" t="s">
        <v>653</v>
      </c>
      <c r="X2436" s="6" t="s">
        <v>654</v>
      </c>
      <c r="Y2436" s="6" t="s">
        <v>39</v>
      </c>
    </row>
    <row r="2437" spans="1:25">
      <c r="A2437" s="5">
        <v>10193</v>
      </c>
      <c r="B2437" s="6">
        <v>20</v>
      </c>
      <c r="C2437" s="7">
        <v>50.62</v>
      </c>
      <c r="D2437" s="6">
        <v>9</v>
      </c>
      <c r="E2437" s="6">
        <v>1012.4</v>
      </c>
      <c r="F2437" s="8">
        <v>37946</v>
      </c>
      <c r="G2437" s="6" t="s">
        <v>25</v>
      </c>
      <c r="H2437" s="6">
        <v>4</v>
      </c>
      <c r="I2437" s="6">
        <v>11</v>
      </c>
      <c r="J2437" s="6">
        <v>2003</v>
      </c>
      <c r="K2437" s="6" t="s">
        <v>26</v>
      </c>
      <c r="L2437" s="6">
        <v>44</v>
      </c>
      <c r="M2437" s="6" t="s">
        <v>51</v>
      </c>
      <c r="N2437" s="6" t="s">
        <v>649</v>
      </c>
      <c r="O2437" s="6" t="s">
        <v>650</v>
      </c>
      <c r="P2437" s="6" t="s">
        <v>651</v>
      </c>
      <c r="Q2437" s="9"/>
      <c r="R2437" s="6" t="s">
        <v>652</v>
      </c>
      <c r="S2437" s="6" t="s">
        <v>74</v>
      </c>
      <c r="T2437" s="6">
        <v>3150</v>
      </c>
      <c r="U2437" s="6" t="s">
        <v>75</v>
      </c>
      <c r="V2437" s="6" t="s">
        <v>76</v>
      </c>
      <c r="W2437" s="6" t="s">
        <v>653</v>
      </c>
      <c r="X2437" s="6" t="s">
        <v>654</v>
      </c>
      <c r="Y2437" s="6" t="s">
        <v>39</v>
      </c>
    </row>
    <row r="2438" spans="1:25">
      <c r="A2438" s="5">
        <v>10193</v>
      </c>
      <c r="B2438" s="6">
        <v>22</v>
      </c>
      <c r="C2438" s="7">
        <v>41.03</v>
      </c>
      <c r="D2438" s="6">
        <v>12</v>
      </c>
      <c r="E2438" s="6">
        <v>902.66</v>
      </c>
      <c r="F2438" s="8">
        <v>37946</v>
      </c>
      <c r="G2438" s="6" t="s">
        <v>25</v>
      </c>
      <c r="H2438" s="6">
        <v>4</v>
      </c>
      <c r="I2438" s="6">
        <v>11</v>
      </c>
      <c r="J2438" s="6">
        <v>2003</v>
      </c>
      <c r="K2438" s="6" t="s">
        <v>26</v>
      </c>
      <c r="L2438" s="6">
        <v>41</v>
      </c>
      <c r="M2438" s="6" t="s">
        <v>40</v>
      </c>
      <c r="N2438" s="6" t="s">
        <v>649</v>
      </c>
      <c r="O2438" s="6" t="s">
        <v>650</v>
      </c>
      <c r="P2438" s="6" t="s">
        <v>651</v>
      </c>
      <c r="Q2438" s="9"/>
      <c r="R2438" s="6" t="s">
        <v>652</v>
      </c>
      <c r="S2438" s="6" t="s">
        <v>74</v>
      </c>
      <c r="T2438" s="6">
        <v>3150</v>
      </c>
      <c r="U2438" s="6" t="s">
        <v>75</v>
      </c>
      <c r="V2438" s="6" t="s">
        <v>76</v>
      </c>
      <c r="W2438" s="6" t="s">
        <v>653</v>
      </c>
      <c r="X2438" s="6" t="s">
        <v>654</v>
      </c>
      <c r="Y2438" s="6" t="s">
        <v>39</v>
      </c>
    </row>
    <row r="2439" spans="1:25">
      <c r="A2439" s="5">
        <v>10193</v>
      </c>
      <c r="B2439" s="6">
        <v>20</v>
      </c>
      <c r="C2439" s="7">
        <v>100</v>
      </c>
      <c r="D2439" s="6">
        <v>4</v>
      </c>
      <c r="E2439" s="6">
        <v>2279</v>
      </c>
      <c r="F2439" s="8">
        <v>37946</v>
      </c>
      <c r="G2439" s="6" t="s">
        <v>25</v>
      </c>
      <c r="H2439" s="6">
        <v>4</v>
      </c>
      <c r="I2439" s="6">
        <v>11</v>
      </c>
      <c r="J2439" s="6">
        <v>2003</v>
      </c>
      <c r="K2439" s="6" t="s">
        <v>26</v>
      </c>
      <c r="L2439" s="6">
        <v>97</v>
      </c>
      <c r="M2439" s="6" t="s">
        <v>250</v>
      </c>
      <c r="N2439" s="6" t="s">
        <v>649</v>
      </c>
      <c r="O2439" s="6" t="s">
        <v>650</v>
      </c>
      <c r="P2439" s="6" t="s">
        <v>651</v>
      </c>
      <c r="Q2439" s="9"/>
      <c r="R2439" s="6" t="s">
        <v>652</v>
      </c>
      <c r="S2439" s="6" t="s">
        <v>74</v>
      </c>
      <c r="T2439" s="6">
        <v>3150</v>
      </c>
      <c r="U2439" s="6" t="s">
        <v>75</v>
      </c>
      <c r="V2439" s="6" t="s">
        <v>76</v>
      </c>
      <c r="W2439" s="6" t="s">
        <v>653</v>
      </c>
      <c r="X2439" s="6" t="s">
        <v>654</v>
      </c>
      <c r="Y2439" s="6" t="s">
        <v>39</v>
      </c>
    </row>
    <row r="2440" spans="1:25">
      <c r="A2440" s="5">
        <v>10194</v>
      </c>
      <c r="B2440" s="6">
        <v>42</v>
      </c>
      <c r="C2440" s="7">
        <v>100</v>
      </c>
      <c r="D2440" s="6">
        <v>11</v>
      </c>
      <c r="E2440" s="6">
        <v>7290.36</v>
      </c>
      <c r="F2440" s="8">
        <v>37950</v>
      </c>
      <c r="G2440" s="6" t="s">
        <v>25</v>
      </c>
      <c r="H2440" s="6">
        <v>4</v>
      </c>
      <c r="I2440" s="6">
        <v>11</v>
      </c>
      <c r="J2440" s="6">
        <v>2003</v>
      </c>
      <c r="K2440" s="6" t="s">
        <v>163</v>
      </c>
      <c r="L2440" s="6">
        <v>214</v>
      </c>
      <c r="M2440" s="6" t="s">
        <v>164</v>
      </c>
      <c r="N2440" s="6" t="s">
        <v>459</v>
      </c>
      <c r="O2440" s="6" t="s">
        <v>460</v>
      </c>
      <c r="P2440" s="6" t="s">
        <v>461</v>
      </c>
      <c r="Q2440" s="9"/>
      <c r="R2440" s="6" t="s">
        <v>462</v>
      </c>
      <c r="S2440" s="9"/>
      <c r="T2440" s="6">
        <v>69004</v>
      </c>
      <c r="U2440" s="6" t="s">
        <v>66</v>
      </c>
      <c r="V2440" s="6" t="s">
        <v>46</v>
      </c>
      <c r="W2440" s="6" t="s">
        <v>463</v>
      </c>
      <c r="X2440" s="6" t="s">
        <v>464</v>
      </c>
      <c r="Y2440" s="6" t="s">
        <v>133</v>
      </c>
    </row>
    <row r="2441" spans="1:25">
      <c r="A2441" s="5">
        <v>10194</v>
      </c>
      <c r="B2441" s="6">
        <v>26</v>
      </c>
      <c r="C2441" s="7">
        <v>100</v>
      </c>
      <c r="D2441" s="6">
        <v>4</v>
      </c>
      <c r="E2441" s="6">
        <v>4263.74</v>
      </c>
      <c r="F2441" s="8">
        <v>37950</v>
      </c>
      <c r="G2441" s="6" t="s">
        <v>25</v>
      </c>
      <c r="H2441" s="6">
        <v>4</v>
      </c>
      <c r="I2441" s="6">
        <v>11</v>
      </c>
      <c r="J2441" s="6">
        <v>2003</v>
      </c>
      <c r="K2441" s="6" t="s">
        <v>163</v>
      </c>
      <c r="L2441" s="6">
        <v>147</v>
      </c>
      <c r="M2441" s="6" t="s">
        <v>165</v>
      </c>
      <c r="N2441" s="6" t="s">
        <v>459</v>
      </c>
      <c r="O2441" s="6" t="s">
        <v>460</v>
      </c>
      <c r="P2441" s="6" t="s">
        <v>461</v>
      </c>
      <c r="Q2441" s="9"/>
      <c r="R2441" s="6" t="s">
        <v>462</v>
      </c>
      <c r="S2441" s="9"/>
      <c r="T2441" s="6">
        <v>69004</v>
      </c>
      <c r="U2441" s="6" t="s">
        <v>66</v>
      </c>
      <c r="V2441" s="6" t="s">
        <v>46</v>
      </c>
      <c r="W2441" s="6" t="s">
        <v>463</v>
      </c>
      <c r="X2441" s="6" t="s">
        <v>464</v>
      </c>
      <c r="Y2441" s="6" t="s">
        <v>36</v>
      </c>
    </row>
    <row r="2442" spans="1:25">
      <c r="A2442" s="5">
        <v>10211</v>
      </c>
      <c r="B2442" s="6">
        <v>40</v>
      </c>
      <c r="C2442" s="7">
        <v>80.55</v>
      </c>
      <c r="D2442" s="6">
        <v>10</v>
      </c>
      <c r="E2442" s="6">
        <v>3222</v>
      </c>
      <c r="F2442" s="8">
        <v>38001</v>
      </c>
      <c r="G2442" s="6" t="s">
        <v>25</v>
      </c>
      <c r="H2442" s="6">
        <v>1</v>
      </c>
      <c r="I2442" s="6">
        <v>1</v>
      </c>
      <c r="J2442" s="6">
        <v>2004</v>
      </c>
      <c r="K2442" s="6" t="s">
        <v>60</v>
      </c>
      <c r="L2442" s="6">
        <v>81</v>
      </c>
      <c r="M2442" s="6" t="s">
        <v>535</v>
      </c>
      <c r="N2442" s="6" t="s">
        <v>62</v>
      </c>
      <c r="O2442" s="6" t="s">
        <v>63</v>
      </c>
      <c r="P2442" s="6" t="s">
        <v>64</v>
      </c>
      <c r="Q2442" s="9"/>
      <c r="R2442" s="6" t="s">
        <v>65</v>
      </c>
      <c r="S2442" s="9"/>
      <c r="T2442" s="6">
        <v>75016</v>
      </c>
      <c r="U2442" s="6" t="s">
        <v>66</v>
      </c>
      <c r="V2442" s="6" t="s">
        <v>46</v>
      </c>
      <c r="W2442" s="6" t="s">
        <v>67</v>
      </c>
      <c r="X2442" s="6" t="s">
        <v>68</v>
      </c>
      <c r="Y2442" s="6" t="s">
        <v>36</v>
      </c>
    </row>
    <row r="2443" spans="1:25">
      <c r="A2443" s="5">
        <v>10224</v>
      </c>
      <c r="B2443" s="6">
        <v>50</v>
      </c>
      <c r="C2443" s="7">
        <v>77.290000000000006</v>
      </c>
      <c r="D2443" s="6">
        <v>3</v>
      </c>
      <c r="E2443" s="6">
        <v>3864.5</v>
      </c>
      <c r="F2443" s="8">
        <v>38038</v>
      </c>
      <c r="G2443" s="6" t="s">
        <v>25</v>
      </c>
      <c r="H2443" s="6">
        <v>1</v>
      </c>
      <c r="I2443" s="6">
        <v>2</v>
      </c>
      <c r="J2443" s="6">
        <v>2004</v>
      </c>
      <c r="K2443" s="6" t="s">
        <v>60</v>
      </c>
      <c r="L2443" s="6">
        <v>81</v>
      </c>
      <c r="M2443" s="6" t="s">
        <v>535</v>
      </c>
      <c r="N2443" s="6" t="s">
        <v>523</v>
      </c>
      <c r="O2443" s="6" t="s">
        <v>524</v>
      </c>
      <c r="P2443" s="6" t="s">
        <v>525</v>
      </c>
      <c r="Q2443" s="9"/>
      <c r="R2443" s="6" t="s">
        <v>526</v>
      </c>
      <c r="S2443" s="9"/>
      <c r="T2443" s="6">
        <v>59000</v>
      </c>
      <c r="U2443" s="6" t="s">
        <v>66</v>
      </c>
      <c r="V2443" s="6" t="s">
        <v>46</v>
      </c>
      <c r="W2443" s="6" t="s">
        <v>527</v>
      </c>
      <c r="X2443" s="6" t="s">
        <v>528</v>
      </c>
      <c r="Y2443" s="6" t="s">
        <v>36</v>
      </c>
    </row>
    <row r="2444" spans="1:25">
      <c r="A2444" s="5">
        <v>10237</v>
      </c>
      <c r="B2444" s="6">
        <v>20</v>
      </c>
      <c r="C2444" s="7">
        <v>68.34</v>
      </c>
      <c r="D2444" s="6">
        <v>3</v>
      </c>
      <c r="E2444" s="6">
        <v>1366.8</v>
      </c>
      <c r="F2444" s="8">
        <v>38082</v>
      </c>
      <c r="G2444" s="6" t="s">
        <v>25</v>
      </c>
      <c r="H2444" s="6">
        <v>2</v>
      </c>
      <c r="I2444" s="6">
        <v>4</v>
      </c>
      <c r="J2444" s="6">
        <v>2004</v>
      </c>
      <c r="K2444" s="6" t="s">
        <v>60</v>
      </c>
      <c r="L2444" s="6">
        <v>81</v>
      </c>
      <c r="M2444" s="6" t="s">
        <v>535</v>
      </c>
      <c r="N2444" s="6" t="s">
        <v>53</v>
      </c>
      <c r="O2444" s="6">
        <v>2125551500</v>
      </c>
      <c r="P2444" s="6" t="s">
        <v>54</v>
      </c>
      <c r="Q2444" s="6" t="s">
        <v>55</v>
      </c>
      <c r="R2444" s="6" t="s">
        <v>56</v>
      </c>
      <c r="S2444" s="6" t="s">
        <v>57</v>
      </c>
      <c r="T2444" s="6">
        <v>10022</v>
      </c>
      <c r="U2444" s="6" t="s">
        <v>32</v>
      </c>
      <c r="V2444" s="6" t="s">
        <v>33</v>
      </c>
      <c r="W2444" s="6" t="s">
        <v>58</v>
      </c>
      <c r="X2444" s="6" t="s">
        <v>59</v>
      </c>
      <c r="Y2444" s="6" t="s">
        <v>39</v>
      </c>
    </row>
    <row r="2445" spans="1:25">
      <c r="A2445" s="5">
        <v>10252</v>
      </c>
      <c r="B2445" s="6">
        <v>48</v>
      </c>
      <c r="C2445" s="7">
        <v>72.41</v>
      </c>
      <c r="D2445" s="6">
        <v>7</v>
      </c>
      <c r="E2445" s="6">
        <v>3475.68</v>
      </c>
      <c r="F2445" s="8">
        <v>38133</v>
      </c>
      <c r="G2445" s="6" t="s">
        <v>25</v>
      </c>
      <c r="H2445" s="6">
        <v>2</v>
      </c>
      <c r="I2445" s="6">
        <v>5</v>
      </c>
      <c r="J2445" s="6">
        <v>2004</v>
      </c>
      <c r="K2445" s="6" t="s">
        <v>60</v>
      </c>
      <c r="L2445" s="6">
        <v>81</v>
      </c>
      <c r="M2445" s="6" t="s">
        <v>535</v>
      </c>
      <c r="N2445" s="6" t="s">
        <v>62</v>
      </c>
      <c r="O2445" s="6" t="s">
        <v>63</v>
      </c>
      <c r="P2445" s="6" t="s">
        <v>64</v>
      </c>
      <c r="Q2445" s="9"/>
      <c r="R2445" s="6" t="s">
        <v>65</v>
      </c>
      <c r="S2445" s="9"/>
      <c r="T2445" s="6">
        <v>75016</v>
      </c>
      <c r="U2445" s="6" t="s">
        <v>66</v>
      </c>
      <c r="V2445" s="6" t="s">
        <v>46</v>
      </c>
      <c r="W2445" s="6" t="s">
        <v>67</v>
      </c>
      <c r="X2445" s="6" t="s">
        <v>68</v>
      </c>
      <c r="Y2445" s="6" t="s">
        <v>36</v>
      </c>
    </row>
    <row r="2446" spans="1:25">
      <c r="A2446" s="5">
        <v>10264</v>
      </c>
      <c r="B2446" s="6">
        <v>47</v>
      </c>
      <c r="C2446" s="7">
        <v>89.5</v>
      </c>
      <c r="D2446" s="6">
        <v>5</v>
      </c>
      <c r="E2446" s="6">
        <v>4206.5</v>
      </c>
      <c r="F2446" s="8">
        <v>38168</v>
      </c>
      <c r="G2446" s="6" t="s">
        <v>25</v>
      </c>
      <c r="H2446" s="6">
        <v>2</v>
      </c>
      <c r="I2446" s="6">
        <v>6</v>
      </c>
      <c r="J2446" s="6">
        <v>2004</v>
      </c>
      <c r="K2446" s="6" t="s">
        <v>60</v>
      </c>
      <c r="L2446" s="6">
        <v>81</v>
      </c>
      <c r="M2446" s="6" t="s">
        <v>535</v>
      </c>
      <c r="N2446" s="11" t="s">
        <v>338</v>
      </c>
      <c r="O2446" s="6">
        <v>6175559555</v>
      </c>
      <c r="P2446" s="6" t="s">
        <v>339</v>
      </c>
      <c r="Q2446" s="9"/>
      <c r="R2446" s="6" t="s">
        <v>340</v>
      </c>
      <c r="S2446" s="6" t="s">
        <v>100</v>
      </c>
      <c r="T2446" s="6">
        <v>51003</v>
      </c>
      <c r="U2446" s="6" t="s">
        <v>32</v>
      </c>
      <c r="V2446" s="6" t="s">
        <v>33</v>
      </c>
      <c r="W2446" s="6" t="s">
        <v>341</v>
      </c>
      <c r="X2446" s="6" t="s">
        <v>297</v>
      </c>
      <c r="Y2446" s="6" t="s">
        <v>36</v>
      </c>
    </row>
    <row r="2447" spans="1:25">
      <c r="A2447" s="5">
        <v>10276</v>
      </c>
      <c r="B2447" s="6">
        <v>21</v>
      </c>
      <c r="C2447" s="7">
        <v>70.78</v>
      </c>
      <c r="D2447" s="6">
        <v>11</v>
      </c>
      <c r="E2447" s="6">
        <v>1486.38</v>
      </c>
      <c r="F2447" s="8">
        <v>38201</v>
      </c>
      <c r="G2447" s="6" t="s">
        <v>25</v>
      </c>
      <c r="H2447" s="6">
        <v>3</v>
      </c>
      <c r="I2447" s="6">
        <v>8</v>
      </c>
      <c r="J2447" s="6">
        <v>2004</v>
      </c>
      <c r="K2447" s="6" t="s">
        <v>60</v>
      </c>
      <c r="L2447" s="6">
        <v>81</v>
      </c>
      <c r="M2447" s="6" t="s">
        <v>535</v>
      </c>
      <c r="N2447" s="6" t="s">
        <v>436</v>
      </c>
      <c r="O2447" s="6">
        <v>6175557555</v>
      </c>
      <c r="P2447" s="6" t="s">
        <v>437</v>
      </c>
      <c r="Q2447" s="9"/>
      <c r="R2447" s="6" t="s">
        <v>226</v>
      </c>
      <c r="S2447" s="6" t="s">
        <v>100</v>
      </c>
      <c r="T2447" s="6">
        <v>58339</v>
      </c>
      <c r="U2447" s="6" t="s">
        <v>32</v>
      </c>
      <c r="V2447" s="6" t="s">
        <v>33</v>
      </c>
      <c r="W2447" s="6" t="s">
        <v>438</v>
      </c>
      <c r="X2447" s="6" t="s">
        <v>439</v>
      </c>
      <c r="Y2447" s="6" t="s">
        <v>39</v>
      </c>
    </row>
    <row r="2448" spans="1:25">
      <c r="A2448" s="5">
        <v>10285</v>
      </c>
      <c r="B2448" s="6">
        <v>39</v>
      </c>
      <c r="C2448" s="7">
        <v>78.92</v>
      </c>
      <c r="D2448" s="6">
        <v>2</v>
      </c>
      <c r="E2448" s="6">
        <v>3077.88</v>
      </c>
      <c r="F2448" s="8">
        <v>38226</v>
      </c>
      <c r="G2448" s="6" t="s">
        <v>25</v>
      </c>
      <c r="H2448" s="6">
        <v>3</v>
      </c>
      <c r="I2448" s="6">
        <v>8</v>
      </c>
      <c r="J2448" s="6">
        <v>2004</v>
      </c>
      <c r="K2448" s="6" t="s">
        <v>60</v>
      </c>
      <c r="L2448" s="6">
        <v>81</v>
      </c>
      <c r="M2448" s="6" t="s">
        <v>535</v>
      </c>
      <c r="N2448" s="6" t="s">
        <v>97</v>
      </c>
      <c r="O2448" s="6">
        <v>6175558555</v>
      </c>
      <c r="P2448" s="6" t="s">
        <v>98</v>
      </c>
      <c r="Q2448" s="9"/>
      <c r="R2448" s="6" t="s">
        <v>99</v>
      </c>
      <c r="S2448" s="6" t="s">
        <v>100</v>
      </c>
      <c r="T2448" s="6">
        <v>51247</v>
      </c>
      <c r="U2448" s="6" t="s">
        <v>32</v>
      </c>
      <c r="V2448" s="6" t="s">
        <v>33</v>
      </c>
      <c r="W2448" s="6" t="s">
        <v>101</v>
      </c>
      <c r="X2448" s="6" t="s">
        <v>102</v>
      </c>
      <c r="Y2448" s="6" t="s">
        <v>36</v>
      </c>
    </row>
    <row r="2449" spans="1:25">
      <c r="A2449" s="5">
        <v>10299</v>
      </c>
      <c r="B2449" s="6">
        <v>44</v>
      </c>
      <c r="C2449" s="7">
        <v>80.55</v>
      </c>
      <c r="D2449" s="6">
        <v>5</v>
      </c>
      <c r="E2449" s="6">
        <v>3544.2</v>
      </c>
      <c r="F2449" s="8">
        <v>38260</v>
      </c>
      <c r="G2449" s="6" t="s">
        <v>25</v>
      </c>
      <c r="H2449" s="6">
        <v>3</v>
      </c>
      <c r="I2449" s="6">
        <v>9</v>
      </c>
      <c r="J2449" s="6">
        <v>2004</v>
      </c>
      <c r="K2449" s="6" t="s">
        <v>60</v>
      </c>
      <c r="L2449" s="6">
        <v>81</v>
      </c>
      <c r="M2449" s="6" t="s">
        <v>535</v>
      </c>
      <c r="N2449" s="6" t="s">
        <v>103</v>
      </c>
      <c r="O2449" s="6" t="s">
        <v>104</v>
      </c>
      <c r="P2449" s="6" t="s">
        <v>105</v>
      </c>
      <c r="Q2449" s="9"/>
      <c r="R2449" s="6" t="s">
        <v>106</v>
      </c>
      <c r="S2449" s="9"/>
      <c r="T2449" s="6">
        <v>21240</v>
      </c>
      <c r="U2449" s="6" t="s">
        <v>107</v>
      </c>
      <c r="V2449" s="6" t="s">
        <v>46</v>
      </c>
      <c r="W2449" s="6" t="s">
        <v>108</v>
      </c>
      <c r="X2449" s="6" t="s">
        <v>109</v>
      </c>
      <c r="Y2449" s="6" t="s">
        <v>36</v>
      </c>
    </row>
    <row r="2450" spans="1:25">
      <c r="A2450" s="5">
        <v>10309</v>
      </c>
      <c r="B2450" s="6">
        <v>28</v>
      </c>
      <c r="C2450" s="7">
        <v>88.68</v>
      </c>
      <c r="D2450" s="6">
        <v>1</v>
      </c>
      <c r="E2450" s="6">
        <v>2483.04</v>
      </c>
      <c r="F2450" s="8">
        <v>38275</v>
      </c>
      <c r="G2450" s="6" t="s">
        <v>25</v>
      </c>
      <c r="H2450" s="6">
        <v>4</v>
      </c>
      <c r="I2450" s="6">
        <v>10</v>
      </c>
      <c r="J2450" s="6">
        <v>2004</v>
      </c>
      <c r="K2450" s="6" t="s">
        <v>60</v>
      </c>
      <c r="L2450" s="6">
        <v>81</v>
      </c>
      <c r="M2450" s="6" t="s">
        <v>535</v>
      </c>
      <c r="N2450" s="6" t="s">
        <v>110</v>
      </c>
      <c r="O2450" s="6" t="s">
        <v>111</v>
      </c>
      <c r="P2450" s="6" t="s">
        <v>112</v>
      </c>
      <c r="Q2450" s="9"/>
      <c r="R2450" s="6" t="s">
        <v>113</v>
      </c>
      <c r="S2450" s="9"/>
      <c r="T2450" s="6">
        <v>4110</v>
      </c>
      <c r="U2450" s="6" t="s">
        <v>114</v>
      </c>
      <c r="V2450" s="6" t="s">
        <v>46</v>
      </c>
      <c r="W2450" s="6" t="s">
        <v>115</v>
      </c>
      <c r="X2450" s="6" t="s">
        <v>116</v>
      </c>
      <c r="Y2450" s="6" t="s">
        <v>39</v>
      </c>
    </row>
    <row r="2451" spans="1:25">
      <c r="A2451" s="5">
        <v>10319</v>
      </c>
      <c r="B2451" s="6">
        <v>45</v>
      </c>
      <c r="C2451" s="7">
        <v>77.290000000000006</v>
      </c>
      <c r="D2451" s="6">
        <v>6</v>
      </c>
      <c r="E2451" s="6">
        <v>3478.05</v>
      </c>
      <c r="F2451" s="8">
        <v>38294</v>
      </c>
      <c r="G2451" s="6" t="s">
        <v>25</v>
      </c>
      <c r="H2451" s="6">
        <v>4</v>
      </c>
      <c r="I2451" s="6">
        <v>11</v>
      </c>
      <c r="J2451" s="6">
        <v>2004</v>
      </c>
      <c r="K2451" s="6" t="s">
        <v>60</v>
      </c>
      <c r="L2451" s="6">
        <v>81</v>
      </c>
      <c r="M2451" s="6" t="s">
        <v>535</v>
      </c>
      <c r="N2451" s="6" t="s">
        <v>529</v>
      </c>
      <c r="O2451" s="6">
        <v>2125551957</v>
      </c>
      <c r="P2451" s="6" t="s">
        <v>530</v>
      </c>
      <c r="Q2451" s="6" t="s">
        <v>531</v>
      </c>
      <c r="R2451" s="6" t="s">
        <v>56</v>
      </c>
      <c r="S2451" s="6" t="s">
        <v>57</v>
      </c>
      <c r="T2451" s="6">
        <v>10022</v>
      </c>
      <c r="U2451" s="6" t="s">
        <v>32</v>
      </c>
      <c r="V2451" s="6" t="s">
        <v>33</v>
      </c>
      <c r="W2451" s="6" t="s">
        <v>532</v>
      </c>
      <c r="X2451" s="6" t="s">
        <v>533</v>
      </c>
      <c r="Y2451" s="6" t="s">
        <v>36</v>
      </c>
    </row>
    <row r="2452" spans="1:25">
      <c r="A2452" s="5">
        <v>10331</v>
      </c>
      <c r="B2452" s="6">
        <v>20</v>
      </c>
      <c r="C2452" s="7">
        <v>100</v>
      </c>
      <c r="D2452" s="6">
        <v>5</v>
      </c>
      <c r="E2452" s="6">
        <v>3657.8</v>
      </c>
      <c r="F2452" s="8">
        <v>38308</v>
      </c>
      <c r="G2452" s="6" t="s">
        <v>25</v>
      </c>
      <c r="H2452" s="6">
        <v>4</v>
      </c>
      <c r="I2452" s="6">
        <v>11</v>
      </c>
      <c r="J2452" s="6">
        <v>2004</v>
      </c>
      <c r="K2452" s="6" t="s">
        <v>60</v>
      </c>
      <c r="L2452" s="6">
        <v>81</v>
      </c>
      <c r="M2452" s="6" t="s">
        <v>535</v>
      </c>
      <c r="N2452" s="6" t="s">
        <v>263</v>
      </c>
      <c r="O2452" s="6">
        <v>2155559857</v>
      </c>
      <c r="P2452" s="6" t="s">
        <v>264</v>
      </c>
      <c r="Q2452" s="9"/>
      <c r="R2452" s="6" t="s">
        <v>265</v>
      </c>
      <c r="S2452" s="6" t="s">
        <v>120</v>
      </c>
      <c r="T2452" s="6">
        <v>71270</v>
      </c>
      <c r="U2452" s="6" t="s">
        <v>32</v>
      </c>
      <c r="V2452" s="6" t="s">
        <v>33</v>
      </c>
      <c r="W2452" s="6" t="s">
        <v>101</v>
      </c>
      <c r="X2452" s="6" t="s">
        <v>266</v>
      </c>
      <c r="Y2452" s="6" t="s">
        <v>36</v>
      </c>
    </row>
    <row r="2453" spans="1:25">
      <c r="A2453" s="5">
        <v>10341</v>
      </c>
      <c r="B2453" s="6">
        <v>38</v>
      </c>
      <c r="C2453" s="7">
        <v>100</v>
      </c>
      <c r="D2453" s="6">
        <v>3</v>
      </c>
      <c r="E2453" s="6">
        <v>4682.3599999999997</v>
      </c>
      <c r="F2453" s="8">
        <v>38315</v>
      </c>
      <c r="G2453" s="6" t="s">
        <v>25</v>
      </c>
      <c r="H2453" s="6">
        <v>4</v>
      </c>
      <c r="I2453" s="6">
        <v>11</v>
      </c>
      <c r="J2453" s="6">
        <v>2004</v>
      </c>
      <c r="K2453" s="6" t="s">
        <v>60</v>
      </c>
      <c r="L2453" s="6">
        <v>81</v>
      </c>
      <c r="M2453" s="6" t="s">
        <v>535</v>
      </c>
      <c r="N2453" s="6" t="s">
        <v>126</v>
      </c>
      <c r="O2453" s="6" t="s">
        <v>127</v>
      </c>
      <c r="P2453" s="6" t="s">
        <v>128</v>
      </c>
      <c r="Q2453" s="9"/>
      <c r="R2453" s="6" t="s">
        <v>129</v>
      </c>
      <c r="S2453" s="9"/>
      <c r="T2453" s="6">
        <v>5020</v>
      </c>
      <c r="U2453" s="6" t="s">
        <v>130</v>
      </c>
      <c r="V2453" s="6" t="s">
        <v>46</v>
      </c>
      <c r="W2453" s="6" t="s">
        <v>131</v>
      </c>
      <c r="X2453" s="6" t="s">
        <v>132</v>
      </c>
      <c r="Y2453" s="6" t="s">
        <v>36</v>
      </c>
    </row>
    <row r="2454" spans="1:25">
      <c r="A2454" s="5">
        <v>10356</v>
      </c>
      <c r="B2454" s="6">
        <v>26</v>
      </c>
      <c r="C2454" s="7">
        <v>100</v>
      </c>
      <c r="D2454" s="6">
        <v>4</v>
      </c>
      <c r="E2454" s="6">
        <v>3937.7</v>
      </c>
      <c r="F2454" s="8">
        <v>38330</v>
      </c>
      <c r="G2454" s="6" t="s">
        <v>25</v>
      </c>
      <c r="H2454" s="6">
        <v>4</v>
      </c>
      <c r="I2454" s="6">
        <v>12</v>
      </c>
      <c r="J2454" s="6">
        <v>2004</v>
      </c>
      <c r="K2454" s="6" t="s">
        <v>60</v>
      </c>
      <c r="L2454" s="6">
        <v>81</v>
      </c>
      <c r="M2454" s="6" t="s">
        <v>535</v>
      </c>
      <c r="N2454" s="6" t="s">
        <v>369</v>
      </c>
      <c r="O2454" s="10" t="s">
        <v>683</v>
      </c>
      <c r="P2454" s="6" t="s">
        <v>370</v>
      </c>
      <c r="Q2454" s="9"/>
      <c r="R2454" s="6" t="s">
        <v>65</v>
      </c>
      <c r="S2454" s="9"/>
      <c r="T2454" s="6">
        <v>75508</v>
      </c>
      <c r="U2454" s="6" t="s">
        <v>66</v>
      </c>
      <c r="V2454" s="6" t="s">
        <v>46</v>
      </c>
      <c r="W2454" s="6" t="s">
        <v>371</v>
      </c>
      <c r="X2454" s="6" t="s">
        <v>216</v>
      </c>
      <c r="Y2454" s="6" t="s">
        <v>36</v>
      </c>
    </row>
    <row r="2455" spans="1:25">
      <c r="A2455" s="5">
        <v>10365</v>
      </c>
      <c r="B2455" s="6">
        <v>44</v>
      </c>
      <c r="C2455" s="7">
        <v>100</v>
      </c>
      <c r="D2455" s="6">
        <v>2</v>
      </c>
      <c r="E2455" s="6">
        <v>4984.32</v>
      </c>
      <c r="F2455" s="8">
        <v>38359</v>
      </c>
      <c r="G2455" s="6" t="s">
        <v>25</v>
      </c>
      <c r="H2455" s="6">
        <v>1</v>
      </c>
      <c r="I2455" s="6">
        <v>1</v>
      </c>
      <c r="J2455" s="6">
        <v>2005</v>
      </c>
      <c r="K2455" s="6" t="s">
        <v>60</v>
      </c>
      <c r="L2455" s="6">
        <v>81</v>
      </c>
      <c r="M2455" s="6" t="s">
        <v>535</v>
      </c>
      <c r="N2455" s="6" t="s">
        <v>587</v>
      </c>
      <c r="O2455" s="6">
        <v>5085559555</v>
      </c>
      <c r="P2455" s="6" t="s">
        <v>588</v>
      </c>
      <c r="Q2455" s="9"/>
      <c r="R2455" s="6" t="s">
        <v>143</v>
      </c>
      <c r="S2455" s="6" t="s">
        <v>100</v>
      </c>
      <c r="T2455" s="6">
        <v>50553</v>
      </c>
      <c r="U2455" s="6" t="s">
        <v>32</v>
      </c>
      <c r="V2455" s="6" t="s">
        <v>33</v>
      </c>
      <c r="W2455" s="6" t="s">
        <v>589</v>
      </c>
      <c r="X2455" s="6" t="s">
        <v>590</v>
      </c>
      <c r="Y2455" s="6" t="s">
        <v>36</v>
      </c>
    </row>
    <row r="2456" spans="1:25">
      <c r="A2456" s="5">
        <v>10375</v>
      </c>
      <c r="B2456" s="6">
        <v>49</v>
      </c>
      <c r="C2456" s="7">
        <v>100</v>
      </c>
      <c r="D2456" s="6">
        <v>8</v>
      </c>
      <c r="E2456" s="6">
        <v>5406.66</v>
      </c>
      <c r="F2456" s="8">
        <v>38386</v>
      </c>
      <c r="G2456" s="6" t="s">
        <v>25</v>
      </c>
      <c r="H2456" s="6">
        <v>1</v>
      </c>
      <c r="I2456" s="6">
        <v>2</v>
      </c>
      <c r="J2456" s="6">
        <v>2005</v>
      </c>
      <c r="K2456" s="6" t="s">
        <v>60</v>
      </c>
      <c r="L2456" s="6">
        <v>81</v>
      </c>
      <c r="M2456" s="6" t="s">
        <v>535</v>
      </c>
      <c r="N2456" s="6" t="s">
        <v>91</v>
      </c>
      <c r="O2456" s="6" t="s">
        <v>92</v>
      </c>
      <c r="P2456" s="6" t="s">
        <v>93</v>
      </c>
      <c r="Q2456" s="9"/>
      <c r="R2456" s="6" t="s">
        <v>94</v>
      </c>
      <c r="S2456" s="9"/>
      <c r="T2456" s="6">
        <v>44000</v>
      </c>
      <c r="U2456" s="6" t="s">
        <v>66</v>
      </c>
      <c r="V2456" s="6" t="s">
        <v>46</v>
      </c>
      <c r="W2456" s="6" t="s">
        <v>95</v>
      </c>
      <c r="X2456" s="6" t="s">
        <v>96</v>
      </c>
      <c r="Y2456" s="6" t="s">
        <v>36</v>
      </c>
    </row>
    <row r="2457" spans="1:25">
      <c r="A2457" s="5">
        <v>10390</v>
      </c>
      <c r="B2457" s="6">
        <v>22</v>
      </c>
      <c r="C2457" s="7">
        <v>100</v>
      </c>
      <c r="D2457" s="6">
        <v>13</v>
      </c>
      <c r="E2457" s="6">
        <v>3491.18</v>
      </c>
      <c r="F2457" s="8">
        <v>38415</v>
      </c>
      <c r="G2457" s="6" t="s">
        <v>25</v>
      </c>
      <c r="H2457" s="6">
        <v>1</v>
      </c>
      <c r="I2457" s="6">
        <v>3</v>
      </c>
      <c r="J2457" s="6">
        <v>2005</v>
      </c>
      <c r="K2457" s="6" t="s">
        <v>60</v>
      </c>
      <c r="L2457" s="6">
        <v>81</v>
      </c>
      <c r="M2457" s="6" t="s">
        <v>535</v>
      </c>
      <c r="N2457" s="6" t="s">
        <v>217</v>
      </c>
      <c r="O2457" s="6">
        <v>4155551450</v>
      </c>
      <c r="P2457" s="6" t="s">
        <v>218</v>
      </c>
      <c r="Q2457" s="9"/>
      <c r="R2457" s="6" t="s">
        <v>219</v>
      </c>
      <c r="S2457" s="6" t="s">
        <v>177</v>
      </c>
      <c r="T2457" s="6">
        <v>97562</v>
      </c>
      <c r="U2457" s="6" t="s">
        <v>32</v>
      </c>
      <c r="V2457" s="6" t="s">
        <v>33</v>
      </c>
      <c r="W2457" s="6" t="s">
        <v>220</v>
      </c>
      <c r="X2457" s="6" t="s">
        <v>35</v>
      </c>
      <c r="Y2457" s="6" t="s">
        <v>36</v>
      </c>
    </row>
    <row r="2458" spans="1:25">
      <c r="A2458" s="5">
        <v>10403</v>
      </c>
      <c r="B2458" s="6">
        <v>31</v>
      </c>
      <c r="C2458" s="7">
        <v>68.34</v>
      </c>
      <c r="D2458" s="6">
        <v>3</v>
      </c>
      <c r="E2458" s="6">
        <v>2118.54</v>
      </c>
      <c r="F2458" s="8">
        <v>38450</v>
      </c>
      <c r="G2458" s="6" t="s">
        <v>25</v>
      </c>
      <c r="H2458" s="6">
        <v>2</v>
      </c>
      <c r="I2458" s="6">
        <v>4</v>
      </c>
      <c r="J2458" s="6">
        <v>2005</v>
      </c>
      <c r="K2458" s="6" t="s">
        <v>60</v>
      </c>
      <c r="L2458" s="6">
        <v>81</v>
      </c>
      <c r="M2458" s="6" t="s">
        <v>535</v>
      </c>
      <c r="N2458" s="6" t="s">
        <v>146</v>
      </c>
      <c r="O2458" s="6" t="s">
        <v>147</v>
      </c>
      <c r="P2458" s="6" t="s">
        <v>148</v>
      </c>
      <c r="Q2458" s="9"/>
      <c r="R2458" s="6" t="s">
        <v>149</v>
      </c>
      <c r="S2458" s="9"/>
      <c r="T2458" s="6" t="s">
        <v>150</v>
      </c>
      <c r="U2458" s="6" t="s">
        <v>151</v>
      </c>
      <c r="V2458" s="6" t="s">
        <v>46</v>
      </c>
      <c r="W2458" s="6" t="s">
        <v>152</v>
      </c>
      <c r="X2458" s="6" t="s">
        <v>153</v>
      </c>
      <c r="Y2458" s="6" t="s">
        <v>39</v>
      </c>
    </row>
    <row r="2459" spans="1:25">
      <c r="A2459" s="5">
        <v>10194</v>
      </c>
      <c r="B2459" s="6">
        <v>38</v>
      </c>
      <c r="C2459" s="7">
        <v>100</v>
      </c>
      <c r="D2459" s="6">
        <v>8</v>
      </c>
      <c r="E2459" s="6">
        <v>4933.92</v>
      </c>
      <c r="F2459" s="8">
        <v>37950</v>
      </c>
      <c r="G2459" s="6" t="s">
        <v>25</v>
      </c>
      <c r="H2459" s="6">
        <v>4</v>
      </c>
      <c r="I2459" s="6">
        <v>11</v>
      </c>
      <c r="J2459" s="6">
        <v>2003</v>
      </c>
      <c r="K2459" s="6" t="s">
        <v>166</v>
      </c>
      <c r="L2459" s="6">
        <v>136</v>
      </c>
      <c r="M2459" s="6" t="s">
        <v>167</v>
      </c>
      <c r="N2459" s="6" t="s">
        <v>459</v>
      </c>
      <c r="O2459" s="6" t="s">
        <v>460</v>
      </c>
      <c r="P2459" s="6" t="s">
        <v>461</v>
      </c>
      <c r="Q2459" s="9"/>
      <c r="R2459" s="6" t="s">
        <v>462</v>
      </c>
      <c r="S2459" s="9"/>
      <c r="T2459" s="6">
        <v>69004</v>
      </c>
      <c r="U2459" s="6" t="s">
        <v>66</v>
      </c>
      <c r="V2459" s="6" t="s">
        <v>46</v>
      </c>
      <c r="W2459" s="6" t="s">
        <v>463</v>
      </c>
      <c r="X2459" s="6" t="s">
        <v>464</v>
      </c>
      <c r="Y2459" s="6" t="s">
        <v>36</v>
      </c>
    </row>
    <row r="2460" spans="1:25">
      <c r="A2460" s="5">
        <v>10195</v>
      </c>
      <c r="B2460" s="6">
        <v>49</v>
      </c>
      <c r="C2460" s="7">
        <v>100</v>
      </c>
      <c r="D2460" s="6">
        <v>6</v>
      </c>
      <c r="E2460" s="6">
        <v>6445.46</v>
      </c>
      <c r="F2460" s="8">
        <v>37950</v>
      </c>
      <c r="G2460" s="6" t="s">
        <v>25</v>
      </c>
      <c r="H2460" s="6">
        <v>4</v>
      </c>
      <c r="I2460" s="6">
        <v>11</v>
      </c>
      <c r="J2460" s="6">
        <v>2003</v>
      </c>
      <c r="K2460" s="6" t="s">
        <v>166</v>
      </c>
      <c r="L2460" s="6">
        <v>118</v>
      </c>
      <c r="M2460" s="6" t="s">
        <v>255</v>
      </c>
      <c r="N2460" s="6" t="s">
        <v>272</v>
      </c>
      <c r="O2460" s="6">
        <v>9145554562</v>
      </c>
      <c r="P2460" s="6" t="s">
        <v>273</v>
      </c>
      <c r="Q2460" s="9"/>
      <c r="R2460" s="6" t="s">
        <v>274</v>
      </c>
      <c r="S2460" s="6" t="s">
        <v>57</v>
      </c>
      <c r="T2460" s="6">
        <v>24067</v>
      </c>
      <c r="U2460" s="6" t="s">
        <v>32</v>
      </c>
      <c r="V2460" s="6" t="s">
        <v>33</v>
      </c>
      <c r="W2460" s="6" t="s">
        <v>58</v>
      </c>
      <c r="X2460" s="6" t="s">
        <v>179</v>
      </c>
      <c r="Y2460" s="6" t="s">
        <v>36</v>
      </c>
    </row>
    <row r="2461" spans="1:25">
      <c r="A2461" s="5">
        <v>10194</v>
      </c>
      <c r="B2461" s="6">
        <v>21</v>
      </c>
      <c r="C2461" s="7">
        <v>93.34</v>
      </c>
      <c r="D2461" s="6">
        <v>10</v>
      </c>
      <c r="E2461" s="6">
        <v>1960.14</v>
      </c>
      <c r="F2461" s="8">
        <v>37950</v>
      </c>
      <c r="G2461" s="6" t="s">
        <v>25</v>
      </c>
      <c r="H2461" s="6">
        <v>4</v>
      </c>
      <c r="I2461" s="6">
        <v>11</v>
      </c>
      <c r="J2461" s="6">
        <v>2003</v>
      </c>
      <c r="K2461" s="6" t="s">
        <v>166</v>
      </c>
      <c r="L2461" s="6">
        <v>116</v>
      </c>
      <c r="M2461" s="6" t="s">
        <v>168</v>
      </c>
      <c r="N2461" s="6" t="s">
        <v>459</v>
      </c>
      <c r="O2461" s="6" t="s">
        <v>460</v>
      </c>
      <c r="P2461" s="6" t="s">
        <v>461</v>
      </c>
      <c r="Q2461" s="9"/>
      <c r="R2461" s="6" t="s">
        <v>462</v>
      </c>
      <c r="S2461" s="9"/>
      <c r="T2461" s="6">
        <v>69004</v>
      </c>
      <c r="U2461" s="6" t="s">
        <v>66</v>
      </c>
      <c r="V2461" s="6" t="s">
        <v>46</v>
      </c>
      <c r="W2461" s="6" t="s">
        <v>463</v>
      </c>
      <c r="X2461" s="6" t="s">
        <v>464</v>
      </c>
      <c r="Y2461" s="6" t="s">
        <v>39</v>
      </c>
    </row>
    <row r="2462" spans="1:25">
      <c r="A2462" s="5">
        <v>10195</v>
      </c>
      <c r="B2462" s="6">
        <v>27</v>
      </c>
      <c r="C2462" s="7">
        <v>100</v>
      </c>
      <c r="D2462" s="6">
        <v>5</v>
      </c>
      <c r="E2462" s="6">
        <v>5128.1099999999997</v>
      </c>
      <c r="F2462" s="8">
        <v>37950</v>
      </c>
      <c r="G2462" s="6" t="s">
        <v>25</v>
      </c>
      <c r="H2462" s="6">
        <v>4</v>
      </c>
      <c r="I2462" s="6">
        <v>11</v>
      </c>
      <c r="J2462" s="6">
        <v>2003</v>
      </c>
      <c r="K2462" s="6" t="s">
        <v>163</v>
      </c>
      <c r="L2462" s="6">
        <v>163</v>
      </c>
      <c r="M2462" s="6" t="s">
        <v>282</v>
      </c>
      <c r="N2462" s="6" t="s">
        <v>272</v>
      </c>
      <c r="O2462" s="6">
        <v>9145554562</v>
      </c>
      <c r="P2462" s="6" t="s">
        <v>273</v>
      </c>
      <c r="Q2462" s="9"/>
      <c r="R2462" s="6" t="s">
        <v>274</v>
      </c>
      <c r="S2462" s="6" t="s">
        <v>57</v>
      </c>
      <c r="T2462" s="6">
        <v>24067</v>
      </c>
      <c r="U2462" s="6" t="s">
        <v>32</v>
      </c>
      <c r="V2462" s="6" t="s">
        <v>33</v>
      </c>
      <c r="W2462" s="6" t="s">
        <v>58</v>
      </c>
      <c r="X2462" s="6" t="s">
        <v>179</v>
      </c>
      <c r="Y2462" s="6" t="s">
        <v>36</v>
      </c>
    </row>
    <row r="2463" spans="1:25">
      <c r="A2463" s="5">
        <v>10195</v>
      </c>
      <c r="B2463" s="6">
        <v>35</v>
      </c>
      <c r="C2463" s="7">
        <v>100</v>
      </c>
      <c r="D2463" s="6">
        <v>9</v>
      </c>
      <c r="E2463" s="6">
        <v>3608.15</v>
      </c>
      <c r="F2463" s="8">
        <v>37950</v>
      </c>
      <c r="G2463" s="6" t="s">
        <v>25</v>
      </c>
      <c r="H2463" s="6">
        <v>4</v>
      </c>
      <c r="I2463" s="6">
        <v>11</v>
      </c>
      <c r="J2463" s="6">
        <v>2003</v>
      </c>
      <c r="K2463" s="6" t="s">
        <v>166</v>
      </c>
      <c r="L2463" s="6">
        <v>122</v>
      </c>
      <c r="M2463" s="6" t="s">
        <v>283</v>
      </c>
      <c r="N2463" s="6" t="s">
        <v>272</v>
      </c>
      <c r="O2463" s="6">
        <v>9145554562</v>
      </c>
      <c r="P2463" s="6" t="s">
        <v>273</v>
      </c>
      <c r="Q2463" s="9"/>
      <c r="R2463" s="6" t="s">
        <v>274</v>
      </c>
      <c r="S2463" s="6" t="s">
        <v>57</v>
      </c>
      <c r="T2463" s="6">
        <v>24067</v>
      </c>
      <c r="U2463" s="6" t="s">
        <v>32</v>
      </c>
      <c r="V2463" s="6" t="s">
        <v>33</v>
      </c>
      <c r="W2463" s="6" t="s">
        <v>58</v>
      </c>
      <c r="X2463" s="6" t="s">
        <v>179</v>
      </c>
      <c r="Y2463" s="6" t="s">
        <v>36</v>
      </c>
    </row>
    <row r="2464" spans="1:25">
      <c r="A2464" s="5">
        <v>10194</v>
      </c>
      <c r="B2464" s="6">
        <v>45</v>
      </c>
      <c r="C2464" s="7">
        <v>70.489999999999995</v>
      </c>
      <c r="D2464" s="6">
        <v>2</v>
      </c>
      <c r="E2464" s="6">
        <v>3172.05</v>
      </c>
      <c r="F2464" s="8">
        <v>37950</v>
      </c>
      <c r="G2464" s="6" t="s">
        <v>25</v>
      </c>
      <c r="H2464" s="6">
        <v>4</v>
      </c>
      <c r="I2464" s="6">
        <v>11</v>
      </c>
      <c r="J2464" s="6">
        <v>2003</v>
      </c>
      <c r="K2464" s="6" t="s">
        <v>166</v>
      </c>
      <c r="L2464" s="6">
        <v>60</v>
      </c>
      <c r="M2464" s="6" t="s">
        <v>169</v>
      </c>
      <c r="N2464" s="6" t="s">
        <v>459</v>
      </c>
      <c r="O2464" s="6" t="s">
        <v>460</v>
      </c>
      <c r="P2464" s="6" t="s">
        <v>461</v>
      </c>
      <c r="Q2464" s="9"/>
      <c r="R2464" s="6" t="s">
        <v>462</v>
      </c>
      <c r="S2464" s="9"/>
      <c r="T2464" s="6">
        <v>69004</v>
      </c>
      <c r="U2464" s="6" t="s">
        <v>66</v>
      </c>
      <c r="V2464" s="6" t="s">
        <v>46</v>
      </c>
      <c r="W2464" s="6" t="s">
        <v>463</v>
      </c>
      <c r="X2464" s="6" t="s">
        <v>464</v>
      </c>
      <c r="Y2464" s="6" t="s">
        <v>36</v>
      </c>
    </row>
    <row r="2465" spans="1:25">
      <c r="A2465" s="5">
        <v>10195</v>
      </c>
      <c r="B2465" s="6">
        <v>50</v>
      </c>
      <c r="C2465" s="7">
        <v>100</v>
      </c>
      <c r="D2465" s="6">
        <v>10</v>
      </c>
      <c r="E2465" s="6">
        <v>7620.5</v>
      </c>
      <c r="F2465" s="8">
        <v>37950</v>
      </c>
      <c r="G2465" s="6" t="s">
        <v>25</v>
      </c>
      <c r="H2465" s="6">
        <v>4</v>
      </c>
      <c r="I2465" s="6">
        <v>11</v>
      </c>
      <c r="J2465" s="6">
        <v>2003</v>
      </c>
      <c r="K2465" s="6" t="s">
        <v>163</v>
      </c>
      <c r="L2465" s="6">
        <v>169</v>
      </c>
      <c r="M2465" s="6" t="s">
        <v>284</v>
      </c>
      <c r="N2465" s="6" t="s">
        <v>272</v>
      </c>
      <c r="O2465" s="6">
        <v>9145554562</v>
      </c>
      <c r="P2465" s="6" t="s">
        <v>273</v>
      </c>
      <c r="Q2465" s="9"/>
      <c r="R2465" s="6" t="s">
        <v>274</v>
      </c>
      <c r="S2465" s="6" t="s">
        <v>57</v>
      </c>
      <c r="T2465" s="6">
        <v>24067</v>
      </c>
      <c r="U2465" s="6" t="s">
        <v>32</v>
      </c>
      <c r="V2465" s="6" t="s">
        <v>33</v>
      </c>
      <c r="W2465" s="6" t="s">
        <v>58</v>
      </c>
      <c r="X2465" s="6" t="s">
        <v>179</v>
      </c>
      <c r="Y2465" s="6" t="s">
        <v>133</v>
      </c>
    </row>
    <row r="2466" spans="1:25">
      <c r="A2466" s="5">
        <v>10194</v>
      </c>
      <c r="B2466" s="6">
        <v>32</v>
      </c>
      <c r="C2466" s="7">
        <v>100</v>
      </c>
      <c r="D2466" s="6">
        <v>5</v>
      </c>
      <c r="E2466" s="6">
        <v>4262.08</v>
      </c>
      <c r="F2466" s="8">
        <v>37950</v>
      </c>
      <c r="G2466" s="6" t="s">
        <v>25</v>
      </c>
      <c r="H2466" s="6">
        <v>4</v>
      </c>
      <c r="I2466" s="6">
        <v>11</v>
      </c>
      <c r="J2466" s="6">
        <v>2003</v>
      </c>
      <c r="K2466" s="6" t="s">
        <v>166</v>
      </c>
      <c r="L2466" s="6">
        <v>121</v>
      </c>
      <c r="M2466" s="6" t="s">
        <v>247</v>
      </c>
      <c r="N2466" s="6" t="s">
        <v>459</v>
      </c>
      <c r="O2466" s="6" t="s">
        <v>460</v>
      </c>
      <c r="P2466" s="6" t="s">
        <v>461</v>
      </c>
      <c r="Q2466" s="9"/>
      <c r="R2466" s="6" t="s">
        <v>462</v>
      </c>
      <c r="S2466" s="9"/>
      <c r="T2466" s="6">
        <v>69004</v>
      </c>
      <c r="U2466" s="6" t="s">
        <v>66</v>
      </c>
      <c r="V2466" s="6" t="s">
        <v>46</v>
      </c>
      <c r="W2466" s="6" t="s">
        <v>463</v>
      </c>
      <c r="X2466" s="6" t="s">
        <v>464</v>
      </c>
      <c r="Y2466" s="6" t="s">
        <v>36</v>
      </c>
    </row>
    <row r="2467" spans="1:25">
      <c r="A2467" s="5">
        <v>10194</v>
      </c>
      <c r="B2467" s="6">
        <v>41</v>
      </c>
      <c r="C2467" s="7">
        <v>44.78</v>
      </c>
      <c r="D2467" s="6">
        <v>9</v>
      </c>
      <c r="E2467" s="6">
        <v>1835.98</v>
      </c>
      <c r="F2467" s="8">
        <v>37950</v>
      </c>
      <c r="G2467" s="6" t="s">
        <v>25</v>
      </c>
      <c r="H2467" s="6">
        <v>4</v>
      </c>
      <c r="I2467" s="6">
        <v>11</v>
      </c>
      <c r="J2467" s="6">
        <v>2003</v>
      </c>
      <c r="K2467" s="6" t="s">
        <v>26</v>
      </c>
      <c r="L2467" s="6">
        <v>50</v>
      </c>
      <c r="M2467" s="6" t="s">
        <v>248</v>
      </c>
      <c r="N2467" s="6" t="s">
        <v>459</v>
      </c>
      <c r="O2467" s="6" t="s">
        <v>460</v>
      </c>
      <c r="P2467" s="6" t="s">
        <v>461</v>
      </c>
      <c r="Q2467" s="9"/>
      <c r="R2467" s="6" t="s">
        <v>462</v>
      </c>
      <c r="S2467" s="9"/>
      <c r="T2467" s="6">
        <v>69004</v>
      </c>
      <c r="U2467" s="6" t="s">
        <v>66</v>
      </c>
      <c r="V2467" s="6" t="s">
        <v>46</v>
      </c>
      <c r="W2467" s="6" t="s">
        <v>463</v>
      </c>
      <c r="X2467" s="6" t="s">
        <v>464</v>
      </c>
      <c r="Y2467" s="6" t="s">
        <v>39</v>
      </c>
    </row>
    <row r="2468" spans="1:25">
      <c r="A2468" s="5">
        <v>10208</v>
      </c>
      <c r="B2468" s="6">
        <v>38</v>
      </c>
      <c r="C2468" s="7">
        <v>74.67</v>
      </c>
      <c r="D2468" s="6">
        <v>3</v>
      </c>
      <c r="E2468" s="6">
        <v>2837.46</v>
      </c>
      <c r="F2468" s="8">
        <v>37988</v>
      </c>
      <c r="G2468" s="6" t="s">
        <v>25</v>
      </c>
      <c r="H2468" s="6">
        <v>1</v>
      </c>
      <c r="I2468" s="6">
        <v>1</v>
      </c>
      <c r="J2468" s="6">
        <v>2004</v>
      </c>
      <c r="K2468" s="6" t="s">
        <v>313</v>
      </c>
      <c r="L2468" s="6">
        <v>66</v>
      </c>
      <c r="M2468" s="6" t="s">
        <v>379</v>
      </c>
      <c r="N2468" s="6" t="s">
        <v>459</v>
      </c>
      <c r="O2468" s="6" t="s">
        <v>460</v>
      </c>
      <c r="P2468" s="6" t="s">
        <v>461</v>
      </c>
      <c r="Q2468" s="9"/>
      <c r="R2468" s="6" t="s">
        <v>462</v>
      </c>
      <c r="S2468" s="9"/>
      <c r="T2468" s="6">
        <v>69004</v>
      </c>
      <c r="U2468" s="6" t="s">
        <v>66</v>
      </c>
      <c r="V2468" s="6" t="s">
        <v>46</v>
      </c>
      <c r="W2468" s="6" t="s">
        <v>463</v>
      </c>
      <c r="X2468" s="6" t="s">
        <v>464</v>
      </c>
      <c r="Y2468" s="6" t="s">
        <v>39</v>
      </c>
    </row>
    <row r="2469" spans="1:25">
      <c r="A2469" s="5">
        <v>10222</v>
      </c>
      <c r="B2469" s="6">
        <v>31</v>
      </c>
      <c r="C2469" s="7">
        <v>62.67</v>
      </c>
      <c r="D2469" s="6">
        <v>15</v>
      </c>
      <c r="E2469" s="6">
        <v>1942.77</v>
      </c>
      <c r="F2469" s="8">
        <v>38036</v>
      </c>
      <c r="G2469" s="6" t="s">
        <v>25</v>
      </c>
      <c r="H2469" s="6">
        <v>1</v>
      </c>
      <c r="I2469" s="6">
        <v>2</v>
      </c>
      <c r="J2469" s="6">
        <v>2004</v>
      </c>
      <c r="K2469" s="6" t="s">
        <v>313</v>
      </c>
      <c r="L2469" s="6">
        <v>66</v>
      </c>
      <c r="M2469" s="6" t="s">
        <v>379</v>
      </c>
      <c r="N2469" s="6" t="s">
        <v>319</v>
      </c>
      <c r="O2469" s="6">
        <v>7605558146</v>
      </c>
      <c r="P2469" s="6" t="s">
        <v>320</v>
      </c>
      <c r="Q2469" s="9"/>
      <c r="R2469" s="6" t="s">
        <v>321</v>
      </c>
      <c r="S2469" s="6" t="s">
        <v>177</v>
      </c>
      <c r="T2469" s="6">
        <v>91217</v>
      </c>
      <c r="U2469" s="6" t="s">
        <v>32</v>
      </c>
      <c r="V2469" s="6" t="s">
        <v>33</v>
      </c>
      <c r="W2469" s="6" t="s">
        <v>178</v>
      </c>
      <c r="X2469" s="6" t="s">
        <v>35</v>
      </c>
      <c r="Y2469" s="6" t="s">
        <v>39</v>
      </c>
    </row>
    <row r="2470" spans="1:25">
      <c r="A2470" s="5">
        <v>10233</v>
      </c>
      <c r="B2470" s="6">
        <v>36</v>
      </c>
      <c r="C2470" s="7">
        <v>70.67</v>
      </c>
      <c r="D2470" s="6">
        <v>3</v>
      </c>
      <c r="E2470" s="6">
        <v>2544.12</v>
      </c>
      <c r="F2470" s="8">
        <v>38075</v>
      </c>
      <c r="G2470" s="6" t="s">
        <v>25</v>
      </c>
      <c r="H2470" s="6">
        <v>1</v>
      </c>
      <c r="I2470" s="6">
        <v>3</v>
      </c>
      <c r="J2470" s="6">
        <v>2004</v>
      </c>
      <c r="K2470" s="6" t="s">
        <v>313</v>
      </c>
      <c r="L2470" s="6">
        <v>66</v>
      </c>
      <c r="M2470" s="6" t="s">
        <v>379</v>
      </c>
      <c r="N2470" s="6" t="s">
        <v>79</v>
      </c>
      <c r="O2470" s="6">
        <v>2015559350</v>
      </c>
      <c r="P2470" s="6" t="s">
        <v>80</v>
      </c>
      <c r="Q2470" s="9"/>
      <c r="R2470" s="6" t="s">
        <v>81</v>
      </c>
      <c r="S2470" s="6" t="s">
        <v>82</v>
      </c>
      <c r="T2470" s="6">
        <v>94019</v>
      </c>
      <c r="U2470" s="6" t="s">
        <v>32</v>
      </c>
      <c r="V2470" s="6" t="s">
        <v>33</v>
      </c>
      <c r="W2470" s="6" t="s">
        <v>83</v>
      </c>
      <c r="X2470" s="6" t="s">
        <v>84</v>
      </c>
      <c r="Y2470" s="6" t="s">
        <v>39</v>
      </c>
    </row>
    <row r="2471" spans="1:25">
      <c r="A2471" s="5">
        <v>10248</v>
      </c>
      <c r="B2471" s="6">
        <v>36</v>
      </c>
      <c r="C2471" s="7">
        <v>71.34</v>
      </c>
      <c r="D2471" s="6">
        <v>6</v>
      </c>
      <c r="E2471" s="6">
        <v>2568.2399999999998</v>
      </c>
      <c r="F2471" s="8">
        <v>38114</v>
      </c>
      <c r="G2471" s="6" t="s">
        <v>322</v>
      </c>
      <c r="H2471" s="6">
        <v>2</v>
      </c>
      <c r="I2471" s="6">
        <v>5</v>
      </c>
      <c r="J2471" s="6">
        <v>2004</v>
      </c>
      <c r="K2471" s="6" t="s">
        <v>313</v>
      </c>
      <c r="L2471" s="6">
        <v>66</v>
      </c>
      <c r="M2471" s="6" t="s">
        <v>379</v>
      </c>
      <c r="N2471" s="6" t="s">
        <v>123</v>
      </c>
      <c r="O2471" s="6">
        <v>2125557818</v>
      </c>
      <c r="P2471" s="6" t="s">
        <v>124</v>
      </c>
      <c r="Q2471" s="9"/>
      <c r="R2471" s="6" t="s">
        <v>56</v>
      </c>
      <c r="S2471" s="6" t="s">
        <v>57</v>
      </c>
      <c r="T2471" s="6">
        <v>10022</v>
      </c>
      <c r="U2471" s="6" t="s">
        <v>32</v>
      </c>
      <c r="V2471" s="6" t="s">
        <v>33</v>
      </c>
      <c r="W2471" s="6" t="s">
        <v>121</v>
      </c>
      <c r="X2471" s="6" t="s">
        <v>125</v>
      </c>
      <c r="Y2471" s="6" t="s">
        <v>39</v>
      </c>
    </row>
    <row r="2472" spans="1:25">
      <c r="A2472" s="5">
        <v>10261</v>
      </c>
      <c r="B2472" s="6">
        <v>34</v>
      </c>
      <c r="C2472" s="7">
        <v>62</v>
      </c>
      <c r="D2472" s="6">
        <v>4</v>
      </c>
      <c r="E2472" s="6">
        <v>2108</v>
      </c>
      <c r="F2472" s="8">
        <v>38155</v>
      </c>
      <c r="G2472" s="6" t="s">
        <v>25</v>
      </c>
      <c r="H2472" s="6">
        <v>2</v>
      </c>
      <c r="I2472" s="6">
        <v>6</v>
      </c>
      <c r="J2472" s="6">
        <v>2004</v>
      </c>
      <c r="K2472" s="6" t="s">
        <v>313</v>
      </c>
      <c r="L2472" s="6">
        <v>66</v>
      </c>
      <c r="M2472" s="6" t="s">
        <v>379</v>
      </c>
      <c r="N2472" s="6" t="s">
        <v>237</v>
      </c>
      <c r="O2472" s="6" t="s">
        <v>238</v>
      </c>
      <c r="P2472" s="6" t="s">
        <v>239</v>
      </c>
      <c r="Q2472" s="9"/>
      <c r="R2472" s="6" t="s">
        <v>240</v>
      </c>
      <c r="S2472" s="6" t="s">
        <v>241</v>
      </c>
      <c r="T2472" s="6" t="s">
        <v>242</v>
      </c>
      <c r="U2472" s="6" t="s">
        <v>243</v>
      </c>
      <c r="V2472" s="6" t="s">
        <v>33</v>
      </c>
      <c r="W2472" s="6" t="s">
        <v>244</v>
      </c>
      <c r="X2472" s="6" t="s">
        <v>245</v>
      </c>
      <c r="Y2472" s="6" t="s">
        <v>39</v>
      </c>
    </row>
    <row r="2473" spans="1:25">
      <c r="A2473" s="5">
        <v>10273</v>
      </c>
      <c r="B2473" s="6">
        <v>21</v>
      </c>
      <c r="C2473" s="7">
        <v>65.34</v>
      </c>
      <c r="D2473" s="6">
        <v>7</v>
      </c>
      <c r="E2473" s="6">
        <v>1372.14</v>
      </c>
      <c r="F2473" s="8">
        <v>38189</v>
      </c>
      <c r="G2473" s="6" t="s">
        <v>25</v>
      </c>
      <c r="H2473" s="6">
        <v>3</v>
      </c>
      <c r="I2473" s="6">
        <v>7</v>
      </c>
      <c r="J2473" s="6">
        <v>2004</v>
      </c>
      <c r="K2473" s="6" t="s">
        <v>313</v>
      </c>
      <c r="L2473" s="6">
        <v>66</v>
      </c>
      <c r="M2473" s="6" t="s">
        <v>379</v>
      </c>
      <c r="N2473" s="6" t="s">
        <v>323</v>
      </c>
      <c r="O2473" s="6" t="s">
        <v>324</v>
      </c>
      <c r="P2473" s="6" t="s">
        <v>325</v>
      </c>
      <c r="Q2473" s="9"/>
      <c r="R2473" s="6" t="s">
        <v>326</v>
      </c>
      <c r="S2473" s="9"/>
      <c r="T2473" s="6" t="s">
        <v>327</v>
      </c>
      <c r="U2473" s="6" t="s">
        <v>328</v>
      </c>
      <c r="V2473" s="6" t="s">
        <v>46</v>
      </c>
      <c r="W2473" s="6" t="s">
        <v>329</v>
      </c>
      <c r="X2473" s="6" t="s">
        <v>330</v>
      </c>
      <c r="Y2473" s="6" t="s">
        <v>39</v>
      </c>
    </row>
    <row r="2474" spans="1:25">
      <c r="A2474" s="5">
        <v>10283</v>
      </c>
      <c r="B2474" s="6">
        <v>45</v>
      </c>
      <c r="C2474" s="7">
        <v>78.67</v>
      </c>
      <c r="D2474" s="6">
        <v>9</v>
      </c>
      <c r="E2474" s="6">
        <v>3540.15</v>
      </c>
      <c r="F2474" s="8">
        <v>38219</v>
      </c>
      <c r="G2474" s="6" t="s">
        <v>25</v>
      </c>
      <c r="H2474" s="6">
        <v>3</v>
      </c>
      <c r="I2474" s="6">
        <v>8</v>
      </c>
      <c r="J2474" s="6">
        <v>2004</v>
      </c>
      <c r="K2474" s="6" t="s">
        <v>313</v>
      </c>
      <c r="L2474" s="6">
        <v>66</v>
      </c>
      <c r="M2474" s="6" t="s">
        <v>379</v>
      </c>
      <c r="N2474" s="6" t="s">
        <v>331</v>
      </c>
      <c r="O2474" s="6" t="s">
        <v>332</v>
      </c>
      <c r="P2474" s="6" t="s">
        <v>333</v>
      </c>
      <c r="Q2474" s="9"/>
      <c r="R2474" s="6" t="s">
        <v>334</v>
      </c>
      <c r="S2474" s="6" t="s">
        <v>335</v>
      </c>
      <c r="T2474" s="6" t="s">
        <v>336</v>
      </c>
      <c r="U2474" s="6" t="s">
        <v>243</v>
      </c>
      <c r="V2474" s="6" t="s">
        <v>33</v>
      </c>
      <c r="W2474" s="6" t="s">
        <v>337</v>
      </c>
      <c r="X2474" s="6" t="s">
        <v>153</v>
      </c>
      <c r="Y2474" s="6" t="s">
        <v>36</v>
      </c>
    </row>
    <row r="2475" spans="1:25">
      <c r="A2475" s="5">
        <v>10295</v>
      </c>
      <c r="B2475" s="6">
        <v>26</v>
      </c>
      <c r="C2475" s="7">
        <v>75.34</v>
      </c>
      <c r="D2475" s="6">
        <v>4</v>
      </c>
      <c r="E2475" s="6">
        <v>1958.84</v>
      </c>
      <c r="F2475" s="8">
        <v>38240</v>
      </c>
      <c r="G2475" s="6" t="s">
        <v>25</v>
      </c>
      <c r="H2475" s="6">
        <v>3</v>
      </c>
      <c r="I2475" s="6">
        <v>9</v>
      </c>
      <c r="J2475" s="6">
        <v>2004</v>
      </c>
      <c r="K2475" s="6" t="s">
        <v>313</v>
      </c>
      <c r="L2475" s="6">
        <v>66</v>
      </c>
      <c r="M2475" s="6" t="s">
        <v>379</v>
      </c>
      <c r="N2475" s="11" t="s">
        <v>338</v>
      </c>
      <c r="O2475" s="6">
        <v>6175559555</v>
      </c>
      <c r="P2475" s="6" t="s">
        <v>339</v>
      </c>
      <c r="Q2475" s="9"/>
      <c r="R2475" s="6" t="s">
        <v>340</v>
      </c>
      <c r="S2475" s="6" t="s">
        <v>100</v>
      </c>
      <c r="T2475" s="6">
        <v>51003</v>
      </c>
      <c r="U2475" s="6" t="s">
        <v>32</v>
      </c>
      <c r="V2475" s="6" t="s">
        <v>33</v>
      </c>
      <c r="W2475" s="6" t="s">
        <v>341</v>
      </c>
      <c r="X2475" s="6" t="s">
        <v>297</v>
      </c>
      <c r="Y2475" s="6" t="s">
        <v>39</v>
      </c>
    </row>
    <row r="2476" spans="1:25">
      <c r="A2476" s="5">
        <v>10306</v>
      </c>
      <c r="B2476" s="6">
        <v>50</v>
      </c>
      <c r="C2476" s="7">
        <v>54</v>
      </c>
      <c r="D2476" s="6">
        <v>3</v>
      </c>
      <c r="E2476" s="6">
        <v>2700</v>
      </c>
      <c r="F2476" s="8">
        <v>38274</v>
      </c>
      <c r="G2476" s="6" t="s">
        <v>25</v>
      </c>
      <c r="H2476" s="6">
        <v>4</v>
      </c>
      <c r="I2476" s="6">
        <v>10</v>
      </c>
      <c r="J2476" s="6">
        <v>2004</v>
      </c>
      <c r="K2476" s="6" t="s">
        <v>313</v>
      </c>
      <c r="L2476" s="6">
        <v>66</v>
      </c>
      <c r="M2476" s="6" t="s">
        <v>379</v>
      </c>
      <c r="N2476" s="6" t="s">
        <v>476</v>
      </c>
      <c r="O2476" s="6" t="s">
        <v>477</v>
      </c>
      <c r="P2476" s="6" t="s">
        <v>478</v>
      </c>
      <c r="Q2476" s="9"/>
      <c r="R2476" s="6" t="s">
        <v>479</v>
      </c>
      <c r="S2476" s="9"/>
      <c r="T2476" s="6" t="s">
        <v>480</v>
      </c>
      <c r="U2476" s="6" t="s">
        <v>151</v>
      </c>
      <c r="V2476" s="6" t="s">
        <v>46</v>
      </c>
      <c r="W2476" s="6" t="s">
        <v>481</v>
      </c>
      <c r="X2476" s="6" t="s">
        <v>74</v>
      </c>
      <c r="Y2476" s="6" t="s">
        <v>39</v>
      </c>
    </row>
    <row r="2477" spans="1:25">
      <c r="A2477" s="5">
        <v>10315</v>
      </c>
      <c r="B2477" s="6">
        <v>41</v>
      </c>
      <c r="C2477" s="7">
        <v>62</v>
      </c>
      <c r="D2477" s="6">
        <v>2</v>
      </c>
      <c r="E2477" s="6">
        <v>2542</v>
      </c>
      <c r="F2477" s="8">
        <v>38289</v>
      </c>
      <c r="G2477" s="6" t="s">
        <v>25</v>
      </c>
      <c r="H2477" s="6">
        <v>4</v>
      </c>
      <c r="I2477" s="6">
        <v>10</v>
      </c>
      <c r="J2477" s="6">
        <v>2004</v>
      </c>
      <c r="K2477" s="6" t="s">
        <v>313</v>
      </c>
      <c r="L2477" s="6">
        <v>66</v>
      </c>
      <c r="M2477" s="6" t="s">
        <v>379</v>
      </c>
      <c r="N2477" s="6" t="s">
        <v>91</v>
      </c>
      <c r="O2477" s="6" t="s">
        <v>92</v>
      </c>
      <c r="P2477" s="6" t="s">
        <v>93</v>
      </c>
      <c r="Q2477" s="9"/>
      <c r="R2477" s="6" t="s">
        <v>94</v>
      </c>
      <c r="S2477" s="9"/>
      <c r="T2477" s="6">
        <v>44000</v>
      </c>
      <c r="U2477" s="6" t="s">
        <v>66</v>
      </c>
      <c r="V2477" s="6" t="s">
        <v>46</v>
      </c>
      <c r="W2477" s="6" t="s">
        <v>95</v>
      </c>
      <c r="X2477" s="6" t="s">
        <v>96</v>
      </c>
      <c r="Y2477" s="6" t="s">
        <v>39</v>
      </c>
    </row>
    <row r="2478" spans="1:25">
      <c r="A2478" s="5">
        <v>10326</v>
      </c>
      <c r="B2478" s="6">
        <v>39</v>
      </c>
      <c r="C2478" s="7">
        <v>60</v>
      </c>
      <c r="D2478" s="6">
        <v>1</v>
      </c>
      <c r="E2478" s="6">
        <v>2340</v>
      </c>
      <c r="F2478" s="8">
        <v>38300</v>
      </c>
      <c r="G2478" s="6" t="s">
        <v>25</v>
      </c>
      <c r="H2478" s="6">
        <v>4</v>
      </c>
      <c r="I2478" s="6">
        <v>11</v>
      </c>
      <c r="J2478" s="6">
        <v>2004</v>
      </c>
      <c r="K2478" s="6" t="s">
        <v>313</v>
      </c>
      <c r="L2478" s="6">
        <v>66</v>
      </c>
      <c r="M2478" s="6" t="s">
        <v>379</v>
      </c>
      <c r="N2478" s="6" t="s">
        <v>407</v>
      </c>
      <c r="O2478" s="6" t="s">
        <v>408</v>
      </c>
      <c r="P2478" s="6" t="s">
        <v>409</v>
      </c>
      <c r="Q2478" s="9"/>
      <c r="R2478" s="6" t="s">
        <v>410</v>
      </c>
      <c r="S2478" s="9"/>
      <c r="T2478" s="6" t="s">
        <v>411</v>
      </c>
      <c r="U2478" s="6" t="s">
        <v>208</v>
      </c>
      <c r="V2478" s="6" t="s">
        <v>46</v>
      </c>
      <c r="W2478" s="6" t="s">
        <v>412</v>
      </c>
      <c r="X2478" s="6" t="s">
        <v>413</v>
      </c>
      <c r="Y2478" s="6" t="s">
        <v>39</v>
      </c>
    </row>
    <row r="2479" spans="1:25">
      <c r="A2479" s="5">
        <v>10339</v>
      </c>
      <c r="B2479" s="6">
        <v>22</v>
      </c>
      <c r="C2479" s="7">
        <v>100</v>
      </c>
      <c r="D2479" s="6">
        <v>5</v>
      </c>
      <c r="E2479" s="6">
        <v>2816.44</v>
      </c>
      <c r="F2479" s="8">
        <v>38314</v>
      </c>
      <c r="G2479" s="6" t="s">
        <v>25</v>
      </c>
      <c r="H2479" s="6">
        <v>4</v>
      </c>
      <c r="I2479" s="6">
        <v>11</v>
      </c>
      <c r="J2479" s="6">
        <v>2004</v>
      </c>
      <c r="K2479" s="6" t="s">
        <v>313</v>
      </c>
      <c r="L2479" s="6">
        <v>66</v>
      </c>
      <c r="M2479" s="6" t="s">
        <v>379</v>
      </c>
      <c r="N2479" s="6" t="s">
        <v>188</v>
      </c>
      <c r="O2479" s="10" t="s">
        <v>683</v>
      </c>
      <c r="P2479" s="6" t="s">
        <v>189</v>
      </c>
      <c r="Q2479" s="9"/>
      <c r="R2479" s="6" t="s">
        <v>190</v>
      </c>
      <c r="S2479" s="6" t="s">
        <v>191</v>
      </c>
      <c r="T2479" s="6" t="s">
        <v>192</v>
      </c>
      <c r="U2479" s="6" t="s">
        <v>193</v>
      </c>
      <c r="V2479" s="6" t="s">
        <v>193</v>
      </c>
      <c r="W2479" s="6" t="s">
        <v>194</v>
      </c>
      <c r="X2479" s="6" t="s">
        <v>195</v>
      </c>
      <c r="Y2479" s="6" t="s">
        <v>39</v>
      </c>
    </row>
    <row r="2480" spans="1:25">
      <c r="A2480" s="5">
        <v>10350</v>
      </c>
      <c r="B2480" s="6">
        <v>46</v>
      </c>
      <c r="C2480" s="7">
        <v>76.67</v>
      </c>
      <c r="D2480" s="6">
        <v>11</v>
      </c>
      <c r="E2480" s="6">
        <v>3526.82</v>
      </c>
      <c r="F2480" s="8">
        <v>38323</v>
      </c>
      <c r="G2480" s="6" t="s">
        <v>25</v>
      </c>
      <c r="H2480" s="6">
        <v>4</v>
      </c>
      <c r="I2480" s="6">
        <v>12</v>
      </c>
      <c r="J2480" s="6">
        <v>2004</v>
      </c>
      <c r="K2480" s="6" t="s">
        <v>313</v>
      </c>
      <c r="L2480" s="6">
        <v>66</v>
      </c>
      <c r="M2480" s="6" t="s">
        <v>379</v>
      </c>
      <c r="N2480" s="6" t="s">
        <v>155</v>
      </c>
      <c r="O2480" s="6" t="s">
        <v>156</v>
      </c>
      <c r="P2480" s="6" t="s">
        <v>157</v>
      </c>
      <c r="Q2480" s="9"/>
      <c r="R2480" s="6" t="s">
        <v>158</v>
      </c>
      <c r="S2480" s="9"/>
      <c r="T2480" s="6">
        <v>28034</v>
      </c>
      <c r="U2480" s="6" t="s">
        <v>159</v>
      </c>
      <c r="V2480" s="6" t="s">
        <v>46</v>
      </c>
      <c r="W2480" s="6" t="s">
        <v>160</v>
      </c>
      <c r="X2480" s="6" t="s">
        <v>161</v>
      </c>
      <c r="Y2480" s="6" t="s">
        <v>36</v>
      </c>
    </row>
    <row r="2481" spans="1:25">
      <c r="A2481" s="5">
        <v>10373</v>
      </c>
      <c r="B2481" s="6">
        <v>44</v>
      </c>
      <c r="C2481" s="7">
        <v>100</v>
      </c>
      <c r="D2481" s="6">
        <v>14</v>
      </c>
      <c r="E2481" s="6">
        <v>4627.92</v>
      </c>
      <c r="F2481" s="8">
        <v>38383</v>
      </c>
      <c r="G2481" s="6" t="s">
        <v>25</v>
      </c>
      <c r="H2481" s="6">
        <v>1</v>
      </c>
      <c r="I2481" s="6">
        <v>1</v>
      </c>
      <c r="J2481" s="6">
        <v>2005</v>
      </c>
      <c r="K2481" s="6" t="s">
        <v>313</v>
      </c>
      <c r="L2481" s="6">
        <v>66</v>
      </c>
      <c r="M2481" s="6" t="s">
        <v>379</v>
      </c>
      <c r="N2481" s="6" t="s">
        <v>363</v>
      </c>
      <c r="O2481" s="6" t="s">
        <v>364</v>
      </c>
      <c r="P2481" s="6" t="s">
        <v>365</v>
      </c>
      <c r="Q2481" s="9"/>
      <c r="R2481" s="6" t="s">
        <v>366</v>
      </c>
      <c r="S2481" s="9"/>
      <c r="T2481" s="6">
        <v>90110</v>
      </c>
      <c r="U2481" s="6" t="s">
        <v>107</v>
      </c>
      <c r="V2481" s="6" t="s">
        <v>46</v>
      </c>
      <c r="W2481" s="6" t="s">
        <v>367</v>
      </c>
      <c r="X2481" s="6" t="s">
        <v>368</v>
      </c>
      <c r="Y2481" s="6" t="s">
        <v>36</v>
      </c>
    </row>
    <row r="2482" spans="1:25">
      <c r="A2482" s="5">
        <v>10385</v>
      </c>
      <c r="B2482" s="6">
        <v>25</v>
      </c>
      <c r="C2482" s="7">
        <v>77.34</v>
      </c>
      <c r="D2482" s="6">
        <v>1</v>
      </c>
      <c r="E2482" s="6">
        <v>1933.5</v>
      </c>
      <c r="F2482" s="8">
        <v>38411</v>
      </c>
      <c r="G2482" s="6" t="s">
        <v>25</v>
      </c>
      <c r="H2482" s="6">
        <v>1</v>
      </c>
      <c r="I2482" s="6">
        <v>2</v>
      </c>
      <c r="J2482" s="6">
        <v>2005</v>
      </c>
      <c r="K2482" s="6" t="s">
        <v>313</v>
      </c>
      <c r="L2482" s="6">
        <v>66</v>
      </c>
      <c r="M2482" s="6" t="s">
        <v>379</v>
      </c>
      <c r="N2482" s="6" t="s">
        <v>217</v>
      </c>
      <c r="O2482" s="6">
        <v>4155551450</v>
      </c>
      <c r="P2482" s="6" t="s">
        <v>218</v>
      </c>
      <c r="Q2482" s="9"/>
      <c r="R2482" s="6" t="s">
        <v>219</v>
      </c>
      <c r="S2482" s="6" t="s">
        <v>177</v>
      </c>
      <c r="T2482" s="6">
        <v>97562</v>
      </c>
      <c r="U2482" s="6" t="s">
        <v>32</v>
      </c>
      <c r="V2482" s="6" t="s">
        <v>33</v>
      </c>
      <c r="W2482" s="6" t="s">
        <v>220</v>
      </c>
      <c r="X2482" s="6" t="s">
        <v>35</v>
      </c>
      <c r="Y2482" s="6" t="s">
        <v>39</v>
      </c>
    </row>
    <row r="2483" spans="1:25">
      <c r="A2483" s="5">
        <v>10396</v>
      </c>
      <c r="B2483" s="6">
        <v>39</v>
      </c>
      <c r="C2483" s="7">
        <v>66.67</v>
      </c>
      <c r="D2483" s="6">
        <v>1</v>
      </c>
      <c r="E2483" s="6">
        <v>2600.13</v>
      </c>
      <c r="F2483" s="8">
        <v>38434</v>
      </c>
      <c r="G2483" s="6" t="s">
        <v>25</v>
      </c>
      <c r="H2483" s="6">
        <v>1</v>
      </c>
      <c r="I2483" s="6">
        <v>3</v>
      </c>
      <c r="J2483" s="6">
        <v>2005</v>
      </c>
      <c r="K2483" s="6" t="s">
        <v>313</v>
      </c>
      <c r="L2483" s="6">
        <v>66</v>
      </c>
      <c r="M2483" s="6" t="s">
        <v>379</v>
      </c>
      <c r="N2483" s="6" t="s">
        <v>217</v>
      </c>
      <c r="O2483" s="6">
        <v>4155551450</v>
      </c>
      <c r="P2483" s="6" t="s">
        <v>218</v>
      </c>
      <c r="Q2483" s="9"/>
      <c r="R2483" s="6" t="s">
        <v>219</v>
      </c>
      <c r="S2483" s="6" t="s">
        <v>177</v>
      </c>
      <c r="T2483" s="6">
        <v>97562</v>
      </c>
      <c r="U2483" s="6" t="s">
        <v>32</v>
      </c>
      <c r="V2483" s="6" t="s">
        <v>33</v>
      </c>
      <c r="W2483" s="6" t="s">
        <v>220</v>
      </c>
      <c r="X2483" s="6" t="s">
        <v>35</v>
      </c>
      <c r="Y2483" s="6" t="s">
        <v>39</v>
      </c>
    </row>
    <row r="2484" spans="1:25">
      <c r="A2484" s="5">
        <v>10414</v>
      </c>
      <c r="B2484" s="6">
        <v>37</v>
      </c>
      <c r="C2484" s="7">
        <v>71.34</v>
      </c>
      <c r="D2484" s="6">
        <v>6</v>
      </c>
      <c r="E2484" s="6">
        <v>2639.58</v>
      </c>
      <c r="F2484" s="8">
        <v>38478</v>
      </c>
      <c r="G2484" s="6" t="s">
        <v>376</v>
      </c>
      <c r="H2484" s="6">
        <v>2</v>
      </c>
      <c r="I2484" s="6">
        <v>5</v>
      </c>
      <c r="J2484" s="6">
        <v>2005</v>
      </c>
      <c r="K2484" s="6" t="s">
        <v>313</v>
      </c>
      <c r="L2484" s="6">
        <v>66</v>
      </c>
      <c r="M2484" s="6" t="s">
        <v>379</v>
      </c>
      <c r="N2484" s="11" t="s">
        <v>338</v>
      </c>
      <c r="O2484" s="6">
        <v>6175559555</v>
      </c>
      <c r="P2484" s="6" t="s">
        <v>339</v>
      </c>
      <c r="Q2484" s="9"/>
      <c r="R2484" s="6" t="s">
        <v>340</v>
      </c>
      <c r="S2484" s="6" t="s">
        <v>100</v>
      </c>
      <c r="T2484" s="6">
        <v>51003</v>
      </c>
      <c r="U2484" s="6" t="s">
        <v>32</v>
      </c>
      <c r="V2484" s="6" t="s">
        <v>33</v>
      </c>
      <c r="W2484" s="6" t="s">
        <v>341</v>
      </c>
      <c r="X2484" s="6" t="s">
        <v>297</v>
      </c>
      <c r="Y2484" s="6" t="s">
        <v>39</v>
      </c>
    </row>
    <row r="2485" spans="1:25">
      <c r="A2485" s="5">
        <v>10195</v>
      </c>
      <c r="B2485" s="6">
        <v>44</v>
      </c>
      <c r="C2485" s="7">
        <v>66.47</v>
      </c>
      <c r="D2485" s="6">
        <v>3</v>
      </c>
      <c r="E2485" s="6">
        <v>2924.68</v>
      </c>
      <c r="F2485" s="8">
        <v>37950</v>
      </c>
      <c r="G2485" s="6" t="s">
        <v>25</v>
      </c>
      <c r="H2485" s="6">
        <v>4</v>
      </c>
      <c r="I2485" s="6">
        <v>11</v>
      </c>
      <c r="J2485" s="6">
        <v>2003</v>
      </c>
      <c r="K2485" s="6" t="s">
        <v>163</v>
      </c>
      <c r="L2485" s="6">
        <v>57</v>
      </c>
      <c r="M2485" s="6" t="s">
        <v>286</v>
      </c>
      <c r="N2485" s="6" t="s">
        <v>272</v>
      </c>
      <c r="O2485" s="6">
        <v>9145554562</v>
      </c>
      <c r="P2485" s="6" t="s">
        <v>273</v>
      </c>
      <c r="Q2485" s="9"/>
      <c r="R2485" s="6" t="s">
        <v>274</v>
      </c>
      <c r="S2485" s="6" t="s">
        <v>57</v>
      </c>
      <c r="T2485" s="6">
        <v>24067</v>
      </c>
      <c r="U2485" s="6" t="s">
        <v>32</v>
      </c>
      <c r="V2485" s="6" t="s">
        <v>33</v>
      </c>
      <c r="W2485" s="6" t="s">
        <v>58</v>
      </c>
      <c r="X2485" s="6" t="s">
        <v>179</v>
      </c>
      <c r="Y2485" s="6" t="s">
        <v>39</v>
      </c>
    </row>
    <row r="2486" spans="1:25">
      <c r="A2486" s="5">
        <v>10194</v>
      </c>
      <c r="B2486" s="6">
        <v>49</v>
      </c>
      <c r="C2486" s="7">
        <v>100</v>
      </c>
      <c r="D2486" s="6">
        <v>1</v>
      </c>
      <c r="E2486" s="6">
        <v>5760.93</v>
      </c>
      <c r="F2486" s="8">
        <v>37950</v>
      </c>
      <c r="G2486" s="6" t="s">
        <v>25</v>
      </c>
      <c r="H2486" s="6">
        <v>4</v>
      </c>
      <c r="I2486" s="6">
        <v>11</v>
      </c>
      <c r="J2486" s="6">
        <v>2003</v>
      </c>
      <c r="K2486" s="6" t="s">
        <v>166</v>
      </c>
      <c r="L2486" s="6">
        <v>127</v>
      </c>
      <c r="M2486" s="6" t="s">
        <v>249</v>
      </c>
      <c r="N2486" s="6" t="s">
        <v>459</v>
      </c>
      <c r="O2486" s="6" t="s">
        <v>460</v>
      </c>
      <c r="P2486" s="6" t="s">
        <v>461</v>
      </c>
      <c r="Q2486" s="9"/>
      <c r="R2486" s="6" t="s">
        <v>462</v>
      </c>
      <c r="S2486" s="9"/>
      <c r="T2486" s="6">
        <v>69004</v>
      </c>
      <c r="U2486" s="6" t="s">
        <v>66</v>
      </c>
      <c r="V2486" s="6" t="s">
        <v>46</v>
      </c>
      <c r="W2486" s="6" t="s">
        <v>463</v>
      </c>
      <c r="X2486" s="6" t="s">
        <v>464</v>
      </c>
      <c r="Y2486" s="6" t="s">
        <v>36</v>
      </c>
    </row>
    <row r="2487" spans="1:25">
      <c r="A2487" s="5">
        <v>10195</v>
      </c>
      <c r="B2487" s="6">
        <v>32</v>
      </c>
      <c r="C2487" s="7">
        <v>28.29</v>
      </c>
      <c r="D2487" s="6">
        <v>7</v>
      </c>
      <c r="E2487" s="6">
        <v>905.28</v>
      </c>
      <c r="F2487" s="8">
        <v>37950</v>
      </c>
      <c r="G2487" s="6" t="s">
        <v>25</v>
      </c>
      <c r="H2487" s="6">
        <v>4</v>
      </c>
      <c r="I2487" s="6">
        <v>11</v>
      </c>
      <c r="J2487" s="6">
        <v>2003</v>
      </c>
      <c r="K2487" s="6" t="s">
        <v>163</v>
      </c>
      <c r="L2487" s="6">
        <v>35</v>
      </c>
      <c r="M2487" s="6" t="s">
        <v>287</v>
      </c>
      <c r="N2487" s="6" t="s">
        <v>272</v>
      </c>
      <c r="O2487" s="6">
        <v>9145554562</v>
      </c>
      <c r="P2487" s="6" t="s">
        <v>273</v>
      </c>
      <c r="Q2487" s="9"/>
      <c r="R2487" s="6" t="s">
        <v>274</v>
      </c>
      <c r="S2487" s="6" t="s">
        <v>57</v>
      </c>
      <c r="T2487" s="6">
        <v>24067</v>
      </c>
      <c r="U2487" s="6" t="s">
        <v>32</v>
      </c>
      <c r="V2487" s="6" t="s">
        <v>33</v>
      </c>
      <c r="W2487" s="6" t="s">
        <v>58</v>
      </c>
      <c r="X2487" s="6" t="s">
        <v>179</v>
      </c>
      <c r="Y2487" s="6" t="s">
        <v>39</v>
      </c>
    </row>
    <row r="2488" spans="1:25">
      <c r="A2488" s="5">
        <v>10195</v>
      </c>
      <c r="B2488" s="6">
        <v>34</v>
      </c>
      <c r="C2488" s="7">
        <v>100</v>
      </c>
      <c r="D2488" s="6">
        <v>2</v>
      </c>
      <c r="E2488" s="6">
        <v>3699.88</v>
      </c>
      <c r="F2488" s="8">
        <v>37950</v>
      </c>
      <c r="G2488" s="6" t="s">
        <v>25</v>
      </c>
      <c r="H2488" s="6">
        <v>4</v>
      </c>
      <c r="I2488" s="6">
        <v>11</v>
      </c>
      <c r="J2488" s="6">
        <v>2003</v>
      </c>
      <c r="K2488" s="6" t="s">
        <v>163</v>
      </c>
      <c r="L2488" s="6">
        <v>118</v>
      </c>
      <c r="M2488" s="6" t="s">
        <v>288</v>
      </c>
      <c r="N2488" s="6" t="s">
        <v>272</v>
      </c>
      <c r="O2488" s="6">
        <v>9145554562</v>
      </c>
      <c r="P2488" s="6" t="s">
        <v>273</v>
      </c>
      <c r="Q2488" s="9"/>
      <c r="R2488" s="6" t="s">
        <v>274</v>
      </c>
      <c r="S2488" s="6" t="s">
        <v>57</v>
      </c>
      <c r="T2488" s="6">
        <v>24067</v>
      </c>
      <c r="U2488" s="6" t="s">
        <v>32</v>
      </c>
      <c r="V2488" s="6" t="s">
        <v>33</v>
      </c>
      <c r="W2488" s="6" t="s">
        <v>58</v>
      </c>
      <c r="X2488" s="6" t="s">
        <v>179</v>
      </c>
      <c r="Y2488" s="6" t="s">
        <v>36</v>
      </c>
    </row>
    <row r="2489" spans="1:25">
      <c r="A2489" s="5">
        <v>10194</v>
      </c>
      <c r="B2489" s="6">
        <v>37</v>
      </c>
      <c r="C2489" s="7">
        <v>97.27</v>
      </c>
      <c r="D2489" s="6">
        <v>3</v>
      </c>
      <c r="E2489" s="6">
        <v>3598.99</v>
      </c>
      <c r="F2489" s="8">
        <v>37950</v>
      </c>
      <c r="G2489" s="6" t="s">
        <v>25</v>
      </c>
      <c r="H2489" s="6">
        <v>4</v>
      </c>
      <c r="I2489" s="6">
        <v>11</v>
      </c>
      <c r="J2489" s="6">
        <v>2003</v>
      </c>
      <c r="K2489" s="6" t="s">
        <v>166</v>
      </c>
      <c r="L2489" s="6">
        <v>96</v>
      </c>
      <c r="M2489" s="6" t="s">
        <v>251</v>
      </c>
      <c r="N2489" s="6" t="s">
        <v>459</v>
      </c>
      <c r="O2489" s="6" t="s">
        <v>460</v>
      </c>
      <c r="P2489" s="6" t="s">
        <v>461</v>
      </c>
      <c r="Q2489" s="9"/>
      <c r="R2489" s="6" t="s">
        <v>462</v>
      </c>
      <c r="S2489" s="9"/>
      <c r="T2489" s="6">
        <v>69004</v>
      </c>
      <c r="U2489" s="6" t="s">
        <v>66</v>
      </c>
      <c r="V2489" s="6" t="s">
        <v>46</v>
      </c>
      <c r="W2489" s="6" t="s">
        <v>463</v>
      </c>
      <c r="X2489" s="6" t="s">
        <v>464</v>
      </c>
      <c r="Y2489" s="6" t="s">
        <v>36</v>
      </c>
    </row>
    <row r="2490" spans="1:25">
      <c r="A2490" s="5">
        <v>10195</v>
      </c>
      <c r="B2490" s="6">
        <v>32</v>
      </c>
      <c r="C2490" s="7">
        <v>43.29</v>
      </c>
      <c r="D2490" s="6">
        <v>8</v>
      </c>
      <c r="E2490" s="6">
        <v>1385.28</v>
      </c>
      <c r="F2490" s="8">
        <v>37950</v>
      </c>
      <c r="G2490" s="6" t="s">
        <v>25</v>
      </c>
      <c r="H2490" s="6">
        <v>4</v>
      </c>
      <c r="I2490" s="6">
        <v>11</v>
      </c>
      <c r="J2490" s="6">
        <v>2003</v>
      </c>
      <c r="K2490" s="6" t="s">
        <v>166</v>
      </c>
      <c r="L2490" s="6">
        <v>54</v>
      </c>
      <c r="M2490" s="6" t="s">
        <v>289</v>
      </c>
      <c r="N2490" s="6" t="s">
        <v>272</v>
      </c>
      <c r="O2490" s="6">
        <v>9145554562</v>
      </c>
      <c r="P2490" s="6" t="s">
        <v>273</v>
      </c>
      <c r="Q2490" s="9"/>
      <c r="R2490" s="6" t="s">
        <v>274</v>
      </c>
      <c r="S2490" s="6" t="s">
        <v>57</v>
      </c>
      <c r="T2490" s="6">
        <v>24067</v>
      </c>
      <c r="U2490" s="6" t="s">
        <v>32</v>
      </c>
      <c r="V2490" s="6" t="s">
        <v>33</v>
      </c>
      <c r="W2490" s="6" t="s">
        <v>58</v>
      </c>
      <c r="X2490" s="6" t="s">
        <v>179</v>
      </c>
      <c r="Y2490" s="6" t="s">
        <v>39</v>
      </c>
    </row>
    <row r="2491" spans="1:25">
      <c r="A2491" s="5">
        <v>10195</v>
      </c>
      <c r="B2491" s="6">
        <v>33</v>
      </c>
      <c r="C2491" s="7">
        <v>54.68</v>
      </c>
      <c r="D2491" s="6">
        <v>1</v>
      </c>
      <c r="E2491" s="6">
        <v>1804.44</v>
      </c>
      <c r="F2491" s="8">
        <v>37950</v>
      </c>
      <c r="G2491" s="6" t="s">
        <v>25</v>
      </c>
      <c r="H2491" s="6">
        <v>4</v>
      </c>
      <c r="I2491" s="6">
        <v>11</v>
      </c>
      <c r="J2491" s="6">
        <v>2003</v>
      </c>
      <c r="K2491" s="6" t="s">
        <v>290</v>
      </c>
      <c r="L2491" s="6">
        <v>62</v>
      </c>
      <c r="M2491" s="6" t="s">
        <v>291</v>
      </c>
      <c r="N2491" s="6" t="s">
        <v>272</v>
      </c>
      <c r="O2491" s="6">
        <v>9145554562</v>
      </c>
      <c r="P2491" s="6" t="s">
        <v>273</v>
      </c>
      <c r="Q2491" s="9"/>
      <c r="R2491" s="6" t="s">
        <v>274</v>
      </c>
      <c r="S2491" s="6" t="s">
        <v>57</v>
      </c>
      <c r="T2491" s="6">
        <v>24067</v>
      </c>
      <c r="U2491" s="6" t="s">
        <v>32</v>
      </c>
      <c r="V2491" s="6" t="s">
        <v>33</v>
      </c>
      <c r="W2491" s="6" t="s">
        <v>58</v>
      </c>
      <c r="X2491" s="6" t="s">
        <v>179</v>
      </c>
      <c r="Y2491" s="6" t="s">
        <v>39</v>
      </c>
    </row>
    <row r="2492" spans="1:25">
      <c r="A2492" s="5">
        <v>10210</v>
      </c>
      <c r="B2492" s="6">
        <v>21</v>
      </c>
      <c r="C2492" s="7">
        <v>78.55</v>
      </c>
      <c r="D2492" s="6">
        <v>12</v>
      </c>
      <c r="E2492" s="6">
        <v>1649.55</v>
      </c>
      <c r="F2492" s="8">
        <v>37998</v>
      </c>
      <c r="G2492" s="6" t="s">
        <v>25</v>
      </c>
      <c r="H2492" s="6">
        <v>1</v>
      </c>
      <c r="I2492" s="6">
        <v>1</v>
      </c>
      <c r="J2492" s="6">
        <v>2004</v>
      </c>
      <c r="K2492" s="6" t="s">
        <v>385</v>
      </c>
      <c r="L2492" s="6">
        <v>91</v>
      </c>
      <c r="M2492" s="6" t="s">
        <v>440</v>
      </c>
      <c r="N2492" s="6" t="s">
        <v>257</v>
      </c>
      <c r="O2492" s="10" t="s">
        <v>683</v>
      </c>
      <c r="P2492" s="6" t="s">
        <v>258</v>
      </c>
      <c r="Q2492" s="9"/>
      <c r="R2492" s="6" t="s">
        <v>259</v>
      </c>
      <c r="S2492" s="6" t="s">
        <v>259</v>
      </c>
      <c r="T2492" s="6" t="s">
        <v>260</v>
      </c>
      <c r="U2492" s="6" t="s">
        <v>193</v>
      </c>
      <c r="V2492" s="6" t="s">
        <v>193</v>
      </c>
      <c r="W2492" s="6" t="s">
        <v>261</v>
      </c>
      <c r="X2492" s="6" t="s">
        <v>262</v>
      </c>
      <c r="Y2492" s="6" t="s">
        <v>39</v>
      </c>
    </row>
    <row r="2493" spans="1:25">
      <c r="A2493" s="5">
        <v>10223</v>
      </c>
      <c r="B2493" s="6">
        <v>25</v>
      </c>
      <c r="C2493" s="7">
        <v>100</v>
      </c>
      <c r="D2493" s="6">
        <v>14</v>
      </c>
      <c r="E2493" s="6">
        <v>2534.75</v>
      </c>
      <c r="F2493" s="8">
        <v>38037</v>
      </c>
      <c r="G2493" s="6" t="s">
        <v>25</v>
      </c>
      <c r="H2493" s="6">
        <v>1</v>
      </c>
      <c r="I2493" s="6">
        <v>2</v>
      </c>
      <c r="J2493" s="6">
        <v>2004</v>
      </c>
      <c r="K2493" s="6" t="s">
        <v>385</v>
      </c>
      <c r="L2493" s="6">
        <v>91</v>
      </c>
      <c r="M2493" s="6" t="s">
        <v>440</v>
      </c>
      <c r="N2493" s="6" t="s">
        <v>69</v>
      </c>
      <c r="O2493" s="6" t="s">
        <v>70</v>
      </c>
      <c r="P2493" s="6" t="s">
        <v>71</v>
      </c>
      <c r="Q2493" s="6" t="s">
        <v>72</v>
      </c>
      <c r="R2493" s="6" t="s">
        <v>73</v>
      </c>
      <c r="S2493" s="6" t="s">
        <v>74</v>
      </c>
      <c r="T2493" s="6">
        <v>3004</v>
      </c>
      <c r="U2493" s="6" t="s">
        <v>75</v>
      </c>
      <c r="V2493" s="6" t="s">
        <v>76</v>
      </c>
      <c r="W2493" s="6" t="s">
        <v>77</v>
      </c>
      <c r="X2493" s="6" t="s">
        <v>78</v>
      </c>
      <c r="Y2493" s="6" t="s">
        <v>39</v>
      </c>
    </row>
    <row r="2494" spans="1:25">
      <c r="A2494" s="5">
        <v>10235</v>
      </c>
      <c r="B2494" s="6">
        <v>25</v>
      </c>
      <c r="C2494" s="7">
        <v>100</v>
      </c>
      <c r="D2494" s="6">
        <v>8</v>
      </c>
      <c r="E2494" s="6">
        <v>2580.25</v>
      </c>
      <c r="F2494" s="8">
        <v>38079</v>
      </c>
      <c r="G2494" s="6" t="s">
        <v>25</v>
      </c>
      <c r="H2494" s="6">
        <v>2</v>
      </c>
      <c r="I2494" s="6">
        <v>4</v>
      </c>
      <c r="J2494" s="6">
        <v>2004</v>
      </c>
      <c r="K2494" s="6" t="s">
        <v>385</v>
      </c>
      <c r="L2494" s="6">
        <v>91</v>
      </c>
      <c r="M2494" s="6" t="s">
        <v>440</v>
      </c>
      <c r="N2494" s="6" t="s">
        <v>331</v>
      </c>
      <c r="O2494" s="6" t="s">
        <v>332</v>
      </c>
      <c r="P2494" s="6" t="s">
        <v>333</v>
      </c>
      <c r="Q2494" s="9"/>
      <c r="R2494" s="6" t="s">
        <v>334</v>
      </c>
      <c r="S2494" s="6" t="s">
        <v>335</v>
      </c>
      <c r="T2494" s="6" t="s">
        <v>336</v>
      </c>
      <c r="U2494" s="6" t="s">
        <v>243</v>
      </c>
      <c r="V2494" s="6" t="s">
        <v>33</v>
      </c>
      <c r="W2494" s="6" t="s">
        <v>337</v>
      </c>
      <c r="X2494" s="6" t="s">
        <v>153</v>
      </c>
      <c r="Y2494" s="6" t="s">
        <v>39</v>
      </c>
    </row>
    <row r="2495" spans="1:25">
      <c r="A2495" s="5">
        <v>10250</v>
      </c>
      <c r="B2495" s="6">
        <v>31</v>
      </c>
      <c r="C2495" s="7">
        <v>91.34</v>
      </c>
      <c r="D2495" s="6">
        <v>9</v>
      </c>
      <c r="E2495" s="6">
        <v>2831.54</v>
      </c>
      <c r="F2495" s="8">
        <v>38118</v>
      </c>
      <c r="G2495" s="6" t="s">
        <v>25</v>
      </c>
      <c r="H2495" s="6">
        <v>2</v>
      </c>
      <c r="I2495" s="6">
        <v>5</v>
      </c>
      <c r="J2495" s="6">
        <v>2004</v>
      </c>
      <c r="K2495" s="6" t="s">
        <v>385</v>
      </c>
      <c r="L2495" s="6">
        <v>91</v>
      </c>
      <c r="M2495" s="6" t="s">
        <v>440</v>
      </c>
      <c r="N2495" s="6" t="s">
        <v>372</v>
      </c>
      <c r="O2495" s="6">
        <v>4085553659</v>
      </c>
      <c r="P2495" s="6" t="s">
        <v>373</v>
      </c>
      <c r="Q2495" s="9"/>
      <c r="R2495" s="6" t="s">
        <v>374</v>
      </c>
      <c r="S2495" s="6" t="s">
        <v>177</v>
      </c>
      <c r="T2495" s="6">
        <v>94217</v>
      </c>
      <c r="U2495" s="6" t="s">
        <v>32</v>
      </c>
      <c r="V2495" s="6" t="s">
        <v>33</v>
      </c>
      <c r="W2495" s="6" t="s">
        <v>58</v>
      </c>
      <c r="X2495" s="6" t="s">
        <v>375</v>
      </c>
      <c r="Y2495" s="6" t="s">
        <v>39</v>
      </c>
    </row>
    <row r="2496" spans="1:25">
      <c r="A2496" s="5">
        <v>10262</v>
      </c>
      <c r="B2496" s="6">
        <v>40</v>
      </c>
      <c r="C2496" s="7">
        <v>84.03</v>
      </c>
      <c r="D2496" s="6">
        <v>4</v>
      </c>
      <c r="E2496" s="6">
        <v>3361.2</v>
      </c>
      <c r="F2496" s="8">
        <v>38162</v>
      </c>
      <c r="G2496" s="6" t="s">
        <v>322</v>
      </c>
      <c r="H2496" s="6">
        <v>2</v>
      </c>
      <c r="I2496" s="6">
        <v>6</v>
      </c>
      <c r="J2496" s="6">
        <v>2004</v>
      </c>
      <c r="K2496" s="6" t="s">
        <v>385</v>
      </c>
      <c r="L2496" s="6">
        <v>91</v>
      </c>
      <c r="M2496" s="6" t="s">
        <v>440</v>
      </c>
      <c r="N2496" s="6" t="s">
        <v>155</v>
      </c>
      <c r="O2496" s="6" t="s">
        <v>156</v>
      </c>
      <c r="P2496" s="6" t="s">
        <v>157</v>
      </c>
      <c r="Q2496" s="9"/>
      <c r="R2496" s="6" t="s">
        <v>158</v>
      </c>
      <c r="S2496" s="9"/>
      <c r="T2496" s="6">
        <v>28034</v>
      </c>
      <c r="U2496" s="6" t="s">
        <v>159</v>
      </c>
      <c r="V2496" s="6" t="s">
        <v>46</v>
      </c>
      <c r="W2496" s="6" t="s">
        <v>160</v>
      </c>
      <c r="X2496" s="6" t="s">
        <v>161</v>
      </c>
      <c r="Y2496" s="6" t="s">
        <v>36</v>
      </c>
    </row>
    <row r="2497" spans="1:25">
      <c r="A2497" s="5">
        <v>10275</v>
      </c>
      <c r="B2497" s="6">
        <v>32</v>
      </c>
      <c r="C2497" s="7">
        <v>89.51</v>
      </c>
      <c r="D2497" s="6">
        <v>14</v>
      </c>
      <c r="E2497" s="6">
        <v>2864.32</v>
      </c>
      <c r="F2497" s="8">
        <v>38191</v>
      </c>
      <c r="G2497" s="6" t="s">
        <v>25</v>
      </c>
      <c r="H2497" s="6">
        <v>3</v>
      </c>
      <c r="I2497" s="6">
        <v>7</v>
      </c>
      <c r="J2497" s="6">
        <v>2004</v>
      </c>
      <c r="K2497" s="6" t="s">
        <v>385</v>
      </c>
      <c r="L2497" s="6">
        <v>91</v>
      </c>
      <c r="M2497" s="6" t="s">
        <v>440</v>
      </c>
      <c r="N2497" s="6" t="s">
        <v>91</v>
      </c>
      <c r="O2497" s="6" t="s">
        <v>92</v>
      </c>
      <c r="P2497" s="6" t="s">
        <v>93</v>
      </c>
      <c r="Q2497" s="9"/>
      <c r="R2497" s="6" t="s">
        <v>94</v>
      </c>
      <c r="S2497" s="9"/>
      <c r="T2497" s="6">
        <v>44000</v>
      </c>
      <c r="U2497" s="6" t="s">
        <v>66</v>
      </c>
      <c r="V2497" s="6" t="s">
        <v>46</v>
      </c>
      <c r="W2497" s="6" t="s">
        <v>95</v>
      </c>
      <c r="X2497" s="6" t="s">
        <v>96</v>
      </c>
      <c r="Y2497" s="6" t="s">
        <v>39</v>
      </c>
    </row>
    <row r="2498" spans="1:25">
      <c r="A2498" s="5">
        <v>10284</v>
      </c>
      <c r="B2498" s="6">
        <v>24</v>
      </c>
      <c r="C2498" s="7">
        <v>83.12</v>
      </c>
      <c r="D2498" s="6">
        <v>6</v>
      </c>
      <c r="E2498" s="6">
        <v>1994.88</v>
      </c>
      <c r="F2498" s="8">
        <v>38220</v>
      </c>
      <c r="G2498" s="6" t="s">
        <v>25</v>
      </c>
      <c r="H2498" s="6">
        <v>3</v>
      </c>
      <c r="I2498" s="6">
        <v>8</v>
      </c>
      <c r="J2498" s="6">
        <v>2004</v>
      </c>
      <c r="K2498" s="6" t="s">
        <v>385</v>
      </c>
      <c r="L2498" s="6">
        <v>91</v>
      </c>
      <c r="M2498" s="6" t="s">
        <v>440</v>
      </c>
      <c r="N2498" s="6" t="s">
        <v>607</v>
      </c>
      <c r="O2498" s="10" t="s">
        <v>683</v>
      </c>
      <c r="P2498" s="6" t="s">
        <v>608</v>
      </c>
      <c r="Q2498" s="9"/>
      <c r="R2498" s="6" t="s">
        <v>609</v>
      </c>
      <c r="S2498" s="9"/>
      <c r="T2498" s="6" t="s">
        <v>610</v>
      </c>
      <c r="U2498" s="6" t="s">
        <v>114</v>
      </c>
      <c r="V2498" s="6" t="s">
        <v>46</v>
      </c>
      <c r="W2498" s="6" t="s">
        <v>611</v>
      </c>
      <c r="X2498" s="6" t="s">
        <v>612</v>
      </c>
      <c r="Y2498" s="6" t="s">
        <v>39</v>
      </c>
    </row>
    <row r="2499" spans="1:25">
      <c r="A2499" s="5">
        <v>10296</v>
      </c>
      <c r="B2499" s="6">
        <v>42</v>
      </c>
      <c r="C2499" s="7">
        <v>100</v>
      </c>
      <c r="D2499" s="6">
        <v>2</v>
      </c>
      <c r="E2499" s="6">
        <v>4296.6000000000004</v>
      </c>
      <c r="F2499" s="8">
        <v>38245</v>
      </c>
      <c r="G2499" s="6" t="s">
        <v>25</v>
      </c>
      <c r="H2499" s="6">
        <v>3</v>
      </c>
      <c r="I2499" s="6">
        <v>9</v>
      </c>
      <c r="J2499" s="6">
        <v>2004</v>
      </c>
      <c r="K2499" s="6" t="s">
        <v>385</v>
      </c>
      <c r="L2499" s="6">
        <v>91</v>
      </c>
      <c r="M2499" s="6" t="s">
        <v>440</v>
      </c>
      <c r="N2499" s="6" t="s">
        <v>613</v>
      </c>
      <c r="O2499" s="10" t="s">
        <v>683</v>
      </c>
      <c r="P2499" s="6" t="s">
        <v>614</v>
      </c>
      <c r="Q2499" s="9"/>
      <c r="R2499" s="6" t="s">
        <v>615</v>
      </c>
      <c r="S2499" s="9"/>
      <c r="T2499" s="6">
        <v>80686</v>
      </c>
      <c r="U2499" s="6" t="s">
        <v>45</v>
      </c>
      <c r="V2499" s="6" t="s">
        <v>46</v>
      </c>
      <c r="W2499" s="6" t="s">
        <v>616</v>
      </c>
      <c r="X2499" s="6" t="s">
        <v>59</v>
      </c>
      <c r="Y2499" s="6" t="s">
        <v>36</v>
      </c>
    </row>
    <row r="2500" spans="1:25">
      <c r="A2500" s="5">
        <v>10308</v>
      </c>
      <c r="B2500" s="6">
        <v>21</v>
      </c>
      <c r="C2500" s="7">
        <v>100</v>
      </c>
      <c r="D2500" s="6">
        <v>12</v>
      </c>
      <c r="E2500" s="6">
        <v>2224.9499999999998</v>
      </c>
      <c r="F2500" s="8">
        <v>38275</v>
      </c>
      <c r="G2500" s="6" t="s">
        <v>25</v>
      </c>
      <c r="H2500" s="6">
        <v>4</v>
      </c>
      <c r="I2500" s="6">
        <v>10</v>
      </c>
      <c r="J2500" s="6">
        <v>2004</v>
      </c>
      <c r="K2500" s="6" t="s">
        <v>385</v>
      </c>
      <c r="L2500" s="6">
        <v>91</v>
      </c>
      <c r="M2500" s="6" t="s">
        <v>440</v>
      </c>
      <c r="N2500" s="6" t="s">
        <v>272</v>
      </c>
      <c r="O2500" s="6">
        <v>9145554562</v>
      </c>
      <c r="P2500" s="6" t="s">
        <v>273</v>
      </c>
      <c r="Q2500" s="9"/>
      <c r="R2500" s="6" t="s">
        <v>274</v>
      </c>
      <c r="S2500" s="6" t="s">
        <v>57</v>
      </c>
      <c r="T2500" s="6">
        <v>24067</v>
      </c>
      <c r="U2500" s="6" t="s">
        <v>32</v>
      </c>
      <c r="V2500" s="6" t="s">
        <v>33</v>
      </c>
      <c r="W2500" s="6" t="s">
        <v>58</v>
      </c>
      <c r="X2500" s="6" t="s">
        <v>179</v>
      </c>
      <c r="Y2500" s="6" t="s">
        <v>39</v>
      </c>
    </row>
    <row r="2501" spans="1:25">
      <c r="A2501" s="5">
        <v>10316</v>
      </c>
      <c r="B2501" s="6">
        <v>34</v>
      </c>
      <c r="C2501" s="7">
        <v>82.21</v>
      </c>
      <c r="D2501" s="6">
        <v>4</v>
      </c>
      <c r="E2501" s="6">
        <v>2795.14</v>
      </c>
      <c r="F2501" s="8">
        <v>38292</v>
      </c>
      <c r="G2501" s="6" t="s">
        <v>25</v>
      </c>
      <c r="H2501" s="6">
        <v>4</v>
      </c>
      <c r="I2501" s="6">
        <v>11</v>
      </c>
      <c r="J2501" s="6">
        <v>2004</v>
      </c>
      <c r="K2501" s="6" t="s">
        <v>385</v>
      </c>
      <c r="L2501" s="6">
        <v>91</v>
      </c>
      <c r="M2501" s="6" t="s">
        <v>440</v>
      </c>
      <c r="N2501" s="11" t="s">
        <v>346</v>
      </c>
      <c r="O2501" s="6" t="s">
        <v>347</v>
      </c>
      <c r="P2501" s="6" t="s">
        <v>348</v>
      </c>
      <c r="Q2501" s="9"/>
      <c r="R2501" s="6" t="s">
        <v>349</v>
      </c>
      <c r="S2501" s="6" t="s">
        <v>350</v>
      </c>
      <c r="T2501" s="6" t="s">
        <v>351</v>
      </c>
      <c r="U2501" s="6" t="s">
        <v>151</v>
      </c>
      <c r="V2501" s="6" t="s">
        <v>46</v>
      </c>
      <c r="W2501" s="6" t="s">
        <v>352</v>
      </c>
      <c r="X2501" s="6" t="s">
        <v>353</v>
      </c>
      <c r="Y2501" s="6" t="s">
        <v>39</v>
      </c>
    </row>
    <row r="2502" spans="1:25">
      <c r="A2502" s="5">
        <v>10328</v>
      </c>
      <c r="B2502" s="6">
        <v>27</v>
      </c>
      <c r="C2502" s="7">
        <v>100</v>
      </c>
      <c r="D2502" s="6">
        <v>8</v>
      </c>
      <c r="E2502" s="6">
        <v>2762.1</v>
      </c>
      <c r="F2502" s="8">
        <v>38303</v>
      </c>
      <c r="G2502" s="6" t="s">
        <v>25</v>
      </c>
      <c r="H2502" s="6">
        <v>4</v>
      </c>
      <c r="I2502" s="6">
        <v>11</v>
      </c>
      <c r="J2502" s="6">
        <v>2004</v>
      </c>
      <c r="K2502" s="6" t="s">
        <v>385</v>
      </c>
      <c r="L2502" s="6">
        <v>91</v>
      </c>
      <c r="M2502" s="6" t="s">
        <v>440</v>
      </c>
      <c r="N2502" s="6" t="s">
        <v>387</v>
      </c>
      <c r="O2502" s="6" t="s">
        <v>388</v>
      </c>
      <c r="P2502" s="6" t="s">
        <v>389</v>
      </c>
      <c r="Q2502" s="9"/>
      <c r="R2502" s="6" t="s">
        <v>390</v>
      </c>
      <c r="S2502" s="9"/>
      <c r="T2502" s="6">
        <v>24100</v>
      </c>
      <c r="U2502" s="6" t="s">
        <v>200</v>
      </c>
      <c r="V2502" s="6" t="s">
        <v>46</v>
      </c>
      <c r="W2502" s="6" t="s">
        <v>391</v>
      </c>
      <c r="X2502" s="6" t="s">
        <v>392</v>
      </c>
      <c r="Y2502" s="6" t="s">
        <v>39</v>
      </c>
    </row>
    <row r="2503" spans="1:25">
      <c r="A2503" s="5">
        <v>10340</v>
      </c>
      <c r="B2503" s="6">
        <v>30</v>
      </c>
      <c r="C2503" s="7">
        <v>88.6</v>
      </c>
      <c r="D2503" s="6">
        <v>5</v>
      </c>
      <c r="E2503" s="6">
        <v>2658</v>
      </c>
      <c r="F2503" s="8">
        <v>38315</v>
      </c>
      <c r="G2503" s="6" t="s">
        <v>25</v>
      </c>
      <c r="H2503" s="6">
        <v>4</v>
      </c>
      <c r="I2503" s="6">
        <v>11</v>
      </c>
      <c r="J2503" s="6">
        <v>2004</v>
      </c>
      <c r="K2503" s="6" t="s">
        <v>385</v>
      </c>
      <c r="L2503" s="6">
        <v>91</v>
      </c>
      <c r="M2503" s="6" t="s">
        <v>440</v>
      </c>
      <c r="N2503" s="6" t="s">
        <v>577</v>
      </c>
      <c r="O2503" s="6" t="s">
        <v>578</v>
      </c>
      <c r="P2503" s="6" t="s">
        <v>579</v>
      </c>
      <c r="Q2503" s="9"/>
      <c r="R2503" s="6" t="s">
        <v>580</v>
      </c>
      <c r="S2503" s="9"/>
      <c r="T2503" s="6">
        <v>8022</v>
      </c>
      <c r="U2503" s="6" t="s">
        <v>159</v>
      </c>
      <c r="V2503" s="6" t="s">
        <v>46</v>
      </c>
      <c r="W2503" s="6" t="s">
        <v>581</v>
      </c>
      <c r="X2503" s="6" t="s">
        <v>582</v>
      </c>
      <c r="Y2503" s="6" t="s">
        <v>39</v>
      </c>
    </row>
    <row r="2504" spans="1:25">
      <c r="A2504" s="5">
        <v>10353</v>
      </c>
      <c r="B2504" s="6">
        <v>39</v>
      </c>
      <c r="C2504" s="7">
        <v>100</v>
      </c>
      <c r="D2504" s="6">
        <v>9</v>
      </c>
      <c r="E2504" s="6">
        <v>5043.87</v>
      </c>
      <c r="F2504" s="8">
        <v>38325</v>
      </c>
      <c r="G2504" s="6" t="s">
        <v>25</v>
      </c>
      <c r="H2504" s="6">
        <v>4</v>
      </c>
      <c r="I2504" s="6">
        <v>12</v>
      </c>
      <c r="J2504" s="6">
        <v>2004</v>
      </c>
      <c r="K2504" s="6" t="s">
        <v>385</v>
      </c>
      <c r="L2504" s="6">
        <v>91</v>
      </c>
      <c r="M2504" s="6" t="s">
        <v>440</v>
      </c>
      <c r="N2504" s="6" t="s">
        <v>629</v>
      </c>
      <c r="O2504" s="6">
        <v>2035554407</v>
      </c>
      <c r="P2504" s="6" t="s">
        <v>630</v>
      </c>
      <c r="Q2504" s="9"/>
      <c r="R2504" s="6" t="s">
        <v>547</v>
      </c>
      <c r="S2504" s="6" t="s">
        <v>88</v>
      </c>
      <c r="T2504" s="6">
        <v>97561</v>
      </c>
      <c r="U2504" s="6" t="s">
        <v>32</v>
      </c>
      <c r="V2504" s="6" t="s">
        <v>33</v>
      </c>
      <c r="W2504" s="6" t="s">
        <v>631</v>
      </c>
      <c r="X2504" s="6" t="s">
        <v>632</v>
      </c>
      <c r="Y2504" s="6" t="s">
        <v>36</v>
      </c>
    </row>
    <row r="2505" spans="1:25">
      <c r="A2505" s="5">
        <v>10361</v>
      </c>
      <c r="B2505" s="6">
        <v>20</v>
      </c>
      <c r="C2505" s="7">
        <v>60.54</v>
      </c>
      <c r="D2505" s="6">
        <v>4</v>
      </c>
      <c r="E2505" s="6">
        <v>1210.8</v>
      </c>
      <c r="F2505" s="8">
        <v>38338</v>
      </c>
      <c r="G2505" s="6" t="s">
        <v>25</v>
      </c>
      <c r="H2505" s="6">
        <v>4</v>
      </c>
      <c r="I2505" s="6">
        <v>12</v>
      </c>
      <c r="J2505" s="6">
        <v>2004</v>
      </c>
      <c r="K2505" s="6" t="s">
        <v>385</v>
      </c>
      <c r="L2505" s="6">
        <v>91</v>
      </c>
      <c r="M2505" s="6" t="s">
        <v>440</v>
      </c>
      <c r="N2505" s="6" t="s">
        <v>134</v>
      </c>
      <c r="O2505" s="10" t="s">
        <v>683</v>
      </c>
      <c r="P2505" s="6" t="s">
        <v>135</v>
      </c>
      <c r="Q2505" s="6" t="s">
        <v>136</v>
      </c>
      <c r="R2505" s="6" t="s">
        <v>137</v>
      </c>
      <c r="S2505" s="6" t="s">
        <v>138</v>
      </c>
      <c r="T2505" s="6">
        <v>2067</v>
      </c>
      <c r="U2505" s="6" t="s">
        <v>75</v>
      </c>
      <c r="V2505" s="6" t="s">
        <v>76</v>
      </c>
      <c r="W2505" s="6" t="s">
        <v>139</v>
      </c>
      <c r="X2505" s="6" t="s">
        <v>140</v>
      </c>
      <c r="Y2505" s="6" t="s">
        <v>39</v>
      </c>
    </row>
    <row r="2506" spans="1:25">
      <c r="A2506" s="5">
        <v>10375</v>
      </c>
      <c r="B2506" s="6">
        <v>37</v>
      </c>
      <c r="C2506" s="7">
        <v>81.87</v>
      </c>
      <c r="D2506" s="6">
        <v>6</v>
      </c>
      <c r="E2506" s="6">
        <v>3029.19</v>
      </c>
      <c r="F2506" s="8">
        <v>38386</v>
      </c>
      <c r="G2506" s="6" t="s">
        <v>25</v>
      </c>
      <c r="H2506" s="6">
        <v>1</v>
      </c>
      <c r="I2506" s="6">
        <v>2</v>
      </c>
      <c r="J2506" s="6">
        <v>2005</v>
      </c>
      <c r="K2506" s="6" t="s">
        <v>385</v>
      </c>
      <c r="L2506" s="6">
        <v>91</v>
      </c>
      <c r="M2506" s="6" t="s">
        <v>440</v>
      </c>
      <c r="N2506" s="6" t="s">
        <v>91</v>
      </c>
      <c r="O2506" s="6" t="s">
        <v>92</v>
      </c>
      <c r="P2506" s="6" t="s">
        <v>93</v>
      </c>
      <c r="Q2506" s="9"/>
      <c r="R2506" s="6" t="s">
        <v>94</v>
      </c>
      <c r="S2506" s="9"/>
      <c r="T2506" s="6">
        <v>44000</v>
      </c>
      <c r="U2506" s="6" t="s">
        <v>66</v>
      </c>
      <c r="V2506" s="6" t="s">
        <v>46</v>
      </c>
      <c r="W2506" s="6" t="s">
        <v>95</v>
      </c>
      <c r="X2506" s="6" t="s">
        <v>96</v>
      </c>
      <c r="Y2506" s="6" t="s">
        <v>36</v>
      </c>
    </row>
    <row r="2507" spans="1:25">
      <c r="A2507" s="5">
        <v>10388</v>
      </c>
      <c r="B2507" s="6">
        <v>46</v>
      </c>
      <c r="C2507" s="7">
        <v>100</v>
      </c>
      <c r="D2507" s="6">
        <v>2</v>
      </c>
      <c r="E2507" s="6">
        <v>10066.6</v>
      </c>
      <c r="F2507" s="8">
        <v>38414</v>
      </c>
      <c r="G2507" s="6" t="s">
        <v>25</v>
      </c>
      <c r="H2507" s="6">
        <v>1</v>
      </c>
      <c r="I2507" s="6">
        <v>3</v>
      </c>
      <c r="J2507" s="6">
        <v>2005</v>
      </c>
      <c r="K2507" s="6" t="s">
        <v>385</v>
      </c>
      <c r="L2507" s="6">
        <v>91</v>
      </c>
      <c r="M2507" s="6" t="s">
        <v>440</v>
      </c>
      <c r="N2507" s="11" t="s">
        <v>141</v>
      </c>
      <c r="O2507" s="6">
        <v>5085552555</v>
      </c>
      <c r="P2507" s="6" t="s">
        <v>142</v>
      </c>
      <c r="Q2507" s="9"/>
      <c r="R2507" s="6" t="s">
        <v>143</v>
      </c>
      <c r="S2507" s="6" t="s">
        <v>100</v>
      </c>
      <c r="T2507" s="6">
        <v>50553</v>
      </c>
      <c r="U2507" s="6" t="s">
        <v>32</v>
      </c>
      <c r="V2507" s="6" t="s">
        <v>33</v>
      </c>
      <c r="W2507" s="6" t="s">
        <v>144</v>
      </c>
      <c r="X2507" s="6" t="s">
        <v>145</v>
      </c>
      <c r="Y2507" s="6" t="s">
        <v>133</v>
      </c>
    </row>
    <row r="2508" spans="1:25">
      <c r="A2508" s="5">
        <v>10398</v>
      </c>
      <c r="B2508" s="6">
        <v>47</v>
      </c>
      <c r="C2508" s="7">
        <v>87.69</v>
      </c>
      <c r="D2508" s="6">
        <v>6</v>
      </c>
      <c r="E2508" s="6">
        <v>4121.43</v>
      </c>
      <c r="F2508" s="8">
        <v>38441</v>
      </c>
      <c r="G2508" s="6" t="s">
        <v>25</v>
      </c>
      <c r="H2508" s="6">
        <v>1</v>
      </c>
      <c r="I2508" s="6">
        <v>3</v>
      </c>
      <c r="J2508" s="6">
        <v>2005</v>
      </c>
      <c r="K2508" s="6" t="s">
        <v>385</v>
      </c>
      <c r="L2508" s="6">
        <v>91</v>
      </c>
      <c r="M2508" s="6" t="s">
        <v>440</v>
      </c>
      <c r="N2508" s="6" t="s">
        <v>357</v>
      </c>
      <c r="O2508" s="6" t="s">
        <v>358</v>
      </c>
      <c r="P2508" s="6" t="s">
        <v>359</v>
      </c>
      <c r="Q2508" s="9"/>
      <c r="R2508" s="6" t="s">
        <v>360</v>
      </c>
      <c r="S2508" s="9"/>
      <c r="T2508" s="6">
        <v>51100</v>
      </c>
      <c r="U2508" s="6" t="s">
        <v>66</v>
      </c>
      <c r="V2508" s="6" t="s">
        <v>46</v>
      </c>
      <c r="W2508" s="6" t="s">
        <v>361</v>
      </c>
      <c r="X2508" s="6" t="s">
        <v>362</v>
      </c>
      <c r="Y2508" s="6" t="s">
        <v>36</v>
      </c>
    </row>
    <row r="2509" spans="1:25">
      <c r="A2509" s="5">
        <v>10401</v>
      </c>
      <c r="B2509" s="6">
        <v>11</v>
      </c>
      <c r="C2509" s="7">
        <v>100</v>
      </c>
      <c r="D2509" s="6">
        <v>8</v>
      </c>
      <c r="E2509" s="6">
        <v>1135.31</v>
      </c>
      <c r="F2509" s="8">
        <v>38445</v>
      </c>
      <c r="G2509" s="6" t="s">
        <v>376</v>
      </c>
      <c r="H2509" s="6">
        <v>2</v>
      </c>
      <c r="I2509" s="6">
        <v>4</v>
      </c>
      <c r="J2509" s="6">
        <v>2005</v>
      </c>
      <c r="K2509" s="6" t="s">
        <v>385</v>
      </c>
      <c r="L2509" s="6">
        <v>91</v>
      </c>
      <c r="M2509" s="6" t="s">
        <v>440</v>
      </c>
      <c r="N2509" s="6" t="s">
        <v>79</v>
      </c>
      <c r="O2509" s="6">
        <v>2015559350</v>
      </c>
      <c r="P2509" s="6" t="s">
        <v>80</v>
      </c>
      <c r="Q2509" s="9"/>
      <c r="R2509" s="6" t="s">
        <v>81</v>
      </c>
      <c r="S2509" s="6" t="s">
        <v>82</v>
      </c>
      <c r="T2509" s="6">
        <v>94019</v>
      </c>
      <c r="U2509" s="6" t="s">
        <v>32</v>
      </c>
      <c r="V2509" s="6" t="s">
        <v>33</v>
      </c>
      <c r="W2509" s="6" t="s">
        <v>83</v>
      </c>
      <c r="X2509" s="6" t="s">
        <v>84</v>
      </c>
      <c r="Y2509" s="6" t="s">
        <v>39</v>
      </c>
    </row>
    <row r="2510" spans="1:25">
      <c r="A2510" s="5">
        <v>10416</v>
      </c>
      <c r="B2510" s="6">
        <v>23</v>
      </c>
      <c r="C2510" s="7">
        <v>91.34</v>
      </c>
      <c r="D2510" s="6">
        <v>9</v>
      </c>
      <c r="E2510" s="6">
        <v>2100.8200000000002</v>
      </c>
      <c r="F2510" s="8">
        <v>38482</v>
      </c>
      <c r="G2510" s="6" t="s">
        <v>25</v>
      </c>
      <c r="H2510" s="6">
        <v>2</v>
      </c>
      <c r="I2510" s="6">
        <v>5</v>
      </c>
      <c r="J2510" s="6">
        <v>2005</v>
      </c>
      <c r="K2510" s="6" t="s">
        <v>385</v>
      </c>
      <c r="L2510" s="6">
        <v>91</v>
      </c>
      <c r="M2510" s="6" t="s">
        <v>440</v>
      </c>
      <c r="N2510" s="6" t="s">
        <v>430</v>
      </c>
      <c r="O2510" s="6" t="s">
        <v>431</v>
      </c>
      <c r="P2510" s="6" t="s">
        <v>432</v>
      </c>
      <c r="Q2510" s="9"/>
      <c r="R2510" s="6" t="s">
        <v>433</v>
      </c>
      <c r="S2510" s="9"/>
      <c r="T2510" s="6">
        <v>42100</v>
      </c>
      <c r="U2510" s="6" t="s">
        <v>200</v>
      </c>
      <c r="V2510" s="6" t="s">
        <v>46</v>
      </c>
      <c r="W2510" s="6" t="s">
        <v>434</v>
      </c>
      <c r="X2510" s="6" t="s">
        <v>435</v>
      </c>
      <c r="Y2510" s="6" t="s">
        <v>39</v>
      </c>
    </row>
    <row r="2511" spans="1:25">
      <c r="A2511" s="5">
        <v>10194</v>
      </c>
      <c r="B2511" s="6">
        <v>39</v>
      </c>
      <c r="C2511" s="7">
        <v>54.94</v>
      </c>
      <c r="D2511" s="6">
        <v>7</v>
      </c>
      <c r="E2511" s="6">
        <v>2142.66</v>
      </c>
      <c r="F2511" s="8">
        <v>37950</v>
      </c>
      <c r="G2511" s="6" t="s">
        <v>25</v>
      </c>
      <c r="H2511" s="6">
        <v>4</v>
      </c>
      <c r="I2511" s="6">
        <v>11</v>
      </c>
      <c r="J2511" s="6">
        <v>2003</v>
      </c>
      <c r="K2511" s="6" t="s">
        <v>166</v>
      </c>
      <c r="L2511" s="6">
        <v>64</v>
      </c>
      <c r="M2511" s="6" t="s">
        <v>252</v>
      </c>
      <c r="N2511" s="6" t="s">
        <v>459</v>
      </c>
      <c r="O2511" s="6" t="s">
        <v>460</v>
      </c>
      <c r="P2511" s="6" t="s">
        <v>461</v>
      </c>
      <c r="Q2511" s="9"/>
      <c r="R2511" s="6" t="s">
        <v>462</v>
      </c>
      <c r="S2511" s="9"/>
      <c r="T2511" s="6">
        <v>69004</v>
      </c>
      <c r="U2511" s="6" t="s">
        <v>66</v>
      </c>
      <c r="V2511" s="6" t="s">
        <v>46</v>
      </c>
      <c r="W2511" s="6" t="s">
        <v>463</v>
      </c>
      <c r="X2511" s="6" t="s">
        <v>464</v>
      </c>
      <c r="Y2511" s="6" t="s">
        <v>39</v>
      </c>
    </row>
    <row r="2512" spans="1:25">
      <c r="A2512" s="5">
        <v>10195</v>
      </c>
      <c r="B2512" s="6">
        <v>49</v>
      </c>
      <c r="C2512" s="7">
        <v>100</v>
      </c>
      <c r="D2512" s="6">
        <v>4</v>
      </c>
      <c r="E2512" s="6">
        <v>5161.17</v>
      </c>
      <c r="F2512" s="8">
        <v>37950</v>
      </c>
      <c r="G2512" s="6" t="s">
        <v>25</v>
      </c>
      <c r="H2512" s="6">
        <v>4</v>
      </c>
      <c r="I2512" s="6">
        <v>11</v>
      </c>
      <c r="J2512" s="6">
        <v>2003</v>
      </c>
      <c r="K2512" s="6" t="s">
        <v>166</v>
      </c>
      <c r="L2512" s="6">
        <v>115</v>
      </c>
      <c r="M2512" s="6" t="s">
        <v>298</v>
      </c>
      <c r="N2512" s="6" t="s">
        <v>272</v>
      </c>
      <c r="O2512" s="6">
        <v>9145554562</v>
      </c>
      <c r="P2512" s="6" t="s">
        <v>273</v>
      </c>
      <c r="Q2512" s="9"/>
      <c r="R2512" s="6" t="s">
        <v>274</v>
      </c>
      <c r="S2512" s="6" t="s">
        <v>57</v>
      </c>
      <c r="T2512" s="6">
        <v>24067</v>
      </c>
      <c r="U2512" s="6" t="s">
        <v>32</v>
      </c>
      <c r="V2512" s="6" t="s">
        <v>33</v>
      </c>
      <c r="W2512" s="6" t="s">
        <v>58</v>
      </c>
      <c r="X2512" s="6" t="s">
        <v>179</v>
      </c>
      <c r="Y2512" s="6" t="s">
        <v>36</v>
      </c>
    </row>
    <row r="2513" spans="1:25">
      <c r="A2513" s="5">
        <v>10194</v>
      </c>
      <c r="B2513" s="6">
        <v>26</v>
      </c>
      <c r="C2513" s="7">
        <v>89.01</v>
      </c>
      <c r="D2513" s="6">
        <v>6</v>
      </c>
      <c r="E2513" s="6">
        <v>2314.2600000000002</v>
      </c>
      <c r="F2513" s="8">
        <v>37950</v>
      </c>
      <c r="G2513" s="6" t="s">
        <v>25</v>
      </c>
      <c r="H2513" s="6">
        <v>4</v>
      </c>
      <c r="I2513" s="6">
        <v>11</v>
      </c>
      <c r="J2513" s="6">
        <v>2003</v>
      </c>
      <c r="K2513" s="6" t="s">
        <v>163</v>
      </c>
      <c r="L2513" s="6">
        <v>101</v>
      </c>
      <c r="M2513" s="6" t="s">
        <v>253</v>
      </c>
      <c r="N2513" s="6" t="s">
        <v>459</v>
      </c>
      <c r="O2513" s="6" t="s">
        <v>460</v>
      </c>
      <c r="P2513" s="6" t="s">
        <v>461</v>
      </c>
      <c r="Q2513" s="9"/>
      <c r="R2513" s="6" t="s">
        <v>462</v>
      </c>
      <c r="S2513" s="9"/>
      <c r="T2513" s="6">
        <v>69004</v>
      </c>
      <c r="U2513" s="6" t="s">
        <v>66</v>
      </c>
      <c r="V2513" s="6" t="s">
        <v>46</v>
      </c>
      <c r="W2513" s="6" t="s">
        <v>463</v>
      </c>
      <c r="X2513" s="6" t="s">
        <v>464</v>
      </c>
      <c r="Y2513" s="6" t="s">
        <v>39</v>
      </c>
    </row>
    <row r="2514" spans="1:25">
      <c r="A2514" s="5">
        <v>10197</v>
      </c>
      <c r="B2514" s="6">
        <v>45</v>
      </c>
      <c r="C2514" s="7">
        <v>100</v>
      </c>
      <c r="D2514" s="6">
        <v>6</v>
      </c>
      <c r="E2514" s="6">
        <v>5324.4</v>
      </c>
      <c r="F2514" s="8">
        <v>37951</v>
      </c>
      <c r="G2514" s="6" t="s">
        <v>25</v>
      </c>
      <c r="H2514" s="6">
        <v>4</v>
      </c>
      <c r="I2514" s="6">
        <v>11</v>
      </c>
      <c r="J2514" s="6">
        <v>2003</v>
      </c>
      <c r="K2514" s="6" t="s">
        <v>163</v>
      </c>
      <c r="L2514" s="6">
        <v>136</v>
      </c>
      <c r="M2514" s="6" t="s">
        <v>300</v>
      </c>
      <c r="N2514" s="6" t="s">
        <v>577</v>
      </c>
      <c r="O2514" s="6" t="s">
        <v>578</v>
      </c>
      <c r="P2514" s="6" t="s">
        <v>579</v>
      </c>
      <c r="Q2514" s="9"/>
      <c r="R2514" s="6" t="s">
        <v>580</v>
      </c>
      <c r="S2514" s="9"/>
      <c r="T2514" s="6">
        <v>8022</v>
      </c>
      <c r="U2514" s="6" t="s">
        <v>159</v>
      </c>
      <c r="V2514" s="6" t="s">
        <v>46</v>
      </c>
      <c r="W2514" s="6" t="s">
        <v>581</v>
      </c>
      <c r="X2514" s="6" t="s">
        <v>582</v>
      </c>
      <c r="Y2514" s="6" t="s">
        <v>36</v>
      </c>
    </row>
    <row r="2515" spans="1:25">
      <c r="A2515" s="5">
        <v>10196</v>
      </c>
      <c r="B2515" s="6">
        <v>47</v>
      </c>
      <c r="C2515" s="7">
        <v>100</v>
      </c>
      <c r="D2515" s="6">
        <v>5</v>
      </c>
      <c r="E2515" s="6">
        <v>8887.7000000000007</v>
      </c>
      <c r="F2515" s="8">
        <v>37951</v>
      </c>
      <c r="G2515" s="6" t="s">
        <v>25</v>
      </c>
      <c r="H2515" s="6">
        <v>4</v>
      </c>
      <c r="I2515" s="6">
        <v>11</v>
      </c>
      <c r="J2515" s="6">
        <v>2003</v>
      </c>
      <c r="K2515" s="6" t="s">
        <v>163</v>
      </c>
      <c r="L2515" s="6">
        <v>207</v>
      </c>
      <c r="M2515" s="6" t="s">
        <v>308</v>
      </c>
      <c r="N2515" s="6" t="s">
        <v>183</v>
      </c>
      <c r="O2515" s="6">
        <v>2035559545</v>
      </c>
      <c r="P2515" s="6" t="s">
        <v>184</v>
      </c>
      <c r="Q2515" s="9"/>
      <c r="R2515" s="6" t="s">
        <v>185</v>
      </c>
      <c r="S2515" s="6" t="s">
        <v>88</v>
      </c>
      <c r="T2515" s="6">
        <v>97823</v>
      </c>
      <c r="U2515" s="6" t="s">
        <v>32</v>
      </c>
      <c r="V2515" s="6" t="s">
        <v>33</v>
      </c>
      <c r="W2515" s="6" t="s">
        <v>186</v>
      </c>
      <c r="X2515" s="6" t="s">
        <v>187</v>
      </c>
      <c r="Y2515" s="6" t="s">
        <v>133</v>
      </c>
    </row>
    <row r="2516" spans="1:25">
      <c r="A2516" s="5">
        <v>10196</v>
      </c>
      <c r="B2516" s="6">
        <v>24</v>
      </c>
      <c r="C2516" s="7">
        <v>100</v>
      </c>
      <c r="D2516" s="6">
        <v>6</v>
      </c>
      <c r="E2516" s="6">
        <v>3807.12</v>
      </c>
      <c r="F2516" s="8">
        <v>37951</v>
      </c>
      <c r="G2516" s="6" t="s">
        <v>25</v>
      </c>
      <c r="H2516" s="6">
        <v>4</v>
      </c>
      <c r="I2516" s="6">
        <v>11</v>
      </c>
      <c r="J2516" s="6">
        <v>2003</v>
      </c>
      <c r="K2516" s="6" t="s">
        <v>163</v>
      </c>
      <c r="L2516" s="6">
        <v>151</v>
      </c>
      <c r="M2516" s="6" t="s">
        <v>254</v>
      </c>
      <c r="N2516" s="6" t="s">
        <v>183</v>
      </c>
      <c r="O2516" s="6">
        <v>2035559545</v>
      </c>
      <c r="P2516" s="6" t="s">
        <v>184</v>
      </c>
      <c r="Q2516" s="9"/>
      <c r="R2516" s="6" t="s">
        <v>185</v>
      </c>
      <c r="S2516" s="6" t="s">
        <v>88</v>
      </c>
      <c r="T2516" s="6">
        <v>97823</v>
      </c>
      <c r="U2516" s="6" t="s">
        <v>32</v>
      </c>
      <c r="V2516" s="6" t="s">
        <v>33</v>
      </c>
      <c r="W2516" s="6" t="s">
        <v>186</v>
      </c>
      <c r="X2516" s="6" t="s">
        <v>187</v>
      </c>
      <c r="Y2516" s="6" t="s">
        <v>36</v>
      </c>
    </row>
    <row r="2517" spans="1:25">
      <c r="A2517" s="5">
        <v>10196</v>
      </c>
      <c r="B2517" s="6">
        <v>38</v>
      </c>
      <c r="C2517" s="7">
        <v>100</v>
      </c>
      <c r="D2517" s="6">
        <v>4</v>
      </c>
      <c r="E2517" s="6">
        <v>7232.16</v>
      </c>
      <c r="F2517" s="8">
        <v>37951</v>
      </c>
      <c r="G2517" s="6" t="s">
        <v>25</v>
      </c>
      <c r="H2517" s="6">
        <v>4</v>
      </c>
      <c r="I2517" s="6">
        <v>11</v>
      </c>
      <c r="J2517" s="6">
        <v>2003</v>
      </c>
      <c r="K2517" s="6" t="s">
        <v>163</v>
      </c>
      <c r="L2517" s="6">
        <v>173</v>
      </c>
      <c r="M2517" s="6" t="s">
        <v>309</v>
      </c>
      <c r="N2517" s="6" t="s">
        <v>183</v>
      </c>
      <c r="O2517" s="6">
        <v>2035559545</v>
      </c>
      <c r="P2517" s="6" t="s">
        <v>184</v>
      </c>
      <c r="Q2517" s="9"/>
      <c r="R2517" s="6" t="s">
        <v>185</v>
      </c>
      <c r="S2517" s="6" t="s">
        <v>88</v>
      </c>
      <c r="T2517" s="6">
        <v>97823</v>
      </c>
      <c r="U2517" s="6" t="s">
        <v>32</v>
      </c>
      <c r="V2517" s="6" t="s">
        <v>33</v>
      </c>
      <c r="W2517" s="6" t="s">
        <v>186</v>
      </c>
      <c r="X2517" s="6" t="s">
        <v>187</v>
      </c>
      <c r="Y2517" s="6" t="s">
        <v>133</v>
      </c>
    </row>
    <row r="2518" spans="1:25">
      <c r="A2518" s="5">
        <v>10197</v>
      </c>
      <c r="B2518" s="6">
        <v>46</v>
      </c>
      <c r="C2518" s="7">
        <v>87.74</v>
      </c>
      <c r="D2518" s="6">
        <v>4</v>
      </c>
      <c r="E2518" s="6">
        <v>4036.04</v>
      </c>
      <c r="F2518" s="8">
        <v>37951</v>
      </c>
      <c r="G2518" s="6" t="s">
        <v>25</v>
      </c>
      <c r="H2518" s="6">
        <v>4</v>
      </c>
      <c r="I2518" s="6">
        <v>11</v>
      </c>
      <c r="J2518" s="6">
        <v>2003</v>
      </c>
      <c r="K2518" s="6" t="s">
        <v>313</v>
      </c>
      <c r="L2518" s="6">
        <v>86</v>
      </c>
      <c r="M2518" s="6" t="s">
        <v>414</v>
      </c>
      <c r="N2518" s="6" t="s">
        <v>577</v>
      </c>
      <c r="O2518" s="6" t="s">
        <v>578</v>
      </c>
      <c r="P2518" s="6" t="s">
        <v>579</v>
      </c>
      <c r="Q2518" s="9"/>
      <c r="R2518" s="6" t="s">
        <v>580</v>
      </c>
      <c r="S2518" s="9"/>
      <c r="T2518" s="6">
        <v>8022</v>
      </c>
      <c r="U2518" s="6" t="s">
        <v>159</v>
      </c>
      <c r="V2518" s="6" t="s">
        <v>46</v>
      </c>
      <c r="W2518" s="6" t="s">
        <v>581</v>
      </c>
      <c r="X2518" s="6" t="s">
        <v>582</v>
      </c>
      <c r="Y2518" s="6" t="s">
        <v>36</v>
      </c>
    </row>
    <row r="2519" spans="1:25">
      <c r="A2519" s="5">
        <v>10196</v>
      </c>
      <c r="B2519" s="6">
        <v>49</v>
      </c>
      <c r="C2519" s="7">
        <v>100</v>
      </c>
      <c r="D2519" s="6">
        <v>1</v>
      </c>
      <c r="E2519" s="6">
        <v>6893.81</v>
      </c>
      <c r="F2519" s="8">
        <v>37951</v>
      </c>
      <c r="G2519" s="6" t="s">
        <v>25</v>
      </c>
      <c r="H2519" s="6">
        <v>4</v>
      </c>
      <c r="I2519" s="6">
        <v>11</v>
      </c>
      <c r="J2519" s="6">
        <v>2003</v>
      </c>
      <c r="K2519" s="6" t="s">
        <v>26</v>
      </c>
      <c r="L2519" s="6">
        <v>136</v>
      </c>
      <c r="M2519" s="6" t="s">
        <v>310</v>
      </c>
      <c r="N2519" s="6" t="s">
        <v>183</v>
      </c>
      <c r="O2519" s="6">
        <v>2035559545</v>
      </c>
      <c r="P2519" s="6" t="s">
        <v>184</v>
      </c>
      <c r="Q2519" s="9"/>
      <c r="R2519" s="6" t="s">
        <v>185</v>
      </c>
      <c r="S2519" s="6" t="s">
        <v>88</v>
      </c>
      <c r="T2519" s="6">
        <v>97823</v>
      </c>
      <c r="U2519" s="6" t="s">
        <v>32</v>
      </c>
      <c r="V2519" s="6" t="s">
        <v>33</v>
      </c>
      <c r="W2519" s="6" t="s">
        <v>186</v>
      </c>
      <c r="X2519" s="6" t="s">
        <v>187</v>
      </c>
      <c r="Y2519" s="6" t="s">
        <v>36</v>
      </c>
    </row>
    <row r="2520" spans="1:25">
      <c r="A2520" s="5">
        <v>10208</v>
      </c>
      <c r="B2520" s="6">
        <v>40</v>
      </c>
      <c r="C2520" s="7">
        <v>80.55</v>
      </c>
      <c r="D2520" s="6">
        <v>10</v>
      </c>
      <c r="E2520" s="6">
        <v>3222</v>
      </c>
      <c r="F2520" s="8">
        <v>37988</v>
      </c>
      <c r="G2520" s="6" t="s">
        <v>25</v>
      </c>
      <c r="H2520" s="6">
        <v>1</v>
      </c>
      <c r="I2520" s="6">
        <v>1</v>
      </c>
      <c r="J2520" s="6">
        <v>2004</v>
      </c>
      <c r="K2520" s="6" t="s">
        <v>313</v>
      </c>
      <c r="L2520" s="6">
        <v>86</v>
      </c>
      <c r="M2520" s="6" t="s">
        <v>380</v>
      </c>
      <c r="N2520" s="6" t="s">
        <v>459</v>
      </c>
      <c r="O2520" s="6" t="s">
        <v>460</v>
      </c>
      <c r="P2520" s="6" t="s">
        <v>461</v>
      </c>
      <c r="Q2520" s="9"/>
      <c r="R2520" s="6" t="s">
        <v>462</v>
      </c>
      <c r="S2520" s="9"/>
      <c r="T2520" s="6">
        <v>69004</v>
      </c>
      <c r="U2520" s="6" t="s">
        <v>66</v>
      </c>
      <c r="V2520" s="6" t="s">
        <v>46</v>
      </c>
      <c r="W2520" s="6" t="s">
        <v>463</v>
      </c>
      <c r="X2520" s="6" t="s">
        <v>464</v>
      </c>
      <c r="Y2520" s="6" t="s">
        <v>36</v>
      </c>
    </row>
    <row r="2521" spans="1:25">
      <c r="A2521" s="5">
        <v>10221</v>
      </c>
      <c r="B2521" s="6">
        <v>23</v>
      </c>
      <c r="C2521" s="7">
        <v>97</v>
      </c>
      <c r="D2521" s="6">
        <v>4</v>
      </c>
      <c r="E2521" s="6">
        <v>2231</v>
      </c>
      <c r="F2521" s="8">
        <v>38035</v>
      </c>
      <c r="G2521" s="6" t="s">
        <v>25</v>
      </c>
      <c r="H2521" s="6">
        <v>1</v>
      </c>
      <c r="I2521" s="6">
        <v>2</v>
      </c>
      <c r="J2521" s="6">
        <v>2004</v>
      </c>
      <c r="K2521" s="6" t="s">
        <v>313</v>
      </c>
      <c r="L2521" s="6">
        <v>86</v>
      </c>
      <c r="M2521" s="6" t="s">
        <v>380</v>
      </c>
      <c r="N2521" s="6" t="s">
        <v>323</v>
      </c>
      <c r="O2521" s="6" t="s">
        <v>324</v>
      </c>
      <c r="P2521" s="6" t="s">
        <v>325</v>
      </c>
      <c r="Q2521" s="9"/>
      <c r="R2521" s="6" t="s">
        <v>326</v>
      </c>
      <c r="S2521" s="9"/>
      <c r="T2521" s="6" t="s">
        <v>327</v>
      </c>
      <c r="U2521" s="6" t="s">
        <v>328</v>
      </c>
      <c r="V2521" s="6" t="s">
        <v>46</v>
      </c>
      <c r="W2521" s="6" t="s">
        <v>329</v>
      </c>
      <c r="X2521" s="6" t="s">
        <v>330</v>
      </c>
      <c r="Y2521" s="6" t="s">
        <v>39</v>
      </c>
    </row>
    <row r="2522" spans="1:25">
      <c r="A2522" s="5">
        <v>10232</v>
      </c>
      <c r="B2522" s="6">
        <v>26</v>
      </c>
      <c r="C2522" s="7">
        <v>88.34</v>
      </c>
      <c r="D2522" s="6">
        <v>7</v>
      </c>
      <c r="E2522" s="6">
        <v>2296.84</v>
      </c>
      <c r="F2522" s="8">
        <v>38066</v>
      </c>
      <c r="G2522" s="6" t="s">
        <v>25</v>
      </c>
      <c r="H2522" s="6">
        <v>1</v>
      </c>
      <c r="I2522" s="6">
        <v>3</v>
      </c>
      <c r="J2522" s="6">
        <v>2004</v>
      </c>
      <c r="K2522" s="6" t="s">
        <v>313</v>
      </c>
      <c r="L2522" s="6">
        <v>86</v>
      </c>
      <c r="M2522" s="6" t="s">
        <v>380</v>
      </c>
      <c r="N2522" s="11" t="s">
        <v>346</v>
      </c>
      <c r="O2522" s="6" t="s">
        <v>347</v>
      </c>
      <c r="P2522" s="6" t="s">
        <v>348</v>
      </c>
      <c r="Q2522" s="9"/>
      <c r="R2522" s="6" t="s">
        <v>349</v>
      </c>
      <c r="S2522" s="6" t="s">
        <v>350</v>
      </c>
      <c r="T2522" s="6" t="s">
        <v>351</v>
      </c>
      <c r="U2522" s="6" t="s">
        <v>151</v>
      </c>
      <c r="V2522" s="6" t="s">
        <v>46</v>
      </c>
      <c r="W2522" s="6" t="s">
        <v>352</v>
      </c>
      <c r="X2522" s="6" t="s">
        <v>353</v>
      </c>
      <c r="Y2522" s="6" t="s">
        <v>39</v>
      </c>
    </row>
    <row r="2523" spans="1:25">
      <c r="A2523" s="5">
        <v>10248</v>
      </c>
      <c r="B2523" s="6">
        <v>40</v>
      </c>
      <c r="C2523" s="7">
        <v>100</v>
      </c>
      <c r="D2523" s="6">
        <v>13</v>
      </c>
      <c r="E2523" s="6">
        <v>4157.2</v>
      </c>
      <c r="F2523" s="8">
        <v>38114</v>
      </c>
      <c r="G2523" s="6" t="s">
        <v>322</v>
      </c>
      <c r="H2523" s="6">
        <v>2</v>
      </c>
      <c r="I2523" s="6">
        <v>5</v>
      </c>
      <c r="J2523" s="6">
        <v>2004</v>
      </c>
      <c r="K2523" s="6" t="s">
        <v>313</v>
      </c>
      <c r="L2523" s="6">
        <v>86</v>
      </c>
      <c r="M2523" s="6" t="s">
        <v>380</v>
      </c>
      <c r="N2523" s="6" t="s">
        <v>123</v>
      </c>
      <c r="O2523" s="6">
        <v>2125557818</v>
      </c>
      <c r="P2523" s="6" t="s">
        <v>124</v>
      </c>
      <c r="Q2523" s="9"/>
      <c r="R2523" s="6" t="s">
        <v>56</v>
      </c>
      <c r="S2523" s="6" t="s">
        <v>57</v>
      </c>
      <c r="T2523" s="6">
        <v>10022</v>
      </c>
      <c r="U2523" s="6" t="s">
        <v>32</v>
      </c>
      <c r="V2523" s="6" t="s">
        <v>33</v>
      </c>
      <c r="W2523" s="6" t="s">
        <v>121</v>
      </c>
      <c r="X2523" s="6" t="s">
        <v>125</v>
      </c>
      <c r="Y2523" s="6" t="s">
        <v>36</v>
      </c>
    </row>
    <row r="2524" spans="1:25">
      <c r="A2524" s="5">
        <v>10273</v>
      </c>
      <c r="B2524" s="6">
        <v>21</v>
      </c>
      <c r="C2524" s="7">
        <v>100</v>
      </c>
      <c r="D2524" s="6">
        <v>14</v>
      </c>
      <c r="E2524" s="6">
        <v>2146.1999999999998</v>
      </c>
      <c r="F2524" s="8">
        <v>38189</v>
      </c>
      <c r="G2524" s="6" t="s">
        <v>25</v>
      </c>
      <c r="H2524" s="6">
        <v>3</v>
      </c>
      <c r="I2524" s="6">
        <v>7</v>
      </c>
      <c r="J2524" s="6">
        <v>2004</v>
      </c>
      <c r="K2524" s="6" t="s">
        <v>313</v>
      </c>
      <c r="L2524" s="6">
        <v>86</v>
      </c>
      <c r="M2524" s="6" t="s">
        <v>380</v>
      </c>
      <c r="N2524" s="6" t="s">
        <v>323</v>
      </c>
      <c r="O2524" s="6" t="s">
        <v>324</v>
      </c>
      <c r="P2524" s="6" t="s">
        <v>325</v>
      </c>
      <c r="Q2524" s="9"/>
      <c r="R2524" s="6" t="s">
        <v>326</v>
      </c>
      <c r="S2524" s="9"/>
      <c r="T2524" s="6" t="s">
        <v>327</v>
      </c>
      <c r="U2524" s="6" t="s">
        <v>328</v>
      </c>
      <c r="V2524" s="6" t="s">
        <v>46</v>
      </c>
      <c r="W2524" s="6" t="s">
        <v>329</v>
      </c>
      <c r="X2524" s="6" t="s">
        <v>330</v>
      </c>
      <c r="Y2524" s="6" t="s">
        <v>39</v>
      </c>
    </row>
    <row r="2525" spans="1:25">
      <c r="A2525" s="5">
        <v>10282</v>
      </c>
      <c r="B2525" s="6">
        <v>43</v>
      </c>
      <c r="C2525" s="7">
        <v>86.61</v>
      </c>
      <c r="D2525" s="6">
        <v>2</v>
      </c>
      <c r="E2525" s="6">
        <v>3724.23</v>
      </c>
      <c r="F2525" s="8">
        <v>38219</v>
      </c>
      <c r="G2525" s="6" t="s">
        <v>25</v>
      </c>
      <c r="H2525" s="6">
        <v>3</v>
      </c>
      <c r="I2525" s="6">
        <v>8</v>
      </c>
      <c r="J2525" s="6">
        <v>2004</v>
      </c>
      <c r="K2525" s="6" t="s">
        <v>313</v>
      </c>
      <c r="L2525" s="6">
        <v>86</v>
      </c>
      <c r="M2525" s="6" t="s">
        <v>380</v>
      </c>
      <c r="N2525" s="6" t="s">
        <v>217</v>
      </c>
      <c r="O2525" s="6">
        <v>4155551450</v>
      </c>
      <c r="P2525" s="6" t="s">
        <v>218</v>
      </c>
      <c r="Q2525" s="9"/>
      <c r="R2525" s="6" t="s">
        <v>219</v>
      </c>
      <c r="S2525" s="6" t="s">
        <v>177</v>
      </c>
      <c r="T2525" s="6">
        <v>97562</v>
      </c>
      <c r="U2525" s="6" t="s">
        <v>32</v>
      </c>
      <c r="V2525" s="6" t="s">
        <v>33</v>
      </c>
      <c r="W2525" s="6" t="s">
        <v>220</v>
      </c>
      <c r="X2525" s="6" t="s">
        <v>35</v>
      </c>
      <c r="Y2525" s="6" t="s">
        <v>36</v>
      </c>
    </row>
    <row r="2526" spans="1:25">
      <c r="A2526" s="5">
        <v>10293</v>
      </c>
      <c r="B2526" s="6">
        <v>29</v>
      </c>
      <c r="C2526" s="7">
        <v>71.89</v>
      </c>
      <c r="D2526" s="6">
        <v>5</v>
      </c>
      <c r="E2526" s="6">
        <v>2084.81</v>
      </c>
      <c r="F2526" s="8">
        <v>38239</v>
      </c>
      <c r="G2526" s="6" t="s">
        <v>25</v>
      </c>
      <c r="H2526" s="6">
        <v>3</v>
      </c>
      <c r="I2526" s="6">
        <v>9</v>
      </c>
      <c r="J2526" s="6">
        <v>2004</v>
      </c>
      <c r="K2526" s="6" t="s">
        <v>313</v>
      </c>
      <c r="L2526" s="6">
        <v>86</v>
      </c>
      <c r="M2526" s="6" t="s">
        <v>380</v>
      </c>
      <c r="N2526" s="6" t="s">
        <v>196</v>
      </c>
      <c r="O2526" s="6" t="s">
        <v>197</v>
      </c>
      <c r="P2526" s="6" t="s">
        <v>198</v>
      </c>
      <c r="Q2526" s="9"/>
      <c r="R2526" s="6" t="s">
        <v>199</v>
      </c>
      <c r="S2526" s="9"/>
      <c r="T2526" s="6">
        <v>10100</v>
      </c>
      <c r="U2526" s="6" t="s">
        <v>200</v>
      </c>
      <c r="V2526" s="6" t="s">
        <v>46</v>
      </c>
      <c r="W2526" s="6" t="s">
        <v>201</v>
      </c>
      <c r="X2526" s="6" t="s">
        <v>202</v>
      </c>
      <c r="Y2526" s="6" t="s">
        <v>39</v>
      </c>
    </row>
    <row r="2527" spans="1:25">
      <c r="A2527" s="5">
        <v>10306</v>
      </c>
      <c r="B2527" s="6">
        <v>38</v>
      </c>
      <c r="C2527" s="7">
        <v>91.81</v>
      </c>
      <c r="D2527" s="6">
        <v>10</v>
      </c>
      <c r="E2527" s="6">
        <v>3488.78</v>
      </c>
      <c r="F2527" s="8">
        <v>38274</v>
      </c>
      <c r="G2527" s="6" t="s">
        <v>25</v>
      </c>
      <c r="H2527" s="6">
        <v>4</v>
      </c>
      <c r="I2527" s="6">
        <v>10</v>
      </c>
      <c r="J2527" s="6">
        <v>2004</v>
      </c>
      <c r="K2527" s="6" t="s">
        <v>313</v>
      </c>
      <c r="L2527" s="6">
        <v>86</v>
      </c>
      <c r="M2527" s="6" t="s">
        <v>380</v>
      </c>
      <c r="N2527" s="6" t="s">
        <v>476</v>
      </c>
      <c r="O2527" s="6" t="s">
        <v>477</v>
      </c>
      <c r="P2527" s="6" t="s">
        <v>478</v>
      </c>
      <c r="Q2527" s="9"/>
      <c r="R2527" s="6" t="s">
        <v>479</v>
      </c>
      <c r="S2527" s="9"/>
      <c r="T2527" s="6" t="s">
        <v>480</v>
      </c>
      <c r="U2527" s="6" t="s">
        <v>151</v>
      </c>
      <c r="V2527" s="6" t="s">
        <v>46</v>
      </c>
      <c r="W2527" s="6" t="s">
        <v>481</v>
      </c>
      <c r="X2527" s="6" t="s">
        <v>74</v>
      </c>
      <c r="Y2527" s="6" t="s">
        <v>36</v>
      </c>
    </row>
    <row r="2528" spans="1:25">
      <c r="A2528" s="5">
        <v>10314</v>
      </c>
      <c r="B2528" s="6">
        <v>23</v>
      </c>
      <c r="C2528" s="7">
        <v>76.22</v>
      </c>
      <c r="D2528" s="6">
        <v>2</v>
      </c>
      <c r="E2528" s="6">
        <v>1753.06</v>
      </c>
      <c r="F2528" s="8">
        <v>38282</v>
      </c>
      <c r="G2528" s="6" t="s">
        <v>25</v>
      </c>
      <c r="H2528" s="6">
        <v>4</v>
      </c>
      <c r="I2528" s="6">
        <v>10</v>
      </c>
      <c r="J2528" s="6">
        <v>2004</v>
      </c>
      <c r="K2528" s="6" t="s">
        <v>313</v>
      </c>
      <c r="L2528" s="6">
        <v>86</v>
      </c>
      <c r="M2528" s="6" t="s">
        <v>380</v>
      </c>
      <c r="N2528" s="6" t="s">
        <v>482</v>
      </c>
      <c r="O2528" s="6" t="s">
        <v>483</v>
      </c>
      <c r="P2528" s="6" t="s">
        <v>484</v>
      </c>
      <c r="Q2528" s="9"/>
      <c r="R2528" s="6" t="s">
        <v>485</v>
      </c>
      <c r="S2528" s="9"/>
      <c r="T2528" s="6">
        <v>8200</v>
      </c>
      <c r="U2528" s="6" t="s">
        <v>305</v>
      </c>
      <c r="V2528" s="6" t="s">
        <v>46</v>
      </c>
      <c r="W2528" s="6" t="s">
        <v>486</v>
      </c>
      <c r="X2528" s="6" t="s">
        <v>487</v>
      </c>
      <c r="Y2528" s="6" t="s">
        <v>39</v>
      </c>
    </row>
    <row r="2529" spans="1:25">
      <c r="A2529" s="5">
        <v>10327</v>
      </c>
      <c r="B2529" s="6">
        <v>20</v>
      </c>
      <c r="C2529" s="7">
        <v>100</v>
      </c>
      <c r="D2529" s="6">
        <v>7</v>
      </c>
      <c r="E2529" s="6">
        <v>3469.2</v>
      </c>
      <c r="F2529" s="8">
        <v>38301</v>
      </c>
      <c r="G2529" s="6" t="s">
        <v>603</v>
      </c>
      <c r="H2529" s="6">
        <v>4</v>
      </c>
      <c r="I2529" s="6">
        <v>11</v>
      </c>
      <c r="J2529" s="6">
        <v>2004</v>
      </c>
      <c r="K2529" s="6" t="s">
        <v>313</v>
      </c>
      <c r="L2529" s="6">
        <v>86</v>
      </c>
      <c r="M2529" s="6" t="s">
        <v>380</v>
      </c>
      <c r="N2529" s="6" t="s">
        <v>301</v>
      </c>
      <c r="O2529" s="6" t="s">
        <v>302</v>
      </c>
      <c r="P2529" s="6" t="s">
        <v>303</v>
      </c>
      <c r="Q2529" s="9"/>
      <c r="R2529" s="6" t="s">
        <v>304</v>
      </c>
      <c r="S2529" s="9"/>
      <c r="T2529" s="6">
        <v>1734</v>
      </c>
      <c r="U2529" s="6" t="s">
        <v>305</v>
      </c>
      <c r="V2529" s="6" t="s">
        <v>46</v>
      </c>
      <c r="W2529" s="6" t="s">
        <v>306</v>
      </c>
      <c r="X2529" s="6" t="s">
        <v>307</v>
      </c>
      <c r="Y2529" s="6" t="s">
        <v>36</v>
      </c>
    </row>
    <row r="2530" spans="1:25">
      <c r="A2530" s="5">
        <v>10337</v>
      </c>
      <c r="B2530" s="6">
        <v>36</v>
      </c>
      <c r="C2530" s="7">
        <v>70.3</v>
      </c>
      <c r="D2530" s="6">
        <v>9</v>
      </c>
      <c r="E2530" s="6">
        <v>2530.8000000000002</v>
      </c>
      <c r="F2530" s="8">
        <v>38312</v>
      </c>
      <c r="G2530" s="6" t="s">
        <v>25</v>
      </c>
      <c r="H2530" s="6">
        <v>4</v>
      </c>
      <c r="I2530" s="6">
        <v>11</v>
      </c>
      <c r="J2530" s="6">
        <v>2004</v>
      </c>
      <c r="K2530" s="6" t="s">
        <v>313</v>
      </c>
      <c r="L2530" s="6">
        <v>86</v>
      </c>
      <c r="M2530" s="6" t="s">
        <v>380</v>
      </c>
      <c r="N2530" s="6" t="s">
        <v>354</v>
      </c>
      <c r="O2530" s="6">
        <v>2125558493</v>
      </c>
      <c r="P2530" s="6" t="s">
        <v>355</v>
      </c>
      <c r="Q2530" s="6" t="s">
        <v>356</v>
      </c>
      <c r="R2530" s="6" t="s">
        <v>56</v>
      </c>
      <c r="S2530" s="6" t="s">
        <v>57</v>
      </c>
      <c r="T2530" s="6">
        <v>10022</v>
      </c>
      <c r="U2530" s="6" t="s">
        <v>32</v>
      </c>
      <c r="V2530" s="6" t="s">
        <v>33</v>
      </c>
      <c r="W2530" s="6" t="s">
        <v>101</v>
      </c>
      <c r="X2530" s="6" t="s">
        <v>210</v>
      </c>
      <c r="Y2530" s="6" t="s">
        <v>39</v>
      </c>
    </row>
    <row r="2531" spans="1:25">
      <c r="A2531" s="5">
        <v>10350</v>
      </c>
      <c r="B2531" s="6">
        <v>28</v>
      </c>
      <c r="C2531" s="7">
        <v>100</v>
      </c>
      <c r="D2531" s="6">
        <v>4</v>
      </c>
      <c r="E2531" s="6">
        <v>2924.32</v>
      </c>
      <c r="F2531" s="8">
        <v>38323</v>
      </c>
      <c r="G2531" s="6" t="s">
        <v>25</v>
      </c>
      <c r="H2531" s="6">
        <v>4</v>
      </c>
      <c r="I2531" s="6">
        <v>12</v>
      </c>
      <c r="J2531" s="6">
        <v>2004</v>
      </c>
      <c r="K2531" s="6" t="s">
        <v>313</v>
      </c>
      <c r="L2531" s="6">
        <v>86</v>
      </c>
      <c r="M2531" s="6" t="s">
        <v>380</v>
      </c>
      <c r="N2531" s="6" t="s">
        <v>155</v>
      </c>
      <c r="O2531" s="6" t="s">
        <v>156</v>
      </c>
      <c r="P2531" s="6" t="s">
        <v>157</v>
      </c>
      <c r="Q2531" s="9"/>
      <c r="R2531" s="6" t="s">
        <v>158</v>
      </c>
      <c r="S2531" s="9"/>
      <c r="T2531" s="6">
        <v>28034</v>
      </c>
      <c r="U2531" s="6" t="s">
        <v>159</v>
      </c>
      <c r="V2531" s="6" t="s">
        <v>46</v>
      </c>
      <c r="W2531" s="6" t="s">
        <v>160</v>
      </c>
      <c r="X2531" s="6" t="s">
        <v>161</v>
      </c>
      <c r="Y2531" s="6" t="s">
        <v>39</v>
      </c>
    </row>
    <row r="2532" spans="1:25">
      <c r="A2532" s="5">
        <v>10372</v>
      </c>
      <c r="B2532" s="6">
        <v>44</v>
      </c>
      <c r="C2532" s="7">
        <v>100</v>
      </c>
      <c r="D2532" s="6">
        <v>2</v>
      </c>
      <c r="E2532" s="6">
        <v>4496.8</v>
      </c>
      <c r="F2532" s="8">
        <v>38378</v>
      </c>
      <c r="G2532" s="6" t="s">
        <v>25</v>
      </c>
      <c r="H2532" s="6">
        <v>1</v>
      </c>
      <c r="I2532" s="6">
        <v>1</v>
      </c>
      <c r="J2532" s="6">
        <v>2005</v>
      </c>
      <c r="K2532" s="6" t="s">
        <v>313</v>
      </c>
      <c r="L2532" s="6">
        <v>86</v>
      </c>
      <c r="M2532" s="6" t="s">
        <v>380</v>
      </c>
      <c r="N2532" s="6" t="s">
        <v>188</v>
      </c>
      <c r="O2532" s="10" t="s">
        <v>683</v>
      </c>
      <c r="P2532" s="6" t="s">
        <v>189</v>
      </c>
      <c r="Q2532" s="9"/>
      <c r="R2532" s="6" t="s">
        <v>190</v>
      </c>
      <c r="S2532" s="6" t="s">
        <v>191</v>
      </c>
      <c r="T2532" s="6" t="s">
        <v>192</v>
      </c>
      <c r="U2532" s="6" t="s">
        <v>193</v>
      </c>
      <c r="V2532" s="6" t="s">
        <v>193</v>
      </c>
      <c r="W2532" s="6" t="s">
        <v>194</v>
      </c>
      <c r="X2532" s="6" t="s">
        <v>195</v>
      </c>
      <c r="Y2532" s="6" t="s">
        <v>36</v>
      </c>
    </row>
    <row r="2533" spans="1:25">
      <c r="A2533" s="5">
        <v>10384</v>
      </c>
      <c r="B2533" s="6">
        <v>49</v>
      </c>
      <c r="C2533" s="7">
        <v>100</v>
      </c>
      <c r="D2533" s="6">
        <v>1</v>
      </c>
      <c r="E2533" s="6">
        <v>6397.44</v>
      </c>
      <c r="F2533" s="8">
        <v>38406</v>
      </c>
      <c r="G2533" s="6" t="s">
        <v>25</v>
      </c>
      <c r="H2533" s="6">
        <v>1</v>
      </c>
      <c r="I2533" s="6">
        <v>2</v>
      </c>
      <c r="J2533" s="6">
        <v>2005</v>
      </c>
      <c r="K2533" s="6" t="s">
        <v>313</v>
      </c>
      <c r="L2533" s="6">
        <v>86</v>
      </c>
      <c r="M2533" s="6" t="s">
        <v>380</v>
      </c>
      <c r="N2533" s="6" t="s">
        <v>228</v>
      </c>
      <c r="O2533" s="6">
        <v>6505551386</v>
      </c>
      <c r="P2533" s="6" t="s">
        <v>229</v>
      </c>
      <c r="Q2533" s="9"/>
      <c r="R2533" s="6" t="s">
        <v>223</v>
      </c>
      <c r="S2533" s="6" t="s">
        <v>177</v>
      </c>
      <c r="T2533" s="9"/>
      <c r="U2533" s="6" t="s">
        <v>32</v>
      </c>
      <c r="V2533" s="6" t="s">
        <v>33</v>
      </c>
      <c r="W2533" s="6" t="s">
        <v>83</v>
      </c>
      <c r="X2533" s="6" t="s">
        <v>90</v>
      </c>
      <c r="Y2533" s="6" t="s">
        <v>36</v>
      </c>
    </row>
    <row r="2534" spans="1:25">
      <c r="A2534" s="5">
        <v>10397</v>
      </c>
      <c r="B2534" s="6">
        <v>32</v>
      </c>
      <c r="C2534" s="7">
        <v>80.55</v>
      </c>
      <c r="D2534" s="6">
        <v>5</v>
      </c>
      <c r="E2534" s="6">
        <v>2577.6</v>
      </c>
      <c r="F2534" s="8">
        <v>38439</v>
      </c>
      <c r="G2534" s="6" t="s">
        <v>25</v>
      </c>
      <c r="H2534" s="6">
        <v>1</v>
      </c>
      <c r="I2534" s="6">
        <v>3</v>
      </c>
      <c r="J2534" s="6">
        <v>2005</v>
      </c>
      <c r="K2534" s="6" t="s">
        <v>313</v>
      </c>
      <c r="L2534" s="6">
        <v>86</v>
      </c>
      <c r="M2534" s="6" t="s">
        <v>380</v>
      </c>
      <c r="N2534" s="6" t="s">
        <v>638</v>
      </c>
      <c r="O2534" s="6" t="s">
        <v>639</v>
      </c>
      <c r="P2534" s="6" t="s">
        <v>640</v>
      </c>
      <c r="Q2534" s="9"/>
      <c r="R2534" s="6" t="s">
        <v>641</v>
      </c>
      <c r="S2534" s="9"/>
      <c r="T2534" s="6">
        <v>31000</v>
      </c>
      <c r="U2534" s="6" t="s">
        <v>66</v>
      </c>
      <c r="V2534" s="6" t="s">
        <v>46</v>
      </c>
      <c r="W2534" s="6" t="s">
        <v>642</v>
      </c>
      <c r="X2534" s="6" t="s">
        <v>643</v>
      </c>
      <c r="Y2534" s="6" t="s">
        <v>39</v>
      </c>
    </row>
    <row r="2535" spans="1:25">
      <c r="A2535" s="5">
        <v>10414</v>
      </c>
      <c r="B2535" s="6">
        <v>34</v>
      </c>
      <c r="C2535" s="7">
        <v>100</v>
      </c>
      <c r="D2535" s="6">
        <v>13</v>
      </c>
      <c r="E2535" s="6">
        <v>3533.62</v>
      </c>
      <c r="F2535" s="8">
        <v>38478</v>
      </c>
      <c r="G2535" s="6" t="s">
        <v>376</v>
      </c>
      <c r="H2535" s="6">
        <v>2</v>
      </c>
      <c r="I2535" s="6">
        <v>5</v>
      </c>
      <c r="J2535" s="6">
        <v>2005</v>
      </c>
      <c r="K2535" s="6" t="s">
        <v>313</v>
      </c>
      <c r="L2535" s="6">
        <v>86</v>
      </c>
      <c r="M2535" s="6" t="s">
        <v>380</v>
      </c>
      <c r="N2535" s="11" t="s">
        <v>338</v>
      </c>
      <c r="O2535" s="6">
        <v>6175559555</v>
      </c>
      <c r="P2535" s="6" t="s">
        <v>339</v>
      </c>
      <c r="Q2535" s="9"/>
      <c r="R2535" s="6" t="s">
        <v>340</v>
      </c>
      <c r="S2535" s="6" t="s">
        <v>100</v>
      </c>
      <c r="T2535" s="6">
        <v>51003</v>
      </c>
      <c r="U2535" s="6" t="s">
        <v>32</v>
      </c>
      <c r="V2535" s="6" t="s">
        <v>33</v>
      </c>
      <c r="W2535" s="6" t="s">
        <v>341</v>
      </c>
      <c r="X2535" s="6" t="s">
        <v>297</v>
      </c>
      <c r="Y2535" s="6" t="s">
        <v>36</v>
      </c>
    </row>
    <row r="2536" spans="1:25">
      <c r="A2536" s="5">
        <v>10196</v>
      </c>
      <c r="B2536" s="6">
        <v>35</v>
      </c>
      <c r="C2536" s="7">
        <v>100</v>
      </c>
      <c r="D2536" s="6">
        <v>3</v>
      </c>
      <c r="E2536" s="6">
        <v>3564.75</v>
      </c>
      <c r="F2536" s="8">
        <v>37951</v>
      </c>
      <c r="G2536" s="6" t="s">
        <v>25</v>
      </c>
      <c r="H2536" s="6">
        <v>4</v>
      </c>
      <c r="I2536" s="6">
        <v>11</v>
      </c>
      <c r="J2536" s="6">
        <v>2003</v>
      </c>
      <c r="K2536" s="6" t="s">
        <v>290</v>
      </c>
      <c r="L2536" s="6">
        <v>100</v>
      </c>
      <c r="M2536" s="6" t="s">
        <v>311</v>
      </c>
      <c r="N2536" s="6" t="s">
        <v>183</v>
      </c>
      <c r="O2536" s="6">
        <v>2035559545</v>
      </c>
      <c r="P2536" s="6" t="s">
        <v>184</v>
      </c>
      <c r="Q2536" s="9"/>
      <c r="R2536" s="6" t="s">
        <v>185</v>
      </c>
      <c r="S2536" s="6" t="s">
        <v>88</v>
      </c>
      <c r="T2536" s="6">
        <v>97823</v>
      </c>
      <c r="U2536" s="6" t="s">
        <v>32</v>
      </c>
      <c r="V2536" s="6" t="s">
        <v>33</v>
      </c>
      <c r="W2536" s="6" t="s">
        <v>186</v>
      </c>
      <c r="X2536" s="6" t="s">
        <v>187</v>
      </c>
      <c r="Y2536" s="6" t="s">
        <v>36</v>
      </c>
    </row>
    <row r="2537" spans="1:25">
      <c r="A2537" s="5">
        <v>10197</v>
      </c>
      <c r="B2537" s="6">
        <v>22</v>
      </c>
      <c r="C2537" s="7">
        <v>100</v>
      </c>
      <c r="D2537" s="6">
        <v>3</v>
      </c>
      <c r="E2537" s="6">
        <v>2538.8000000000002</v>
      </c>
      <c r="F2537" s="8">
        <v>37951</v>
      </c>
      <c r="G2537" s="6" t="s">
        <v>25</v>
      </c>
      <c r="H2537" s="6">
        <v>4</v>
      </c>
      <c r="I2537" s="6">
        <v>11</v>
      </c>
      <c r="J2537" s="6">
        <v>2003</v>
      </c>
      <c r="K2537" s="6" t="s">
        <v>26</v>
      </c>
      <c r="L2537" s="6">
        <v>105</v>
      </c>
      <c r="M2537" s="6" t="s">
        <v>415</v>
      </c>
      <c r="N2537" s="6" t="s">
        <v>577</v>
      </c>
      <c r="O2537" s="6" t="s">
        <v>578</v>
      </c>
      <c r="P2537" s="6" t="s">
        <v>579</v>
      </c>
      <c r="Q2537" s="9"/>
      <c r="R2537" s="6" t="s">
        <v>580</v>
      </c>
      <c r="S2537" s="9"/>
      <c r="T2537" s="6">
        <v>8022</v>
      </c>
      <c r="U2537" s="6" t="s">
        <v>159</v>
      </c>
      <c r="V2537" s="6" t="s">
        <v>46</v>
      </c>
      <c r="W2537" s="6" t="s">
        <v>581</v>
      </c>
      <c r="X2537" s="6" t="s">
        <v>582</v>
      </c>
      <c r="Y2537" s="6" t="s">
        <v>39</v>
      </c>
    </row>
    <row r="2538" spans="1:25">
      <c r="A2538" s="5">
        <v>10196</v>
      </c>
      <c r="B2538" s="6">
        <v>27</v>
      </c>
      <c r="C2538" s="7">
        <v>100</v>
      </c>
      <c r="D2538" s="6">
        <v>8</v>
      </c>
      <c r="E2538" s="6">
        <v>4537.08</v>
      </c>
      <c r="F2538" s="8">
        <v>37951</v>
      </c>
      <c r="G2538" s="6" t="s">
        <v>25</v>
      </c>
      <c r="H2538" s="6">
        <v>4</v>
      </c>
      <c r="I2538" s="6">
        <v>11</v>
      </c>
      <c r="J2538" s="6">
        <v>2003</v>
      </c>
      <c r="K2538" s="6" t="s">
        <v>163</v>
      </c>
      <c r="L2538" s="6">
        <v>143</v>
      </c>
      <c r="M2538" s="6" t="s">
        <v>285</v>
      </c>
      <c r="N2538" s="6" t="s">
        <v>183</v>
      </c>
      <c r="O2538" s="6">
        <v>2035559545</v>
      </c>
      <c r="P2538" s="6" t="s">
        <v>184</v>
      </c>
      <c r="Q2538" s="9"/>
      <c r="R2538" s="6" t="s">
        <v>185</v>
      </c>
      <c r="S2538" s="6" t="s">
        <v>88</v>
      </c>
      <c r="T2538" s="6">
        <v>97823</v>
      </c>
      <c r="U2538" s="6" t="s">
        <v>32</v>
      </c>
      <c r="V2538" s="6" t="s">
        <v>33</v>
      </c>
      <c r="W2538" s="6" t="s">
        <v>186</v>
      </c>
      <c r="X2538" s="6" t="s">
        <v>187</v>
      </c>
      <c r="Y2538" s="6" t="s">
        <v>36</v>
      </c>
    </row>
    <row r="2539" spans="1:25">
      <c r="A2539" s="5">
        <v>10197</v>
      </c>
      <c r="B2539" s="6">
        <v>50</v>
      </c>
      <c r="C2539" s="7">
        <v>100</v>
      </c>
      <c r="D2539" s="6">
        <v>14</v>
      </c>
      <c r="E2539" s="6">
        <v>5090.5</v>
      </c>
      <c r="F2539" s="8">
        <v>37951</v>
      </c>
      <c r="G2539" s="6" t="s">
        <v>25</v>
      </c>
      <c r="H2539" s="6">
        <v>4</v>
      </c>
      <c r="I2539" s="6">
        <v>11</v>
      </c>
      <c r="J2539" s="6">
        <v>2003</v>
      </c>
      <c r="K2539" s="6" t="s">
        <v>26</v>
      </c>
      <c r="L2539" s="6">
        <v>87</v>
      </c>
      <c r="M2539" s="6" t="s">
        <v>312</v>
      </c>
      <c r="N2539" s="6" t="s">
        <v>577</v>
      </c>
      <c r="O2539" s="6" t="s">
        <v>578</v>
      </c>
      <c r="P2539" s="6" t="s">
        <v>579</v>
      </c>
      <c r="Q2539" s="9"/>
      <c r="R2539" s="6" t="s">
        <v>580</v>
      </c>
      <c r="S2539" s="9"/>
      <c r="T2539" s="6">
        <v>8022</v>
      </c>
      <c r="U2539" s="6" t="s">
        <v>159</v>
      </c>
      <c r="V2539" s="6" t="s">
        <v>46</v>
      </c>
      <c r="W2539" s="6" t="s">
        <v>581</v>
      </c>
      <c r="X2539" s="6" t="s">
        <v>582</v>
      </c>
      <c r="Y2539" s="6" t="s">
        <v>36</v>
      </c>
    </row>
    <row r="2540" spans="1:25">
      <c r="A2540" s="5">
        <v>10197</v>
      </c>
      <c r="B2540" s="6">
        <v>41</v>
      </c>
      <c r="C2540" s="7">
        <v>100</v>
      </c>
      <c r="D2540" s="6">
        <v>13</v>
      </c>
      <c r="E2540" s="6">
        <v>4534.6000000000004</v>
      </c>
      <c r="F2540" s="8">
        <v>37951</v>
      </c>
      <c r="G2540" s="6" t="s">
        <v>25</v>
      </c>
      <c r="H2540" s="6">
        <v>4</v>
      </c>
      <c r="I2540" s="6">
        <v>11</v>
      </c>
      <c r="J2540" s="6">
        <v>2003</v>
      </c>
      <c r="K2540" s="6" t="s">
        <v>313</v>
      </c>
      <c r="L2540" s="6">
        <v>122</v>
      </c>
      <c r="M2540" s="6" t="s">
        <v>314</v>
      </c>
      <c r="N2540" s="6" t="s">
        <v>577</v>
      </c>
      <c r="O2540" s="6" t="s">
        <v>578</v>
      </c>
      <c r="P2540" s="6" t="s">
        <v>579</v>
      </c>
      <c r="Q2540" s="9"/>
      <c r="R2540" s="6" t="s">
        <v>580</v>
      </c>
      <c r="S2540" s="9"/>
      <c r="T2540" s="6">
        <v>8022</v>
      </c>
      <c r="U2540" s="6" t="s">
        <v>159</v>
      </c>
      <c r="V2540" s="6" t="s">
        <v>46</v>
      </c>
      <c r="W2540" s="6" t="s">
        <v>581</v>
      </c>
      <c r="X2540" s="6" t="s">
        <v>582</v>
      </c>
      <c r="Y2540" s="6" t="s">
        <v>36</v>
      </c>
    </row>
    <row r="2541" spans="1:25">
      <c r="A2541" s="5">
        <v>10197</v>
      </c>
      <c r="B2541" s="6">
        <v>47</v>
      </c>
      <c r="C2541" s="7">
        <v>83.2</v>
      </c>
      <c r="D2541" s="6">
        <v>8</v>
      </c>
      <c r="E2541" s="6">
        <v>3910.4</v>
      </c>
      <c r="F2541" s="8">
        <v>37951</v>
      </c>
      <c r="G2541" s="6" t="s">
        <v>25</v>
      </c>
      <c r="H2541" s="6">
        <v>4</v>
      </c>
      <c r="I2541" s="6">
        <v>11</v>
      </c>
      <c r="J2541" s="6">
        <v>2003</v>
      </c>
      <c r="K2541" s="6" t="s">
        <v>26</v>
      </c>
      <c r="L2541" s="6">
        <v>88</v>
      </c>
      <c r="M2541" s="6" t="s">
        <v>377</v>
      </c>
      <c r="N2541" s="6" t="s">
        <v>577</v>
      </c>
      <c r="O2541" s="6" t="s">
        <v>578</v>
      </c>
      <c r="P2541" s="6" t="s">
        <v>579</v>
      </c>
      <c r="Q2541" s="9"/>
      <c r="R2541" s="6" t="s">
        <v>580</v>
      </c>
      <c r="S2541" s="9"/>
      <c r="T2541" s="6">
        <v>8022</v>
      </c>
      <c r="U2541" s="6" t="s">
        <v>159</v>
      </c>
      <c r="V2541" s="6" t="s">
        <v>46</v>
      </c>
      <c r="W2541" s="6" t="s">
        <v>581</v>
      </c>
      <c r="X2541" s="6" t="s">
        <v>582</v>
      </c>
      <c r="Y2541" s="6" t="s">
        <v>36</v>
      </c>
    </row>
    <row r="2542" spans="1:25">
      <c r="A2542" s="5">
        <v>10197</v>
      </c>
      <c r="B2542" s="6">
        <v>22</v>
      </c>
      <c r="C2542" s="7">
        <v>86.38</v>
      </c>
      <c r="D2542" s="6">
        <v>5</v>
      </c>
      <c r="E2542" s="6">
        <v>1900.36</v>
      </c>
      <c r="F2542" s="8">
        <v>37951</v>
      </c>
      <c r="G2542" s="6" t="s">
        <v>25</v>
      </c>
      <c r="H2542" s="6">
        <v>4</v>
      </c>
      <c r="I2542" s="6">
        <v>11</v>
      </c>
      <c r="J2542" s="6">
        <v>2003</v>
      </c>
      <c r="K2542" s="6" t="s">
        <v>26</v>
      </c>
      <c r="L2542" s="6">
        <v>83</v>
      </c>
      <c r="M2542" s="6" t="s">
        <v>378</v>
      </c>
      <c r="N2542" s="6" t="s">
        <v>577</v>
      </c>
      <c r="O2542" s="6" t="s">
        <v>578</v>
      </c>
      <c r="P2542" s="6" t="s">
        <v>579</v>
      </c>
      <c r="Q2542" s="9"/>
      <c r="R2542" s="6" t="s">
        <v>580</v>
      </c>
      <c r="S2542" s="9"/>
      <c r="T2542" s="6">
        <v>8022</v>
      </c>
      <c r="U2542" s="6" t="s">
        <v>159</v>
      </c>
      <c r="V2542" s="6" t="s">
        <v>46</v>
      </c>
      <c r="W2542" s="6" t="s">
        <v>581</v>
      </c>
      <c r="X2542" s="6" t="s">
        <v>582</v>
      </c>
      <c r="Y2542" s="6" t="s">
        <v>39</v>
      </c>
    </row>
    <row r="2543" spans="1:25">
      <c r="A2543" s="5">
        <v>10196</v>
      </c>
      <c r="B2543" s="6">
        <v>46</v>
      </c>
      <c r="C2543" s="7">
        <v>62.09</v>
      </c>
      <c r="D2543" s="6">
        <v>7</v>
      </c>
      <c r="E2543" s="6">
        <v>2856.14</v>
      </c>
      <c r="F2543" s="8">
        <v>37951</v>
      </c>
      <c r="G2543" s="6" t="s">
        <v>25</v>
      </c>
      <c r="H2543" s="6">
        <v>4</v>
      </c>
      <c r="I2543" s="6">
        <v>11</v>
      </c>
      <c r="J2543" s="6">
        <v>2003</v>
      </c>
      <c r="K2543" s="6" t="s">
        <v>290</v>
      </c>
      <c r="L2543" s="6">
        <v>58</v>
      </c>
      <c r="M2543" s="6" t="s">
        <v>299</v>
      </c>
      <c r="N2543" s="6" t="s">
        <v>183</v>
      </c>
      <c r="O2543" s="6">
        <v>2035559545</v>
      </c>
      <c r="P2543" s="6" t="s">
        <v>184</v>
      </c>
      <c r="Q2543" s="9"/>
      <c r="R2543" s="6" t="s">
        <v>185</v>
      </c>
      <c r="S2543" s="6" t="s">
        <v>88</v>
      </c>
      <c r="T2543" s="6">
        <v>97823</v>
      </c>
      <c r="U2543" s="6" t="s">
        <v>32</v>
      </c>
      <c r="V2543" s="6" t="s">
        <v>33</v>
      </c>
      <c r="W2543" s="6" t="s">
        <v>186</v>
      </c>
      <c r="X2543" s="6" t="s">
        <v>187</v>
      </c>
      <c r="Y2543" s="6" t="s">
        <v>39</v>
      </c>
    </row>
    <row r="2544" spans="1:25">
      <c r="A2544" s="5">
        <v>10197</v>
      </c>
      <c r="B2544" s="6">
        <v>23</v>
      </c>
      <c r="C2544" s="7">
        <v>64.67</v>
      </c>
      <c r="D2544" s="6">
        <v>9</v>
      </c>
      <c r="E2544" s="6">
        <v>1487.41</v>
      </c>
      <c r="F2544" s="8">
        <v>37951</v>
      </c>
      <c r="G2544" s="6" t="s">
        <v>25</v>
      </c>
      <c r="H2544" s="6">
        <v>4</v>
      </c>
      <c r="I2544" s="6">
        <v>11</v>
      </c>
      <c r="J2544" s="6">
        <v>2003</v>
      </c>
      <c r="K2544" s="6" t="s">
        <v>313</v>
      </c>
      <c r="L2544" s="6">
        <v>66</v>
      </c>
      <c r="M2544" s="6" t="s">
        <v>379</v>
      </c>
      <c r="N2544" s="6" t="s">
        <v>577</v>
      </c>
      <c r="O2544" s="6" t="s">
        <v>578</v>
      </c>
      <c r="P2544" s="6" t="s">
        <v>579</v>
      </c>
      <c r="Q2544" s="9"/>
      <c r="R2544" s="6" t="s">
        <v>580</v>
      </c>
      <c r="S2544" s="9"/>
      <c r="T2544" s="6">
        <v>8022</v>
      </c>
      <c r="U2544" s="6" t="s">
        <v>159</v>
      </c>
      <c r="V2544" s="6" t="s">
        <v>46</v>
      </c>
      <c r="W2544" s="6" t="s">
        <v>581</v>
      </c>
      <c r="X2544" s="6" t="s">
        <v>582</v>
      </c>
      <c r="Y2544" s="6" t="s">
        <v>39</v>
      </c>
    </row>
    <row r="2545" spans="1:25">
      <c r="A2545" s="5">
        <v>10209</v>
      </c>
      <c r="B2545" s="6">
        <v>33</v>
      </c>
      <c r="C2545" s="7">
        <v>88.71</v>
      </c>
      <c r="D2545" s="6">
        <v>4</v>
      </c>
      <c r="E2545" s="6">
        <v>2927.43</v>
      </c>
      <c r="F2545" s="8">
        <v>37995</v>
      </c>
      <c r="G2545" s="6" t="s">
        <v>25</v>
      </c>
      <c r="H2545" s="6">
        <v>1</v>
      </c>
      <c r="I2545" s="6">
        <v>1</v>
      </c>
      <c r="J2545" s="6">
        <v>2004</v>
      </c>
      <c r="K2545" s="6" t="s">
        <v>313</v>
      </c>
      <c r="L2545" s="6">
        <v>90</v>
      </c>
      <c r="M2545" s="6" t="s">
        <v>453</v>
      </c>
      <c r="N2545" s="6" t="s">
        <v>315</v>
      </c>
      <c r="O2545" s="6">
        <v>2155554369</v>
      </c>
      <c r="P2545" s="6" t="s">
        <v>316</v>
      </c>
      <c r="Q2545" s="9"/>
      <c r="R2545" s="6" t="s">
        <v>317</v>
      </c>
      <c r="S2545" s="6" t="s">
        <v>177</v>
      </c>
      <c r="T2545" s="9"/>
      <c r="U2545" s="6" t="s">
        <v>32</v>
      </c>
      <c r="V2545" s="6" t="s">
        <v>33</v>
      </c>
      <c r="W2545" s="6" t="s">
        <v>318</v>
      </c>
      <c r="X2545" s="6" t="s">
        <v>59</v>
      </c>
      <c r="Y2545" s="6" t="s">
        <v>39</v>
      </c>
    </row>
    <row r="2546" spans="1:25">
      <c r="A2546" s="5">
        <v>10222</v>
      </c>
      <c r="B2546" s="6">
        <v>26</v>
      </c>
      <c r="C2546" s="7">
        <v>100</v>
      </c>
      <c r="D2546" s="6">
        <v>8</v>
      </c>
      <c r="E2546" s="6">
        <v>2659.54</v>
      </c>
      <c r="F2546" s="8">
        <v>38036</v>
      </c>
      <c r="G2546" s="6" t="s">
        <v>25</v>
      </c>
      <c r="H2546" s="6">
        <v>1</v>
      </c>
      <c r="I2546" s="6">
        <v>2</v>
      </c>
      <c r="J2546" s="6">
        <v>2004</v>
      </c>
      <c r="K2546" s="6" t="s">
        <v>313</v>
      </c>
      <c r="L2546" s="6">
        <v>90</v>
      </c>
      <c r="M2546" s="6" t="s">
        <v>453</v>
      </c>
      <c r="N2546" s="6" t="s">
        <v>319</v>
      </c>
      <c r="O2546" s="6">
        <v>7605558146</v>
      </c>
      <c r="P2546" s="6" t="s">
        <v>320</v>
      </c>
      <c r="Q2546" s="9"/>
      <c r="R2546" s="6" t="s">
        <v>321</v>
      </c>
      <c r="S2546" s="6" t="s">
        <v>177</v>
      </c>
      <c r="T2546" s="6">
        <v>91217</v>
      </c>
      <c r="U2546" s="6" t="s">
        <v>32</v>
      </c>
      <c r="V2546" s="6" t="s">
        <v>33</v>
      </c>
      <c r="W2546" s="6" t="s">
        <v>178</v>
      </c>
      <c r="X2546" s="6" t="s">
        <v>35</v>
      </c>
      <c r="Y2546" s="6" t="s">
        <v>39</v>
      </c>
    </row>
    <row r="2547" spans="1:25">
      <c r="A2547" s="5">
        <v>10249</v>
      </c>
      <c r="B2547" s="6">
        <v>40</v>
      </c>
      <c r="C2547" s="7">
        <v>95.95</v>
      </c>
      <c r="D2547" s="6">
        <v>4</v>
      </c>
      <c r="E2547" s="6">
        <v>3838</v>
      </c>
      <c r="F2547" s="8">
        <v>38115</v>
      </c>
      <c r="G2547" s="6" t="s">
        <v>25</v>
      </c>
      <c r="H2547" s="6">
        <v>2</v>
      </c>
      <c r="I2547" s="6">
        <v>5</v>
      </c>
      <c r="J2547" s="6">
        <v>2004</v>
      </c>
      <c r="K2547" s="6" t="s">
        <v>313</v>
      </c>
      <c r="L2547" s="6">
        <v>90</v>
      </c>
      <c r="M2547" s="6" t="s">
        <v>453</v>
      </c>
      <c r="N2547" s="6" t="s">
        <v>180</v>
      </c>
      <c r="O2547" s="6">
        <v>6175555555</v>
      </c>
      <c r="P2547" s="6" t="s">
        <v>181</v>
      </c>
      <c r="Q2547" s="9"/>
      <c r="R2547" s="6" t="s">
        <v>99</v>
      </c>
      <c r="S2547" s="6" t="s">
        <v>100</v>
      </c>
      <c r="T2547" s="6">
        <v>51247</v>
      </c>
      <c r="U2547" s="6" t="s">
        <v>32</v>
      </c>
      <c r="V2547" s="6" t="s">
        <v>33</v>
      </c>
      <c r="W2547" s="6" t="s">
        <v>182</v>
      </c>
      <c r="X2547" s="6" t="s">
        <v>122</v>
      </c>
      <c r="Y2547" s="6" t="s">
        <v>36</v>
      </c>
    </row>
    <row r="2548" spans="1:25">
      <c r="A2548" s="5">
        <v>10262</v>
      </c>
      <c r="B2548" s="6">
        <v>44</v>
      </c>
      <c r="C2548" s="7">
        <v>94.14</v>
      </c>
      <c r="D2548" s="6">
        <v>13</v>
      </c>
      <c r="E2548" s="6">
        <v>4142.16</v>
      </c>
      <c r="F2548" s="8">
        <v>38162</v>
      </c>
      <c r="G2548" s="6" t="s">
        <v>322</v>
      </c>
      <c r="H2548" s="6">
        <v>2</v>
      </c>
      <c r="I2548" s="6">
        <v>6</v>
      </c>
      <c r="J2548" s="6">
        <v>2004</v>
      </c>
      <c r="K2548" s="6" t="s">
        <v>313</v>
      </c>
      <c r="L2548" s="6">
        <v>90</v>
      </c>
      <c r="M2548" s="6" t="s">
        <v>453</v>
      </c>
      <c r="N2548" s="6" t="s">
        <v>155</v>
      </c>
      <c r="O2548" s="6" t="s">
        <v>156</v>
      </c>
      <c r="P2548" s="6" t="s">
        <v>157</v>
      </c>
      <c r="Q2548" s="9"/>
      <c r="R2548" s="6" t="s">
        <v>158</v>
      </c>
      <c r="S2548" s="9"/>
      <c r="T2548" s="6">
        <v>28034</v>
      </c>
      <c r="U2548" s="6" t="s">
        <v>159</v>
      </c>
      <c r="V2548" s="6" t="s">
        <v>46</v>
      </c>
      <c r="W2548" s="6" t="s">
        <v>160</v>
      </c>
      <c r="X2548" s="6" t="s">
        <v>161</v>
      </c>
      <c r="Y2548" s="6" t="s">
        <v>36</v>
      </c>
    </row>
    <row r="2549" spans="1:25">
      <c r="A2549" s="5">
        <v>10274</v>
      </c>
      <c r="B2549" s="6">
        <v>24</v>
      </c>
      <c r="C2549" s="7">
        <v>90.52</v>
      </c>
      <c r="D2549" s="6">
        <v>5</v>
      </c>
      <c r="E2549" s="6">
        <v>2172.48</v>
      </c>
      <c r="F2549" s="8">
        <v>38189</v>
      </c>
      <c r="G2549" s="6" t="s">
        <v>25</v>
      </c>
      <c r="H2549" s="6">
        <v>3</v>
      </c>
      <c r="I2549" s="6">
        <v>7</v>
      </c>
      <c r="J2549" s="6">
        <v>2004</v>
      </c>
      <c r="K2549" s="6" t="s">
        <v>313</v>
      </c>
      <c r="L2549" s="6">
        <v>90</v>
      </c>
      <c r="M2549" s="6" t="s">
        <v>453</v>
      </c>
      <c r="N2549" s="6" t="s">
        <v>224</v>
      </c>
      <c r="O2549" s="6">
        <v>6175558555</v>
      </c>
      <c r="P2549" s="6" t="s">
        <v>225</v>
      </c>
      <c r="Q2549" s="9"/>
      <c r="R2549" s="6" t="s">
        <v>226</v>
      </c>
      <c r="S2549" s="6" t="s">
        <v>100</v>
      </c>
      <c r="T2549" s="6">
        <v>58339</v>
      </c>
      <c r="U2549" s="6" t="s">
        <v>32</v>
      </c>
      <c r="V2549" s="6" t="s">
        <v>33</v>
      </c>
      <c r="W2549" s="6" t="s">
        <v>220</v>
      </c>
      <c r="X2549" s="6" t="s">
        <v>227</v>
      </c>
      <c r="Y2549" s="6" t="s">
        <v>39</v>
      </c>
    </row>
    <row r="2550" spans="1:25">
      <c r="A2550" s="5">
        <v>10283</v>
      </c>
      <c r="B2550" s="6">
        <v>20</v>
      </c>
      <c r="C2550" s="7">
        <v>94.14</v>
      </c>
      <c r="D2550" s="6">
        <v>2</v>
      </c>
      <c r="E2550" s="6">
        <v>1882.8</v>
      </c>
      <c r="F2550" s="8">
        <v>38219</v>
      </c>
      <c r="G2550" s="6" t="s">
        <v>25</v>
      </c>
      <c r="H2550" s="6">
        <v>3</v>
      </c>
      <c r="I2550" s="6">
        <v>8</v>
      </c>
      <c r="J2550" s="6">
        <v>2004</v>
      </c>
      <c r="K2550" s="6" t="s">
        <v>313</v>
      </c>
      <c r="L2550" s="6">
        <v>90</v>
      </c>
      <c r="M2550" s="6" t="s">
        <v>453</v>
      </c>
      <c r="N2550" s="6" t="s">
        <v>331</v>
      </c>
      <c r="O2550" s="6" t="s">
        <v>332</v>
      </c>
      <c r="P2550" s="6" t="s">
        <v>333</v>
      </c>
      <c r="Q2550" s="9"/>
      <c r="R2550" s="6" t="s">
        <v>334</v>
      </c>
      <c r="S2550" s="6" t="s">
        <v>335</v>
      </c>
      <c r="T2550" s="6" t="s">
        <v>336</v>
      </c>
      <c r="U2550" s="6" t="s">
        <v>243</v>
      </c>
      <c r="V2550" s="6" t="s">
        <v>33</v>
      </c>
      <c r="W2550" s="6" t="s">
        <v>337</v>
      </c>
      <c r="X2550" s="6" t="s">
        <v>153</v>
      </c>
      <c r="Y2550" s="6" t="s">
        <v>39</v>
      </c>
    </row>
    <row r="2551" spans="1:25">
      <c r="A2551" s="5">
        <v>10296</v>
      </c>
      <c r="B2551" s="6">
        <v>34</v>
      </c>
      <c r="C2551" s="7">
        <v>100</v>
      </c>
      <c r="D2551" s="6">
        <v>11</v>
      </c>
      <c r="E2551" s="6">
        <v>3477.86</v>
      </c>
      <c r="F2551" s="8">
        <v>38245</v>
      </c>
      <c r="G2551" s="6" t="s">
        <v>25</v>
      </c>
      <c r="H2551" s="6">
        <v>3</v>
      </c>
      <c r="I2551" s="6">
        <v>9</v>
      </c>
      <c r="J2551" s="6">
        <v>2004</v>
      </c>
      <c r="K2551" s="6" t="s">
        <v>313</v>
      </c>
      <c r="L2551" s="6">
        <v>90</v>
      </c>
      <c r="M2551" s="6" t="s">
        <v>453</v>
      </c>
      <c r="N2551" s="6" t="s">
        <v>613</v>
      </c>
      <c r="O2551" s="10" t="s">
        <v>683</v>
      </c>
      <c r="P2551" s="6" t="s">
        <v>614</v>
      </c>
      <c r="Q2551" s="9"/>
      <c r="R2551" s="6" t="s">
        <v>615</v>
      </c>
      <c r="S2551" s="9"/>
      <c r="T2551" s="6">
        <v>80686</v>
      </c>
      <c r="U2551" s="6" t="s">
        <v>45</v>
      </c>
      <c r="V2551" s="6" t="s">
        <v>46</v>
      </c>
      <c r="W2551" s="6" t="s">
        <v>616</v>
      </c>
      <c r="X2551" s="6" t="s">
        <v>59</v>
      </c>
      <c r="Y2551" s="6" t="s">
        <v>36</v>
      </c>
    </row>
    <row r="2552" spans="1:25">
      <c r="A2552" s="5">
        <v>10307</v>
      </c>
      <c r="B2552" s="6">
        <v>34</v>
      </c>
      <c r="C2552" s="7">
        <v>97.76</v>
      </c>
      <c r="D2552" s="6">
        <v>5</v>
      </c>
      <c r="E2552" s="6">
        <v>3323.84</v>
      </c>
      <c r="F2552" s="8">
        <v>38274</v>
      </c>
      <c r="G2552" s="6" t="s">
        <v>25</v>
      </c>
      <c r="H2552" s="6">
        <v>4</v>
      </c>
      <c r="I2552" s="6">
        <v>10</v>
      </c>
      <c r="J2552" s="6">
        <v>2004</v>
      </c>
      <c r="K2552" s="6" t="s">
        <v>313</v>
      </c>
      <c r="L2552" s="6">
        <v>90</v>
      </c>
      <c r="M2552" s="6" t="s">
        <v>453</v>
      </c>
      <c r="N2552" s="6" t="s">
        <v>342</v>
      </c>
      <c r="O2552" s="6">
        <v>2155554695</v>
      </c>
      <c r="P2552" s="6" t="s">
        <v>343</v>
      </c>
      <c r="Q2552" s="9"/>
      <c r="R2552" s="6" t="s">
        <v>265</v>
      </c>
      <c r="S2552" s="6" t="s">
        <v>120</v>
      </c>
      <c r="T2552" s="6">
        <v>71270</v>
      </c>
      <c r="U2552" s="6" t="s">
        <v>32</v>
      </c>
      <c r="V2552" s="6" t="s">
        <v>33</v>
      </c>
      <c r="W2552" s="6" t="s">
        <v>344</v>
      </c>
      <c r="X2552" s="6" t="s">
        <v>345</v>
      </c>
      <c r="Y2552" s="6" t="s">
        <v>36</v>
      </c>
    </row>
    <row r="2553" spans="1:25">
      <c r="A2553" s="5">
        <v>10316</v>
      </c>
      <c r="B2553" s="6">
        <v>45</v>
      </c>
      <c r="C2553" s="7">
        <v>93.24</v>
      </c>
      <c r="D2553" s="6">
        <v>13</v>
      </c>
      <c r="E2553" s="6">
        <v>4195.8</v>
      </c>
      <c r="F2553" s="8">
        <v>38292</v>
      </c>
      <c r="G2553" s="6" t="s">
        <v>25</v>
      </c>
      <c r="H2553" s="6">
        <v>4</v>
      </c>
      <c r="I2553" s="6">
        <v>11</v>
      </c>
      <c r="J2553" s="6">
        <v>2004</v>
      </c>
      <c r="K2553" s="6" t="s">
        <v>313</v>
      </c>
      <c r="L2553" s="6">
        <v>90</v>
      </c>
      <c r="M2553" s="6" t="s">
        <v>453</v>
      </c>
      <c r="N2553" s="11" t="s">
        <v>346</v>
      </c>
      <c r="O2553" s="6" t="s">
        <v>347</v>
      </c>
      <c r="P2553" s="6" t="s">
        <v>348</v>
      </c>
      <c r="Q2553" s="9"/>
      <c r="R2553" s="6" t="s">
        <v>349</v>
      </c>
      <c r="S2553" s="6" t="s">
        <v>350</v>
      </c>
      <c r="T2553" s="6" t="s">
        <v>351</v>
      </c>
      <c r="U2553" s="6" t="s">
        <v>151</v>
      </c>
      <c r="V2553" s="6" t="s">
        <v>46</v>
      </c>
      <c r="W2553" s="6" t="s">
        <v>352</v>
      </c>
      <c r="X2553" s="6" t="s">
        <v>353</v>
      </c>
      <c r="Y2553" s="6" t="s">
        <v>36</v>
      </c>
    </row>
    <row r="2554" spans="1:25">
      <c r="A2554" s="5">
        <v>10328</v>
      </c>
      <c r="B2554" s="6">
        <v>41</v>
      </c>
      <c r="C2554" s="7">
        <v>100</v>
      </c>
      <c r="D2554" s="6">
        <v>9</v>
      </c>
      <c r="E2554" s="6">
        <v>4156.58</v>
      </c>
      <c r="F2554" s="8">
        <v>38303</v>
      </c>
      <c r="G2554" s="6" t="s">
        <v>25</v>
      </c>
      <c r="H2554" s="6">
        <v>4</v>
      </c>
      <c r="I2554" s="6">
        <v>11</v>
      </c>
      <c r="J2554" s="6">
        <v>2004</v>
      </c>
      <c r="K2554" s="6" t="s">
        <v>313</v>
      </c>
      <c r="L2554" s="6">
        <v>90</v>
      </c>
      <c r="M2554" s="6" t="s">
        <v>453</v>
      </c>
      <c r="N2554" s="6" t="s">
        <v>387</v>
      </c>
      <c r="O2554" s="6" t="s">
        <v>388</v>
      </c>
      <c r="P2554" s="6" t="s">
        <v>389</v>
      </c>
      <c r="Q2554" s="9"/>
      <c r="R2554" s="6" t="s">
        <v>390</v>
      </c>
      <c r="S2554" s="9"/>
      <c r="T2554" s="6">
        <v>24100</v>
      </c>
      <c r="U2554" s="6" t="s">
        <v>200</v>
      </c>
      <c r="V2554" s="6" t="s">
        <v>46</v>
      </c>
      <c r="W2554" s="6" t="s">
        <v>391</v>
      </c>
      <c r="X2554" s="6" t="s">
        <v>392</v>
      </c>
      <c r="Y2554" s="6" t="s">
        <v>36</v>
      </c>
    </row>
    <row r="2555" spans="1:25">
      <c r="A2555" s="5">
        <v>10339</v>
      </c>
      <c r="B2555" s="6">
        <v>55</v>
      </c>
      <c r="C2555" s="7">
        <v>71.25</v>
      </c>
      <c r="D2555" s="6">
        <v>15</v>
      </c>
      <c r="E2555" s="6">
        <v>3918.75</v>
      </c>
      <c r="F2555" s="8">
        <v>38314</v>
      </c>
      <c r="G2555" s="6" t="s">
        <v>25</v>
      </c>
      <c r="H2555" s="6">
        <v>4</v>
      </c>
      <c r="I2555" s="6">
        <v>11</v>
      </c>
      <c r="J2555" s="6">
        <v>2004</v>
      </c>
      <c r="K2555" s="6" t="s">
        <v>313</v>
      </c>
      <c r="L2555" s="6">
        <v>90</v>
      </c>
      <c r="M2555" s="6" t="s">
        <v>453</v>
      </c>
      <c r="N2555" s="6" t="s">
        <v>188</v>
      </c>
      <c r="O2555" s="10" t="s">
        <v>683</v>
      </c>
      <c r="P2555" s="6" t="s">
        <v>189</v>
      </c>
      <c r="Q2555" s="9"/>
      <c r="R2555" s="6" t="s">
        <v>190</v>
      </c>
      <c r="S2555" s="6" t="s">
        <v>191</v>
      </c>
      <c r="T2555" s="6" t="s">
        <v>192</v>
      </c>
      <c r="U2555" s="6" t="s">
        <v>193</v>
      </c>
      <c r="V2555" s="6" t="s">
        <v>193</v>
      </c>
      <c r="W2555" s="6" t="s">
        <v>194</v>
      </c>
      <c r="X2555" s="6" t="s">
        <v>195</v>
      </c>
      <c r="Y2555" s="6" t="s">
        <v>36</v>
      </c>
    </row>
    <row r="2556" spans="1:25">
      <c r="A2556" s="5">
        <v>10352</v>
      </c>
      <c r="B2556" s="6">
        <v>23</v>
      </c>
      <c r="C2556" s="7">
        <v>100</v>
      </c>
      <c r="D2556" s="6">
        <v>3</v>
      </c>
      <c r="E2556" s="6">
        <v>2352.67</v>
      </c>
      <c r="F2556" s="8">
        <v>38324</v>
      </c>
      <c r="G2556" s="6" t="s">
        <v>25</v>
      </c>
      <c r="H2556" s="6">
        <v>4</v>
      </c>
      <c r="I2556" s="6">
        <v>12</v>
      </c>
      <c r="J2556" s="6">
        <v>2004</v>
      </c>
      <c r="K2556" s="6" t="s">
        <v>313</v>
      </c>
      <c r="L2556" s="6">
        <v>90</v>
      </c>
      <c r="M2556" s="6" t="s">
        <v>453</v>
      </c>
      <c r="N2556" s="6" t="s">
        <v>633</v>
      </c>
      <c r="O2556" s="6">
        <v>6175558428</v>
      </c>
      <c r="P2556" s="6" t="s">
        <v>634</v>
      </c>
      <c r="Q2556" s="9"/>
      <c r="R2556" s="6" t="s">
        <v>226</v>
      </c>
      <c r="S2556" s="6" t="s">
        <v>100</v>
      </c>
      <c r="T2556" s="6">
        <v>58339</v>
      </c>
      <c r="U2556" s="6" t="s">
        <v>32</v>
      </c>
      <c r="V2556" s="6" t="s">
        <v>33</v>
      </c>
      <c r="W2556" s="6" t="s">
        <v>559</v>
      </c>
      <c r="X2556" s="6" t="s">
        <v>187</v>
      </c>
      <c r="Y2556" s="6" t="s">
        <v>39</v>
      </c>
    </row>
    <row r="2557" spans="1:25">
      <c r="A2557" s="5">
        <v>10361</v>
      </c>
      <c r="B2557" s="6">
        <v>24</v>
      </c>
      <c r="C2557" s="7">
        <v>45.39</v>
      </c>
      <c r="D2557" s="6">
        <v>14</v>
      </c>
      <c r="E2557" s="6">
        <v>1089.3599999999999</v>
      </c>
      <c r="F2557" s="8">
        <v>38338</v>
      </c>
      <c r="G2557" s="6" t="s">
        <v>25</v>
      </c>
      <c r="H2557" s="6">
        <v>4</v>
      </c>
      <c r="I2557" s="6">
        <v>12</v>
      </c>
      <c r="J2557" s="6">
        <v>2004</v>
      </c>
      <c r="K2557" s="6" t="s">
        <v>313</v>
      </c>
      <c r="L2557" s="6">
        <v>90</v>
      </c>
      <c r="M2557" s="6" t="s">
        <v>453</v>
      </c>
      <c r="N2557" s="6" t="s">
        <v>134</v>
      </c>
      <c r="O2557" s="10" t="s">
        <v>683</v>
      </c>
      <c r="P2557" s="6" t="s">
        <v>135</v>
      </c>
      <c r="Q2557" s="6" t="s">
        <v>136</v>
      </c>
      <c r="R2557" s="6" t="s">
        <v>137</v>
      </c>
      <c r="S2557" s="6" t="s">
        <v>138</v>
      </c>
      <c r="T2557" s="6">
        <v>2067</v>
      </c>
      <c r="U2557" s="6" t="s">
        <v>75</v>
      </c>
      <c r="V2557" s="6" t="s">
        <v>76</v>
      </c>
      <c r="W2557" s="6" t="s">
        <v>139</v>
      </c>
      <c r="X2557" s="6" t="s">
        <v>140</v>
      </c>
      <c r="Y2557" s="6" t="s">
        <v>39</v>
      </c>
    </row>
    <row r="2558" spans="1:25">
      <c r="A2558" s="5">
        <v>10373</v>
      </c>
      <c r="B2558" s="6">
        <v>32</v>
      </c>
      <c r="C2558" s="7">
        <v>84.41</v>
      </c>
      <c r="D2558" s="6">
        <v>15</v>
      </c>
      <c r="E2558" s="6">
        <v>2701.12</v>
      </c>
      <c r="F2558" s="8">
        <v>38383</v>
      </c>
      <c r="G2558" s="6" t="s">
        <v>25</v>
      </c>
      <c r="H2558" s="6">
        <v>1</v>
      </c>
      <c r="I2558" s="6">
        <v>1</v>
      </c>
      <c r="J2558" s="6">
        <v>2005</v>
      </c>
      <c r="K2558" s="6" t="s">
        <v>313</v>
      </c>
      <c r="L2558" s="6">
        <v>90</v>
      </c>
      <c r="M2558" s="6" t="s">
        <v>453</v>
      </c>
      <c r="N2558" s="6" t="s">
        <v>363</v>
      </c>
      <c r="O2558" s="6" t="s">
        <v>364</v>
      </c>
      <c r="P2558" s="6" t="s">
        <v>365</v>
      </c>
      <c r="Q2558" s="9"/>
      <c r="R2558" s="6" t="s">
        <v>366</v>
      </c>
      <c r="S2558" s="9"/>
      <c r="T2558" s="6">
        <v>90110</v>
      </c>
      <c r="U2558" s="6" t="s">
        <v>107</v>
      </c>
      <c r="V2558" s="6" t="s">
        <v>46</v>
      </c>
      <c r="W2558" s="6" t="s">
        <v>367</v>
      </c>
      <c r="X2558" s="6" t="s">
        <v>368</v>
      </c>
      <c r="Y2558" s="6" t="s">
        <v>39</v>
      </c>
    </row>
    <row r="2559" spans="1:25">
      <c r="A2559" s="5">
        <v>10386</v>
      </c>
      <c r="B2559" s="6">
        <v>29</v>
      </c>
      <c r="C2559" s="7">
        <v>85.76</v>
      </c>
      <c r="D2559" s="6">
        <v>13</v>
      </c>
      <c r="E2559" s="6">
        <v>2487.04</v>
      </c>
      <c r="F2559" s="8">
        <v>38412</v>
      </c>
      <c r="G2559" s="6" t="s">
        <v>603</v>
      </c>
      <c r="H2559" s="6">
        <v>1</v>
      </c>
      <c r="I2559" s="6">
        <v>3</v>
      </c>
      <c r="J2559" s="6">
        <v>2005</v>
      </c>
      <c r="K2559" s="6" t="s">
        <v>313</v>
      </c>
      <c r="L2559" s="6">
        <v>90</v>
      </c>
      <c r="M2559" s="6" t="s">
        <v>453</v>
      </c>
      <c r="N2559" s="6" t="s">
        <v>155</v>
      </c>
      <c r="O2559" s="6" t="s">
        <v>156</v>
      </c>
      <c r="P2559" s="6" t="s">
        <v>157</v>
      </c>
      <c r="Q2559" s="9"/>
      <c r="R2559" s="6" t="s">
        <v>158</v>
      </c>
      <c r="S2559" s="9"/>
      <c r="T2559" s="6">
        <v>28034</v>
      </c>
      <c r="U2559" s="6" t="s">
        <v>159</v>
      </c>
      <c r="V2559" s="6" t="s">
        <v>46</v>
      </c>
      <c r="W2559" s="6" t="s">
        <v>160</v>
      </c>
      <c r="X2559" s="6" t="s">
        <v>161</v>
      </c>
      <c r="Y2559" s="6" t="s">
        <v>39</v>
      </c>
    </row>
    <row r="2560" spans="1:25">
      <c r="A2560" s="5">
        <v>10398</v>
      </c>
      <c r="B2560" s="6">
        <v>36</v>
      </c>
      <c r="C2560" s="7">
        <v>100</v>
      </c>
      <c r="D2560" s="6">
        <v>7</v>
      </c>
      <c r="E2560" s="6">
        <v>3910.32</v>
      </c>
      <c r="F2560" s="8">
        <v>38441</v>
      </c>
      <c r="G2560" s="6" t="s">
        <v>25</v>
      </c>
      <c r="H2560" s="6">
        <v>1</v>
      </c>
      <c r="I2560" s="6">
        <v>3</v>
      </c>
      <c r="J2560" s="6">
        <v>2005</v>
      </c>
      <c r="K2560" s="6" t="s">
        <v>313</v>
      </c>
      <c r="L2560" s="6">
        <v>90</v>
      </c>
      <c r="M2560" s="6" t="s">
        <v>453</v>
      </c>
      <c r="N2560" s="6" t="s">
        <v>357</v>
      </c>
      <c r="O2560" s="6" t="s">
        <v>358</v>
      </c>
      <c r="P2560" s="6" t="s">
        <v>359</v>
      </c>
      <c r="Q2560" s="9"/>
      <c r="R2560" s="6" t="s">
        <v>360</v>
      </c>
      <c r="S2560" s="9"/>
      <c r="T2560" s="6">
        <v>51100</v>
      </c>
      <c r="U2560" s="6" t="s">
        <v>66</v>
      </c>
      <c r="V2560" s="6" t="s">
        <v>46</v>
      </c>
      <c r="W2560" s="6" t="s">
        <v>361</v>
      </c>
      <c r="X2560" s="6" t="s">
        <v>362</v>
      </c>
      <c r="Y2560" s="6" t="s">
        <v>36</v>
      </c>
    </row>
    <row r="2561" spans="1:25">
      <c r="A2561" s="5">
        <v>10400</v>
      </c>
      <c r="B2561" s="6">
        <v>46</v>
      </c>
      <c r="C2561" s="7">
        <v>87.8</v>
      </c>
      <c r="D2561" s="6">
        <v>5</v>
      </c>
      <c r="E2561" s="6">
        <v>4038.8</v>
      </c>
      <c r="F2561" s="8">
        <v>38443</v>
      </c>
      <c r="G2561" s="6" t="s">
        <v>25</v>
      </c>
      <c r="H2561" s="6">
        <v>2</v>
      </c>
      <c r="I2561" s="6">
        <v>4</v>
      </c>
      <c r="J2561" s="6">
        <v>2005</v>
      </c>
      <c r="K2561" s="6" t="s">
        <v>313</v>
      </c>
      <c r="L2561" s="6">
        <v>90</v>
      </c>
      <c r="M2561" s="6" t="s">
        <v>453</v>
      </c>
      <c r="N2561" s="6" t="s">
        <v>372</v>
      </c>
      <c r="O2561" s="6">
        <v>4085553659</v>
      </c>
      <c r="P2561" s="6" t="s">
        <v>373</v>
      </c>
      <c r="Q2561" s="9"/>
      <c r="R2561" s="6" t="s">
        <v>374</v>
      </c>
      <c r="S2561" s="6" t="s">
        <v>177</v>
      </c>
      <c r="T2561" s="6">
        <v>94217</v>
      </c>
      <c r="U2561" s="6" t="s">
        <v>32</v>
      </c>
      <c r="V2561" s="6" t="s">
        <v>33</v>
      </c>
      <c r="W2561" s="6" t="s">
        <v>58</v>
      </c>
      <c r="X2561" s="6" t="s">
        <v>375</v>
      </c>
      <c r="Y2561" s="6" t="s">
        <v>36</v>
      </c>
    </row>
    <row r="2562" spans="1:25">
      <c r="A2562" s="5">
        <v>10415</v>
      </c>
      <c r="B2562" s="6">
        <v>32</v>
      </c>
      <c r="C2562" s="7">
        <v>95.95</v>
      </c>
      <c r="D2562" s="6">
        <v>4</v>
      </c>
      <c r="E2562" s="6">
        <v>3070.4</v>
      </c>
      <c r="F2562" s="8">
        <v>38481</v>
      </c>
      <c r="G2562" s="6" t="s">
        <v>154</v>
      </c>
      <c r="H2562" s="6">
        <v>2</v>
      </c>
      <c r="I2562" s="6">
        <v>5</v>
      </c>
      <c r="J2562" s="6">
        <v>2005</v>
      </c>
      <c r="K2562" s="6" t="s">
        <v>313</v>
      </c>
      <c r="L2562" s="6">
        <v>90</v>
      </c>
      <c r="M2562" s="6" t="s">
        <v>453</v>
      </c>
      <c r="N2562" s="6" t="s">
        <v>649</v>
      </c>
      <c r="O2562" s="6" t="s">
        <v>650</v>
      </c>
      <c r="P2562" s="6" t="s">
        <v>651</v>
      </c>
      <c r="Q2562" s="9"/>
      <c r="R2562" s="6" t="s">
        <v>652</v>
      </c>
      <c r="S2562" s="6" t="s">
        <v>74</v>
      </c>
      <c r="T2562" s="6">
        <v>3150</v>
      </c>
      <c r="U2562" s="6" t="s">
        <v>75</v>
      </c>
      <c r="V2562" s="6" t="s">
        <v>76</v>
      </c>
      <c r="W2562" s="6" t="s">
        <v>653</v>
      </c>
      <c r="X2562" s="6" t="s">
        <v>654</v>
      </c>
      <c r="Y2562" s="6" t="s">
        <v>36</v>
      </c>
    </row>
    <row r="2563" spans="1:25">
      <c r="A2563" s="5">
        <v>10196</v>
      </c>
      <c r="B2563" s="6">
        <v>50</v>
      </c>
      <c r="C2563" s="7">
        <v>94.4</v>
      </c>
      <c r="D2563" s="6">
        <v>2</v>
      </c>
      <c r="E2563" s="6">
        <v>4720</v>
      </c>
      <c r="F2563" s="8">
        <v>37951</v>
      </c>
      <c r="G2563" s="6" t="s">
        <v>25</v>
      </c>
      <c r="H2563" s="6">
        <v>4</v>
      </c>
      <c r="I2563" s="6">
        <v>11</v>
      </c>
      <c r="J2563" s="6">
        <v>2003</v>
      </c>
      <c r="K2563" s="6" t="s">
        <v>313</v>
      </c>
      <c r="L2563" s="6">
        <v>86</v>
      </c>
      <c r="M2563" s="6" t="s">
        <v>380</v>
      </c>
      <c r="N2563" s="6" t="s">
        <v>183</v>
      </c>
      <c r="O2563" s="6">
        <v>2035559545</v>
      </c>
      <c r="P2563" s="6" t="s">
        <v>184</v>
      </c>
      <c r="Q2563" s="9"/>
      <c r="R2563" s="6" t="s">
        <v>185</v>
      </c>
      <c r="S2563" s="6" t="s">
        <v>88</v>
      </c>
      <c r="T2563" s="6">
        <v>97823</v>
      </c>
      <c r="U2563" s="6" t="s">
        <v>32</v>
      </c>
      <c r="V2563" s="6" t="s">
        <v>33</v>
      </c>
      <c r="W2563" s="6" t="s">
        <v>186</v>
      </c>
      <c r="X2563" s="6" t="s">
        <v>187</v>
      </c>
      <c r="Y2563" s="6" t="s">
        <v>36</v>
      </c>
    </row>
    <row r="2564" spans="1:25">
      <c r="A2564" s="5">
        <v>10197</v>
      </c>
      <c r="B2564" s="6">
        <v>24</v>
      </c>
      <c r="C2564" s="7">
        <v>90.52</v>
      </c>
      <c r="D2564" s="6">
        <v>2</v>
      </c>
      <c r="E2564" s="6">
        <v>2172.48</v>
      </c>
      <c r="F2564" s="8">
        <v>37951</v>
      </c>
      <c r="G2564" s="6" t="s">
        <v>25</v>
      </c>
      <c r="H2564" s="6">
        <v>4</v>
      </c>
      <c r="I2564" s="6">
        <v>11</v>
      </c>
      <c r="J2564" s="6">
        <v>2003</v>
      </c>
      <c r="K2564" s="6" t="s">
        <v>313</v>
      </c>
      <c r="L2564" s="6">
        <v>90</v>
      </c>
      <c r="M2564" s="6" t="s">
        <v>453</v>
      </c>
      <c r="N2564" s="6" t="s">
        <v>577</v>
      </c>
      <c r="O2564" s="6" t="s">
        <v>578</v>
      </c>
      <c r="P2564" s="6" t="s">
        <v>579</v>
      </c>
      <c r="Q2564" s="9"/>
      <c r="R2564" s="6" t="s">
        <v>580</v>
      </c>
      <c r="S2564" s="9"/>
      <c r="T2564" s="6">
        <v>8022</v>
      </c>
      <c r="U2564" s="6" t="s">
        <v>159</v>
      </c>
      <c r="V2564" s="6" t="s">
        <v>46</v>
      </c>
      <c r="W2564" s="6" t="s">
        <v>581</v>
      </c>
      <c r="X2564" s="6" t="s">
        <v>582</v>
      </c>
      <c r="Y2564" s="6" t="s">
        <v>39</v>
      </c>
    </row>
    <row r="2565" spans="1:25">
      <c r="A2565" s="5">
        <v>10197</v>
      </c>
      <c r="B2565" s="6">
        <v>50</v>
      </c>
      <c r="C2565" s="7">
        <v>78.790000000000006</v>
      </c>
      <c r="D2565" s="6">
        <v>7</v>
      </c>
      <c r="E2565" s="6">
        <v>3939.5</v>
      </c>
      <c r="F2565" s="8">
        <v>37951</v>
      </c>
      <c r="G2565" s="6" t="s">
        <v>25</v>
      </c>
      <c r="H2565" s="6">
        <v>4</v>
      </c>
      <c r="I2565" s="6">
        <v>11</v>
      </c>
      <c r="J2565" s="6">
        <v>2003</v>
      </c>
      <c r="K2565" s="6" t="s">
        <v>313</v>
      </c>
      <c r="L2565" s="6">
        <v>72</v>
      </c>
      <c r="M2565" s="6" t="s">
        <v>381</v>
      </c>
      <c r="N2565" s="6" t="s">
        <v>577</v>
      </c>
      <c r="O2565" s="6" t="s">
        <v>578</v>
      </c>
      <c r="P2565" s="6" t="s">
        <v>579</v>
      </c>
      <c r="Q2565" s="9"/>
      <c r="R2565" s="6" t="s">
        <v>580</v>
      </c>
      <c r="S2565" s="9"/>
      <c r="T2565" s="6">
        <v>8022</v>
      </c>
      <c r="U2565" s="6" t="s">
        <v>159</v>
      </c>
      <c r="V2565" s="6" t="s">
        <v>46</v>
      </c>
      <c r="W2565" s="6" t="s">
        <v>581</v>
      </c>
      <c r="X2565" s="6" t="s">
        <v>582</v>
      </c>
      <c r="Y2565" s="6" t="s">
        <v>36</v>
      </c>
    </row>
    <row r="2566" spans="1:25">
      <c r="A2566" s="5">
        <v>10197</v>
      </c>
      <c r="B2566" s="6">
        <v>27</v>
      </c>
      <c r="C2566" s="7">
        <v>92.16</v>
      </c>
      <c r="D2566" s="6">
        <v>10</v>
      </c>
      <c r="E2566" s="6">
        <v>2488.3200000000002</v>
      </c>
      <c r="F2566" s="8">
        <v>37951</v>
      </c>
      <c r="G2566" s="6" t="s">
        <v>25</v>
      </c>
      <c r="H2566" s="6">
        <v>4</v>
      </c>
      <c r="I2566" s="6">
        <v>11</v>
      </c>
      <c r="J2566" s="6">
        <v>2003</v>
      </c>
      <c r="K2566" s="6" t="s">
        <v>313</v>
      </c>
      <c r="L2566" s="6">
        <v>100</v>
      </c>
      <c r="M2566" s="6" t="s">
        <v>382</v>
      </c>
      <c r="N2566" s="6" t="s">
        <v>577</v>
      </c>
      <c r="O2566" s="6" t="s">
        <v>578</v>
      </c>
      <c r="P2566" s="6" t="s">
        <v>579</v>
      </c>
      <c r="Q2566" s="9"/>
      <c r="R2566" s="6" t="s">
        <v>580</v>
      </c>
      <c r="S2566" s="9"/>
      <c r="T2566" s="6">
        <v>8022</v>
      </c>
      <c r="U2566" s="6" t="s">
        <v>159</v>
      </c>
      <c r="V2566" s="6" t="s">
        <v>46</v>
      </c>
      <c r="W2566" s="6" t="s">
        <v>581</v>
      </c>
      <c r="X2566" s="6" t="s">
        <v>582</v>
      </c>
      <c r="Y2566" s="6" t="s">
        <v>39</v>
      </c>
    </row>
    <row r="2567" spans="1:25">
      <c r="A2567" s="5">
        <v>10197</v>
      </c>
      <c r="B2567" s="6">
        <v>35</v>
      </c>
      <c r="C2567" s="7">
        <v>93.35</v>
      </c>
      <c r="D2567" s="6">
        <v>11</v>
      </c>
      <c r="E2567" s="6">
        <v>3267.25</v>
      </c>
      <c r="F2567" s="8">
        <v>37951</v>
      </c>
      <c r="G2567" s="6" t="s">
        <v>25</v>
      </c>
      <c r="H2567" s="6">
        <v>4</v>
      </c>
      <c r="I2567" s="6">
        <v>11</v>
      </c>
      <c r="J2567" s="6">
        <v>2003</v>
      </c>
      <c r="K2567" s="6" t="s">
        <v>313</v>
      </c>
      <c r="L2567" s="6">
        <v>99</v>
      </c>
      <c r="M2567" s="6" t="s">
        <v>383</v>
      </c>
      <c r="N2567" s="6" t="s">
        <v>577</v>
      </c>
      <c r="O2567" s="6" t="s">
        <v>578</v>
      </c>
      <c r="P2567" s="6" t="s">
        <v>579</v>
      </c>
      <c r="Q2567" s="9"/>
      <c r="R2567" s="6" t="s">
        <v>580</v>
      </c>
      <c r="S2567" s="9"/>
      <c r="T2567" s="6">
        <v>8022</v>
      </c>
      <c r="U2567" s="6" t="s">
        <v>159</v>
      </c>
      <c r="V2567" s="6" t="s">
        <v>46</v>
      </c>
      <c r="W2567" s="6" t="s">
        <v>581</v>
      </c>
      <c r="X2567" s="6" t="s">
        <v>582</v>
      </c>
      <c r="Y2567" s="6" t="s">
        <v>36</v>
      </c>
    </row>
    <row r="2568" spans="1:25">
      <c r="A2568" s="5">
        <v>10197</v>
      </c>
      <c r="B2568" s="6">
        <v>29</v>
      </c>
      <c r="C2568" s="7">
        <v>41.71</v>
      </c>
      <c r="D2568" s="6">
        <v>1</v>
      </c>
      <c r="E2568" s="6">
        <v>1209.5899999999999</v>
      </c>
      <c r="F2568" s="8">
        <v>37951</v>
      </c>
      <c r="G2568" s="6" t="s">
        <v>25</v>
      </c>
      <c r="H2568" s="6">
        <v>4</v>
      </c>
      <c r="I2568" s="6">
        <v>11</v>
      </c>
      <c r="J2568" s="6">
        <v>2003</v>
      </c>
      <c r="K2568" s="6" t="s">
        <v>385</v>
      </c>
      <c r="L2568" s="6">
        <v>49</v>
      </c>
      <c r="M2568" s="6" t="s">
        <v>458</v>
      </c>
      <c r="N2568" s="6" t="s">
        <v>577</v>
      </c>
      <c r="O2568" s="6" t="s">
        <v>578</v>
      </c>
      <c r="P2568" s="6" t="s">
        <v>579</v>
      </c>
      <c r="Q2568" s="9"/>
      <c r="R2568" s="6" t="s">
        <v>580</v>
      </c>
      <c r="S2568" s="9"/>
      <c r="T2568" s="6">
        <v>8022</v>
      </c>
      <c r="U2568" s="6" t="s">
        <v>159</v>
      </c>
      <c r="V2568" s="6" t="s">
        <v>46</v>
      </c>
      <c r="W2568" s="6" t="s">
        <v>581</v>
      </c>
      <c r="X2568" s="6" t="s">
        <v>582</v>
      </c>
      <c r="Y2568" s="6" t="s">
        <v>39</v>
      </c>
    </row>
    <row r="2569" spans="1:25">
      <c r="A2569" s="5">
        <v>10197</v>
      </c>
      <c r="B2569" s="6">
        <v>42</v>
      </c>
      <c r="C2569" s="7">
        <v>50.23</v>
      </c>
      <c r="D2569" s="6">
        <v>12</v>
      </c>
      <c r="E2569" s="6">
        <v>2109.66</v>
      </c>
      <c r="F2569" s="8">
        <v>37951</v>
      </c>
      <c r="G2569" s="6" t="s">
        <v>25</v>
      </c>
      <c r="H2569" s="6">
        <v>4</v>
      </c>
      <c r="I2569" s="6">
        <v>11</v>
      </c>
      <c r="J2569" s="6">
        <v>2003</v>
      </c>
      <c r="K2569" s="6" t="s">
        <v>313</v>
      </c>
      <c r="L2569" s="6">
        <v>54</v>
      </c>
      <c r="M2569" s="6" t="s">
        <v>384</v>
      </c>
      <c r="N2569" s="6" t="s">
        <v>577</v>
      </c>
      <c r="O2569" s="6" t="s">
        <v>578</v>
      </c>
      <c r="P2569" s="6" t="s">
        <v>579</v>
      </c>
      <c r="Q2569" s="9"/>
      <c r="R2569" s="6" t="s">
        <v>580</v>
      </c>
      <c r="S2569" s="9"/>
      <c r="T2569" s="6">
        <v>8022</v>
      </c>
      <c r="U2569" s="6" t="s">
        <v>159</v>
      </c>
      <c r="V2569" s="6" t="s">
        <v>46</v>
      </c>
      <c r="W2569" s="6" t="s">
        <v>581</v>
      </c>
      <c r="X2569" s="6" t="s">
        <v>582</v>
      </c>
      <c r="Y2569" s="6" t="s">
        <v>39</v>
      </c>
    </row>
    <row r="2570" spans="1:25">
      <c r="A2570" s="5">
        <v>10198</v>
      </c>
      <c r="B2570" s="6">
        <v>42</v>
      </c>
      <c r="C2570" s="7">
        <v>100</v>
      </c>
      <c r="D2570" s="6">
        <v>4</v>
      </c>
      <c r="E2570" s="6">
        <v>7483.98</v>
      </c>
      <c r="F2570" s="8">
        <v>37952</v>
      </c>
      <c r="G2570" s="6" t="s">
        <v>25</v>
      </c>
      <c r="H2570" s="6">
        <v>4</v>
      </c>
      <c r="I2570" s="6">
        <v>11</v>
      </c>
      <c r="J2570" s="6">
        <v>2003</v>
      </c>
      <c r="K2570" s="6" t="s">
        <v>385</v>
      </c>
      <c r="L2570" s="6">
        <v>157</v>
      </c>
      <c r="M2570" s="6" t="s">
        <v>386</v>
      </c>
      <c r="N2570" s="6" t="s">
        <v>503</v>
      </c>
      <c r="O2570" s="10" t="s">
        <v>683</v>
      </c>
      <c r="P2570" s="6" t="s">
        <v>504</v>
      </c>
      <c r="Q2570" s="9"/>
      <c r="R2570" s="6" t="s">
        <v>505</v>
      </c>
      <c r="S2570" s="9"/>
      <c r="T2570" s="6" t="s">
        <v>506</v>
      </c>
      <c r="U2570" s="6" t="s">
        <v>507</v>
      </c>
      <c r="V2570" s="6" t="s">
        <v>193</v>
      </c>
      <c r="W2570" s="6" t="s">
        <v>508</v>
      </c>
      <c r="X2570" s="6" t="s">
        <v>509</v>
      </c>
      <c r="Y2570" s="6" t="s">
        <v>133</v>
      </c>
    </row>
    <row r="2571" spans="1:25">
      <c r="A2571" s="5">
        <v>10210</v>
      </c>
      <c r="B2571" s="6">
        <v>26</v>
      </c>
      <c r="C2571" s="7">
        <v>99.72</v>
      </c>
      <c r="D2571" s="6">
        <v>14</v>
      </c>
      <c r="E2571" s="6">
        <v>2592.7199999999998</v>
      </c>
      <c r="F2571" s="8">
        <v>37998</v>
      </c>
      <c r="G2571" s="6" t="s">
        <v>25</v>
      </c>
      <c r="H2571" s="6">
        <v>1</v>
      </c>
      <c r="I2571" s="6">
        <v>1</v>
      </c>
      <c r="J2571" s="6">
        <v>2004</v>
      </c>
      <c r="K2571" s="6" t="s">
        <v>385</v>
      </c>
      <c r="L2571" s="6">
        <v>99</v>
      </c>
      <c r="M2571" s="6" t="s">
        <v>454</v>
      </c>
      <c r="N2571" s="6" t="s">
        <v>257</v>
      </c>
      <c r="O2571" s="10" t="s">
        <v>683</v>
      </c>
      <c r="P2571" s="6" t="s">
        <v>258</v>
      </c>
      <c r="Q2571" s="9"/>
      <c r="R2571" s="6" t="s">
        <v>259</v>
      </c>
      <c r="S2571" s="6" t="s">
        <v>259</v>
      </c>
      <c r="T2571" s="6" t="s">
        <v>260</v>
      </c>
      <c r="U2571" s="6" t="s">
        <v>193</v>
      </c>
      <c r="V2571" s="6" t="s">
        <v>193</v>
      </c>
      <c r="W2571" s="6" t="s">
        <v>261</v>
      </c>
      <c r="X2571" s="6" t="s">
        <v>262</v>
      </c>
      <c r="Y2571" s="6" t="s">
        <v>39</v>
      </c>
    </row>
    <row r="2572" spans="1:25">
      <c r="A2572" s="5">
        <v>10222</v>
      </c>
      <c r="B2572" s="6">
        <v>37</v>
      </c>
      <c r="C2572" s="7">
        <v>87.75</v>
      </c>
      <c r="D2572" s="6">
        <v>1</v>
      </c>
      <c r="E2572" s="6">
        <v>3246.75</v>
      </c>
      <c r="F2572" s="8">
        <v>38036</v>
      </c>
      <c r="G2572" s="6" t="s">
        <v>25</v>
      </c>
      <c r="H2572" s="6">
        <v>1</v>
      </c>
      <c r="I2572" s="6">
        <v>2</v>
      </c>
      <c r="J2572" s="6">
        <v>2004</v>
      </c>
      <c r="K2572" s="6" t="s">
        <v>385</v>
      </c>
      <c r="L2572" s="6">
        <v>99</v>
      </c>
      <c r="M2572" s="6" t="s">
        <v>454</v>
      </c>
      <c r="N2572" s="6" t="s">
        <v>319</v>
      </c>
      <c r="O2572" s="6">
        <v>7605558146</v>
      </c>
      <c r="P2572" s="6" t="s">
        <v>320</v>
      </c>
      <c r="Q2572" s="9"/>
      <c r="R2572" s="6" t="s">
        <v>321</v>
      </c>
      <c r="S2572" s="6" t="s">
        <v>177</v>
      </c>
      <c r="T2572" s="6">
        <v>91217</v>
      </c>
      <c r="U2572" s="6" t="s">
        <v>32</v>
      </c>
      <c r="V2572" s="6" t="s">
        <v>33</v>
      </c>
      <c r="W2572" s="6" t="s">
        <v>178</v>
      </c>
      <c r="X2572" s="6" t="s">
        <v>35</v>
      </c>
      <c r="Y2572" s="6" t="s">
        <v>36</v>
      </c>
    </row>
    <row r="2573" spans="1:25">
      <c r="A2573" s="5">
        <v>10235</v>
      </c>
      <c r="B2573" s="6">
        <v>38</v>
      </c>
      <c r="C2573" s="7">
        <v>88.75</v>
      </c>
      <c r="D2573" s="6">
        <v>10</v>
      </c>
      <c r="E2573" s="6">
        <v>3372.5</v>
      </c>
      <c r="F2573" s="8">
        <v>38079</v>
      </c>
      <c r="G2573" s="6" t="s">
        <v>25</v>
      </c>
      <c r="H2573" s="6">
        <v>2</v>
      </c>
      <c r="I2573" s="6">
        <v>4</v>
      </c>
      <c r="J2573" s="6">
        <v>2004</v>
      </c>
      <c r="K2573" s="6" t="s">
        <v>385</v>
      </c>
      <c r="L2573" s="6">
        <v>99</v>
      </c>
      <c r="M2573" s="6" t="s">
        <v>454</v>
      </c>
      <c r="N2573" s="6" t="s">
        <v>331</v>
      </c>
      <c r="O2573" s="6" t="s">
        <v>332</v>
      </c>
      <c r="P2573" s="6" t="s">
        <v>333</v>
      </c>
      <c r="Q2573" s="9"/>
      <c r="R2573" s="6" t="s">
        <v>334</v>
      </c>
      <c r="S2573" s="6" t="s">
        <v>335</v>
      </c>
      <c r="T2573" s="6" t="s">
        <v>336</v>
      </c>
      <c r="U2573" s="6" t="s">
        <v>243</v>
      </c>
      <c r="V2573" s="6" t="s">
        <v>33</v>
      </c>
      <c r="W2573" s="6" t="s">
        <v>337</v>
      </c>
      <c r="X2573" s="6" t="s">
        <v>153</v>
      </c>
      <c r="Y2573" s="6" t="s">
        <v>36</v>
      </c>
    </row>
    <row r="2574" spans="1:25">
      <c r="A2574" s="5">
        <v>10250</v>
      </c>
      <c r="B2574" s="6">
        <v>35</v>
      </c>
      <c r="C2574" s="7">
        <v>100</v>
      </c>
      <c r="D2574" s="6">
        <v>11</v>
      </c>
      <c r="E2574" s="6">
        <v>3909.15</v>
      </c>
      <c r="F2574" s="8">
        <v>38118</v>
      </c>
      <c r="G2574" s="6" t="s">
        <v>25</v>
      </c>
      <c r="H2574" s="6">
        <v>2</v>
      </c>
      <c r="I2574" s="6">
        <v>5</v>
      </c>
      <c r="J2574" s="6">
        <v>2004</v>
      </c>
      <c r="K2574" s="6" t="s">
        <v>385</v>
      </c>
      <c r="L2574" s="6">
        <v>99</v>
      </c>
      <c r="M2574" s="6" t="s">
        <v>454</v>
      </c>
      <c r="N2574" s="6" t="s">
        <v>372</v>
      </c>
      <c r="O2574" s="6">
        <v>4085553659</v>
      </c>
      <c r="P2574" s="6" t="s">
        <v>373</v>
      </c>
      <c r="Q2574" s="9"/>
      <c r="R2574" s="6" t="s">
        <v>374</v>
      </c>
      <c r="S2574" s="6" t="s">
        <v>177</v>
      </c>
      <c r="T2574" s="6">
        <v>94217</v>
      </c>
      <c r="U2574" s="6" t="s">
        <v>32</v>
      </c>
      <c r="V2574" s="6" t="s">
        <v>33</v>
      </c>
      <c r="W2574" s="6" t="s">
        <v>58</v>
      </c>
      <c r="X2574" s="6" t="s">
        <v>375</v>
      </c>
      <c r="Y2574" s="6" t="s">
        <v>36</v>
      </c>
    </row>
    <row r="2575" spans="1:25">
      <c r="A2575" s="5">
        <v>10262</v>
      </c>
      <c r="B2575" s="6">
        <v>33</v>
      </c>
      <c r="C2575" s="7">
        <v>90.75</v>
      </c>
      <c r="D2575" s="6">
        <v>6</v>
      </c>
      <c r="E2575" s="6">
        <v>2994.75</v>
      </c>
      <c r="F2575" s="8">
        <v>38162</v>
      </c>
      <c r="G2575" s="6" t="s">
        <v>322</v>
      </c>
      <c r="H2575" s="6">
        <v>2</v>
      </c>
      <c r="I2575" s="6">
        <v>6</v>
      </c>
      <c r="J2575" s="6">
        <v>2004</v>
      </c>
      <c r="K2575" s="6" t="s">
        <v>385</v>
      </c>
      <c r="L2575" s="6">
        <v>99</v>
      </c>
      <c r="M2575" s="6" t="s">
        <v>454</v>
      </c>
      <c r="N2575" s="6" t="s">
        <v>155</v>
      </c>
      <c r="O2575" s="6" t="s">
        <v>156</v>
      </c>
      <c r="P2575" s="6" t="s">
        <v>157</v>
      </c>
      <c r="Q2575" s="9"/>
      <c r="R2575" s="6" t="s">
        <v>158</v>
      </c>
      <c r="S2575" s="9"/>
      <c r="T2575" s="6">
        <v>28034</v>
      </c>
      <c r="U2575" s="6" t="s">
        <v>159</v>
      </c>
      <c r="V2575" s="6" t="s">
        <v>46</v>
      </c>
      <c r="W2575" s="6" t="s">
        <v>160</v>
      </c>
      <c r="X2575" s="6" t="s">
        <v>161</v>
      </c>
      <c r="Y2575" s="6" t="s">
        <v>39</v>
      </c>
    </row>
    <row r="2576" spans="1:25">
      <c r="A2576" s="5">
        <v>10275</v>
      </c>
      <c r="B2576" s="6">
        <v>39</v>
      </c>
      <c r="C2576" s="7">
        <v>100</v>
      </c>
      <c r="D2576" s="6">
        <v>16</v>
      </c>
      <c r="E2576" s="6">
        <v>4472.5200000000004</v>
      </c>
      <c r="F2576" s="8">
        <v>38191</v>
      </c>
      <c r="G2576" s="6" t="s">
        <v>25</v>
      </c>
      <c r="H2576" s="6">
        <v>3</v>
      </c>
      <c r="I2576" s="6">
        <v>7</v>
      </c>
      <c r="J2576" s="6">
        <v>2004</v>
      </c>
      <c r="K2576" s="6" t="s">
        <v>385</v>
      </c>
      <c r="L2576" s="6">
        <v>99</v>
      </c>
      <c r="M2576" s="6" t="s">
        <v>454</v>
      </c>
      <c r="N2576" s="6" t="s">
        <v>91</v>
      </c>
      <c r="O2576" s="6" t="s">
        <v>92</v>
      </c>
      <c r="P2576" s="6" t="s">
        <v>93</v>
      </c>
      <c r="Q2576" s="9"/>
      <c r="R2576" s="6" t="s">
        <v>94</v>
      </c>
      <c r="S2576" s="9"/>
      <c r="T2576" s="6">
        <v>44000</v>
      </c>
      <c r="U2576" s="6" t="s">
        <v>66</v>
      </c>
      <c r="V2576" s="6" t="s">
        <v>46</v>
      </c>
      <c r="W2576" s="6" t="s">
        <v>95</v>
      </c>
      <c r="X2576" s="6" t="s">
        <v>96</v>
      </c>
      <c r="Y2576" s="6" t="s">
        <v>36</v>
      </c>
    </row>
    <row r="2577" spans="1:25">
      <c r="A2577" s="5">
        <v>10284</v>
      </c>
      <c r="B2577" s="6">
        <v>45</v>
      </c>
      <c r="C2577" s="7">
        <v>100</v>
      </c>
      <c r="D2577" s="6">
        <v>8</v>
      </c>
      <c r="E2577" s="6">
        <v>4576.95</v>
      </c>
      <c r="F2577" s="8">
        <v>38220</v>
      </c>
      <c r="G2577" s="6" t="s">
        <v>25</v>
      </c>
      <c r="H2577" s="6">
        <v>3</v>
      </c>
      <c r="I2577" s="6">
        <v>8</v>
      </c>
      <c r="J2577" s="6">
        <v>2004</v>
      </c>
      <c r="K2577" s="6" t="s">
        <v>385</v>
      </c>
      <c r="L2577" s="6">
        <v>99</v>
      </c>
      <c r="M2577" s="6" t="s">
        <v>454</v>
      </c>
      <c r="N2577" s="6" t="s">
        <v>607</v>
      </c>
      <c r="O2577" s="10" t="s">
        <v>683</v>
      </c>
      <c r="P2577" s="6" t="s">
        <v>608</v>
      </c>
      <c r="Q2577" s="9"/>
      <c r="R2577" s="6" t="s">
        <v>609</v>
      </c>
      <c r="S2577" s="9"/>
      <c r="T2577" s="6" t="s">
        <v>610</v>
      </c>
      <c r="U2577" s="6" t="s">
        <v>114</v>
      </c>
      <c r="V2577" s="6" t="s">
        <v>46</v>
      </c>
      <c r="W2577" s="6" t="s">
        <v>611</v>
      </c>
      <c r="X2577" s="6" t="s">
        <v>612</v>
      </c>
      <c r="Y2577" s="6" t="s">
        <v>36</v>
      </c>
    </row>
    <row r="2578" spans="1:25">
      <c r="A2578" s="5">
        <v>10296</v>
      </c>
      <c r="B2578" s="6">
        <v>24</v>
      </c>
      <c r="C2578" s="7">
        <v>100</v>
      </c>
      <c r="D2578" s="6">
        <v>4</v>
      </c>
      <c r="E2578" s="6">
        <v>2441.04</v>
      </c>
      <c r="F2578" s="8">
        <v>38245</v>
      </c>
      <c r="G2578" s="6" t="s">
        <v>25</v>
      </c>
      <c r="H2578" s="6">
        <v>3</v>
      </c>
      <c r="I2578" s="6">
        <v>9</v>
      </c>
      <c r="J2578" s="6">
        <v>2004</v>
      </c>
      <c r="K2578" s="6" t="s">
        <v>385</v>
      </c>
      <c r="L2578" s="6">
        <v>99</v>
      </c>
      <c r="M2578" s="6" t="s">
        <v>454</v>
      </c>
      <c r="N2578" s="6" t="s">
        <v>613</v>
      </c>
      <c r="O2578" s="10" t="s">
        <v>683</v>
      </c>
      <c r="P2578" s="6" t="s">
        <v>614</v>
      </c>
      <c r="Q2578" s="9"/>
      <c r="R2578" s="6" t="s">
        <v>615</v>
      </c>
      <c r="S2578" s="9"/>
      <c r="T2578" s="6">
        <v>80686</v>
      </c>
      <c r="U2578" s="6" t="s">
        <v>45</v>
      </c>
      <c r="V2578" s="6" t="s">
        <v>46</v>
      </c>
      <c r="W2578" s="6" t="s">
        <v>616</v>
      </c>
      <c r="X2578" s="6" t="s">
        <v>59</v>
      </c>
      <c r="Y2578" s="6" t="s">
        <v>39</v>
      </c>
    </row>
    <row r="2579" spans="1:25">
      <c r="A2579" s="5">
        <v>10308</v>
      </c>
      <c r="B2579" s="6">
        <v>35</v>
      </c>
      <c r="C2579" s="7">
        <v>88.75</v>
      </c>
      <c r="D2579" s="6">
        <v>14</v>
      </c>
      <c r="E2579" s="6">
        <v>3106.25</v>
      </c>
      <c r="F2579" s="8">
        <v>38275</v>
      </c>
      <c r="G2579" s="6" t="s">
        <v>25</v>
      </c>
      <c r="H2579" s="6">
        <v>4</v>
      </c>
      <c r="I2579" s="6">
        <v>10</v>
      </c>
      <c r="J2579" s="6">
        <v>2004</v>
      </c>
      <c r="K2579" s="6" t="s">
        <v>385</v>
      </c>
      <c r="L2579" s="6">
        <v>99</v>
      </c>
      <c r="M2579" s="6" t="s">
        <v>454</v>
      </c>
      <c r="N2579" s="6" t="s">
        <v>272</v>
      </c>
      <c r="O2579" s="6">
        <v>9145554562</v>
      </c>
      <c r="P2579" s="6" t="s">
        <v>273</v>
      </c>
      <c r="Q2579" s="9"/>
      <c r="R2579" s="6" t="s">
        <v>274</v>
      </c>
      <c r="S2579" s="6" t="s">
        <v>57</v>
      </c>
      <c r="T2579" s="6">
        <v>24067</v>
      </c>
      <c r="U2579" s="6" t="s">
        <v>32</v>
      </c>
      <c r="V2579" s="6" t="s">
        <v>33</v>
      </c>
      <c r="W2579" s="6" t="s">
        <v>58</v>
      </c>
      <c r="X2579" s="6" t="s">
        <v>179</v>
      </c>
      <c r="Y2579" s="6" t="s">
        <v>36</v>
      </c>
    </row>
    <row r="2580" spans="1:25">
      <c r="A2580" s="5">
        <v>10316</v>
      </c>
      <c r="B2580" s="6">
        <v>23</v>
      </c>
      <c r="C2580" s="7">
        <v>100</v>
      </c>
      <c r="D2580" s="6">
        <v>6</v>
      </c>
      <c r="E2580" s="6">
        <v>2706.41</v>
      </c>
      <c r="F2580" s="8">
        <v>38292</v>
      </c>
      <c r="G2580" s="6" t="s">
        <v>25</v>
      </c>
      <c r="H2580" s="6">
        <v>4</v>
      </c>
      <c r="I2580" s="6">
        <v>11</v>
      </c>
      <c r="J2580" s="6">
        <v>2004</v>
      </c>
      <c r="K2580" s="6" t="s">
        <v>385</v>
      </c>
      <c r="L2580" s="6">
        <v>99</v>
      </c>
      <c r="M2580" s="6" t="s">
        <v>454</v>
      </c>
      <c r="N2580" s="11" t="s">
        <v>346</v>
      </c>
      <c r="O2580" s="6" t="s">
        <v>347</v>
      </c>
      <c r="P2580" s="6" t="s">
        <v>348</v>
      </c>
      <c r="Q2580" s="9"/>
      <c r="R2580" s="6" t="s">
        <v>349</v>
      </c>
      <c r="S2580" s="6" t="s">
        <v>350</v>
      </c>
      <c r="T2580" s="6" t="s">
        <v>351</v>
      </c>
      <c r="U2580" s="6" t="s">
        <v>151</v>
      </c>
      <c r="V2580" s="6" t="s">
        <v>46</v>
      </c>
      <c r="W2580" s="6" t="s">
        <v>352</v>
      </c>
      <c r="X2580" s="6" t="s">
        <v>353</v>
      </c>
      <c r="Y2580" s="6" t="s">
        <v>39</v>
      </c>
    </row>
    <row r="2581" spans="1:25">
      <c r="A2581" s="5">
        <v>10328</v>
      </c>
      <c r="B2581" s="6">
        <v>37</v>
      </c>
      <c r="C2581" s="7">
        <v>100</v>
      </c>
      <c r="D2581" s="6">
        <v>10</v>
      </c>
      <c r="E2581" s="6">
        <v>4021.53</v>
      </c>
      <c r="F2581" s="8">
        <v>38303</v>
      </c>
      <c r="G2581" s="6" t="s">
        <v>25</v>
      </c>
      <c r="H2581" s="6">
        <v>4</v>
      </c>
      <c r="I2581" s="6">
        <v>11</v>
      </c>
      <c r="J2581" s="6">
        <v>2004</v>
      </c>
      <c r="K2581" s="6" t="s">
        <v>385</v>
      </c>
      <c r="L2581" s="6">
        <v>99</v>
      </c>
      <c r="M2581" s="6" t="s">
        <v>454</v>
      </c>
      <c r="N2581" s="6" t="s">
        <v>387</v>
      </c>
      <c r="O2581" s="6" t="s">
        <v>388</v>
      </c>
      <c r="P2581" s="6" t="s">
        <v>389</v>
      </c>
      <c r="Q2581" s="9"/>
      <c r="R2581" s="6" t="s">
        <v>390</v>
      </c>
      <c r="S2581" s="9"/>
      <c r="T2581" s="6">
        <v>24100</v>
      </c>
      <c r="U2581" s="6" t="s">
        <v>200</v>
      </c>
      <c r="V2581" s="6" t="s">
        <v>46</v>
      </c>
      <c r="W2581" s="6" t="s">
        <v>391</v>
      </c>
      <c r="X2581" s="6" t="s">
        <v>392</v>
      </c>
      <c r="Y2581" s="6" t="s">
        <v>36</v>
      </c>
    </row>
    <row r="2582" spans="1:25">
      <c r="A2582" s="5">
        <v>10340</v>
      </c>
      <c r="B2582" s="6">
        <v>55</v>
      </c>
      <c r="C2582" s="7">
        <v>87.75</v>
      </c>
      <c r="D2582" s="6">
        <v>7</v>
      </c>
      <c r="E2582" s="6">
        <v>4826.25</v>
      </c>
      <c r="F2582" s="8">
        <v>38315</v>
      </c>
      <c r="G2582" s="6" t="s">
        <v>25</v>
      </c>
      <c r="H2582" s="6">
        <v>4</v>
      </c>
      <c r="I2582" s="6">
        <v>11</v>
      </c>
      <c r="J2582" s="6">
        <v>2004</v>
      </c>
      <c r="K2582" s="6" t="s">
        <v>385</v>
      </c>
      <c r="L2582" s="6">
        <v>99</v>
      </c>
      <c r="M2582" s="6" t="s">
        <v>454</v>
      </c>
      <c r="N2582" s="6" t="s">
        <v>577</v>
      </c>
      <c r="O2582" s="6" t="s">
        <v>578</v>
      </c>
      <c r="P2582" s="6" t="s">
        <v>579</v>
      </c>
      <c r="Q2582" s="9"/>
      <c r="R2582" s="6" t="s">
        <v>580</v>
      </c>
      <c r="S2582" s="9"/>
      <c r="T2582" s="6">
        <v>8022</v>
      </c>
      <c r="U2582" s="6" t="s">
        <v>159</v>
      </c>
      <c r="V2582" s="6" t="s">
        <v>46</v>
      </c>
      <c r="W2582" s="6" t="s">
        <v>581</v>
      </c>
      <c r="X2582" s="6" t="s">
        <v>582</v>
      </c>
      <c r="Y2582" s="6" t="s">
        <v>36</v>
      </c>
    </row>
    <row r="2583" spans="1:25">
      <c r="A2583" s="5">
        <v>10352</v>
      </c>
      <c r="B2583" s="6">
        <v>49</v>
      </c>
      <c r="C2583" s="7">
        <v>100</v>
      </c>
      <c r="D2583" s="6">
        <v>2</v>
      </c>
      <c r="E2583" s="6">
        <v>4935.28</v>
      </c>
      <c r="F2583" s="8">
        <v>38324</v>
      </c>
      <c r="G2583" s="6" t="s">
        <v>25</v>
      </c>
      <c r="H2583" s="6">
        <v>4</v>
      </c>
      <c r="I2583" s="6">
        <v>12</v>
      </c>
      <c r="J2583" s="6">
        <v>2004</v>
      </c>
      <c r="K2583" s="6" t="s">
        <v>385</v>
      </c>
      <c r="L2583" s="6">
        <v>99</v>
      </c>
      <c r="M2583" s="6" t="s">
        <v>454</v>
      </c>
      <c r="N2583" s="6" t="s">
        <v>633</v>
      </c>
      <c r="O2583" s="6">
        <v>6175558428</v>
      </c>
      <c r="P2583" s="6" t="s">
        <v>634</v>
      </c>
      <c r="Q2583" s="9"/>
      <c r="R2583" s="6" t="s">
        <v>226</v>
      </c>
      <c r="S2583" s="6" t="s">
        <v>100</v>
      </c>
      <c r="T2583" s="6">
        <v>58339</v>
      </c>
      <c r="U2583" s="6" t="s">
        <v>32</v>
      </c>
      <c r="V2583" s="6" t="s">
        <v>33</v>
      </c>
      <c r="W2583" s="6" t="s">
        <v>559</v>
      </c>
      <c r="X2583" s="6" t="s">
        <v>187</v>
      </c>
      <c r="Y2583" s="6" t="s">
        <v>36</v>
      </c>
    </row>
    <row r="2584" spans="1:25">
      <c r="A2584" s="5">
        <v>10361</v>
      </c>
      <c r="B2584" s="6">
        <v>26</v>
      </c>
      <c r="C2584" s="7">
        <v>100</v>
      </c>
      <c r="D2584" s="6">
        <v>9</v>
      </c>
      <c r="E2584" s="6">
        <v>2754.7</v>
      </c>
      <c r="F2584" s="8">
        <v>38338</v>
      </c>
      <c r="G2584" s="6" t="s">
        <v>25</v>
      </c>
      <c r="H2584" s="6">
        <v>4</v>
      </c>
      <c r="I2584" s="6">
        <v>12</v>
      </c>
      <c r="J2584" s="6">
        <v>2004</v>
      </c>
      <c r="K2584" s="6" t="s">
        <v>385</v>
      </c>
      <c r="L2584" s="6">
        <v>99</v>
      </c>
      <c r="M2584" s="6" t="s">
        <v>454</v>
      </c>
      <c r="N2584" s="6" t="s">
        <v>134</v>
      </c>
      <c r="O2584" s="10" t="s">
        <v>683</v>
      </c>
      <c r="P2584" s="6" t="s">
        <v>135</v>
      </c>
      <c r="Q2584" s="6" t="s">
        <v>136</v>
      </c>
      <c r="R2584" s="6" t="s">
        <v>137</v>
      </c>
      <c r="S2584" s="6" t="s">
        <v>138</v>
      </c>
      <c r="T2584" s="6">
        <v>2067</v>
      </c>
      <c r="U2584" s="6" t="s">
        <v>75</v>
      </c>
      <c r="V2584" s="6" t="s">
        <v>76</v>
      </c>
      <c r="W2584" s="6" t="s">
        <v>139</v>
      </c>
      <c r="X2584" s="6" t="s">
        <v>140</v>
      </c>
      <c r="Y2584" s="6" t="s">
        <v>39</v>
      </c>
    </row>
    <row r="2585" spans="1:25">
      <c r="A2585" s="5">
        <v>10375</v>
      </c>
      <c r="B2585" s="6">
        <v>33</v>
      </c>
      <c r="C2585" s="7">
        <v>100</v>
      </c>
      <c r="D2585" s="6">
        <v>1</v>
      </c>
      <c r="E2585" s="6">
        <v>3856.71</v>
      </c>
      <c r="F2585" s="8">
        <v>38386</v>
      </c>
      <c r="G2585" s="6" t="s">
        <v>25</v>
      </c>
      <c r="H2585" s="6">
        <v>1</v>
      </c>
      <c r="I2585" s="6">
        <v>2</v>
      </c>
      <c r="J2585" s="6">
        <v>2005</v>
      </c>
      <c r="K2585" s="6" t="s">
        <v>385</v>
      </c>
      <c r="L2585" s="6">
        <v>99</v>
      </c>
      <c r="M2585" s="6" t="s">
        <v>454</v>
      </c>
      <c r="N2585" s="6" t="s">
        <v>91</v>
      </c>
      <c r="O2585" s="6" t="s">
        <v>92</v>
      </c>
      <c r="P2585" s="6" t="s">
        <v>93</v>
      </c>
      <c r="Q2585" s="9"/>
      <c r="R2585" s="6" t="s">
        <v>94</v>
      </c>
      <c r="S2585" s="9"/>
      <c r="T2585" s="6">
        <v>44000</v>
      </c>
      <c r="U2585" s="6" t="s">
        <v>66</v>
      </c>
      <c r="V2585" s="6" t="s">
        <v>46</v>
      </c>
      <c r="W2585" s="6" t="s">
        <v>95</v>
      </c>
      <c r="X2585" s="6" t="s">
        <v>96</v>
      </c>
      <c r="Y2585" s="6" t="s">
        <v>36</v>
      </c>
    </row>
    <row r="2586" spans="1:25">
      <c r="A2586" s="5">
        <v>10386</v>
      </c>
      <c r="B2586" s="6">
        <v>37</v>
      </c>
      <c r="C2586" s="7">
        <v>83.84</v>
      </c>
      <c r="D2586" s="6">
        <v>14</v>
      </c>
      <c r="E2586" s="6">
        <v>3102.08</v>
      </c>
      <c r="F2586" s="8">
        <v>38412</v>
      </c>
      <c r="G2586" s="6" t="s">
        <v>603</v>
      </c>
      <c r="H2586" s="6">
        <v>1</v>
      </c>
      <c r="I2586" s="6">
        <v>3</v>
      </c>
      <c r="J2586" s="6">
        <v>2005</v>
      </c>
      <c r="K2586" s="6" t="s">
        <v>385</v>
      </c>
      <c r="L2586" s="6">
        <v>99</v>
      </c>
      <c r="M2586" s="6" t="s">
        <v>454</v>
      </c>
      <c r="N2586" s="6" t="s">
        <v>155</v>
      </c>
      <c r="O2586" s="6" t="s">
        <v>156</v>
      </c>
      <c r="P2586" s="6" t="s">
        <v>157</v>
      </c>
      <c r="Q2586" s="9"/>
      <c r="R2586" s="6" t="s">
        <v>158</v>
      </c>
      <c r="S2586" s="9"/>
      <c r="T2586" s="6">
        <v>28034</v>
      </c>
      <c r="U2586" s="6" t="s">
        <v>159</v>
      </c>
      <c r="V2586" s="6" t="s">
        <v>46</v>
      </c>
      <c r="W2586" s="6" t="s">
        <v>160</v>
      </c>
      <c r="X2586" s="6" t="s">
        <v>161</v>
      </c>
      <c r="Y2586" s="6" t="s">
        <v>36</v>
      </c>
    </row>
    <row r="2587" spans="1:25">
      <c r="A2587" s="5">
        <v>10398</v>
      </c>
      <c r="B2587" s="6">
        <v>22</v>
      </c>
      <c r="C2587" s="7">
        <v>86.76</v>
      </c>
      <c r="D2587" s="6">
        <v>8</v>
      </c>
      <c r="E2587" s="6">
        <v>1908.72</v>
      </c>
      <c r="F2587" s="8">
        <v>38441</v>
      </c>
      <c r="G2587" s="6" t="s">
        <v>25</v>
      </c>
      <c r="H2587" s="6">
        <v>1</v>
      </c>
      <c r="I2587" s="6">
        <v>3</v>
      </c>
      <c r="J2587" s="6">
        <v>2005</v>
      </c>
      <c r="K2587" s="6" t="s">
        <v>385</v>
      </c>
      <c r="L2587" s="6">
        <v>99</v>
      </c>
      <c r="M2587" s="6" t="s">
        <v>454</v>
      </c>
      <c r="N2587" s="6" t="s">
        <v>357</v>
      </c>
      <c r="O2587" s="6" t="s">
        <v>358</v>
      </c>
      <c r="P2587" s="6" t="s">
        <v>359</v>
      </c>
      <c r="Q2587" s="9"/>
      <c r="R2587" s="6" t="s">
        <v>360</v>
      </c>
      <c r="S2587" s="9"/>
      <c r="T2587" s="6">
        <v>51100</v>
      </c>
      <c r="U2587" s="6" t="s">
        <v>66</v>
      </c>
      <c r="V2587" s="6" t="s">
        <v>46</v>
      </c>
      <c r="W2587" s="6" t="s">
        <v>361</v>
      </c>
      <c r="X2587" s="6" t="s">
        <v>362</v>
      </c>
      <c r="Y2587" s="6" t="s">
        <v>39</v>
      </c>
    </row>
    <row r="2588" spans="1:25">
      <c r="A2588" s="5">
        <v>10401</v>
      </c>
      <c r="B2588" s="6">
        <v>85</v>
      </c>
      <c r="C2588" s="7">
        <v>88.75</v>
      </c>
      <c r="D2588" s="6">
        <v>10</v>
      </c>
      <c r="E2588" s="6">
        <v>7543.75</v>
      </c>
      <c r="F2588" s="8">
        <v>38445</v>
      </c>
      <c r="G2588" s="6" t="s">
        <v>376</v>
      </c>
      <c r="H2588" s="6">
        <v>2</v>
      </c>
      <c r="I2588" s="6">
        <v>4</v>
      </c>
      <c r="J2588" s="6">
        <v>2005</v>
      </c>
      <c r="K2588" s="6" t="s">
        <v>385</v>
      </c>
      <c r="L2588" s="6">
        <v>99</v>
      </c>
      <c r="M2588" s="6" t="s">
        <v>454</v>
      </c>
      <c r="N2588" s="6" t="s">
        <v>79</v>
      </c>
      <c r="O2588" s="6">
        <v>2015559350</v>
      </c>
      <c r="P2588" s="6" t="s">
        <v>80</v>
      </c>
      <c r="Q2588" s="9"/>
      <c r="R2588" s="6" t="s">
        <v>81</v>
      </c>
      <c r="S2588" s="6" t="s">
        <v>82</v>
      </c>
      <c r="T2588" s="6">
        <v>94019</v>
      </c>
      <c r="U2588" s="6" t="s">
        <v>32</v>
      </c>
      <c r="V2588" s="6" t="s">
        <v>33</v>
      </c>
      <c r="W2588" s="6" t="s">
        <v>83</v>
      </c>
      <c r="X2588" s="6" t="s">
        <v>84</v>
      </c>
      <c r="Y2588" s="6" t="s">
        <v>133</v>
      </c>
    </row>
    <row r="2589" spans="1:25">
      <c r="A2589" s="5">
        <v>10416</v>
      </c>
      <c r="B2589" s="6">
        <v>22</v>
      </c>
      <c r="C2589" s="7">
        <v>100</v>
      </c>
      <c r="D2589" s="6">
        <v>11</v>
      </c>
      <c r="E2589" s="6">
        <v>2457.1799999999998</v>
      </c>
      <c r="F2589" s="8">
        <v>38482</v>
      </c>
      <c r="G2589" s="6" t="s">
        <v>25</v>
      </c>
      <c r="H2589" s="6">
        <v>2</v>
      </c>
      <c r="I2589" s="6">
        <v>5</v>
      </c>
      <c r="J2589" s="6">
        <v>2005</v>
      </c>
      <c r="K2589" s="6" t="s">
        <v>385</v>
      </c>
      <c r="L2589" s="6">
        <v>99</v>
      </c>
      <c r="M2589" s="6" t="s">
        <v>454</v>
      </c>
      <c r="N2589" s="6" t="s">
        <v>430</v>
      </c>
      <c r="O2589" s="6" t="s">
        <v>431</v>
      </c>
      <c r="P2589" s="6" t="s">
        <v>432</v>
      </c>
      <c r="Q2589" s="9"/>
      <c r="R2589" s="6" t="s">
        <v>433</v>
      </c>
      <c r="S2589" s="9"/>
      <c r="T2589" s="6">
        <v>42100</v>
      </c>
      <c r="U2589" s="6" t="s">
        <v>200</v>
      </c>
      <c r="V2589" s="6" t="s">
        <v>46</v>
      </c>
      <c r="W2589" s="6" t="s">
        <v>434</v>
      </c>
      <c r="X2589" s="6" t="s">
        <v>435</v>
      </c>
      <c r="Y2589" s="6" t="s">
        <v>39</v>
      </c>
    </row>
    <row r="2590" spans="1:25">
      <c r="A2590" s="5">
        <v>10198</v>
      </c>
      <c r="B2590" s="6">
        <v>48</v>
      </c>
      <c r="C2590" s="7">
        <v>67.819999999999993</v>
      </c>
      <c r="D2590" s="6">
        <v>5</v>
      </c>
      <c r="E2590" s="6">
        <v>3255.36</v>
      </c>
      <c r="F2590" s="8">
        <v>37952</v>
      </c>
      <c r="G2590" s="6" t="s">
        <v>25</v>
      </c>
      <c r="H2590" s="6">
        <v>4</v>
      </c>
      <c r="I2590" s="6">
        <v>11</v>
      </c>
      <c r="J2590" s="6">
        <v>2003</v>
      </c>
      <c r="K2590" s="6" t="s">
        <v>385</v>
      </c>
      <c r="L2590" s="6">
        <v>68</v>
      </c>
      <c r="M2590" s="6" t="s">
        <v>417</v>
      </c>
      <c r="N2590" s="6" t="s">
        <v>503</v>
      </c>
      <c r="O2590" s="10" t="s">
        <v>683</v>
      </c>
      <c r="P2590" s="6" t="s">
        <v>504</v>
      </c>
      <c r="Q2590" s="9"/>
      <c r="R2590" s="6" t="s">
        <v>505</v>
      </c>
      <c r="S2590" s="9"/>
      <c r="T2590" s="6" t="s">
        <v>506</v>
      </c>
      <c r="U2590" s="6" t="s">
        <v>507</v>
      </c>
      <c r="V2590" s="6" t="s">
        <v>193</v>
      </c>
      <c r="W2590" s="6" t="s">
        <v>508</v>
      </c>
      <c r="X2590" s="6" t="s">
        <v>509</v>
      </c>
      <c r="Y2590" s="6" t="s">
        <v>36</v>
      </c>
    </row>
    <row r="2591" spans="1:25">
      <c r="A2591" s="5">
        <v>10198</v>
      </c>
      <c r="B2591" s="6">
        <v>27</v>
      </c>
      <c r="C2591" s="7">
        <v>71.67</v>
      </c>
      <c r="D2591" s="6">
        <v>6</v>
      </c>
      <c r="E2591" s="6">
        <v>1935.09</v>
      </c>
      <c r="F2591" s="8">
        <v>37952</v>
      </c>
      <c r="G2591" s="6" t="s">
        <v>25</v>
      </c>
      <c r="H2591" s="6">
        <v>4</v>
      </c>
      <c r="I2591" s="6">
        <v>11</v>
      </c>
      <c r="J2591" s="6">
        <v>2003</v>
      </c>
      <c r="K2591" s="6" t="s">
        <v>26</v>
      </c>
      <c r="L2591" s="6">
        <v>65</v>
      </c>
      <c r="M2591" s="6" t="s">
        <v>418</v>
      </c>
      <c r="N2591" s="6" t="s">
        <v>503</v>
      </c>
      <c r="O2591" s="10" t="s">
        <v>683</v>
      </c>
      <c r="P2591" s="6" t="s">
        <v>504</v>
      </c>
      <c r="Q2591" s="9"/>
      <c r="R2591" s="6" t="s">
        <v>505</v>
      </c>
      <c r="S2591" s="9"/>
      <c r="T2591" s="6" t="s">
        <v>506</v>
      </c>
      <c r="U2591" s="6" t="s">
        <v>507</v>
      </c>
      <c r="V2591" s="6" t="s">
        <v>193</v>
      </c>
      <c r="W2591" s="6" t="s">
        <v>508</v>
      </c>
      <c r="X2591" s="6" t="s">
        <v>509</v>
      </c>
      <c r="Y2591" s="6" t="s">
        <v>39</v>
      </c>
    </row>
    <row r="2592" spans="1:25">
      <c r="A2592" s="5">
        <v>10198</v>
      </c>
      <c r="B2592" s="6">
        <v>43</v>
      </c>
      <c r="C2592" s="7">
        <v>66.19</v>
      </c>
      <c r="D2592" s="6">
        <v>3</v>
      </c>
      <c r="E2592" s="6">
        <v>2846.17</v>
      </c>
      <c r="F2592" s="8">
        <v>37952</v>
      </c>
      <c r="G2592" s="6" t="s">
        <v>25</v>
      </c>
      <c r="H2592" s="6">
        <v>4</v>
      </c>
      <c r="I2592" s="6">
        <v>11</v>
      </c>
      <c r="J2592" s="6">
        <v>2003</v>
      </c>
      <c r="K2592" s="6" t="s">
        <v>385</v>
      </c>
      <c r="L2592" s="6">
        <v>68</v>
      </c>
      <c r="M2592" s="6" t="s">
        <v>419</v>
      </c>
      <c r="N2592" s="6" t="s">
        <v>503</v>
      </c>
      <c r="O2592" s="10" t="s">
        <v>683</v>
      </c>
      <c r="P2592" s="6" t="s">
        <v>504</v>
      </c>
      <c r="Q2592" s="9"/>
      <c r="R2592" s="6" t="s">
        <v>505</v>
      </c>
      <c r="S2592" s="9"/>
      <c r="T2592" s="6" t="s">
        <v>506</v>
      </c>
      <c r="U2592" s="6" t="s">
        <v>507</v>
      </c>
      <c r="V2592" s="6" t="s">
        <v>193</v>
      </c>
      <c r="W2592" s="6" t="s">
        <v>508</v>
      </c>
      <c r="X2592" s="6" t="s">
        <v>509</v>
      </c>
      <c r="Y2592" s="6" t="s">
        <v>39</v>
      </c>
    </row>
    <row r="2593" spans="1:25">
      <c r="A2593" s="5">
        <v>10198</v>
      </c>
      <c r="B2593" s="6">
        <v>42</v>
      </c>
      <c r="C2593" s="7">
        <v>100</v>
      </c>
      <c r="D2593" s="6">
        <v>1</v>
      </c>
      <c r="E2593" s="6">
        <v>4774.5600000000004</v>
      </c>
      <c r="F2593" s="8">
        <v>37952</v>
      </c>
      <c r="G2593" s="6" t="s">
        <v>25</v>
      </c>
      <c r="H2593" s="6">
        <v>4</v>
      </c>
      <c r="I2593" s="6">
        <v>11</v>
      </c>
      <c r="J2593" s="6">
        <v>2003</v>
      </c>
      <c r="K2593" s="6" t="s">
        <v>385</v>
      </c>
      <c r="L2593" s="6">
        <v>99</v>
      </c>
      <c r="M2593" s="6" t="s">
        <v>454</v>
      </c>
      <c r="N2593" s="6" t="s">
        <v>503</v>
      </c>
      <c r="O2593" s="10" t="s">
        <v>683</v>
      </c>
      <c r="P2593" s="6" t="s">
        <v>504</v>
      </c>
      <c r="Q2593" s="9"/>
      <c r="R2593" s="6" t="s">
        <v>505</v>
      </c>
      <c r="S2593" s="9"/>
      <c r="T2593" s="6" t="s">
        <v>506</v>
      </c>
      <c r="U2593" s="6" t="s">
        <v>507</v>
      </c>
      <c r="V2593" s="6" t="s">
        <v>193</v>
      </c>
      <c r="W2593" s="6" t="s">
        <v>508</v>
      </c>
      <c r="X2593" s="6" t="s">
        <v>509</v>
      </c>
      <c r="Y2593" s="6" t="s">
        <v>36</v>
      </c>
    </row>
    <row r="2594" spans="1:25">
      <c r="A2594" s="5">
        <v>10198</v>
      </c>
      <c r="B2594" s="6">
        <v>40</v>
      </c>
      <c r="C2594" s="7">
        <v>63.67</v>
      </c>
      <c r="D2594" s="6">
        <v>2</v>
      </c>
      <c r="E2594" s="6">
        <v>2546.8000000000002</v>
      </c>
      <c r="F2594" s="8">
        <v>37952</v>
      </c>
      <c r="G2594" s="6" t="s">
        <v>25</v>
      </c>
      <c r="H2594" s="6">
        <v>4</v>
      </c>
      <c r="I2594" s="6">
        <v>11</v>
      </c>
      <c r="J2594" s="6">
        <v>2003</v>
      </c>
      <c r="K2594" s="6" t="s">
        <v>385</v>
      </c>
      <c r="L2594" s="6">
        <v>74</v>
      </c>
      <c r="M2594" s="6" t="s">
        <v>457</v>
      </c>
      <c r="N2594" s="6" t="s">
        <v>503</v>
      </c>
      <c r="O2594" s="10" t="s">
        <v>683</v>
      </c>
      <c r="P2594" s="6" t="s">
        <v>504</v>
      </c>
      <c r="Q2594" s="9"/>
      <c r="R2594" s="6" t="s">
        <v>505</v>
      </c>
      <c r="S2594" s="9"/>
      <c r="T2594" s="6" t="s">
        <v>506</v>
      </c>
      <c r="U2594" s="6" t="s">
        <v>507</v>
      </c>
      <c r="V2594" s="6" t="s">
        <v>193</v>
      </c>
      <c r="W2594" s="6" t="s">
        <v>508</v>
      </c>
      <c r="X2594" s="6" t="s">
        <v>509</v>
      </c>
      <c r="Y2594" s="6" t="s">
        <v>39</v>
      </c>
    </row>
    <row r="2595" spans="1:25">
      <c r="A2595" s="5">
        <v>10201</v>
      </c>
      <c r="B2595" s="6">
        <v>22</v>
      </c>
      <c r="C2595" s="7">
        <v>98.57</v>
      </c>
      <c r="D2595" s="6">
        <v>2</v>
      </c>
      <c r="E2595" s="6">
        <v>2168.54</v>
      </c>
      <c r="F2595" s="8">
        <v>37956</v>
      </c>
      <c r="G2595" s="6" t="s">
        <v>25</v>
      </c>
      <c r="H2595" s="6">
        <v>4</v>
      </c>
      <c r="I2595" s="6">
        <v>12</v>
      </c>
      <c r="J2595" s="6">
        <v>2003</v>
      </c>
      <c r="K2595" s="6" t="s">
        <v>60</v>
      </c>
      <c r="L2595" s="6">
        <v>95</v>
      </c>
      <c r="M2595" s="6" t="s">
        <v>61</v>
      </c>
      <c r="N2595" s="6" t="s">
        <v>221</v>
      </c>
      <c r="O2595" s="6">
        <v>6505555787</v>
      </c>
      <c r="P2595" s="6" t="s">
        <v>222</v>
      </c>
      <c r="Q2595" s="9"/>
      <c r="R2595" s="6" t="s">
        <v>223</v>
      </c>
      <c r="S2595" s="6" t="s">
        <v>177</v>
      </c>
      <c r="T2595" s="9"/>
      <c r="U2595" s="6" t="s">
        <v>32</v>
      </c>
      <c r="V2595" s="6" t="s">
        <v>33</v>
      </c>
      <c r="W2595" s="6" t="s">
        <v>186</v>
      </c>
      <c r="X2595" s="6" t="s">
        <v>90</v>
      </c>
      <c r="Y2595" s="6" t="s">
        <v>39</v>
      </c>
    </row>
    <row r="2596" spans="1:25">
      <c r="A2596" s="5">
        <v>10201</v>
      </c>
      <c r="B2596" s="6">
        <v>24</v>
      </c>
      <c r="C2596" s="7">
        <v>100</v>
      </c>
      <c r="D2596" s="6">
        <v>5</v>
      </c>
      <c r="E2596" s="6">
        <v>3025.92</v>
      </c>
      <c r="F2596" s="8">
        <v>37956</v>
      </c>
      <c r="G2596" s="6" t="s">
        <v>25</v>
      </c>
      <c r="H2596" s="6">
        <v>4</v>
      </c>
      <c r="I2596" s="6">
        <v>12</v>
      </c>
      <c r="J2596" s="6">
        <v>2003</v>
      </c>
      <c r="K2596" s="6" t="s">
        <v>60</v>
      </c>
      <c r="L2596" s="6">
        <v>118</v>
      </c>
      <c r="M2596" s="6" t="s">
        <v>256</v>
      </c>
      <c r="N2596" s="6" t="s">
        <v>221</v>
      </c>
      <c r="O2596" s="6">
        <v>6505555787</v>
      </c>
      <c r="P2596" s="6" t="s">
        <v>222</v>
      </c>
      <c r="Q2596" s="9"/>
      <c r="R2596" s="6" t="s">
        <v>223</v>
      </c>
      <c r="S2596" s="6" t="s">
        <v>177</v>
      </c>
      <c r="T2596" s="9"/>
      <c r="U2596" s="6" t="s">
        <v>32</v>
      </c>
      <c r="V2596" s="6" t="s">
        <v>33</v>
      </c>
      <c r="W2596" s="6" t="s">
        <v>186</v>
      </c>
      <c r="X2596" s="6" t="s">
        <v>90</v>
      </c>
      <c r="Y2596" s="6" t="s">
        <v>36</v>
      </c>
    </row>
    <row r="2597" spans="1:25">
      <c r="A2597" s="5">
        <v>10201</v>
      </c>
      <c r="B2597" s="6">
        <v>49</v>
      </c>
      <c r="C2597" s="7">
        <v>100</v>
      </c>
      <c r="D2597" s="6">
        <v>4</v>
      </c>
      <c r="E2597" s="6">
        <v>8065.89</v>
      </c>
      <c r="F2597" s="8">
        <v>37956</v>
      </c>
      <c r="G2597" s="6" t="s">
        <v>25</v>
      </c>
      <c r="H2597" s="6">
        <v>4</v>
      </c>
      <c r="I2597" s="6">
        <v>12</v>
      </c>
      <c r="J2597" s="6">
        <v>2003</v>
      </c>
      <c r="K2597" s="6" t="s">
        <v>60</v>
      </c>
      <c r="L2597" s="6">
        <v>193</v>
      </c>
      <c r="M2597" s="6" t="s">
        <v>292</v>
      </c>
      <c r="N2597" s="6" t="s">
        <v>221</v>
      </c>
      <c r="O2597" s="6">
        <v>6505555787</v>
      </c>
      <c r="P2597" s="6" t="s">
        <v>222</v>
      </c>
      <c r="Q2597" s="9"/>
      <c r="R2597" s="6" t="s">
        <v>223</v>
      </c>
      <c r="S2597" s="6" t="s">
        <v>177</v>
      </c>
      <c r="T2597" s="9"/>
      <c r="U2597" s="6" t="s">
        <v>32</v>
      </c>
      <c r="V2597" s="6" t="s">
        <v>33</v>
      </c>
      <c r="W2597" s="6" t="s">
        <v>186</v>
      </c>
      <c r="X2597" s="6" t="s">
        <v>90</v>
      </c>
      <c r="Y2597" s="6" t="s">
        <v>133</v>
      </c>
    </row>
    <row r="2598" spans="1:25">
      <c r="A2598" s="5">
        <v>10201</v>
      </c>
      <c r="B2598" s="6">
        <v>25</v>
      </c>
      <c r="C2598" s="7">
        <v>100</v>
      </c>
      <c r="D2598" s="6">
        <v>1</v>
      </c>
      <c r="E2598" s="6">
        <v>4029</v>
      </c>
      <c r="F2598" s="8">
        <v>37956</v>
      </c>
      <c r="G2598" s="6" t="s">
        <v>25</v>
      </c>
      <c r="H2598" s="6">
        <v>4</v>
      </c>
      <c r="I2598" s="6">
        <v>12</v>
      </c>
      <c r="J2598" s="6">
        <v>2003</v>
      </c>
      <c r="K2598" s="6" t="s">
        <v>60</v>
      </c>
      <c r="L2598" s="6">
        <v>150</v>
      </c>
      <c r="M2598" s="6" t="s">
        <v>498</v>
      </c>
      <c r="N2598" s="6" t="s">
        <v>221</v>
      </c>
      <c r="O2598" s="6">
        <v>6505555787</v>
      </c>
      <c r="P2598" s="6" t="s">
        <v>222</v>
      </c>
      <c r="Q2598" s="9"/>
      <c r="R2598" s="6" t="s">
        <v>223</v>
      </c>
      <c r="S2598" s="6" t="s">
        <v>177</v>
      </c>
      <c r="T2598" s="9"/>
      <c r="U2598" s="6" t="s">
        <v>32</v>
      </c>
      <c r="V2598" s="6" t="s">
        <v>33</v>
      </c>
      <c r="W2598" s="6" t="s">
        <v>186</v>
      </c>
      <c r="X2598" s="6" t="s">
        <v>90</v>
      </c>
      <c r="Y2598" s="6" t="s">
        <v>36</v>
      </c>
    </row>
    <row r="2599" spans="1:25">
      <c r="A2599" s="5">
        <v>10208</v>
      </c>
      <c r="B2599" s="6">
        <v>46</v>
      </c>
      <c r="C2599" s="7">
        <v>74.45</v>
      </c>
      <c r="D2599" s="6">
        <v>1</v>
      </c>
      <c r="E2599" s="6">
        <v>3424.7</v>
      </c>
      <c r="F2599" s="8">
        <v>37988</v>
      </c>
      <c r="G2599" s="6" t="s">
        <v>25</v>
      </c>
      <c r="H2599" s="6">
        <v>1</v>
      </c>
      <c r="I2599" s="6">
        <v>1</v>
      </c>
      <c r="J2599" s="6">
        <v>2004</v>
      </c>
      <c r="K2599" s="6" t="s">
        <v>313</v>
      </c>
      <c r="L2599" s="6">
        <v>72</v>
      </c>
      <c r="M2599" s="6" t="s">
        <v>381</v>
      </c>
      <c r="N2599" s="6" t="s">
        <v>459</v>
      </c>
      <c r="O2599" s="6" t="s">
        <v>460</v>
      </c>
      <c r="P2599" s="6" t="s">
        <v>461</v>
      </c>
      <c r="Q2599" s="9"/>
      <c r="R2599" s="6" t="s">
        <v>462</v>
      </c>
      <c r="S2599" s="9"/>
      <c r="T2599" s="6">
        <v>69004</v>
      </c>
      <c r="U2599" s="6" t="s">
        <v>66</v>
      </c>
      <c r="V2599" s="6" t="s">
        <v>46</v>
      </c>
      <c r="W2599" s="6" t="s">
        <v>463</v>
      </c>
      <c r="X2599" s="6" t="s">
        <v>464</v>
      </c>
      <c r="Y2599" s="6" t="s">
        <v>36</v>
      </c>
    </row>
    <row r="2600" spans="1:25">
      <c r="A2600" s="5">
        <v>10222</v>
      </c>
      <c r="B2600" s="6">
        <v>36</v>
      </c>
      <c r="C2600" s="7">
        <v>80.95</v>
      </c>
      <c r="D2600" s="6">
        <v>13</v>
      </c>
      <c r="E2600" s="6">
        <v>2914.2</v>
      </c>
      <c r="F2600" s="8">
        <v>38036</v>
      </c>
      <c r="G2600" s="6" t="s">
        <v>25</v>
      </c>
      <c r="H2600" s="6">
        <v>1</v>
      </c>
      <c r="I2600" s="6">
        <v>2</v>
      </c>
      <c r="J2600" s="6">
        <v>2004</v>
      </c>
      <c r="K2600" s="6" t="s">
        <v>313</v>
      </c>
      <c r="L2600" s="6">
        <v>72</v>
      </c>
      <c r="M2600" s="6" t="s">
        <v>381</v>
      </c>
      <c r="N2600" s="6" t="s">
        <v>319</v>
      </c>
      <c r="O2600" s="6">
        <v>7605558146</v>
      </c>
      <c r="P2600" s="6" t="s">
        <v>320</v>
      </c>
      <c r="Q2600" s="9"/>
      <c r="R2600" s="6" t="s">
        <v>321</v>
      </c>
      <c r="S2600" s="6" t="s">
        <v>177</v>
      </c>
      <c r="T2600" s="6">
        <v>91217</v>
      </c>
      <c r="U2600" s="6" t="s">
        <v>32</v>
      </c>
      <c r="V2600" s="6" t="s">
        <v>33</v>
      </c>
      <c r="W2600" s="6" t="s">
        <v>178</v>
      </c>
      <c r="X2600" s="6" t="s">
        <v>35</v>
      </c>
      <c r="Y2600" s="6" t="s">
        <v>39</v>
      </c>
    </row>
    <row r="2601" spans="1:25">
      <c r="A2601" s="5">
        <v>10233</v>
      </c>
      <c r="B2601" s="6">
        <v>29</v>
      </c>
      <c r="C2601" s="7">
        <v>82.4</v>
      </c>
      <c r="D2601" s="6">
        <v>1</v>
      </c>
      <c r="E2601" s="6">
        <v>2389.6</v>
      </c>
      <c r="F2601" s="8">
        <v>38075</v>
      </c>
      <c r="G2601" s="6" t="s">
        <v>25</v>
      </c>
      <c r="H2601" s="6">
        <v>1</v>
      </c>
      <c r="I2601" s="6">
        <v>3</v>
      </c>
      <c r="J2601" s="6">
        <v>2004</v>
      </c>
      <c r="K2601" s="6" t="s">
        <v>313</v>
      </c>
      <c r="L2601" s="6">
        <v>72</v>
      </c>
      <c r="M2601" s="6" t="s">
        <v>381</v>
      </c>
      <c r="N2601" s="6" t="s">
        <v>79</v>
      </c>
      <c r="O2601" s="6">
        <v>2015559350</v>
      </c>
      <c r="P2601" s="6" t="s">
        <v>80</v>
      </c>
      <c r="Q2601" s="9"/>
      <c r="R2601" s="6" t="s">
        <v>81</v>
      </c>
      <c r="S2601" s="6" t="s">
        <v>82</v>
      </c>
      <c r="T2601" s="6">
        <v>94019</v>
      </c>
      <c r="U2601" s="6" t="s">
        <v>32</v>
      </c>
      <c r="V2601" s="6" t="s">
        <v>33</v>
      </c>
      <c r="W2601" s="6" t="s">
        <v>83</v>
      </c>
      <c r="X2601" s="6" t="s">
        <v>84</v>
      </c>
      <c r="Y2601" s="6" t="s">
        <v>39</v>
      </c>
    </row>
    <row r="2602" spans="1:25">
      <c r="A2602" s="5">
        <v>10248</v>
      </c>
      <c r="B2602" s="6">
        <v>32</v>
      </c>
      <c r="C2602" s="7">
        <v>75.89</v>
      </c>
      <c r="D2602" s="6">
        <v>4</v>
      </c>
      <c r="E2602" s="6">
        <v>2428.48</v>
      </c>
      <c r="F2602" s="8">
        <v>38114</v>
      </c>
      <c r="G2602" s="6" t="s">
        <v>322</v>
      </c>
      <c r="H2602" s="6">
        <v>2</v>
      </c>
      <c r="I2602" s="6">
        <v>5</v>
      </c>
      <c r="J2602" s="6">
        <v>2004</v>
      </c>
      <c r="K2602" s="6" t="s">
        <v>313</v>
      </c>
      <c r="L2602" s="6">
        <v>72</v>
      </c>
      <c r="M2602" s="6" t="s">
        <v>381</v>
      </c>
      <c r="N2602" s="6" t="s">
        <v>123</v>
      </c>
      <c r="O2602" s="6">
        <v>2125557818</v>
      </c>
      <c r="P2602" s="6" t="s">
        <v>124</v>
      </c>
      <c r="Q2602" s="9"/>
      <c r="R2602" s="6" t="s">
        <v>56</v>
      </c>
      <c r="S2602" s="6" t="s">
        <v>57</v>
      </c>
      <c r="T2602" s="6">
        <v>10022</v>
      </c>
      <c r="U2602" s="6" t="s">
        <v>32</v>
      </c>
      <c r="V2602" s="6" t="s">
        <v>33</v>
      </c>
      <c r="W2602" s="6" t="s">
        <v>121</v>
      </c>
      <c r="X2602" s="6" t="s">
        <v>125</v>
      </c>
      <c r="Y2602" s="6" t="s">
        <v>39</v>
      </c>
    </row>
    <row r="2603" spans="1:25">
      <c r="A2603" s="5">
        <v>10261</v>
      </c>
      <c r="B2603" s="6">
        <v>44</v>
      </c>
      <c r="C2603" s="7">
        <v>68.67</v>
      </c>
      <c r="D2603" s="6">
        <v>2</v>
      </c>
      <c r="E2603" s="6">
        <v>3021.48</v>
      </c>
      <c r="F2603" s="8">
        <v>38155</v>
      </c>
      <c r="G2603" s="6" t="s">
        <v>25</v>
      </c>
      <c r="H2603" s="6">
        <v>2</v>
      </c>
      <c r="I2603" s="6">
        <v>6</v>
      </c>
      <c r="J2603" s="6">
        <v>2004</v>
      </c>
      <c r="K2603" s="6" t="s">
        <v>313</v>
      </c>
      <c r="L2603" s="6">
        <v>72</v>
      </c>
      <c r="M2603" s="6" t="s">
        <v>381</v>
      </c>
      <c r="N2603" s="6" t="s">
        <v>237</v>
      </c>
      <c r="O2603" s="6" t="s">
        <v>238</v>
      </c>
      <c r="P2603" s="6" t="s">
        <v>239</v>
      </c>
      <c r="Q2603" s="9"/>
      <c r="R2603" s="6" t="s">
        <v>240</v>
      </c>
      <c r="S2603" s="6" t="s">
        <v>241</v>
      </c>
      <c r="T2603" s="6" t="s">
        <v>242</v>
      </c>
      <c r="U2603" s="6" t="s">
        <v>243</v>
      </c>
      <c r="V2603" s="6" t="s">
        <v>33</v>
      </c>
      <c r="W2603" s="6" t="s">
        <v>244</v>
      </c>
      <c r="X2603" s="6" t="s">
        <v>245</v>
      </c>
      <c r="Y2603" s="6" t="s">
        <v>36</v>
      </c>
    </row>
    <row r="2604" spans="1:25">
      <c r="A2604" s="5">
        <v>10273</v>
      </c>
      <c r="B2604" s="6">
        <v>42</v>
      </c>
      <c r="C2604" s="7">
        <v>62.16</v>
      </c>
      <c r="D2604" s="6">
        <v>5</v>
      </c>
      <c r="E2604" s="6">
        <v>2610.7199999999998</v>
      </c>
      <c r="F2604" s="8">
        <v>38189</v>
      </c>
      <c r="G2604" s="6" t="s">
        <v>25</v>
      </c>
      <c r="H2604" s="6">
        <v>3</v>
      </c>
      <c r="I2604" s="6">
        <v>7</v>
      </c>
      <c r="J2604" s="6">
        <v>2004</v>
      </c>
      <c r="K2604" s="6" t="s">
        <v>313</v>
      </c>
      <c r="L2604" s="6">
        <v>72</v>
      </c>
      <c r="M2604" s="6" t="s">
        <v>381</v>
      </c>
      <c r="N2604" s="6" t="s">
        <v>323</v>
      </c>
      <c r="O2604" s="6" t="s">
        <v>324</v>
      </c>
      <c r="P2604" s="6" t="s">
        <v>325</v>
      </c>
      <c r="Q2604" s="9"/>
      <c r="R2604" s="6" t="s">
        <v>326</v>
      </c>
      <c r="S2604" s="9"/>
      <c r="T2604" s="6" t="s">
        <v>327</v>
      </c>
      <c r="U2604" s="6" t="s">
        <v>328</v>
      </c>
      <c r="V2604" s="6" t="s">
        <v>46</v>
      </c>
      <c r="W2604" s="6" t="s">
        <v>329</v>
      </c>
      <c r="X2604" s="6" t="s">
        <v>330</v>
      </c>
      <c r="Y2604" s="6" t="s">
        <v>39</v>
      </c>
    </row>
    <row r="2605" spans="1:25">
      <c r="A2605" s="5">
        <v>10283</v>
      </c>
      <c r="B2605" s="6">
        <v>47</v>
      </c>
      <c r="C2605" s="7">
        <v>65.77</v>
      </c>
      <c r="D2605" s="6">
        <v>7</v>
      </c>
      <c r="E2605" s="6">
        <v>3091.19</v>
      </c>
      <c r="F2605" s="8">
        <v>38219</v>
      </c>
      <c r="G2605" s="6" t="s">
        <v>25</v>
      </c>
      <c r="H2605" s="6">
        <v>3</v>
      </c>
      <c r="I2605" s="6">
        <v>8</v>
      </c>
      <c r="J2605" s="6">
        <v>2004</v>
      </c>
      <c r="K2605" s="6" t="s">
        <v>313</v>
      </c>
      <c r="L2605" s="6">
        <v>72</v>
      </c>
      <c r="M2605" s="6" t="s">
        <v>381</v>
      </c>
      <c r="N2605" s="6" t="s">
        <v>331</v>
      </c>
      <c r="O2605" s="6" t="s">
        <v>332</v>
      </c>
      <c r="P2605" s="6" t="s">
        <v>333</v>
      </c>
      <c r="Q2605" s="9"/>
      <c r="R2605" s="6" t="s">
        <v>334</v>
      </c>
      <c r="S2605" s="6" t="s">
        <v>335</v>
      </c>
      <c r="T2605" s="6" t="s">
        <v>336</v>
      </c>
      <c r="U2605" s="6" t="s">
        <v>243</v>
      </c>
      <c r="V2605" s="6" t="s">
        <v>33</v>
      </c>
      <c r="W2605" s="6" t="s">
        <v>337</v>
      </c>
      <c r="X2605" s="6" t="s">
        <v>153</v>
      </c>
      <c r="Y2605" s="6" t="s">
        <v>36</v>
      </c>
    </row>
    <row r="2606" spans="1:25">
      <c r="A2606" s="5">
        <v>10295</v>
      </c>
      <c r="B2606" s="6">
        <v>44</v>
      </c>
      <c r="C2606" s="7">
        <v>58.55</v>
      </c>
      <c r="D2606" s="6">
        <v>2</v>
      </c>
      <c r="E2606" s="6">
        <v>2576.1999999999998</v>
      </c>
      <c r="F2606" s="8">
        <v>38240</v>
      </c>
      <c r="G2606" s="6" t="s">
        <v>25</v>
      </c>
      <c r="H2606" s="6">
        <v>3</v>
      </c>
      <c r="I2606" s="6">
        <v>9</v>
      </c>
      <c r="J2606" s="6">
        <v>2004</v>
      </c>
      <c r="K2606" s="6" t="s">
        <v>313</v>
      </c>
      <c r="L2606" s="6">
        <v>72</v>
      </c>
      <c r="M2606" s="6" t="s">
        <v>381</v>
      </c>
      <c r="N2606" s="11" t="s">
        <v>338</v>
      </c>
      <c r="O2606" s="6">
        <v>6175559555</v>
      </c>
      <c r="P2606" s="6" t="s">
        <v>339</v>
      </c>
      <c r="Q2606" s="9"/>
      <c r="R2606" s="6" t="s">
        <v>340</v>
      </c>
      <c r="S2606" s="6" t="s">
        <v>100</v>
      </c>
      <c r="T2606" s="6">
        <v>51003</v>
      </c>
      <c r="U2606" s="6" t="s">
        <v>32</v>
      </c>
      <c r="V2606" s="6" t="s">
        <v>33</v>
      </c>
      <c r="W2606" s="6" t="s">
        <v>341</v>
      </c>
      <c r="X2606" s="6" t="s">
        <v>297</v>
      </c>
      <c r="Y2606" s="6" t="s">
        <v>39</v>
      </c>
    </row>
    <row r="2607" spans="1:25">
      <c r="A2607" s="5">
        <v>10306</v>
      </c>
      <c r="B2607" s="6">
        <v>43</v>
      </c>
      <c r="C2607" s="7">
        <v>75.17</v>
      </c>
      <c r="D2607" s="6">
        <v>1</v>
      </c>
      <c r="E2607" s="6">
        <v>3232.31</v>
      </c>
      <c r="F2607" s="8">
        <v>38274</v>
      </c>
      <c r="G2607" s="6" t="s">
        <v>25</v>
      </c>
      <c r="H2607" s="6">
        <v>4</v>
      </c>
      <c r="I2607" s="6">
        <v>10</v>
      </c>
      <c r="J2607" s="6">
        <v>2004</v>
      </c>
      <c r="K2607" s="6" t="s">
        <v>313</v>
      </c>
      <c r="L2607" s="6">
        <v>72</v>
      </c>
      <c r="M2607" s="6" t="s">
        <v>381</v>
      </c>
      <c r="N2607" s="6" t="s">
        <v>476</v>
      </c>
      <c r="O2607" s="6" t="s">
        <v>477</v>
      </c>
      <c r="P2607" s="6" t="s">
        <v>478</v>
      </c>
      <c r="Q2607" s="9"/>
      <c r="R2607" s="6" t="s">
        <v>479</v>
      </c>
      <c r="S2607" s="9"/>
      <c r="T2607" s="6" t="s">
        <v>480</v>
      </c>
      <c r="U2607" s="6" t="s">
        <v>151</v>
      </c>
      <c r="V2607" s="6" t="s">
        <v>46</v>
      </c>
      <c r="W2607" s="6" t="s">
        <v>481</v>
      </c>
      <c r="X2607" s="6" t="s">
        <v>74</v>
      </c>
      <c r="Y2607" s="6" t="s">
        <v>36</v>
      </c>
    </row>
    <row r="2608" spans="1:25">
      <c r="A2608" s="5">
        <v>10316</v>
      </c>
      <c r="B2608" s="6">
        <v>48</v>
      </c>
      <c r="C2608" s="7">
        <v>74.45</v>
      </c>
      <c r="D2608" s="6">
        <v>18</v>
      </c>
      <c r="E2608" s="6">
        <v>3573.6</v>
      </c>
      <c r="F2608" s="8">
        <v>38292</v>
      </c>
      <c r="G2608" s="6" t="s">
        <v>25</v>
      </c>
      <c r="H2608" s="6">
        <v>4</v>
      </c>
      <c r="I2608" s="6">
        <v>11</v>
      </c>
      <c r="J2608" s="6">
        <v>2004</v>
      </c>
      <c r="K2608" s="6" t="s">
        <v>313</v>
      </c>
      <c r="L2608" s="6">
        <v>72</v>
      </c>
      <c r="M2608" s="6" t="s">
        <v>381</v>
      </c>
      <c r="N2608" s="11" t="s">
        <v>346</v>
      </c>
      <c r="O2608" s="6" t="s">
        <v>347</v>
      </c>
      <c r="P2608" s="6" t="s">
        <v>348</v>
      </c>
      <c r="Q2608" s="9"/>
      <c r="R2608" s="6" t="s">
        <v>349</v>
      </c>
      <c r="S2608" s="6" t="s">
        <v>350</v>
      </c>
      <c r="T2608" s="6" t="s">
        <v>351</v>
      </c>
      <c r="U2608" s="6" t="s">
        <v>151</v>
      </c>
      <c r="V2608" s="6" t="s">
        <v>46</v>
      </c>
      <c r="W2608" s="6" t="s">
        <v>352</v>
      </c>
      <c r="X2608" s="6" t="s">
        <v>353</v>
      </c>
      <c r="Y2608" s="6" t="s">
        <v>36</v>
      </c>
    </row>
    <row r="2609" spans="1:25">
      <c r="A2609" s="5">
        <v>10327</v>
      </c>
      <c r="B2609" s="6">
        <v>21</v>
      </c>
      <c r="C2609" s="7">
        <v>96.31</v>
      </c>
      <c r="D2609" s="6">
        <v>1</v>
      </c>
      <c r="E2609" s="6">
        <v>2022.51</v>
      </c>
      <c r="F2609" s="8">
        <v>38301</v>
      </c>
      <c r="G2609" s="6" t="s">
        <v>603</v>
      </c>
      <c r="H2609" s="6">
        <v>4</v>
      </c>
      <c r="I2609" s="6">
        <v>11</v>
      </c>
      <c r="J2609" s="6">
        <v>2004</v>
      </c>
      <c r="K2609" s="6" t="s">
        <v>313</v>
      </c>
      <c r="L2609" s="6">
        <v>72</v>
      </c>
      <c r="M2609" s="6" t="s">
        <v>381</v>
      </c>
      <c r="N2609" s="6" t="s">
        <v>301</v>
      </c>
      <c r="O2609" s="6" t="s">
        <v>302</v>
      </c>
      <c r="P2609" s="6" t="s">
        <v>303</v>
      </c>
      <c r="Q2609" s="9"/>
      <c r="R2609" s="6" t="s">
        <v>304</v>
      </c>
      <c r="S2609" s="9"/>
      <c r="T2609" s="6">
        <v>1734</v>
      </c>
      <c r="U2609" s="6" t="s">
        <v>305</v>
      </c>
      <c r="V2609" s="6" t="s">
        <v>46</v>
      </c>
      <c r="W2609" s="6" t="s">
        <v>306</v>
      </c>
      <c r="X2609" s="6" t="s">
        <v>307</v>
      </c>
      <c r="Y2609" s="6" t="s">
        <v>39</v>
      </c>
    </row>
    <row r="2610" spans="1:25">
      <c r="A2610" s="5">
        <v>10339</v>
      </c>
      <c r="B2610" s="6">
        <v>50</v>
      </c>
      <c r="C2610" s="7">
        <v>74.349999999999994</v>
      </c>
      <c r="D2610" s="6">
        <v>9</v>
      </c>
      <c r="E2610" s="6">
        <v>3717.5</v>
      </c>
      <c r="F2610" s="8">
        <v>38314</v>
      </c>
      <c r="G2610" s="6" t="s">
        <v>25</v>
      </c>
      <c r="H2610" s="6">
        <v>4</v>
      </c>
      <c r="I2610" s="6">
        <v>11</v>
      </c>
      <c r="J2610" s="6">
        <v>2004</v>
      </c>
      <c r="K2610" s="6" t="s">
        <v>313</v>
      </c>
      <c r="L2610" s="6">
        <v>72</v>
      </c>
      <c r="M2610" s="6" t="s">
        <v>381</v>
      </c>
      <c r="N2610" s="6" t="s">
        <v>188</v>
      </c>
      <c r="O2610" s="10" t="s">
        <v>683</v>
      </c>
      <c r="P2610" s="6" t="s">
        <v>189</v>
      </c>
      <c r="Q2610" s="9"/>
      <c r="R2610" s="6" t="s">
        <v>190</v>
      </c>
      <c r="S2610" s="6" t="s">
        <v>191</v>
      </c>
      <c r="T2610" s="6" t="s">
        <v>192</v>
      </c>
      <c r="U2610" s="6" t="s">
        <v>193</v>
      </c>
      <c r="V2610" s="6" t="s">
        <v>193</v>
      </c>
      <c r="W2610" s="6" t="s">
        <v>194</v>
      </c>
      <c r="X2610" s="6" t="s">
        <v>195</v>
      </c>
      <c r="Y2610" s="6" t="s">
        <v>36</v>
      </c>
    </row>
    <row r="2611" spans="1:25">
      <c r="A2611" s="5">
        <v>10350</v>
      </c>
      <c r="B2611" s="6">
        <v>29</v>
      </c>
      <c r="C2611" s="7">
        <v>75.349999999999994</v>
      </c>
      <c r="D2611" s="6">
        <v>12</v>
      </c>
      <c r="E2611" s="6">
        <v>2185.15</v>
      </c>
      <c r="F2611" s="8">
        <v>38323</v>
      </c>
      <c r="G2611" s="6" t="s">
        <v>25</v>
      </c>
      <c r="H2611" s="6">
        <v>4</v>
      </c>
      <c r="I2611" s="6">
        <v>12</v>
      </c>
      <c r="J2611" s="6">
        <v>2004</v>
      </c>
      <c r="K2611" s="6" t="s">
        <v>313</v>
      </c>
      <c r="L2611" s="6">
        <v>72</v>
      </c>
      <c r="M2611" s="6" t="s">
        <v>381</v>
      </c>
      <c r="N2611" s="6" t="s">
        <v>155</v>
      </c>
      <c r="O2611" s="6" t="s">
        <v>156</v>
      </c>
      <c r="P2611" s="6" t="s">
        <v>157</v>
      </c>
      <c r="Q2611" s="9"/>
      <c r="R2611" s="6" t="s">
        <v>158</v>
      </c>
      <c r="S2611" s="9"/>
      <c r="T2611" s="6">
        <v>28034</v>
      </c>
      <c r="U2611" s="6" t="s">
        <v>159</v>
      </c>
      <c r="V2611" s="6" t="s">
        <v>46</v>
      </c>
      <c r="W2611" s="6" t="s">
        <v>160</v>
      </c>
      <c r="X2611" s="6" t="s">
        <v>161</v>
      </c>
      <c r="Y2611" s="6" t="s">
        <v>39</v>
      </c>
    </row>
    <row r="2612" spans="1:25">
      <c r="A2612" s="5">
        <v>10373</v>
      </c>
      <c r="B2612" s="6">
        <v>41</v>
      </c>
      <c r="C2612" s="7">
        <v>70.33</v>
      </c>
      <c r="D2612" s="6">
        <v>16</v>
      </c>
      <c r="E2612" s="6">
        <v>2883.53</v>
      </c>
      <c r="F2612" s="8">
        <v>38383</v>
      </c>
      <c r="G2612" s="6" t="s">
        <v>25</v>
      </c>
      <c r="H2612" s="6">
        <v>1</v>
      </c>
      <c r="I2612" s="6">
        <v>1</v>
      </c>
      <c r="J2612" s="6">
        <v>2005</v>
      </c>
      <c r="K2612" s="6" t="s">
        <v>313</v>
      </c>
      <c r="L2612" s="6">
        <v>72</v>
      </c>
      <c r="M2612" s="6" t="s">
        <v>381</v>
      </c>
      <c r="N2612" s="6" t="s">
        <v>363</v>
      </c>
      <c r="O2612" s="6" t="s">
        <v>364</v>
      </c>
      <c r="P2612" s="6" t="s">
        <v>365</v>
      </c>
      <c r="Q2612" s="9"/>
      <c r="R2612" s="6" t="s">
        <v>366</v>
      </c>
      <c r="S2612" s="9"/>
      <c r="T2612" s="6">
        <v>90110</v>
      </c>
      <c r="U2612" s="6" t="s">
        <v>107</v>
      </c>
      <c r="V2612" s="6" t="s">
        <v>46</v>
      </c>
      <c r="W2612" s="6" t="s">
        <v>367</v>
      </c>
      <c r="X2612" s="6" t="s">
        <v>368</v>
      </c>
      <c r="Y2612" s="6" t="s">
        <v>39</v>
      </c>
    </row>
    <row r="2613" spans="1:25">
      <c r="A2613" s="5">
        <v>10386</v>
      </c>
      <c r="B2613" s="6">
        <v>37</v>
      </c>
      <c r="C2613" s="7">
        <v>100</v>
      </c>
      <c r="D2613" s="6">
        <v>10</v>
      </c>
      <c r="E2613" s="6">
        <v>5017.57</v>
      </c>
      <c r="F2613" s="8">
        <v>38412</v>
      </c>
      <c r="G2613" s="6" t="s">
        <v>603</v>
      </c>
      <c r="H2613" s="6">
        <v>1</v>
      </c>
      <c r="I2613" s="6">
        <v>3</v>
      </c>
      <c r="J2613" s="6">
        <v>2005</v>
      </c>
      <c r="K2613" s="6" t="s">
        <v>313</v>
      </c>
      <c r="L2613" s="6">
        <v>72</v>
      </c>
      <c r="M2613" s="6" t="s">
        <v>381</v>
      </c>
      <c r="N2613" s="6" t="s">
        <v>155</v>
      </c>
      <c r="O2613" s="6" t="s">
        <v>156</v>
      </c>
      <c r="P2613" s="6" t="s">
        <v>157</v>
      </c>
      <c r="Q2613" s="9"/>
      <c r="R2613" s="6" t="s">
        <v>158</v>
      </c>
      <c r="S2613" s="9"/>
      <c r="T2613" s="6">
        <v>28034</v>
      </c>
      <c r="U2613" s="6" t="s">
        <v>159</v>
      </c>
      <c r="V2613" s="6" t="s">
        <v>46</v>
      </c>
      <c r="W2613" s="6" t="s">
        <v>160</v>
      </c>
      <c r="X2613" s="6" t="s">
        <v>161</v>
      </c>
      <c r="Y2613" s="6" t="s">
        <v>36</v>
      </c>
    </row>
    <row r="2614" spans="1:25">
      <c r="A2614" s="5">
        <v>10397</v>
      </c>
      <c r="B2614" s="6">
        <v>22</v>
      </c>
      <c r="C2614" s="7">
        <v>66.5</v>
      </c>
      <c r="D2614" s="6">
        <v>4</v>
      </c>
      <c r="E2614" s="6">
        <v>1463</v>
      </c>
      <c r="F2614" s="8">
        <v>38439</v>
      </c>
      <c r="G2614" s="6" t="s">
        <v>25</v>
      </c>
      <c r="H2614" s="6">
        <v>1</v>
      </c>
      <c r="I2614" s="6">
        <v>3</v>
      </c>
      <c r="J2614" s="6">
        <v>2005</v>
      </c>
      <c r="K2614" s="6" t="s">
        <v>313</v>
      </c>
      <c r="L2614" s="6">
        <v>72</v>
      </c>
      <c r="M2614" s="6" t="s">
        <v>381</v>
      </c>
      <c r="N2614" s="6" t="s">
        <v>638</v>
      </c>
      <c r="O2614" s="6" t="s">
        <v>639</v>
      </c>
      <c r="P2614" s="6" t="s">
        <v>640</v>
      </c>
      <c r="Q2614" s="9"/>
      <c r="R2614" s="6" t="s">
        <v>641</v>
      </c>
      <c r="S2614" s="9"/>
      <c r="T2614" s="6">
        <v>31000</v>
      </c>
      <c r="U2614" s="6" t="s">
        <v>66</v>
      </c>
      <c r="V2614" s="6" t="s">
        <v>46</v>
      </c>
      <c r="W2614" s="6" t="s">
        <v>642</v>
      </c>
      <c r="X2614" s="6" t="s">
        <v>643</v>
      </c>
      <c r="Y2614" s="6" t="s">
        <v>39</v>
      </c>
    </row>
    <row r="2615" spans="1:25">
      <c r="A2615" s="5">
        <v>10414</v>
      </c>
      <c r="B2615" s="6">
        <v>31</v>
      </c>
      <c r="C2615" s="7">
        <v>75.89</v>
      </c>
      <c r="D2615" s="6">
        <v>4</v>
      </c>
      <c r="E2615" s="6">
        <v>2352.59</v>
      </c>
      <c r="F2615" s="8">
        <v>38478</v>
      </c>
      <c r="G2615" s="6" t="s">
        <v>376</v>
      </c>
      <c r="H2615" s="6">
        <v>2</v>
      </c>
      <c r="I2615" s="6">
        <v>5</v>
      </c>
      <c r="J2615" s="6">
        <v>2005</v>
      </c>
      <c r="K2615" s="6" t="s">
        <v>313</v>
      </c>
      <c r="L2615" s="6">
        <v>72</v>
      </c>
      <c r="M2615" s="6" t="s">
        <v>381</v>
      </c>
      <c r="N2615" s="11" t="s">
        <v>338</v>
      </c>
      <c r="O2615" s="6">
        <v>6175559555</v>
      </c>
      <c r="P2615" s="6" t="s">
        <v>339</v>
      </c>
      <c r="Q2615" s="9"/>
      <c r="R2615" s="6" t="s">
        <v>340</v>
      </c>
      <c r="S2615" s="6" t="s">
        <v>100</v>
      </c>
      <c r="T2615" s="6">
        <v>51003</v>
      </c>
      <c r="U2615" s="6" t="s">
        <v>32</v>
      </c>
      <c r="V2615" s="6" t="s">
        <v>33</v>
      </c>
      <c r="W2615" s="6" t="s">
        <v>341</v>
      </c>
      <c r="X2615" s="6" t="s">
        <v>297</v>
      </c>
      <c r="Y2615" s="6" t="s">
        <v>39</v>
      </c>
    </row>
    <row r="2616" spans="1:25">
      <c r="A2616" s="5">
        <v>10201</v>
      </c>
      <c r="B2616" s="6">
        <v>30</v>
      </c>
      <c r="C2616" s="7">
        <v>64.81</v>
      </c>
      <c r="D2616" s="6">
        <v>6</v>
      </c>
      <c r="E2616" s="6">
        <v>1944.3</v>
      </c>
      <c r="F2616" s="8">
        <v>37956</v>
      </c>
      <c r="G2616" s="6" t="s">
        <v>25</v>
      </c>
      <c r="H2616" s="6">
        <v>4</v>
      </c>
      <c r="I2616" s="6">
        <v>12</v>
      </c>
      <c r="J2616" s="6">
        <v>2003</v>
      </c>
      <c r="K2616" s="6" t="s">
        <v>60</v>
      </c>
      <c r="L2616" s="6">
        <v>60</v>
      </c>
      <c r="M2616" s="6" t="s">
        <v>499</v>
      </c>
      <c r="N2616" s="6" t="s">
        <v>221</v>
      </c>
      <c r="O2616" s="6">
        <v>6505555787</v>
      </c>
      <c r="P2616" s="6" t="s">
        <v>222</v>
      </c>
      <c r="Q2616" s="9"/>
      <c r="R2616" s="6" t="s">
        <v>223</v>
      </c>
      <c r="S2616" s="6" t="s">
        <v>177</v>
      </c>
      <c r="T2616" s="9"/>
      <c r="U2616" s="6" t="s">
        <v>32</v>
      </c>
      <c r="V2616" s="6" t="s">
        <v>33</v>
      </c>
      <c r="W2616" s="6" t="s">
        <v>186</v>
      </c>
      <c r="X2616" s="6" t="s">
        <v>90</v>
      </c>
      <c r="Y2616" s="6" t="s">
        <v>39</v>
      </c>
    </row>
    <row r="2617" spans="1:25">
      <c r="A2617" s="5">
        <v>10201</v>
      </c>
      <c r="B2617" s="6">
        <v>39</v>
      </c>
      <c r="C2617" s="7">
        <v>100</v>
      </c>
      <c r="D2617" s="6">
        <v>3</v>
      </c>
      <c r="E2617" s="6">
        <v>4351.2299999999996</v>
      </c>
      <c r="F2617" s="8">
        <v>37956</v>
      </c>
      <c r="G2617" s="6" t="s">
        <v>25</v>
      </c>
      <c r="H2617" s="6">
        <v>4</v>
      </c>
      <c r="I2617" s="6">
        <v>12</v>
      </c>
      <c r="J2617" s="6">
        <v>2003</v>
      </c>
      <c r="K2617" s="6" t="s">
        <v>60</v>
      </c>
      <c r="L2617" s="6">
        <v>112</v>
      </c>
      <c r="M2617" s="6" t="s">
        <v>500</v>
      </c>
      <c r="N2617" s="6" t="s">
        <v>221</v>
      </c>
      <c r="O2617" s="6">
        <v>6505555787</v>
      </c>
      <c r="P2617" s="6" t="s">
        <v>222</v>
      </c>
      <c r="Q2617" s="9"/>
      <c r="R2617" s="6" t="s">
        <v>223</v>
      </c>
      <c r="S2617" s="6" t="s">
        <v>177</v>
      </c>
      <c r="T2617" s="9"/>
      <c r="U2617" s="6" t="s">
        <v>32</v>
      </c>
      <c r="V2617" s="6" t="s">
        <v>33</v>
      </c>
      <c r="W2617" s="6" t="s">
        <v>186</v>
      </c>
      <c r="X2617" s="6" t="s">
        <v>90</v>
      </c>
      <c r="Y2617" s="6" t="s">
        <v>36</v>
      </c>
    </row>
    <row r="2618" spans="1:25">
      <c r="A2618" s="5">
        <v>10201</v>
      </c>
      <c r="B2618" s="6">
        <v>25</v>
      </c>
      <c r="C2618" s="7">
        <v>73.88</v>
      </c>
      <c r="D2618" s="6">
        <v>7</v>
      </c>
      <c r="E2618" s="6">
        <v>1847</v>
      </c>
      <c r="F2618" s="8">
        <v>37956</v>
      </c>
      <c r="G2618" s="6" t="s">
        <v>25</v>
      </c>
      <c r="H2618" s="6">
        <v>4</v>
      </c>
      <c r="I2618" s="6">
        <v>12</v>
      </c>
      <c r="J2618" s="6">
        <v>2003</v>
      </c>
      <c r="K2618" s="6" t="s">
        <v>60</v>
      </c>
      <c r="L2618" s="6">
        <v>76</v>
      </c>
      <c r="M2618" s="6" t="s">
        <v>501</v>
      </c>
      <c r="N2618" s="6" t="s">
        <v>221</v>
      </c>
      <c r="O2618" s="6">
        <v>6505555787</v>
      </c>
      <c r="P2618" s="6" t="s">
        <v>222</v>
      </c>
      <c r="Q2618" s="9"/>
      <c r="R2618" s="6" t="s">
        <v>223</v>
      </c>
      <c r="S2618" s="6" t="s">
        <v>177</v>
      </c>
      <c r="T2618" s="9"/>
      <c r="U2618" s="6" t="s">
        <v>32</v>
      </c>
      <c r="V2618" s="6" t="s">
        <v>33</v>
      </c>
      <c r="W2618" s="6" t="s">
        <v>186</v>
      </c>
      <c r="X2618" s="6" t="s">
        <v>90</v>
      </c>
      <c r="Y2618" s="6" t="s">
        <v>39</v>
      </c>
    </row>
    <row r="2619" spans="1:25">
      <c r="A2619" s="5">
        <v>10199</v>
      </c>
      <c r="B2619" s="6">
        <v>29</v>
      </c>
      <c r="C2619" s="7">
        <v>38.4</v>
      </c>
      <c r="D2619" s="6">
        <v>1</v>
      </c>
      <c r="E2619" s="6">
        <v>1113.5999999999999</v>
      </c>
      <c r="F2619" s="8">
        <v>37956</v>
      </c>
      <c r="G2619" s="6" t="s">
        <v>25</v>
      </c>
      <c r="H2619" s="6">
        <v>4</v>
      </c>
      <c r="I2619" s="6">
        <v>12</v>
      </c>
      <c r="J2619" s="6">
        <v>2003</v>
      </c>
      <c r="K2619" s="6" t="s">
        <v>26</v>
      </c>
      <c r="L2619" s="6">
        <v>43</v>
      </c>
      <c r="M2619" s="6" t="s">
        <v>422</v>
      </c>
      <c r="N2619" s="6" t="s">
        <v>174</v>
      </c>
      <c r="O2619" s="6">
        <v>3105553722</v>
      </c>
      <c r="P2619" s="6" t="s">
        <v>175</v>
      </c>
      <c r="Q2619" s="9"/>
      <c r="R2619" s="6" t="s">
        <v>176</v>
      </c>
      <c r="S2619" s="6" t="s">
        <v>177</v>
      </c>
      <c r="T2619" s="6">
        <v>94019</v>
      </c>
      <c r="U2619" s="6" t="s">
        <v>32</v>
      </c>
      <c r="V2619" s="6" t="s">
        <v>33</v>
      </c>
      <c r="W2619" s="6" t="s">
        <v>178</v>
      </c>
      <c r="X2619" s="6" t="s">
        <v>179</v>
      </c>
      <c r="Y2619" s="6" t="s">
        <v>39</v>
      </c>
    </row>
    <row r="2620" spans="1:25">
      <c r="A2620" s="5">
        <v>10199</v>
      </c>
      <c r="B2620" s="6">
        <v>48</v>
      </c>
      <c r="C2620" s="7">
        <v>83.12</v>
      </c>
      <c r="D2620" s="6">
        <v>2</v>
      </c>
      <c r="E2620" s="6">
        <v>3989.76</v>
      </c>
      <c r="F2620" s="8">
        <v>37956</v>
      </c>
      <c r="G2620" s="6" t="s">
        <v>25</v>
      </c>
      <c r="H2620" s="6">
        <v>4</v>
      </c>
      <c r="I2620" s="6">
        <v>12</v>
      </c>
      <c r="J2620" s="6">
        <v>2003</v>
      </c>
      <c r="K2620" s="6" t="s">
        <v>385</v>
      </c>
      <c r="L2620" s="6">
        <v>91</v>
      </c>
      <c r="M2620" s="6" t="s">
        <v>440</v>
      </c>
      <c r="N2620" s="6" t="s">
        <v>174</v>
      </c>
      <c r="O2620" s="6">
        <v>3105553722</v>
      </c>
      <c r="P2620" s="6" t="s">
        <v>175</v>
      </c>
      <c r="Q2620" s="9"/>
      <c r="R2620" s="6" t="s">
        <v>176</v>
      </c>
      <c r="S2620" s="6" t="s">
        <v>177</v>
      </c>
      <c r="T2620" s="6">
        <v>94019</v>
      </c>
      <c r="U2620" s="6" t="s">
        <v>32</v>
      </c>
      <c r="V2620" s="6" t="s">
        <v>33</v>
      </c>
      <c r="W2620" s="6" t="s">
        <v>178</v>
      </c>
      <c r="X2620" s="6" t="s">
        <v>179</v>
      </c>
      <c r="Y2620" s="6" t="s">
        <v>36</v>
      </c>
    </row>
    <row r="2621" spans="1:25">
      <c r="A2621" s="5">
        <v>10199</v>
      </c>
      <c r="B2621" s="6">
        <v>38</v>
      </c>
      <c r="C2621" s="7">
        <v>82.4</v>
      </c>
      <c r="D2621" s="6">
        <v>3</v>
      </c>
      <c r="E2621" s="6">
        <v>3131.2</v>
      </c>
      <c r="F2621" s="8">
        <v>37956</v>
      </c>
      <c r="G2621" s="6" t="s">
        <v>25</v>
      </c>
      <c r="H2621" s="6">
        <v>4</v>
      </c>
      <c r="I2621" s="6">
        <v>12</v>
      </c>
      <c r="J2621" s="6">
        <v>2003</v>
      </c>
      <c r="K2621" s="6" t="s">
        <v>385</v>
      </c>
      <c r="L2621" s="6">
        <v>80</v>
      </c>
      <c r="M2621" s="6" t="s">
        <v>456</v>
      </c>
      <c r="N2621" s="6" t="s">
        <v>174</v>
      </c>
      <c r="O2621" s="6">
        <v>3105553722</v>
      </c>
      <c r="P2621" s="6" t="s">
        <v>175</v>
      </c>
      <c r="Q2621" s="9"/>
      <c r="R2621" s="6" t="s">
        <v>176</v>
      </c>
      <c r="S2621" s="6" t="s">
        <v>177</v>
      </c>
      <c r="T2621" s="6">
        <v>94019</v>
      </c>
      <c r="U2621" s="6" t="s">
        <v>32</v>
      </c>
      <c r="V2621" s="6" t="s">
        <v>33</v>
      </c>
      <c r="W2621" s="6" t="s">
        <v>178</v>
      </c>
      <c r="X2621" s="6" t="s">
        <v>179</v>
      </c>
      <c r="Y2621" s="6" t="s">
        <v>36</v>
      </c>
    </row>
    <row r="2622" spans="1:25">
      <c r="A2622" s="5">
        <v>10203</v>
      </c>
      <c r="B2622" s="6">
        <v>20</v>
      </c>
      <c r="C2622" s="7">
        <v>100</v>
      </c>
      <c r="D2622" s="6">
        <v>8</v>
      </c>
      <c r="E2622" s="6">
        <v>3930.4</v>
      </c>
      <c r="F2622" s="8">
        <v>37957</v>
      </c>
      <c r="G2622" s="6" t="s">
        <v>25</v>
      </c>
      <c r="H2622" s="6">
        <v>4</v>
      </c>
      <c r="I2622" s="6">
        <v>12</v>
      </c>
      <c r="J2622" s="6">
        <v>2003</v>
      </c>
      <c r="K2622" s="6" t="s">
        <v>163</v>
      </c>
      <c r="L2622" s="6">
        <v>194</v>
      </c>
      <c r="M2622" s="6" t="s">
        <v>423</v>
      </c>
      <c r="N2622" s="6" t="s">
        <v>155</v>
      </c>
      <c r="O2622" s="6" t="s">
        <v>156</v>
      </c>
      <c r="P2622" s="6" t="s">
        <v>157</v>
      </c>
      <c r="Q2622" s="9"/>
      <c r="R2622" s="6" t="s">
        <v>158</v>
      </c>
      <c r="S2622" s="9"/>
      <c r="T2622" s="6">
        <v>28034</v>
      </c>
      <c r="U2622" s="6" t="s">
        <v>159</v>
      </c>
      <c r="V2622" s="6" t="s">
        <v>46</v>
      </c>
      <c r="W2622" s="6" t="s">
        <v>160</v>
      </c>
      <c r="X2622" s="6" t="s">
        <v>161</v>
      </c>
      <c r="Y2622" s="6" t="s">
        <v>36</v>
      </c>
    </row>
    <row r="2623" spans="1:25">
      <c r="A2623" s="5">
        <v>10203</v>
      </c>
      <c r="B2623" s="6">
        <v>20</v>
      </c>
      <c r="C2623" s="7">
        <v>100</v>
      </c>
      <c r="D2623" s="6">
        <v>6</v>
      </c>
      <c r="E2623" s="6">
        <v>2254.8000000000002</v>
      </c>
      <c r="F2623" s="8">
        <v>37957</v>
      </c>
      <c r="G2623" s="6" t="s">
        <v>25</v>
      </c>
      <c r="H2623" s="6">
        <v>4</v>
      </c>
      <c r="I2623" s="6">
        <v>12</v>
      </c>
      <c r="J2623" s="6">
        <v>2003</v>
      </c>
      <c r="K2623" s="6" t="s">
        <v>163</v>
      </c>
      <c r="L2623" s="6">
        <v>117</v>
      </c>
      <c r="M2623" s="6" t="s">
        <v>510</v>
      </c>
      <c r="N2623" s="6" t="s">
        <v>155</v>
      </c>
      <c r="O2623" s="6" t="s">
        <v>156</v>
      </c>
      <c r="P2623" s="6" t="s">
        <v>157</v>
      </c>
      <c r="Q2623" s="9"/>
      <c r="R2623" s="6" t="s">
        <v>158</v>
      </c>
      <c r="S2623" s="9"/>
      <c r="T2623" s="6">
        <v>28034</v>
      </c>
      <c r="U2623" s="6" t="s">
        <v>159</v>
      </c>
      <c r="V2623" s="6" t="s">
        <v>46</v>
      </c>
      <c r="W2623" s="6" t="s">
        <v>160</v>
      </c>
      <c r="X2623" s="6" t="s">
        <v>161</v>
      </c>
      <c r="Y2623" s="6" t="s">
        <v>39</v>
      </c>
    </row>
    <row r="2624" spans="1:25">
      <c r="A2624" s="5">
        <v>10203</v>
      </c>
      <c r="B2624" s="6">
        <v>44</v>
      </c>
      <c r="C2624" s="7">
        <v>82.99</v>
      </c>
      <c r="D2624" s="6">
        <v>9</v>
      </c>
      <c r="E2624" s="6">
        <v>3651.56</v>
      </c>
      <c r="F2624" s="8">
        <v>37957</v>
      </c>
      <c r="G2624" s="6" t="s">
        <v>25</v>
      </c>
      <c r="H2624" s="6">
        <v>4</v>
      </c>
      <c r="I2624" s="6">
        <v>12</v>
      </c>
      <c r="J2624" s="6">
        <v>2003</v>
      </c>
      <c r="K2624" s="6" t="s">
        <v>163</v>
      </c>
      <c r="L2624" s="6">
        <v>79</v>
      </c>
      <c r="M2624" s="6" t="s">
        <v>511</v>
      </c>
      <c r="N2624" s="6" t="s">
        <v>155</v>
      </c>
      <c r="O2624" s="6" t="s">
        <v>156</v>
      </c>
      <c r="P2624" s="6" t="s">
        <v>157</v>
      </c>
      <c r="Q2624" s="9"/>
      <c r="R2624" s="6" t="s">
        <v>158</v>
      </c>
      <c r="S2624" s="9"/>
      <c r="T2624" s="6">
        <v>28034</v>
      </c>
      <c r="U2624" s="6" t="s">
        <v>159</v>
      </c>
      <c r="V2624" s="6" t="s">
        <v>46</v>
      </c>
      <c r="W2624" s="6" t="s">
        <v>160</v>
      </c>
      <c r="X2624" s="6" t="s">
        <v>161</v>
      </c>
      <c r="Y2624" s="6" t="s">
        <v>36</v>
      </c>
    </row>
    <row r="2625" spans="1:25">
      <c r="A2625" s="5">
        <v>10203</v>
      </c>
      <c r="B2625" s="6">
        <v>47</v>
      </c>
      <c r="C2625" s="7">
        <v>100</v>
      </c>
      <c r="D2625" s="6">
        <v>5</v>
      </c>
      <c r="E2625" s="6">
        <v>5195.8500000000004</v>
      </c>
      <c r="F2625" s="8">
        <v>37957</v>
      </c>
      <c r="G2625" s="6" t="s">
        <v>25</v>
      </c>
      <c r="H2625" s="6">
        <v>4</v>
      </c>
      <c r="I2625" s="6">
        <v>12</v>
      </c>
      <c r="J2625" s="6">
        <v>2003</v>
      </c>
      <c r="K2625" s="6" t="s">
        <v>163</v>
      </c>
      <c r="L2625" s="6">
        <v>115</v>
      </c>
      <c r="M2625" s="6" t="s">
        <v>512</v>
      </c>
      <c r="N2625" s="6" t="s">
        <v>155</v>
      </c>
      <c r="O2625" s="6" t="s">
        <v>156</v>
      </c>
      <c r="P2625" s="6" t="s">
        <v>157</v>
      </c>
      <c r="Q2625" s="9"/>
      <c r="R2625" s="6" t="s">
        <v>158</v>
      </c>
      <c r="S2625" s="9"/>
      <c r="T2625" s="6">
        <v>28034</v>
      </c>
      <c r="U2625" s="6" t="s">
        <v>159</v>
      </c>
      <c r="V2625" s="6" t="s">
        <v>46</v>
      </c>
      <c r="W2625" s="6" t="s">
        <v>160</v>
      </c>
      <c r="X2625" s="6" t="s">
        <v>161</v>
      </c>
      <c r="Y2625" s="6" t="s">
        <v>36</v>
      </c>
    </row>
    <row r="2626" spans="1:25">
      <c r="A2626" s="5">
        <v>10217</v>
      </c>
      <c r="B2626" s="6">
        <v>31</v>
      </c>
      <c r="C2626" s="7">
        <v>88</v>
      </c>
      <c r="D2626" s="6">
        <v>6</v>
      </c>
      <c r="E2626" s="6">
        <v>2728</v>
      </c>
      <c r="F2626" s="8">
        <v>38021</v>
      </c>
      <c r="G2626" s="6" t="s">
        <v>25</v>
      </c>
      <c r="H2626" s="6">
        <v>1</v>
      </c>
      <c r="I2626" s="6">
        <v>2</v>
      </c>
      <c r="J2626" s="6">
        <v>2004</v>
      </c>
      <c r="K2626" s="6" t="s">
        <v>163</v>
      </c>
      <c r="L2626" s="6">
        <v>101</v>
      </c>
      <c r="M2626" s="6" t="s">
        <v>253</v>
      </c>
      <c r="N2626" s="6" t="s">
        <v>394</v>
      </c>
      <c r="O2626" s="10" t="s">
        <v>683</v>
      </c>
      <c r="P2626" s="6" t="s">
        <v>395</v>
      </c>
      <c r="Q2626" s="6" t="s">
        <v>396</v>
      </c>
      <c r="R2626" s="6" t="s">
        <v>397</v>
      </c>
      <c r="S2626" s="9"/>
      <c r="T2626" s="6">
        <v>69045</v>
      </c>
      <c r="U2626" s="6" t="s">
        <v>397</v>
      </c>
      <c r="V2626" s="6" t="s">
        <v>76</v>
      </c>
      <c r="W2626" s="6" t="s">
        <v>398</v>
      </c>
      <c r="X2626" s="6" t="s">
        <v>399</v>
      </c>
      <c r="Y2626" s="6" t="s">
        <v>39</v>
      </c>
    </row>
    <row r="2627" spans="1:25">
      <c r="A2627" s="5">
        <v>10229</v>
      </c>
      <c r="B2627" s="6">
        <v>50</v>
      </c>
      <c r="C2627" s="7">
        <v>100</v>
      </c>
      <c r="D2627" s="6">
        <v>11</v>
      </c>
      <c r="E2627" s="6">
        <v>5614</v>
      </c>
      <c r="F2627" s="8">
        <v>38057</v>
      </c>
      <c r="G2627" s="6" t="s">
        <v>25</v>
      </c>
      <c r="H2627" s="6">
        <v>1</v>
      </c>
      <c r="I2627" s="6">
        <v>3</v>
      </c>
      <c r="J2627" s="6">
        <v>2004</v>
      </c>
      <c r="K2627" s="6" t="s">
        <v>163</v>
      </c>
      <c r="L2627" s="6">
        <v>101</v>
      </c>
      <c r="M2627" s="6" t="s">
        <v>253</v>
      </c>
      <c r="N2627" s="6" t="s">
        <v>217</v>
      </c>
      <c r="O2627" s="6">
        <v>4155551450</v>
      </c>
      <c r="P2627" s="6" t="s">
        <v>218</v>
      </c>
      <c r="Q2627" s="9"/>
      <c r="R2627" s="6" t="s">
        <v>219</v>
      </c>
      <c r="S2627" s="6" t="s">
        <v>177</v>
      </c>
      <c r="T2627" s="6">
        <v>97562</v>
      </c>
      <c r="U2627" s="6" t="s">
        <v>32</v>
      </c>
      <c r="V2627" s="6" t="s">
        <v>33</v>
      </c>
      <c r="W2627" s="6" t="s">
        <v>220</v>
      </c>
      <c r="X2627" s="6" t="s">
        <v>35</v>
      </c>
      <c r="Y2627" s="6" t="s">
        <v>36</v>
      </c>
    </row>
    <row r="2628" spans="1:25">
      <c r="A2628" s="5">
        <v>10245</v>
      </c>
      <c r="B2628" s="6">
        <v>44</v>
      </c>
      <c r="C2628" s="7">
        <v>100</v>
      </c>
      <c r="D2628" s="6">
        <v>4</v>
      </c>
      <c r="E2628" s="6">
        <v>4628.8</v>
      </c>
      <c r="F2628" s="8">
        <v>38111</v>
      </c>
      <c r="G2628" s="6" t="s">
        <v>25</v>
      </c>
      <c r="H2628" s="6">
        <v>2</v>
      </c>
      <c r="I2628" s="6">
        <v>5</v>
      </c>
      <c r="J2628" s="6">
        <v>2004</v>
      </c>
      <c r="K2628" s="6" t="s">
        <v>163</v>
      </c>
      <c r="L2628" s="6">
        <v>101</v>
      </c>
      <c r="M2628" s="6" t="s">
        <v>253</v>
      </c>
      <c r="N2628" s="6" t="s">
        <v>183</v>
      </c>
      <c r="O2628" s="6">
        <v>2035559545</v>
      </c>
      <c r="P2628" s="6" t="s">
        <v>184</v>
      </c>
      <c r="Q2628" s="9"/>
      <c r="R2628" s="6" t="s">
        <v>185</v>
      </c>
      <c r="S2628" s="6" t="s">
        <v>88</v>
      </c>
      <c r="T2628" s="6">
        <v>97823</v>
      </c>
      <c r="U2628" s="6" t="s">
        <v>32</v>
      </c>
      <c r="V2628" s="6" t="s">
        <v>33</v>
      </c>
      <c r="W2628" s="6" t="s">
        <v>186</v>
      </c>
      <c r="X2628" s="6" t="s">
        <v>187</v>
      </c>
      <c r="Y2628" s="6" t="s">
        <v>36</v>
      </c>
    </row>
    <row r="2629" spans="1:25">
      <c r="A2629" s="5">
        <v>10258</v>
      </c>
      <c r="B2629" s="6">
        <v>45</v>
      </c>
      <c r="C2629" s="7">
        <v>80.92</v>
      </c>
      <c r="D2629" s="6">
        <v>1</v>
      </c>
      <c r="E2629" s="6">
        <v>3641.4</v>
      </c>
      <c r="F2629" s="8">
        <v>38153</v>
      </c>
      <c r="G2629" s="6" t="s">
        <v>25</v>
      </c>
      <c r="H2629" s="6">
        <v>2</v>
      </c>
      <c r="I2629" s="6">
        <v>6</v>
      </c>
      <c r="J2629" s="6">
        <v>2004</v>
      </c>
      <c r="K2629" s="6" t="s">
        <v>163</v>
      </c>
      <c r="L2629" s="6">
        <v>101</v>
      </c>
      <c r="M2629" s="6" t="s">
        <v>253</v>
      </c>
      <c r="N2629" s="6" t="s">
        <v>188</v>
      </c>
      <c r="O2629" s="10" t="s">
        <v>683</v>
      </c>
      <c r="P2629" s="6" t="s">
        <v>189</v>
      </c>
      <c r="Q2629" s="9"/>
      <c r="R2629" s="6" t="s">
        <v>190</v>
      </c>
      <c r="S2629" s="6" t="s">
        <v>191</v>
      </c>
      <c r="T2629" s="6" t="s">
        <v>192</v>
      </c>
      <c r="U2629" s="6" t="s">
        <v>193</v>
      </c>
      <c r="V2629" s="6" t="s">
        <v>193</v>
      </c>
      <c r="W2629" s="6" t="s">
        <v>194</v>
      </c>
      <c r="X2629" s="6" t="s">
        <v>195</v>
      </c>
      <c r="Y2629" s="6" t="s">
        <v>36</v>
      </c>
    </row>
    <row r="2630" spans="1:25">
      <c r="A2630" s="5">
        <v>10270</v>
      </c>
      <c r="B2630" s="6">
        <v>46</v>
      </c>
      <c r="C2630" s="7">
        <v>88</v>
      </c>
      <c r="D2630" s="6">
        <v>4</v>
      </c>
      <c r="E2630" s="6">
        <v>4048</v>
      </c>
      <c r="F2630" s="8">
        <v>38187</v>
      </c>
      <c r="G2630" s="6" t="s">
        <v>25</v>
      </c>
      <c r="H2630" s="6">
        <v>3</v>
      </c>
      <c r="I2630" s="6">
        <v>7</v>
      </c>
      <c r="J2630" s="6">
        <v>2004</v>
      </c>
      <c r="K2630" s="6" t="s">
        <v>163</v>
      </c>
      <c r="L2630" s="6">
        <v>101</v>
      </c>
      <c r="M2630" s="6" t="s">
        <v>253</v>
      </c>
      <c r="N2630" s="6" t="s">
        <v>134</v>
      </c>
      <c r="O2630" s="10" t="s">
        <v>683</v>
      </c>
      <c r="P2630" s="6" t="s">
        <v>135</v>
      </c>
      <c r="Q2630" s="6" t="s">
        <v>136</v>
      </c>
      <c r="R2630" s="6" t="s">
        <v>137</v>
      </c>
      <c r="S2630" s="6" t="s">
        <v>138</v>
      </c>
      <c r="T2630" s="6">
        <v>2067</v>
      </c>
      <c r="U2630" s="6" t="s">
        <v>75</v>
      </c>
      <c r="V2630" s="6" t="s">
        <v>76</v>
      </c>
      <c r="W2630" s="6" t="s">
        <v>139</v>
      </c>
      <c r="X2630" s="6" t="s">
        <v>140</v>
      </c>
      <c r="Y2630" s="6" t="s">
        <v>36</v>
      </c>
    </row>
    <row r="2631" spans="1:25">
      <c r="A2631" s="5">
        <v>10281</v>
      </c>
      <c r="B2631" s="6">
        <v>27</v>
      </c>
      <c r="C2631" s="7">
        <v>85.98</v>
      </c>
      <c r="D2631" s="6">
        <v>11</v>
      </c>
      <c r="E2631" s="6">
        <v>2321.46</v>
      </c>
      <c r="F2631" s="8">
        <v>38218</v>
      </c>
      <c r="G2631" s="6" t="s">
        <v>25</v>
      </c>
      <c r="H2631" s="6">
        <v>3</v>
      </c>
      <c r="I2631" s="6">
        <v>8</v>
      </c>
      <c r="J2631" s="6">
        <v>2004</v>
      </c>
      <c r="K2631" s="6" t="s">
        <v>163</v>
      </c>
      <c r="L2631" s="6">
        <v>101</v>
      </c>
      <c r="M2631" s="6" t="s">
        <v>253</v>
      </c>
      <c r="N2631" s="6" t="s">
        <v>117</v>
      </c>
      <c r="O2631" s="6">
        <v>2155551555</v>
      </c>
      <c r="P2631" s="6" t="s">
        <v>118</v>
      </c>
      <c r="Q2631" s="9"/>
      <c r="R2631" s="6" t="s">
        <v>119</v>
      </c>
      <c r="S2631" s="6" t="s">
        <v>120</v>
      </c>
      <c r="T2631" s="6">
        <v>70267</v>
      </c>
      <c r="U2631" s="6" t="s">
        <v>32</v>
      </c>
      <c r="V2631" s="6" t="s">
        <v>33</v>
      </c>
      <c r="W2631" s="6" t="s">
        <v>121</v>
      </c>
      <c r="X2631" s="6" t="s">
        <v>122</v>
      </c>
      <c r="Y2631" s="6" t="s">
        <v>39</v>
      </c>
    </row>
    <row r="2632" spans="1:25">
      <c r="A2632" s="5">
        <v>10291</v>
      </c>
      <c r="B2632" s="6">
        <v>28</v>
      </c>
      <c r="C2632" s="7">
        <v>100</v>
      </c>
      <c r="D2632" s="6">
        <v>6</v>
      </c>
      <c r="E2632" s="6">
        <v>3256.96</v>
      </c>
      <c r="F2632" s="8">
        <v>38238</v>
      </c>
      <c r="G2632" s="6" t="s">
        <v>25</v>
      </c>
      <c r="H2632" s="6">
        <v>3</v>
      </c>
      <c r="I2632" s="6">
        <v>9</v>
      </c>
      <c r="J2632" s="6">
        <v>2004</v>
      </c>
      <c r="K2632" s="6" t="s">
        <v>163</v>
      </c>
      <c r="L2632" s="6">
        <v>101</v>
      </c>
      <c r="M2632" s="6" t="s">
        <v>253</v>
      </c>
      <c r="N2632" s="6" t="s">
        <v>203</v>
      </c>
      <c r="O2632" s="6" t="s">
        <v>204</v>
      </c>
      <c r="P2632" s="6" t="s">
        <v>205</v>
      </c>
      <c r="Q2632" s="9"/>
      <c r="R2632" s="6" t="s">
        <v>206</v>
      </c>
      <c r="S2632" s="9"/>
      <c r="T2632" s="6" t="s">
        <v>207</v>
      </c>
      <c r="U2632" s="6" t="s">
        <v>208</v>
      </c>
      <c r="V2632" s="6" t="s">
        <v>46</v>
      </c>
      <c r="W2632" s="6" t="s">
        <v>209</v>
      </c>
      <c r="X2632" s="6" t="s">
        <v>210</v>
      </c>
      <c r="Y2632" s="6" t="s">
        <v>36</v>
      </c>
    </row>
    <row r="2633" spans="1:25">
      <c r="A2633" s="5">
        <v>10304</v>
      </c>
      <c r="B2633" s="6">
        <v>40</v>
      </c>
      <c r="C2633" s="7">
        <v>100</v>
      </c>
      <c r="D2633" s="6">
        <v>1</v>
      </c>
      <c r="E2633" s="6">
        <v>4208</v>
      </c>
      <c r="F2633" s="8">
        <v>38271</v>
      </c>
      <c r="G2633" s="6" t="s">
        <v>25</v>
      </c>
      <c r="H2633" s="6">
        <v>4</v>
      </c>
      <c r="I2633" s="6">
        <v>10</v>
      </c>
      <c r="J2633" s="6">
        <v>2004</v>
      </c>
      <c r="K2633" s="6" t="s">
        <v>163</v>
      </c>
      <c r="L2633" s="6">
        <v>101</v>
      </c>
      <c r="M2633" s="6" t="s">
        <v>253</v>
      </c>
      <c r="N2633" s="6" t="s">
        <v>211</v>
      </c>
      <c r="O2633" s="6" t="s">
        <v>212</v>
      </c>
      <c r="P2633" s="6" t="s">
        <v>213</v>
      </c>
      <c r="Q2633" s="9"/>
      <c r="R2633" s="6" t="s">
        <v>214</v>
      </c>
      <c r="S2633" s="9"/>
      <c r="T2633" s="6">
        <v>78000</v>
      </c>
      <c r="U2633" s="6" t="s">
        <v>66</v>
      </c>
      <c r="V2633" s="6" t="s">
        <v>46</v>
      </c>
      <c r="W2633" s="6" t="s">
        <v>215</v>
      </c>
      <c r="X2633" s="6" t="s">
        <v>216</v>
      </c>
      <c r="Y2633" s="6" t="s">
        <v>36</v>
      </c>
    </row>
    <row r="2634" spans="1:25">
      <c r="A2634" s="5">
        <v>10313</v>
      </c>
      <c r="B2634" s="6">
        <v>30</v>
      </c>
      <c r="C2634" s="7">
        <v>99.13</v>
      </c>
      <c r="D2634" s="6">
        <v>9</v>
      </c>
      <c r="E2634" s="6">
        <v>2973.9</v>
      </c>
      <c r="F2634" s="8">
        <v>38282</v>
      </c>
      <c r="G2634" s="6" t="s">
        <v>25</v>
      </c>
      <c r="H2634" s="6">
        <v>4</v>
      </c>
      <c r="I2634" s="6">
        <v>10</v>
      </c>
      <c r="J2634" s="6">
        <v>2004</v>
      </c>
      <c r="K2634" s="6" t="s">
        <v>163</v>
      </c>
      <c r="L2634" s="6">
        <v>101</v>
      </c>
      <c r="M2634" s="6" t="s">
        <v>253</v>
      </c>
      <c r="N2634" s="6" t="s">
        <v>400</v>
      </c>
      <c r="O2634" s="6" t="s">
        <v>401</v>
      </c>
      <c r="P2634" s="6" t="s">
        <v>402</v>
      </c>
      <c r="Q2634" s="9"/>
      <c r="R2634" s="6" t="s">
        <v>403</v>
      </c>
      <c r="S2634" s="6" t="s">
        <v>335</v>
      </c>
      <c r="T2634" s="6" t="s">
        <v>404</v>
      </c>
      <c r="U2634" s="6" t="s">
        <v>243</v>
      </c>
      <c r="V2634" s="6" t="s">
        <v>33</v>
      </c>
      <c r="W2634" s="6" t="s">
        <v>405</v>
      </c>
      <c r="X2634" s="6" t="s">
        <v>406</v>
      </c>
      <c r="Y2634" s="6" t="s">
        <v>39</v>
      </c>
    </row>
    <row r="2635" spans="1:25">
      <c r="A2635" s="5">
        <v>10324</v>
      </c>
      <c r="B2635" s="6">
        <v>34</v>
      </c>
      <c r="C2635" s="7">
        <v>100</v>
      </c>
      <c r="D2635" s="6">
        <v>5</v>
      </c>
      <c r="E2635" s="6">
        <v>4248.3</v>
      </c>
      <c r="F2635" s="8">
        <v>38296</v>
      </c>
      <c r="G2635" s="6" t="s">
        <v>25</v>
      </c>
      <c r="H2635" s="6">
        <v>4</v>
      </c>
      <c r="I2635" s="6">
        <v>11</v>
      </c>
      <c r="J2635" s="6">
        <v>2004</v>
      </c>
      <c r="K2635" s="6" t="s">
        <v>163</v>
      </c>
      <c r="L2635" s="6">
        <v>101</v>
      </c>
      <c r="M2635" s="6" t="s">
        <v>253</v>
      </c>
      <c r="N2635" s="6" t="s">
        <v>53</v>
      </c>
      <c r="O2635" s="6">
        <v>2125551500</v>
      </c>
      <c r="P2635" s="6" t="s">
        <v>54</v>
      </c>
      <c r="Q2635" s="6" t="s">
        <v>55</v>
      </c>
      <c r="R2635" s="6" t="s">
        <v>56</v>
      </c>
      <c r="S2635" s="6" t="s">
        <v>57</v>
      </c>
      <c r="T2635" s="6">
        <v>10022</v>
      </c>
      <c r="U2635" s="6" t="s">
        <v>32</v>
      </c>
      <c r="V2635" s="6" t="s">
        <v>33</v>
      </c>
      <c r="W2635" s="6" t="s">
        <v>58</v>
      </c>
      <c r="X2635" s="6" t="s">
        <v>59</v>
      </c>
      <c r="Y2635" s="6" t="s">
        <v>36</v>
      </c>
    </row>
    <row r="2636" spans="1:25">
      <c r="A2636" s="5">
        <v>10336</v>
      </c>
      <c r="B2636" s="6">
        <v>46</v>
      </c>
      <c r="C2636" s="7">
        <v>100</v>
      </c>
      <c r="D2636" s="6">
        <v>2</v>
      </c>
      <c r="E2636" s="6">
        <v>9558.7999999999993</v>
      </c>
      <c r="F2636" s="8">
        <v>38311</v>
      </c>
      <c r="G2636" s="6" t="s">
        <v>25</v>
      </c>
      <c r="H2636" s="6">
        <v>4</v>
      </c>
      <c r="I2636" s="6">
        <v>11</v>
      </c>
      <c r="J2636" s="6">
        <v>2004</v>
      </c>
      <c r="K2636" s="6" t="s">
        <v>163</v>
      </c>
      <c r="L2636" s="6">
        <v>101</v>
      </c>
      <c r="M2636" s="6" t="s">
        <v>253</v>
      </c>
      <c r="N2636" s="6" t="s">
        <v>488</v>
      </c>
      <c r="O2636" s="6" t="s">
        <v>489</v>
      </c>
      <c r="P2636" s="6" t="s">
        <v>490</v>
      </c>
      <c r="Q2636" s="9"/>
      <c r="R2636" s="6" t="s">
        <v>65</v>
      </c>
      <c r="S2636" s="9"/>
      <c r="T2636" s="6">
        <v>75012</v>
      </c>
      <c r="U2636" s="6" t="s">
        <v>66</v>
      </c>
      <c r="V2636" s="6" t="s">
        <v>46</v>
      </c>
      <c r="W2636" s="6" t="s">
        <v>491</v>
      </c>
      <c r="X2636" s="6" t="s">
        <v>492</v>
      </c>
      <c r="Y2636" s="6" t="s">
        <v>133</v>
      </c>
    </row>
    <row r="2637" spans="1:25">
      <c r="A2637" s="5">
        <v>10348</v>
      </c>
      <c r="B2637" s="6">
        <v>32</v>
      </c>
      <c r="C2637" s="7">
        <v>82.83</v>
      </c>
      <c r="D2637" s="6">
        <v>7</v>
      </c>
      <c r="E2637" s="6">
        <v>2650.56</v>
      </c>
      <c r="F2637" s="8">
        <v>38292</v>
      </c>
      <c r="G2637" s="6" t="s">
        <v>25</v>
      </c>
      <c r="H2637" s="6">
        <v>4</v>
      </c>
      <c r="I2637" s="6">
        <v>11</v>
      </c>
      <c r="J2637" s="6">
        <v>2004</v>
      </c>
      <c r="K2637" s="6" t="s">
        <v>163</v>
      </c>
      <c r="L2637" s="6">
        <v>101</v>
      </c>
      <c r="M2637" s="6" t="s">
        <v>253</v>
      </c>
      <c r="N2637" s="6" t="s">
        <v>493</v>
      </c>
      <c r="O2637" s="6" t="s">
        <v>494</v>
      </c>
      <c r="P2637" s="6" t="s">
        <v>495</v>
      </c>
      <c r="Q2637" s="9"/>
      <c r="R2637" s="6" t="s">
        <v>158</v>
      </c>
      <c r="S2637" s="9"/>
      <c r="T2637" s="6">
        <v>28023</v>
      </c>
      <c r="U2637" s="6" t="s">
        <v>159</v>
      </c>
      <c r="V2637" s="6" t="s">
        <v>46</v>
      </c>
      <c r="W2637" s="6" t="s">
        <v>496</v>
      </c>
      <c r="X2637" s="6" t="s">
        <v>497</v>
      </c>
      <c r="Y2637" s="6" t="s">
        <v>39</v>
      </c>
    </row>
    <row r="2638" spans="1:25">
      <c r="A2638" s="5">
        <v>10358</v>
      </c>
      <c r="B2638" s="6">
        <v>27</v>
      </c>
      <c r="C2638" s="7">
        <v>100</v>
      </c>
      <c r="D2638" s="6">
        <v>3</v>
      </c>
      <c r="E2638" s="6">
        <v>3761.37</v>
      </c>
      <c r="F2638" s="8">
        <v>38331</v>
      </c>
      <c r="G2638" s="6" t="s">
        <v>25</v>
      </c>
      <c r="H2638" s="6">
        <v>4</v>
      </c>
      <c r="I2638" s="6">
        <v>12</v>
      </c>
      <c r="J2638" s="6">
        <v>2004</v>
      </c>
      <c r="K2638" s="6" t="s">
        <v>163</v>
      </c>
      <c r="L2638" s="6">
        <v>101</v>
      </c>
      <c r="M2638" s="6" t="s">
        <v>253</v>
      </c>
      <c r="N2638" s="6" t="s">
        <v>155</v>
      </c>
      <c r="O2638" s="6" t="s">
        <v>156</v>
      </c>
      <c r="P2638" s="6" t="s">
        <v>157</v>
      </c>
      <c r="Q2638" s="9"/>
      <c r="R2638" s="6" t="s">
        <v>158</v>
      </c>
      <c r="S2638" s="9"/>
      <c r="T2638" s="6">
        <v>28034</v>
      </c>
      <c r="U2638" s="6" t="s">
        <v>159</v>
      </c>
      <c r="V2638" s="6" t="s">
        <v>46</v>
      </c>
      <c r="W2638" s="6" t="s">
        <v>160</v>
      </c>
      <c r="X2638" s="6" t="s">
        <v>161</v>
      </c>
      <c r="Y2638" s="6" t="s">
        <v>36</v>
      </c>
    </row>
    <row r="2639" spans="1:25">
      <c r="A2639" s="5">
        <v>10371</v>
      </c>
      <c r="B2639" s="6">
        <v>34</v>
      </c>
      <c r="C2639" s="7">
        <v>100</v>
      </c>
      <c r="D2639" s="6">
        <v>3</v>
      </c>
      <c r="E2639" s="6">
        <v>4301.34</v>
      </c>
      <c r="F2639" s="8">
        <v>38375</v>
      </c>
      <c r="G2639" s="6" t="s">
        <v>25</v>
      </c>
      <c r="H2639" s="6">
        <v>1</v>
      </c>
      <c r="I2639" s="6">
        <v>1</v>
      </c>
      <c r="J2639" s="6">
        <v>2005</v>
      </c>
      <c r="K2639" s="6" t="s">
        <v>163</v>
      </c>
      <c r="L2639" s="6">
        <v>101</v>
      </c>
      <c r="M2639" s="6" t="s">
        <v>253</v>
      </c>
      <c r="N2639" s="6" t="s">
        <v>217</v>
      </c>
      <c r="O2639" s="6">
        <v>4155551450</v>
      </c>
      <c r="P2639" s="6" t="s">
        <v>218</v>
      </c>
      <c r="Q2639" s="9"/>
      <c r="R2639" s="6" t="s">
        <v>219</v>
      </c>
      <c r="S2639" s="6" t="s">
        <v>177</v>
      </c>
      <c r="T2639" s="6">
        <v>97562</v>
      </c>
      <c r="U2639" s="6" t="s">
        <v>32</v>
      </c>
      <c r="V2639" s="6" t="s">
        <v>33</v>
      </c>
      <c r="W2639" s="6" t="s">
        <v>220</v>
      </c>
      <c r="X2639" s="6" t="s">
        <v>35</v>
      </c>
      <c r="Y2639" s="6" t="s">
        <v>36</v>
      </c>
    </row>
    <row r="2640" spans="1:25">
      <c r="A2640" s="5">
        <v>10382</v>
      </c>
      <c r="B2640" s="6">
        <v>34</v>
      </c>
      <c r="C2640" s="7">
        <v>54.84</v>
      </c>
      <c r="D2640" s="6">
        <v>9</v>
      </c>
      <c r="E2640" s="6">
        <v>1864.56</v>
      </c>
      <c r="F2640" s="8">
        <v>38400</v>
      </c>
      <c r="G2640" s="6" t="s">
        <v>25</v>
      </c>
      <c r="H2640" s="6">
        <v>1</v>
      </c>
      <c r="I2640" s="6">
        <v>2</v>
      </c>
      <c r="J2640" s="6">
        <v>2005</v>
      </c>
      <c r="K2640" s="6" t="s">
        <v>163</v>
      </c>
      <c r="L2640" s="6">
        <v>101</v>
      </c>
      <c r="M2640" s="6" t="s">
        <v>253</v>
      </c>
      <c r="N2640" s="6" t="s">
        <v>217</v>
      </c>
      <c r="O2640" s="6">
        <v>4155551450</v>
      </c>
      <c r="P2640" s="6" t="s">
        <v>218</v>
      </c>
      <c r="Q2640" s="9"/>
      <c r="R2640" s="6" t="s">
        <v>219</v>
      </c>
      <c r="S2640" s="6" t="s">
        <v>177</v>
      </c>
      <c r="T2640" s="6">
        <v>97562</v>
      </c>
      <c r="U2640" s="6" t="s">
        <v>32</v>
      </c>
      <c r="V2640" s="6" t="s">
        <v>33</v>
      </c>
      <c r="W2640" s="6" t="s">
        <v>220</v>
      </c>
      <c r="X2640" s="6" t="s">
        <v>35</v>
      </c>
      <c r="Y2640" s="6" t="s">
        <v>39</v>
      </c>
    </row>
    <row r="2641" spans="1:25">
      <c r="A2641" s="5">
        <v>10411</v>
      </c>
      <c r="B2641" s="6">
        <v>34</v>
      </c>
      <c r="C2641" s="7">
        <v>100</v>
      </c>
      <c r="D2641" s="6">
        <v>4</v>
      </c>
      <c r="E2641" s="6">
        <v>3576.8</v>
      </c>
      <c r="F2641" s="8">
        <v>38473</v>
      </c>
      <c r="G2641" s="6" t="s">
        <v>25</v>
      </c>
      <c r="H2641" s="6">
        <v>2</v>
      </c>
      <c r="I2641" s="6">
        <v>5</v>
      </c>
      <c r="J2641" s="6">
        <v>2005</v>
      </c>
      <c r="K2641" s="6" t="s">
        <v>163</v>
      </c>
      <c r="L2641" s="6">
        <v>101</v>
      </c>
      <c r="M2641" s="6" t="s">
        <v>253</v>
      </c>
      <c r="N2641" s="6" t="s">
        <v>237</v>
      </c>
      <c r="O2641" s="6" t="s">
        <v>238</v>
      </c>
      <c r="P2641" s="6" t="s">
        <v>239</v>
      </c>
      <c r="Q2641" s="9"/>
      <c r="R2641" s="6" t="s">
        <v>240</v>
      </c>
      <c r="S2641" s="6" t="s">
        <v>241</v>
      </c>
      <c r="T2641" s="6" t="s">
        <v>242</v>
      </c>
      <c r="U2641" s="6" t="s">
        <v>243</v>
      </c>
      <c r="V2641" s="6" t="s">
        <v>33</v>
      </c>
      <c r="W2641" s="6" t="s">
        <v>244</v>
      </c>
      <c r="X2641" s="6" t="s">
        <v>245</v>
      </c>
      <c r="Y2641" s="6" t="s">
        <v>36</v>
      </c>
    </row>
    <row r="2642" spans="1:25">
      <c r="A2642" s="5">
        <v>10424</v>
      </c>
      <c r="B2642" s="6">
        <v>46</v>
      </c>
      <c r="C2642" s="7">
        <v>80.92</v>
      </c>
      <c r="D2642" s="6">
        <v>1</v>
      </c>
      <c r="E2642" s="6">
        <v>3722.32</v>
      </c>
      <c r="F2642" s="8">
        <v>38503</v>
      </c>
      <c r="G2642" s="6" t="s">
        <v>246</v>
      </c>
      <c r="H2642" s="6">
        <v>2</v>
      </c>
      <c r="I2642" s="6">
        <v>5</v>
      </c>
      <c r="J2642" s="6">
        <v>2005</v>
      </c>
      <c r="K2642" s="6" t="s">
        <v>163</v>
      </c>
      <c r="L2642" s="6">
        <v>101</v>
      </c>
      <c r="M2642" s="6" t="s">
        <v>253</v>
      </c>
      <c r="N2642" s="6" t="s">
        <v>155</v>
      </c>
      <c r="O2642" s="6" t="s">
        <v>156</v>
      </c>
      <c r="P2642" s="6" t="s">
        <v>157</v>
      </c>
      <c r="Q2642" s="9"/>
      <c r="R2642" s="6" t="s">
        <v>158</v>
      </c>
      <c r="S2642" s="9"/>
      <c r="T2642" s="6">
        <v>28034</v>
      </c>
      <c r="U2642" s="6" t="s">
        <v>159</v>
      </c>
      <c r="V2642" s="6" t="s">
        <v>46</v>
      </c>
      <c r="W2642" s="6" t="s">
        <v>160</v>
      </c>
      <c r="X2642" s="6" t="s">
        <v>161</v>
      </c>
      <c r="Y2642" s="6" t="s">
        <v>36</v>
      </c>
    </row>
    <row r="2643" spans="1:25">
      <c r="A2643" s="5">
        <v>10204</v>
      </c>
      <c r="B2643" s="6">
        <v>42</v>
      </c>
      <c r="C2643" s="7">
        <v>100</v>
      </c>
      <c r="D2643" s="6">
        <v>17</v>
      </c>
      <c r="E2643" s="6">
        <v>6182.4</v>
      </c>
      <c r="F2643" s="8">
        <v>37957</v>
      </c>
      <c r="G2643" s="6" t="s">
        <v>25</v>
      </c>
      <c r="H2643" s="6">
        <v>4</v>
      </c>
      <c r="I2643" s="6">
        <v>12</v>
      </c>
      <c r="J2643" s="6">
        <v>2003</v>
      </c>
      <c r="K2643" s="6" t="s">
        <v>163</v>
      </c>
      <c r="L2643" s="6">
        <v>141</v>
      </c>
      <c r="M2643" s="6" t="s">
        <v>536</v>
      </c>
      <c r="N2643" s="6" t="s">
        <v>552</v>
      </c>
      <c r="O2643" s="6">
        <v>2125557413</v>
      </c>
      <c r="P2643" s="6" t="s">
        <v>553</v>
      </c>
      <c r="Q2643" s="6" t="s">
        <v>554</v>
      </c>
      <c r="R2643" s="6" t="s">
        <v>56</v>
      </c>
      <c r="S2643" s="6" t="s">
        <v>57</v>
      </c>
      <c r="T2643" s="6">
        <v>10022</v>
      </c>
      <c r="U2643" s="6" t="s">
        <v>32</v>
      </c>
      <c r="V2643" s="6" t="s">
        <v>33</v>
      </c>
      <c r="W2643" s="6" t="s">
        <v>34</v>
      </c>
      <c r="X2643" s="6" t="s">
        <v>555</v>
      </c>
      <c r="Y2643" s="6" t="s">
        <v>36</v>
      </c>
    </row>
    <row r="2644" spans="1:25">
      <c r="A2644" s="5">
        <v>10204</v>
      </c>
      <c r="B2644" s="6">
        <v>40</v>
      </c>
      <c r="C2644" s="7">
        <v>100</v>
      </c>
      <c r="D2644" s="6">
        <v>13</v>
      </c>
      <c r="E2644" s="6">
        <v>4032</v>
      </c>
      <c r="F2644" s="8">
        <v>37957</v>
      </c>
      <c r="G2644" s="6" t="s">
        <v>25</v>
      </c>
      <c r="H2644" s="6">
        <v>4</v>
      </c>
      <c r="I2644" s="6">
        <v>12</v>
      </c>
      <c r="J2644" s="6">
        <v>2003</v>
      </c>
      <c r="K2644" s="6" t="s">
        <v>163</v>
      </c>
      <c r="L2644" s="6">
        <v>124</v>
      </c>
      <c r="M2644" s="6" t="s">
        <v>541</v>
      </c>
      <c r="N2644" s="6" t="s">
        <v>552</v>
      </c>
      <c r="O2644" s="6">
        <v>2125557413</v>
      </c>
      <c r="P2644" s="6" t="s">
        <v>553</v>
      </c>
      <c r="Q2644" s="6" t="s">
        <v>554</v>
      </c>
      <c r="R2644" s="6" t="s">
        <v>56</v>
      </c>
      <c r="S2644" s="6" t="s">
        <v>57</v>
      </c>
      <c r="T2644" s="6">
        <v>10022</v>
      </c>
      <c r="U2644" s="6" t="s">
        <v>32</v>
      </c>
      <c r="V2644" s="6" t="s">
        <v>33</v>
      </c>
      <c r="W2644" s="6" t="s">
        <v>34</v>
      </c>
      <c r="X2644" s="6" t="s">
        <v>555</v>
      </c>
      <c r="Y2644" s="6" t="s">
        <v>36</v>
      </c>
    </row>
    <row r="2645" spans="1:25">
      <c r="A2645" s="5">
        <v>10204</v>
      </c>
      <c r="B2645" s="6">
        <v>33</v>
      </c>
      <c r="C2645" s="7">
        <v>100</v>
      </c>
      <c r="D2645" s="6">
        <v>4</v>
      </c>
      <c r="E2645" s="6">
        <v>5890.5</v>
      </c>
      <c r="F2645" s="8">
        <v>37957</v>
      </c>
      <c r="G2645" s="6" t="s">
        <v>25</v>
      </c>
      <c r="H2645" s="6">
        <v>4</v>
      </c>
      <c r="I2645" s="6">
        <v>12</v>
      </c>
      <c r="J2645" s="6">
        <v>2003</v>
      </c>
      <c r="K2645" s="6" t="s">
        <v>26</v>
      </c>
      <c r="L2645" s="6">
        <v>170</v>
      </c>
      <c r="M2645" s="6" t="s">
        <v>27</v>
      </c>
      <c r="N2645" s="6" t="s">
        <v>552</v>
      </c>
      <c r="O2645" s="6">
        <v>2125557413</v>
      </c>
      <c r="P2645" s="6" t="s">
        <v>553</v>
      </c>
      <c r="Q2645" s="6" t="s">
        <v>554</v>
      </c>
      <c r="R2645" s="6" t="s">
        <v>56</v>
      </c>
      <c r="S2645" s="6" t="s">
        <v>57</v>
      </c>
      <c r="T2645" s="6">
        <v>10022</v>
      </c>
      <c r="U2645" s="6" t="s">
        <v>32</v>
      </c>
      <c r="V2645" s="6" t="s">
        <v>33</v>
      </c>
      <c r="W2645" s="6" t="s">
        <v>34</v>
      </c>
      <c r="X2645" s="6" t="s">
        <v>555</v>
      </c>
      <c r="Y2645" s="6" t="s">
        <v>36</v>
      </c>
    </row>
    <row r="2646" spans="1:25">
      <c r="A2646" s="5">
        <v>10203</v>
      </c>
      <c r="B2646" s="6">
        <v>45</v>
      </c>
      <c r="C2646" s="7">
        <v>85.47</v>
      </c>
      <c r="D2646" s="6">
        <v>4</v>
      </c>
      <c r="E2646" s="6">
        <v>3846.15</v>
      </c>
      <c r="F2646" s="8">
        <v>37957</v>
      </c>
      <c r="G2646" s="6" t="s">
        <v>25</v>
      </c>
      <c r="H2646" s="6">
        <v>4</v>
      </c>
      <c r="I2646" s="6">
        <v>12</v>
      </c>
      <c r="J2646" s="6">
        <v>2003</v>
      </c>
      <c r="K2646" s="6" t="s">
        <v>163</v>
      </c>
      <c r="L2646" s="6">
        <v>77</v>
      </c>
      <c r="M2646" s="6" t="s">
        <v>513</v>
      </c>
      <c r="N2646" s="6" t="s">
        <v>155</v>
      </c>
      <c r="O2646" s="6" t="s">
        <v>156</v>
      </c>
      <c r="P2646" s="6" t="s">
        <v>157</v>
      </c>
      <c r="Q2646" s="9"/>
      <c r="R2646" s="6" t="s">
        <v>158</v>
      </c>
      <c r="S2646" s="9"/>
      <c r="T2646" s="6">
        <v>28034</v>
      </c>
      <c r="U2646" s="6" t="s">
        <v>159</v>
      </c>
      <c r="V2646" s="6" t="s">
        <v>46</v>
      </c>
      <c r="W2646" s="6" t="s">
        <v>160</v>
      </c>
      <c r="X2646" s="6" t="s">
        <v>161</v>
      </c>
      <c r="Y2646" s="6" t="s">
        <v>36</v>
      </c>
    </row>
    <row r="2647" spans="1:25">
      <c r="A2647" s="5">
        <v>10204</v>
      </c>
      <c r="B2647" s="6">
        <v>38</v>
      </c>
      <c r="C2647" s="7">
        <v>100</v>
      </c>
      <c r="D2647" s="6">
        <v>16</v>
      </c>
      <c r="E2647" s="6">
        <v>6432.64</v>
      </c>
      <c r="F2647" s="8">
        <v>37957</v>
      </c>
      <c r="G2647" s="6" t="s">
        <v>25</v>
      </c>
      <c r="H2647" s="6">
        <v>4</v>
      </c>
      <c r="I2647" s="6">
        <v>12</v>
      </c>
      <c r="J2647" s="6">
        <v>2003</v>
      </c>
      <c r="K2647" s="6" t="s">
        <v>163</v>
      </c>
      <c r="L2647" s="6">
        <v>142</v>
      </c>
      <c r="M2647" s="6" t="s">
        <v>537</v>
      </c>
      <c r="N2647" s="6" t="s">
        <v>552</v>
      </c>
      <c r="O2647" s="6">
        <v>2125557413</v>
      </c>
      <c r="P2647" s="6" t="s">
        <v>553</v>
      </c>
      <c r="Q2647" s="6" t="s">
        <v>554</v>
      </c>
      <c r="R2647" s="6" t="s">
        <v>56</v>
      </c>
      <c r="S2647" s="6" t="s">
        <v>57</v>
      </c>
      <c r="T2647" s="6">
        <v>10022</v>
      </c>
      <c r="U2647" s="6" t="s">
        <v>32</v>
      </c>
      <c r="V2647" s="6" t="s">
        <v>33</v>
      </c>
      <c r="W2647" s="6" t="s">
        <v>34</v>
      </c>
      <c r="X2647" s="6" t="s">
        <v>555</v>
      </c>
      <c r="Y2647" s="6" t="s">
        <v>36</v>
      </c>
    </row>
    <row r="2648" spans="1:25">
      <c r="A2648" s="5">
        <v>10204</v>
      </c>
      <c r="B2648" s="6">
        <v>23</v>
      </c>
      <c r="C2648" s="7">
        <v>71.44</v>
      </c>
      <c r="D2648" s="6">
        <v>3</v>
      </c>
      <c r="E2648" s="6">
        <v>1643.12</v>
      </c>
      <c r="F2648" s="8">
        <v>37957</v>
      </c>
      <c r="G2648" s="6" t="s">
        <v>25</v>
      </c>
      <c r="H2648" s="6">
        <v>4</v>
      </c>
      <c r="I2648" s="6">
        <v>12</v>
      </c>
      <c r="J2648" s="6">
        <v>2003</v>
      </c>
      <c r="K2648" s="6" t="s">
        <v>26</v>
      </c>
      <c r="L2648" s="6">
        <v>60</v>
      </c>
      <c r="M2648" s="6" t="s">
        <v>37</v>
      </c>
      <c r="N2648" s="6" t="s">
        <v>552</v>
      </c>
      <c r="O2648" s="6">
        <v>2125557413</v>
      </c>
      <c r="P2648" s="6" t="s">
        <v>553</v>
      </c>
      <c r="Q2648" s="6" t="s">
        <v>554</v>
      </c>
      <c r="R2648" s="6" t="s">
        <v>56</v>
      </c>
      <c r="S2648" s="6" t="s">
        <v>57</v>
      </c>
      <c r="T2648" s="6">
        <v>10022</v>
      </c>
      <c r="U2648" s="6" t="s">
        <v>32</v>
      </c>
      <c r="V2648" s="6" t="s">
        <v>33</v>
      </c>
      <c r="W2648" s="6" t="s">
        <v>34</v>
      </c>
      <c r="X2648" s="6" t="s">
        <v>555</v>
      </c>
      <c r="Y2648" s="6" t="s">
        <v>39</v>
      </c>
    </row>
    <row r="2649" spans="1:25">
      <c r="A2649" s="5">
        <v>10210</v>
      </c>
      <c r="B2649" s="6">
        <v>25</v>
      </c>
      <c r="C2649" s="7">
        <v>100</v>
      </c>
      <c r="D2649" s="6">
        <v>6</v>
      </c>
      <c r="E2649" s="6">
        <v>2818</v>
      </c>
      <c r="F2649" s="8">
        <v>37998</v>
      </c>
      <c r="G2649" s="6" t="s">
        <v>25</v>
      </c>
      <c r="H2649" s="6">
        <v>1</v>
      </c>
      <c r="I2649" s="6">
        <v>1</v>
      </c>
      <c r="J2649" s="6">
        <v>2004</v>
      </c>
      <c r="K2649" s="6" t="s">
        <v>385</v>
      </c>
      <c r="L2649" s="6">
        <v>118</v>
      </c>
      <c r="M2649" s="6" t="s">
        <v>455</v>
      </c>
      <c r="N2649" s="6" t="s">
        <v>257</v>
      </c>
      <c r="O2649" s="10" t="s">
        <v>683</v>
      </c>
      <c r="P2649" s="6" t="s">
        <v>258</v>
      </c>
      <c r="Q2649" s="9"/>
      <c r="R2649" s="6" t="s">
        <v>259</v>
      </c>
      <c r="S2649" s="6" t="s">
        <v>259</v>
      </c>
      <c r="T2649" s="6" t="s">
        <v>260</v>
      </c>
      <c r="U2649" s="6" t="s">
        <v>193</v>
      </c>
      <c r="V2649" s="6" t="s">
        <v>193</v>
      </c>
      <c r="W2649" s="6" t="s">
        <v>261</v>
      </c>
      <c r="X2649" s="6" t="s">
        <v>262</v>
      </c>
      <c r="Y2649" s="6" t="s">
        <v>39</v>
      </c>
    </row>
    <row r="2650" spans="1:25">
      <c r="A2650" s="5">
        <v>10223</v>
      </c>
      <c r="B2650" s="6">
        <v>29</v>
      </c>
      <c r="C2650" s="7">
        <v>100</v>
      </c>
      <c r="D2650" s="6">
        <v>8</v>
      </c>
      <c r="E2650" s="6">
        <v>3199.86</v>
      </c>
      <c r="F2650" s="8">
        <v>38037</v>
      </c>
      <c r="G2650" s="6" t="s">
        <v>25</v>
      </c>
      <c r="H2650" s="6">
        <v>1</v>
      </c>
      <c r="I2650" s="6">
        <v>2</v>
      </c>
      <c r="J2650" s="6">
        <v>2004</v>
      </c>
      <c r="K2650" s="6" t="s">
        <v>385</v>
      </c>
      <c r="L2650" s="6">
        <v>118</v>
      </c>
      <c r="M2650" s="6" t="s">
        <v>455</v>
      </c>
      <c r="N2650" s="6" t="s">
        <v>69</v>
      </c>
      <c r="O2650" s="6" t="s">
        <v>70</v>
      </c>
      <c r="P2650" s="6" t="s">
        <v>71</v>
      </c>
      <c r="Q2650" s="6" t="s">
        <v>72</v>
      </c>
      <c r="R2650" s="6" t="s">
        <v>73</v>
      </c>
      <c r="S2650" s="6" t="s">
        <v>74</v>
      </c>
      <c r="T2650" s="6">
        <v>3004</v>
      </c>
      <c r="U2650" s="6" t="s">
        <v>75</v>
      </c>
      <c r="V2650" s="6" t="s">
        <v>76</v>
      </c>
      <c r="W2650" s="6" t="s">
        <v>77</v>
      </c>
      <c r="X2650" s="6" t="s">
        <v>78</v>
      </c>
      <c r="Y2650" s="6" t="s">
        <v>36</v>
      </c>
    </row>
    <row r="2651" spans="1:25">
      <c r="A2651" s="5">
        <v>10235</v>
      </c>
      <c r="B2651" s="6">
        <v>25</v>
      </c>
      <c r="C2651" s="7">
        <v>96.11</v>
      </c>
      <c r="D2651" s="6">
        <v>2</v>
      </c>
      <c r="E2651" s="6">
        <v>2402.75</v>
      </c>
      <c r="F2651" s="8">
        <v>38079</v>
      </c>
      <c r="G2651" s="6" t="s">
        <v>25</v>
      </c>
      <c r="H2651" s="6">
        <v>2</v>
      </c>
      <c r="I2651" s="6">
        <v>4</v>
      </c>
      <c r="J2651" s="6">
        <v>2004</v>
      </c>
      <c r="K2651" s="6" t="s">
        <v>385</v>
      </c>
      <c r="L2651" s="6">
        <v>118</v>
      </c>
      <c r="M2651" s="6" t="s">
        <v>455</v>
      </c>
      <c r="N2651" s="6" t="s">
        <v>331</v>
      </c>
      <c r="O2651" s="6" t="s">
        <v>332</v>
      </c>
      <c r="P2651" s="6" t="s">
        <v>333</v>
      </c>
      <c r="Q2651" s="9"/>
      <c r="R2651" s="6" t="s">
        <v>334</v>
      </c>
      <c r="S2651" s="6" t="s">
        <v>335</v>
      </c>
      <c r="T2651" s="6" t="s">
        <v>336</v>
      </c>
      <c r="U2651" s="6" t="s">
        <v>243</v>
      </c>
      <c r="V2651" s="6" t="s">
        <v>33</v>
      </c>
      <c r="W2651" s="6" t="s">
        <v>337</v>
      </c>
      <c r="X2651" s="6" t="s">
        <v>153</v>
      </c>
      <c r="Y2651" s="6" t="s">
        <v>39</v>
      </c>
    </row>
    <row r="2652" spans="1:25">
      <c r="A2652" s="5">
        <v>10250</v>
      </c>
      <c r="B2652" s="6">
        <v>44</v>
      </c>
      <c r="C2652" s="7">
        <v>100</v>
      </c>
      <c r="D2652" s="6">
        <v>3</v>
      </c>
      <c r="E2652" s="6">
        <v>6055.72</v>
      </c>
      <c r="F2652" s="8">
        <v>38118</v>
      </c>
      <c r="G2652" s="6" t="s">
        <v>25</v>
      </c>
      <c r="H2652" s="6">
        <v>2</v>
      </c>
      <c r="I2652" s="6">
        <v>5</v>
      </c>
      <c r="J2652" s="6">
        <v>2004</v>
      </c>
      <c r="K2652" s="6" t="s">
        <v>385</v>
      </c>
      <c r="L2652" s="6">
        <v>118</v>
      </c>
      <c r="M2652" s="6" t="s">
        <v>455</v>
      </c>
      <c r="N2652" s="6" t="s">
        <v>372</v>
      </c>
      <c r="O2652" s="6">
        <v>4085553659</v>
      </c>
      <c r="P2652" s="6" t="s">
        <v>373</v>
      </c>
      <c r="Q2652" s="9"/>
      <c r="R2652" s="6" t="s">
        <v>374</v>
      </c>
      <c r="S2652" s="6" t="s">
        <v>177</v>
      </c>
      <c r="T2652" s="6">
        <v>94217</v>
      </c>
      <c r="U2652" s="6" t="s">
        <v>32</v>
      </c>
      <c r="V2652" s="6" t="s">
        <v>33</v>
      </c>
      <c r="W2652" s="6" t="s">
        <v>58</v>
      </c>
      <c r="X2652" s="6" t="s">
        <v>375</v>
      </c>
      <c r="Y2652" s="6" t="s">
        <v>36</v>
      </c>
    </row>
    <row r="2653" spans="1:25">
      <c r="A2653" s="5">
        <v>10263</v>
      </c>
      <c r="B2653" s="6">
        <v>47</v>
      </c>
      <c r="C2653" s="7">
        <v>100</v>
      </c>
      <c r="D2653" s="6">
        <v>9</v>
      </c>
      <c r="E2653" s="6">
        <v>5465.16</v>
      </c>
      <c r="F2653" s="8">
        <v>38166</v>
      </c>
      <c r="G2653" s="6" t="s">
        <v>25</v>
      </c>
      <c r="H2653" s="6">
        <v>2</v>
      </c>
      <c r="I2653" s="6">
        <v>6</v>
      </c>
      <c r="J2653" s="6">
        <v>2004</v>
      </c>
      <c r="K2653" s="6" t="s">
        <v>385</v>
      </c>
      <c r="L2653" s="6">
        <v>118</v>
      </c>
      <c r="M2653" s="6" t="s">
        <v>455</v>
      </c>
      <c r="N2653" s="6" t="s">
        <v>85</v>
      </c>
      <c r="O2653" s="6">
        <v>2035552570</v>
      </c>
      <c r="P2653" s="6" t="s">
        <v>86</v>
      </c>
      <c r="Q2653" s="9"/>
      <c r="R2653" s="6" t="s">
        <v>87</v>
      </c>
      <c r="S2653" s="6" t="s">
        <v>88</v>
      </c>
      <c r="T2653" s="6">
        <v>97562</v>
      </c>
      <c r="U2653" s="6" t="s">
        <v>32</v>
      </c>
      <c r="V2653" s="6" t="s">
        <v>33</v>
      </c>
      <c r="W2653" s="6" t="s">
        <v>89</v>
      </c>
      <c r="X2653" s="6" t="s">
        <v>90</v>
      </c>
      <c r="Y2653" s="6" t="s">
        <v>36</v>
      </c>
    </row>
    <row r="2654" spans="1:25">
      <c r="A2654" s="5">
        <v>10275</v>
      </c>
      <c r="B2654" s="6">
        <v>48</v>
      </c>
      <c r="C2654" s="7">
        <v>100</v>
      </c>
      <c r="D2654" s="6">
        <v>8</v>
      </c>
      <c r="E2654" s="6">
        <v>6378.72</v>
      </c>
      <c r="F2654" s="8">
        <v>38191</v>
      </c>
      <c r="G2654" s="6" t="s">
        <v>25</v>
      </c>
      <c r="H2654" s="6">
        <v>3</v>
      </c>
      <c r="I2654" s="6">
        <v>7</v>
      </c>
      <c r="J2654" s="6">
        <v>2004</v>
      </c>
      <c r="K2654" s="6" t="s">
        <v>385</v>
      </c>
      <c r="L2654" s="6">
        <v>118</v>
      </c>
      <c r="M2654" s="6" t="s">
        <v>455</v>
      </c>
      <c r="N2654" s="6" t="s">
        <v>91</v>
      </c>
      <c r="O2654" s="6" t="s">
        <v>92</v>
      </c>
      <c r="P2654" s="6" t="s">
        <v>93</v>
      </c>
      <c r="Q2654" s="9"/>
      <c r="R2654" s="6" t="s">
        <v>94</v>
      </c>
      <c r="S2654" s="9"/>
      <c r="T2654" s="6">
        <v>44000</v>
      </c>
      <c r="U2654" s="6" t="s">
        <v>66</v>
      </c>
      <c r="V2654" s="6" t="s">
        <v>46</v>
      </c>
      <c r="W2654" s="6" t="s">
        <v>95</v>
      </c>
      <c r="X2654" s="6" t="s">
        <v>96</v>
      </c>
      <c r="Y2654" s="6" t="s">
        <v>36</v>
      </c>
    </row>
    <row r="2655" spans="1:25">
      <c r="A2655" s="5">
        <v>10285</v>
      </c>
      <c r="B2655" s="6">
        <v>45</v>
      </c>
      <c r="C2655" s="7">
        <v>100</v>
      </c>
      <c r="D2655" s="6">
        <v>13</v>
      </c>
      <c r="E2655" s="6">
        <v>5392.8</v>
      </c>
      <c r="F2655" s="8">
        <v>38226</v>
      </c>
      <c r="G2655" s="6" t="s">
        <v>25</v>
      </c>
      <c r="H2655" s="6">
        <v>3</v>
      </c>
      <c r="I2655" s="6">
        <v>8</v>
      </c>
      <c r="J2655" s="6">
        <v>2004</v>
      </c>
      <c r="K2655" s="6" t="s">
        <v>385</v>
      </c>
      <c r="L2655" s="6">
        <v>118</v>
      </c>
      <c r="M2655" s="6" t="s">
        <v>455</v>
      </c>
      <c r="N2655" s="6" t="s">
        <v>97</v>
      </c>
      <c r="O2655" s="6">
        <v>6175558555</v>
      </c>
      <c r="P2655" s="6" t="s">
        <v>98</v>
      </c>
      <c r="Q2655" s="9"/>
      <c r="R2655" s="6" t="s">
        <v>99</v>
      </c>
      <c r="S2655" s="6" t="s">
        <v>100</v>
      </c>
      <c r="T2655" s="6">
        <v>51247</v>
      </c>
      <c r="U2655" s="6" t="s">
        <v>32</v>
      </c>
      <c r="V2655" s="6" t="s">
        <v>33</v>
      </c>
      <c r="W2655" s="6" t="s">
        <v>101</v>
      </c>
      <c r="X2655" s="6" t="s">
        <v>102</v>
      </c>
      <c r="Y2655" s="6" t="s">
        <v>36</v>
      </c>
    </row>
    <row r="2656" spans="1:25">
      <c r="A2656" s="5">
        <v>10297</v>
      </c>
      <c r="B2656" s="6">
        <v>35</v>
      </c>
      <c r="C2656" s="7">
        <v>100</v>
      </c>
      <c r="D2656" s="6">
        <v>3</v>
      </c>
      <c r="E2656" s="6">
        <v>3986.5</v>
      </c>
      <c r="F2656" s="8">
        <v>38246</v>
      </c>
      <c r="G2656" s="6" t="s">
        <v>25</v>
      </c>
      <c r="H2656" s="6">
        <v>3</v>
      </c>
      <c r="I2656" s="6">
        <v>9</v>
      </c>
      <c r="J2656" s="6">
        <v>2004</v>
      </c>
      <c r="K2656" s="6" t="s">
        <v>385</v>
      </c>
      <c r="L2656" s="6">
        <v>118</v>
      </c>
      <c r="M2656" s="6" t="s">
        <v>455</v>
      </c>
      <c r="N2656" s="6" t="s">
        <v>465</v>
      </c>
      <c r="O2656" s="10" t="s">
        <v>683</v>
      </c>
      <c r="P2656" s="6" t="s">
        <v>466</v>
      </c>
      <c r="Q2656" s="6" t="s">
        <v>467</v>
      </c>
      <c r="R2656" s="6" t="s">
        <v>468</v>
      </c>
      <c r="S2656" s="9"/>
      <c r="T2656" s="6">
        <v>2</v>
      </c>
      <c r="U2656" s="6" t="s">
        <v>469</v>
      </c>
      <c r="V2656" s="6" t="s">
        <v>46</v>
      </c>
      <c r="W2656" s="6" t="s">
        <v>470</v>
      </c>
      <c r="X2656" s="6" t="s">
        <v>471</v>
      </c>
      <c r="Y2656" s="6" t="s">
        <v>36</v>
      </c>
    </row>
    <row r="2657" spans="1:25">
      <c r="A2657" s="5">
        <v>10308</v>
      </c>
      <c r="B2657" s="6">
        <v>31</v>
      </c>
      <c r="C2657" s="7">
        <v>100</v>
      </c>
      <c r="D2657" s="6">
        <v>6</v>
      </c>
      <c r="E2657" s="6">
        <v>4009.23</v>
      </c>
      <c r="F2657" s="8">
        <v>38275</v>
      </c>
      <c r="G2657" s="6" t="s">
        <v>25</v>
      </c>
      <c r="H2657" s="6">
        <v>4</v>
      </c>
      <c r="I2657" s="6">
        <v>10</v>
      </c>
      <c r="J2657" s="6">
        <v>2004</v>
      </c>
      <c r="K2657" s="6" t="s">
        <v>385</v>
      </c>
      <c r="L2657" s="6">
        <v>118</v>
      </c>
      <c r="M2657" s="6" t="s">
        <v>455</v>
      </c>
      <c r="N2657" s="6" t="s">
        <v>272</v>
      </c>
      <c r="O2657" s="6">
        <v>9145554562</v>
      </c>
      <c r="P2657" s="6" t="s">
        <v>273</v>
      </c>
      <c r="Q2657" s="9"/>
      <c r="R2657" s="6" t="s">
        <v>274</v>
      </c>
      <c r="S2657" s="6" t="s">
        <v>57</v>
      </c>
      <c r="T2657" s="6">
        <v>24067</v>
      </c>
      <c r="U2657" s="6" t="s">
        <v>32</v>
      </c>
      <c r="V2657" s="6" t="s">
        <v>33</v>
      </c>
      <c r="W2657" s="6" t="s">
        <v>58</v>
      </c>
      <c r="X2657" s="6" t="s">
        <v>179</v>
      </c>
      <c r="Y2657" s="6" t="s">
        <v>36</v>
      </c>
    </row>
    <row r="2658" spans="1:25">
      <c r="A2658" s="5">
        <v>10318</v>
      </c>
      <c r="B2658" s="6">
        <v>50</v>
      </c>
      <c r="C2658" s="7">
        <v>100</v>
      </c>
      <c r="D2658" s="6">
        <v>8</v>
      </c>
      <c r="E2658" s="6">
        <v>7119</v>
      </c>
      <c r="F2658" s="8">
        <v>38293</v>
      </c>
      <c r="G2658" s="6" t="s">
        <v>25</v>
      </c>
      <c r="H2658" s="6">
        <v>4</v>
      </c>
      <c r="I2658" s="6">
        <v>11</v>
      </c>
      <c r="J2658" s="6">
        <v>2004</v>
      </c>
      <c r="K2658" s="6" t="s">
        <v>385</v>
      </c>
      <c r="L2658" s="6">
        <v>118</v>
      </c>
      <c r="M2658" s="6" t="s">
        <v>455</v>
      </c>
      <c r="N2658" s="6" t="s">
        <v>117</v>
      </c>
      <c r="O2658" s="6">
        <v>2155551555</v>
      </c>
      <c r="P2658" s="6" t="s">
        <v>118</v>
      </c>
      <c r="Q2658" s="9"/>
      <c r="R2658" s="6" t="s">
        <v>119</v>
      </c>
      <c r="S2658" s="6" t="s">
        <v>120</v>
      </c>
      <c r="T2658" s="6">
        <v>70267</v>
      </c>
      <c r="U2658" s="6" t="s">
        <v>32</v>
      </c>
      <c r="V2658" s="6" t="s">
        <v>33</v>
      </c>
      <c r="W2658" s="6" t="s">
        <v>121</v>
      </c>
      <c r="X2658" s="6" t="s">
        <v>122</v>
      </c>
      <c r="Y2658" s="6" t="s">
        <v>133</v>
      </c>
    </row>
    <row r="2659" spans="1:25">
      <c r="A2659" s="5">
        <v>10328</v>
      </c>
      <c r="B2659" s="6">
        <v>33</v>
      </c>
      <c r="C2659" s="7">
        <v>100</v>
      </c>
      <c r="D2659" s="6">
        <v>11</v>
      </c>
      <c r="E2659" s="6">
        <v>4072.2</v>
      </c>
      <c r="F2659" s="8">
        <v>38303</v>
      </c>
      <c r="G2659" s="6" t="s">
        <v>25</v>
      </c>
      <c r="H2659" s="6">
        <v>4</v>
      </c>
      <c r="I2659" s="6">
        <v>11</v>
      </c>
      <c r="J2659" s="6">
        <v>2004</v>
      </c>
      <c r="K2659" s="6" t="s">
        <v>385</v>
      </c>
      <c r="L2659" s="6">
        <v>118</v>
      </c>
      <c r="M2659" s="6" t="s">
        <v>455</v>
      </c>
      <c r="N2659" s="6" t="s">
        <v>387</v>
      </c>
      <c r="O2659" s="6" t="s">
        <v>388</v>
      </c>
      <c r="P2659" s="6" t="s">
        <v>389</v>
      </c>
      <c r="Q2659" s="9"/>
      <c r="R2659" s="6" t="s">
        <v>390</v>
      </c>
      <c r="S2659" s="9"/>
      <c r="T2659" s="6">
        <v>24100</v>
      </c>
      <c r="U2659" s="6" t="s">
        <v>200</v>
      </c>
      <c r="V2659" s="6" t="s">
        <v>46</v>
      </c>
      <c r="W2659" s="6" t="s">
        <v>391</v>
      </c>
      <c r="X2659" s="6" t="s">
        <v>392</v>
      </c>
      <c r="Y2659" s="6" t="s">
        <v>36</v>
      </c>
    </row>
    <row r="2660" spans="1:25">
      <c r="A2660" s="5">
        <v>10340</v>
      </c>
      <c r="B2660" s="6">
        <v>29</v>
      </c>
      <c r="C2660" s="7">
        <v>100</v>
      </c>
      <c r="D2660" s="6">
        <v>6</v>
      </c>
      <c r="E2660" s="6">
        <v>4094.51</v>
      </c>
      <c r="F2660" s="8">
        <v>38315</v>
      </c>
      <c r="G2660" s="6" t="s">
        <v>25</v>
      </c>
      <c r="H2660" s="6">
        <v>4</v>
      </c>
      <c r="I2660" s="6">
        <v>11</v>
      </c>
      <c r="J2660" s="6">
        <v>2004</v>
      </c>
      <c r="K2660" s="6" t="s">
        <v>385</v>
      </c>
      <c r="L2660" s="6">
        <v>118</v>
      </c>
      <c r="M2660" s="6" t="s">
        <v>455</v>
      </c>
      <c r="N2660" s="6" t="s">
        <v>577</v>
      </c>
      <c r="O2660" s="6" t="s">
        <v>578</v>
      </c>
      <c r="P2660" s="6" t="s">
        <v>579</v>
      </c>
      <c r="Q2660" s="9"/>
      <c r="R2660" s="6" t="s">
        <v>580</v>
      </c>
      <c r="S2660" s="9"/>
      <c r="T2660" s="6">
        <v>8022</v>
      </c>
      <c r="U2660" s="6" t="s">
        <v>159</v>
      </c>
      <c r="V2660" s="6" t="s">
        <v>46</v>
      </c>
      <c r="W2660" s="6" t="s">
        <v>581</v>
      </c>
      <c r="X2660" s="6" t="s">
        <v>582</v>
      </c>
      <c r="Y2660" s="6" t="s">
        <v>36</v>
      </c>
    </row>
    <row r="2661" spans="1:25">
      <c r="A2661" s="5">
        <v>10353</v>
      </c>
      <c r="B2661" s="6">
        <v>48</v>
      </c>
      <c r="C2661" s="7">
        <v>68.8</v>
      </c>
      <c r="D2661" s="6">
        <v>4</v>
      </c>
      <c r="E2661" s="6">
        <v>3302.4</v>
      </c>
      <c r="F2661" s="8">
        <v>38325</v>
      </c>
      <c r="G2661" s="6" t="s">
        <v>25</v>
      </c>
      <c r="H2661" s="6">
        <v>4</v>
      </c>
      <c r="I2661" s="6">
        <v>12</v>
      </c>
      <c r="J2661" s="6">
        <v>2004</v>
      </c>
      <c r="K2661" s="6" t="s">
        <v>385</v>
      </c>
      <c r="L2661" s="6">
        <v>118</v>
      </c>
      <c r="M2661" s="6" t="s">
        <v>455</v>
      </c>
      <c r="N2661" s="6" t="s">
        <v>629</v>
      </c>
      <c r="O2661" s="6">
        <v>2035554407</v>
      </c>
      <c r="P2661" s="6" t="s">
        <v>630</v>
      </c>
      <c r="Q2661" s="9"/>
      <c r="R2661" s="6" t="s">
        <v>547</v>
      </c>
      <c r="S2661" s="6" t="s">
        <v>88</v>
      </c>
      <c r="T2661" s="6">
        <v>97561</v>
      </c>
      <c r="U2661" s="6" t="s">
        <v>32</v>
      </c>
      <c r="V2661" s="6" t="s">
        <v>33</v>
      </c>
      <c r="W2661" s="6" t="s">
        <v>631</v>
      </c>
      <c r="X2661" s="6" t="s">
        <v>632</v>
      </c>
      <c r="Y2661" s="6" t="s">
        <v>36</v>
      </c>
    </row>
    <row r="2662" spans="1:25">
      <c r="A2662" s="5">
        <v>10361</v>
      </c>
      <c r="B2662" s="6">
        <v>44</v>
      </c>
      <c r="C2662" s="7">
        <v>72.42</v>
      </c>
      <c r="D2662" s="6">
        <v>5</v>
      </c>
      <c r="E2662" s="6">
        <v>3186.48</v>
      </c>
      <c r="F2662" s="8">
        <v>38338</v>
      </c>
      <c r="G2662" s="6" t="s">
        <v>25</v>
      </c>
      <c r="H2662" s="6">
        <v>4</v>
      </c>
      <c r="I2662" s="6">
        <v>12</v>
      </c>
      <c r="J2662" s="6">
        <v>2004</v>
      </c>
      <c r="K2662" s="6" t="s">
        <v>385</v>
      </c>
      <c r="L2662" s="6">
        <v>118</v>
      </c>
      <c r="M2662" s="6" t="s">
        <v>455</v>
      </c>
      <c r="N2662" s="6" t="s">
        <v>134</v>
      </c>
      <c r="O2662" s="10" t="s">
        <v>683</v>
      </c>
      <c r="P2662" s="6" t="s">
        <v>135</v>
      </c>
      <c r="Q2662" s="6" t="s">
        <v>136</v>
      </c>
      <c r="R2662" s="6" t="s">
        <v>137</v>
      </c>
      <c r="S2662" s="6" t="s">
        <v>138</v>
      </c>
      <c r="T2662" s="6">
        <v>2067</v>
      </c>
      <c r="U2662" s="6" t="s">
        <v>75</v>
      </c>
      <c r="V2662" s="6" t="s">
        <v>76</v>
      </c>
      <c r="W2662" s="6" t="s">
        <v>139</v>
      </c>
      <c r="X2662" s="6" t="s">
        <v>140</v>
      </c>
      <c r="Y2662" s="6" t="s">
        <v>36</v>
      </c>
    </row>
    <row r="2663" spans="1:25">
      <c r="A2663" s="5">
        <v>10375</v>
      </c>
      <c r="B2663" s="6">
        <v>25</v>
      </c>
      <c r="C2663" s="7">
        <v>66.73</v>
      </c>
      <c r="D2663" s="6">
        <v>10</v>
      </c>
      <c r="E2663" s="6">
        <v>1668.25</v>
      </c>
      <c r="F2663" s="8">
        <v>38386</v>
      </c>
      <c r="G2663" s="6" t="s">
        <v>25</v>
      </c>
      <c r="H2663" s="6">
        <v>1</v>
      </c>
      <c r="I2663" s="6">
        <v>2</v>
      </c>
      <c r="J2663" s="6">
        <v>2005</v>
      </c>
      <c r="K2663" s="6" t="s">
        <v>385</v>
      </c>
      <c r="L2663" s="6">
        <v>118</v>
      </c>
      <c r="M2663" s="6" t="s">
        <v>455</v>
      </c>
      <c r="N2663" s="6" t="s">
        <v>91</v>
      </c>
      <c r="O2663" s="6" t="s">
        <v>92</v>
      </c>
      <c r="P2663" s="6" t="s">
        <v>93</v>
      </c>
      <c r="Q2663" s="9"/>
      <c r="R2663" s="6" t="s">
        <v>94</v>
      </c>
      <c r="S2663" s="9"/>
      <c r="T2663" s="6">
        <v>44000</v>
      </c>
      <c r="U2663" s="6" t="s">
        <v>66</v>
      </c>
      <c r="V2663" s="6" t="s">
        <v>46</v>
      </c>
      <c r="W2663" s="6" t="s">
        <v>95</v>
      </c>
      <c r="X2663" s="6" t="s">
        <v>96</v>
      </c>
      <c r="Y2663" s="6" t="s">
        <v>39</v>
      </c>
    </row>
    <row r="2664" spans="1:25">
      <c r="A2664" s="5">
        <v>10388</v>
      </c>
      <c r="B2664" s="6">
        <v>50</v>
      </c>
      <c r="C2664" s="7">
        <v>100</v>
      </c>
      <c r="D2664" s="6">
        <v>3</v>
      </c>
      <c r="E2664" s="6">
        <v>7154.5</v>
      </c>
      <c r="F2664" s="8">
        <v>38414</v>
      </c>
      <c r="G2664" s="6" t="s">
        <v>25</v>
      </c>
      <c r="H2664" s="6">
        <v>1</v>
      </c>
      <c r="I2664" s="6">
        <v>3</v>
      </c>
      <c r="J2664" s="6">
        <v>2005</v>
      </c>
      <c r="K2664" s="6" t="s">
        <v>385</v>
      </c>
      <c r="L2664" s="6">
        <v>118</v>
      </c>
      <c r="M2664" s="6" t="s">
        <v>455</v>
      </c>
      <c r="N2664" s="11" t="s">
        <v>141</v>
      </c>
      <c r="O2664" s="6">
        <v>5085552555</v>
      </c>
      <c r="P2664" s="6" t="s">
        <v>142</v>
      </c>
      <c r="Q2664" s="9"/>
      <c r="R2664" s="6" t="s">
        <v>143</v>
      </c>
      <c r="S2664" s="6" t="s">
        <v>100</v>
      </c>
      <c r="T2664" s="6">
        <v>50553</v>
      </c>
      <c r="U2664" s="6" t="s">
        <v>32</v>
      </c>
      <c r="V2664" s="6" t="s">
        <v>33</v>
      </c>
      <c r="W2664" s="6" t="s">
        <v>144</v>
      </c>
      <c r="X2664" s="6" t="s">
        <v>145</v>
      </c>
      <c r="Y2664" s="6" t="s">
        <v>133</v>
      </c>
    </row>
    <row r="2665" spans="1:25">
      <c r="A2665" s="5">
        <v>10398</v>
      </c>
      <c r="B2665" s="6">
        <v>23</v>
      </c>
      <c r="C2665" s="7">
        <v>100</v>
      </c>
      <c r="D2665" s="6">
        <v>9</v>
      </c>
      <c r="E2665" s="6">
        <v>2810.83</v>
      </c>
      <c r="F2665" s="8">
        <v>38441</v>
      </c>
      <c r="G2665" s="6" t="s">
        <v>25</v>
      </c>
      <c r="H2665" s="6">
        <v>1</v>
      </c>
      <c r="I2665" s="6">
        <v>3</v>
      </c>
      <c r="J2665" s="6">
        <v>2005</v>
      </c>
      <c r="K2665" s="6" t="s">
        <v>385</v>
      </c>
      <c r="L2665" s="6">
        <v>118</v>
      </c>
      <c r="M2665" s="6" t="s">
        <v>455</v>
      </c>
      <c r="N2665" s="6" t="s">
        <v>357</v>
      </c>
      <c r="O2665" s="6" t="s">
        <v>358</v>
      </c>
      <c r="P2665" s="6" t="s">
        <v>359</v>
      </c>
      <c r="Q2665" s="9"/>
      <c r="R2665" s="6" t="s">
        <v>360</v>
      </c>
      <c r="S2665" s="9"/>
      <c r="T2665" s="6">
        <v>51100</v>
      </c>
      <c r="U2665" s="6" t="s">
        <v>66</v>
      </c>
      <c r="V2665" s="6" t="s">
        <v>46</v>
      </c>
      <c r="W2665" s="6" t="s">
        <v>361</v>
      </c>
      <c r="X2665" s="6" t="s">
        <v>362</v>
      </c>
      <c r="Y2665" s="6" t="s">
        <v>39</v>
      </c>
    </row>
    <row r="2666" spans="1:25">
      <c r="A2666" s="5">
        <v>10401</v>
      </c>
      <c r="B2666" s="6">
        <v>21</v>
      </c>
      <c r="C2666" s="7">
        <v>96.11</v>
      </c>
      <c r="D2666" s="6">
        <v>2</v>
      </c>
      <c r="E2666" s="6">
        <v>2018.31</v>
      </c>
      <c r="F2666" s="8">
        <v>38445</v>
      </c>
      <c r="G2666" s="6" t="s">
        <v>376</v>
      </c>
      <c r="H2666" s="6">
        <v>2</v>
      </c>
      <c r="I2666" s="6">
        <v>4</v>
      </c>
      <c r="J2666" s="6">
        <v>2005</v>
      </c>
      <c r="K2666" s="6" t="s">
        <v>385</v>
      </c>
      <c r="L2666" s="6">
        <v>118</v>
      </c>
      <c r="M2666" s="6" t="s">
        <v>455</v>
      </c>
      <c r="N2666" s="6" t="s">
        <v>79</v>
      </c>
      <c r="O2666" s="6">
        <v>2015559350</v>
      </c>
      <c r="P2666" s="6" t="s">
        <v>80</v>
      </c>
      <c r="Q2666" s="9"/>
      <c r="R2666" s="6" t="s">
        <v>81</v>
      </c>
      <c r="S2666" s="6" t="s">
        <v>82</v>
      </c>
      <c r="T2666" s="6">
        <v>94019</v>
      </c>
      <c r="U2666" s="6" t="s">
        <v>32</v>
      </c>
      <c r="V2666" s="6" t="s">
        <v>33</v>
      </c>
      <c r="W2666" s="6" t="s">
        <v>83</v>
      </c>
      <c r="X2666" s="6" t="s">
        <v>84</v>
      </c>
      <c r="Y2666" s="6" t="s">
        <v>39</v>
      </c>
    </row>
    <row r="2667" spans="1:25">
      <c r="A2667" s="5">
        <v>10416</v>
      </c>
      <c r="B2667" s="6">
        <v>41</v>
      </c>
      <c r="C2667" s="7">
        <v>100</v>
      </c>
      <c r="D2667" s="6">
        <v>3</v>
      </c>
      <c r="E2667" s="6">
        <v>5642.83</v>
      </c>
      <c r="F2667" s="8">
        <v>38482</v>
      </c>
      <c r="G2667" s="6" t="s">
        <v>25</v>
      </c>
      <c r="H2667" s="6">
        <v>2</v>
      </c>
      <c r="I2667" s="6">
        <v>5</v>
      </c>
      <c r="J2667" s="6">
        <v>2005</v>
      </c>
      <c r="K2667" s="6" t="s">
        <v>385</v>
      </c>
      <c r="L2667" s="6">
        <v>118</v>
      </c>
      <c r="M2667" s="6" t="s">
        <v>455</v>
      </c>
      <c r="N2667" s="6" t="s">
        <v>430</v>
      </c>
      <c r="O2667" s="6" t="s">
        <v>431</v>
      </c>
      <c r="P2667" s="6" t="s">
        <v>432</v>
      </c>
      <c r="Q2667" s="9"/>
      <c r="R2667" s="6" t="s">
        <v>433</v>
      </c>
      <c r="S2667" s="9"/>
      <c r="T2667" s="6">
        <v>42100</v>
      </c>
      <c r="U2667" s="6" t="s">
        <v>200</v>
      </c>
      <c r="V2667" s="6" t="s">
        <v>46</v>
      </c>
      <c r="W2667" s="6" t="s">
        <v>434</v>
      </c>
      <c r="X2667" s="6" t="s">
        <v>435</v>
      </c>
      <c r="Y2667" s="6" t="s">
        <v>36</v>
      </c>
    </row>
    <row r="2668" spans="1:25">
      <c r="A2668" s="5">
        <v>10204</v>
      </c>
      <c r="B2668" s="6">
        <v>26</v>
      </c>
      <c r="C2668" s="7">
        <v>100</v>
      </c>
      <c r="D2668" s="6">
        <v>1</v>
      </c>
      <c r="E2668" s="6">
        <v>3206.32</v>
      </c>
      <c r="F2668" s="8">
        <v>37957</v>
      </c>
      <c r="G2668" s="6" t="s">
        <v>25</v>
      </c>
      <c r="H2668" s="6">
        <v>4</v>
      </c>
      <c r="I2668" s="6">
        <v>12</v>
      </c>
      <c r="J2668" s="6">
        <v>2003</v>
      </c>
      <c r="K2668" s="6" t="s">
        <v>26</v>
      </c>
      <c r="L2668" s="6">
        <v>127</v>
      </c>
      <c r="M2668" s="6" t="s">
        <v>41</v>
      </c>
      <c r="N2668" s="6" t="s">
        <v>552</v>
      </c>
      <c r="O2668" s="6">
        <v>2125557413</v>
      </c>
      <c r="P2668" s="6" t="s">
        <v>553</v>
      </c>
      <c r="Q2668" s="6" t="s">
        <v>554</v>
      </c>
      <c r="R2668" s="6" t="s">
        <v>56</v>
      </c>
      <c r="S2668" s="6" t="s">
        <v>57</v>
      </c>
      <c r="T2668" s="6">
        <v>10022</v>
      </c>
      <c r="U2668" s="6" t="s">
        <v>32</v>
      </c>
      <c r="V2668" s="6" t="s">
        <v>33</v>
      </c>
      <c r="W2668" s="6" t="s">
        <v>34</v>
      </c>
      <c r="X2668" s="6" t="s">
        <v>555</v>
      </c>
      <c r="Y2668" s="6" t="s">
        <v>36</v>
      </c>
    </row>
    <row r="2669" spans="1:25">
      <c r="A2669" s="5">
        <v>10204</v>
      </c>
      <c r="B2669" s="6">
        <v>27</v>
      </c>
      <c r="C2669" s="7">
        <v>100</v>
      </c>
      <c r="D2669" s="6">
        <v>14</v>
      </c>
      <c r="E2669" s="6">
        <v>4169.88</v>
      </c>
      <c r="F2669" s="8">
        <v>37957</v>
      </c>
      <c r="G2669" s="6" t="s">
        <v>25</v>
      </c>
      <c r="H2669" s="6">
        <v>4</v>
      </c>
      <c r="I2669" s="6">
        <v>12</v>
      </c>
      <c r="J2669" s="6">
        <v>2003</v>
      </c>
      <c r="K2669" s="6" t="s">
        <v>163</v>
      </c>
      <c r="L2669" s="6">
        <v>132</v>
      </c>
      <c r="M2669" s="6" t="s">
        <v>538</v>
      </c>
      <c r="N2669" s="6" t="s">
        <v>552</v>
      </c>
      <c r="O2669" s="6">
        <v>2125557413</v>
      </c>
      <c r="P2669" s="6" t="s">
        <v>553</v>
      </c>
      <c r="Q2669" s="6" t="s">
        <v>554</v>
      </c>
      <c r="R2669" s="6" t="s">
        <v>56</v>
      </c>
      <c r="S2669" s="6" t="s">
        <v>57</v>
      </c>
      <c r="T2669" s="6">
        <v>10022</v>
      </c>
      <c r="U2669" s="6" t="s">
        <v>32</v>
      </c>
      <c r="V2669" s="6" t="s">
        <v>33</v>
      </c>
      <c r="W2669" s="6" t="s">
        <v>34</v>
      </c>
      <c r="X2669" s="6" t="s">
        <v>555</v>
      </c>
      <c r="Y2669" s="6" t="s">
        <v>36</v>
      </c>
    </row>
    <row r="2670" spans="1:25">
      <c r="A2670" s="5">
        <v>10203</v>
      </c>
      <c r="B2670" s="6">
        <v>48</v>
      </c>
      <c r="C2670" s="7">
        <v>100</v>
      </c>
      <c r="D2670" s="6">
        <v>1</v>
      </c>
      <c r="E2670" s="6">
        <v>8291.0400000000009</v>
      </c>
      <c r="F2670" s="8">
        <v>37957</v>
      </c>
      <c r="G2670" s="6" t="s">
        <v>25</v>
      </c>
      <c r="H2670" s="6">
        <v>4</v>
      </c>
      <c r="I2670" s="6">
        <v>12</v>
      </c>
      <c r="J2670" s="6">
        <v>2003</v>
      </c>
      <c r="K2670" s="6" t="s">
        <v>163</v>
      </c>
      <c r="L2670" s="6">
        <v>169</v>
      </c>
      <c r="M2670" s="6" t="s">
        <v>284</v>
      </c>
      <c r="N2670" s="6" t="s">
        <v>155</v>
      </c>
      <c r="O2670" s="6" t="s">
        <v>156</v>
      </c>
      <c r="P2670" s="6" t="s">
        <v>157</v>
      </c>
      <c r="Q2670" s="9"/>
      <c r="R2670" s="6" t="s">
        <v>158</v>
      </c>
      <c r="S2670" s="9"/>
      <c r="T2670" s="6">
        <v>28034</v>
      </c>
      <c r="U2670" s="6" t="s">
        <v>159</v>
      </c>
      <c r="V2670" s="6" t="s">
        <v>46</v>
      </c>
      <c r="W2670" s="6" t="s">
        <v>160</v>
      </c>
      <c r="X2670" s="6" t="s">
        <v>161</v>
      </c>
      <c r="Y2670" s="6" t="s">
        <v>133</v>
      </c>
    </row>
    <row r="2671" spans="1:25">
      <c r="A2671" s="5">
        <v>10203</v>
      </c>
      <c r="B2671" s="6">
        <v>33</v>
      </c>
      <c r="C2671" s="7">
        <v>86.04</v>
      </c>
      <c r="D2671" s="6">
        <v>11</v>
      </c>
      <c r="E2671" s="6">
        <v>2839.32</v>
      </c>
      <c r="F2671" s="8">
        <v>37957</v>
      </c>
      <c r="G2671" s="6" t="s">
        <v>25</v>
      </c>
      <c r="H2671" s="6">
        <v>4</v>
      </c>
      <c r="I2671" s="6">
        <v>12</v>
      </c>
      <c r="J2671" s="6">
        <v>2003</v>
      </c>
      <c r="K2671" s="6" t="s">
        <v>163</v>
      </c>
      <c r="L2671" s="6">
        <v>80</v>
      </c>
      <c r="M2671" s="6" t="s">
        <v>514</v>
      </c>
      <c r="N2671" s="6" t="s">
        <v>155</v>
      </c>
      <c r="O2671" s="6" t="s">
        <v>156</v>
      </c>
      <c r="P2671" s="6" t="s">
        <v>157</v>
      </c>
      <c r="Q2671" s="9"/>
      <c r="R2671" s="6" t="s">
        <v>158</v>
      </c>
      <c r="S2671" s="9"/>
      <c r="T2671" s="6">
        <v>28034</v>
      </c>
      <c r="U2671" s="6" t="s">
        <v>159</v>
      </c>
      <c r="V2671" s="6" t="s">
        <v>46</v>
      </c>
      <c r="W2671" s="6" t="s">
        <v>160</v>
      </c>
      <c r="X2671" s="6" t="s">
        <v>161</v>
      </c>
      <c r="Y2671" s="6" t="s">
        <v>39</v>
      </c>
    </row>
    <row r="2672" spans="1:25">
      <c r="A2672" s="5">
        <v>10203</v>
      </c>
      <c r="B2672" s="6">
        <v>32</v>
      </c>
      <c r="C2672" s="7">
        <v>100</v>
      </c>
      <c r="D2672" s="6">
        <v>10</v>
      </c>
      <c r="E2672" s="6">
        <v>5127.04</v>
      </c>
      <c r="F2672" s="8">
        <v>37957</v>
      </c>
      <c r="G2672" s="6" t="s">
        <v>25</v>
      </c>
      <c r="H2672" s="6">
        <v>4</v>
      </c>
      <c r="I2672" s="6">
        <v>12</v>
      </c>
      <c r="J2672" s="6">
        <v>2003</v>
      </c>
      <c r="K2672" s="6" t="s">
        <v>163</v>
      </c>
      <c r="L2672" s="6">
        <v>146</v>
      </c>
      <c r="M2672" s="6" t="s">
        <v>515</v>
      </c>
      <c r="N2672" s="6" t="s">
        <v>155</v>
      </c>
      <c r="O2672" s="6" t="s">
        <v>156</v>
      </c>
      <c r="P2672" s="6" t="s">
        <v>157</v>
      </c>
      <c r="Q2672" s="9"/>
      <c r="R2672" s="6" t="s">
        <v>158</v>
      </c>
      <c r="S2672" s="9"/>
      <c r="T2672" s="6">
        <v>28034</v>
      </c>
      <c r="U2672" s="6" t="s">
        <v>159</v>
      </c>
      <c r="V2672" s="6" t="s">
        <v>46</v>
      </c>
      <c r="W2672" s="6" t="s">
        <v>160</v>
      </c>
      <c r="X2672" s="6" t="s">
        <v>161</v>
      </c>
      <c r="Y2672" s="6" t="s">
        <v>36</v>
      </c>
    </row>
    <row r="2673" spans="1:25">
      <c r="A2673" s="5">
        <v>10204</v>
      </c>
      <c r="B2673" s="6">
        <v>35</v>
      </c>
      <c r="C2673" s="7">
        <v>100</v>
      </c>
      <c r="D2673" s="6">
        <v>15</v>
      </c>
      <c r="E2673" s="6">
        <v>5735.8</v>
      </c>
      <c r="F2673" s="8">
        <v>37957</v>
      </c>
      <c r="G2673" s="6" t="s">
        <v>25</v>
      </c>
      <c r="H2673" s="6">
        <v>4</v>
      </c>
      <c r="I2673" s="6">
        <v>12</v>
      </c>
      <c r="J2673" s="6">
        <v>2003</v>
      </c>
      <c r="K2673" s="6" t="s">
        <v>163</v>
      </c>
      <c r="L2673" s="6">
        <v>141</v>
      </c>
      <c r="M2673" s="6" t="s">
        <v>539</v>
      </c>
      <c r="N2673" s="6" t="s">
        <v>552</v>
      </c>
      <c r="O2673" s="6">
        <v>2125557413</v>
      </c>
      <c r="P2673" s="6" t="s">
        <v>553</v>
      </c>
      <c r="Q2673" s="6" t="s">
        <v>554</v>
      </c>
      <c r="R2673" s="6" t="s">
        <v>56</v>
      </c>
      <c r="S2673" s="6" t="s">
        <v>57</v>
      </c>
      <c r="T2673" s="6">
        <v>10022</v>
      </c>
      <c r="U2673" s="6" t="s">
        <v>32</v>
      </c>
      <c r="V2673" s="6" t="s">
        <v>33</v>
      </c>
      <c r="W2673" s="6" t="s">
        <v>34</v>
      </c>
      <c r="X2673" s="6" t="s">
        <v>555</v>
      </c>
      <c r="Y2673" s="6" t="s">
        <v>36</v>
      </c>
    </row>
    <row r="2674" spans="1:25">
      <c r="A2674" s="5">
        <v>10210</v>
      </c>
      <c r="B2674" s="6">
        <v>31</v>
      </c>
      <c r="C2674" s="7">
        <v>86.4</v>
      </c>
      <c r="D2674" s="6">
        <v>13</v>
      </c>
      <c r="E2674" s="6">
        <v>2678.4</v>
      </c>
      <c r="F2674" s="8">
        <v>37998</v>
      </c>
      <c r="G2674" s="6" t="s">
        <v>25</v>
      </c>
      <c r="H2674" s="6">
        <v>1</v>
      </c>
      <c r="I2674" s="6">
        <v>1</v>
      </c>
      <c r="J2674" s="6">
        <v>2004</v>
      </c>
      <c r="K2674" s="6" t="s">
        <v>385</v>
      </c>
      <c r="L2674" s="6">
        <v>80</v>
      </c>
      <c r="M2674" s="6" t="s">
        <v>456</v>
      </c>
      <c r="N2674" s="6" t="s">
        <v>257</v>
      </c>
      <c r="O2674" s="10" t="s">
        <v>683</v>
      </c>
      <c r="P2674" s="6" t="s">
        <v>258</v>
      </c>
      <c r="Q2674" s="9"/>
      <c r="R2674" s="6" t="s">
        <v>259</v>
      </c>
      <c r="S2674" s="6" t="s">
        <v>259</v>
      </c>
      <c r="T2674" s="6" t="s">
        <v>260</v>
      </c>
      <c r="U2674" s="6" t="s">
        <v>193</v>
      </c>
      <c r="V2674" s="6" t="s">
        <v>193</v>
      </c>
      <c r="W2674" s="6" t="s">
        <v>261</v>
      </c>
      <c r="X2674" s="6" t="s">
        <v>262</v>
      </c>
      <c r="Y2674" s="6" t="s">
        <v>39</v>
      </c>
    </row>
    <row r="2675" spans="1:25">
      <c r="A2675" s="5">
        <v>10223</v>
      </c>
      <c r="B2675" s="6">
        <v>26</v>
      </c>
      <c r="C2675" s="7">
        <v>67.2</v>
      </c>
      <c r="D2675" s="6">
        <v>15</v>
      </c>
      <c r="E2675" s="6">
        <v>1747.2</v>
      </c>
      <c r="F2675" s="8">
        <v>38037</v>
      </c>
      <c r="G2675" s="6" t="s">
        <v>25</v>
      </c>
      <c r="H2675" s="6">
        <v>1</v>
      </c>
      <c r="I2675" s="6">
        <v>2</v>
      </c>
      <c r="J2675" s="6">
        <v>2004</v>
      </c>
      <c r="K2675" s="6" t="s">
        <v>385</v>
      </c>
      <c r="L2675" s="6">
        <v>80</v>
      </c>
      <c r="M2675" s="6" t="s">
        <v>456</v>
      </c>
      <c r="N2675" s="6" t="s">
        <v>69</v>
      </c>
      <c r="O2675" s="6" t="s">
        <v>70</v>
      </c>
      <c r="P2675" s="6" t="s">
        <v>71</v>
      </c>
      <c r="Q2675" s="6" t="s">
        <v>72</v>
      </c>
      <c r="R2675" s="6" t="s">
        <v>73</v>
      </c>
      <c r="S2675" s="6" t="s">
        <v>74</v>
      </c>
      <c r="T2675" s="6">
        <v>3004</v>
      </c>
      <c r="U2675" s="6" t="s">
        <v>75</v>
      </c>
      <c r="V2675" s="6" t="s">
        <v>76</v>
      </c>
      <c r="W2675" s="6" t="s">
        <v>77</v>
      </c>
      <c r="X2675" s="6" t="s">
        <v>78</v>
      </c>
      <c r="Y2675" s="6" t="s">
        <v>39</v>
      </c>
    </row>
    <row r="2676" spans="1:25">
      <c r="A2676" s="5">
        <v>10235</v>
      </c>
      <c r="B2676" s="6">
        <v>32</v>
      </c>
      <c r="C2676" s="7">
        <v>92</v>
      </c>
      <c r="D2676" s="6">
        <v>9</v>
      </c>
      <c r="E2676" s="6">
        <v>2944</v>
      </c>
      <c r="F2676" s="8">
        <v>38079</v>
      </c>
      <c r="G2676" s="6" t="s">
        <v>25</v>
      </c>
      <c r="H2676" s="6">
        <v>2</v>
      </c>
      <c r="I2676" s="6">
        <v>4</v>
      </c>
      <c r="J2676" s="6">
        <v>2004</v>
      </c>
      <c r="K2676" s="6" t="s">
        <v>385</v>
      </c>
      <c r="L2676" s="6">
        <v>80</v>
      </c>
      <c r="M2676" s="6" t="s">
        <v>456</v>
      </c>
      <c r="N2676" s="6" t="s">
        <v>331</v>
      </c>
      <c r="O2676" s="6" t="s">
        <v>332</v>
      </c>
      <c r="P2676" s="6" t="s">
        <v>333</v>
      </c>
      <c r="Q2676" s="9"/>
      <c r="R2676" s="6" t="s">
        <v>334</v>
      </c>
      <c r="S2676" s="6" t="s">
        <v>335</v>
      </c>
      <c r="T2676" s="6" t="s">
        <v>336</v>
      </c>
      <c r="U2676" s="6" t="s">
        <v>243</v>
      </c>
      <c r="V2676" s="6" t="s">
        <v>33</v>
      </c>
      <c r="W2676" s="6" t="s">
        <v>337</v>
      </c>
      <c r="X2676" s="6" t="s">
        <v>153</v>
      </c>
      <c r="Y2676" s="6" t="s">
        <v>39</v>
      </c>
    </row>
    <row r="2677" spans="1:25">
      <c r="A2677" s="5">
        <v>10250</v>
      </c>
      <c r="B2677" s="6">
        <v>44</v>
      </c>
      <c r="C2677" s="7">
        <v>67.2</v>
      </c>
      <c r="D2677" s="6">
        <v>10</v>
      </c>
      <c r="E2677" s="6">
        <v>2956.8</v>
      </c>
      <c r="F2677" s="8">
        <v>38118</v>
      </c>
      <c r="G2677" s="6" t="s">
        <v>25</v>
      </c>
      <c r="H2677" s="6">
        <v>2</v>
      </c>
      <c r="I2677" s="6">
        <v>5</v>
      </c>
      <c r="J2677" s="6">
        <v>2004</v>
      </c>
      <c r="K2677" s="6" t="s">
        <v>385</v>
      </c>
      <c r="L2677" s="6">
        <v>80</v>
      </c>
      <c r="M2677" s="6" t="s">
        <v>456</v>
      </c>
      <c r="N2677" s="6" t="s">
        <v>372</v>
      </c>
      <c r="O2677" s="6">
        <v>4085553659</v>
      </c>
      <c r="P2677" s="6" t="s">
        <v>373</v>
      </c>
      <c r="Q2677" s="9"/>
      <c r="R2677" s="6" t="s">
        <v>374</v>
      </c>
      <c r="S2677" s="6" t="s">
        <v>177</v>
      </c>
      <c r="T2677" s="6">
        <v>94217</v>
      </c>
      <c r="U2677" s="6" t="s">
        <v>32</v>
      </c>
      <c r="V2677" s="6" t="s">
        <v>33</v>
      </c>
      <c r="W2677" s="6" t="s">
        <v>58</v>
      </c>
      <c r="X2677" s="6" t="s">
        <v>375</v>
      </c>
      <c r="Y2677" s="6" t="s">
        <v>39</v>
      </c>
    </row>
    <row r="2678" spans="1:25">
      <c r="A2678" s="5">
        <v>10262</v>
      </c>
      <c r="B2678" s="6">
        <v>27</v>
      </c>
      <c r="C2678" s="7">
        <v>76</v>
      </c>
      <c r="D2678" s="6">
        <v>5</v>
      </c>
      <c r="E2678" s="6">
        <v>2052</v>
      </c>
      <c r="F2678" s="8">
        <v>38162</v>
      </c>
      <c r="G2678" s="6" t="s">
        <v>322</v>
      </c>
      <c r="H2678" s="6">
        <v>2</v>
      </c>
      <c r="I2678" s="6">
        <v>6</v>
      </c>
      <c r="J2678" s="6">
        <v>2004</v>
      </c>
      <c r="K2678" s="6" t="s">
        <v>385</v>
      </c>
      <c r="L2678" s="6">
        <v>80</v>
      </c>
      <c r="M2678" s="6" t="s">
        <v>456</v>
      </c>
      <c r="N2678" s="6" t="s">
        <v>155</v>
      </c>
      <c r="O2678" s="6" t="s">
        <v>156</v>
      </c>
      <c r="P2678" s="6" t="s">
        <v>157</v>
      </c>
      <c r="Q2678" s="9"/>
      <c r="R2678" s="6" t="s">
        <v>158</v>
      </c>
      <c r="S2678" s="9"/>
      <c r="T2678" s="6">
        <v>28034</v>
      </c>
      <c r="U2678" s="6" t="s">
        <v>159</v>
      </c>
      <c r="V2678" s="6" t="s">
        <v>46</v>
      </c>
      <c r="W2678" s="6" t="s">
        <v>160</v>
      </c>
      <c r="X2678" s="6" t="s">
        <v>161</v>
      </c>
      <c r="Y2678" s="6" t="s">
        <v>39</v>
      </c>
    </row>
    <row r="2679" spans="1:25">
      <c r="A2679" s="5">
        <v>10275</v>
      </c>
      <c r="B2679" s="6">
        <v>43</v>
      </c>
      <c r="C2679" s="7">
        <v>73.599999999999994</v>
      </c>
      <c r="D2679" s="6">
        <v>15</v>
      </c>
      <c r="E2679" s="6">
        <v>3164.8</v>
      </c>
      <c r="F2679" s="8">
        <v>38191</v>
      </c>
      <c r="G2679" s="6" t="s">
        <v>25</v>
      </c>
      <c r="H2679" s="6">
        <v>3</v>
      </c>
      <c r="I2679" s="6">
        <v>7</v>
      </c>
      <c r="J2679" s="6">
        <v>2004</v>
      </c>
      <c r="K2679" s="6" t="s">
        <v>385</v>
      </c>
      <c r="L2679" s="6">
        <v>80</v>
      </c>
      <c r="M2679" s="6" t="s">
        <v>456</v>
      </c>
      <c r="N2679" s="6" t="s">
        <v>91</v>
      </c>
      <c r="O2679" s="6" t="s">
        <v>92</v>
      </c>
      <c r="P2679" s="6" t="s">
        <v>93</v>
      </c>
      <c r="Q2679" s="9"/>
      <c r="R2679" s="6" t="s">
        <v>94</v>
      </c>
      <c r="S2679" s="9"/>
      <c r="T2679" s="6">
        <v>44000</v>
      </c>
      <c r="U2679" s="6" t="s">
        <v>66</v>
      </c>
      <c r="V2679" s="6" t="s">
        <v>46</v>
      </c>
      <c r="W2679" s="6" t="s">
        <v>95</v>
      </c>
      <c r="X2679" s="6" t="s">
        <v>96</v>
      </c>
      <c r="Y2679" s="6" t="s">
        <v>36</v>
      </c>
    </row>
    <row r="2680" spans="1:25">
      <c r="A2680" s="5">
        <v>10284</v>
      </c>
      <c r="B2680" s="6">
        <v>25</v>
      </c>
      <c r="C2680" s="7">
        <v>69.599999999999994</v>
      </c>
      <c r="D2680" s="6">
        <v>7</v>
      </c>
      <c r="E2680" s="6">
        <v>1740</v>
      </c>
      <c r="F2680" s="8">
        <v>38220</v>
      </c>
      <c r="G2680" s="6" t="s">
        <v>25</v>
      </c>
      <c r="H2680" s="6">
        <v>3</v>
      </c>
      <c r="I2680" s="6">
        <v>8</v>
      </c>
      <c r="J2680" s="6">
        <v>2004</v>
      </c>
      <c r="K2680" s="6" t="s">
        <v>385</v>
      </c>
      <c r="L2680" s="6">
        <v>80</v>
      </c>
      <c r="M2680" s="6" t="s">
        <v>456</v>
      </c>
      <c r="N2680" s="6" t="s">
        <v>607</v>
      </c>
      <c r="O2680" s="10" t="s">
        <v>683</v>
      </c>
      <c r="P2680" s="6" t="s">
        <v>608</v>
      </c>
      <c r="Q2680" s="9"/>
      <c r="R2680" s="6" t="s">
        <v>609</v>
      </c>
      <c r="S2680" s="9"/>
      <c r="T2680" s="6" t="s">
        <v>610</v>
      </c>
      <c r="U2680" s="6" t="s">
        <v>114</v>
      </c>
      <c r="V2680" s="6" t="s">
        <v>46</v>
      </c>
      <c r="W2680" s="6" t="s">
        <v>611</v>
      </c>
      <c r="X2680" s="6" t="s">
        <v>612</v>
      </c>
      <c r="Y2680" s="6" t="s">
        <v>39</v>
      </c>
    </row>
    <row r="2681" spans="1:25">
      <c r="A2681" s="5">
        <v>10296</v>
      </c>
      <c r="B2681" s="6">
        <v>22</v>
      </c>
      <c r="C2681" s="7">
        <v>80.8</v>
      </c>
      <c r="D2681" s="6">
        <v>3</v>
      </c>
      <c r="E2681" s="6">
        <v>1777.6</v>
      </c>
      <c r="F2681" s="8">
        <v>38245</v>
      </c>
      <c r="G2681" s="6" t="s">
        <v>25</v>
      </c>
      <c r="H2681" s="6">
        <v>3</v>
      </c>
      <c r="I2681" s="6">
        <v>9</v>
      </c>
      <c r="J2681" s="6">
        <v>2004</v>
      </c>
      <c r="K2681" s="6" t="s">
        <v>385</v>
      </c>
      <c r="L2681" s="6">
        <v>80</v>
      </c>
      <c r="M2681" s="6" t="s">
        <v>456</v>
      </c>
      <c r="N2681" s="6" t="s">
        <v>613</v>
      </c>
      <c r="O2681" s="10" t="s">
        <v>683</v>
      </c>
      <c r="P2681" s="6" t="s">
        <v>614</v>
      </c>
      <c r="Q2681" s="9"/>
      <c r="R2681" s="6" t="s">
        <v>615</v>
      </c>
      <c r="S2681" s="9"/>
      <c r="T2681" s="6">
        <v>80686</v>
      </c>
      <c r="U2681" s="6" t="s">
        <v>45</v>
      </c>
      <c r="V2681" s="6" t="s">
        <v>46</v>
      </c>
      <c r="W2681" s="6" t="s">
        <v>616</v>
      </c>
      <c r="X2681" s="6" t="s">
        <v>59</v>
      </c>
      <c r="Y2681" s="6" t="s">
        <v>39</v>
      </c>
    </row>
    <row r="2682" spans="1:25">
      <c r="A2682" s="5">
        <v>10308</v>
      </c>
      <c r="B2682" s="6">
        <v>21</v>
      </c>
      <c r="C2682" s="7">
        <v>87.2</v>
      </c>
      <c r="D2682" s="6">
        <v>13</v>
      </c>
      <c r="E2682" s="6">
        <v>1831.2</v>
      </c>
      <c r="F2682" s="8">
        <v>38275</v>
      </c>
      <c r="G2682" s="6" t="s">
        <v>25</v>
      </c>
      <c r="H2682" s="6">
        <v>4</v>
      </c>
      <c r="I2682" s="6">
        <v>10</v>
      </c>
      <c r="J2682" s="6">
        <v>2004</v>
      </c>
      <c r="K2682" s="6" t="s">
        <v>385</v>
      </c>
      <c r="L2682" s="6">
        <v>80</v>
      </c>
      <c r="M2682" s="6" t="s">
        <v>456</v>
      </c>
      <c r="N2682" s="6" t="s">
        <v>272</v>
      </c>
      <c r="O2682" s="6">
        <v>9145554562</v>
      </c>
      <c r="P2682" s="6" t="s">
        <v>273</v>
      </c>
      <c r="Q2682" s="9"/>
      <c r="R2682" s="6" t="s">
        <v>274</v>
      </c>
      <c r="S2682" s="6" t="s">
        <v>57</v>
      </c>
      <c r="T2682" s="6">
        <v>24067</v>
      </c>
      <c r="U2682" s="6" t="s">
        <v>32</v>
      </c>
      <c r="V2682" s="6" t="s">
        <v>33</v>
      </c>
      <c r="W2682" s="6" t="s">
        <v>58</v>
      </c>
      <c r="X2682" s="6" t="s">
        <v>179</v>
      </c>
      <c r="Y2682" s="6" t="s">
        <v>39</v>
      </c>
    </row>
    <row r="2683" spans="1:25">
      <c r="A2683" s="5">
        <v>10316</v>
      </c>
      <c r="B2683" s="6">
        <v>48</v>
      </c>
      <c r="C2683" s="7">
        <v>75.2</v>
      </c>
      <c r="D2683" s="6">
        <v>5</v>
      </c>
      <c r="E2683" s="6">
        <v>3609.6</v>
      </c>
      <c r="F2683" s="8">
        <v>38292</v>
      </c>
      <c r="G2683" s="6" t="s">
        <v>25</v>
      </c>
      <c r="H2683" s="6">
        <v>4</v>
      </c>
      <c r="I2683" s="6">
        <v>11</v>
      </c>
      <c r="J2683" s="6">
        <v>2004</v>
      </c>
      <c r="K2683" s="6" t="s">
        <v>385</v>
      </c>
      <c r="L2683" s="6">
        <v>80</v>
      </c>
      <c r="M2683" s="6" t="s">
        <v>456</v>
      </c>
      <c r="N2683" s="11" t="s">
        <v>346</v>
      </c>
      <c r="O2683" s="6" t="s">
        <v>347</v>
      </c>
      <c r="P2683" s="6" t="s">
        <v>348</v>
      </c>
      <c r="Q2683" s="9"/>
      <c r="R2683" s="6" t="s">
        <v>349</v>
      </c>
      <c r="S2683" s="6" t="s">
        <v>350</v>
      </c>
      <c r="T2683" s="6" t="s">
        <v>351</v>
      </c>
      <c r="U2683" s="6" t="s">
        <v>151</v>
      </c>
      <c r="V2683" s="6" t="s">
        <v>46</v>
      </c>
      <c r="W2683" s="6" t="s">
        <v>352</v>
      </c>
      <c r="X2683" s="6" t="s">
        <v>353</v>
      </c>
      <c r="Y2683" s="6" t="s">
        <v>36</v>
      </c>
    </row>
    <row r="2684" spans="1:25">
      <c r="A2684" s="5">
        <v>10328</v>
      </c>
      <c r="B2684" s="6">
        <v>33</v>
      </c>
      <c r="C2684" s="7">
        <v>64</v>
      </c>
      <c r="D2684" s="6">
        <v>13</v>
      </c>
      <c r="E2684" s="6">
        <v>2112</v>
      </c>
      <c r="F2684" s="8">
        <v>38303</v>
      </c>
      <c r="G2684" s="6" t="s">
        <v>25</v>
      </c>
      <c r="H2684" s="6">
        <v>4</v>
      </c>
      <c r="I2684" s="6">
        <v>11</v>
      </c>
      <c r="J2684" s="6">
        <v>2004</v>
      </c>
      <c r="K2684" s="6" t="s">
        <v>385</v>
      </c>
      <c r="L2684" s="6">
        <v>80</v>
      </c>
      <c r="M2684" s="6" t="s">
        <v>456</v>
      </c>
      <c r="N2684" s="6" t="s">
        <v>387</v>
      </c>
      <c r="O2684" s="6" t="s">
        <v>388</v>
      </c>
      <c r="P2684" s="6" t="s">
        <v>389</v>
      </c>
      <c r="Q2684" s="9"/>
      <c r="R2684" s="6" t="s">
        <v>390</v>
      </c>
      <c r="S2684" s="9"/>
      <c r="T2684" s="6">
        <v>24100</v>
      </c>
      <c r="U2684" s="6" t="s">
        <v>200</v>
      </c>
      <c r="V2684" s="6" t="s">
        <v>46</v>
      </c>
      <c r="W2684" s="6" t="s">
        <v>391</v>
      </c>
      <c r="X2684" s="6" t="s">
        <v>392</v>
      </c>
      <c r="Y2684" s="6" t="s">
        <v>39</v>
      </c>
    </row>
    <row r="2685" spans="1:25">
      <c r="A2685" s="5">
        <v>10341</v>
      </c>
      <c r="B2685" s="6">
        <v>34</v>
      </c>
      <c r="C2685" s="7">
        <v>100</v>
      </c>
      <c r="D2685" s="6">
        <v>5</v>
      </c>
      <c r="E2685" s="6">
        <v>3644.12</v>
      </c>
      <c r="F2685" s="8">
        <v>38315</v>
      </c>
      <c r="G2685" s="6" t="s">
        <v>25</v>
      </c>
      <c r="H2685" s="6">
        <v>4</v>
      </c>
      <c r="I2685" s="6">
        <v>11</v>
      </c>
      <c r="J2685" s="6">
        <v>2004</v>
      </c>
      <c r="K2685" s="6" t="s">
        <v>385</v>
      </c>
      <c r="L2685" s="6">
        <v>80</v>
      </c>
      <c r="M2685" s="6" t="s">
        <v>456</v>
      </c>
      <c r="N2685" s="6" t="s">
        <v>126</v>
      </c>
      <c r="O2685" s="6" t="s">
        <v>127</v>
      </c>
      <c r="P2685" s="6" t="s">
        <v>128</v>
      </c>
      <c r="Q2685" s="9"/>
      <c r="R2685" s="6" t="s">
        <v>129</v>
      </c>
      <c r="S2685" s="9"/>
      <c r="T2685" s="6">
        <v>5020</v>
      </c>
      <c r="U2685" s="6" t="s">
        <v>130</v>
      </c>
      <c r="V2685" s="6" t="s">
        <v>46</v>
      </c>
      <c r="W2685" s="6" t="s">
        <v>131</v>
      </c>
      <c r="X2685" s="6" t="s">
        <v>132</v>
      </c>
      <c r="Y2685" s="6" t="s">
        <v>36</v>
      </c>
    </row>
    <row r="2686" spans="1:25">
      <c r="A2686" s="5">
        <v>10353</v>
      </c>
      <c r="B2686" s="6">
        <v>43</v>
      </c>
      <c r="C2686" s="7">
        <v>81.95</v>
      </c>
      <c r="D2686" s="6">
        <v>6</v>
      </c>
      <c r="E2686" s="6">
        <v>3523.85</v>
      </c>
      <c r="F2686" s="8">
        <v>38325</v>
      </c>
      <c r="G2686" s="6" t="s">
        <v>25</v>
      </c>
      <c r="H2686" s="6">
        <v>4</v>
      </c>
      <c r="I2686" s="6">
        <v>12</v>
      </c>
      <c r="J2686" s="6">
        <v>2004</v>
      </c>
      <c r="K2686" s="6" t="s">
        <v>385</v>
      </c>
      <c r="L2686" s="6">
        <v>80</v>
      </c>
      <c r="M2686" s="6" t="s">
        <v>456</v>
      </c>
      <c r="N2686" s="6" t="s">
        <v>629</v>
      </c>
      <c r="O2686" s="6">
        <v>2035554407</v>
      </c>
      <c r="P2686" s="6" t="s">
        <v>630</v>
      </c>
      <c r="Q2686" s="9"/>
      <c r="R2686" s="6" t="s">
        <v>547</v>
      </c>
      <c r="S2686" s="6" t="s">
        <v>88</v>
      </c>
      <c r="T2686" s="6">
        <v>97561</v>
      </c>
      <c r="U2686" s="6" t="s">
        <v>32</v>
      </c>
      <c r="V2686" s="6" t="s">
        <v>33</v>
      </c>
      <c r="W2686" s="6" t="s">
        <v>631</v>
      </c>
      <c r="X2686" s="6" t="s">
        <v>632</v>
      </c>
      <c r="Y2686" s="6" t="s">
        <v>36</v>
      </c>
    </row>
    <row r="2687" spans="1:25">
      <c r="A2687" s="5">
        <v>10361</v>
      </c>
      <c r="B2687" s="6">
        <v>44</v>
      </c>
      <c r="C2687" s="7">
        <v>100</v>
      </c>
      <c r="D2687" s="6">
        <v>10</v>
      </c>
      <c r="E2687" s="6">
        <v>5001.92</v>
      </c>
      <c r="F2687" s="8">
        <v>38338</v>
      </c>
      <c r="G2687" s="6" t="s">
        <v>25</v>
      </c>
      <c r="H2687" s="6">
        <v>4</v>
      </c>
      <c r="I2687" s="6">
        <v>12</v>
      </c>
      <c r="J2687" s="6">
        <v>2004</v>
      </c>
      <c r="K2687" s="6" t="s">
        <v>385</v>
      </c>
      <c r="L2687" s="6">
        <v>80</v>
      </c>
      <c r="M2687" s="6" t="s">
        <v>456</v>
      </c>
      <c r="N2687" s="6" t="s">
        <v>134</v>
      </c>
      <c r="O2687" s="10" t="s">
        <v>683</v>
      </c>
      <c r="P2687" s="6" t="s">
        <v>135</v>
      </c>
      <c r="Q2687" s="6" t="s">
        <v>136</v>
      </c>
      <c r="R2687" s="6" t="s">
        <v>137</v>
      </c>
      <c r="S2687" s="6" t="s">
        <v>138</v>
      </c>
      <c r="T2687" s="6">
        <v>2067</v>
      </c>
      <c r="U2687" s="6" t="s">
        <v>75</v>
      </c>
      <c r="V2687" s="6" t="s">
        <v>76</v>
      </c>
      <c r="W2687" s="6" t="s">
        <v>139</v>
      </c>
      <c r="X2687" s="6" t="s">
        <v>140</v>
      </c>
      <c r="Y2687" s="6" t="s">
        <v>36</v>
      </c>
    </row>
    <row r="2688" spans="1:25">
      <c r="A2688" s="5">
        <v>10375</v>
      </c>
      <c r="B2688" s="6">
        <v>44</v>
      </c>
      <c r="C2688" s="7">
        <v>100</v>
      </c>
      <c r="D2688" s="6">
        <v>11</v>
      </c>
      <c r="E2688" s="6">
        <v>5208.72</v>
      </c>
      <c r="F2688" s="8">
        <v>38386</v>
      </c>
      <c r="G2688" s="6" t="s">
        <v>25</v>
      </c>
      <c r="H2688" s="6">
        <v>1</v>
      </c>
      <c r="I2688" s="6">
        <v>2</v>
      </c>
      <c r="J2688" s="6">
        <v>2005</v>
      </c>
      <c r="K2688" s="6" t="s">
        <v>385</v>
      </c>
      <c r="L2688" s="6">
        <v>80</v>
      </c>
      <c r="M2688" s="6" t="s">
        <v>456</v>
      </c>
      <c r="N2688" s="6" t="s">
        <v>91</v>
      </c>
      <c r="O2688" s="6" t="s">
        <v>92</v>
      </c>
      <c r="P2688" s="6" t="s">
        <v>93</v>
      </c>
      <c r="Q2688" s="9"/>
      <c r="R2688" s="6" t="s">
        <v>94</v>
      </c>
      <c r="S2688" s="9"/>
      <c r="T2688" s="6">
        <v>44000</v>
      </c>
      <c r="U2688" s="6" t="s">
        <v>66</v>
      </c>
      <c r="V2688" s="6" t="s">
        <v>46</v>
      </c>
      <c r="W2688" s="6" t="s">
        <v>95</v>
      </c>
      <c r="X2688" s="6" t="s">
        <v>96</v>
      </c>
      <c r="Y2688" s="6" t="s">
        <v>36</v>
      </c>
    </row>
    <row r="2689" spans="1:25">
      <c r="A2689" s="5">
        <v>10386</v>
      </c>
      <c r="B2689" s="6">
        <v>32</v>
      </c>
      <c r="C2689" s="7">
        <v>94.34</v>
      </c>
      <c r="D2689" s="6">
        <v>17</v>
      </c>
      <c r="E2689" s="6">
        <v>3018.88</v>
      </c>
      <c r="F2689" s="8">
        <v>38412</v>
      </c>
      <c r="G2689" s="6" t="s">
        <v>603</v>
      </c>
      <c r="H2689" s="6">
        <v>1</v>
      </c>
      <c r="I2689" s="6">
        <v>3</v>
      </c>
      <c r="J2689" s="6">
        <v>2005</v>
      </c>
      <c r="K2689" s="6" t="s">
        <v>385</v>
      </c>
      <c r="L2689" s="6">
        <v>80</v>
      </c>
      <c r="M2689" s="6" t="s">
        <v>456</v>
      </c>
      <c r="N2689" s="6" t="s">
        <v>155</v>
      </c>
      <c r="O2689" s="6" t="s">
        <v>156</v>
      </c>
      <c r="P2689" s="6" t="s">
        <v>157</v>
      </c>
      <c r="Q2689" s="9"/>
      <c r="R2689" s="6" t="s">
        <v>158</v>
      </c>
      <c r="S2689" s="9"/>
      <c r="T2689" s="6">
        <v>28034</v>
      </c>
      <c r="U2689" s="6" t="s">
        <v>159</v>
      </c>
      <c r="V2689" s="6" t="s">
        <v>46</v>
      </c>
      <c r="W2689" s="6" t="s">
        <v>160</v>
      </c>
      <c r="X2689" s="6" t="s">
        <v>161</v>
      </c>
      <c r="Y2689" s="6" t="s">
        <v>36</v>
      </c>
    </row>
    <row r="2690" spans="1:25">
      <c r="A2690" s="5">
        <v>10398</v>
      </c>
      <c r="B2690" s="6">
        <v>29</v>
      </c>
      <c r="C2690" s="7">
        <v>65.599999999999994</v>
      </c>
      <c r="D2690" s="6">
        <v>10</v>
      </c>
      <c r="E2690" s="6">
        <v>1902.4</v>
      </c>
      <c r="F2690" s="8">
        <v>38441</v>
      </c>
      <c r="G2690" s="6" t="s">
        <v>25</v>
      </c>
      <c r="H2690" s="6">
        <v>1</v>
      </c>
      <c r="I2690" s="6">
        <v>3</v>
      </c>
      <c r="J2690" s="6">
        <v>2005</v>
      </c>
      <c r="K2690" s="6" t="s">
        <v>385</v>
      </c>
      <c r="L2690" s="6">
        <v>80</v>
      </c>
      <c r="M2690" s="6" t="s">
        <v>456</v>
      </c>
      <c r="N2690" s="6" t="s">
        <v>357</v>
      </c>
      <c r="O2690" s="6" t="s">
        <v>358</v>
      </c>
      <c r="P2690" s="6" t="s">
        <v>359</v>
      </c>
      <c r="Q2690" s="9"/>
      <c r="R2690" s="6" t="s">
        <v>360</v>
      </c>
      <c r="S2690" s="9"/>
      <c r="T2690" s="6">
        <v>51100</v>
      </c>
      <c r="U2690" s="6" t="s">
        <v>66</v>
      </c>
      <c r="V2690" s="6" t="s">
        <v>46</v>
      </c>
      <c r="W2690" s="6" t="s">
        <v>361</v>
      </c>
      <c r="X2690" s="6" t="s">
        <v>362</v>
      </c>
      <c r="Y2690" s="6" t="s">
        <v>39</v>
      </c>
    </row>
    <row r="2691" spans="1:25">
      <c r="A2691" s="5">
        <v>10401</v>
      </c>
      <c r="B2691" s="6">
        <v>77</v>
      </c>
      <c r="C2691" s="7">
        <v>92</v>
      </c>
      <c r="D2691" s="6">
        <v>9</v>
      </c>
      <c r="E2691" s="6">
        <v>7084</v>
      </c>
      <c r="F2691" s="8">
        <v>38445</v>
      </c>
      <c r="G2691" s="6" t="s">
        <v>376</v>
      </c>
      <c r="H2691" s="6">
        <v>2</v>
      </c>
      <c r="I2691" s="6">
        <v>4</v>
      </c>
      <c r="J2691" s="6">
        <v>2005</v>
      </c>
      <c r="K2691" s="6" t="s">
        <v>385</v>
      </c>
      <c r="L2691" s="6">
        <v>80</v>
      </c>
      <c r="M2691" s="6" t="s">
        <v>456</v>
      </c>
      <c r="N2691" s="6" t="s">
        <v>79</v>
      </c>
      <c r="O2691" s="6">
        <v>2015559350</v>
      </c>
      <c r="P2691" s="6" t="s">
        <v>80</v>
      </c>
      <c r="Q2691" s="9"/>
      <c r="R2691" s="6" t="s">
        <v>81</v>
      </c>
      <c r="S2691" s="6" t="s">
        <v>82</v>
      </c>
      <c r="T2691" s="6">
        <v>94019</v>
      </c>
      <c r="U2691" s="6" t="s">
        <v>32</v>
      </c>
      <c r="V2691" s="6" t="s">
        <v>33</v>
      </c>
      <c r="W2691" s="6" t="s">
        <v>83</v>
      </c>
      <c r="X2691" s="6" t="s">
        <v>84</v>
      </c>
      <c r="Y2691" s="6" t="s">
        <v>133</v>
      </c>
    </row>
    <row r="2692" spans="1:25">
      <c r="A2692" s="5">
        <v>10416</v>
      </c>
      <c r="B2692" s="6">
        <v>39</v>
      </c>
      <c r="C2692" s="7">
        <v>67.2</v>
      </c>
      <c r="D2692" s="6">
        <v>10</v>
      </c>
      <c r="E2692" s="6">
        <v>2620.8000000000002</v>
      </c>
      <c r="F2692" s="8">
        <v>38482</v>
      </c>
      <c r="G2692" s="6" t="s">
        <v>25</v>
      </c>
      <c r="H2692" s="6">
        <v>2</v>
      </c>
      <c r="I2692" s="6">
        <v>5</v>
      </c>
      <c r="J2692" s="6">
        <v>2005</v>
      </c>
      <c r="K2692" s="6" t="s">
        <v>385</v>
      </c>
      <c r="L2692" s="6">
        <v>80</v>
      </c>
      <c r="M2692" s="6" t="s">
        <v>456</v>
      </c>
      <c r="N2692" s="6" t="s">
        <v>430</v>
      </c>
      <c r="O2692" s="6" t="s">
        <v>431</v>
      </c>
      <c r="P2692" s="6" t="s">
        <v>432</v>
      </c>
      <c r="Q2692" s="9"/>
      <c r="R2692" s="6" t="s">
        <v>433</v>
      </c>
      <c r="S2692" s="9"/>
      <c r="T2692" s="6">
        <v>42100</v>
      </c>
      <c r="U2692" s="6" t="s">
        <v>200</v>
      </c>
      <c r="V2692" s="6" t="s">
        <v>46</v>
      </c>
      <c r="W2692" s="6" t="s">
        <v>434</v>
      </c>
      <c r="X2692" s="6" t="s">
        <v>435</v>
      </c>
      <c r="Y2692" s="6" t="s">
        <v>39</v>
      </c>
    </row>
    <row r="2693" spans="1:25">
      <c r="A2693" s="5">
        <v>10204</v>
      </c>
      <c r="B2693" s="6">
        <v>29</v>
      </c>
      <c r="C2693" s="7">
        <v>85.59</v>
      </c>
      <c r="D2693" s="6">
        <v>5</v>
      </c>
      <c r="E2693" s="6">
        <v>2482.11</v>
      </c>
      <c r="F2693" s="8">
        <v>37957</v>
      </c>
      <c r="G2693" s="6" t="s">
        <v>25</v>
      </c>
      <c r="H2693" s="6">
        <v>4</v>
      </c>
      <c r="I2693" s="6">
        <v>12</v>
      </c>
      <c r="J2693" s="6">
        <v>2003</v>
      </c>
      <c r="K2693" s="6" t="s">
        <v>26</v>
      </c>
      <c r="L2693" s="6">
        <v>92</v>
      </c>
      <c r="M2693" s="6" t="s">
        <v>38</v>
      </c>
      <c r="N2693" s="6" t="s">
        <v>552</v>
      </c>
      <c r="O2693" s="6">
        <v>2125557413</v>
      </c>
      <c r="P2693" s="6" t="s">
        <v>553</v>
      </c>
      <c r="Q2693" s="6" t="s">
        <v>554</v>
      </c>
      <c r="R2693" s="6" t="s">
        <v>56</v>
      </c>
      <c r="S2693" s="6" t="s">
        <v>57</v>
      </c>
      <c r="T2693" s="6">
        <v>10022</v>
      </c>
      <c r="U2693" s="6" t="s">
        <v>32</v>
      </c>
      <c r="V2693" s="6" t="s">
        <v>33</v>
      </c>
      <c r="W2693" s="6" t="s">
        <v>34</v>
      </c>
      <c r="X2693" s="6" t="s">
        <v>555</v>
      </c>
      <c r="Y2693" s="6" t="s">
        <v>39</v>
      </c>
    </row>
    <row r="2694" spans="1:25">
      <c r="A2694" s="5">
        <v>10204</v>
      </c>
      <c r="B2694" s="6">
        <v>45</v>
      </c>
      <c r="C2694" s="7">
        <v>76.260000000000005</v>
      </c>
      <c r="D2694" s="6">
        <v>6</v>
      </c>
      <c r="E2694" s="6">
        <v>3431.7</v>
      </c>
      <c r="F2694" s="8">
        <v>37957</v>
      </c>
      <c r="G2694" s="6" t="s">
        <v>25</v>
      </c>
      <c r="H2694" s="6">
        <v>4</v>
      </c>
      <c r="I2694" s="6">
        <v>12</v>
      </c>
      <c r="J2694" s="6">
        <v>2003</v>
      </c>
      <c r="K2694" s="6" t="s">
        <v>163</v>
      </c>
      <c r="L2694" s="6">
        <v>71</v>
      </c>
      <c r="M2694" s="6" t="s">
        <v>542</v>
      </c>
      <c r="N2694" s="6" t="s">
        <v>552</v>
      </c>
      <c r="O2694" s="6">
        <v>2125557413</v>
      </c>
      <c r="P2694" s="6" t="s">
        <v>553</v>
      </c>
      <c r="Q2694" s="6" t="s">
        <v>554</v>
      </c>
      <c r="R2694" s="6" t="s">
        <v>56</v>
      </c>
      <c r="S2694" s="6" t="s">
        <v>57</v>
      </c>
      <c r="T2694" s="6">
        <v>10022</v>
      </c>
      <c r="U2694" s="6" t="s">
        <v>32</v>
      </c>
      <c r="V2694" s="6" t="s">
        <v>33</v>
      </c>
      <c r="W2694" s="6" t="s">
        <v>34</v>
      </c>
      <c r="X2694" s="6" t="s">
        <v>555</v>
      </c>
      <c r="Y2694" s="6" t="s">
        <v>36</v>
      </c>
    </row>
    <row r="2695" spans="1:25">
      <c r="A2695" s="5">
        <v>10204</v>
      </c>
      <c r="B2695" s="6">
        <v>20</v>
      </c>
      <c r="C2695" s="7">
        <v>62.47</v>
      </c>
      <c r="D2695" s="6">
        <v>10</v>
      </c>
      <c r="E2695" s="6">
        <v>1249.4000000000001</v>
      </c>
      <c r="F2695" s="8">
        <v>37957</v>
      </c>
      <c r="G2695" s="6" t="s">
        <v>25</v>
      </c>
      <c r="H2695" s="6">
        <v>4</v>
      </c>
      <c r="I2695" s="6">
        <v>12</v>
      </c>
      <c r="J2695" s="6">
        <v>2003</v>
      </c>
      <c r="K2695" s="6" t="s">
        <v>163</v>
      </c>
      <c r="L2695" s="6">
        <v>73</v>
      </c>
      <c r="M2695" s="6" t="s">
        <v>543</v>
      </c>
      <c r="N2695" s="6" t="s">
        <v>552</v>
      </c>
      <c r="O2695" s="6">
        <v>2125557413</v>
      </c>
      <c r="P2695" s="6" t="s">
        <v>553</v>
      </c>
      <c r="Q2695" s="6" t="s">
        <v>554</v>
      </c>
      <c r="R2695" s="6" t="s">
        <v>56</v>
      </c>
      <c r="S2695" s="6" t="s">
        <v>57</v>
      </c>
      <c r="T2695" s="6">
        <v>10022</v>
      </c>
      <c r="U2695" s="6" t="s">
        <v>32</v>
      </c>
      <c r="V2695" s="6" t="s">
        <v>33</v>
      </c>
      <c r="W2695" s="6" t="s">
        <v>34</v>
      </c>
      <c r="X2695" s="6" t="s">
        <v>555</v>
      </c>
      <c r="Y2695" s="6" t="s">
        <v>39</v>
      </c>
    </row>
    <row r="2696" spans="1:25">
      <c r="A2696" s="5">
        <v>10204</v>
      </c>
      <c r="B2696" s="6">
        <v>45</v>
      </c>
      <c r="C2696" s="7">
        <v>49.81</v>
      </c>
      <c r="D2696" s="6">
        <v>12</v>
      </c>
      <c r="E2696" s="6">
        <v>2241.4499999999998</v>
      </c>
      <c r="F2696" s="8">
        <v>37957</v>
      </c>
      <c r="G2696" s="6" t="s">
        <v>25</v>
      </c>
      <c r="H2696" s="6">
        <v>4</v>
      </c>
      <c r="I2696" s="6">
        <v>12</v>
      </c>
      <c r="J2696" s="6">
        <v>2003</v>
      </c>
      <c r="K2696" s="6" t="s">
        <v>163</v>
      </c>
      <c r="L2696" s="6">
        <v>50</v>
      </c>
      <c r="M2696" s="6" t="s">
        <v>544</v>
      </c>
      <c r="N2696" s="6" t="s">
        <v>552</v>
      </c>
      <c r="O2696" s="6">
        <v>2125557413</v>
      </c>
      <c r="P2696" s="6" t="s">
        <v>553</v>
      </c>
      <c r="Q2696" s="6" t="s">
        <v>554</v>
      </c>
      <c r="R2696" s="6" t="s">
        <v>56</v>
      </c>
      <c r="S2696" s="6" t="s">
        <v>57</v>
      </c>
      <c r="T2696" s="6">
        <v>10022</v>
      </c>
      <c r="U2696" s="6" t="s">
        <v>32</v>
      </c>
      <c r="V2696" s="6" t="s">
        <v>33</v>
      </c>
      <c r="W2696" s="6" t="s">
        <v>34</v>
      </c>
      <c r="X2696" s="6" t="s">
        <v>555</v>
      </c>
      <c r="Y2696" s="6" t="s">
        <v>39</v>
      </c>
    </row>
    <row r="2697" spans="1:25">
      <c r="A2697" s="5">
        <v>10204</v>
      </c>
      <c r="B2697" s="6">
        <v>47</v>
      </c>
      <c r="C2697" s="7">
        <v>96.32</v>
      </c>
      <c r="D2697" s="6">
        <v>8</v>
      </c>
      <c r="E2697" s="6">
        <v>4527.04</v>
      </c>
      <c r="F2697" s="8">
        <v>37957</v>
      </c>
      <c r="G2697" s="6" t="s">
        <v>25</v>
      </c>
      <c r="H2697" s="6">
        <v>4</v>
      </c>
      <c r="I2697" s="6">
        <v>12</v>
      </c>
      <c r="J2697" s="6">
        <v>2003</v>
      </c>
      <c r="K2697" s="6" t="s">
        <v>163</v>
      </c>
      <c r="L2697" s="6">
        <v>90</v>
      </c>
      <c r="M2697" s="6" t="s">
        <v>548</v>
      </c>
      <c r="N2697" s="6" t="s">
        <v>552</v>
      </c>
      <c r="O2697" s="6">
        <v>2125557413</v>
      </c>
      <c r="P2697" s="6" t="s">
        <v>553</v>
      </c>
      <c r="Q2697" s="6" t="s">
        <v>554</v>
      </c>
      <c r="R2697" s="6" t="s">
        <v>56</v>
      </c>
      <c r="S2697" s="6" t="s">
        <v>57</v>
      </c>
      <c r="T2697" s="6">
        <v>10022</v>
      </c>
      <c r="U2697" s="6" t="s">
        <v>32</v>
      </c>
      <c r="V2697" s="6" t="s">
        <v>33</v>
      </c>
      <c r="W2697" s="6" t="s">
        <v>34</v>
      </c>
      <c r="X2697" s="6" t="s">
        <v>555</v>
      </c>
      <c r="Y2697" s="6" t="s">
        <v>36</v>
      </c>
    </row>
    <row r="2698" spans="1:25">
      <c r="A2698" s="5">
        <v>10204</v>
      </c>
      <c r="B2698" s="6">
        <v>42</v>
      </c>
      <c r="C2698" s="7">
        <v>100</v>
      </c>
      <c r="D2698" s="6">
        <v>7</v>
      </c>
      <c r="E2698" s="6">
        <v>4242</v>
      </c>
      <c r="F2698" s="8">
        <v>37957</v>
      </c>
      <c r="G2698" s="6" t="s">
        <v>25</v>
      </c>
      <c r="H2698" s="6">
        <v>4</v>
      </c>
      <c r="I2698" s="6">
        <v>12</v>
      </c>
      <c r="J2698" s="6">
        <v>2003</v>
      </c>
      <c r="K2698" s="6" t="s">
        <v>163</v>
      </c>
      <c r="L2698" s="6">
        <v>117</v>
      </c>
      <c r="M2698" s="6" t="s">
        <v>549</v>
      </c>
      <c r="N2698" s="6" t="s">
        <v>552</v>
      </c>
      <c r="O2698" s="6">
        <v>2125557413</v>
      </c>
      <c r="P2698" s="6" t="s">
        <v>553</v>
      </c>
      <c r="Q2698" s="6" t="s">
        <v>554</v>
      </c>
      <c r="R2698" s="6" t="s">
        <v>56</v>
      </c>
      <c r="S2698" s="6" t="s">
        <v>57</v>
      </c>
      <c r="T2698" s="6">
        <v>10022</v>
      </c>
      <c r="U2698" s="6" t="s">
        <v>32</v>
      </c>
      <c r="V2698" s="6" t="s">
        <v>33</v>
      </c>
      <c r="W2698" s="6" t="s">
        <v>34</v>
      </c>
      <c r="X2698" s="6" t="s">
        <v>555</v>
      </c>
      <c r="Y2698" s="6" t="s">
        <v>36</v>
      </c>
    </row>
    <row r="2699" spans="1:25">
      <c r="A2699" s="5">
        <v>10203</v>
      </c>
      <c r="B2699" s="6">
        <v>21</v>
      </c>
      <c r="C2699" s="7">
        <v>37</v>
      </c>
      <c r="D2699" s="6">
        <v>2</v>
      </c>
      <c r="E2699" s="6">
        <v>777</v>
      </c>
      <c r="F2699" s="8">
        <v>37957</v>
      </c>
      <c r="G2699" s="6" t="s">
        <v>25</v>
      </c>
      <c r="H2699" s="6">
        <v>4</v>
      </c>
      <c r="I2699" s="6">
        <v>12</v>
      </c>
      <c r="J2699" s="6">
        <v>2003</v>
      </c>
      <c r="K2699" s="6" t="s">
        <v>163</v>
      </c>
      <c r="L2699" s="6">
        <v>37</v>
      </c>
      <c r="M2699" s="6" t="s">
        <v>540</v>
      </c>
      <c r="N2699" s="6" t="s">
        <v>155</v>
      </c>
      <c r="O2699" s="6" t="s">
        <v>156</v>
      </c>
      <c r="P2699" s="6" t="s">
        <v>157</v>
      </c>
      <c r="Q2699" s="9"/>
      <c r="R2699" s="6" t="s">
        <v>158</v>
      </c>
      <c r="S2699" s="9"/>
      <c r="T2699" s="6">
        <v>28034</v>
      </c>
      <c r="U2699" s="6" t="s">
        <v>159</v>
      </c>
      <c r="V2699" s="6" t="s">
        <v>46</v>
      </c>
      <c r="W2699" s="6" t="s">
        <v>160</v>
      </c>
      <c r="X2699" s="6" t="s">
        <v>161</v>
      </c>
      <c r="Y2699" s="6" t="s">
        <v>39</v>
      </c>
    </row>
    <row r="2700" spans="1:25">
      <c r="A2700" s="5">
        <v>10204</v>
      </c>
      <c r="B2700" s="6">
        <v>40</v>
      </c>
      <c r="C2700" s="7">
        <v>79.62</v>
      </c>
      <c r="D2700" s="6">
        <v>9</v>
      </c>
      <c r="E2700" s="6">
        <v>3184.8</v>
      </c>
      <c r="F2700" s="8">
        <v>37957</v>
      </c>
      <c r="G2700" s="6" t="s">
        <v>25</v>
      </c>
      <c r="H2700" s="6">
        <v>4</v>
      </c>
      <c r="I2700" s="6">
        <v>12</v>
      </c>
      <c r="J2700" s="6">
        <v>2003</v>
      </c>
      <c r="K2700" s="6" t="s">
        <v>163</v>
      </c>
      <c r="L2700" s="6">
        <v>85</v>
      </c>
      <c r="M2700" s="6" t="s">
        <v>550</v>
      </c>
      <c r="N2700" s="6" t="s">
        <v>552</v>
      </c>
      <c r="O2700" s="6">
        <v>2125557413</v>
      </c>
      <c r="P2700" s="6" t="s">
        <v>553</v>
      </c>
      <c r="Q2700" s="6" t="s">
        <v>554</v>
      </c>
      <c r="R2700" s="6" t="s">
        <v>56</v>
      </c>
      <c r="S2700" s="6" t="s">
        <v>57</v>
      </c>
      <c r="T2700" s="6">
        <v>10022</v>
      </c>
      <c r="U2700" s="6" t="s">
        <v>32</v>
      </c>
      <c r="V2700" s="6" t="s">
        <v>33</v>
      </c>
      <c r="W2700" s="6" t="s">
        <v>34</v>
      </c>
      <c r="X2700" s="6" t="s">
        <v>555</v>
      </c>
      <c r="Y2700" s="6" t="s">
        <v>36</v>
      </c>
    </row>
    <row r="2701" spans="1:25">
      <c r="A2701" s="5">
        <v>10203</v>
      </c>
      <c r="B2701" s="6">
        <v>34</v>
      </c>
      <c r="C2701" s="7">
        <v>64.900000000000006</v>
      </c>
      <c r="D2701" s="6">
        <v>7</v>
      </c>
      <c r="E2701" s="6">
        <v>2206.6</v>
      </c>
      <c r="F2701" s="8">
        <v>37957</v>
      </c>
      <c r="G2701" s="6" t="s">
        <v>25</v>
      </c>
      <c r="H2701" s="6">
        <v>4</v>
      </c>
      <c r="I2701" s="6">
        <v>12</v>
      </c>
      <c r="J2701" s="6">
        <v>2003</v>
      </c>
      <c r="K2701" s="6" t="s">
        <v>163</v>
      </c>
      <c r="L2701" s="6">
        <v>61</v>
      </c>
      <c r="M2701" s="6" t="s">
        <v>519</v>
      </c>
      <c r="N2701" s="6" t="s">
        <v>155</v>
      </c>
      <c r="O2701" s="6" t="s">
        <v>156</v>
      </c>
      <c r="P2701" s="6" t="s">
        <v>157</v>
      </c>
      <c r="Q2701" s="9"/>
      <c r="R2701" s="6" t="s">
        <v>158</v>
      </c>
      <c r="S2701" s="9"/>
      <c r="T2701" s="6">
        <v>28034</v>
      </c>
      <c r="U2701" s="6" t="s">
        <v>159</v>
      </c>
      <c r="V2701" s="6" t="s">
        <v>46</v>
      </c>
      <c r="W2701" s="6" t="s">
        <v>160</v>
      </c>
      <c r="X2701" s="6" t="s">
        <v>161</v>
      </c>
      <c r="Y2701" s="6" t="s">
        <v>39</v>
      </c>
    </row>
    <row r="2702" spans="1:25">
      <c r="A2702" s="5">
        <v>10208</v>
      </c>
      <c r="B2702" s="6">
        <v>37</v>
      </c>
      <c r="C2702" s="7">
        <v>100</v>
      </c>
      <c r="D2702" s="6">
        <v>4</v>
      </c>
      <c r="E2702" s="6">
        <v>4447.3999999999996</v>
      </c>
      <c r="F2702" s="8">
        <v>37988</v>
      </c>
      <c r="G2702" s="6" t="s">
        <v>25</v>
      </c>
      <c r="H2702" s="6">
        <v>1</v>
      </c>
      <c r="I2702" s="6">
        <v>1</v>
      </c>
      <c r="J2702" s="6">
        <v>2004</v>
      </c>
      <c r="K2702" s="6" t="s">
        <v>313</v>
      </c>
      <c r="L2702" s="6">
        <v>100</v>
      </c>
      <c r="M2702" s="6" t="s">
        <v>382</v>
      </c>
      <c r="N2702" s="6" t="s">
        <v>459</v>
      </c>
      <c r="O2702" s="6" t="s">
        <v>460</v>
      </c>
      <c r="P2702" s="6" t="s">
        <v>461</v>
      </c>
      <c r="Q2702" s="9"/>
      <c r="R2702" s="6" t="s">
        <v>462</v>
      </c>
      <c r="S2702" s="9"/>
      <c r="T2702" s="6">
        <v>69004</v>
      </c>
      <c r="U2702" s="6" t="s">
        <v>66</v>
      </c>
      <c r="V2702" s="6" t="s">
        <v>46</v>
      </c>
      <c r="W2702" s="6" t="s">
        <v>463</v>
      </c>
      <c r="X2702" s="6" t="s">
        <v>464</v>
      </c>
      <c r="Y2702" s="6" t="s">
        <v>36</v>
      </c>
    </row>
    <row r="2703" spans="1:25">
      <c r="A2703" s="5">
        <v>10222</v>
      </c>
      <c r="B2703" s="6">
        <v>38</v>
      </c>
      <c r="C2703" s="7">
        <v>100</v>
      </c>
      <c r="D2703" s="6">
        <v>16</v>
      </c>
      <c r="E2703" s="6">
        <v>4187.22</v>
      </c>
      <c r="F2703" s="8">
        <v>38036</v>
      </c>
      <c r="G2703" s="6" t="s">
        <v>25</v>
      </c>
      <c r="H2703" s="6">
        <v>1</v>
      </c>
      <c r="I2703" s="6">
        <v>2</v>
      </c>
      <c r="J2703" s="6">
        <v>2004</v>
      </c>
      <c r="K2703" s="6" t="s">
        <v>313</v>
      </c>
      <c r="L2703" s="6">
        <v>100</v>
      </c>
      <c r="M2703" s="6" t="s">
        <v>382</v>
      </c>
      <c r="N2703" s="6" t="s">
        <v>319</v>
      </c>
      <c r="O2703" s="6">
        <v>7605558146</v>
      </c>
      <c r="P2703" s="6" t="s">
        <v>320</v>
      </c>
      <c r="Q2703" s="9"/>
      <c r="R2703" s="6" t="s">
        <v>321</v>
      </c>
      <c r="S2703" s="6" t="s">
        <v>177</v>
      </c>
      <c r="T2703" s="6">
        <v>91217</v>
      </c>
      <c r="U2703" s="6" t="s">
        <v>32</v>
      </c>
      <c r="V2703" s="6" t="s">
        <v>33</v>
      </c>
      <c r="W2703" s="6" t="s">
        <v>178</v>
      </c>
      <c r="X2703" s="6" t="s">
        <v>35</v>
      </c>
      <c r="Y2703" s="6" t="s">
        <v>36</v>
      </c>
    </row>
    <row r="2704" spans="1:25">
      <c r="A2704" s="5">
        <v>10232</v>
      </c>
      <c r="B2704" s="6">
        <v>48</v>
      </c>
      <c r="C2704" s="7">
        <v>96.16</v>
      </c>
      <c r="D2704" s="6">
        <v>1</v>
      </c>
      <c r="E2704" s="6">
        <v>4615.68</v>
      </c>
      <c r="F2704" s="8">
        <v>38066</v>
      </c>
      <c r="G2704" s="6" t="s">
        <v>25</v>
      </c>
      <c r="H2704" s="6">
        <v>1</v>
      </c>
      <c r="I2704" s="6">
        <v>3</v>
      </c>
      <c r="J2704" s="6">
        <v>2004</v>
      </c>
      <c r="K2704" s="6" t="s">
        <v>313</v>
      </c>
      <c r="L2704" s="6">
        <v>100</v>
      </c>
      <c r="M2704" s="6" t="s">
        <v>382</v>
      </c>
      <c r="N2704" s="11" t="s">
        <v>346</v>
      </c>
      <c r="O2704" s="6" t="s">
        <v>347</v>
      </c>
      <c r="P2704" s="6" t="s">
        <v>348</v>
      </c>
      <c r="Q2704" s="9"/>
      <c r="R2704" s="6" t="s">
        <v>349</v>
      </c>
      <c r="S2704" s="6" t="s">
        <v>350</v>
      </c>
      <c r="T2704" s="6" t="s">
        <v>351</v>
      </c>
      <c r="U2704" s="6" t="s">
        <v>151</v>
      </c>
      <c r="V2704" s="6" t="s">
        <v>46</v>
      </c>
      <c r="W2704" s="6" t="s">
        <v>352</v>
      </c>
      <c r="X2704" s="6" t="s">
        <v>353</v>
      </c>
      <c r="Y2704" s="6" t="s">
        <v>36</v>
      </c>
    </row>
    <row r="2705" spans="1:25">
      <c r="A2705" s="5">
        <v>10248</v>
      </c>
      <c r="B2705" s="6">
        <v>30</v>
      </c>
      <c r="C2705" s="7">
        <v>100</v>
      </c>
      <c r="D2705" s="6">
        <v>7</v>
      </c>
      <c r="E2705" s="6">
        <v>3245.4</v>
      </c>
      <c r="F2705" s="8">
        <v>38114</v>
      </c>
      <c r="G2705" s="6" t="s">
        <v>322</v>
      </c>
      <c r="H2705" s="6">
        <v>2</v>
      </c>
      <c r="I2705" s="6">
        <v>5</v>
      </c>
      <c r="J2705" s="6">
        <v>2004</v>
      </c>
      <c r="K2705" s="6" t="s">
        <v>313</v>
      </c>
      <c r="L2705" s="6">
        <v>100</v>
      </c>
      <c r="M2705" s="6" t="s">
        <v>382</v>
      </c>
      <c r="N2705" s="6" t="s">
        <v>123</v>
      </c>
      <c r="O2705" s="6">
        <v>2125557818</v>
      </c>
      <c r="P2705" s="6" t="s">
        <v>124</v>
      </c>
      <c r="Q2705" s="9"/>
      <c r="R2705" s="6" t="s">
        <v>56</v>
      </c>
      <c r="S2705" s="6" t="s">
        <v>57</v>
      </c>
      <c r="T2705" s="6">
        <v>10022</v>
      </c>
      <c r="U2705" s="6" t="s">
        <v>32</v>
      </c>
      <c r="V2705" s="6" t="s">
        <v>33</v>
      </c>
      <c r="W2705" s="6" t="s">
        <v>121</v>
      </c>
      <c r="X2705" s="6" t="s">
        <v>125</v>
      </c>
      <c r="Y2705" s="6" t="s">
        <v>36</v>
      </c>
    </row>
    <row r="2706" spans="1:25">
      <c r="A2706" s="5">
        <v>10261</v>
      </c>
      <c r="B2706" s="6">
        <v>25</v>
      </c>
      <c r="C2706" s="7">
        <v>88.15</v>
      </c>
      <c r="D2706" s="6">
        <v>5</v>
      </c>
      <c r="E2706" s="6">
        <v>2203.75</v>
      </c>
      <c r="F2706" s="8">
        <v>38155</v>
      </c>
      <c r="G2706" s="6" t="s">
        <v>25</v>
      </c>
      <c r="H2706" s="6">
        <v>2</v>
      </c>
      <c r="I2706" s="6">
        <v>6</v>
      </c>
      <c r="J2706" s="6">
        <v>2004</v>
      </c>
      <c r="K2706" s="6" t="s">
        <v>313</v>
      </c>
      <c r="L2706" s="6">
        <v>100</v>
      </c>
      <c r="M2706" s="6" t="s">
        <v>382</v>
      </c>
      <c r="N2706" s="6" t="s">
        <v>237</v>
      </c>
      <c r="O2706" s="6" t="s">
        <v>238</v>
      </c>
      <c r="P2706" s="6" t="s">
        <v>239</v>
      </c>
      <c r="Q2706" s="9"/>
      <c r="R2706" s="6" t="s">
        <v>240</v>
      </c>
      <c r="S2706" s="6" t="s">
        <v>241</v>
      </c>
      <c r="T2706" s="6" t="s">
        <v>242</v>
      </c>
      <c r="U2706" s="6" t="s">
        <v>243</v>
      </c>
      <c r="V2706" s="6" t="s">
        <v>33</v>
      </c>
      <c r="W2706" s="6" t="s">
        <v>244</v>
      </c>
      <c r="X2706" s="6" t="s">
        <v>245</v>
      </c>
      <c r="Y2706" s="6" t="s">
        <v>39</v>
      </c>
    </row>
    <row r="2707" spans="1:25">
      <c r="A2707" s="5">
        <v>10273</v>
      </c>
      <c r="B2707" s="6">
        <v>40</v>
      </c>
      <c r="C2707" s="7">
        <v>86.15</v>
      </c>
      <c r="D2707" s="6">
        <v>8</v>
      </c>
      <c r="E2707" s="6">
        <v>3446</v>
      </c>
      <c r="F2707" s="8">
        <v>38189</v>
      </c>
      <c r="G2707" s="6" t="s">
        <v>25</v>
      </c>
      <c r="H2707" s="6">
        <v>3</v>
      </c>
      <c r="I2707" s="6">
        <v>7</v>
      </c>
      <c r="J2707" s="6">
        <v>2004</v>
      </c>
      <c r="K2707" s="6" t="s">
        <v>313</v>
      </c>
      <c r="L2707" s="6">
        <v>100</v>
      </c>
      <c r="M2707" s="6" t="s">
        <v>382</v>
      </c>
      <c r="N2707" s="6" t="s">
        <v>323</v>
      </c>
      <c r="O2707" s="6" t="s">
        <v>324</v>
      </c>
      <c r="P2707" s="6" t="s">
        <v>325</v>
      </c>
      <c r="Q2707" s="9"/>
      <c r="R2707" s="6" t="s">
        <v>326</v>
      </c>
      <c r="S2707" s="9"/>
      <c r="T2707" s="6" t="s">
        <v>327</v>
      </c>
      <c r="U2707" s="6" t="s">
        <v>328</v>
      </c>
      <c r="V2707" s="6" t="s">
        <v>46</v>
      </c>
      <c r="W2707" s="6" t="s">
        <v>329</v>
      </c>
      <c r="X2707" s="6" t="s">
        <v>330</v>
      </c>
      <c r="Y2707" s="6" t="s">
        <v>36</v>
      </c>
    </row>
    <row r="2708" spans="1:25">
      <c r="A2708" s="5">
        <v>10283</v>
      </c>
      <c r="B2708" s="6">
        <v>22</v>
      </c>
      <c r="C2708" s="7">
        <v>88.15</v>
      </c>
      <c r="D2708" s="6">
        <v>10</v>
      </c>
      <c r="E2708" s="6">
        <v>1939.3</v>
      </c>
      <c r="F2708" s="8">
        <v>38219</v>
      </c>
      <c r="G2708" s="6" t="s">
        <v>25</v>
      </c>
      <c r="H2708" s="6">
        <v>3</v>
      </c>
      <c r="I2708" s="6">
        <v>8</v>
      </c>
      <c r="J2708" s="6">
        <v>2004</v>
      </c>
      <c r="K2708" s="6" t="s">
        <v>313</v>
      </c>
      <c r="L2708" s="6">
        <v>100</v>
      </c>
      <c r="M2708" s="6" t="s">
        <v>382</v>
      </c>
      <c r="N2708" s="6" t="s">
        <v>331</v>
      </c>
      <c r="O2708" s="6" t="s">
        <v>332</v>
      </c>
      <c r="P2708" s="6" t="s">
        <v>333</v>
      </c>
      <c r="Q2708" s="9"/>
      <c r="R2708" s="6" t="s">
        <v>334</v>
      </c>
      <c r="S2708" s="6" t="s">
        <v>335</v>
      </c>
      <c r="T2708" s="6" t="s">
        <v>336</v>
      </c>
      <c r="U2708" s="6" t="s">
        <v>243</v>
      </c>
      <c r="V2708" s="6" t="s">
        <v>33</v>
      </c>
      <c r="W2708" s="6" t="s">
        <v>337</v>
      </c>
      <c r="X2708" s="6" t="s">
        <v>153</v>
      </c>
      <c r="Y2708" s="6" t="s">
        <v>39</v>
      </c>
    </row>
    <row r="2709" spans="1:25">
      <c r="A2709" s="5">
        <v>10295</v>
      </c>
      <c r="B2709" s="6">
        <v>34</v>
      </c>
      <c r="C2709" s="7">
        <v>100</v>
      </c>
      <c r="D2709" s="6">
        <v>5</v>
      </c>
      <c r="E2709" s="6">
        <v>3473.78</v>
      </c>
      <c r="F2709" s="8">
        <v>38240</v>
      </c>
      <c r="G2709" s="6" t="s">
        <v>25</v>
      </c>
      <c r="H2709" s="6">
        <v>3</v>
      </c>
      <c r="I2709" s="6">
        <v>9</v>
      </c>
      <c r="J2709" s="6">
        <v>2004</v>
      </c>
      <c r="K2709" s="6" t="s">
        <v>313</v>
      </c>
      <c r="L2709" s="6">
        <v>100</v>
      </c>
      <c r="M2709" s="6" t="s">
        <v>382</v>
      </c>
      <c r="N2709" s="11" t="s">
        <v>338</v>
      </c>
      <c r="O2709" s="6">
        <v>6175559555</v>
      </c>
      <c r="P2709" s="6" t="s">
        <v>339</v>
      </c>
      <c r="Q2709" s="9"/>
      <c r="R2709" s="6" t="s">
        <v>340</v>
      </c>
      <c r="S2709" s="6" t="s">
        <v>100</v>
      </c>
      <c r="T2709" s="6">
        <v>51003</v>
      </c>
      <c r="U2709" s="6" t="s">
        <v>32</v>
      </c>
      <c r="V2709" s="6" t="s">
        <v>33</v>
      </c>
      <c r="W2709" s="6" t="s">
        <v>341</v>
      </c>
      <c r="X2709" s="6" t="s">
        <v>297</v>
      </c>
      <c r="Y2709" s="6" t="s">
        <v>36</v>
      </c>
    </row>
    <row r="2710" spans="1:25">
      <c r="A2710" s="5">
        <v>10306</v>
      </c>
      <c r="B2710" s="6">
        <v>32</v>
      </c>
      <c r="C2710" s="7">
        <v>90.15</v>
      </c>
      <c r="D2710" s="6">
        <v>4</v>
      </c>
      <c r="E2710" s="6">
        <v>2884.8</v>
      </c>
      <c r="F2710" s="8">
        <v>38274</v>
      </c>
      <c r="G2710" s="6" t="s">
        <v>25</v>
      </c>
      <c r="H2710" s="6">
        <v>4</v>
      </c>
      <c r="I2710" s="6">
        <v>10</v>
      </c>
      <c r="J2710" s="6">
        <v>2004</v>
      </c>
      <c r="K2710" s="6" t="s">
        <v>313</v>
      </c>
      <c r="L2710" s="6">
        <v>100</v>
      </c>
      <c r="M2710" s="6" t="s">
        <v>382</v>
      </c>
      <c r="N2710" s="6" t="s">
        <v>476</v>
      </c>
      <c r="O2710" s="6" t="s">
        <v>477</v>
      </c>
      <c r="P2710" s="6" t="s">
        <v>478</v>
      </c>
      <c r="Q2710" s="9"/>
      <c r="R2710" s="6" t="s">
        <v>479</v>
      </c>
      <c r="S2710" s="9"/>
      <c r="T2710" s="6" t="s">
        <v>480</v>
      </c>
      <c r="U2710" s="6" t="s">
        <v>151</v>
      </c>
      <c r="V2710" s="6" t="s">
        <v>46</v>
      </c>
      <c r="W2710" s="6" t="s">
        <v>481</v>
      </c>
      <c r="X2710" s="6" t="s">
        <v>74</v>
      </c>
      <c r="Y2710" s="6" t="s">
        <v>39</v>
      </c>
    </row>
    <row r="2711" spans="1:25">
      <c r="A2711" s="5">
        <v>10315</v>
      </c>
      <c r="B2711" s="6">
        <v>31</v>
      </c>
      <c r="C2711" s="7">
        <v>86.15</v>
      </c>
      <c r="D2711" s="6">
        <v>3</v>
      </c>
      <c r="E2711" s="6">
        <v>2670.65</v>
      </c>
      <c r="F2711" s="8">
        <v>38289</v>
      </c>
      <c r="G2711" s="6" t="s">
        <v>25</v>
      </c>
      <c r="H2711" s="6">
        <v>4</v>
      </c>
      <c r="I2711" s="6">
        <v>10</v>
      </c>
      <c r="J2711" s="6">
        <v>2004</v>
      </c>
      <c r="K2711" s="6" t="s">
        <v>313</v>
      </c>
      <c r="L2711" s="6">
        <v>100</v>
      </c>
      <c r="M2711" s="6" t="s">
        <v>382</v>
      </c>
      <c r="N2711" s="6" t="s">
        <v>91</v>
      </c>
      <c r="O2711" s="6" t="s">
        <v>92</v>
      </c>
      <c r="P2711" s="6" t="s">
        <v>93</v>
      </c>
      <c r="Q2711" s="9"/>
      <c r="R2711" s="6" t="s">
        <v>94</v>
      </c>
      <c r="S2711" s="9"/>
      <c r="T2711" s="6">
        <v>44000</v>
      </c>
      <c r="U2711" s="6" t="s">
        <v>66</v>
      </c>
      <c r="V2711" s="6" t="s">
        <v>46</v>
      </c>
      <c r="W2711" s="6" t="s">
        <v>95</v>
      </c>
      <c r="X2711" s="6" t="s">
        <v>96</v>
      </c>
      <c r="Y2711" s="6" t="s">
        <v>39</v>
      </c>
    </row>
    <row r="2712" spans="1:25">
      <c r="A2712" s="5">
        <v>10327</v>
      </c>
      <c r="B2712" s="6">
        <v>43</v>
      </c>
      <c r="C2712" s="7">
        <v>80</v>
      </c>
      <c r="D2712" s="6">
        <v>2</v>
      </c>
      <c r="E2712" s="6">
        <v>3440</v>
      </c>
      <c r="F2712" s="8">
        <v>38301</v>
      </c>
      <c r="G2712" s="6" t="s">
        <v>603</v>
      </c>
      <c r="H2712" s="6">
        <v>4</v>
      </c>
      <c r="I2712" s="6">
        <v>11</v>
      </c>
      <c r="J2712" s="6">
        <v>2004</v>
      </c>
      <c r="K2712" s="6" t="s">
        <v>313</v>
      </c>
      <c r="L2712" s="6">
        <v>100</v>
      </c>
      <c r="M2712" s="6" t="s">
        <v>382</v>
      </c>
      <c r="N2712" s="6" t="s">
        <v>301</v>
      </c>
      <c r="O2712" s="6" t="s">
        <v>302</v>
      </c>
      <c r="P2712" s="6" t="s">
        <v>303</v>
      </c>
      <c r="Q2712" s="9"/>
      <c r="R2712" s="6" t="s">
        <v>304</v>
      </c>
      <c r="S2712" s="9"/>
      <c r="T2712" s="6">
        <v>1734</v>
      </c>
      <c r="U2712" s="6" t="s">
        <v>305</v>
      </c>
      <c r="V2712" s="6" t="s">
        <v>46</v>
      </c>
      <c r="W2712" s="6" t="s">
        <v>306</v>
      </c>
      <c r="X2712" s="6" t="s">
        <v>307</v>
      </c>
      <c r="Y2712" s="6" t="s">
        <v>36</v>
      </c>
    </row>
    <row r="2713" spans="1:25">
      <c r="A2713" s="5">
        <v>10337</v>
      </c>
      <c r="B2713" s="6">
        <v>31</v>
      </c>
      <c r="C2713" s="7">
        <v>89.38</v>
      </c>
      <c r="D2713" s="6">
        <v>1</v>
      </c>
      <c r="E2713" s="6">
        <v>2770.78</v>
      </c>
      <c r="F2713" s="8">
        <v>38312</v>
      </c>
      <c r="G2713" s="6" t="s">
        <v>25</v>
      </c>
      <c r="H2713" s="6">
        <v>4</v>
      </c>
      <c r="I2713" s="6">
        <v>11</v>
      </c>
      <c r="J2713" s="6">
        <v>2004</v>
      </c>
      <c r="K2713" s="6" t="s">
        <v>313</v>
      </c>
      <c r="L2713" s="6">
        <v>100</v>
      </c>
      <c r="M2713" s="6" t="s">
        <v>382</v>
      </c>
      <c r="N2713" s="6" t="s">
        <v>354</v>
      </c>
      <c r="O2713" s="6">
        <v>2125558493</v>
      </c>
      <c r="P2713" s="6" t="s">
        <v>355</v>
      </c>
      <c r="Q2713" s="6" t="s">
        <v>356</v>
      </c>
      <c r="R2713" s="6" t="s">
        <v>56</v>
      </c>
      <c r="S2713" s="6" t="s">
        <v>57</v>
      </c>
      <c r="T2713" s="6">
        <v>10022</v>
      </c>
      <c r="U2713" s="6" t="s">
        <v>32</v>
      </c>
      <c r="V2713" s="6" t="s">
        <v>33</v>
      </c>
      <c r="W2713" s="6" t="s">
        <v>101</v>
      </c>
      <c r="X2713" s="6" t="s">
        <v>210</v>
      </c>
      <c r="Y2713" s="6" t="s">
        <v>39</v>
      </c>
    </row>
    <row r="2714" spans="1:25">
      <c r="A2714" s="5">
        <v>10350</v>
      </c>
      <c r="B2714" s="6">
        <v>31</v>
      </c>
      <c r="C2714" s="7">
        <v>77.34</v>
      </c>
      <c r="D2714" s="6">
        <v>13</v>
      </c>
      <c r="E2714" s="6">
        <v>2397.54</v>
      </c>
      <c r="F2714" s="8">
        <v>38323</v>
      </c>
      <c r="G2714" s="6" t="s">
        <v>25</v>
      </c>
      <c r="H2714" s="6">
        <v>4</v>
      </c>
      <c r="I2714" s="6">
        <v>12</v>
      </c>
      <c r="J2714" s="6">
        <v>2004</v>
      </c>
      <c r="K2714" s="6" t="s">
        <v>313</v>
      </c>
      <c r="L2714" s="6">
        <v>100</v>
      </c>
      <c r="M2714" s="6" t="s">
        <v>382</v>
      </c>
      <c r="N2714" s="6" t="s">
        <v>155</v>
      </c>
      <c r="O2714" s="6" t="s">
        <v>156</v>
      </c>
      <c r="P2714" s="6" t="s">
        <v>157</v>
      </c>
      <c r="Q2714" s="9"/>
      <c r="R2714" s="6" t="s">
        <v>158</v>
      </c>
      <c r="S2714" s="9"/>
      <c r="T2714" s="6">
        <v>28034</v>
      </c>
      <c r="U2714" s="6" t="s">
        <v>159</v>
      </c>
      <c r="V2714" s="6" t="s">
        <v>46</v>
      </c>
      <c r="W2714" s="6" t="s">
        <v>160</v>
      </c>
      <c r="X2714" s="6" t="s">
        <v>161</v>
      </c>
      <c r="Y2714" s="6" t="s">
        <v>39</v>
      </c>
    </row>
    <row r="2715" spans="1:25">
      <c r="A2715" s="5">
        <v>10373</v>
      </c>
      <c r="B2715" s="6">
        <v>34</v>
      </c>
      <c r="C2715" s="7">
        <v>96.34</v>
      </c>
      <c r="D2715" s="6">
        <v>2</v>
      </c>
      <c r="E2715" s="6">
        <v>3275.56</v>
      </c>
      <c r="F2715" s="8">
        <v>38383</v>
      </c>
      <c r="G2715" s="6" t="s">
        <v>25</v>
      </c>
      <c r="H2715" s="6">
        <v>1</v>
      </c>
      <c r="I2715" s="6">
        <v>1</v>
      </c>
      <c r="J2715" s="6">
        <v>2005</v>
      </c>
      <c r="K2715" s="6" t="s">
        <v>313</v>
      </c>
      <c r="L2715" s="6">
        <v>100</v>
      </c>
      <c r="M2715" s="6" t="s">
        <v>382</v>
      </c>
      <c r="N2715" s="6" t="s">
        <v>363</v>
      </c>
      <c r="O2715" s="6" t="s">
        <v>364</v>
      </c>
      <c r="P2715" s="6" t="s">
        <v>365</v>
      </c>
      <c r="Q2715" s="9"/>
      <c r="R2715" s="6" t="s">
        <v>366</v>
      </c>
      <c r="S2715" s="9"/>
      <c r="T2715" s="6">
        <v>90110</v>
      </c>
      <c r="U2715" s="6" t="s">
        <v>107</v>
      </c>
      <c r="V2715" s="6" t="s">
        <v>46</v>
      </c>
      <c r="W2715" s="6" t="s">
        <v>367</v>
      </c>
      <c r="X2715" s="6" t="s">
        <v>368</v>
      </c>
      <c r="Y2715" s="6" t="s">
        <v>36</v>
      </c>
    </row>
    <row r="2716" spans="1:25">
      <c r="A2716" s="5">
        <v>10386</v>
      </c>
      <c r="B2716" s="6">
        <v>45</v>
      </c>
      <c r="C2716" s="7">
        <v>92.08</v>
      </c>
      <c r="D2716" s="6">
        <v>2</v>
      </c>
      <c r="E2716" s="6">
        <v>4143.6000000000004</v>
      </c>
      <c r="F2716" s="8">
        <v>38412</v>
      </c>
      <c r="G2716" s="6" t="s">
        <v>603</v>
      </c>
      <c r="H2716" s="6">
        <v>1</v>
      </c>
      <c r="I2716" s="6">
        <v>3</v>
      </c>
      <c r="J2716" s="6">
        <v>2005</v>
      </c>
      <c r="K2716" s="6" t="s">
        <v>313</v>
      </c>
      <c r="L2716" s="6">
        <v>100</v>
      </c>
      <c r="M2716" s="6" t="s">
        <v>382</v>
      </c>
      <c r="N2716" s="6" t="s">
        <v>155</v>
      </c>
      <c r="O2716" s="6" t="s">
        <v>156</v>
      </c>
      <c r="P2716" s="6" t="s">
        <v>157</v>
      </c>
      <c r="Q2716" s="9"/>
      <c r="R2716" s="6" t="s">
        <v>158</v>
      </c>
      <c r="S2716" s="9"/>
      <c r="T2716" s="6">
        <v>28034</v>
      </c>
      <c r="U2716" s="6" t="s">
        <v>159</v>
      </c>
      <c r="V2716" s="6" t="s">
        <v>46</v>
      </c>
      <c r="W2716" s="6" t="s">
        <v>160</v>
      </c>
      <c r="X2716" s="6" t="s">
        <v>161</v>
      </c>
      <c r="Y2716" s="6" t="s">
        <v>36</v>
      </c>
    </row>
    <row r="2717" spans="1:25">
      <c r="A2717" s="5">
        <v>10397</v>
      </c>
      <c r="B2717" s="6">
        <v>48</v>
      </c>
      <c r="C2717" s="7">
        <v>100</v>
      </c>
      <c r="D2717" s="6">
        <v>3</v>
      </c>
      <c r="E2717" s="6">
        <v>5192.6400000000003</v>
      </c>
      <c r="F2717" s="8">
        <v>38439</v>
      </c>
      <c r="G2717" s="6" t="s">
        <v>25</v>
      </c>
      <c r="H2717" s="6">
        <v>1</v>
      </c>
      <c r="I2717" s="6">
        <v>3</v>
      </c>
      <c r="J2717" s="6">
        <v>2005</v>
      </c>
      <c r="K2717" s="6" t="s">
        <v>313</v>
      </c>
      <c r="L2717" s="6">
        <v>100</v>
      </c>
      <c r="M2717" s="6" t="s">
        <v>382</v>
      </c>
      <c r="N2717" s="6" t="s">
        <v>638</v>
      </c>
      <c r="O2717" s="6" t="s">
        <v>639</v>
      </c>
      <c r="P2717" s="6" t="s">
        <v>640</v>
      </c>
      <c r="Q2717" s="9"/>
      <c r="R2717" s="6" t="s">
        <v>641</v>
      </c>
      <c r="S2717" s="9"/>
      <c r="T2717" s="6">
        <v>31000</v>
      </c>
      <c r="U2717" s="6" t="s">
        <v>66</v>
      </c>
      <c r="V2717" s="6" t="s">
        <v>46</v>
      </c>
      <c r="W2717" s="6" t="s">
        <v>642</v>
      </c>
      <c r="X2717" s="6" t="s">
        <v>643</v>
      </c>
      <c r="Y2717" s="6" t="s">
        <v>36</v>
      </c>
    </row>
    <row r="2718" spans="1:25">
      <c r="A2718" s="5">
        <v>10414</v>
      </c>
      <c r="B2718" s="6">
        <v>28</v>
      </c>
      <c r="C2718" s="7">
        <v>100</v>
      </c>
      <c r="D2718" s="6">
        <v>7</v>
      </c>
      <c r="E2718" s="6">
        <v>3029.04</v>
      </c>
      <c r="F2718" s="8">
        <v>38478</v>
      </c>
      <c r="G2718" s="6" t="s">
        <v>376</v>
      </c>
      <c r="H2718" s="6">
        <v>2</v>
      </c>
      <c r="I2718" s="6">
        <v>5</v>
      </c>
      <c r="J2718" s="6">
        <v>2005</v>
      </c>
      <c r="K2718" s="6" t="s">
        <v>313</v>
      </c>
      <c r="L2718" s="6">
        <v>100</v>
      </c>
      <c r="M2718" s="6" t="s">
        <v>382</v>
      </c>
      <c r="N2718" s="11" t="s">
        <v>338</v>
      </c>
      <c r="O2718" s="6">
        <v>6175559555</v>
      </c>
      <c r="P2718" s="6" t="s">
        <v>339</v>
      </c>
      <c r="Q2718" s="9"/>
      <c r="R2718" s="6" t="s">
        <v>340</v>
      </c>
      <c r="S2718" s="6" t="s">
        <v>100</v>
      </c>
      <c r="T2718" s="6">
        <v>51003</v>
      </c>
      <c r="U2718" s="6" t="s">
        <v>32</v>
      </c>
      <c r="V2718" s="6" t="s">
        <v>33</v>
      </c>
      <c r="W2718" s="6" t="s">
        <v>341</v>
      </c>
      <c r="X2718" s="6" t="s">
        <v>297</v>
      </c>
      <c r="Y2718" s="6" t="s">
        <v>36</v>
      </c>
    </row>
    <row r="2719" spans="1:25">
      <c r="A2719" s="5">
        <v>10204</v>
      </c>
      <c r="B2719" s="6">
        <v>48</v>
      </c>
      <c r="C2719" s="7">
        <v>91.02</v>
      </c>
      <c r="D2719" s="6">
        <v>11</v>
      </c>
      <c r="E2719" s="6">
        <v>4368.96</v>
      </c>
      <c r="F2719" s="8">
        <v>37957</v>
      </c>
      <c r="G2719" s="6" t="s">
        <v>25</v>
      </c>
      <c r="H2719" s="6">
        <v>4</v>
      </c>
      <c r="I2719" s="6">
        <v>12</v>
      </c>
      <c r="J2719" s="6">
        <v>2003</v>
      </c>
      <c r="K2719" s="6" t="s">
        <v>163</v>
      </c>
      <c r="L2719" s="6">
        <v>107</v>
      </c>
      <c r="M2719" s="6" t="s">
        <v>551</v>
      </c>
      <c r="N2719" s="6" t="s">
        <v>552</v>
      </c>
      <c r="O2719" s="6">
        <v>2125557413</v>
      </c>
      <c r="P2719" s="6" t="s">
        <v>553</v>
      </c>
      <c r="Q2719" s="6" t="s">
        <v>554</v>
      </c>
      <c r="R2719" s="6" t="s">
        <v>56</v>
      </c>
      <c r="S2719" s="6" t="s">
        <v>57</v>
      </c>
      <c r="T2719" s="6">
        <v>10022</v>
      </c>
      <c r="U2719" s="6" t="s">
        <v>32</v>
      </c>
      <c r="V2719" s="6" t="s">
        <v>33</v>
      </c>
      <c r="W2719" s="6" t="s">
        <v>34</v>
      </c>
      <c r="X2719" s="6" t="s">
        <v>555</v>
      </c>
      <c r="Y2719" s="6" t="s">
        <v>36</v>
      </c>
    </row>
    <row r="2720" spans="1:25">
      <c r="A2720" s="5">
        <v>10203</v>
      </c>
      <c r="B2720" s="6">
        <v>47</v>
      </c>
      <c r="C2720" s="7">
        <v>100</v>
      </c>
      <c r="D2720" s="6">
        <v>3</v>
      </c>
      <c r="E2720" s="6">
        <v>6996.42</v>
      </c>
      <c r="F2720" s="8">
        <v>37957</v>
      </c>
      <c r="G2720" s="6" t="s">
        <v>25</v>
      </c>
      <c r="H2720" s="6">
        <v>4</v>
      </c>
      <c r="I2720" s="6">
        <v>12</v>
      </c>
      <c r="J2720" s="6">
        <v>2003</v>
      </c>
      <c r="K2720" s="6" t="s">
        <v>163</v>
      </c>
      <c r="L2720" s="6">
        <v>140</v>
      </c>
      <c r="M2720" s="6" t="s">
        <v>520</v>
      </c>
      <c r="N2720" s="6" t="s">
        <v>155</v>
      </c>
      <c r="O2720" s="6" t="s">
        <v>156</v>
      </c>
      <c r="P2720" s="6" t="s">
        <v>157</v>
      </c>
      <c r="Q2720" s="9"/>
      <c r="R2720" s="6" t="s">
        <v>158</v>
      </c>
      <c r="S2720" s="9"/>
      <c r="T2720" s="6">
        <v>28034</v>
      </c>
      <c r="U2720" s="6" t="s">
        <v>159</v>
      </c>
      <c r="V2720" s="6" t="s">
        <v>46</v>
      </c>
      <c r="W2720" s="6" t="s">
        <v>160</v>
      </c>
      <c r="X2720" s="6" t="s">
        <v>161</v>
      </c>
      <c r="Y2720" s="6" t="s">
        <v>36</v>
      </c>
    </row>
    <row r="2721" spans="1:25">
      <c r="A2721" s="5">
        <v>10204</v>
      </c>
      <c r="B2721" s="6">
        <v>39</v>
      </c>
      <c r="C2721" s="7">
        <v>33.229999999999997</v>
      </c>
      <c r="D2721" s="6">
        <v>2</v>
      </c>
      <c r="E2721" s="6">
        <v>1295.97</v>
      </c>
      <c r="F2721" s="8">
        <v>37957</v>
      </c>
      <c r="G2721" s="6" t="s">
        <v>25</v>
      </c>
      <c r="H2721" s="6">
        <v>4</v>
      </c>
      <c r="I2721" s="6">
        <v>12</v>
      </c>
      <c r="J2721" s="6">
        <v>2003</v>
      </c>
      <c r="K2721" s="6" t="s">
        <v>26</v>
      </c>
      <c r="L2721" s="6">
        <v>41</v>
      </c>
      <c r="M2721" s="6" t="s">
        <v>40</v>
      </c>
      <c r="N2721" s="6" t="s">
        <v>552</v>
      </c>
      <c r="O2721" s="6">
        <v>2125557413</v>
      </c>
      <c r="P2721" s="6" t="s">
        <v>553</v>
      </c>
      <c r="Q2721" s="6" t="s">
        <v>554</v>
      </c>
      <c r="R2721" s="6" t="s">
        <v>56</v>
      </c>
      <c r="S2721" s="6" t="s">
        <v>57</v>
      </c>
      <c r="T2721" s="6">
        <v>10022</v>
      </c>
      <c r="U2721" s="6" t="s">
        <v>32</v>
      </c>
      <c r="V2721" s="6" t="s">
        <v>33</v>
      </c>
      <c r="W2721" s="6" t="s">
        <v>34</v>
      </c>
      <c r="X2721" s="6" t="s">
        <v>555</v>
      </c>
      <c r="Y2721" s="6" t="s">
        <v>39</v>
      </c>
    </row>
    <row r="2722" spans="1:25">
      <c r="A2722" s="5">
        <v>10205</v>
      </c>
      <c r="B2722" s="6">
        <v>36</v>
      </c>
      <c r="C2722" s="7">
        <v>100</v>
      </c>
      <c r="D2722" s="6">
        <v>2</v>
      </c>
      <c r="E2722" s="6">
        <v>3735.72</v>
      </c>
      <c r="F2722" s="8">
        <v>37958</v>
      </c>
      <c r="G2722" s="6" t="s">
        <v>25</v>
      </c>
      <c r="H2722" s="6">
        <v>4</v>
      </c>
      <c r="I2722" s="6">
        <v>12</v>
      </c>
      <c r="J2722" s="6">
        <v>2003</v>
      </c>
      <c r="K2722" s="6" t="s">
        <v>26</v>
      </c>
      <c r="L2722" s="6">
        <v>102</v>
      </c>
      <c r="M2722" s="6" t="s">
        <v>52</v>
      </c>
      <c r="N2722" s="6" t="s">
        <v>155</v>
      </c>
      <c r="O2722" s="6" t="s">
        <v>156</v>
      </c>
      <c r="P2722" s="6" t="s">
        <v>157</v>
      </c>
      <c r="Q2722" s="9"/>
      <c r="R2722" s="6" t="s">
        <v>158</v>
      </c>
      <c r="S2722" s="9"/>
      <c r="T2722" s="6">
        <v>28034</v>
      </c>
      <c r="U2722" s="6" t="s">
        <v>159</v>
      </c>
      <c r="V2722" s="6" t="s">
        <v>46</v>
      </c>
      <c r="W2722" s="6" t="s">
        <v>160</v>
      </c>
      <c r="X2722" s="6" t="s">
        <v>161</v>
      </c>
      <c r="Y2722" s="6" t="s">
        <v>36</v>
      </c>
    </row>
    <row r="2723" spans="1:25">
      <c r="A2723" s="5">
        <v>10205</v>
      </c>
      <c r="B2723" s="6">
        <v>48</v>
      </c>
      <c r="C2723" s="7">
        <v>63.61</v>
      </c>
      <c r="D2723" s="6">
        <v>1</v>
      </c>
      <c r="E2723" s="6">
        <v>3053.28</v>
      </c>
      <c r="F2723" s="8">
        <v>37958</v>
      </c>
      <c r="G2723" s="6" t="s">
        <v>25</v>
      </c>
      <c r="H2723" s="6">
        <v>4</v>
      </c>
      <c r="I2723" s="6">
        <v>12</v>
      </c>
      <c r="J2723" s="6">
        <v>2003</v>
      </c>
      <c r="K2723" s="6" t="s">
        <v>26</v>
      </c>
      <c r="L2723" s="6">
        <v>53</v>
      </c>
      <c r="M2723" s="6" t="s">
        <v>162</v>
      </c>
      <c r="N2723" s="6" t="s">
        <v>155</v>
      </c>
      <c r="O2723" s="6" t="s">
        <v>156</v>
      </c>
      <c r="P2723" s="6" t="s">
        <v>157</v>
      </c>
      <c r="Q2723" s="9"/>
      <c r="R2723" s="6" t="s">
        <v>158</v>
      </c>
      <c r="S2723" s="9"/>
      <c r="T2723" s="6">
        <v>28034</v>
      </c>
      <c r="U2723" s="6" t="s">
        <v>159</v>
      </c>
      <c r="V2723" s="6" t="s">
        <v>46</v>
      </c>
      <c r="W2723" s="6" t="s">
        <v>160</v>
      </c>
      <c r="X2723" s="6" t="s">
        <v>161</v>
      </c>
      <c r="Y2723" s="6" t="s">
        <v>36</v>
      </c>
    </row>
    <row r="2724" spans="1:25">
      <c r="A2724" s="5">
        <v>10205</v>
      </c>
      <c r="B2724" s="6">
        <v>40</v>
      </c>
      <c r="C2724" s="7">
        <v>100</v>
      </c>
      <c r="D2724" s="6">
        <v>3</v>
      </c>
      <c r="E2724" s="6">
        <v>7492.4</v>
      </c>
      <c r="F2724" s="8">
        <v>37958</v>
      </c>
      <c r="G2724" s="6" t="s">
        <v>25</v>
      </c>
      <c r="H2724" s="6">
        <v>4</v>
      </c>
      <c r="I2724" s="6">
        <v>12</v>
      </c>
      <c r="J2724" s="6">
        <v>2003</v>
      </c>
      <c r="K2724" s="6" t="s">
        <v>26</v>
      </c>
      <c r="L2724" s="6">
        <v>168</v>
      </c>
      <c r="M2724" s="6" t="s">
        <v>49</v>
      </c>
      <c r="N2724" s="6" t="s">
        <v>155</v>
      </c>
      <c r="O2724" s="6" t="s">
        <v>156</v>
      </c>
      <c r="P2724" s="6" t="s">
        <v>157</v>
      </c>
      <c r="Q2724" s="9"/>
      <c r="R2724" s="6" t="s">
        <v>158</v>
      </c>
      <c r="S2724" s="9"/>
      <c r="T2724" s="6">
        <v>28034</v>
      </c>
      <c r="U2724" s="6" t="s">
        <v>159</v>
      </c>
      <c r="V2724" s="6" t="s">
        <v>46</v>
      </c>
      <c r="W2724" s="6" t="s">
        <v>160</v>
      </c>
      <c r="X2724" s="6" t="s">
        <v>161</v>
      </c>
      <c r="Y2724" s="6" t="s">
        <v>133</v>
      </c>
    </row>
    <row r="2725" spans="1:25">
      <c r="A2725" s="5">
        <v>10205</v>
      </c>
      <c r="B2725" s="6">
        <v>32</v>
      </c>
      <c r="C2725" s="7">
        <v>37.17</v>
      </c>
      <c r="D2725" s="6">
        <v>5</v>
      </c>
      <c r="E2725" s="6">
        <v>1189.44</v>
      </c>
      <c r="F2725" s="8">
        <v>37958</v>
      </c>
      <c r="G2725" s="6" t="s">
        <v>25</v>
      </c>
      <c r="H2725" s="6">
        <v>4</v>
      </c>
      <c r="I2725" s="6">
        <v>12</v>
      </c>
      <c r="J2725" s="6">
        <v>2003</v>
      </c>
      <c r="K2725" s="6" t="s">
        <v>26</v>
      </c>
      <c r="L2725" s="6">
        <v>33</v>
      </c>
      <c r="M2725" s="6" t="s">
        <v>50</v>
      </c>
      <c r="N2725" s="6" t="s">
        <v>155</v>
      </c>
      <c r="O2725" s="6" t="s">
        <v>156</v>
      </c>
      <c r="P2725" s="6" t="s">
        <v>157</v>
      </c>
      <c r="Q2725" s="9"/>
      <c r="R2725" s="6" t="s">
        <v>158</v>
      </c>
      <c r="S2725" s="9"/>
      <c r="T2725" s="6">
        <v>28034</v>
      </c>
      <c r="U2725" s="6" t="s">
        <v>159</v>
      </c>
      <c r="V2725" s="6" t="s">
        <v>46</v>
      </c>
      <c r="W2725" s="6" t="s">
        <v>160</v>
      </c>
      <c r="X2725" s="6" t="s">
        <v>161</v>
      </c>
      <c r="Y2725" s="6" t="s">
        <v>39</v>
      </c>
    </row>
    <row r="2726" spans="1:25">
      <c r="A2726" s="5">
        <v>10205</v>
      </c>
      <c r="B2726" s="6">
        <v>24</v>
      </c>
      <c r="C2726" s="7">
        <v>38.08</v>
      </c>
      <c r="D2726" s="6">
        <v>4</v>
      </c>
      <c r="E2726" s="6">
        <v>913.92</v>
      </c>
      <c r="F2726" s="8">
        <v>37958</v>
      </c>
      <c r="G2726" s="6" t="s">
        <v>25</v>
      </c>
      <c r="H2726" s="6">
        <v>4</v>
      </c>
      <c r="I2726" s="6">
        <v>12</v>
      </c>
      <c r="J2726" s="6">
        <v>2003</v>
      </c>
      <c r="K2726" s="6" t="s">
        <v>26</v>
      </c>
      <c r="L2726" s="6">
        <v>44</v>
      </c>
      <c r="M2726" s="6" t="s">
        <v>51</v>
      </c>
      <c r="N2726" s="6" t="s">
        <v>155</v>
      </c>
      <c r="O2726" s="6" t="s">
        <v>156</v>
      </c>
      <c r="P2726" s="6" t="s">
        <v>157</v>
      </c>
      <c r="Q2726" s="9"/>
      <c r="R2726" s="6" t="s">
        <v>158</v>
      </c>
      <c r="S2726" s="9"/>
      <c r="T2726" s="6">
        <v>28034</v>
      </c>
      <c r="U2726" s="6" t="s">
        <v>159</v>
      </c>
      <c r="V2726" s="6" t="s">
        <v>46</v>
      </c>
      <c r="W2726" s="6" t="s">
        <v>160</v>
      </c>
      <c r="X2726" s="6" t="s">
        <v>161</v>
      </c>
      <c r="Y2726" s="6" t="s">
        <v>39</v>
      </c>
    </row>
    <row r="2727" spans="1:25">
      <c r="A2727" s="5">
        <v>10206</v>
      </c>
      <c r="B2727" s="6">
        <v>47</v>
      </c>
      <c r="C2727" s="7">
        <v>100</v>
      </c>
      <c r="D2727" s="6">
        <v>6</v>
      </c>
      <c r="E2727" s="6">
        <v>9064.89</v>
      </c>
      <c r="F2727" s="8">
        <v>37960</v>
      </c>
      <c r="G2727" s="6" t="s">
        <v>25</v>
      </c>
      <c r="H2727" s="6">
        <v>4</v>
      </c>
      <c r="I2727" s="6">
        <v>12</v>
      </c>
      <c r="J2727" s="6">
        <v>2003</v>
      </c>
      <c r="K2727" s="6" t="s">
        <v>163</v>
      </c>
      <c r="L2727" s="6">
        <v>214</v>
      </c>
      <c r="M2727" s="6" t="s">
        <v>164</v>
      </c>
      <c r="N2727" s="6" t="s">
        <v>400</v>
      </c>
      <c r="O2727" s="6" t="s">
        <v>401</v>
      </c>
      <c r="P2727" s="6" t="s">
        <v>402</v>
      </c>
      <c r="Q2727" s="9"/>
      <c r="R2727" s="6" t="s">
        <v>403</v>
      </c>
      <c r="S2727" s="6" t="s">
        <v>335</v>
      </c>
      <c r="T2727" s="6" t="s">
        <v>404</v>
      </c>
      <c r="U2727" s="6" t="s">
        <v>243</v>
      </c>
      <c r="V2727" s="6" t="s">
        <v>33</v>
      </c>
      <c r="W2727" s="6" t="s">
        <v>405</v>
      </c>
      <c r="X2727" s="6" t="s">
        <v>406</v>
      </c>
      <c r="Y2727" s="6" t="s">
        <v>133</v>
      </c>
    </row>
    <row r="2728" spans="1:25">
      <c r="A2728" s="5">
        <v>10208</v>
      </c>
      <c r="B2728" s="6">
        <v>33</v>
      </c>
      <c r="C2728" s="7">
        <v>85.41</v>
      </c>
      <c r="D2728" s="6">
        <v>5</v>
      </c>
      <c r="E2728" s="6">
        <v>2818.53</v>
      </c>
      <c r="F2728" s="8">
        <v>37988</v>
      </c>
      <c r="G2728" s="6" t="s">
        <v>25</v>
      </c>
      <c r="H2728" s="6">
        <v>1</v>
      </c>
      <c r="I2728" s="6">
        <v>1</v>
      </c>
      <c r="J2728" s="6">
        <v>2004</v>
      </c>
      <c r="K2728" s="6" t="s">
        <v>313</v>
      </c>
      <c r="L2728" s="6">
        <v>99</v>
      </c>
      <c r="M2728" s="6" t="s">
        <v>383</v>
      </c>
      <c r="N2728" s="6" t="s">
        <v>459</v>
      </c>
      <c r="O2728" s="6" t="s">
        <v>460</v>
      </c>
      <c r="P2728" s="6" t="s">
        <v>461</v>
      </c>
      <c r="Q2728" s="9"/>
      <c r="R2728" s="6" t="s">
        <v>462</v>
      </c>
      <c r="S2728" s="9"/>
      <c r="T2728" s="6">
        <v>69004</v>
      </c>
      <c r="U2728" s="6" t="s">
        <v>66</v>
      </c>
      <c r="V2728" s="6" t="s">
        <v>46</v>
      </c>
      <c r="W2728" s="6" t="s">
        <v>463</v>
      </c>
      <c r="X2728" s="6" t="s">
        <v>464</v>
      </c>
      <c r="Y2728" s="6" t="s">
        <v>39</v>
      </c>
    </row>
    <row r="2729" spans="1:25">
      <c r="A2729" s="5">
        <v>10222</v>
      </c>
      <c r="B2729" s="6">
        <v>31</v>
      </c>
      <c r="C2729" s="7">
        <v>95.34</v>
      </c>
      <c r="D2729" s="6">
        <v>17</v>
      </c>
      <c r="E2729" s="6">
        <v>2955.54</v>
      </c>
      <c r="F2729" s="8">
        <v>38036</v>
      </c>
      <c r="G2729" s="6" t="s">
        <v>25</v>
      </c>
      <c r="H2729" s="6">
        <v>1</v>
      </c>
      <c r="I2729" s="6">
        <v>2</v>
      </c>
      <c r="J2729" s="6">
        <v>2004</v>
      </c>
      <c r="K2729" s="6" t="s">
        <v>313</v>
      </c>
      <c r="L2729" s="6">
        <v>99</v>
      </c>
      <c r="M2729" s="6" t="s">
        <v>383</v>
      </c>
      <c r="N2729" s="6" t="s">
        <v>319</v>
      </c>
      <c r="O2729" s="6">
        <v>7605558146</v>
      </c>
      <c r="P2729" s="6" t="s">
        <v>320</v>
      </c>
      <c r="Q2729" s="9"/>
      <c r="R2729" s="6" t="s">
        <v>321</v>
      </c>
      <c r="S2729" s="6" t="s">
        <v>177</v>
      </c>
      <c r="T2729" s="6">
        <v>91217</v>
      </c>
      <c r="U2729" s="6" t="s">
        <v>32</v>
      </c>
      <c r="V2729" s="6" t="s">
        <v>33</v>
      </c>
      <c r="W2729" s="6" t="s">
        <v>178</v>
      </c>
      <c r="X2729" s="6" t="s">
        <v>35</v>
      </c>
      <c r="Y2729" s="6" t="s">
        <v>39</v>
      </c>
    </row>
    <row r="2730" spans="1:25">
      <c r="A2730" s="5">
        <v>10232</v>
      </c>
      <c r="B2730" s="6">
        <v>35</v>
      </c>
      <c r="C2730" s="7">
        <v>82.43</v>
      </c>
      <c r="D2730" s="6">
        <v>2</v>
      </c>
      <c r="E2730" s="6">
        <v>2885.05</v>
      </c>
      <c r="F2730" s="8">
        <v>38066</v>
      </c>
      <c r="G2730" s="6" t="s">
        <v>25</v>
      </c>
      <c r="H2730" s="6">
        <v>1</v>
      </c>
      <c r="I2730" s="6">
        <v>3</v>
      </c>
      <c r="J2730" s="6">
        <v>2004</v>
      </c>
      <c r="K2730" s="6" t="s">
        <v>313</v>
      </c>
      <c r="L2730" s="6">
        <v>99</v>
      </c>
      <c r="M2730" s="6" t="s">
        <v>383</v>
      </c>
      <c r="N2730" s="11" t="s">
        <v>346</v>
      </c>
      <c r="O2730" s="6" t="s">
        <v>347</v>
      </c>
      <c r="P2730" s="6" t="s">
        <v>348</v>
      </c>
      <c r="Q2730" s="9"/>
      <c r="R2730" s="6" t="s">
        <v>349</v>
      </c>
      <c r="S2730" s="6" t="s">
        <v>350</v>
      </c>
      <c r="T2730" s="6" t="s">
        <v>351</v>
      </c>
      <c r="U2730" s="6" t="s">
        <v>151</v>
      </c>
      <c r="V2730" s="6" t="s">
        <v>46</v>
      </c>
      <c r="W2730" s="6" t="s">
        <v>352</v>
      </c>
      <c r="X2730" s="6" t="s">
        <v>353</v>
      </c>
      <c r="Y2730" s="6" t="s">
        <v>39</v>
      </c>
    </row>
    <row r="2731" spans="1:25">
      <c r="A2731" s="5">
        <v>10248</v>
      </c>
      <c r="B2731" s="6">
        <v>35</v>
      </c>
      <c r="C2731" s="7">
        <v>90.37</v>
      </c>
      <c r="D2731" s="6">
        <v>8</v>
      </c>
      <c r="E2731" s="6">
        <v>3162.95</v>
      </c>
      <c r="F2731" s="8">
        <v>38114</v>
      </c>
      <c r="G2731" s="6" t="s">
        <v>322</v>
      </c>
      <c r="H2731" s="6">
        <v>2</v>
      </c>
      <c r="I2731" s="6">
        <v>5</v>
      </c>
      <c r="J2731" s="6">
        <v>2004</v>
      </c>
      <c r="K2731" s="6" t="s">
        <v>313</v>
      </c>
      <c r="L2731" s="6">
        <v>99</v>
      </c>
      <c r="M2731" s="6" t="s">
        <v>383</v>
      </c>
      <c r="N2731" s="6" t="s">
        <v>123</v>
      </c>
      <c r="O2731" s="6">
        <v>2125557818</v>
      </c>
      <c r="P2731" s="6" t="s">
        <v>124</v>
      </c>
      <c r="Q2731" s="9"/>
      <c r="R2731" s="6" t="s">
        <v>56</v>
      </c>
      <c r="S2731" s="6" t="s">
        <v>57</v>
      </c>
      <c r="T2731" s="6">
        <v>10022</v>
      </c>
      <c r="U2731" s="6" t="s">
        <v>32</v>
      </c>
      <c r="V2731" s="6" t="s">
        <v>33</v>
      </c>
      <c r="W2731" s="6" t="s">
        <v>121</v>
      </c>
      <c r="X2731" s="6" t="s">
        <v>125</v>
      </c>
      <c r="Y2731" s="6" t="s">
        <v>36</v>
      </c>
    </row>
    <row r="2732" spans="1:25">
      <c r="A2732" s="5">
        <v>10261</v>
      </c>
      <c r="B2732" s="6">
        <v>50</v>
      </c>
      <c r="C2732" s="7">
        <v>81.430000000000007</v>
      </c>
      <c r="D2732" s="6">
        <v>6</v>
      </c>
      <c r="E2732" s="6">
        <v>4071.5</v>
      </c>
      <c r="F2732" s="8">
        <v>38155</v>
      </c>
      <c r="G2732" s="6" t="s">
        <v>25</v>
      </c>
      <c r="H2732" s="6">
        <v>2</v>
      </c>
      <c r="I2732" s="6">
        <v>6</v>
      </c>
      <c r="J2732" s="6">
        <v>2004</v>
      </c>
      <c r="K2732" s="6" t="s">
        <v>313</v>
      </c>
      <c r="L2732" s="6">
        <v>99</v>
      </c>
      <c r="M2732" s="6" t="s">
        <v>383</v>
      </c>
      <c r="N2732" s="6" t="s">
        <v>237</v>
      </c>
      <c r="O2732" s="6" t="s">
        <v>238</v>
      </c>
      <c r="P2732" s="6" t="s">
        <v>239</v>
      </c>
      <c r="Q2732" s="9"/>
      <c r="R2732" s="6" t="s">
        <v>240</v>
      </c>
      <c r="S2732" s="6" t="s">
        <v>241</v>
      </c>
      <c r="T2732" s="6" t="s">
        <v>242</v>
      </c>
      <c r="U2732" s="6" t="s">
        <v>243</v>
      </c>
      <c r="V2732" s="6" t="s">
        <v>33</v>
      </c>
      <c r="W2732" s="6" t="s">
        <v>244</v>
      </c>
      <c r="X2732" s="6" t="s">
        <v>245</v>
      </c>
      <c r="Y2732" s="6" t="s">
        <v>36</v>
      </c>
    </row>
    <row r="2733" spans="1:25">
      <c r="A2733" s="5">
        <v>10273</v>
      </c>
      <c r="B2733" s="6">
        <v>26</v>
      </c>
      <c r="C2733" s="7">
        <v>100</v>
      </c>
      <c r="D2733" s="6">
        <v>9</v>
      </c>
      <c r="E2733" s="6">
        <v>2969.46</v>
      </c>
      <c r="F2733" s="8">
        <v>38189</v>
      </c>
      <c r="G2733" s="6" t="s">
        <v>25</v>
      </c>
      <c r="H2733" s="6">
        <v>3</v>
      </c>
      <c r="I2733" s="6">
        <v>7</v>
      </c>
      <c r="J2733" s="6">
        <v>2004</v>
      </c>
      <c r="K2733" s="6" t="s">
        <v>313</v>
      </c>
      <c r="L2733" s="6">
        <v>99</v>
      </c>
      <c r="M2733" s="6" t="s">
        <v>383</v>
      </c>
      <c r="N2733" s="6" t="s">
        <v>323</v>
      </c>
      <c r="O2733" s="6" t="s">
        <v>324</v>
      </c>
      <c r="P2733" s="6" t="s">
        <v>325</v>
      </c>
      <c r="Q2733" s="9"/>
      <c r="R2733" s="6" t="s">
        <v>326</v>
      </c>
      <c r="S2733" s="9"/>
      <c r="T2733" s="6" t="s">
        <v>327</v>
      </c>
      <c r="U2733" s="6" t="s">
        <v>328</v>
      </c>
      <c r="V2733" s="6" t="s">
        <v>46</v>
      </c>
      <c r="W2733" s="6" t="s">
        <v>329</v>
      </c>
      <c r="X2733" s="6" t="s">
        <v>330</v>
      </c>
      <c r="Y2733" s="6" t="s">
        <v>39</v>
      </c>
    </row>
    <row r="2734" spans="1:25">
      <c r="A2734" s="5">
        <v>10283</v>
      </c>
      <c r="B2734" s="6">
        <v>38</v>
      </c>
      <c r="C2734" s="7">
        <v>89.38</v>
      </c>
      <c r="D2734" s="6">
        <v>11</v>
      </c>
      <c r="E2734" s="6">
        <v>3396.44</v>
      </c>
      <c r="F2734" s="8">
        <v>38219</v>
      </c>
      <c r="G2734" s="6" t="s">
        <v>25</v>
      </c>
      <c r="H2734" s="6">
        <v>3</v>
      </c>
      <c r="I2734" s="6">
        <v>8</v>
      </c>
      <c r="J2734" s="6">
        <v>2004</v>
      </c>
      <c r="K2734" s="6" t="s">
        <v>313</v>
      </c>
      <c r="L2734" s="6">
        <v>99</v>
      </c>
      <c r="M2734" s="6" t="s">
        <v>383</v>
      </c>
      <c r="N2734" s="6" t="s">
        <v>331</v>
      </c>
      <c r="O2734" s="6" t="s">
        <v>332</v>
      </c>
      <c r="P2734" s="6" t="s">
        <v>333</v>
      </c>
      <c r="Q2734" s="9"/>
      <c r="R2734" s="6" t="s">
        <v>334</v>
      </c>
      <c r="S2734" s="6" t="s">
        <v>335</v>
      </c>
      <c r="T2734" s="6" t="s">
        <v>336</v>
      </c>
      <c r="U2734" s="6" t="s">
        <v>243</v>
      </c>
      <c r="V2734" s="6" t="s">
        <v>33</v>
      </c>
      <c r="W2734" s="6" t="s">
        <v>337</v>
      </c>
      <c r="X2734" s="6" t="s">
        <v>153</v>
      </c>
      <c r="Y2734" s="6" t="s">
        <v>36</v>
      </c>
    </row>
    <row r="2735" spans="1:25">
      <c r="A2735" s="5">
        <v>10294</v>
      </c>
      <c r="B2735" s="6">
        <v>45</v>
      </c>
      <c r="C2735" s="7">
        <v>100</v>
      </c>
      <c r="D2735" s="6">
        <v>1</v>
      </c>
      <c r="E2735" s="6">
        <v>4692.6000000000004</v>
      </c>
      <c r="F2735" s="8">
        <v>38240</v>
      </c>
      <c r="G2735" s="6" t="s">
        <v>25</v>
      </c>
      <c r="H2735" s="6">
        <v>3</v>
      </c>
      <c r="I2735" s="6">
        <v>9</v>
      </c>
      <c r="J2735" s="6">
        <v>2004</v>
      </c>
      <c r="K2735" s="6" t="s">
        <v>313</v>
      </c>
      <c r="L2735" s="6">
        <v>99</v>
      </c>
      <c r="M2735" s="6" t="s">
        <v>383</v>
      </c>
      <c r="N2735" s="6" t="s">
        <v>436</v>
      </c>
      <c r="O2735" s="6">
        <v>6175557555</v>
      </c>
      <c r="P2735" s="6" t="s">
        <v>437</v>
      </c>
      <c r="Q2735" s="9"/>
      <c r="R2735" s="6" t="s">
        <v>226</v>
      </c>
      <c r="S2735" s="6" t="s">
        <v>100</v>
      </c>
      <c r="T2735" s="6">
        <v>58339</v>
      </c>
      <c r="U2735" s="6" t="s">
        <v>32</v>
      </c>
      <c r="V2735" s="6" t="s">
        <v>33</v>
      </c>
      <c r="W2735" s="6" t="s">
        <v>438</v>
      </c>
      <c r="X2735" s="6" t="s">
        <v>439</v>
      </c>
      <c r="Y2735" s="6" t="s">
        <v>36</v>
      </c>
    </row>
    <row r="2736" spans="1:25">
      <c r="A2736" s="5">
        <v>10306</v>
      </c>
      <c r="B2736" s="6">
        <v>30</v>
      </c>
      <c r="C2736" s="7">
        <v>100</v>
      </c>
      <c r="D2736" s="6">
        <v>5</v>
      </c>
      <c r="E2736" s="6">
        <v>3515.7</v>
      </c>
      <c r="F2736" s="8">
        <v>38274</v>
      </c>
      <c r="G2736" s="6" t="s">
        <v>25</v>
      </c>
      <c r="H2736" s="6">
        <v>4</v>
      </c>
      <c r="I2736" s="6">
        <v>10</v>
      </c>
      <c r="J2736" s="6">
        <v>2004</v>
      </c>
      <c r="K2736" s="6" t="s">
        <v>313</v>
      </c>
      <c r="L2736" s="6">
        <v>99</v>
      </c>
      <c r="M2736" s="6" t="s">
        <v>383</v>
      </c>
      <c r="N2736" s="6" t="s">
        <v>476</v>
      </c>
      <c r="O2736" s="6" t="s">
        <v>477</v>
      </c>
      <c r="P2736" s="6" t="s">
        <v>478</v>
      </c>
      <c r="Q2736" s="9"/>
      <c r="R2736" s="6" t="s">
        <v>479</v>
      </c>
      <c r="S2736" s="9"/>
      <c r="T2736" s="6" t="s">
        <v>480</v>
      </c>
      <c r="U2736" s="6" t="s">
        <v>151</v>
      </c>
      <c r="V2736" s="6" t="s">
        <v>46</v>
      </c>
      <c r="W2736" s="6" t="s">
        <v>481</v>
      </c>
      <c r="X2736" s="6" t="s">
        <v>74</v>
      </c>
      <c r="Y2736" s="6" t="s">
        <v>36</v>
      </c>
    </row>
    <row r="2737" spans="1:25">
      <c r="A2737" s="5">
        <v>10315</v>
      </c>
      <c r="B2737" s="6">
        <v>37</v>
      </c>
      <c r="C2737" s="7">
        <v>91.37</v>
      </c>
      <c r="D2737" s="6">
        <v>4</v>
      </c>
      <c r="E2737" s="6">
        <v>3380.69</v>
      </c>
      <c r="F2737" s="8">
        <v>38289</v>
      </c>
      <c r="G2737" s="6" t="s">
        <v>25</v>
      </c>
      <c r="H2737" s="6">
        <v>4</v>
      </c>
      <c r="I2737" s="6">
        <v>10</v>
      </c>
      <c r="J2737" s="6">
        <v>2004</v>
      </c>
      <c r="K2737" s="6" t="s">
        <v>313</v>
      </c>
      <c r="L2737" s="6">
        <v>99</v>
      </c>
      <c r="M2737" s="6" t="s">
        <v>383</v>
      </c>
      <c r="N2737" s="6" t="s">
        <v>91</v>
      </c>
      <c r="O2737" s="6" t="s">
        <v>92</v>
      </c>
      <c r="P2737" s="6" t="s">
        <v>93</v>
      </c>
      <c r="Q2737" s="9"/>
      <c r="R2737" s="6" t="s">
        <v>94</v>
      </c>
      <c r="S2737" s="9"/>
      <c r="T2737" s="6">
        <v>44000</v>
      </c>
      <c r="U2737" s="6" t="s">
        <v>66</v>
      </c>
      <c r="V2737" s="6" t="s">
        <v>46</v>
      </c>
      <c r="W2737" s="6" t="s">
        <v>95</v>
      </c>
      <c r="X2737" s="6" t="s">
        <v>96</v>
      </c>
      <c r="Y2737" s="6" t="s">
        <v>36</v>
      </c>
    </row>
    <row r="2738" spans="1:25">
      <c r="A2738" s="5">
        <v>10327</v>
      </c>
      <c r="B2738" s="6">
        <v>37</v>
      </c>
      <c r="C2738" s="7">
        <v>86.61</v>
      </c>
      <c r="D2738" s="6">
        <v>3</v>
      </c>
      <c r="E2738" s="6">
        <v>3204.57</v>
      </c>
      <c r="F2738" s="8">
        <v>38301</v>
      </c>
      <c r="G2738" s="6" t="s">
        <v>603</v>
      </c>
      <c r="H2738" s="6">
        <v>4</v>
      </c>
      <c r="I2738" s="6">
        <v>11</v>
      </c>
      <c r="J2738" s="6">
        <v>2004</v>
      </c>
      <c r="K2738" s="6" t="s">
        <v>313</v>
      </c>
      <c r="L2738" s="6">
        <v>99</v>
      </c>
      <c r="M2738" s="6" t="s">
        <v>383</v>
      </c>
      <c r="N2738" s="6" t="s">
        <v>301</v>
      </c>
      <c r="O2738" s="6" t="s">
        <v>302</v>
      </c>
      <c r="P2738" s="6" t="s">
        <v>303</v>
      </c>
      <c r="Q2738" s="9"/>
      <c r="R2738" s="6" t="s">
        <v>304</v>
      </c>
      <c r="S2738" s="9"/>
      <c r="T2738" s="6">
        <v>1734</v>
      </c>
      <c r="U2738" s="6" t="s">
        <v>305</v>
      </c>
      <c r="V2738" s="6" t="s">
        <v>46</v>
      </c>
      <c r="W2738" s="6" t="s">
        <v>306</v>
      </c>
      <c r="X2738" s="6" t="s">
        <v>307</v>
      </c>
      <c r="Y2738" s="6" t="s">
        <v>36</v>
      </c>
    </row>
    <row r="2739" spans="1:25">
      <c r="A2739" s="5">
        <v>10337</v>
      </c>
      <c r="B2739" s="6">
        <v>36</v>
      </c>
      <c r="C2739" s="7">
        <v>71.89</v>
      </c>
      <c r="D2739" s="6">
        <v>7</v>
      </c>
      <c r="E2739" s="6">
        <v>2588.04</v>
      </c>
      <c r="F2739" s="8">
        <v>38312</v>
      </c>
      <c r="G2739" s="6" t="s">
        <v>25</v>
      </c>
      <c r="H2739" s="6">
        <v>4</v>
      </c>
      <c r="I2739" s="6">
        <v>11</v>
      </c>
      <c r="J2739" s="6">
        <v>2004</v>
      </c>
      <c r="K2739" s="6" t="s">
        <v>313</v>
      </c>
      <c r="L2739" s="6">
        <v>99</v>
      </c>
      <c r="M2739" s="6" t="s">
        <v>383</v>
      </c>
      <c r="N2739" s="6" t="s">
        <v>354</v>
      </c>
      <c r="O2739" s="6">
        <v>2125558493</v>
      </c>
      <c r="P2739" s="6" t="s">
        <v>355</v>
      </c>
      <c r="Q2739" s="6" t="s">
        <v>356</v>
      </c>
      <c r="R2739" s="6" t="s">
        <v>56</v>
      </c>
      <c r="S2739" s="6" t="s">
        <v>57</v>
      </c>
      <c r="T2739" s="6">
        <v>10022</v>
      </c>
      <c r="U2739" s="6" t="s">
        <v>32</v>
      </c>
      <c r="V2739" s="6" t="s">
        <v>33</v>
      </c>
      <c r="W2739" s="6" t="s">
        <v>101</v>
      </c>
      <c r="X2739" s="6" t="s">
        <v>210</v>
      </c>
      <c r="Y2739" s="6" t="s">
        <v>39</v>
      </c>
    </row>
    <row r="2740" spans="1:25">
      <c r="A2740" s="5">
        <v>10350</v>
      </c>
      <c r="B2740" s="6">
        <v>25</v>
      </c>
      <c r="C2740" s="7">
        <v>100</v>
      </c>
      <c r="D2740" s="6">
        <v>16</v>
      </c>
      <c r="E2740" s="6">
        <v>2854.75</v>
      </c>
      <c r="F2740" s="8">
        <v>38323</v>
      </c>
      <c r="G2740" s="6" t="s">
        <v>25</v>
      </c>
      <c r="H2740" s="6">
        <v>4</v>
      </c>
      <c r="I2740" s="6">
        <v>12</v>
      </c>
      <c r="J2740" s="6">
        <v>2004</v>
      </c>
      <c r="K2740" s="6" t="s">
        <v>313</v>
      </c>
      <c r="L2740" s="6">
        <v>99</v>
      </c>
      <c r="M2740" s="6" t="s">
        <v>383</v>
      </c>
      <c r="N2740" s="6" t="s">
        <v>155</v>
      </c>
      <c r="O2740" s="6" t="s">
        <v>156</v>
      </c>
      <c r="P2740" s="6" t="s">
        <v>157</v>
      </c>
      <c r="Q2740" s="9"/>
      <c r="R2740" s="6" t="s">
        <v>158</v>
      </c>
      <c r="S2740" s="9"/>
      <c r="T2740" s="6">
        <v>28034</v>
      </c>
      <c r="U2740" s="6" t="s">
        <v>159</v>
      </c>
      <c r="V2740" s="6" t="s">
        <v>46</v>
      </c>
      <c r="W2740" s="6" t="s">
        <v>160</v>
      </c>
      <c r="X2740" s="6" t="s">
        <v>161</v>
      </c>
      <c r="Y2740" s="6" t="s">
        <v>39</v>
      </c>
    </row>
    <row r="2741" spans="1:25">
      <c r="A2741" s="5">
        <v>10373</v>
      </c>
      <c r="B2741" s="6">
        <v>37</v>
      </c>
      <c r="C2741" s="7">
        <v>100</v>
      </c>
      <c r="D2741" s="6">
        <v>8</v>
      </c>
      <c r="E2741" s="6">
        <v>4025.6</v>
      </c>
      <c r="F2741" s="8">
        <v>38383</v>
      </c>
      <c r="G2741" s="6" t="s">
        <v>25</v>
      </c>
      <c r="H2741" s="6">
        <v>1</v>
      </c>
      <c r="I2741" s="6">
        <v>1</v>
      </c>
      <c r="J2741" s="6">
        <v>2005</v>
      </c>
      <c r="K2741" s="6" t="s">
        <v>313</v>
      </c>
      <c r="L2741" s="6">
        <v>99</v>
      </c>
      <c r="M2741" s="6" t="s">
        <v>383</v>
      </c>
      <c r="N2741" s="6" t="s">
        <v>363</v>
      </c>
      <c r="O2741" s="6" t="s">
        <v>364</v>
      </c>
      <c r="P2741" s="6" t="s">
        <v>365</v>
      </c>
      <c r="Q2741" s="9"/>
      <c r="R2741" s="6" t="s">
        <v>366</v>
      </c>
      <c r="S2741" s="9"/>
      <c r="T2741" s="6">
        <v>90110</v>
      </c>
      <c r="U2741" s="6" t="s">
        <v>107</v>
      </c>
      <c r="V2741" s="6" t="s">
        <v>46</v>
      </c>
      <c r="W2741" s="6" t="s">
        <v>367</v>
      </c>
      <c r="X2741" s="6" t="s">
        <v>368</v>
      </c>
      <c r="Y2741" s="6" t="s">
        <v>36</v>
      </c>
    </row>
    <row r="2742" spans="1:25">
      <c r="A2742" s="5">
        <v>10386</v>
      </c>
      <c r="B2742" s="6">
        <v>30</v>
      </c>
      <c r="C2742" s="7">
        <v>95.48</v>
      </c>
      <c r="D2742" s="6">
        <v>3</v>
      </c>
      <c r="E2742" s="6">
        <v>2864.4</v>
      </c>
      <c r="F2742" s="8">
        <v>38412</v>
      </c>
      <c r="G2742" s="6" t="s">
        <v>603</v>
      </c>
      <c r="H2742" s="6">
        <v>1</v>
      </c>
      <c r="I2742" s="6">
        <v>3</v>
      </c>
      <c r="J2742" s="6">
        <v>2005</v>
      </c>
      <c r="K2742" s="6" t="s">
        <v>313</v>
      </c>
      <c r="L2742" s="6">
        <v>99</v>
      </c>
      <c r="M2742" s="6" t="s">
        <v>383</v>
      </c>
      <c r="N2742" s="6" t="s">
        <v>155</v>
      </c>
      <c r="O2742" s="6" t="s">
        <v>156</v>
      </c>
      <c r="P2742" s="6" t="s">
        <v>157</v>
      </c>
      <c r="Q2742" s="9"/>
      <c r="R2742" s="6" t="s">
        <v>158</v>
      </c>
      <c r="S2742" s="9"/>
      <c r="T2742" s="6">
        <v>28034</v>
      </c>
      <c r="U2742" s="6" t="s">
        <v>159</v>
      </c>
      <c r="V2742" s="6" t="s">
        <v>46</v>
      </c>
      <c r="W2742" s="6" t="s">
        <v>160</v>
      </c>
      <c r="X2742" s="6" t="s">
        <v>161</v>
      </c>
      <c r="Y2742" s="6" t="s">
        <v>39</v>
      </c>
    </row>
    <row r="2743" spans="1:25">
      <c r="A2743" s="5">
        <v>10397</v>
      </c>
      <c r="B2743" s="6">
        <v>36</v>
      </c>
      <c r="C2743" s="7">
        <v>100</v>
      </c>
      <c r="D2743" s="6">
        <v>2</v>
      </c>
      <c r="E2743" s="6">
        <v>3789.72</v>
      </c>
      <c r="F2743" s="8">
        <v>38439</v>
      </c>
      <c r="G2743" s="6" t="s">
        <v>25</v>
      </c>
      <c r="H2743" s="6">
        <v>1</v>
      </c>
      <c r="I2743" s="6">
        <v>3</v>
      </c>
      <c r="J2743" s="6">
        <v>2005</v>
      </c>
      <c r="K2743" s="6" t="s">
        <v>313</v>
      </c>
      <c r="L2743" s="6">
        <v>99</v>
      </c>
      <c r="M2743" s="6" t="s">
        <v>383</v>
      </c>
      <c r="N2743" s="6" t="s">
        <v>638</v>
      </c>
      <c r="O2743" s="6" t="s">
        <v>639</v>
      </c>
      <c r="P2743" s="6" t="s">
        <v>640</v>
      </c>
      <c r="Q2743" s="9"/>
      <c r="R2743" s="6" t="s">
        <v>641</v>
      </c>
      <c r="S2743" s="9"/>
      <c r="T2743" s="6">
        <v>31000</v>
      </c>
      <c r="U2743" s="6" t="s">
        <v>66</v>
      </c>
      <c r="V2743" s="6" t="s">
        <v>46</v>
      </c>
      <c r="W2743" s="6" t="s">
        <v>642</v>
      </c>
      <c r="X2743" s="6" t="s">
        <v>643</v>
      </c>
      <c r="Y2743" s="6" t="s">
        <v>36</v>
      </c>
    </row>
    <row r="2744" spans="1:25">
      <c r="A2744" s="5">
        <v>10414</v>
      </c>
      <c r="B2744" s="6">
        <v>27</v>
      </c>
      <c r="C2744" s="7">
        <v>90.37</v>
      </c>
      <c r="D2744" s="6">
        <v>8</v>
      </c>
      <c r="E2744" s="6">
        <v>2439.9899999999998</v>
      </c>
      <c r="F2744" s="8">
        <v>38478</v>
      </c>
      <c r="G2744" s="6" t="s">
        <v>376</v>
      </c>
      <c r="H2744" s="6">
        <v>2</v>
      </c>
      <c r="I2744" s="6">
        <v>5</v>
      </c>
      <c r="J2744" s="6">
        <v>2005</v>
      </c>
      <c r="K2744" s="6" t="s">
        <v>313</v>
      </c>
      <c r="L2744" s="6">
        <v>99</v>
      </c>
      <c r="M2744" s="6" t="s">
        <v>383</v>
      </c>
      <c r="N2744" s="11" t="s">
        <v>338</v>
      </c>
      <c r="O2744" s="6">
        <v>6175559555</v>
      </c>
      <c r="P2744" s="6" t="s">
        <v>339</v>
      </c>
      <c r="Q2744" s="9"/>
      <c r="R2744" s="6" t="s">
        <v>340</v>
      </c>
      <c r="S2744" s="6" t="s">
        <v>100</v>
      </c>
      <c r="T2744" s="6">
        <v>51003</v>
      </c>
      <c r="U2744" s="6" t="s">
        <v>32</v>
      </c>
      <c r="V2744" s="6" t="s">
        <v>33</v>
      </c>
      <c r="W2744" s="6" t="s">
        <v>341</v>
      </c>
      <c r="X2744" s="6" t="s">
        <v>297</v>
      </c>
      <c r="Y2744" s="6" t="s">
        <v>39</v>
      </c>
    </row>
    <row r="2745" spans="1:25">
      <c r="A2745" s="5">
        <v>10206</v>
      </c>
      <c r="B2745" s="6">
        <v>28</v>
      </c>
      <c r="C2745" s="7">
        <v>100</v>
      </c>
      <c r="D2745" s="6">
        <v>3</v>
      </c>
      <c r="E2745" s="6">
        <v>4056.36</v>
      </c>
      <c r="F2745" s="8">
        <v>37960</v>
      </c>
      <c r="G2745" s="6" t="s">
        <v>25</v>
      </c>
      <c r="H2745" s="6">
        <v>4</v>
      </c>
      <c r="I2745" s="6">
        <v>12</v>
      </c>
      <c r="J2745" s="6">
        <v>2003</v>
      </c>
      <c r="K2745" s="6" t="s">
        <v>166</v>
      </c>
      <c r="L2745" s="6">
        <v>136</v>
      </c>
      <c r="M2745" s="6" t="s">
        <v>167</v>
      </c>
      <c r="N2745" s="6" t="s">
        <v>400</v>
      </c>
      <c r="O2745" s="6" t="s">
        <v>401</v>
      </c>
      <c r="P2745" s="6" t="s">
        <v>402</v>
      </c>
      <c r="Q2745" s="9"/>
      <c r="R2745" s="6" t="s">
        <v>403</v>
      </c>
      <c r="S2745" s="6" t="s">
        <v>335</v>
      </c>
      <c r="T2745" s="6" t="s">
        <v>404</v>
      </c>
      <c r="U2745" s="6" t="s">
        <v>243</v>
      </c>
      <c r="V2745" s="6" t="s">
        <v>33</v>
      </c>
      <c r="W2745" s="6" t="s">
        <v>405</v>
      </c>
      <c r="X2745" s="6" t="s">
        <v>406</v>
      </c>
      <c r="Y2745" s="6" t="s">
        <v>36</v>
      </c>
    </row>
    <row r="2746" spans="1:25">
      <c r="A2746" s="5">
        <v>10206</v>
      </c>
      <c r="B2746" s="6">
        <v>34</v>
      </c>
      <c r="C2746" s="7">
        <v>100</v>
      </c>
      <c r="D2746" s="6">
        <v>5</v>
      </c>
      <c r="E2746" s="6">
        <v>3966.78</v>
      </c>
      <c r="F2746" s="8">
        <v>37960</v>
      </c>
      <c r="G2746" s="6" t="s">
        <v>25</v>
      </c>
      <c r="H2746" s="6">
        <v>4</v>
      </c>
      <c r="I2746" s="6">
        <v>12</v>
      </c>
      <c r="J2746" s="6">
        <v>2003</v>
      </c>
      <c r="K2746" s="6" t="s">
        <v>166</v>
      </c>
      <c r="L2746" s="6">
        <v>116</v>
      </c>
      <c r="M2746" s="6" t="s">
        <v>168</v>
      </c>
      <c r="N2746" s="6" t="s">
        <v>400</v>
      </c>
      <c r="O2746" s="6" t="s">
        <v>401</v>
      </c>
      <c r="P2746" s="6" t="s">
        <v>402</v>
      </c>
      <c r="Q2746" s="9"/>
      <c r="R2746" s="6" t="s">
        <v>403</v>
      </c>
      <c r="S2746" s="6" t="s">
        <v>335</v>
      </c>
      <c r="T2746" s="6" t="s">
        <v>404</v>
      </c>
      <c r="U2746" s="6" t="s">
        <v>243</v>
      </c>
      <c r="V2746" s="6" t="s">
        <v>33</v>
      </c>
      <c r="W2746" s="6" t="s">
        <v>405</v>
      </c>
      <c r="X2746" s="6" t="s">
        <v>406</v>
      </c>
      <c r="Y2746" s="6" t="s">
        <v>36</v>
      </c>
    </row>
    <row r="2747" spans="1:25">
      <c r="A2747" s="5">
        <v>10206</v>
      </c>
      <c r="B2747" s="6">
        <v>37</v>
      </c>
      <c r="C2747" s="7">
        <v>90.17</v>
      </c>
      <c r="D2747" s="6">
        <v>7</v>
      </c>
      <c r="E2747" s="6">
        <v>3336.29</v>
      </c>
      <c r="F2747" s="8">
        <v>37960</v>
      </c>
      <c r="G2747" s="6" t="s">
        <v>25</v>
      </c>
      <c r="H2747" s="6">
        <v>4</v>
      </c>
      <c r="I2747" s="6">
        <v>12</v>
      </c>
      <c r="J2747" s="6">
        <v>2003</v>
      </c>
      <c r="K2747" s="6" t="s">
        <v>26</v>
      </c>
      <c r="L2747" s="6">
        <v>101</v>
      </c>
      <c r="M2747" s="6" t="s">
        <v>170</v>
      </c>
      <c r="N2747" s="6" t="s">
        <v>400</v>
      </c>
      <c r="O2747" s="6" t="s">
        <v>401</v>
      </c>
      <c r="P2747" s="6" t="s">
        <v>402</v>
      </c>
      <c r="Q2747" s="9"/>
      <c r="R2747" s="6" t="s">
        <v>403</v>
      </c>
      <c r="S2747" s="6" t="s">
        <v>335</v>
      </c>
      <c r="T2747" s="6" t="s">
        <v>404</v>
      </c>
      <c r="U2747" s="6" t="s">
        <v>243</v>
      </c>
      <c r="V2747" s="6" t="s">
        <v>33</v>
      </c>
      <c r="W2747" s="6" t="s">
        <v>405</v>
      </c>
      <c r="X2747" s="6" t="s">
        <v>406</v>
      </c>
      <c r="Y2747" s="6" t="s">
        <v>36</v>
      </c>
    </row>
    <row r="2748" spans="1:25">
      <c r="A2748" s="5">
        <v>10206</v>
      </c>
      <c r="B2748" s="6">
        <v>28</v>
      </c>
      <c r="C2748" s="7">
        <v>67.459999999999994</v>
      </c>
      <c r="D2748" s="6">
        <v>9</v>
      </c>
      <c r="E2748" s="6">
        <v>1888.88</v>
      </c>
      <c r="F2748" s="8">
        <v>37960</v>
      </c>
      <c r="G2748" s="6" t="s">
        <v>25</v>
      </c>
      <c r="H2748" s="6">
        <v>4</v>
      </c>
      <c r="I2748" s="6">
        <v>12</v>
      </c>
      <c r="J2748" s="6">
        <v>2003</v>
      </c>
      <c r="K2748" s="6" t="s">
        <v>26</v>
      </c>
      <c r="L2748" s="6">
        <v>62</v>
      </c>
      <c r="M2748" s="6" t="s">
        <v>171</v>
      </c>
      <c r="N2748" s="6" t="s">
        <v>400</v>
      </c>
      <c r="O2748" s="6" t="s">
        <v>401</v>
      </c>
      <c r="P2748" s="6" t="s">
        <v>402</v>
      </c>
      <c r="Q2748" s="9"/>
      <c r="R2748" s="6" t="s">
        <v>403</v>
      </c>
      <c r="S2748" s="6" t="s">
        <v>335</v>
      </c>
      <c r="T2748" s="6" t="s">
        <v>404</v>
      </c>
      <c r="U2748" s="6" t="s">
        <v>243</v>
      </c>
      <c r="V2748" s="6" t="s">
        <v>33</v>
      </c>
      <c r="W2748" s="6" t="s">
        <v>405</v>
      </c>
      <c r="X2748" s="6" t="s">
        <v>406</v>
      </c>
      <c r="Y2748" s="6" t="s">
        <v>39</v>
      </c>
    </row>
    <row r="2749" spans="1:25">
      <c r="A2749" s="5">
        <v>10206</v>
      </c>
      <c r="B2749" s="6">
        <v>30</v>
      </c>
      <c r="C2749" s="7">
        <v>100</v>
      </c>
      <c r="D2749" s="6">
        <v>8</v>
      </c>
      <c r="E2749" s="6">
        <v>3581.4</v>
      </c>
      <c r="F2749" s="8">
        <v>37960</v>
      </c>
      <c r="G2749" s="6" t="s">
        <v>25</v>
      </c>
      <c r="H2749" s="6">
        <v>4</v>
      </c>
      <c r="I2749" s="6">
        <v>12</v>
      </c>
      <c r="J2749" s="6">
        <v>2003</v>
      </c>
      <c r="K2749" s="6" t="s">
        <v>26</v>
      </c>
      <c r="L2749" s="6">
        <v>104</v>
      </c>
      <c r="M2749" s="6" t="s">
        <v>172</v>
      </c>
      <c r="N2749" s="6" t="s">
        <v>400</v>
      </c>
      <c r="O2749" s="6" t="s">
        <v>401</v>
      </c>
      <c r="P2749" s="6" t="s">
        <v>402</v>
      </c>
      <c r="Q2749" s="9"/>
      <c r="R2749" s="6" t="s">
        <v>403</v>
      </c>
      <c r="S2749" s="6" t="s">
        <v>335</v>
      </c>
      <c r="T2749" s="6" t="s">
        <v>404</v>
      </c>
      <c r="U2749" s="6" t="s">
        <v>243</v>
      </c>
      <c r="V2749" s="6" t="s">
        <v>33</v>
      </c>
      <c r="W2749" s="6" t="s">
        <v>405</v>
      </c>
      <c r="X2749" s="6" t="s">
        <v>406</v>
      </c>
      <c r="Y2749" s="6" t="s">
        <v>36</v>
      </c>
    </row>
    <row r="2750" spans="1:25">
      <c r="A2750" s="5">
        <v>10206</v>
      </c>
      <c r="B2750" s="6">
        <v>28</v>
      </c>
      <c r="C2750" s="7">
        <v>87.3</v>
      </c>
      <c r="D2750" s="6">
        <v>11</v>
      </c>
      <c r="E2750" s="6">
        <v>2444.4</v>
      </c>
      <c r="F2750" s="8">
        <v>37960</v>
      </c>
      <c r="G2750" s="6" t="s">
        <v>25</v>
      </c>
      <c r="H2750" s="6">
        <v>4</v>
      </c>
      <c r="I2750" s="6">
        <v>12</v>
      </c>
      <c r="J2750" s="6">
        <v>2003</v>
      </c>
      <c r="K2750" s="6" t="s">
        <v>26</v>
      </c>
      <c r="L2750" s="6">
        <v>99</v>
      </c>
      <c r="M2750" s="6" t="s">
        <v>173</v>
      </c>
      <c r="N2750" s="6" t="s">
        <v>400</v>
      </c>
      <c r="O2750" s="6" t="s">
        <v>401</v>
      </c>
      <c r="P2750" s="6" t="s">
        <v>402</v>
      </c>
      <c r="Q2750" s="9"/>
      <c r="R2750" s="6" t="s">
        <v>403</v>
      </c>
      <c r="S2750" s="6" t="s">
        <v>335</v>
      </c>
      <c r="T2750" s="6" t="s">
        <v>404</v>
      </c>
      <c r="U2750" s="6" t="s">
        <v>243</v>
      </c>
      <c r="V2750" s="6" t="s">
        <v>33</v>
      </c>
      <c r="W2750" s="6" t="s">
        <v>405</v>
      </c>
      <c r="X2750" s="6" t="s">
        <v>406</v>
      </c>
      <c r="Y2750" s="6" t="s">
        <v>39</v>
      </c>
    </row>
    <row r="2751" spans="1:25">
      <c r="A2751" s="5">
        <v>10206</v>
      </c>
      <c r="B2751" s="6">
        <v>21</v>
      </c>
      <c r="C2751" s="7">
        <v>53.33</v>
      </c>
      <c r="D2751" s="6">
        <v>4</v>
      </c>
      <c r="E2751" s="6">
        <v>1119.93</v>
      </c>
      <c r="F2751" s="8">
        <v>37960</v>
      </c>
      <c r="G2751" s="6" t="s">
        <v>25</v>
      </c>
      <c r="H2751" s="6">
        <v>4</v>
      </c>
      <c r="I2751" s="6">
        <v>12</v>
      </c>
      <c r="J2751" s="6">
        <v>2003</v>
      </c>
      <c r="K2751" s="6" t="s">
        <v>26</v>
      </c>
      <c r="L2751" s="6">
        <v>50</v>
      </c>
      <c r="M2751" s="6" t="s">
        <v>248</v>
      </c>
      <c r="N2751" s="6" t="s">
        <v>400</v>
      </c>
      <c r="O2751" s="6" t="s">
        <v>401</v>
      </c>
      <c r="P2751" s="6" t="s">
        <v>402</v>
      </c>
      <c r="Q2751" s="9"/>
      <c r="R2751" s="6" t="s">
        <v>403</v>
      </c>
      <c r="S2751" s="6" t="s">
        <v>335</v>
      </c>
      <c r="T2751" s="6" t="s">
        <v>404</v>
      </c>
      <c r="U2751" s="6" t="s">
        <v>243</v>
      </c>
      <c r="V2751" s="6" t="s">
        <v>33</v>
      </c>
      <c r="W2751" s="6" t="s">
        <v>405</v>
      </c>
      <c r="X2751" s="6" t="s">
        <v>406</v>
      </c>
      <c r="Y2751" s="6" t="s">
        <v>39</v>
      </c>
    </row>
    <row r="2752" spans="1:25">
      <c r="A2752" s="5">
        <v>10206</v>
      </c>
      <c r="B2752" s="6">
        <v>33</v>
      </c>
      <c r="C2752" s="7">
        <v>97.39</v>
      </c>
      <c r="D2752" s="6">
        <v>10</v>
      </c>
      <c r="E2752" s="6">
        <v>3213.87</v>
      </c>
      <c r="F2752" s="8">
        <v>37960</v>
      </c>
      <c r="G2752" s="6" t="s">
        <v>25</v>
      </c>
      <c r="H2752" s="6">
        <v>4</v>
      </c>
      <c r="I2752" s="6">
        <v>12</v>
      </c>
      <c r="J2752" s="6">
        <v>2003</v>
      </c>
      <c r="K2752" s="6" t="s">
        <v>26</v>
      </c>
      <c r="L2752" s="6">
        <v>97</v>
      </c>
      <c r="M2752" s="6" t="s">
        <v>250</v>
      </c>
      <c r="N2752" s="6" t="s">
        <v>400</v>
      </c>
      <c r="O2752" s="6" t="s">
        <v>401</v>
      </c>
      <c r="P2752" s="6" t="s">
        <v>402</v>
      </c>
      <c r="Q2752" s="9"/>
      <c r="R2752" s="6" t="s">
        <v>403</v>
      </c>
      <c r="S2752" s="6" t="s">
        <v>335</v>
      </c>
      <c r="T2752" s="6" t="s">
        <v>404</v>
      </c>
      <c r="U2752" s="6" t="s">
        <v>243</v>
      </c>
      <c r="V2752" s="6" t="s">
        <v>33</v>
      </c>
      <c r="W2752" s="6" t="s">
        <v>405</v>
      </c>
      <c r="X2752" s="6" t="s">
        <v>406</v>
      </c>
      <c r="Y2752" s="6" t="s">
        <v>36</v>
      </c>
    </row>
    <row r="2753" spans="1:25">
      <c r="A2753" s="5">
        <v>10210</v>
      </c>
      <c r="B2753" s="6">
        <v>42</v>
      </c>
      <c r="C2753" s="7">
        <v>70.33</v>
      </c>
      <c r="D2753" s="6">
        <v>15</v>
      </c>
      <c r="E2753" s="6">
        <v>2953.86</v>
      </c>
      <c r="F2753" s="8">
        <v>37998</v>
      </c>
      <c r="G2753" s="6" t="s">
        <v>25</v>
      </c>
      <c r="H2753" s="6">
        <v>1</v>
      </c>
      <c r="I2753" s="6">
        <v>1</v>
      </c>
      <c r="J2753" s="6">
        <v>2004</v>
      </c>
      <c r="K2753" s="6" t="s">
        <v>385</v>
      </c>
      <c r="L2753" s="6">
        <v>74</v>
      </c>
      <c r="M2753" s="6" t="s">
        <v>457</v>
      </c>
      <c r="N2753" s="6" t="s">
        <v>257</v>
      </c>
      <c r="O2753" s="10" t="s">
        <v>683</v>
      </c>
      <c r="P2753" s="6" t="s">
        <v>258</v>
      </c>
      <c r="Q2753" s="9"/>
      <c r="R2753" s="6" t="s">
        <v>259</v>
      </c>
      <c r="S2753" s="6" t="s">
        <v>259</v>
      </c>
      <c r="T2753" s="6" t="s">
        <v>260</v>
      </c>
      <c r="U2753" s="6" t="s">
        <v>193</v>
      </c>
      <c r="V2753" s="6" t="s">
        <v>193</v>
      </c>
      <c r="W2753" s="6" t="s">
        <v>261</v>
      </c>
      <c r="X2753" s="6" t="s">
        <v>262</v>
      </c>
      <c r="Y2753" s="6" t="s">
        <v>39</v>
      </c>
    </row>
    <row r="2754" spans="1:25">
      <c r="A2754" s="5">
        <v>10222</v>
      </c>
      <c r="B2754" s="6">
        <v>43</v>
      </c>
      <c r="C2754" s="7">
        <v>74.03</v>
      </c>
      <c r="D2754" s="6">
        <v>2</v>
      </c>
      <c r="E2754" s="6">
        <v>3183.29</v>
      </c>
      <c r="F2754" s="8">
        <v>38036</v>
      </c>
      <c r="G2754" s="6" t="s">
        <v>25</v>
      </c>
      <c r="H2754" s="6">
        <v>1</v>
      </c>
      <c r="I2754" s="6">
        <v>2</v>
      </c>
      <c r="J2754" s="6">
        <v>2004</v>
      </c>
      <c r="K2754" s="6" t="s">
        <v>385</v>
      </c>
      <c r="L2754" s="6">
        <v>74</v>
      </c>
      <c r="M2754" s="6" t="s">
        <v>457</v>
      </c>
      <c r="N2754" s="6" t="s">
        <v>319</v>
      </c>
      <c r="O2754" s="6">
        <v>7605558146</v>
      </c>
      <c r="P2754" s="6" t="s">
        <v>320</v>
      </c>
      <c r="Q2754" s="9"/>
      <c r="R2754" s="6" t="s">
        <v>321</v>
      </c>
      <c r="S2754" s="6" t="s">
        <v>177</v>
      </c>
      <c r="T2754" s="6">
        <v>91217</v>
      </c>
      <c r="U2754" s="6" t="s">
        <v>32</v>
      </c>
      <c r="V2754" s="6" t="s">
        <v>33</v>
      </c>
      <c r="W2754" s="6" t="s">
        <v>178</v>
      </c>
      <c r="X2754" s="6" t="s">
        <v>35</v>
      </c>
      <c r="Y2754" s="6" t="s">
        <v>36</v>
      </c>
    </row>
    <row r="2755" spans="1:25">
      <c r="A2755" s="5">
        <v>10235</v>
      </c>
      <c r="B2755" s="6">
        <v>34</v>
      </c>
      <c r="C2755" s="7">
        <v>72.55</v>
      </c>
      <c r="D2755" s="6">
        <v>11</v>
      </c>
      <c r="E2755" s="6">
        <v>2466.6999999999998</v>
      </c>
      <c r="F2755" s="8">
        <v>38079</v>
      </c>
      <c r="G2755" s="6" t="s">
        <v>25</v>
      </c>
      <c r="H2755" s="6">
        <v>2</v>
      </c>
      <c r="I2755" s="6">
        <v>4</v>
      </c>
      <c r="J2755" s="6">
        <v>2004</v>
      </c>
      <c r="K2755" s="6" t="s">
        <v>385</v>
      </c>
      <c r="L2755" s="6">
        <v>74</v>
      </c>
      <c r="M2755" s="6" t="s">
        <v>457</v>
      </c>
      <c r="N2755" s="6" t="s">
        <v>331</v>
      </c>
      <c r="O2755" s="6" t="s">
        <v>332</v>
      </c>
      <c r="P2755" s="6" t="s">
        <v>333</v>
      </c>
      <c r="Q2755" s="9"/>
      <c r="R2755" s="6" t="s">
        <v>334</v>
      </c>
      <c r="S2755" s="6" t="s">
        <v>335</v>
      </c>
      <c r="T2755" s="6" t="s">
        <v>336</v>
      </c>
      <c r="U2755" s="6" t="s">
        <v>243</v>
      </c>
      <c r="V2755" s="6" t="s">
        <v>33</v>
      </c>
      <c r="W2755" s="6" t="s">
        <v>337</v>
      </c>
      <c r="X2755" s="6" t="s">
        <v>153</v>
      </c>
      <c r="Y2755" s="6" t="s">
        <v>39</v>
      </c>
    </row>
    <row r="2756" spans="1:25">
      <c r="A2756" s="5">
        <v>10250</v>
      </c>
      <c r="B2756" s="6">
        <v>38</v>
      </c>
      <c r="C2756" s="7">
        <v>62.19</v>
      </c>
      <c r="D2756" s="6">
        <v>12</v>
      </c>
      <c r="E2756" s="6">
        <v>2363.2199999999998</v>
      </c>
      <c r="F2756" s="8">
        <v>38118</v>
      </c>
      <c r="G2756" s="6" t="s">
        <v>25</v>
      </c>
      <c r="H2756" s="6">
        <v>2</v>
      </c>
      <c r="I2756" s="6">
        <v>5</v>
      </c>
      <c r="J2756" s="6">
        <v>2004</v>
      </c>
      <c r="K2756" s="6" t="s">
        <v>385</v>
      </c>
      <c r="L2756" s="6">
        <v>74</v>
      </c>
      <c r="M2756" s="6" t="s">
        <v>457</v>
      </c>
      <c r="N2756" s="6" t="s">
        <v>372</v>
      </c>
      <c r="O2756" s="6">
        <v>4085553659</v>
      </c>
      <c r="P2756" s="6" t="s">
        <v>373</v>
      </c>
      <c r="Q2756" s="9"/>
      <c r="R2756" s="6" t="s">
        <v>374</v>
      </c>
      <c r="S2756" s="6" t="s">
        <v>177</v>
      </c>
      <c r="T2756" s="6">
        <v>94217</v>
      </c>
      <c r="U2756" s="6" t="s">
        <v>32</v>
      </c>
      <c r="V2756" s="6" t="s">
        <v>33</v>
      </c>
      <c r="W2756" s="6" t="s">
        <v>58</v>
      </c>
      <c r="X2756" s="6" t="s">
        <v>375</v>
      </c>
      <c r="Y2756" s="6" t="s">
        <v>39</v>
      </c>
    </row>
    <row r="2757" spans="1:25">
      <c r="A2757" s="5">
        <v>10262</v>
      </c>
      <c r="B2757" s="6">
        <v>35</v>
      </c>
      <c r="C2757" s="7">
        <v>71.069999999999993</v>
      </c>
      <c r="D2757" s="6">
        <v>7</v>
      </c>
      <c r="E2757" s="6">
        <v>2487.4499999999998</v>
      </c>
      <c r="F2757" s="8">
        <v>38162</v>
      </c>
      <c r="G2757" s="6" t="s">
        <v>322</v>
      </c>
      <c r="H2757" s="6">
        <v>2</v>
      </c>
      <c r="I2757" s="6">
        <v>6</v>
      </c>
      <c r="J2757" s="6">
        <v>2004</v>
      </c>
      <c r="K2757" s="6" t="s">
        <v>385</v>
      </c>
      <c r="L2757" s="6">
        <v>74</v>
      </c>
      <c r="M2757" s="6" t="s">
        <v>457</v>
      </c>
      <c r="N2757" s="6" t="s">
        <v>155</v>
      </c>
      <c r="O2757" s="6" t="s">
        <v>156</v>
      </c>
      <c r="P2757" s="6" t="s">
        <v>157</v>
      </c>
      <c r="Q2757" s="9"/>
      <c r="R2757" s="6" t="s">
        <v>158</v>
      </c>
      <c r="S2757" s="9"/>
      <c r="T2757" s="6">
        <v>28034</v>
      </c>
      <c r="U2757" s="6" t="s">
        <v>159</v>
      </c>
      <c r="V2757" s="6" t="s">
        <v>46</v>
      </c>
      <c r="W2757" s="6" t="s">
        <v>160</v>
      </c>
      <c r="X2757" s="6" t="s">
        <v>161</v>
      </c>
      <c r="Y2757" s="6" t="s">
        <v>39</v>
      </c>
    </row>
    <row r="2758" spans="1:25">
      <c r="A2758" s="5">
        <v>10275</v>
      </c>
      <c r="B2758" s="6">
        <v>31</v>
      </c>
      <c r="C2758" s="7">
        <v>72.55</v>
      </c>
      <c r="D2758" s="6">
        <v>17</v>
      </c>
      <c r="E2758" s="6">
        <v>2249.0500000000002</v>
      </c>
      <c r="F2758" s="8">
        <v>38191</v>
      </c>
      <c r="G2758" s="6" t="s">
        <v>25</v>
      </c>
      <c r="H2758" s="6">
        <v>3</v>
      </c>
      <c r="I2758" s="6">
        <v>7</v>
      </c>
      <c r="J2758" s="6">
        <v>2004</v>
      </c>
      <c r="K2758" s="6" t="s">
        <v>385</v>
      </c>
      <c r="L2758" s="6">
        <v>74</v>
      </c>
      <c r="M2758" s="6" t="s">
        <v>457</v>
      </c>
      <c r="N2758" s="6" t="s">
        <v>91</v>
      </c>
      <c r="O2758" s="6" t="s">
        <v>92</v>
      </c>
      <c r="P2758" s="6" t="s">
        <v>93</v>
      </c>
      <c r="Q2758" s="9"/>
      <c r="R2758" s="6" t="s">
        <v>94</v>
      </c>
      <c r="S2758" s="9"/>
      <c r="T2758" s="6">
        <v>44000</v>
      </c>
      <c r="U2758" s="6" t="s">
        <v>66</v>
      </c>
      <c r="V2758" s="6" t="s">
        <v>46</v>
      </c>
      <c r="W2758" s="6" t="s">
        <v>95</v>
      </c>
      <c r="X2758" s="6" t="s">
        <v>96</v>
      </c>
      <c r="Y2758" s="6" t="s">
        <v>39</v>
      </c>
    </row>
    <row r="2759" spans="1:25">
      <c r="A2759" s="5">
        <v>10284</v>
      </c>
      <c r="B2759" s="6">
        <v>32</v>
      </c>
      <c r="C2759" s="7">
        <v>64.41</v>
      </c>
      <c r="D2759" s="6">
        <v>9</v>
      </c>
      <c r="E2759" s="6">
        <v>2061.12</v>
      </c>
      <c r="F2759" s="8">
        <v>38220</v>
      </c>
      <c r="G2759" s="6" t="s">
        <v>25</v>
      </c>
      <c r="H2759" s="6">
        <v>3</v>
      </c>
      <c r="I2759" s="6">
        <v>8</v>
      </c>
      <c r="J2759" s="6">
        <v>2004</v>
      </c>
      <c r="K2759" s="6" t="s">
        <v>385</v>
      </c>
      <c r="L2759" s="6">
        <v>74</v>
      </c>
      <c r="M2759" s="6" t="s">
        <v>457</v>
      </c>
      <c r="N2759" s="6" t="s">
        <v>607</v>
      </c>
      <c r="O2759" s="10" t="s">
        <v>683</v>
      </c>
      <c r="P2759" s="6" t="s">
        <v>608</v>
      </c>
      <c r="Q2759" s="9"/>
      <c r="R2759" s="6" t="s">
        <v>609</v>
      </c>
      <c r="S2759" s="9"/>
      <c r="T2759" s="6" t="s">
        <v>610</v>
      </c>
      <c r="U2759" s="6" t="s">
        <v>114</v>
      </c>
      <c r="V2759" s="6" t="s">
        <v>46</v>
      </c>
      <c r="W2759" s="6" t="s">
        <v>611</v>
      </c>
      <c r="X2759" s="6" t="s">
        <v>612</v>
      </c>
      <c r="Y2759" s="6" t="s">
        <v>39</v>
      </c>
    </row>
    <row r="2760" spans="1:25">
      <c r="A2760" s="5">
        <v>10296</v>
      </c>
      <c r="B2760" s="6">
        <v>47</v>
      </c>
      <c r="C2760" s="7">
        <v>86.62</v>
      </c>
      <c r="D2760" s="6">
        <v>5</v>
      </c>
      <c r="E2760" s="6">
        <v>4071.14</v>
      </c>
      <c r="F2760" s="8">
        <v>38245</v>
      </c>
      <c r="G2760" s="6" t="s">
        <v>25</v>
      </c>
      <c r="H2760" s="6">
        <v>3</v>
      </c>
      <c r="I2760" s="6">
        <v>9</v>
      </c>
      <c r="J2760" s="6">
        <v>2004</v>
      </c>
      <c r="K2760" s="6" t="s">
        <v>385</v>
      </c>
      <c r="L2760" s="6">
        <v>74</v>
      </c>
      <c r="M2760" s="6" t="s">
        <v>457</v>
      </c>
      <c r="N2760" s="6" t="s">
        <v>613</v>
      </c>
      <c r="O2760" s="10" t="s">
        <v>683</v>
      </c>
      <c r="P2760" s="6" t="s">
        <v>614</v>
      </c>
      <c r="Q2760" s="9"/>
      <c r="R2760" s="6" t="s">
        <v>615</v>
      </c>
      <c r="S2760" s="9"/>
      <c r="T2760" s="6">
        <v>80686</v>
      </c>
      <c r="U2760" s="6" t="s">
        <v>45</v>
      </c>
      <c r="V2760" s="6" t="s">
        <v>46</v>
      </c>
      <c r="W2760" s="6" t="s">
        <v>616</v>
      </c>
      <c r="X2760" s="6" t="s">
        <v>59</v>
      </c>
      <c r="Y2760" s="6" t="s">
        <v>36</v>
      </c>
    </row>
    <row r="2761" spans="1:25">
      <c r="A2761" s="5">
        <v>10308</v>
      </c>
      <c r="B2761" s="6">
        <v>39</v>
      </c>
      <c r="C2761" s="7">
        <v>68.11</v>
      </c>
      <c r="D2761" s="6">
        <v>15</v>
      </c>
      <c r="E2761" s="6">
        <v>2656.29</v>
      </c>
      <c r="F2761" s="8">
        <v>38275</v>
      </c>
      <c r="G2761" s="6" t="s">
        <v>25</v>
      </c>
      <c r="H2761" s="6">
        <v>4</v>
      </c>
      <c r="I2761" s="6">
        <v>10</v>
      </c>
      <c r="J2761" s="6">
        <v>2004</v>
      </c>
      <c r="K2761" s="6" t="s">
        <v>385</v>
      </c>
      <c r="L2761" s="6">
        <v>74</v>
      </c>
      <c r="M2761" s="6" t="s">
        <v>457</v>
      </c>
      <c r="N2761" s="6" t="s">
        <v>272</v>
      </c>
      <c r="O2761" s="6">
        <v>9145554562</v>
      </c>
      <c r="P2761" s="6" t="s">
        <v>273</v>
      </c>
      <c r="Q2761" s="9"/>
      <c r="R2761" s="6" t="s">
        <v>274</v>
      </c>
      <c r="S2761" s="6" t="s">
        <v>57</v>
      </c>
      <c r="T2761" s="6">
        <v>24067</v>
      </c>
      <c r="U2761" s="6" t="s">
        <v>32</v>
      </c>
      <c r="V2761" s="6" t="s">
        <v>33</v>
      </c>
      <c r="W2761" s="6" t="s">
        <v>58</v>
      </c>
      <c r="X2761" s="6" t="s">
        <v>179</v>
      </c>
      <c r="Y2761" s="6" t="s">
        <v>39</v>
      </c>
    </row>
    <row r="2762" spans="1:25">
      <c r="A2762" s="5">
        <v>10316</v>
      </c>
      <c r="B2762" s="6">
        <v>44</v>
      </c>
      <c r="C2762" s="7">
        <v>62.19</v>
      </c>
      <c r="D2762" s="6">
        <v>7</v>
      </c>
      <c r="E2762" s="6">
        <v>2736.36</v>
      </c>
      <c r="F2762" s="8">
        <v>38292</v>
      </c>
      <c r="G2762" s="6" t="s">
        <v>25</v>
      </c>
      <c r="H2762" s="6">
        <v>4</v>
      </c>
      <c r="I2762" s="6">
        <v>11</v>
      </c>
      <c r="J2762" s="6">
        <v>2004</v>
      </c>
      <c r="K2762" s="6" t="s">
        <v>385</v>
      </c>
      <c r="L2762" s="6">
        <v>74</v>
      </c>
      <c r="M2762" s="6" t="s">
        <v>457</v>
      </c>
      <c r="N2762" s="11" t="s">
        <v>346</v>
      </c>
      <c r="O2762" s="6" t="s">
        <v>347</v>
      </c>
      <c r="P2762" s="6" t="s">
        <v>348</v>
      </c>
      <c r="Q2762" s="9"/>
      <c r="R2762" s="6" t="s">
        <v>349</v>
      </c>
      <c r="S2762" s="6" t="s">
        <v>350</v>
      </c>
      <c r="T2762" s="6" t="s">
        <v>351</v>
      </c>
      <c r="U2762" s="6" t="s">
        <v>151</v>
      </c>
      <c r="V2762" s="6" t="s">
        <v>46</v>
      </c>
      <c r="W2762" s="6" t="s">
        <v>352</v>
      </c>
      <c r="X2762" s="6" t="s">
        <v>353</v>
      </c>
      <c r="Y2762" s="6" t="s">
        <v>39</v>
      </c>
    </row>
    <row r="2763" spans="1:25">
      <c r="A2763" s="5">
        <v>10328</v>
      </c>
      <c r="B2763" s="6">
        <v>39</v>
      </c>
      <c r="C2763" s="7">
        <v>85.87</v>
      </c>
      <c r="D2763" s="6">
        <v>12</v>
      </c>
      <c r="E2763" s="6">
        <v>3348.93</v>
      </c>
      <c r="F2763" s="8">
        <v>38303</v>
      </c>
      <c r="G2763" s="6" t="s">
        <v>25</v>
      </c>
      <c r="H2763" s="6">
        <v>4</v>
      </c>
      <c r="I2763" s="6">
        <v>11</v>
      </c>
      <c r="J2763" s="6">
        <v>2004</v>
      </c>
      <c r="K2763" s="6" t="s">
        <v>385</v>
      </c>
      <c r="L2763" s="6">
        <v>74</v>
      </c>
      <c r="M2763" s="6" t="s">
        <v>457</v>
      </c>
      <c r="N2763" s="6" t="s">
        <v>387</v>
      </c>
      <c r="O2763" s="6" t="s">
        <v>388</v>
      </c>
      <c r="P2763" s="6" t="s">
        <v>389</v>
      </c>
      <c r="Q2763" s="9"/>
      <c r="R2763" s="6" t="s">
        <v>390</v>
      </c>
      <c r="S2763" s="9"/>
      <c r="T2763" s="6">
        <v>24100</v>
      </c>
      <c r="U2763" s="6" t="s">
        <v>200</v>
      </c>
      <c r="V2763" s="6" t="s">
        <v>46</v>
      </c>
      <c r="W2763" s="6" t="s">
        <v>391</v>
      </c>
      <c r="X2763" s="6" t="s">
        <v>392</v>
      </c>
      <c r="Y2763" s="6" t="s">
        <v>36</v>
      </c>
    </row>
    <row r="2764" spans="1:25">
      <c r="A2764" s="5">
        <v>10339</v>
      </c>
      <c r="B2764" s="6">
        <v>50</v>
      </c>
      <c r="C2764" s="7">
        <v>57.86</v>
      </c>
      <c r="D2764" s="6">
        <v>8</v>
      </c>
      <c r="E2764" s="6">
        <v>2893</v>
      </c>
      <c r="F2764" s="8">
        <v>38314</v>
      </c>
      <c r="G2764" s="6" t="s">
        <v>25</v>
      </c>
      <c r="H2764" s="6">
        <v>4</v>
      </c>
      <c r="I2764" s="6">
        <v>11</v>
      </c>
      <c r="J2764" s="6">
        <v>2004</v>
      </c>
      <c r="K2764" s="6" t="s">
        <v>385</v>
      </c>
      <c r="L2764" s="6">
        <v>74</v>
      </c>
      <c r="M2764" s="6" t="s">
        <v>457</v>
      </c>
      <c r="N2764" s="6" t="s">
        <v>188</v>
      </c>
      <c r="O2764" s="10" t="s">
        <v>683</v>
      </c>
      <c r="P2764" s="6" t="s">
        <v>189</v>
      </c>
      <c r="Q2764" s="9"/>
      <c r="R2764" s="6" t="s">
        <v>190</v>
      </c>
      <c r="S2764" s="6" t="s">
        <v>191</v>
      </c>
      <c r="T2764" s="6" t="s">
        <v>192</v>
      </c>
      <c r="U2764" s="6" t="s">
        <v>193</v>
      </c>
      <c r="V2764" s="6" t="s">
        <v>193</v>
      </c>
      <c r="W2764" s="6" t="s">
        <v>194</v>
      </c>
      <c r="X2764" s="6" t="s">
        <v>195</v>
      </c>
      <c r="Y2764" s="6" t="s">
        <v>39</v>
      </c>
    </row>
    <row r="2765" spans="1:25">
      <c r="A2765" s="5">
        <v>10352</v>
      </c>
      <c r="B2765" s="6">
        <v>22</v>
      </c>
      <c r="C2765" s="7">
        <v>75.510000000000005</v>
      </c>
      <c r="D2765" s="6">
        <v>1</v>
      </c>
      <c r="E2765" s="6">
        <v>1661.22</v>
      </c>
      <c r="F2765" s="8">
        <v>38324</v>
      </c>
      <c r="G2765" s="6" t="s">
        <v>25</v>
      </c>
      <c r="H2765" s="6">
        <v>4</v>
      </c>
      <c r="I2765" s="6">
        <v>12</v>
      </c>
      <c r="J2765" s="6">
        <v>2004</v>
      </c>
      <c r="K2765" s="6" t="s">
        <v>385</v>
      </c>
      <c r="L2765" s="6">
        <v>74</v>
      </c>
      <c r="M2765" s="6" t="s">
        <v>457</v>
      </c>
      <c r="N2765" s="6" t="s">
        <v>633</v>
      </c>
      <c r="O2765" s="6">
        <v>6175558428</v>
      </c>
      <c r="P2765" s="6" t="s">
        <v>634</v>
      </c>
      <c r="Q2765" s="9"/>
      <c r="R2765" s="6" t="s">
        <v>226</v>
      </c>
      <c r="S2765" s="6" t="s">
        <v>100</v>
      </c>
      <c r="T2765" s="6">
        <v>58339</v>
      </c>
      <c r="U2765" s="6" t="s">
        <v>32</v>
      </c>
      <c r="V2765" s="6" t="s">
        <v>33</v>
      </c>
      <c r="W2765" s="6" t="s">
        <v>559</v>
      </c>
      <c r="X2765" s="6" t="s">
        <v>187</v>
      </c>
      <c r="Y2765" s="6" t="s">
        <v>39</v>
      </c>
    </row>
    <row r="2766" spans="1:25">
      <c r="A2766" s="5">
        <v>10361</v>
      </c>
      <c r="B2766" s="6">
        <v>35</v>
      </c>
      <c r="C2766" s="7">
        <v>100</v>
      </c>
      <c r="D2766" s="6">
        <v>11</v>
      </c>
      <c r="E2766" s="6">
        <v>4277.3500000000004</v>
      </c>
      <c r="F2766" s="8">
        <v>38338</v>
      </c>
      <c r="G2766" s="6" t="s">
        <v>25</v>
      </c>
      <c r="H2766" s="6">
        <v>4</v>
      </c>
      <c r="I2766" s="6">
        <v>12</v>
      </c>
      <c r="J2766" s="6">
        <v>2004</v>
      </c>
      <c r="K2766" s="6" t="s">
        <v>385</v>
      </c>
      <c r="L2766" s="6">
        <v>74</v>
      </c>
      <c r="M2766" s="6" t="s">
        <v>457</v>
      </c>
      <c r="N2766" s="6" t="s">
        <v>134</v>
      </c>
      <c r="O2766" s="10" t="s">
        <v>683</v>
      </c>
      <c r="P2766" s="6" t="s">
        <v>135</v>
      </c>
      <c r="Q2766" s="6" t="s">
        <v>136</v>
      </c>
      <c r="R2766" s="6" t="s">
        <v>137</v>
      </c>
      <c r="S2766" s="6" t="s">
        <v>138</v>
      </c>
      <c r="T2766" s="6">
        <v>2067</v>
      </c>
      <c r="U2766" s="6" t="s">
        <v>75</v>
      </c>
      <c r="V2766" s="6" t="s">
        <v>76</v>
      </c>
      <c r="W2766" s="6" t="s">
        <v>139</v>
      </c>
      <c r="X2766" s="6" t="s">
        <v>140</v>
      </c>
      <c r="Y2766" s="6" t="s">
        <v>36</v>
      </c>
    </row>
    <row r="2767" spans="1:25">
      <c r="A2767" s="5">
        <v>10373</v>
      </c>
      <c r="B2767" s="6">
        <v>45</v>
      </c>
      <c r="C2767" s="7">
        <v>55.62</v>
      </c>
      <c r="D2767" s="6">
        <v>17</v>
      </c>
      <c r="E2767" s="6">
        <v>2502.9</v>
      </c>
      <c r="F2767" s="8">
        <v>38383</v>
      </c>
      <c r="G2767" s="6" t="s">
        <v>25</v>
      </c>
      <c r="H2767" s="6">
        <v>1</v>
      </c>
      <c r="I2767" s="6">
        <v>1</v>
      </c>
      <c r="J2767" s="6">
        <v>2005</v>
      </c>
      <c r="K2767" s="6" t="s">
        <v>385</v>
      </c>
      <c r="L2767" s="6">
        <v>74</v>
      </c>
      <c r="M2767" s="6" t="s">
        <v>457</v>
      </c>
      <c r="N2767" s="6" t="s">
        <v>363</v>
      </c>
      <c r="O2767" s="6" t="s">
        <v>364</v>
      </c>
      <c r="P2767" s="6" t="s">
        <v>365</v>
      </c>
      <c r="Q2767" s="9"/>
      <c r="R2767" s="6" t="s">
        <v>366</v>
      </c>
      <c r="S2767" s="9"/>
      <c r="T2767" s="6">
        <v>90110</v>
      </c>
      <c r="U2767" s="6" t="s">
        <v>107</v>
      </c>
      <c r="V2767" s="6" t="s">
        <v>46</v>
      </c>
      <c r="W2767" s="6" t="s">
        <v>367</v>
      </c>
      <c r="X2767" s="6" t="s">
        <v>368</v>
      </c>
      <c r="Y2767" s="6" t="s">
        <v>39</v>
      </c>
    </row>
    <row r="2768" spans="1:25">
      <c r="A2768" s="5">
        <v>10386</v>
      </c>
      <c r="B2768" s="6">
        <v>44</v>
      </c>
      <c r="C2768" s="7">
        <v>86.4</v>
      </c>
      <c r="D2768" s="6">
        <v>15</v>
      </c>
      <c r="E2768" s="6">
        <v>3801.6</v>
      </c>
      <c r="F2768" s="8">
        <v>38412</v>
      </c>
      <c r="G2768" s="6" t="s">
        <v>603</v>
      </c>
      <c r="H2768" s="6">
        <v>1</v>
      </c>
      <c r="I2768" s="6">
        <v>3</v>
      </c>
      <c r="J2768" s="6">
        <v>2005</v>
      </c>
      <c r="K2768" s="6" t="s">
        <v>385</v>
      </c>
      <c r="L2768" s="6">
        <v>74</v>
      </c>
      <c r="M2768" s="6" t="s">
        <v>457</v>
      </c>
      <c r="N2768" s="6" t="s">
        <v>155</v>
      </c>
      <c r="O2768" s="6" t="s">
        <v>156</v>
      </c>
      <c r="P2768" s="6" t="s">
        <v>157</v>
      </c>
      <c r="Q2768" s="9"/>
      <c r="R2768" s="6" t="s">
        <v>158</v>
      </c>
      <c r="S2768" s="9"/>
      <c r="T2768" s="6">
        <v>28034</v>
      </c>
      <c r="U2768" s="6" t="s">
        <v>159</v>
      </c>
      <c r="V2768" s="6" t="s">
        <v>46</v>
      </c>
      <c r="W2768" s="6" t="s">
        <v>160</v>
      </c>
      <c r="X2768" s="6" t="s">
        <v>161</v>
      </c>
      <c r="Y2768" s="6" t="s">
        <v>36</v>
      </c>
    </row>
    <row r="2769" spans="1:25">
      <c r="A2769" s="5">
        <v>10398</v>
      </c>
      <c r="B2769" s="6">
        <v>36</v>
      </c>
      <c r="C2769" s="7">
        <v>87.36</v>
      </c>
      <c r="D2769" s="6">
        <v>12</v>
      </c>
      <c r="E2769" s="6">
        <v>3144.96</v>
      </c>
      <c r="F2769" s="8">
        <v>38441</v>
      </c>
      <c r="G2769" s="6" t="s">
        <v>25</v>
      </c>
      <c r="H2769" s="6">
        <v>1</v>
      </c>
      <c r="I2769" s="6">
        <v>3</v>
      </c>
      <c r="J2769" s="6">
        <v>2005</v>
      </c>
      <c r="K2769" s="6" t="s">
        <v>385</v>
      </c>
      <c r="L2769" s="6">
        <v>74</v>
      </c>
      <c r="M2769" s="6" t="s">
        <v>457</v>
      </c>
      <c r="N2769" s="6" t="s">
        <v>357</v>
      </c>
      <c r="O2769" s="6" t="s">
        <v>358</v>
      </c>
      <c r="P2769" s="6" t="s">
        <v>359</v>
      </c>
      <c r="Q2769" s="9"/>
      <c r="R2769" s="6" t="s">
        <v>360</v>
      </c>
      <c r="S2769" s="9"/>
      <c r="T2769" s="6">
        <v>51100</v>
      </c>
      <c r="U2769" s="6" t="s">
        <v>66</v>
      </c>
      <c r="V2769" s="6" t="s">
        <v>46</v>
      </c>
      <c r="W2769" s="6" t="s">
        <v>361</v>
      </c>
      <c r="X2769" s="6" t="s">
        <v>362</v>
      </c>
      <c r="Y2769" s="6" t="s">
        <v>36</v>
      </c>
    </row>
    <row r="2770" spans="1:25">
      <c r="A2770" s="5">
        <v>10401</v>
      </c>
      <c r="B2770" s="6">
        <v>28</v>
      </c>
      <c r="C2770" s="7">
        <v>72.55</v>
      </c>
      <c r="D2770" s="6">
        <v>11</v>
      </c>
      <c r="E2770" s="6">
        <v>2031.4</v>
      </c>
      <c r="F2770" s="8">
        <v>38445</v>
      </c>
      <c r="G2770" s="6" t="s">
        <v>376</v>
      </c>
      <c r="H2770" s="6">
        <v>2</v>
      </c>
      <c r="I2770" s="6">
        <v>4</v>
      </c>
      <c r="J2770" s="6">
        <v>2005</v>
      </c>
      <c r="K2770" s="6" t="s">
        <v>385</v>
      </c>
      <c r="L2770" s="6">
        <v>74</v>
      </c>
      <c r="M2770" s="6" t="s">
        <v>457</v>
      </c>
      <c r="N2770" s="6" t="s">
        <v>79</v>
      </c>
      <c r="O2770" s="6">
        <v>2015559350</v>
      </c>
      <c r="P2770" s="6" t="s">
        <v>80</v>
      </c>
      <c r="Q2770" s="9"/>
      <c r="R2770" s="6" t="s">
        <v>81</v>
      </c>
      <c r="S2770" s="6" t="s">
        <v>82</v>
      </c>
      <c r="T2770" s="6">
        <v>94019</v>
      </c>
      <c r="U2770" s="6" t="s">
        <v>32</v>
      </c>
      <c r="V2770" s="6" t="s">
        <v>33</v>
      </c>
      <c r="W2770" s="6" t="s">
        <v>83</v>
      </c>
      <c r="X2770" s="6" t="s">
        <v>84</v>
      </c>
      <c r="Y2770" s="6" t="s">
        <v>39</v>
      </c>
    </row>
    <row r="2771" spans="1:25">
      <c r="A2771" s="5">
        <v>10416</v>
      </c>
      <c r="B2771" s="6">
        <v>43</v>
      </c>
      <c r="C2771" s="7">
        <v>62.19</v>
      </c>
      <c r="D2771" s="6">
        <v>12</v>
      </c>
      <c r="E2771" s="6">
        <v>2674.17</v>
      </c>
      <c r="F2771" s="8">
        <v>38482</v>
      </c>
      <c r="G2771" s="6" t="s">
        <v>25</v>
      </c>
      <c r="H2771" s="6">
        <v>2</v>
      </c>
      <c r="I2771" s="6">
        <v>5</v>
      </c>
      <c r="J2771" s="6">
        <v>2005</v>
      </c>
      <c r="K2771" s="6" t="s">
        <v>385</v>
      </c>
      <c r="L2771" s="6">
        <v>74</v>
      </c>
      <c r="M2771" s="6" t="s">
        <v>457</v>
      </c>
      <c r="N2771" s="6" t="s">
        <v>430</v>
      </c>
      <c r="O2771" s="6" t="s">
        <v>431</v>
      </c>
      <c r="P2771" s="6" t="s">
        <v>432</v>
      </c>
      <c r="Q2771" s="9"/>
      <c r="R2771" s="6" t="s">
        <v>433</v>
      </c>
      <c r="S2771" s="9"/>
      <c r="T2771" s="6">
        <v>42100</v>
      </c>
      <c r="U2771" s="6" t="s">
        <v>200</v>
      </c>
      <c r="V2771" s="6" t="s">
        <v>46</v>
      </c>
      <c r="W2771" s="6" t="s">
        <v>434</v>
      </c>
      <c r="X2771" s="6" t="s">
        <v>435</v>
      </c>
      <c r="Y2771" s="6" t="s">
        <v>39</v>
      </c>
    </row>
    <row r="2772" spans="1:25">
      <c r="A2772" s="5">
        <v>10206</v>
      </c>
      <c r="B2772" s="6">
        <v>36</v>
      </c>
      <c r="C2772" s="7">
        <v>58.82</v>
      </c>
      <c r="D2772" s="6">
        <v>2</v>
      </c>
      <c r="E2772" s="6">
        <v>2117.52</v>
      </c>
      <c r="F2772" s="8">
        <v>37960</v>
      </c>
      <c r="G2772" s="6" t="s">
        <v>25</v>
      </c>
      <c r="H2772" s="6">
        <v>4</v>
      </c>
      <c r="I2772" s="6">
        <v>12</v>
      </c>
      <c r="J2772" s="6">
        <v>2003</v>
      </c>
      <c r="K2772" s="6" t="s">
        <v>166</v>
      </c>
      <c r="L2772" s="6">
        <v>64</v>
      </c>
      <c r="M2772" s="6" t="s">
        <v>252</v>
      </c>
      <c r="N2772" s="6" t="s">
        <v>400</v>
      </c>
      <c r="O2772" s="6" t="s">
        <v>401</v>
      </c>
      <c r="P2772" s="6" t="s">
        <v>402</v>
      </c>
      <c r="Q2772" s="9"/>
      <c r="R2772" s="6" t="s">
        <v>403</v>
      </c>
      <c r="S2772" s="6" t="s">
        <v>335</v>
      </c>
      <c r="T2772" s="6" t="s">
        <v>404</v>
      </c>
      <c r="U2772" s="6" t="s">
        <v>243</v>
      </c>
      <c r="V2772" s="6" t="s">
        <v>33</v>
      </c>
      <c r="W2772" s="6" t="s">
        <v>405</v>
      </c>
      <c r="X2772" s="6" t="s">
        <v>406</v>
      </c>
      <c r="Y2772" s="6" t="s">
        <v>39</v>
      </c>
    </row>
    <row r="2773" spans="1:25">
      <c r="A2773" s="5">
        <v>10206</v>
      </c>
      <c r="B2773" s="6">
        <v>33</v>
      </c>
      <c r="C2773" s="7">
        <v>100</v>
      </c>
      <c r="D2773" s="6">
        <v>1</v>
      </c>
      <c r="E2773" s="6">
        <v>3871.89</v>
      </c>
      <c r="F2773" s="8">
        <v>37960</v>
      </c>
      <c r="G2773" s="6" t="s">
        <v>25</v>
      </c>
      <c r="H2773" s="6">
        <v>4</v>
      </c>
      <c r="I2773" s="6">
        <v>12</v>
      </c>
      <c r="J2773" s="6">
        <v>2003</v>
      </c>
      <c r="K2773" s="6" t="s">
        <v>163</v>
      </c>
      <c r="L2773" s="6">
        <v>101</v>
      </c>
      <c r="M2773" s="6" t="s">
        <v>253</v>
      </c>
      <c r="N2773" s="6" t="s">
        <v>400</v>
      </c>
      <c r="O2773" s="6" t="s">
        <v>401</v>
      </c>
      <c r="P2773" s="6" t="s">
        <v>402</v>
      </c>
      <c r="Q2773" s="9"/>
      <c r="R2773" s="6" t="s">
        <v>403</v>
      </c>
      <c r="S2773" s="6" t="s">
        <v>335</v>
      </c>
      <c r="T2773" s="6" t="s">
        <v>404</v>
      </c>
      <c r="U2773" s="6" t="s">
        <v>243</v>
      </c>
      <c r="V2773" s="6" t="s">
        <v>33</v>
      </c>
      <c r="W2773" s="6" t="s">
        <v>405</v>
      </c>
      <c r="X2773" s="6" t="s">
        <v>406</v>
      </c>
      <c r="Y2773" s="6" t="s">
        <v>36</v>
      </c>
    </row>
    <row r="2774" spans="1:25">
      <c r="A2774" s="5">
        <v>10207</v>
      </c>
      <c r="B2774" s="6">
        <v>31</v>
      </c>
      <c r="C2774" s="7">
        <v>100</v>
      </c>
      <c r="D2774" s="6">
        <v>15</v>
      </c>
      <c r="E2774" s="6">
        <v>4076.19</v>
      </c>
      <c r="F2774" s="8">
        <v>37964</v>
      </c>
      <c r="G2774" s="6" t="s">
        <v>25</v>
      </c>
      <c r="H2774" s="6">
        <v>4</v>
      </c>
      <c r="I2774" s="6">
        <v>12</v>
      </c>
      <c r="J2774" s="6">
        <v>2003</v>
      </c>
      <c r="K2774" s="6" t="s">
        <v>163</v>
      </c>
      <c r="L2774" s="6">
        <v>147</v>
      </c>
      <c r="M2774" s="6" t="s">
        <v>165</v>
      </c>
      <c r="N2774" s="6" t="s">
        <v>635</v>
      </c>
      <c r="O2774" s="6">
        <v>6175552555</v>
      </c>
      <c r="P2774" s="6" t="s">
        <v>636</v>
      </c>
      <c r="Q2774" s="9"/>
      <c r="R2774" s="6" t="s">
        <v>340</v>
      </c>
      <c r="S2774" s="6" t="s">
        <v>100</v>
      </c>
      <c r="T2774" s="6">
        <v>51003</v>
      </c>
      <c r="U2774" s="6" t="s">
        <v>32</v>
      </c>
      <c r="V2774" s="6" t="s">
        <v>33</v>
      </c>
      <c r="W2774" s="6" t="s">
        <v>637</v>
      </c>
      <c r="X2774" s="6" t="s">
        <v>35</v>
      </c>
      <c r="Y2774" s="6" t="s">
        <v>36</v>
      </c>
    </row>
    <row r="2775" spans="1:25">
      <c r="A2775" s="5">
        <v>10207</v>
      </c>
      <c r="B2775" s="6">
        <v>34</v>
      </c>
      <c r="C2775" s="7">
        <v>99.54</v>
      </c>
      <c r="D2775" s="6">
        <v>7</v>
      </c>
      <c r="E2775" s="6">
        <v>3384.36</v>
      </c>
      <c r="F2775" s="8">
        <v>37964</v>
      </c>
      <c r="G2775" s="6" t="s">
        <v>25</v>
      </c>
      <c r="H2775" s="6">
        <v>4</v>
      </c>
      <c r="I2775" s="6">
        <v>12</v>
      </c>
      <c r="J2775" s="6">
        <v>2003</v>
      </c>
      <c r="K2775" s="6" t="s">
        <v>166</v>
      </c>
      <c r="L2775" s="6">
        <v>118</v>
      </c>
      <c r="M2775" s="6" t="s">
        <v>255</v>
      </c>
      <c r="N2775" s="6" t="s">
        <v>635</v>
      </c>
      <c r="O2775" s="6">
        <v>6175552555</v>
      </c>
      <c r="P2775" s="6" t="s">
        <v>636</v>
      </c>
      <c r="Q2775" s="9"/>
      <c r="R2775" s="6" t="s">
        <v>340</v>
      </c>
      <c r="S2775" s="6" t="s">
        <v>100</v>
      </c>
      <c r="T2775" s="6">
        <v>51003</v>
      </c>
      <c r="U2775" s="6" t="s">
        <v>32</v>
      </c>
      <c r="V2775" s="6" t="s">
        <v>33</v>
      </c>
      <c r="W2775" s="6" t="s">
        <v>637</v>
      </c>
      <c r="X2775" s="6" t="s">
        <v>35</v>
      </c>
      <c r="Y2775" s="6" t="s">
        <v>36</v>
      </c>
    </row>
    <row r="2776" spans="1:25">
      <c r="A2776" s="5">
        <v>10207</v>
      </c>
      <c r="B2776" s="6">
        <v>44</v>
      </c>
      <c r="C2776" s="7">
        <v>100</v>
      </c>
      <c r="D2776" s="6">
        <v>6</v>
      </c>
      <c r="E2776" s="6">
        <v>7060.24</v>
      </c>
      <c r="F2776" s="8">
        <v>37964</v>
      </c>
      <c r="G2776" s="6" t="s">
        <v>25</v>
      </c>
      <c r="H2776" s="6">
        <v>4</v>
      </c>
      <c r="I2776" s="6">
        <v>12</v>
      </c>
      <c r="J2776" s="6">
        <v>2003</v>
      </c>
      <c r="K2776" s="6" t="s">
        <v>163</v>
      </c>
      <c r="L2776" s="6">
        <v>163</v>
      </c>
      <c r="M2776" s="6" t="s">
        <v>282</v>
      </c>
      <c r="N2776" s="6" t="s">
        <v>635</v>
      </c>
      <c r="O2776" s="6">
        <v>6175552555</v>
      </c>
      <c r="P2776" s="6" t="s">
        <v>636</v>
      </c>
      <c r="Q2776" s="9"/>
      <c r="R2776" s="6" t="s">
        <v>340</v>
      </c>
      <c r="S2776" s="6" t="s">
        <v>100</v>
      </c>
      <c r="T2776" s="6">
        <v>51003</v>
      </c>
      <c r="U2776" s="6" t="s">
        <v>32</v>
      </c>
      <c r="V2776" s="6" t="s">
        <v>33</v>
      </c>
      <c r="W2776" s="6" t="s">
        <v>637</v>
      </c>
      <c r="X2776" s="6" t="s">
        <v>35</v>
      </c>
      <c r="Y2776" s="6" t="s">
        <v>133</v>
      </c>
    </row>
    <row r="2777" spans="1:25">
      <c r="A2777" s="5">
        <v>10207</v>
      </c>
      <c r="B2777" s="6">
        <v>43</v>
      </c>
      <c r="C2777" s="7">
        <v>100</v>
      </c>
      <c r="D2777" s="6">
        <v>10</v>
      </c>
      <c r="E2777" s="6">
        <v>5752.54</v>
      </c>
      <c r="F2777" s="8">
        <v>37964</v>
      </c>
      <c r="G2777" s="6" t="s">
        <v>25</v>
      </c>
      <c r="H2777" s="6">
        <v>4</v>
      </c>
      <c r="I2777" s="6">
        <v>12</v>
      </c>
      <c r="J2777" s="6">
        <v>2003</v>
      </c>
      <c r="K2777" s="6" t="s">
        <v>166</v>
      </c>
      <c r="L2777" s="6">
        <v>122</v>
      </c>
      <c r="M2777" s="6" t="s">
        <v>283</v>
      </c>
      <c r="N2777" s="6" t="s">
        <v>635</v>
      </c>
      <c r="O2777" s="6">
        <v>6175552555</v>
      </c>
      <c r="P2777" s="6" t="s">
        <v>636</v>
      </c>
      <c r="Q2777" s="9"/>
      <c r="R2777" s="6" t="s">
        <v>340</v>
      </c>
      <c r="S2777" s="6" t="s">
        <v>100</v>
      </c>
      <c r="T2777" s="6">
        <v>51003</v>
      </c>
      <c r="U2777" s="6" t="s">
        <v>32</v>
      </c>
      <c r="V2777" s="6" t="s">
        <v>33</v>
      </c>
      <c r="W2777" s="6" t="s">
        <v>637</v>
      </c>
      <c r="X2777" s="6" t="s">
        <v>35</v>
      </c>
      <c r="Y2777" s="6" t="s">
        <v>36</v>
      </c>
    </row>
    <row r="2778" spans="1:25">
      <c r="A2778" s="5">
        <v>10207</v>
      </c>
      <c r="B2778" s="6">
        <v>37</v>
      </c>
      <c r="C2778" s="7">
        <v>69.89</v>
      </c>
      <c r="D2778" s="6">
        <v>13</v>
      </c>
      <c r="E2778" s="6">
        <v>2585.9299999999998</v>
      </c>
      <c r="F2778" s="8">
        <v>37964</v>
      </c>
      <c r="G2778" s="6" t="s">
        <v>25</v>
      </c>
      <c r="H2778" s="6">
        <v>4</v>
      </c>
      <c r="I2778" s="6">
        <v>12</v>
      </c>
      <c r="J2778" s="6">
        <v>2003</v>
      </c>
      <c r="K2778" s="6" t="s">
        <v>166</v>
      </c>
      <c r="L2778" s="6">
        <v>60</v>
      </c>
      <c r="M2778" s="6" t="s">
        <v>169</v>
      </c>
      <c r="N2778" s="6" t="s">
        <v>635</v>
      </c>
      <c r="O2778" s="6">
        <v>6175552555</v>
      </c>
      <c r="P2778" s="6" t="s">
        <v>636</v>
      </c>
      <c r="Q2778" s="9"/>
      <c r="R2778" s="6" t="s">
        <v>340</v>
      </c>
      <c r="S2778" s="6" t="s">
        <v>100</v>
      </c>
      <c r="T2778" s="6">
        <v>51003</v>
      </c>
      <c r="U2778" s="6" t="s">
        <v>32</v>
      </c>
      <c r="V2778" s="6" t="s">
        <v>33</v>
      </c>
      <c r="W2778" s="6" t="s">
        <v>637</v>
      </c>
      <c r="X2778" s="6" t="s">
        <v>35</v>
      </c>
      <c r="Y2778" s="6" t="s">
        <v>39</v>
      </c>
    </row>
    <row r="2779" spans="1:25">
      <c r="A2779" s="5">
        <v>10207</v>
      </c>
      <c r="B2779" s="6">
        <v>25</v>
      </c>
      <c r="C2779" s="7">
        <v>100</v>
      </c>
      <c r="D2779" s="6">
        <v>11</v>
      </c>
      <c r="E2779" s="6">
        <v>3937.25</v>
      </c>
      <c r="F2779" s="8">
        <v>37964</v>
      </c>
      <c r="G2779" s="6" t="s">
        <v>25</v>
      </c>
      <c r="H2779" s="6">
        <v>4</v>
      </c>
      <c r="I2779" s="6">
        <v>12</v>
      </c>
      <c r="J2779" s="6">
        <v>2003</v>
      </c>
      <c r="K2779" s="6" t="s">
        <v>163</v>
      </c>
      <c r="L2779" s="6">
        <v>169</v>
      </c>
      <c r="M2779" s="6" t="s">
        <v>284</v>
      </c>
      <c r="N2779" s="6" t="s">
        <v>635</v>
      </c>
      <c r="O2779" s="6">
        <v>6175552555</v>
      </c>
      <c r="P2779" s="6" t="s">
        <v>636</v>
      </c>
      <c r="Q2779" s="9"/>
      <c r="R2779" s="6" t="s">
        <v>340</v>
      </c>
      <c r="S2779" s="6" t="s">
        <v>100</v>
      </c>
      <c r="T2779" s="6">
        <v>51003</v>
      </c>
      <c r="U2779" s="6" t="s">
        <v>32</v>
      </c>
      <c r="V2779" s="6" t="s">
        <v>33</v>
      </c>
      <c r="W2779" s="6" t="s">
        <v>637</v>
      </c>
      <c r="X2779" s="6" t="s">
        <v>35</v>
      </c>
      <c r="Y2779" s="6" t="s">
        <v>36</v>
      </c>
    </row>
    <row r="2780" spans="1:25">
      <c r="A2780" s="5">
        <v>10207</v>
      </c>
      <c r="B2780" s="6">
        <v>40</v>
      </c>
      <c r="C2780" s="7">
        <v>100</v>
      </c>
      <c r="D2780" s="6">
        <v>1</v>
      </c>
      <c r="E2780" s="6">
        <v>6146.8</v>
      </c>
      <c r="F2780" s="8">
        <v>37964</v>
      </c>
      <c r="G2780" s="6" t="s">
        <v>25</v>
      </c>
      <c r="H2780" s="6">
        <v>4</v>
      </c>
      <c r="I2780" s="6">
        <v>12</v>
      </c>
      <c r="J2780" s="6">
        <v>2003</v>
      </c>
      <c r="K2780" s="6" t="s">
        <v>163</v>
      </c>
      <c r="L2780" s="6">
        <v>143</v>
      </c>
      <c r="M2780" s="6" t="s">
        <v>285</v>
      </c>
      <c r="N2780" s="6" t="s">
        <v>635</v>
      </c>
      <c r="O2780" s="6">
        <v>6175552555</v>
      </c>
      <c r="P2780" s="6" t="s">
        <v>636</v>
      </c>
      <c r="Q2780" s="9"/>
      <c r="R2780" s="6" t="s">
        <v>340</v>
      </c>
      <c r="S2780" s="6" t="s">
        <v>100</v>
      </c>
      <c r="T2780" s="6">
        <v>51003</v>
      </c>
      <c r="U2780" s="6" t="s">
        <v>32</v>
      </c>
      <c r="V2780" s="6" t="s">
        <v>33</v>
      </c>
      <c r="W2780" s="6" t="s">
        <v>637</v>
      </c>
      <c r="X2780" s="6" t="s">
        <v>35</v>
      </c>
      <c r="Y2780" s="6" t="s">
        <v>36</v>
      </c>
    </row>
    <row r="2781" spans="1:25">
      <c r="A2781" s="5">
        <v>10209</v>
      </c>
      <c r="B2781" s="6">
        <v>48</v>
      </c>
      <c r="C2781" s="7">
        <v>44.69</v>
      </c>
      <c r="D2781" s="6">
        <v>3</v>
      </c>
      <c r="E2781" s="6">
        <v>2145.12</v>
      </c>
      <c r="F2781" s="8">
        <v>37995</v>
      </c>
      <c r="G2781" s="6" t="s">
        <v>25</v>
      </c>
      <c r="H2781" s="6">
        <v>1</v>
      </c>
      <c r="I2781" s="6">
        <v>1</v>
      </c>
      <c r="J2781" s="6">
        <v>2004</v>
      </c>
      <c r="K2781" s="6" t="s">
        <v>385</v>
      </c>
      <c r="L2781" s="6">
        <v>49</v>
      </c>
      <c r="M2781" s="6" t="s">
        <v>458</v>
      </c>
      <c r="N2781" s="6" t="s">
        <v>315</v>
      </c>
      <c r="O2781" s="6">
        <v>2155554369</v>
      </c>
      <c r="P2781" s="6" t="s">
        <v>316</v>
      </c>
      <c r="Q2781" s="9"/>
      <c r="R2781" s="6" t="s">
        <v>317</v>
      </c>
      <c r="S2781" s="6" t="s">
        <v>177</v>
      </c>
      <c r="T2781" s="9"/>
      <c r="U2781" s="6" t="s">
        <v>32</v>
      </c>
      <c r="V2781" s="6" t="s">
        <v>33</v>
      </c>
      <c r="W2781" s="6" t="s">
        <v>318</v>
      </c>
      <c r="X2781" s="6" t="s">
        <v>59</v>
      </c>
      <c r="Y2781" s="6" t="s">
        <v>39</v>
      </c>
    </row>
    <row r="2782" spans="1:25">
      <c r="A2782" s="5">
        <v>10222</v>
      </c>
      <c r="B2782" s="6">
        <v>31</v>
      </c>
      <c r="C2782" s="7">
        <v>45.69</v>
      </c>
      <c r="D2782" s="6">
        <v>7</v>
      </c>
      <c r="E2782" s="6">
        <v>1416.39</v>
      </c>
      <c r="F2782" s="8">
        <v>38036</v>
      </c>
      <c r="G2782" s="6" t="s">
        <v>25</v>
      </c>
      <c r="H2782" s="6">
        <v>1</v>
      </c>
      <c r="I2782" s="6">
        <v>2</v>
      </c>
      <c r="J2782" s="6">
        <v>2004</v>
      </c>
      <c r="K2782" s="6" t="s">
        <v>385</v>
      </c>
      <c r="L2782" s="6">
        <v>49</v>
      </c>
      <c r="M2782" s="6" t="s">
        <v>458</v>
      </c>
      <c r="N2782" s="6" t="s">
        <v>319</v>
      </c>
      <c r="O2782" s="6">
        <v>7605558146</v>
      </c>
      <c r="P2782" s="6" t="s">
        <v>320</v>
      </c>
      <c r="Q2782" s="9"/>
      <c r="R2782" s="6" t="s">
        <v>321</v>
      </c>
      <c r="S2782" s="6" t="s">
        <v>177</v>
      </c>
      <c r="T2782" s="6">
        <v>91217</v>
      </c>
      <c r="U2782" s="6" t="s">
        <v>32</v>
      </c>
      <c r="V2782" s="6" t="s">
        <v>33</v>
      </c>
      <c r="W2782" s="6" t="s">
        <v>178</v>
      </c>
      <c r="X2782" s="6" t="s">
        <v>35</v>
      </c>
      <c r="Y2782" s="6" t="s">
        <v>39</v>
      </c>
    </row>
    <row r="2783" spans="1:25">
      <c r="A2783" s="5">
        <v>10249</v>
      </c>
      <c r="B2783" s="6">
        <v>32</v>
      </c>
      <c r="C2783" s="7">
        <v>57.61</v>
      </c>
      <c r="D2783" s="6">
        <v>3</v>
      </c>
      <c r="E2783" s="6">
        <v>1843.52</v>
      </c>
      <c r="F2783" s="8">
        <v>38115</v>
      </c>
      <c r="G2783" s="6" t="s">
        <v>25</v>
      </c>
      <c r="H2783" s="6">
        <v>2</v>
      </c>
      <c r="I2783" s="6">
        <v>5</v>
      </c>
      <c r="J2783" s="6">
        <v>2004</v>
      </c>
      <c r="K2783" s="6" t="s">
        <v>385</v>
      </c>
      <c r="L2783" s="6">
        <v>49</v>
      </c>
      <c r="M2783" s="6" t="s">
        <v>458</v>
      </c>
      <c r="N2783" s="6" t="s">
        <v>180</v>
      </c>
      <c r="O2783" s="6">
        <v>6175555555</v>
      </c>
      <c r="P2783" s="6" t="s">
        <v>181</v>
      </c>
      <c r="Q2783" s="9"/>
      <c r="R2783" s="6" t="s">
        <v>99</v>
      </c>
      <c r="S2783" s="6" t="s">
        <v>100</v>
      </c>
      <c r="T2783" s="6">
        <v>51247</v>
      </c>
      <c r="U2783" s="6" t="s">
        <v>32</v>
      </c>
      <c r="V2783" s="6" t="s">
        <v>33</v>
      </c>
      <c r="W2783" s="6" t="s">
        <v>182</v>
      </c>
      <c r="X2783" s="6" t="s">
        <v>122</v>
      </c>
      <c r="Y2783" s="6" t="s">
        <v>39</v>
      </c>
    </row>
    <row r="2784" spans="1:25">
      <c r="A2784" s="5">
        <v>10262</v>
      </c>
      <c r="B2784" s="6">
        <v>21</v>
      </c>
      <c r="C2784" s="7">
        <v>57.11</v>
      </c>
      <c r="D2784" s="6">
        <v>12</v>
      </c>
      <c r="E2784" s="6">
        <v>1199.31</v>
      </c>
      <c r="F2784" s="8">
        <v>38162</v>
      </c>
      <c r="G2784" s="6" t="s">
        <v>322</v>
      </c>
      <c r="H2784" s="6">
        <v>2</v>
      </c>
      <c r="I2784" s="6">
        <v>6</v>
      </c>
      <c r="J2784" s="6">
        <v>2004</v>
      </c>
      <c r="K2784" s="6" t="s">
        <v>385</v>
      </c>
      <c r="L2784" s="6">
        <v>49</v>
      </c>
      <c r="M2784" s="6" t="s">
        <v>458</v>
      </c>
      <c r="N2784" s="6" t="s">
        <v>155</v>
      </c>
      <c r="O2784" s="6" t="s">
        <v>156</v>
      </c>
      <c r="P2784" s="6" t="s">
        <v>157</v>
      </c>
      <c r="Q2784" s="9"/>
      <c r="R2784" s="6" t="s">
        <v>158</v>
      </c>
      <c r="S2784" s="9"/>
      <c r="T2784" s="6">
        <v>28034</v>
      </c>
      <c r="U2784" s="6" t="s">
        <v>159</v>
      </c>
      <c r="V2784" s="6" t="s">
        <v>46</v>
      </c>
      <c r="W2784" s="6" t="s">
        <v>160</v>
      </c>
      <c r="X2784" s="6" t="s">
        <v>161</v>
      </c>
      <c r="Y2784" s="6" t="s">
        <v>39</v>
      </c>
    </row>
    <row r="2785" spans="1:25">
      <c r="A2785" s="5">
        <v>10274</v>
      </c>
      <c r="B2785" s="6">
        <v>32</v>
      </c>
      <c r="C2785" s="7">
        <v>58.6</v>
      </c>
      <c r="D2785" s="6">
        <v>4</v>
      </c>
      <c r="E2785" s="6">
        <v>1875.2</v>
      </c>
      <c r="F2785" s="8">
        <v>38189</v>
      </c>
      <c r="G2785" s="6" t="s">
        <v>25</v>
      </c>
      <c r="H2785" s="6">
        <v>3</v>
      </c>
      <c r="I2785" s="6">
        <v>7</v>
      </c>
      <c r="J2785" s="6">
        <v>2004</v>
      </c>
      <c r="K2785" s="6" t="s">
        <v>385</v>
      </c>
      <c r="L2785" s="6">
        <v>49</v>
      </c>
      <c r="M2785" s="6" t="s">
        <v>458</v>
      </c>
      <c r="N2785" s="6" t="s">
        <v>224</v>
      </c>
      <c r="O2785" s="6">
        <v>6175558555</v>
      </c>
      <c r="P2785" s="6" t="s">
        <v>225</v>
      </c>
      <c r="Q2785" s="9"/>
      <c r="R2785" s="6" t="s">
        <v>226</v>
      </c>
      <c r="S2785" s="6" t="s">
        <v>100</v>
      </c>
      <c r="T2785" s="6">
        <v>58339</v>
      </c>
      <c r="U2785" s="6" t="s">
        <v>32</v>
      </c>
      <c r="V2785" s="6" t="s">
        <v>33</v>
      </c>
      <c r="W2785" s="6" t="s">
        <v>220</v>
      </c>
      <c r="X2785" s="6" t="s">
        <v>227</v>
      </c>
      <c r="Y2785" s="6" t="s">
        <v>39</v>
      </c>
    </row>
    <row r="2786" spans="1:25">
      <c r="A2786" s="5">
        <v>10283</v>
      </c>
      <c r="B2786" s="6">
        <v>43</v>
      </c>
      <c r="C2786" s="7">
        <v>57.61</v>
      </c>
      <c r="D2786" s="6">
        <v>1</v>
      </c>
      <c r="E2786" s="6">
        <v>2477.23</v>
      </c>
      <c r="F2786" s="8">
        <v>38219</v>
      </c>
      <c r="G2786" s="6" t="s">
        <v>25</v>
      </c>
      <c r="H2786" s="6">
        <v>3</v>
      </c>
      <c r="I2786" s="6">
        <v>8</v>
      </c>
      <c r="J2786" s="6">
        <v>2004</v>
      </c>
      <c r="K2786" s="6" t="s">
        <v>385</v>
      </c>
      <c r="L2786" s="6">
        <v>49</v>
      </c>
      <c r="M2786" s="6" t="s">
        <v>458</v>
      </c>
      <c r="N2786" s="6" t="s">
        <v>331</v>
      </c>
      <c r="O2786" s="6" t="s">
        <v>332</v>
      </c>
      <c r="P2786" s="6" t="s">
        <v>333</v>
      </c>
      <c r="Q2786" s="9"/>
      <c r="R2786" s="6" t="s">
        <v>334</v>
      </c>
      <c r="S2786" s="6" t="s">
        <v>335</v>
      </c>
      <c r="T2786" s="6" t="s">
        <v>336</v>
      </c>
      <c r="U2786" s="6" t="s">
        <v>243</v>
      </c>
      <c r="V2786" s="6" t="s">
        <v>33</v>
      </c>
      <c r="W2786" s="6" t="s">
        <v>337</v>
      </c>
      <c r="X2786" s="6" t="s">
        <v>153</v>
      </c>
      <c r="Y2786" s="6" t="s">
        <v>39</v>
      </c>
    </row>
    <row r="2787" spans="1:25">
      <c r="A2787" s="5">
        <v>10296</v>
      </c>
      <c r="B2787" s="6">
        <v>21</v>
      </c>
      <c r="C2787" s="7">
        <v>45.19</v>
      </c>
      <c r="D2787" s="6">
        <v>10</v>
      </c>
      <c r="E2787" s="6">
        <v>948.99</v>
      </c>
      <c r="F2787" s="8">
        <v>38245</v>
      </c>
      <c r="G2787" s="6" t="s">
        <v>25</v>
      </c>
      <c r="H2787" s="6">
        <v>3</v>
      </c>
      <c r="I2787" s="6">
        <v>9</v>
      </c>
      <c r="J2787" s="6">
        <v>2004</v>
      </c>
      <c r="K2787" s="6" t="s">
        <v>385</v>
      </c>
      <c r="L2787" s="6">
        <v>49</v>
      </c>
      <c r="M2787" s="6" t="s">
        <v>458</v>
      </c>
      <c r="N2787" s="6" t="s">
        <v>613</v>
      </c>
      <c r="O2787" s="10" t="s">
        <v>683</v>
      </c>
      <c r="P2787" s="6" t="s">
        <v>614</v>
      </c>
      <c r="Q2787" s="9"/>
      <c r="R2787" s="6" t="s">
        <v>615</v>
      </c>
      <c r="S2787" s="9"/>
      <c r="T2787" s="6">
        <v>80686</v>
      </c>
      <c r="U2787" s="6" t="s">
        <v>45</v>
      </c>
      <c r="V2787" s="6" t="s">
        <v>46</v>
      </c>
      <c r="W2787" s="6" t="s">
        <v>616</v>
      </c>
      <c r="X2787" s="6" t="s">
        <v>59</v>
      </c>
      <c r="Y2787" s="6" t="s">
        <v>39</v>
      </c>
    </row>
    <row r="2788" spans="1:25">
      <c r="A2788" s="5">
        <v>10307</v>
      </c>
      <c r="B2788" s="6">
        <v>34</v>
      </c>
      <c r="C2788" s="7">
        <v>53.63</v>
      </c>
      <c r="D2788" s="6">
        <v>4</v>
      </c>
      <c r="E2788" s="6">
        <v>1823.42</v>
      </c>
      <c r="F2788" s="8">
        <v>38274</v>
      </c>
      <c r="G2788" s="6" t="s">
        <v>25</v>
      </c>
      <c r="H2788" s="6">
        <v>4</v>
      </c>
      <c r="I2788" s="6">
        <v>10</v>
      </c>
      <c r="J2788" s="6">
        <v>2004</v>
      </c>
      <c r="K2788" s="6" t="s">
        <v>385</v>
      </c>
      <c r="L2788" s="6">
        <v>49</v>
      </c>
      <c r="M2788" s="6" t="s">
        <v>458</v>
      </c>
      <c r="N2788" s="6" t="s">
        <v>342</v>
      </c>
      <c r="O2788" s="6">
        <v>2155554695</v>
      </c>
      <c r="P2788" s="6" t="s">
        <v>343</v>
      </c>
      <c r="Q2788" s="9"/>
      <c r="R2788" s="6" t="s">
        <v>265</v>
      </c>
      <c r="S2788" s="6" t="s">
        <v>120</v>
      </c>
      <c r="T2788" s="6">
        <v>71270</v>
      </c>
      <c r="U2788" s="6" t="s">
        <v>32</v>
      </c>
      <c r="V2788" s="6" t="s">
        <v>33</v>
      </c>
      <c r="W2788" s="6" t="s">
        <v>344</v>
      </c>
      <c r="X2788" s="6" t="s">
        <v>345</v>
      </c>
      <c r="Y2788" s="6" t="s">
        <v>39</v>
      </c>
    </row>
    <row r="2789" spans="1:25">
      <c r="A2789" s="5">
        <v>10316</v>
      </c>
      <c r="B2789" s="6">
        <v>34</v>
      </c>
      <c r="C2789" s="7">
        <v>43.7</v>
      </c>
      <c r="D2789" s="6">
        <v>12</v>
      </c>
      <c r="E2789" s="6">
        <v>1485.8</v>
      </c>
      <c r="F2789" s="8">
        <v>38292</v>
      </c>
      <c r="G2789" s="6" t="s">
        <v>25</v>
      </c>
      <c r="H2789" s="6">
        <v>4</v>
      </c>
      <c r="I2789" s="6">
        <v>11</v>
      </c>
      <c r="J2789" s="6">
        <v>2004</v>
      </c>
      <c r="K2789" s="6" t="s">
        <v>385</v>
      </c>
      <c r="L2789" s="6">
        <v>49</v>
      </c>
      <c r="M2789" s="6" t="s">
        <v>458</v>
      </c>
      <c r="N2789" s="11" t="s">
        <v>346</v>
      </c>
      <c r="O2789" s="6" t="s">
        <v>347</v>
      </c>
      <c r="P2789" s="6" t="s">
        <v>348</v>
      </c>
      <c r="Q2789" s="9"/>
      <c r="R2789" s="6" t="s">
        <v>349</v>
      </c>
      <c r="S2789" s="6" t="s">
        <v>350</v>
      </c>
      <c r="T2789" s="6" t="s">
        <v>351</v>
      </c>
      <c r="U2789" s="6" t="s">
        <v>151</v>
      </c>
      <c r="V2789" s="6" t="s">
        <v>46</v>
      </c>
      <c r="W2789" s="6" t="s">
        <v>352</v>
      </c>
      <c r="X2789" s="6" t="s">
        <v>353</v>
      </c>
      <c r="Y2789" s="6" t="s">
        <v>39</v>
      </c>
    </row>
    <row r="2790" spans="1:25">
      <c r="A2790" s="5">
        <v>10329</v>
      </c>
      <c r="B2790" s="6">
        <v>44</v>
      </c>
      <c r="C2790" s="7">
        <v>86.13</v>
      </c>
      <c r="D2790" s="6">
        <v>8</v>
      </c>
      <c r="E2790" s="6">
        <v>3789.72</v>
      </c>
      <c r="F2790" s="8">
        <v>38306</v>
      </c>
      <c r="G2790" s="6" t="s">
        <v>25</v>
      </c>
      <c r="H2790" s="6">
        <v>4</v>
      </c>
      <c r="I2790" s="6">
        <v>11</v>
      </c>
      <c r="J2790" s="6">
        <v>2004</v>
      </c>
      <c r="K2790" s="6" t="s">
        <v>385</v>
      </c>
      <c r="L2790" s="6">
        <v>49</v>
      </c>
      <c r="M2790" s="6" t="s">
        <v>458</v>
      </c>
      <c r="N2790" s="6" t="s">
        <v>123</v>
      </c>
      <c r="O2790" s="6">
        <v>2125557818</v>
      </c>
      <c r="P2790" s="6" t="s">
        <v>124</v>
      </c>
      <c r="Q2790" s="9"/>
      <c r="R2790" s="6" t="s">
        <v>56</v>
      </c>
      <c r="S2790" s="6" t="s">
        <v>57</v>
      </c>
      <c r="T2790" s="6">
        <v>10022</v>
      </c>
      <c r="U2790" s="6" t="s">
        <v>32</v>
      </c>
      <c r="V2790" s="6" t="s">
        <v>33</v>
      </c>
      <c r="W2790" s="6" t="s">
        <v>121</v>
      </c>
      <c r="X2790" s="6" t="s">
        <v>125</v>
      </c>
      <c r="Y2790" s="6" t="s">
        <v>36</v>
      </c>
    </row>
    <row r="2791" spans="1:25">
      <c r="A2791" s="5">
        <v>10339</v>
      </c>
      <c r="B2791" s="6">
        <v>27</v>
      </c>
      <c r="C2791" s="7">
        <v>76.31</v>
      </c>
      <c r="D2791" s="6">
        <v>6</v>
      </c>
      <c r="E2791" s="6">
        <v>2060.37</v>
      </c>
      <c r="F2791" s="8">
        <v>38314</v>
      </c>
      <c r="G2791" s="6" t="s">
        <v>25</v>
      </c>
      <c r="H2791" s="6">
        <v>4</v>
      </c>
      <c r="I2791" s="6">
        <v>11</v>
      </c>
      <c r="J2791" s="6">
        <v>2004</v>
      </c>
      <c r="K2791" s="6" t="s">
        <v>385</v>
      </c>
      <c r="L2791" s="6">
        <v>49</v>
      </c>
      <c r="M2791" s="6" t="s">
        <v>458</v>
      </c>
      <c r="N2791" s="6" t="s">
        <v>188</v>
      </c>
      <c r="O2791" s="10" t="s">
        <v>683</v>
      </c>
      <c r="P2791" s="6" t="s">
        <v>189</v>
      </c>
      <c r="Q2791" s="9"/>
      <c r="R2791" s="6" t="s">
        <v>190</v>
      </c>
      <c r="S2791" s="6" t="s">
        <v>191</v>
      </c>
      <c r="T2791" s="6" t="s">
        <v>192</v>
      </c>
      <c r="U2791" s="6" t="s">
        <v>193</v>
      </c>
      <c r="V2791" s="6" t="s">
        <v>193</v>
      </c>
      <c r="W2791" s="6" t="s">
        <v>194</v>
      </c>
      <c r="X2791" s="6" t="s">
        <v>195</v>
      </c>
      <c r="Y2791" s="6" t="s">
        <v>39</v>
      </c>
    </row>
    <row r="2792" spans="1:25">
      <c r="A2792" s="5">
        <v>10352</v>
      </c>
      <c r="B2792" s="6">
        <v>49</v>
      </c>
      <c r="C2792" s="7">
        <v>52.64</v>
      </c>
      <c r="D2792" s="6">
        <v>4</v>
      </c>
      <c r="E2792" s="6">
        <v>2579.36</v>
      </c>
      <c r="F2792" s="8">
        <v>38324</v>
      </c>
      <c r="G2792" s="6" t="s">
        <v>25</v>
      </c>
      <c r="H2792" s="6">
        <v>4</v>
      </c>
      <c r="I2792" s="6">
        <v>12</v>
      </c>
      <c r="J2792" s="6">
        <v>2004</v>
      </c>
      <c r="K2792" s="6" t="s">
        <v>385</v>
      </c>
      <c r="L2792" s="6">
        <v>49</v>
      </c>
      <c r="M2792" s="6" t="s">
        <v>458</v>
      </c>
      <c r="N2792" s="6" t="s">
        <v>633</v>
      </c>
      <c r="O2792" s="6">
        <v>6175558428</v>
      </c>
      <c r="P2792" s="6" t="s">
        <v>634</v>
      </c>
      <c r="Q2792" s="9"/>
      <c r="R2792" s="6" t="s">
        <v>226</v>
      </c>
      <c r="S2792" s="6" t="s">
        <v>100</v>
      </c>
      <c r="T2792" s="6">
        <v>58339</v>
      </c>
      <c r="U2792" s="6" t="s">
        <v>32</v>
      </c>
      <c r="V2792" s="6" t="s">
        <v>33</v>
      </c>
      <c r="W2792" s="6" t="s">
        <v>559</v>
      </c>
      <c r="X2792" s="6" t="s">
        <v>187</v>
      </c>
      <c r="Y2792" s="6" t="s">
        <v>39</v>
      </c>
    </row>
    <row r="2793" spans="1:25">
      <c r="A2793" s="5">
        <v>10361</v>
      </c>
      <c r="B2793" s="6">
        <v>23</v>
      </c>
      <c r="C2793" s="7">
        <v>95.2</v>
      </c>
      <c r="D2793" s="6">
        <v>12</v>
      </c>
      <c r="E2793" s="6">
        <v>2189.6</v>
      </c>
      <c r="F2793" s="8">
        <v>38338</v>
      </c>
      <c r="G2793" s="6" t="s">
        <v>25</v>
      </c>
      <c r="H2793" s="6">
        <v>4</v>
      </c>
      <c r="I2793" s="6">
        <v>12</v>
      </c>
      <c r="J2793" s="6">
        <v>2004</v>
      </c>
      <c r="K2793" s="6" t="s">
        <v>385</v>
      </c>
      <c r="L2793" s="6">
        <v>49</v>
      </c>
      <c r="M2793" s="6" t="s">
        <v>458</v>
      </c>
      <c r="N2793" s="6" t="s">
        <v>134</v>
      </c>
      <c r="O2793" s="10" t="s">
        <v>683</v>
      </c>
      <c r="P2793" s="6" t="s">
        <v>135</v>
      </c>
      <c r="Q2793" s="6" t="s">
        <v>136</v>
      </c>
      <c r="R2793" s="6" t="s">
        <v>137</v>
      </c>
      <c r="S2793" s="6" t="s">
        <v>138</v>
      </c>
      <c r="T2793" s="6">
        <v>2067</v>
      </c>
      <c r="U2793" s="6" t="s">
        <v>75</v>
      </c>
      <c r="V2793" s="6" t="s">
        <v>76</v>
      </c>
      <c r="W2793" s="6" t="s">
        <v>139</v>
      </c>
      <c r="X2793" s="6" t="s">
        <v>140</v>
      </c>
      <c r="Y2793" s="6" t="s">
        <v>39</v>
      </c>
    </row>
    <row r="2794" spans="1:25">
      <c r="A2794" s="5">
        <v>10373</v>
      </c>
      <c r="B2794" s="6">
        <v>25</v>
      </c>
      <c r="C2794" s="7">
        <v>64.97</v>
      </c>
      <c r="D2794" s="6">
        <v>9</v>
      </c>
      <c r="E2794" s="6">
        <v>1624.25</v>
      </c>
      <c r="F2794" s="8">
        <v>38383</v>
      </c>
      <c r="G2794" s="6" t="s">
        <v>25</v>
      </c>
      <c r="H2794" s="6">
        <v>1</v>
      </c>
      <c r="I2794" s="6">
        <v>1</v>
      </c>
      <c r="J2794" s="6">
        <v>2005</v>
      </c>
      <c r="K2794" s="6" t="s">
        <v>385</v>
      </c>
      <c r="L2794" s="6">
        <v>49</v>
      </c>
      <c r="M2794" s="6" t="s">
        <v>458</v>
      </c>
      <c r="N2794" s="6" t="s">
        <v>363</v>
      </c>
      <c r="O2794" s="6" t="s">
        <v>364</v>
      </c>
      <c r="P2794" s="6" t="s">
        <v>365</v>
      </c>
      <c r="Q2794" s="9"/>
      <c r="R2794" s="6" t="s">
        <v>366</v>
      </c>
      <c r="S2794" s="9"/>
      <c r="T2794" s="6">
        <v>90110</v>
      </c>
      <c r="U2794" s="6" t="s">
        <v>107</v>
      </c>
      <c r="V2794" s="6" t="s">
        <v>46</v>
      </c>
      <c r="W2794" s="6" t="s">
        <v>367</v>
      </c>
      <c r="X2794" s="6" t="s">
        <v>368</v>
      </c>
      <c r="Y2794" s="6" t="s">
        <v>39</v>
      </c>
    </row>
    <row r="2795" spans="1:25">
      <c r="A2795" s="5">
        <v>10386</v>
      </c>
      <c r="B2795" s="6">
        <v>50</v>
      </c>
      <c r="C2795" s="7">
        <v>87.15</v>
      </c>
      <c r="D2795" s="6">
        <v>16</v>
      </c>
      <c r="E2795" s="6">
        <v>4357.5</v>
      </c>
      <c r="F2795" s="8">
        <v>38412</v>
      </c>
      <c r="G2795" s="6" t="s">
        <v>603</v>
      </c>
      <c r="H2795" s="6">
        <v>1</v>
      </c>
      <c r="I2795" s="6">
        <v>3</v>
      </c>
      <c r="J2795" s="6">
        <v>2005</v>
      </c>
      <c r="K2795" s="6" t="s">
        <v>385</v>
      </c>
      <c r="L2795" s="6">
        <v>49</v>
      </c>
      <c r="M2795" s="6" t="s">
        <v>458</v>
      </c>
      <c r="N2795" s="6" t="s">
        <v>155</v>
      </c>
      <c r="O2795" s="6" t="s">
        <v>156</v>
      </c>
      <c r="P2795" s="6" t="s">
        <v>157</v>
      </c>
      <c r="Q2795" s="9"/>
      <c r="R2795" s="6" t="s">
        <v>158</v>
      </c>
      <c r="S2795" s="9"/>
      <c r="T2795" s="6">
        <v>28034</v>
      </c>
      <c r="U2795" s="6" t="s">
        <v>159</v>
      </c>
      <c r="V2795" s="6" t="s">
        <v>46</v>
      </c>
      <c r="W2795" s="6" t="s">
        <v>160</v>
      </c>
      <c r="X2795" s="6" t="s">
        <v>161</v>
      </c>
      <c r="Y2795" s="6" t="s">
        <v>36</v>
      </c>
    </row>
    <row r="2796" spans="1:25">
      <c r="A2796" s="5">
        <v>10398</v>
      </c>
      <c r="B2796" s="6">
        <v>34</v>
      </c>
      <c r="C2796" s="7">
        <v>40.22</v>
      </c>
      <c r="D2796" s="6">
        <v>1</v>
      </c>
      <c r="E2796" s="6">
        <v>1367.48</v>
      </c>
      <c r="F2796" s="8">
        <v>38441</v>
      </c>
      <c r="G2796" s="6" t="s">
        <v>25</v>
      </c>
      <c r="H2796" s="6">
        <v>1</v>
      </c>
      <c r="I2796" s="6">
        <v>3</v>
      </c>
      <c r="J2796" s="6">
        <v>2005</v>
      </c>
      <c r="K2796" s="6" t="s">
        <v>385</v>
      </c>
      <c r="L2796" s="6">
        <v>49</v>
      </c>
      <c r="M2796" s="6" t="s">
        <v>458</v>
      </c>
      <c r="N2796" s="6" t="s">
        <v>357</v>
      </c>
      <c r="O2796" s="6" t="s">
        <v>358</v>
      </c>
      <c r="P2796" s="6" t="s">
        <v>359</v>
      </c>
      <c r="Q2796" s="9"/>
      <c r="R2796" s="6" t="s">
        <v>360</v>
      </c>
      <c r="S2796" s="9"/>
      <c r="T2796" s="6">
        <v>51100</v>
      </c>
      <c r="U2796" s="6" t="s">
        <v>66</v>
      </c>
      <c r="V2796" s="6" t="s">
        <v>46</v>
      </c>
      <c r="W2796" s="6" t="s">
        <v>361</v>
      </c>
      <c r="X2796" s="6" t="s">
        <v>362</v>
      </c>
      <c r="Y2796" s="6" t="s">
        <v>39</v>
      </c>
    </row>
    <row r="2797" spans="1:25">
      <c r="A2797" s="5">
        <v>10400</v>
      </c>
      <c r="B2797" s="6">
        <v>20</v>
      </c>
      <c r="C2797" s="7">
        <v>56.12</v>
      </c>
      <c r="D2797" s="6">
        <v>4</v>
      </c>
      <c r="E2797" s="6">
        <v>1122.4000000000001</v>
      </c>
      <c r="F2797" s="8">
        <v>38443</v>
      </c>
      <c r="G2797" s="6" t="s">
        <v>25</v>
      </c>
      <c r="H2797" s="6">
        <v>2</v>
      </c>
      <c r="I2797" s="6">
        <v>4</v>
      </c>
      <c r="J2797" s="6">
        <v>2005</v>
      </c>
      <c r="K2797" s="6" t="s">
        <v>385</v>
      </c>
      <c r="L2797" s="6">
        <v>49</v>
      </c>
      <c r="M2797" s="6" t="s">
        <v>458</v>
      </c>
      <c r="N2797" s="6" t="s">
        <v>372</v>
      </c>
      <c r="O2797" s="6">
        <v>4085553659</v>
      </c>
      <c r="P2797" s="6" t="s">
        <v>373</v>
      </c>
      <c r="Q2797" s="9"/>
      <c r="R2797" s="6" t="s">
        <v>374</v>
      </c>
      <c r="S2797" s="6" t="s">
        <v>177</v>
      </c>
      <c r="T2797" s="6">
        <v>94217</v>
      </c>
      <c r="U2797" s="6" t="s">
        <v>32</v>
      </c>
      <c r="V2797" s="6" t="s">
        <v>33</v>
      </c>
      <c r="W2797" s="6" t="s">
        <v>58</v>
      </c>
      <c r="X2797" s="6" t="s">
        <v>375</v>
      </c>
      <c r="Y2797" s="6" t="s">
        <v>39</v>
      </c>
    </row>
    <row r="2798" spans="1:25">
      <c r="A2798" s="5">
        <v>10415</v>
      </c>
      <c r="B2798" s="6">
        <v>42</v>
      </c>
      <c r="C2798" s="7">
        <v>57.61</v>
      </c>
      <c r="D2798" s="6">
        <v>3</v>
      </c>
      <c r="E2798" s="6">
        <v>2419.62</v>
      </c>
      <c r="F2798" s="8">
        <v>38481</v>
      </c>
      <c r="G2798" s="6" t="s">
        <v>154</v>
      </c>
      <c r="H2798" s="6">
        <v>2</v>
      </c>
      <c r="I2798" s="6">
        <v>5</v>
      </c>
      <c r="J2798" s="6">
        <v>2005</v>
      </c>
      <c r="K2798" s="6" t="s">
        <v>385</v>
      </c>
      <c r="L2798" s="6">
        <v>49</v>
      </c>
      <c r="M2798" s="6" t="s">
        <v>458</v>
      </c>
      <c r="N2798" s="6" t="s">
        <v>649</v>
      </c>
      <c r="O2798" s="6" t="s">
        <v>650</v>
      </c>
      <c r="P2798" s="6" t="s">
        <v>651</v>
      </c>
      <c r="Q2798" s="9"/>
      <c r="R2798" s="6" t="s">
        <v>652</v>
      </c>
      <c r="S2798" s="6" t="s">
        <v>74</v>
      </c>
      <c r="T2798" s="6">
        <v>3150</v>
      </c>
      <c r="U2798" s="6" t="s">
        <v>75</v>
      </c>
      <c r="V2798" s="6" t="s">
        <v>76</v>
      </c>
      <c r="W2798" s="6" t="s">
        <v>653</v>
      </c>
      <c r="X2798" s="6" t="s">
        <v>654</v>
      </c>
      <c r="Y2798" s="6" t="s">
        <v>39</v>
      </c>
    </row>
    <row r="2799" spans="1:25">
      <c r="A2799" s="5">
        <v>10207</v>
      </c>
      <c r="B2799" s="6">
        <v>47</v>
      </c>
      <c r="C2799" s="7">
        <v>100</v>
      </c>
      <c r="D2799" s="6">
        <v>16</v>
      </c>
      <c r="E2799" s="6">
        <v>6658.02</v>
      </c>
      <c r="F2799" s="8">
        <v>37964</v>
      </c>
      <c r="G2799" s="6" t="s">
        <v>25</v>
      </c>
      <c r="H2799" s="6">
        <v>4</v>
      </c>
      <c r="I2799" s="6">
        <v>12</v>
      </c>
      <c r="J2799" s="6">
        <v>2003</v>
      </c>
      <c r="K2799" s="6" t="s">
        <v>166</v>
      </c>
      <c r="L2799" s="6">
        <v>121</v>
      </c>
      <c r="M2799" s="6" t="s">
        <v>247</v>
      </c>
      <c r="N2799" s="6" t="s">
        <v>635</v>
      </c>
      <c r="O2799" s="6">
        <v>6175552555</v>
      </c>
      <c r="P2799" s="6" t="s">
        <v>636</v>
      </c>
      <c r="Q2799" s="9"/>
      <c r="R2799" s="6" t="s">
        <v>340</v>
      </c>
      <c r="S2799" s="6" t="s">
        <v>100</v>
      </c>
      <c r="T2799" s="6">
        <v>51003</v>
      </c>
      <c r="U2799" s="6" t="s">
        <v>32</v>
      </c>
      <c r="V2799" s="6" t="s">
        <v>33</v>
      </c>
      <c r="W2799" s="6" t="s">
        <v>637</v>
      </c>
      <c r="X2799" s="6" t="s">
        <v>35</v>
      </c>
      <c r="Y2799" s="6" t="s">
        <v>36</v>
      </c>
    </row>
    <row r="2800" spans="1:25">
      <c r="A2800" s="5">
        <v>10207</v>
      </c>
      <c r="B2800" s="6">
        <v>49</v>
      </c>
      <c r="C2800" s="7">
        <v>46.82</v>
      </c>
      <c r="D2800" s="6">
        <v>4</v>
      </c>
      <c r="E2800" s="6">
        <v>2294.1799999999998</v>
      </c>
      <c r="F2800" s="8">
        <v>37964</v>
      </c>
      <c r="G2800" s="6" t="s">
        <v>25</v>
      </c>
      <c r="H2800" s="6">
        <v>4</v>
      </c>
      <c r="I2800" s="6">
        <v>12</v>
      </c>
      <c r="J2800" s="6">
        <v>2003</v>
      </c>
      <c r="K2800" s="6" t="s">
        <v>163</v>
      </c>
      <c r="L2800" s="6">
        <v>57</v>
      </c>
      <c r="M2800" s="6" t="s">
        <v>286</v>
      </c>
      <c r="N2800" s="6" t="s">
        <v>635</v>
      </c>
      <c r="O2800" s="6">
        <v>6175552555</v>
      </c>
      <c r="P2800" s="6" t="s">
        <v>636</v>
      </c>
      <c r="Q2800" s="9"/>
      <c r="R2800" s="6" t="s">
        <v>340</v>
      </c>
      <c r="S2800" s="6" t="s">
        <v>100</v>
      </c>
      <c r="T2800" s="6">
        <v>51003</v>
      </c>
      <c r="U2800" s="6" t="s">
        <v>32</v>
      </c>
      <c r="V2800" s="6" t="s">
        <v>33</v>
      </c>
      <c r="W2800" s="6" t="s">
        <v>637</v>
      </c>
      <c r="X2800" s="6" t="s">
        <v>35</v>
      </c>
      <c r="Y2800" s="6" t="s">
        <v>39</v>
      </c>
    </row>
    <row r="2801" spans="1:25">
      <c r="A2801" s="5">
        <v>10207</v>
      </c>
      <c r="B2801" s="6">
        <v>46</v>
      </c>
      <c r="C2801" s="7">
        <v>100</v>
      </c>
      <c r="D2801" s="6">
        <v>12</v>
      </c>
      <c r="E2801" s="6">
        <v>6819.04</v>
      </c>
      <c r="F2801" s="8">
        <v>37964</v>
      </c>
      <c r="G2801" s="6" t="s">
        <v>25</v>
      </c>
      <c r="H2801" s="6">
        <v>4</v>
      </c>
      <c r="I2801" s="6">
        <v>12</v>
      </c>
      <c r="J2801" s="6">
        <v>2003</v>
      </c>
      <c r="K2801" s="6" t="s">
        <v>166</v>
      </c>
      <c r="L2801" s="6">
        <v>127</v>
      </c>
      <c r="M2801" s="6" t="s">
        <v>249</v>
      </c>
      <c r="N2801" s="6" t="s">
        <v>635</v>
      </c>
      <c r="O2801" s="6">
        <v>6175552555</v>
      </c>
      <c r="P2801" s="6" t="s">
        <v>636</v>
      </c>
      <c r="Q2801" s="9"/>
      <c r="R2801" s="6" t="s">
        <v>340</v>
      </c>
      <c r="S2801" s="6" t="s">
        <v>100</v>
      </c>
      <c r="T2801" s="6">
        <v>51003</v>
      </c>
      <c r="U2801" s="6" t="s">
        <v>32</v>
      </c>
      <c r="V2801" s="6" t="s">
        <v>33</v>
      </c>
      <c r="W2801" s="6" t="s">
        <v>637</v>
      </c>
      <c r="X2801" s="6" t="s">
        <v>35</v>
      </c>
      <c r="Y2801" s="6" t="s">
        <v>36</v>
      </c>
    </row>
    <row r="2802" spans="1:25">
      <c r="A2802" s="5">
        <v>10207</v>
      </c>
      <c r="B2802" s="6">
        <v>42</v>
      </c>
      <c r="C2802" s="7">
        <v>29.7</v>
      </c>
      <c r="D2802" s="6">
        <v>8</v>
      </c>
      <c r="E2802" s="6">
        <v>1247.4000000000001</v>
      </c>
      <c r="F2802" s="8">
        <v>37964</v>
      </c>
      <c r="G2802" s="6" t="s">
        <v>25</v>
      </c>
      <c r="H2802" s="6">
        <v>4</v>
      </c>
      <c r="I2802" s="6">
        <v>12</v>
      </c>
      <c r="J2802" s="6">
        <v>2003</v>
      </c>
      <c r="K2802" s="6" t="s">
        <v>163</v>
      </c>
      <c r="L2802" s="6">
        <v>35</v>
      </c>
      <c r="M2802" s="6" t="s">
        <v>287</v>
      </c>
      <c r="N2802" s="6" t="s">
        <v>635</v>
      </c>
      <c r="O2802" s="6">
        <v>6175552555</v>
      </c>
      <c r="P2802" s="6" t="s">
        <v>636</v>
      </c>
      <c r="Q2802" s="9"/>
      <c r="R2802" s="6" t="s">
        <v>340</v>
      </c>
      <c r="S2802" s="6" t="s">
        <v>100</v>
      </c>
      <c r="T2802" s="6">
        <v>51003</v>
      </c>
      <c r="U2802" s="6" t="s">
        <v>32</v>
      </c>
      <c r="V2802" s="6" t="s">
        <v>33</v>
      </c>
      <c r="W2802" s="6" t="s">
        <v>637</v>
      </c>
      <c r="X2802" s="6" t="s">
        <v>35</v>
      </c>
      <c r="Y2802" s="6" t="s">
        <v>39</v>
      </c>
    </row>
    <row r="2803" spans="1:25">
      <c r="A2803" s="5">
        <v>10207</v>
      </c>
      <c r="B2803" s="6">
        <v>28</v>
      </c>
      <c r="C2803" s="7">
        <v>100</v>
      </c>
      <c r="D2803" s="6">
        <v>3</v>
      </c>
      <c r="E2803" s="6">
        <v>2980.6</v>
      </c>
      <c r="F2803" s="8">
        <v>37964</v>
      </c>
      <c r="G2803" s="6" t="s">
        <v>25</v>
      </c>
      <c r="H2803" s="6">
        <v>4</v>
      </c>
      <c r="I2803" s="6">
        <v>12</v>
      </c>
      <c r="J2803" s="6">
        <v>2003</v>
      </c>
      <c r="K2803" s="6" t="s">
        <v>163</v>
      </c>
      <c r="L2803" s="6">
        <v>118</v>
      </c>
      <c r="M2803" s="6" t="s">
        <v>288</v>
      </c>
      <c r="N2803" s="6" t="s">
        <v>635</v>
      </c>
      <c r="O2803" s="6">
        <v>6175552555</v>
      </c>
      <c r="P2803" s="6" t="s">
        <v>636</v>
      </c>
      <c r="Q2803" s="9"/>
      <c r="R2803" s="6" t="s">
        <v>340</v>
      </c>
      <c r="S2803" s="6" t="s">
        <v>100</v>
      </c>
      <c r="T2803" s="6">
        <v>51003</v>
      </c>
      <c r="U2803" s="6" t="s">
        <v>32</v>
      </c>
      <c r="V2803" s="6" t="s">
        <v>33</v>
      </c>
      <c r="W2803" s="6" t="s">
        <v>637</v>
      </c>
      <c r="X2803" s="6" t="s">
        <v>35</v>
      </c>
      <c r="Y2803" s="6" t="s">
        <v>39</v>
      </c>
    </row>
    <row r="2804" spans="1:25">
      <c r="A2804" s="5">
        <v>10207</v>
      </c>
      <c r="B2804" s="6">
        <v>49</v>
      </c>
      <c r="C2804" s="7">
        <v>80.900000000000006</v>
      </c>
      <c r="D2804" s="6">
        <v>14</v>
      </c>
      <c r="E2804" s="6">
        <v>3964.1</v>
      </c>
      <c r="F2804" s="8">
        <v>37964</v>
      </c>
      <c r="G2804" s="6" t="s">
        <v>25</v>
      </c>
      <c r="H2804" s="6">
        <v>4</v>
      </c>
      <c r="I2804" s="6">
        <v>12</v>
      </c>
      <c r="J2804" s="6">
        <v>2003</v>
      </c>
      <c r="K2804" s="6" t="s">
        <v>166</v>
      </c>
      <c r="L2804" s="6">
        <v>96</v>
      </c>
      <c r="M2804" s="6" t="s">
        <v>251</v>
      </c>
      <c r="N2804" s="6" t="s">
        <v>635</v>
      </c>
      <c r="O2804" s="6">
        <v>6175552555</v>
      </c>
      <c r="P2804" s="6" t="s">
        <v>636</v>
      </c>
      <c r="Q2804" s="9"/>
      <c r="R2804" s="6" t="s">
        <v>340</v>
      </c>
      <c r="S2804" s="6" t="s">
        <v>100</v>
      </c>
      <c r="T2804" s="6">
        <v>51003</v>
      </c>
      <c r="U2804" s="6" t="s">
        <v>32</v>
      </c>
      <c r="V2804" s="6" t="s">
        <v>33</v>
      </c>
      <c r="W2804" s="6" t="s">
        <v>637</v>
      </c>
      <c r="X2804" s="6" t="s">
        <v>35</v>
      </c>
      <c r="Y2804" s="6" t="s">
        <v>36</v>
      </c>
    </row>
    <row r="2805" spans="1:25">
      <c r="A2805" s="5">
        <v>10207</v>
      </c>
      <c r="B2805" s="6">
        <v>27</v>
      </c>
      <c r="C2805" s="7">
        <v>60.06</v>
      </c>
      <c r="D2805" s="6">
        <v>9</v>
      </c>
      <c r="E2805" s="6">
        <v>1621.62</v>
      </c>
      <c r="F2805" s="8">
        <v>37964</v>
      </c>
      <c r="G2805" s="6" t="s">
        <v>25</v>
      </c>
      <c r="H2805" s="6">
        <v>4</v>
      </c>
      <c r="I2805" s="6">
        <v>12</v>
      </c>
      <c r="J2805" s="6">
        <v>2003</v>
      </c>
      <c r="K2805" s="6" t="s">
        <v>166</v>
      </c>
      <c r="L2805" s="6">
        <v>54</v>
      </c>
      <c r="M2805" s="6" t="s">
        <v>289</v>
      </c>
      <c r="N2805" s="6" t="s">
        <v>635</v>
      </c>
      <c r="O2805" s="6">
        <v>6175552555</v>
      </c>
      <c r="P2805" s="6" t="s">
        <v>636</v>
      </c>
      <c r="Q2805" s="9"/>
      <c r="R2805" s="6" t="s">
        <v>340</v>
      </c>
      <c r="S2805" s="6" t="s">
        <v>100</v>
      </c>
      <c r="T2805" s="6">
        <v>51003</v>
      </c>
      <c r="U2805" s="6" t="s">
        <v>32</v>
      </c>
      <c r="V2805" s="6" t="s">
        <v>33</v>
      </c>
      <c r="W2805" s="6" t="s">
        <v>637</v>
      </c>
      <c r="X2805" s="6" t="s">
        <v>35</v>
      </c>
      <c r="Y2805" s="6" t="s">
        <v>39</v>
      </c>
    </row>
    <row r="2806" spans="1:25">
      <c r="A2806" s="5">
        <v>10207</v>
      </c>
      <c r="B2806" s="6">
        <v>45</v>
      </c>
      <c r="C2806" s="7">
        <v>56.55</v>
      </c>
      <c r="D2806" s="6">
        <v>2</v>
      </c>
      <c r="E2806" s="6">
        <v>2544.75</v>
      </c>
      <c r="F2806" s="8">
        <v>37964</v>
      </c>
      <c r="G2806" s="6" t="s">
        <v>25</v>
      </c>
      <c r="H2806" s="6">
        <v>4</v>
      </c>
      <c r="I2806" s="6">
        <v>12</v>
      </c>
      <c r="J2806" s="6">
        <v>2003</v>
      </c>
      <c r="K2806" s="6" t="s">
        <v>290</v>
      </c>
      <c r="L2806" s="6">
        <v>62</v>
      </c>
      <c r="M2806" s="6" t="s">
        <v>291</v>
      </c>
      <c r="N2806" s="6" t="s">
        <v>635</v>
      </c>
      <c r="O2806" s="6">
        <v>6175552555</v>
      </c>
      <c r="P2806" s="6" t="s">
        <v>636</v>
      </c>
      <c r="Q2806" s="9"/>
      <c r="R2806" s="6" t="s">
        <v>340</v>
      </c>
      <c r="S2806" s="6" t="s">
        <v>100</v>
      </c>
      <c r="T2806" s="6">
        <v>51003</v>
      </c>
      <c r="U2806" s="6" t="s">
        <v>32</v>
      </c>
      <c r="V2806" s="6" t="s">
        <v>33</v>
      </c>
      <c r="W2806" s="6" t="s">
        <v>637</v>
      </c>
      <c r="X2806" s="6" t="s">
        <v>35</v>
      </c>
      <c r="Y2806" s="6" t="s">
        <v>39</v>
      </c>
    </row>
    <row r="2807" spans="1:25">
      <c r="A2807" s="5">
        <v>10207</v>
      </c>
      <c r="B2807" s="6">
        <v>28</v>
      </c>
      <c r="C2807" s="7">
        <v>94.92</v>
      </c>
      <c r="D2807" s="6">
        <v>5</v>
      </c>
      <c r="E2807" s="6">
        <v>2657.76</v>
      </c>
      <c r="F2807" s="8">
        <v>37964</v>
      </c>
      <c r="G2807" s="6" t="s">
        <v>25</v>
      </c>
      <c r="H2807" s="6">
        <v>4</v>
      </c>
      <c r="I2807" s="6">
        <v>12</v>
      </c>
      <c r="J2807" s="6">
        <v>2003</v>
      </c>
      <c r="K2807" s="6" t="s">
        <v>166</v>
      </c>
      <c r="L2807" s="6">
        <v>115</v>
      </c>
      <c r="M2807" s="6" t="s">
        <v>298</v>
      </c>
      <c r="N2807" s="6" t="s">
        <v>635</v>
      </c>
      <c r="O2807" s="6">
        <v>6175552555</v>
      </c>
      <c r="P2807" s="6" t="s">
        <v>636</v>
      </c>
      <c r="Q2807" s="9"/>
      <c r="R2807" s="6" t="s">
        <v>340</v>
      </c>
      <c r="S2807" s="6" t="s">
        <v>100</v>
      </c>
      <c r="T2807" s="6">
        <v>51003</v>
      </c>
      <c r="U2807" s="6" t="s">
        <v>32</v>
      </c>
      <c r="V2807" s="6" t="s">
        <v>33</v>
      </c>
      <c r="W2807" s="6" t="s">
        <v>637</v>
      </c>
      <c r="X2807" s="6" t="s">
        <v>35</v>
      </c>
      <c r="Y2807" s="6" t="s">
        <v>39</v>
      </c>
    </row>
    <row r="2808" spans="1:25">
      <c r="A2808" s="5">
        <v>10208</v>
      </c>
      <c r="B2808" s="6">
        <v>42</v>
      </c>
      <c r="C2808" s="7">
        <v>63.88</v>
      </c>
      <c r="D2808" s="6">
        <v>6</v>
      </c>
      <c r="E2808" s="6">
        <v>2682.96</v>
      </c>
      <c r="F2808" s="8">
        <v>37988</v>
      </c>
      <c r="G2808" s="6" t="s">
        <v>25</v>
      </c>
      <c r="H2808" s="6">
        <v>1</v>
      </c>
      <c r="I2808" s="6">
        <v>1</v>
      </c>
      <c r="J2808" s="6">
        <v>2004</v>
      </c>
      <c r="K2808" s="6" t="s">
        <v>313</v>
      </c>
      <c r="L2808" s="6">
        <v>54</v>
      </c>
      <c r="M2808" s="6" t="s">
        <v>384</v>
      </c>
      <c r="N2808" s="6" t="s">
        <v>459</v>
      </c>
      <c r="O2808" s="6" t="s">
        <v>460</v>
      </c>
      <c r="P2808" s="6" t="s">
        <v>461</v>
      </c>
      <c r="Q2808" s="9"/>
      <c r="R2808" s="6" t="s">
        <v>462</v>
      </c>
      <c r="S2808" s="9"/>
      <c r="T2808" s="6">
        <v>69004</v>
      </c>
      <c r="U2808" s="6" t="s">
        <v>66</v>
      </c>
      <c r="V2808" s="6" t="s">
        <v>46</v>
      </c>
      <c r="W2808" s="6" t="s">
        <v>463</v>
      </c>
      <c r="X2808" s="6" t="s">
        <v>464</v>
      </c>
      <c r="Y2808" s="6" t="s">
        <v>39</v>
      </c>
    </row>
    <row r="2809" spans="1:25">
      <c r="A2809" s="5">
        <v>10222</v>
      </c>
      <c r="B2809" s="6">
        <v>36</v>
      </c>
      <c r="C2809" s="7">
        <v>63.34</v>
      </c>
      <c r="D2809" s="6">
        <v>18</v>
      </c>
      <c r="E2809" s="6">
        <v>2280.2399999999998</v>
      </c>
      <c r="F2809" s="8">
        <v>38036</v>
      </c>
      <c r="G2809" s="6" t="s">
        <v>25</v>
      </c>
      <c r="H2809" s="6">
        <v>1</v>
      </c>
      <c r="I2809" s="6">
        <v>2</v>
      </c>
      <c r="J2809" s="6">
        <v>2004</v>
      </c>
      <c r="K2809" s="6" t="s">
        <v>313</v>
      </c>
      <c r="L2809" s="6">
        <v>54</v>
      </c>
      <c r="M2809" s="6" t="s">
        <v>384</v>
      </c>
      <c r="N2809" s="6" t="s">
        <v>319</v>
      </c>
      <c r="O2809" s="6">
        <v>7605558146</v>
      </c>
      <c r="P2809" s="6" t="s">
        <v>320</v>
      </c>
      <c r="Q2809" s="9"/>
      <c r="R2809" s="6" t="s">
        <v>321</v>
      </c>
      <c r="S2809" s="6" t="s">
        <v>177</v>
      </c>
      <c r="T2809" s="6">
        <v>91217</v>
      </c>
      <c r="U2809" s="6" t="s">
        <v>32</v>
      </c>
      <c r="V2809" s="6" t="s">
        <v>33</v>
      </c>
      <c r="W2809" s="6" t="s">
        <v>178</v>
      </c>
      <c r="X2809" s="6" t="s">
        <v>35</v>
      </c>
      <c r="Y2809" s="6" t="s">
        <v>39</v>
      </c>
    </row>
    <row r="2810" spans="1:25">
      <c r="A2810" s="5">
        <v>10232</v>
      </c>
      <c r="B2810" s="6">
        <v>24</v>
      </c>
      <c r="C2810" s="7">
        <v>49.69</v>
      </c>
      <c r="D2810" s="6">
        <v>3</v>
      </c>
      <c r="E2810" s="6">
        <v>1192.56</v>
      </c>
      <c r="F2810" s="8">
        <v>38066</v>
      </c>
      <c r="G2810" s="6" t="s">
        <v>25</v>
      </c>
      <c r="H2810" s="6">
        <v>1</v>
      </c>
      <c r="I2810" s="6">
        <v>3</v>
      </c>
      <c r="J2810" s="6">
        <v>2004</v>
      </c>
      <c r="K2810" s="6" t="s">
        <v>313</v>
      </c>
      <c r="L2810" s="6">
        <v>54</v>
      </c>
      <c r="M2810" s="6" t="s">
        <v>384</v>
      </c>
      <c r="N2810" s="11" t="s">
        <v>346</v>
      </c>
      <c r="O2810" s="6" t="s">
        <v>347</v>
      </c>
      <c r="P2810" s="6" t="s">
        <v>348</v>
      </c>
      <c r="Q2810" s="9"/>
      <c r="R2810" s="6" t="s">
        <v>349</v>
      </c>
      <c r="S2810" s="6" t="s">
        <v>350</v>
      </c>
      <c r="T2810" s="6" t="s">
        <v>351</v>
      </c>
      <c r="U2810" s="6" t="s">
        <v>151</v>
      </c>
      <c r="V2810" s="6" t="s">
        <v>46</v>
      </c>
      <c r="W2810" s="6" t="s">
        <v>352</v>
      </c>
      <c r="X2810" s="6" t="s">
        <v>353</v>
      </c>
      <c r="Y2810" s="6" t="s">
        <v>39</v>
      </c>
    </row>
    <row r="2811" spans="1:25">
      <c r="A2811" s="5">
        <v>10248</v>
      </c>
      <c r="B2811" s="6">
        <v>23</v>
      </c>
      <c r="C2811" s="7">
        <v>65.52</v>
      </c>
      <c r="D2811" s="6">
        <v>9</v>
      </c>
      <c r="E2811" s="6">
        <v>1506.96</v>
      </c>
      <c r="F2811" s="8">
        <v>38114</v>
      </c>
      <c r="G2811" s="6" t="s">
        <v>322</v>
      </c>
      <c r="H2811" s="6">
        <v>2</v>
      </c>
      <c r="I2811" s="6">
        <v>5</v>
      </c>
      <c r="J2811" s="6">
        <v>2004</v>
      </c>
      <c r="K2811" s="6" t="s">
        <v>313</v>
      </c>
      <c r="L2811" s="6">
        <v>54</v>
      </c>
      <c r="M2811" s="6" t="s">
        <v>384</v>
      </c>
      <c r="N2811" s="6" t="s">
        <v>123</v>
      </c>
      <c r="O2811" s="6">
        <v>2125557818</v>
      </c>
      <c r="P2811" s="6" t="s">
        <v>124</v>
      </c>
      <c r="Q2811" s="9"/>
      <c r="R2811" s="6" t="s">
        <v>56</v>
      </c>
      <c r="S2811" s="6" t="s">
        <v>57</v>
      </c>
      <c r="T2811" s="6">
        <v>10022</v>
      </c>
      <c r="U2811" s="6" t="s">
        <v>32</v>
      </c>
      <c r="V2811" s="6" t="s">
        <v>33</v>
      </c>
      <c r="W2811" s="6" t="s">
        <v>121</v>
      </c>
      <c r="X2811" s="6" t="s">
        <v>125</v>
      </c>
      <c r="Y2811" s="6" t="s">
        <v>39</v>
      </c>
    </row>
    <row r="2812" spans="1:25">
      <c r="A2812" s="5">
        <v>10261</v>
      </c>
      <c r="B2812" s="6">
        <v>29</v>
      </c>
      <c r="C2812" s="7">
        <v>50.78</v>
      </c>
      <c r="D2812" s="6">
        <v>7</v>
      </c>
      <c r="E2812" s="6">
        <v>1472.62</v>
      </c>
      <c r="F2812" s="8">
        <v>38155</v>
      </c>
      <c r="G2812" s="6" t="s">
        <v>25</v>
      </c>
      <c r="H2812" s="6">
        <v>2</v>
      </c>
      <c r="I2812" s="6">
        <v>6</v>
      </c>
      <c r="J2812" s="6">
        <v>2004</v>
      </c>
      <c r="K2812" s="6" t="s">
        <v>313</v>
      </c>
      <c r="L2812" s="6">
        <v>54</v>
      </c>
      <c r="M2812" s="6" t="s">
        <v>384</v>
      </c>
      <c r="N2812" s="6" t="s">
        <v>237</v>
      </c>
      <c r="O2812" s="6" t="s">
        <v>238</v>
      </c>
      <c r="P2812" s="6" t="s">
        <v>239</v>
      </c>
      <c r="Q2812" s="9"/>
      <c r="R2812" s="6" t="s">
        <v>240</v>
      </c>
      <c r="S2812" s="6" t="s">
        <v>241</v>
      </c>
      <c r="T2812" s="6" t="s">
        <v>242</v>
      </c>
      <c r="U2812" s="6" t="s">
        <v>243</v>
      </c>
      <c r="V2812" s="6" t="s">
        <v>33</v>
      </c>
      <c r="W2812" s="6" t="s">
        <v>244</v>
      </c>
      <c r="X2812" s="6" t="s">
        <v>245</v>
      </c>
      <c r="Y2812" s="6" t="s">
        <v>39</v>
      </c>
    </row>
    <row r="2813" spans="1:25">
      <c r="A2813" s="5">
        <v>10273</v>
      </c>
      <c r="B2813" s="6">
        <v>37</v>
      </c>
      <c r="C2813" s="7">
        <v>45.86</v>
      </c>
      <c r="D2813" s="6">
        <v>10</v>
      </c>
      <c r="E2813" s="6">
        <v>1696.82</v>
      </c>
      <c r="F2813" s="8">
        <v>38189</v>
      </c>
      <c r="G2813" s="6" t="s">
        <v>25</v>
      </c>
      <c r="H2813" s="6">
        <v>3</v>
      </c>
      <c r="I2813" s="6">
        <v>7</v>
      </c>
      <c r="J2813" s="6">
        <v>2004</v>
      </c>
      <c r="K2813" s="6" t="s">
        <v>313</v>
      </c>
      <c r="L2813" s="6">
        <v>54</v>
      </c>
      <c r="M2813" s="6" t="s">
        <v>384</v>
      </c>
      <c r="N2813" s="6" t="s">
        <v>323</v>
      </c>
      <c r="O2813" s="6" t="s">
        <v>324</v>
      </c>
      <c r="P2813" s="6" t="s">
        <v>325</v>
      </c>
      <c r="Q2813" s="9"/>
      <c r="R2813" s="6" t="s">
        <v>326</v>
      </c>
      <c r="S2813" s="9"/>
      <c r="T2813" s="6" t="s">
        <v>327</v>
      </c>
      <c r="U2813" s="6" t="s">
        <v>328</v>
      </c>
      <c r="V2813" s="6" t="s">
        <v>46</v>
      </c>
      <c r="W2813" s="6" t="s">
        <v>329</v>
      </c>
      <c r="X2813" s="6" t="s">
        <v>330</v>
      </c>
      <c r="Y2813" s="6" t="s">
        <v>39</v>
      </c>
    </row>
    <row r="2814" spans="1:25">
      <c r="A2814" s="5">
        <v>10283</v>
      </c>
      <c r="B2814" s="6">
        <v>33</v>
      </c>
      <c r="C2814" s="7">
        <v>51.32</v>
      </c>
      <c r="D2814" s="6">
        <v>12</v>
      </c>
      <c r="E2814" s="6">
        <v>1693.56</v>
      </c>
      <c r="F2814" s="8">
        <v>38219</v>
      </c>
      <c r="G2814" s="6" t="s">
        <v>25</v>
      </c>
      <c r="H2814" s="6">
        <v>3</v>
      </c>
      <c r="I2814" s="6">
        <v>8</v>
      </c>
      <c r="J2814" s="6">
        <v>2004</v>
      </c>
      <c r="K2814" s="6" t="s">
        <v>313</v>
      </c>
      <c r="L2814" s="6">
        <v>54</v>
      </c>
      <c r="M2814" s="6" t="s">
        <v>384</v>
      </c>
      <c r="N2814" s="6" t="s">
        <v>331</v>
      </c>
      <c r="O2814" s="6" t="s">
        <v>332</v>
      </c>
      <c r="P2814" s="6" t="s">
        <v>333</v>
      </c>
      <c r="Q2814" s="9"/>
      <c r="R2814" s="6" t="s">
        <v>334</v>
      </c>
      <c r="S2814" s="6" t="s">
        <v>335</v>
      </c>
      <c r="T2814" s="6" t="s">
        <v>336</v>
      </c>
      <c r="U2814" s="6" t="s">
        <v>243</v>
      </c>
      <c r="V2814" s="6" t="s">
        <v>33</v>
      </c>
      <c r="W2814" s="6" t="s">
        <v>337</v>
      </c>
      <c r="X2814" s="6" t="s">
        <v>153</v>
      </c>
      <c r="Y2814" s="6" t="s">
        <v>39</v>
      </c>
    </row>
    <row r="2815" spans="1:25">
      <c r="A2815" s="5">
        <v>10293</v>
      </c>
      <c r="B2815" s="6">
        <v>32</v>
      </c>
      <c r="C2815" s="7">
        <v>60.06</v>
      </c>
      <c r="D2815" s="6">
        <v>1</v>
      </c>
      <c r="E2815" s="6">
        <v>1921.92</v>
      </c>
      <c r="F2815" s="8">
        <v>38239</v>
      </c>
      <c r="G2815" s="6" t="s">
        <v>25</v>
      </c>
      <c r="H2815" s="6">
        <v>3</v>
      </c>
      <c r="I2815" s="6">
        <v>9</v>
      </c>
      <c r="J2815" s="6">
        <v>2004</v>
      </c>
      <c r="K2815" s="6" t="s">
        <v>313</v>
      </c>
      <c r="L2815" s="6">
        <v>54</v>
      </c>
      <c r="M2815" s="6" t="s">
        <v>384</v>
      </c>
      <c r="N2815" s="6" t="s">
        <v>196</v>
      </c>
      <c r="O2815" s="6" t="s">
        <v>197</v>
      </c>
      <c r="P2815" s="6" t="s">
        <v>198</v>
      </c>
      <c r="Q2815" s="9"/>
      <c r="R2815" s="6" t="s">
        <v>199</v>
      </c>
      <c r="S2815" s="9"/>
      <c r="T2815" s="6">
        <v>10100</v>
      </c>
      <c r="U2815" s="6" t="s">
        <v>200</v>
      </c>
      <c r="V2815" s="6" t="s">
        <v>46</v>
      </c>
      <c r="W2815" s="6" t="s">
        <v>201</v>
      </c>
      <c r="X2815" s="6" t="s">
        <v>202</v>
      </c>
      <c r="Y2815" s="6" t="s">
        <v>39</v>
      </c>
    </row>
    <row r="2816" spans="1:25">
      <c r="A2816" s="5">
        <v>10306</v>
      </c>
      <c r="B2816" s="6">
        <v>35</v>
      </c>
      <c r="C2816" s="7">
        <v>59.51</v>
      </c>
      <c r="D2816" s="6">
        <v>6</v>
      </c>
      <c r="E2816" s="6">
        <v>2082.85</v>
      </c>
      <c r="F2816" s="8">
        <v>38274</v>
      </c>
      <c r="G2816" s="6" t="s">
        <v>25</v>
      </c>
      <c r="H2816" s="6">
        <v>4</v>
      </c>
      <c r="I2816" s="6">
        <v>10</v>
      </c>
      <c r="J2816" s="6">
        <v>2004</v>
      </c>
      <c r="K2816" s="6" t="s">
        <v>313</v>
      </c>
      <c r="L2816" s="6">
        <v>54</v>
      </c>
      <c r="M2816" s="6" t="s">
        <v>384</v>
      </c>
      <c r="N2816" s="6" t="s">
        <v>476</v>
      </c>
      <c r="O2816" s="6" t="s">
        <v>477</v>
      </c>
      <c r="P2816" s="6" t="s">
        <v>478</v>
      </c>
      <c r="Q2816" s="9"/>
      <c r="R2816" s="6" t="s">
        <v>479</v>
      </c>
      <c r="S2816" s="9"/>
      <c r="T2816" s="6" t="s">
        <v>480</v>
      </c>
      <c r="U2816" s="6" t="s">
        <v>151</v>
      </c>
      <c r="V2816" s="6" t="s">
        <v>46</v>
      </c>
      <c r="W2816" s="6" t="s">
        <v>481</v>
      </c>
      <c r="X2816" s="6" t="s">
        <v>74</v>
      </c>
      <c r="Y2816" s="6" t="s">
        <v>39</v>
      </c>
    </row>
    <row r="2817" spans="1:25">
      <c r="A2817" s="5">
        <v>10315</v>
      </c>
      <c r="B2817" s="6">
        <v>40</v>
      </c>
      <c r="C2817" s="7">
        <v>55.69</v>
      </c>
      <c r="D2817" s="6">
        <v>5</v>
      </c>
      <c r="E2817" s="6">
        <v>2227.6</v>
      </c>
      <c r="F2817" s="8">
        <v>38289</v>
      </c>
      <c r="G2817" s="6" t="s">
        <v>25</v>
      </c>
      <c r="H2817" s="6">
        <v>4</v>
      </c>
      <c r="I2817" s="6">
        <v>10</v>
      </c>
      <c r="J2817" s="6">
        <v>2004</v>
      </c>
      <c r="K2817" s="6" t="s">
        <v>313</v>
      </c>
      <c r="L2817" s="6">
        <v>54</v>
      </c>
      <c r="M2817" s="6" t="s">
        <v>384</v>
      </c>
      <c r="N2817" s="6" t="s">
        <v>91</v>
      </c>
      <c r="O2817" s="6" t="s">
        <v>92</v>
      </c>
      <c r="P2817" s="6" t="s">
        <v>93</v>
      </c>
      <c r="Q2817" s="9"/>
      <c r="R2817" s="6" t="s">
        <v>94</v>
      </c>
      <c r="S2817" s="9"/>
      <c r="T2817" s="6">
        <v>44000</v>
      </c>
      <c r="U2817" s="6" t="s">
        <v>66</v>
      </c>
      <c r="V2817" s="6" t="s">
        <v>46</v>
      </c>
      <c r="W2817" s="6" t="s">
        <v>95</v>
      </c>
      <c r="X2817" s="6" t="s">
        <v>96</v>
      </c>
      <c r="Y2817" s="6" t="s">
        <v>39</v>
      </c>
    </row>
    <row r="2818" spans="1:25">
      <c r="A2818" s="5">
        <v>10327</v>
      </c>
      <c r="B2818" s="6">
        <v>37</v>
      </c>
      <c r="C2818" s="7">
        <v>86.74</v>
      </c>
      <c r="D2818" s="6">
        <v>4</v>
      </c>
      <c r="E2818" s="6">
        <v>3209.38</v>
      </c>
      <c r="F2818" s="8">
        <v>38301</v>
      </c>
      <c r="G2818" s="6" t="s">
        <v>603</v>
      </c>
      <c r="H2818" s="6">
        <v>4</v>
      </c>
      <c r="I2818" s="6">
        <v>11</v>
      </c>
      <c r="J2818" s="6">
        <v>2004</v>
      </c>
      <c r="K2818" s="6" t="s">
        <v>313</v>
      </c>
      <c r="L2818" s="6">
        <v>54</v>
      </c>
      <c r="M2818" s="6" t="s">
        <v>384</v>
      </c>
      <c r="N2818" s="6" t="s">
        <v>301</v>
      </c>
      <c r="O2818" s="6" t="s">
        <v>302</v>
      </c>
      <c r="P2818" s="6" t="s">
        <v>303</v>
      </c>
      <c r="Q2818" s="9"/>
      <c r="R2818" s="6" t="s">
        <v>304</v>
      </c>
      <c r="S2818" s="9"/>
      <c r="T2818" s="6">
        <v>1734</v>
      </c>
      <c r="U2818" s="6" t="s">
        <v>305</v>
      </c>
      <c r="V2818" s="6" t="s">
        <v>46</v>
      </c>
      <c r="W2818" s="6" t="s">
        <v>306</v>
      </c>
      <c r="X2818" s="6" t="s">
        <v>307</v>
      </c>
      <c r="Y2818" s="6" t="s">
        <v>36</v>
      </c>
    </row>
    <row r="2819" spans="1:25">
      <c r="A2819" s="5">
        <v>10337</v>
      </c>
      <c r="B2819" s="6">
        <v>42</v>
      </c>
      <c r="C2819" s="7">
        <v>97.16</v>
      </c>
      <c r="D2819" s="6">
        <v>5</v>
      </c>
      <c r="E2819" s="6">
        <v>4080.72</v>
      </c>
      <c r="F2819" s="8">
        <v>38312</v>
      </c>
      <c r="G2819" s="6" t="s">
        <v>25</v>
      </c>
      <c r="H2819" s="6">
        <v>4</v>
      </c>
      <c r="I2819" s="6">
        <v>11</v>
      </c>
      <c r="J2819" s="6">
        <v>2004</v>
      </c>
      <c r="K2819" s="6" t="s">
        <v>313</v>
      </c>
      <c r="L2819" s="6">
        <v>54</v>
      </c>
      <c r="M2819" s="6" t="s">
        <v>384</v>
      </c>
      <c r="N2819" s="6" t="s">
        <v>354</v>
      </c>
      <c r="O2819" s="6">
        <v>2125558493</v>
      </c>
      <c r="P2819" s="6" t="s">
        <v>355</v>
      </c>
      <c r="Q2819" s="6" t="s">
        <v>356</v>
      </c>
      <c r="R2819" s="6" t="s">
        <v>56</v>
      </c>
      <c r="S2819" s="6" t="s">
        <v>57</v>
      </c>
      <c r="T2819" s="6">
        <v>10022</v>
      </c>
      <c r="U2819" s="6" t="s">
        <v>32</v>
      </c>
      <c r="V2819" s="6" t="s">
        <v>33</v>
      </c>
      <c r="W2819" s="6" t="s">
        <v>101</v>
      </c>
      <c r="X2819" s="6" t="s">
        <v>210</v>
      </c>
      <c r="Y2819" s="6" t="s">
        <v>36</v>
      </c>
    </row>
    <row r="2820" spans="1:25">
      <c r="A2820" s="5">
        <v>10350</v>
      </c>
      <c r="B2820" s="6">
        <v>20</v>
      </c>
      <c r="C2820" s="7">
        <v>100</v>
      </c>
      <c r="D2820" s="6">
        <v>15</v>
      </c>
      <c r="E2820" s="6">
        <v>2244.4</v>
      </c>
      <c r="F2820" s="8">
        <v>38323</v>
      </c>
      <c r="G2820" s="6" t="s">
        <v>25</v>
      </c>
      <c r="H2820" s="6">
        <v>4</v>
      </c>
      <c r="I2820" s="6">
        <v>12</v>
      </c>
      <c r="J2820" s="6">
        <v>2004</v>
      </c>
      <c r="K2820" s="6" t="s">
        <v>313</v>
      </c>
      <c r="L2820" s="6">
        <v>54</v>
      </c>
      <c r="M2820" s="6" t="s">
        <v>384</v>
      </c>
      <c r="N2820" s="6" t="s">
        <v>155</v>
      </c>
      <c r="O2820" s="6" t="s">
        <v>156</v>
      </c>
      <c r="P2820" s="6" t="s">
        <v>157</v>
      </c>
      <c r="Q2820" s="9"/>
      <c r="R2820" s="6" t="s">
        <v>158</v>
      </c>
      <c r="S2820" s="9"/>
      <c r="T2820" s="6">
        <v>28034</v>
      </c>
      <c r="U2820" s="6" t="s">
        <v>159</v>
      </c>
      <c r="V2820" s="6" t="s">
        <v>46</v>
      </c>
      <c r="W2820" s="6" t="s">
        <v>160</v>
      </c>
      <c r="X2820" s="6" t="s">
        <v>161</v>
      </c>
      <c r="Y2820" s="6" t="s">
        <v>39</v>
      </c>
    </row>
    <row r="2821" spans="1:25">
      <c r="A2821" s="5">
        <v>10373</v>
      </c>
      <c r="B2821" s="6">
        <v>29</v>
      </c>
      <c r="C2821" s="7">
        <v>100</v>
      </c>
      <c r="D2821" s="6">
        <v>1</v>
      </c>
      <c r="E2821" s="6">
        <v>3978.51</v>
      </c>
      <c r="F2821" s="8">
        <v>38383</v>
      </c>
      <c r="G2821" s="6" t="s">
        <v>25</v>
      </c>
      <c r="H2821" s="6">
        <v>1</v>
      </c>
      <c r="I2821" s="6">
        <v>1</v>
      </c>
      <c r="J2821" s="6">
        <v>2005</v>
      </c>
      <c r="K2821" s="6" t="s">
        <v>313</v>
      </c>
      <c r="L2821" s="6">
        <v>54</v>
      </c>
      <c r="M2821" s="6" t="s">
        <v>384</v>
      </c>
      <c r="N2821" s="6" t="s">
        <v>363</v>
      </c>
      <c r="O2821" s="6" t="s">
        <v>364</v>
      </c>
      <c r="P2821" s="6" t="s">
        <v>365</v>
      </c>
      <c r="Q2821" s="9"/>
      <c r="R2821" s="6" t="s">
        <v>366</v>
      </c>
      <c r="S2821" s="9"/>
      <c r="T2821" s="6">
        <v>90110</v>
      </c>
      <c r="U2821" s="6" t="s">
        <v>107</v>
      </c>
      <c r="V2821" s="6" t="s">
        <v>46</v>
      </c>
      <c r="W2821" s="6" t="s">
        <v>367</v>
      </c>
      <c r="X2821" s="6" t="s">
        <v>368</v>
      </c>
      <c r="Y2821" s="6" t="s">
        <v>36</v>
      </c>
    </row>
    <row r="2822" spans="1:25">
      <c r="A2822" s="5">
        <v>10386</v>
      </c>
      <c r="B2822" s="6">
        <v>43</v>
      </c>
      <c r="C2822" s="7">
        <v>100</v>
      </c>
      <c r="D2822" s="6">
        <v>4</v>
      </c>
      <c r="E2822" s="6">
        <v>5417.57</v>
      </c>
      <c r="F2822" s="8">
        <v>38412</v>
      </c>
      <c r="G2822" s="6" t="s">
        <v>603</v>
      </c>
      <c r="H2822" s="6">
        <v>1</v>
      </c>
      <c r="I2822" s="6">
        <v>3</v>
      </c>
      <c r="J2822" s="6">
        <v>2005</v>
      </c>
      <c r="K2822" s="6" t="s">
        <v>313</v>
      </c>
      <c r="L2822" s="6">
        <v>54</v>
      </c>
      <c r="M2822" s="6" t="s">
        <v>384</v>
      </c>
      <c r="N2822" s="6" t="s">
        <v>155</v>
      </c>
      <c r="O2822" s="6" t="s">
        <v>156</v>
      </c>
      <c r="P2822" s="6" t="s">
        <v>157</v>
      </c>
      <c r="Q2822" s="9"/>
      <c r="R2822" s="6" t="s">
        <v>158</v>
      </c>
      <c r="S2822" s="9"/>
      <c r="T2822" s="6">
        <v>28034</v>
      </c>
      <c r="U2822" s="6" t="s">
        <v>159</v>
      </c>
      <c r="V2822" s="6" t="s">
        <v>46</v>
      </c>
      <c r="W2822" s="6" t="s">
        <v>160</v>
      </c>
      <c r="X2822" s="6" t="s">
        <v>161</v>
      </c>
      <c r="Y2822" s="6" t="s">
        <v>36</v>
      </c>
    </row>
    <row r="2823" spans="1:25">
      <c r="A2823" s="5">
        <v>10397</v>
      </c>
      <c r="B2823" s="6">
        <v>34</v>
      </c>
      <c r="C2823" s="7">
        <v>62.24</v>
      </c>
      <c r="D2823" s="6">
        <v>1</v>
      </c>
      <c r="E2823" s="6">
        <v>2116.16</v>
      </c>
      <c r="F2823" s="8">
        <v>38439</v>
      </c>
      <c r="G2823" s="6" t="s">
        <v>25</v>
      </c>
      <c r="H2823" s="6">
        <v>1</v>
      </c>
      <c r="I2823" s="6">
        <v>3</v>
      </c>
      <c r="J2823" s="6">
        <v>2005</v>
      </c>
      <c r="K2823" s="6" t="s">
        <v>313</v>
      </c>
      <c r="L2823" s="6">
        <v>54</v>
      </c>
      <c r="M2823" s="6" t="s">
        <v>384</v>
      </c>
      <c r="N2823" s="6" t="s">
        <v>638</v>
      </c>
      <c r="O2823" s="6" t="s">
        <v>639</v>
      </c>
      <c r="P2823" s="6" t="s">
        <v>640</v>
      </c>
      <c r="Q2823" s="9"/>
      <c r="R2823" s="6" t="s">
        <v>641</v>
      </c>
      <c r="S2823" s="9"/>
      <c r="T2823" s="6">
        <v>31000</v>
      </c>
      <c r="U2823" s="6" t="s">
        <v>66</v>
      </c>
      <c r="V2823" s="6" t="s">
        <v>46</v>
      </c>
      <c r="W2823" s="6" t="s">
        <v>642</v>
      </c>
      <c r="X2823" s="6" t="s">
        <v>643</v>
      </c>
      <c r="Y2823" s="6" t="s">
        <v>39</v>
      </c>
    </row>
    <row r="2824" spans="1:25">
      <c r="A2824" s="5">
        <v>10414</v>
      </c>
      <c r="B2824" s="6">
        <v>47</v>
      </c>
      <c r="C2824" s="7">
        <v>65.52</v>
      </c>
      <c r="D2824" s="6">
        <v>9</v>
      </c>
      <c r="E2824" s="6">
        <v>3079.44</v>
      </c>
      <c r="F2824" s="8">
        <v>38478</v>
      </c>
      <c r="G2824" s="6" t="s">
        <v>376</v>
      </c>
      <c r="H2824" s="6">
        <v>2</v>
      </c>
      <c r="I2824" s="6">
        <v>5</v>
      </c>
      <c r="J2824" s="6">
        <v>2005</v>
      </c>
      <c r="K2824" s="6" t="s">
        <v>313</v>
      </c>
      <c r="L2824" s="6">
        <v>54</v>
      </c>
      <c r="M2824" s="6" t="s">
        <v>384</v>
      </c>
      <c r="N2824" s="11" t="s">
        <v>338</v>
      </c>
      <c r="O2824" s="6">
        <v>6175559555</v>
      </c>
      <c r="P2824" s="6" t="s">
        <v>339</v>
      </c>
      <c r="Q2824" s="9"/>
      <c r="R2824" s="6" t="s">
        <v>340</v>
      </c>
      <c r="S2824" s="6" t="s">
        <v>100</v>
      </c>
      <c r="T2824" s="6">
        <v>51003</v>
      </c>
      <c r="U2824" s="6" t="s">
        <v>32</v>
      </c>
      <c r="V2824" s="6" t="s">
        <v>33</v>
      </c>
      <c r="W2824" s="6" t="s">
        <v>341</v>
      </c>
      <c r="X2824" s="6" t="s">
        <v>297</v>
      </c>
      <c r="Y2824" s="6" t="s">
        <v>36</v>
      </c>
    </row>
  </sheetData>
  <hyperlinks>
    <hyperlink ref="N25" r:id="rId1" xr:uid="{00000000-0004-0000-0000-000000000000}"/>
    <hyperlink ref="N79" r:id="rId2" xr:uid="{00000000-0004-0000-0000-000001000000}"/>
    <hyperlink ref="N105" r:id="rId3" xr:uid="{00000000-0004-0000-0000-000002000000}"/>
    <hyperlink ref="N123" r:id="rId4" xr:uid="{00000000-0004-0000-0000-000003000000}"/>
    <hyperlink ref="N125" r:id="rId5" xr:uid="{00000000-0004-0000-0000-000004000000}"/>
    <hyperlink ref="N134" r:id="rId6" xr:uid="{00000000-0004-0000-0000-000005000000}"/>
    <hyperlink ref="N265" r:id="rId7" xr:uid="{00000000-0004-0000-0000-000006000000}"/>
    <hyperlink ref="N414" r:id="rId8" xr:uid="{00000000-0004-0000-0000-000007000000}"/>
    <hyperlink ref="N468" r:id="rId9" xr:uid="{00000000-0004-0000-0000-000008000000}"/>
    <hyperlink ref="N547" r:id="rId10" xr:uid="{00000000-0004-0000-0000-000009000000}"/>
    <hyperlink ref="N550" r:id="rId11" xr:uid="{00000000-0004-0000-0000-00000A000000}"/>
    <hyperlink ref="N571" r:id="rId12" xr:uid="{00000000-0004-0000-0000-00000B000000}"/>
    <hyperlink ref="N598" r:id="rId13" xr:uid="{00000000-0004-0000-0000-00000C000000}"/>
    <hyperlink ref="N620" r:id="rId14" xr:uid="{00000000-0004-0000-0000-00000D000000}"/>
    <hyperlink ref="N646" r:id="rId15" xr:uid="{00000000-0004-0000-0000-00000E000000}"/>
    <hyperlink ref="N700" r:id="rId16" xr:uid="{00000000-0004-0000-0000-00000F000000}"/>
    <hyperlink ref="N750" r:id="rId17" xr:uid="{00000000-0004-0000-0000-000010000000}"/>
    <hyperlink ref="N854" r:id="rId18" xr:uid="{00000000-0004-0000-0000-000011000000}"/>
    <hyperlink ref="N876" r:id="rId19" xr:uid="{00000000-0004-0000-0000-000012000000}"/>
    <hyperlink ref="N954" r:id="rId20" xr:uid="{00000000-0004-0000-0000-000013000000}"/>
    <hyperlink ref="N962" r:id="rId21" xr:uid="{00000000-0004-0000-0000-000014000000}"/>
    <hyperlink ref="N1001" r:id="rId22" xr:uid="{00000000-0004-0000-0000-000015000000}"/>
    <hyperlink ref="N1014" r:id="rId23" xr:uid="{00000000-0004-0000-0000-000016000000}"/>
    <hyperlink ref="N1028" r:id="rId24" xr:uid="{00000000-0004-0000-0000-000017000000}"/>
    <hyperlink ref="N1029" r:id="rId25" xr:uid="{00000000-0004-0000-0000-000018000000}"/>
    <hyperlink ref="N1030" r:id="rId26" xr:uid="{00000000-0004-0000-0000-000019000000}"/>
    <hyperlink ref="N1031" r:id="rId27" xr:uid="{00000000-0004-0000-0000-00001A000000}"/>
    <hyperlink ref="N1032" r:id="rId28" xr:uid="{00000000-0004-0000-0000-00001B000000}"/>
    <hyperlink ref="N1033" r:id="rId29" xr:uid="{00000000-0004-0000-0000-00001C000000}"/>
    <hyperlink ref="N1047" r:id="rId30" xr:uid="{00000000-0004-0000-0000-00001D000000}"/>
    <hyperlink ref="N1051" r:id="rId31" xr:uid="{00000000-0004-0000-0000-00001E000000}"/>
    <hyperlink ref="N1067" r:id="rId32" xr:uid="{00000000-0004-0000-0000-00001F000000}"/>
    <hyperlink ref="N1068" r:id="rId33" xr:uid="{00000000-0004-0000-0000-000020000000}"/>
    <hyperlink ref="N1069" r:id="rId34" xr:uid="{00000000-0004-0000-0000-000021000000}"/>
    <hyperlink ref="N1070" r:id="rId35" xr:uid="{00000000-0004-0000-0000-000022000000}"/>
    <hyperlink ref="N1071" r:id="rId36" xr:uid="{00000000-0004-0000-0000-000023000000}"/>
    <hyperlink ref="N1072" r:id="rId37" xr:uid="{00000000-0004-0000-0000-000024000000}"/>
    <hyperlink ref="N1073" r:id="rId38" xr:uid="{00000000-0004-0000-0000-000025000000}"/>
    <hyperlink ref="N1074" r:id="rId39" xr:uid="{00000000-0004-0000-0000-000026000000}"/>
    <hyperlink ref="N1075" r:id="rId40" xr:uid="{00000000-0004-0000-0000-000027000000}"/>
    <hyperlink ref="N1078" r:id="rId41" xr:uid="{00000000-0004-0000-0000-000028000000}"/>
    <hyperlink ref="N1091" r:id="rId42" xr:uid="{00000000-0004-0000-0000-000029000000}"/>
    <hyperlink ref="N1185" r:id="rId43" xr:uid="{00000000-0004-0000-0000-00002A000000}"/>
    <hyperlink ref="N1188" r:id="rId44" xr:uid="{00000000-0004-0000-0000-00002B000000}"/>
    <hyperlink ref="N1204" r:id="rId45" xr:uid="{00000000-0004-0000-0000-00002C000000}"/>
    <hyperlink ref="N1234" r:id="rId46" xr:uid="{00000000-0004-0000-0000-00002D000000}"/>
    <hyperlink ref="N1287" r:id="rId47" xr:uid="{00000000-0004-0000-0000-00002E000000}"/>
    <hyperlink ref="N1302" r:id="rId48" xr:uid="{00000000-0004-0000-0000-00002F000000}"/>
    <hyperlink ref="N1316" r:id="rId49" xr:uid="{00000000-0004-0000-0000-000030000000}"/>
    <hyperlink ref="N1383" r:id="rId50" xr:uid="{00000000-0004-0000-0000-000031000000}"/>
    <hyperlink ref="N1413" r:id="rId51" xr:uid="{00000000-0004-0000-0000-000032000000}"/>
    <hyperlink ref="N1433" r:id="rId52" xr:uid="{00000000-0004-0000-0000-000033000000}"/>
    <hyperlink ref="N1436" r:id="rId53" xr:uid="{00000000-0004-0000-0000-000034000000}"/>
    <hyperlink ref="N1511" r:id="rId54" xr:uid="{00000000-0004-0000-0000-000035000000}"/>
    <hyperlink ref="N1514" r:id="rId55" xr:uid="{00000000-0004-0000-0000-000036000000}"/>
    <hyperlink ref="N1532" r:id="rId56" xr:uid="{00000000-0004-0000-0000-000037000000}"/>
    <hyperlink ref="N1549" r:id="rId57" xr:uid="{00000000-0004-0000-0000-000038000000}"/>
    <hyperlink ref="N1561" r:id="rId58" xr:uid="{00000000-0004-0000-0000-000039000000}"/>
    <hyperlink ref="N1566" r:id="rId59" xr:uid="{00000000-0004-0000-0000-00003A000000}"/>
    <hyperlink ref="N1571" r:id="rId60" xr:uid="{00000000-0004-0000-0000-00003B000000}"/>
    <hyperlink ref="N1603" r:id="rId61" xr:uid="{00000000-0004-0000-0000-00003C000000}"/>
    <hyperlink ref="N1617" r:id="rId62" xr:uid="{00000000-0004-0000-0000-00003D000000}"/>
    <hyperlink ref="N1639" r:id="rId63" xr:uid="{00000000-0004-0000-0000-00003E000000}"/>
    <hyperlink ref="N1682" r:id="rId64" xr:uid="{00000000-0004-0000-0000-00003F000000}"/>
    <hyperlink ref="N1711" r:id="rId65" xr:uid="{00000000-0004-0000-0000-000040000000}"/>
    <hyperlink ref="N1763" r:id="rId66" xr:uid="{00000000-0004-0000-0000-000041000000}"/>
    <hyperlink ref="N1812" r:id="rId67" xr:uid="{00000000-0004-0000-0000-000042000000}"/>
    <hyperlink ref="N1816" r:id="rId68" xr:uid="{00000000-0004-0000-0000-000043000000}"/>
    <hyperlink ref="N1837" r:id="rId69" xr:uid="{00000000-0004-0000-0000-000044000000}"/>
    <hyperlink ref="N1846" r:id="rId70" xr:uid="{00000000-0004-0000-0000-000045000000}"/>
    <hyperlink ref="N1863" r:id="rId71" xr:uid="{00000000-0004-0000-0000-000046000000}"/>
    <hyperlink ref="N1913" r:id="rId72" xr:uid="{00000000-0004-0000-0000-000047000000}"/>
    <hyperlink ref="N1939" r:id="rId73" xr:uid="{00000000-0004-0000-0000-000048000000}"/>
    <hyperlink ref="N1963" r:id="rId74" xr:uid="{00000000-0004-0000-0000-000049000000}"/>
    <hyperlink ref="N1971" r:id="rId75" xr:uid="{00000000-0004-0000-0000-00004A000000}"/>
    <hyperlink ref="N1990" r:id="rId76" xr:uid="{00000000-0004-0000-0000-00004B000000}"/>
    <hyperlink ref="N2016" r:id="rId77" xr:uid="{00000000-0004-0000-0000-00004C000000}"/>
    <hyperlink ref="N2136" r:id="rId78" xr:uid="{00000000-0004-0000-0000-00004D000000}"/>
    <hyperlink ref="N2211" r:id="rId79" xr:uid="{00000000-0004-0000-0000-00004E000000}"/>
    <hyperlink ref="N2282" r:id="rId80" xr:uid="{00000000-0004-0000-0000-00004F000000}"/>
    <hyperlink ref="N2319" r:id="rId81" xr:uid="{00000000-0004-0000-0000-000050000000}"/>
    <hyperlink ref="N2325" r:id="rId82" xr:uid="{00000000-0004-0000-0000-000051000000}"/>
    <hyperlink ref="N2341" r:id="rId83" xr:uid="{00000000-0004-0000-0000-000052000000}"/>
    <hyperlink ref="N2370" r:id="rId84" xr:uid="{00000000-0004-0000-0000-000053000000}"/>
    <hyperlink ref="N2376" r:id="rId85" xr:uid="{00000000-0004-0000-0000-000054000000}"/>
    <hyperlink ref="N2446" r:id="rId86" xr:uid="{00000000-0004-0000-0000-000055000000}"/>
    <hyperlink ref="N2475" r:id="rId87" xr:uid="{00000000-0004-0000-0000-000056000000}"/>
    <hyperlink ref="N2484" r:id="rId88" xr:uid="{00000000-0004-0000-0000-000057000000}"/>
    <hyperlink ref="N2501" r:id="rId89" xr:uid="{00000000-0004-0000-0000-000058000000}"/>
    <hyperlink ref="N2507" r:id="rId90" xr:uid="{00000000-0004-0000-0000-000059000000}"/>
    <hyperlink ref="N2522" r:id="rId91" xr:uid="{00000000-0004-0000-0000-00005A000000}"/>
    <hyperlink ref="N2535" r:id="rId92" xr:uid="{00000000-0004-0000-0000-00005B000000}"/>
    <hyperlink ref="N2553" r:id="rId93" xr:uid="{00000000-0004-0000-0000-00005C000000}"/>
    <hyperlink ref="N2580" r:id="rId94" xr:uid="{00000000-0004-0000-0000-00005D000000}"/>
    <hyperlink ref="N2606" r:id="rId95" xr:uid="{00000000-0004-0000-0000-00005E000000}"/>
    <hyperlink ref="N2608" r:id="rId96" xr:uid="{00000000-0004-0000-0000-00005F000000}"/>
    <hyperlink ref="N2615" r:id="rId97" xr:uid="{00000000-0004-0000-0000-000060000000}"/>
    <hyperlink ref="N2664" r:id="rId98" xr:uid="{00000000-0004-0000-0000-000061000000}"/>
    <hyperlink ref="N2683" r:id="rId99" xr:uid="{00000000-0004-0000-0000-000062000000}"/>
    <hyperlink ref="N2704" r:id="rId100" xr:uid="{00000000-0004-0000-0000-000063000000}"/>
    <hyperlink ref="N2709" r:id="rId101" xr:uid="{00000000-0004-0000-0000-000064000000}"/>
    <hyperlink ref="N2718" r:id="rId102" xr:uid="{00000000-0004-0000-0000-000065000000}"/>
    <hyperlink ref="N2730" r:id="rId103" xr:uid="{00000000-0004-0000-0000-000066000000}"/>
    <hyperlink ref="N2744" r:id="rId104" xr:uid="{00000000-0004-0000-0000-000067000000}"/>
    <hyperlink ref="N2762" r:id="rId105" xr:uid="{00000000-0004-0000-0000-000068000000}"/>
    <hyperlink ref="N2789" r:id="rId106" xr:uid="{00000000-0004-0000-0000-000069000000}"/>
    <hyperlink ref="N2810" r:id="rId107" xr:uid="{00000000-0004-0000-0000-00006A000000}"/>
    <hyperlink ref="N2824" r:id="rId108" xr:uid="{00000000-0004-0000-0000-00006B000000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S115"/>
  <sheetViews>
    <sheetView workbookViewId="0">
      <pane ySplit="1" topLeftCell="A74" activePane="bottomLeft" state="frozen"/>
      <selection pane="bottomLeft" sqref="A1:R115"/>
    </sheetView>
  </sheetViews>
  <sheetFormatPr defaultColWidth="14.42578125" defaultRowHeight="15.75" customHeight="1"/>
  <cols>
    <col min="1" max="1" width="10.7109375" customWidth="1"/>
    <col min="2" max="2" width="11.5703125" customWidth="1"/>
    <col min="3" max="3" width="8.85546875" customWidth="1"/>
    <col min="4" max="4" width="13.7109375" customWidth="1"/>
    <col min="5" max="5" width="13.85546875" customWidth="1"/>
    <col min="6" max="6" width="8.140625" customWidth="1"/>
    <col min="7" max="7" width="9.42578125" customWidth="1"/>
    <col min="8" max="8" width="9" customWidth="1"/>
    <col min="9" max="9" width="16.140625" customWidth="1"/>
    <col min="12" max="12" width="12.7109375" customWidth="1"/>
    <col min="13" max="13" width="8.7109375" customWidth="1"/>
    <col min="14" max="14" width="12.7109375" customWidth="1"/>
    <col min="17" max="17" width="13.140625" customWidth="1"/>
    <col min="18" max="18" width="13.85546875" customWidth="1"/>
  </cols>
  <sheetData>
    <row r="1" spans="1:19" ht="39" customHeight="1">
      <c r="A1" s="12" t="s">
        <v>661</v>
      </c>
      <c r="B1" s="12" t="s">
        <v>1</v>
      </c>
      <c r="C1" s="13" t="s">
        <v>2</v>
      </c>
      <c r="D1" s="14" t="s">
        <v>662</v>
      </c>
      <c r="E1" s="15" t="s">
        <v>5</v>
      </c>
      <c r="F1" s="16" t="s">
        <v>7</v>
      </c>
      <c r="G1" s="16" t="s">
        <v>8</v>
      </c>
      <c r="H1" s="16" t="s">
        <v>9</v>
      </c>
      <c r="I1" s="16" t="s">
        <v>10</v>
      </c>
      <c r="J1" s="12" t="s">
        <v>663</v>
      </c>
      <c r="K1" s="12" t="s">
        <v>664</v>
      </c>
      <c r="L1" s="16" t="s">
        <v>17</v>
      </c>
      <c r="M1" s="16" t="s">
        <v>18</v>
      </c>
      <c r="N1" s="16" t="s">
        <v>19</v>
      </c>
      <c r="O1" s="16" t="s">
        <v>20</v>
      </c>
      <c r="P1" s="16" t="s">
        <v>21</v>
      </c>
      <c r="Q1" s="16" t="s">
        <v>665</v>
      </c>
      <c r="R1" s="16" t="s">
        <v>666</v>
      </c>
      <c r="S1" s="17"/>
    </row>
    <row r="2" spans="1:19" ht="12.75">
      <c r="A2" s="18">
        <v>10100</v>
      </c>
      <c r="B2" s="19">
        <v>30</v>
      </c>
      <c r="C2" s="20">
        <v>100</v>
      </c>
      <c r="D2" s="20">
        <f t="shared" ref="D2:D115" si="0">B2*C2</f>
        <v>3000</v>
      </c>
      <c r="E2" s="21">
        <v>43471</v>
      </c>
      <c r="F2" s="19">
        <v>1</v>
      </c>
      <c r="G2" s="19">
        <v>1</v>
      </c>
      <c r="H2" s="19">
        <v>2019</v>
      </c>
      <c r="I2" s="19" t="s">
        <v>26</v>
      </c>
      <c r="J2" s="19" t="s">
        <v>28</v>
      </c>
      <c r="K2" s="19" t="s">
        <v>29</v>
      </c>
      <c r="L2" s="19" t="s">
        <v>30</v>
      </c>
      <c r="M2" s="19" t="s">
        <v>31</v>
      </c>
      <c r="N2" s="19">
        <v>62005</v>
      </c>
      <c r="O2" s="19" t="s">
        <v>32</v>
      </c>
      <c r="P2" s="19" t="s">
        <v>33</v>
      </c>
      <c r="Q2" s="19" t="s">
        <v>34</v>
      </c>
      <c r="R2" s="19" t="s">
        <v>35</v>
      </c>
      <c r="S2" s="22"/>
    </row>
    <row r="3" spans="1:19" ht="12.75">
      <c r="A3" s="18">
        <v>10101</v>
      </c>
      <c r="B3" s="19">
        <v>46</v>
      </c>
      <c r="C3" s="20">
        <v>53.76</v>
      </c>
      <c r="D3" s="20">
        <f t="shared" si="0"/>
        <v>2472.96</v>
      </c>
      <c r="E3" s="21">
        <v>43474</v>
      </c>
      <c r="F3" s="19">
        <v>1</v>
      </c>
      <c r="G3" s="19">
        <v>1</v>
      </c>
      <c r="H3" s="19">
        <v>2019</v>
      </c>
      <c r="I3" s="19" t="s">
        <v>26</v>
      </c>
      <c r="J3" s="19" t="s">
        <v>42</v>
      </c>
      <c r="K3" s="19" t="s">
        <v>43</v>
      </c>
      <c r="L3" s="19" t="s">
        <v>44</v>
      </c>
      <c r="M3" s="23"/>
      <c r="N3" s="19">
        <v>60528</v>
      </c>
      <c r="O3" s="19" t="s">
        <v>45</v>
      </c>
      <c r="P3" s="19" t="s">
        <v>46</v>
      </c>
      <c r="Q3" s="19" t="s">
        <v>47</v>
      </c>
      <c r="R3" s="19" t="s">
        <v>48</v>
      </c>
      <c r="S3" s="22"/>
    </row>
    <row r="4" spans="1:19" ht="12.75">
      <c r="A4" s="18">
        <v>10102</v>
      </c>
      <c r="B4" s="19">
        <v>39</v>
      </c>
      <c r="C4" s="20">
        <v>100</v>
      </c>
      <c r="D4" s="20">
        <f t="shared" si="0"/>
        <v>3900</v>
      </c>
      <c r="E4" s="21">
        <v>43475</v>
      </c>
      <c r="F4" s="19">
        <v>1</v>
      </c>
      <c r="G4" s="19">
        <v>1</v>
      </c>
      <c r="H4" s="19">
        <v>2019</v>
      </c>
      <c r="I4" s="19" t="s">
        <v>26</v>
      </c>
      <c r="J4" s="19" t="s">
        <v>53</v>
      </c>
      <c r="K4" s="19" t="s">
        <v>54</v>
      </c>
      <c r="L4" s="19" t="s">
        <v>56</v>
      </c>
      <c r="M4" s="19" t="s">
        <v>57</v>
      </c>
      <c r="N4" s="19">
        <v>10022</v>
      </c>
      <c r="O4" s="19" t="s">
        <v>32</v>
      </c>
      <c r="P4" s="19" t="s">
        <v>33</v>
      </c>
      <c r="Q4" s="19" t="s">
        <v>58</v>
      </c>
      <c r="R4" s="19" t="s">
        <v>59</v>
      </c>
      <c r="S4" s="22"/>
    </row>
    <row r="5" spans="1:19" ht="12.75">
      <c r="A5" s="18">
        <v>10102</v>
      </c>
      <c r="B5" s="19">
        <v>39</v>
      </c>
      <c r="C5" s="20">
        <v>100</v>
      </c>
      <c r="D5" s="20">
        <f t="shared" si="0"/>
        <v>3900</v>
      </c>
      <c r="E5" s="21">
        <v>43475</v>
      </c>
      <c r="F5" s="19">
        <v>1</v>
      </c>
      <c r="G5" s="19">
        <v>1</v>
      </c>
      <c r="H5" s="19">
        <v>2019</v>
      </c>
      <c r="I5" s="19" t="s">
        <v>26</v>
      </c>
      <c r="J5" s="19" t="s">
        <v>53</v>
      </c>
      <c r="K5" s="19" t="s">
        <v>54</v>
      </c>
      <c r="L5" s="19" t="s">
        <v>56</v>
      </c>
      <c r="M5" s="19" t="s">
        <v>57</v>
      </c>
      <c r="N5" s="19">
        <v>10022</v>
      </c>
      <c r="O5" s="19" t="s">
        <v>32</v>
      </c>
      <c r="P5" s="19" t="s">
        <v>33</v>
      </c>
      <c r="Q5" s="19" t="s">
        <v>58</v>
      </c>
      <c r="R5" s="19" t="s">
        <v>59</v>
      </c>
      <c r="S5" s="22"/>
    </row>
    <row r="6" spans="1:19" ht="12.75">
      <c r="A6" s="18">
        <v>10103</v>
      </c>
      <c r="B6" s="19">
        <v>42</v>
      </c>
      <c r="C6" s="20">
        <v>100</v>
      </c>
      <c r="D6" s="20">
        <f t="shared" si="0"/>
        <v>4200</v>
      </c>
      <c r="E6" s="21">
        <v>43494</v>
      </c>
      <c r="F6" s="19">
        <v>1</v>
      </c>
      <c r="G6" s="19">
        <v>1</v>
      </c>
      <c r="H6" s="19">
        <v>2019</v>
      </c>
      <c r="I6" s="19" t="s">
        <v>163</v>
      </c>
      <c r="J6" s="19" t="s">
        <v>110</v>
      </c>
      <c r="K6" s="19" t="s">
        <v>112</v>
      </c>
      <c r="L6" s="19" t="s">
        <v>113</v>
      </c>
      <c r="M6" s="23"/>
      <c r="N6" s="19">
        <v>4110</v>
      </c>
      <c r="O6" s="19" t="s">
        <v>114</v>
      </c>
      <c r="P6" s="19" t="s">
        <v>46</v>
      </c>
      <c r="Q6" s="19" t="s">
        <v>115</v>
      </c>
      <c r="R6" s="19" t="s">
        <v>116</v>
      </c>
      <c r="S6" s="22"/>
    </row>
    <row r="7" spans="1:19" ht="12.75">
      <c r="A7" s="18">
        <v>10104</v>
      </c>
      <c r="B7" s="19">
        <v>34</v>
      </c>
      <c r="C7" s="20">
        <v>100</v>
      </c>
      <c r="D7" s="20">
        <f t="shared" si="0"/>
        <v>3400</v>
      </c>
      <c r="E7" s="21">
        <v>43496</v>
      </c>
      <c r="F7" s="19">
        <v>1</v>
      </c>
      <c r="G7" s="19">
        <v>1</v>
      </c>
      <c r="H7" s="19">
        <v>2019</v>
      </c>
      <c r="I7" s="19" t="s">
        <v>163</v>
      </c>
      <c r="J7" s="19" t="s">
        <v>155</v>
      </c>
      <c r="K7" s="19" t="s">
        <v>157</v>
      </c>
      <c r="L7" s="19" t="s">
        <v>158</v>
      </c>
      <c r="M7" s="23"/>
      <c r="N7" s="19">
        <v>28034</v>
      </c>
      <c r="O7" s="19" t="s">
        <v>159</v>
      </c>
      <c r="P7" s="19" t="s">
        <v>46</v>
      </c>
      <c r="Q7" s="19" t="s">
        <v>160</v>
      </c>
      <c r="R7" s="19" t="s">
        <v>161</v>
      </c>
      <c r="S7" s="22"/>
    </row>
    <row r="8" spans="1:19" ht="12.75">
      <c r="A8" s="18">
        <v>10105</v>
      </c>
      <c r="B8" s="19">
        <v>38</v>
      </c>
      <c r="C8" s="20">
        <v>100</v>
      </c>
      <c r="D8" s="20">
        <f t="shared" si="0"/>
        <v>3800</v>
      </c>
      <c r="E8" s="21">
        <v>43507</v>
      </c>
      <c r="F8" s="19">
        <v>1</v>
      </c>
      <c r="G8" s="19">
        <v>2</v>
      </c>
      <c r="H8" s="19">
        <v>2019</v>
      </c>
      <c r="I8" s="19" t="s">
        <v>290</v>
      </c>
      <c r="J8" s="19" t="s">
        <v>301</v>
      </c>
      <c r="K8" s="19" t="s">
        <v>303</v>
      </c>
      <c r="L8" s="19" t="s">
        <v>304</v>
      </c>
      <c r="M8" s="23"/>
      <c r="N8" s="19">
        <v>1734</v>
      </c>
      <c r="O8" s="19" t="s">
        <v>305</v>
      </c>
      <c r="P8" s="19" t="s">
        <v>46</v>
      </c>
      <c r="Q8" s="19" t="s">
        <v>306</v>
      </c>
      <c r="R8" s="19" t="s">
        <v>307</v>
      </c>
      <c r="S8" s="22"/>
    </row>
    <row r="9" spans="1:19" ht="12.75">
      <c r="A9" s="18">
        <v>10106</v>
      </c>
      <c r="B9" s="19">
        <v>28</v>
      </c>
      <c r="C9" s="20">
        <v>88.63</v>
      </c>
      <c r="D9" s="20">
        <f t="shared" si="0"/>
        <v>2481.64</v>
      </c>
      <c r="E9" s="21">
        <v>43513</v>
      </c>
      <c r="F9" s="19">
        <v>1</v>
      </c>
      <c r="G9" s="19">
        <v>2</v>
      </c>
      <c r="H9" s="19">
        <v>2019</v>
      </c>
      <c r="I9" s="19" t="s">
        <v>385</v>
      </c>
      <c r="J9" s="19" t="s">
        <v>387</v>
      </c>
      <c r="K9" s="19" t="s">
        <v>389</v>
      </c>
      <c r="L9" s="19" t="s">
        <v>390</v>
      </c>
      <c r="M9" s="23"/>
      <c r="N9" s="19">
        <v>24100</v>
      </c>
      <c r="O9" s="19" t="s">
        <v>200</v>
      </c>
      <c r="P9" s="19" t="s">
        <v>46</v>
      </c>
      <c r="Q9" s="19" t="s">
        <v>391</v>
      </c>
      <c r="R9" s="19" t="s">
        <v>392</v>
      </c>
      <c r="S9" s="22"/>
    </row>
    <row r="10" spans="1:19" ht="12.75">
      <c r="A10" s="18">
        <v>10107</v>
      </c>
      <c r="B10" s="19">
        <v>20</v>
      </c>
      <c r="C10" s="20">
        <v>92.9</v>
      </c>
      <c r="D10" s="20">
        <f t="shared" si="0"/>
        <v>1858</v>
      </c>
      <c r="E10" s="21">
        <v>43520</v>
      </c>
      <c r="F10" s="19">
        <v>1</v>
      </c>
      <c r="G10" s="19">
        <v>2</v>
      </c>
      <c r="H10" s="19">
        <v>2019</v>
      </c>
      <c r="I10" s="19" t="s">
        <v>60</v>
      </c>
      <c r="J10" s="19" t="s">
        <v>123</v>
      </c>
      <c r="K10" s="19" t="s">
        <v>124</v>
      </c>
      <c r="L10" s="19" t="s">
        <v>56</v>
      </c>
      <c r="M10" s="19" t="s">
        <v>57</v>
      </c>
      <c r="N10" s="19">
        <v>10022</v>
      </c>
      <c r="O10" s="19" t="s">
        <v>32</v>
      </c>
      <c r="P10" s="19" t="s">
        <v>33</v>
      </c>
      <c r="Q10" s="19" t="s">
        <v>121</v>
      </c>
      <c r="R10" s="19" t="s">
        <v>125</v>
      </c>
      <c r="S10" s="22"/>
    </row>
    <row r="11" spans="1:19" ht="12.75">
      <c r="A11" s="18">
        <v>10108</v>
      </c>
      <c r="B11" s="19">
        <v>40</v>
      </c>
      <c r="C11" s="20">
        <v>100</v>
      </c>
      <c r="D11" s="20">
        <f t="shared" si="0"/>
        <v>4000</v>
      </c>
      <c r="E11" s="21">
        <v>43527</v>
      </c>
      <c r="F11" s="19">
        <v>1</v>
      </c>
      <c r="G11" s="19">
        <v>3</v>
      </c>
      <c r="H11" s="19">
        <v>2019</v>
      </c>
      <c r="I11" s="19" t="s">
        <v>163</v>
      </c>
      <c r="J11" s="19" t="s">
        <v>503</v>
      </c>
      <c r="K11" s="19" t="s">
        <v>504</v>
      </c>
      <c r="L11" s="19" t="s">
        <v>505</v>
      </c>
      <c r="M11" s="23"/>
      <c r="N11" s="19" t="s">
        <v>506</v>
      </c>
      <c r="O11" s="19" t="s">
        <v>507</v>
      </c>
      <c r="P11" s="19" t="s">
        <v>193</v>
      </c>
      <c r="Q11" s="19" t="s">
        <v>508</v>
      </c>
      <c r="R11" s="19" t="s">
        <v>509</v>
      </c>
      <c r="S11" s="22"/>
    </row>
    <row r="12" spans="1:19" ht="12.75">
      <c r="A12" s="18">
        <v>10109</v>
      </c>
      <c r="B12" s="19">
        <v>47</v>
      </c>
      <c r="C12" s="20">
        <v>100</v>
      </c>
      <c r="D12" s="20">
        <f t="shared" si="0"/>
        <v>4700</v>
      </c>
      <c r="E12" s="21">
        <v>43534</v>
      </c>
      <c r="F12" s="19">
        <v>1</v>
      </c>
      <c r="G12" s="19">
        <v>3</v>
      </c>
      <c r="H12" s="19">
        <v>2019</v>
      </c>
      <c r="I12" s="19" t="s">
        <v>163</v>
      </c>
      <c r="J12" s="19" t="s">
        <v>263</v>
      </c>
      <c r="K12" s="19" t="s">
        <v>264</v>
      </c>
      <c r="L12" s="19" t="s">
        <v>265</v>
      </c>
      <c r="M12" s="19" t="s">
        <v>120</v>
      </c>
      <c r="N12" s="19">
        <v>71270</v>
      </c>
      <c r="O12" s="19" t="s">
        <v>32</v>
      </c>
      <c r="P12" s="19" t="s">
        <v>33</v>
      </c>
      <c r="Q12" s="19" t="s">
        <v>101</v>
      </c>
      <c r="R12" s="19" t="s">
        <v>266</v>
      </c>
      <c r="S12" s="22"/>
    </row>
    <row r="13" spans="1:19" ht="12.75">
      <c r="A13" s="18">
        <v>10110</v>
      </c>
      <c r="B13" s="19">
        <v>27</v>
      </c>
      <c r="C13" s="20">
        <v>73.62</v>
      </c>
      <c r="D13" s="20">
        <f t="shared" si="0"/>
        <v>1987.7400000000002</v>
      </c>
      <c r="E13" s="21">
        <v>43542</v>
      </c>
      <c r="F13" s="19">
        <v>1</v>
      </c>
      <c r="G13" s="19">
        <v>3</v>
      </c>
      <c r="H13" s="19">
        <v>2019</v>
      </c>
      <c r="I13" s="19" t="s">
        <v>163</v>
      </c>
      <c r="J13" s="19" t="s">
        <v>476</v>
      </c>
      <c r="K13" s="19" t="s">
        <v>478</v>
      </c>
      <c r="L13" s="19" t="s">
        <v>479</v>
      </c>
      <c r="M13" s="23"/>
      <c r="N13" s="19" t="s">
        <v>480</v>
      </c>
      <c r="O13" s="19" t="s">
        <v>151</v>
      </c>
      <c r="P13" s="19" t="s">
        <v>46</v>
      </c>
      <c r="Q13" s="19" t="s">
        <v>481</v>
      </c>
      <c r="R13" s="19" t="s">
        <v>74</v>
      </c>
      <c r="S13" s="22"/>
    </row>
    <row r="14" spans="1:19" ht="12.75">
      <c r="A14" s="24">
        <v>10111</v>
      </c>
      <c r="B14" s="19">
        <v>37</v>
      </c>
      <c r="C14" s="20">
        <v>100</v>
      </c>
      <c r="D14" s="20">
        <f t="shared" si="0"/>
        <v>3700</v>
      </c>
      <c r="E14" s="21">
        <v>43542</v>
      </c>
      <c r="F14" s="19">
        <v>1</v>
      </c>
      <c r="G14" s="19">
        <v>3</v>
      </c>
      <c r="H14" s="19">
        <v>2019</v>
      </c>
      <c r="I14" s="19" t="s">
        <v>163</v>
      </c>
      <c r="J14" s="19" t="s">
        <v>476</v>
      </c>
      <c r="K14" s="19" t="s">
        <v>478</v>
      </c>
      <c r="L14" s="19" t="s">
        <v>479</v>
      </c>
      <c r="M14" s="23"/>
      <c r="N14" s="19" t="s">
        <v>480</v>
      </c>
      <c r="O14" s="19" t="s">
        <v>151</v>
      </c>
      <c r="P14" s="19" t="s">
        <v>46</v>
      </c>
      <c r="Q14" s="19" t="s">
        <v>481</v>
      </c>
      <c r="R14" s="19" t="s">
        <v>74</v>
      </c>
      <c r="S14" s="22"/>
    </row>
    <row r="15" spans="1:19" ht="12.75">
      <c r="A15" s="18">
        <v>10112</v>
      </c>
      <c r="B15" s="19">
        <v>23</v>
      </c>
      <c r="C15" s="20">
        <v>100</v>
      </c>
      <c r="D15" s="20">
        <f t="shared" si="0"/>
        <v>2300</v>
      </c>
      <c r="E15" s="21">
        <v>43548</v>
      </c>
      <c r="F15" s="19">
        <v>1</v>
      </c>
      <c r="G15" s="19">
        <v>3</v>
      </c>
      <c r="H15" s="19">
        <v>2019</v>
      </c>
      <c r="I15" s="19" t="s">
        <v>26</v>
      </c>
      <c r="J15" s="19" t="s">
        <v>407</v>
      </c>
      <c r="K15" s="19" t="s">
        <v>409</v>
      </c>
      <c r="L15" s="19" t="s">
        <v>410</v>
      </c>
      <c r="M15" s="23"/>
      <c r="N15" s="19" t="s">
        <v>411</v>
      </c>
      <c r="O15" s="19" t="s">
        <v>208</v>
      </c>
      <c r="P15" s="19" t="s">
        <v>46</v>
      </c>
      <c r="Q15" s="19" t="s">
        <v>412</v>
      </c>
      <c r="R15" s="19" t="s">
        <v>413</v>
      </c>
      <c r="S15" s="22"/>
    </row>
    <row r="16" spans="1:19" ht="12.75">
      <c r="A16" s="18">
        <v>10113</v>
      </c>
      <c r="B16" s="19">
        <v>23</v>
      </c>
      <c r="C16" s="20">
        <v>68.52</v>
      </c>
      <c r="D16" s="20">
        <f t="shared" si="0"/>
        <v>1575.9599999999998</v>
      </c>
      <c r="E16" s="21">
        <v>43550</v>
      </c>
      <c r="F16" s="19">
        <v>1</v>
      </c>
      <c r="G16" s="19">
        <v>3</v>
      </c>
      <c r="H16" s="19">
        <v>2019</v>
      </c>
      <c r="I16" s="19" t="s">
        <v>166</v>
      </c>
      <c r="J16" s="19" t="s">
        <v>217</v>
      </c>
      <c r="K16" s="19" t="s">
        <v>218</v>
      </c>
      <c r="L16" s="19" t="s">
        <v>219</v>
      </c>
      <c r="M16" s="19" t="s">
        <v>177</v>
      </c>
      <c r="N16" s="19">
        <v>97562</v>
      </c>
      <c r="O16" s="19" t="s">
        <v>32</v>
      </c>
      <c r="P16" s="19" t="s">
        <v>33</v>
      </c>
      <c r="Q16" s="19" t="s">
        <v>220</v>
      </c>
      <c r="R16" s="19" t="s">
        <v>35</v>
      </c>
      <c r="S16" s="22"/>
    </row>
    <row r="17" spans="1:19" ht="12.75">
      <c r="A17" s="18">
        <v>10114</v>
      </c>
      <c r="B17" s="19">
        <v>28</v>
      </c>
      <c r="C17" s="20">
        <v>55.73</v>
      </c>
      <c r="D17" s="20">
        <f t="shared" si="0"/>
        <v>1560.4399999999998</v>
      </c>
      <c r="E17" s="21">
        <v>43556</v>
      </c>
      <c r="F17" s="19">
        <v>2</v>
      </c>
      <c r="G17" s="19">
        <v>4</v>
      </c>
      <c r="H17" s="19">
        <v>2019</v>
      </c>
      <c r="I17" s="19" t="s">
        <v>166</v>
      </c>
      <c r="J17" s="19" t="s">
        <v>488</v>
      </c>
      <c r="K17" s="19" t="s">
        <v>490</v>
      </c>
      <c r="L17" s="19" t="s">
        <v>65</v>
      </c>
      <c r="M17" s="23"/>
      <c r="N17" s="19">
        <v>75012</v>
      </c>
      <c r="O17" s="19" t="s">
        <v>66</v>
      </c>
      <c r="P17" s="19" t="s">
        <v>46</v>
      </c>
      <c r="Q17" s="19" t="s">
        <v>491</v>
      </c>
      <c r="R17" s="19" t="s">
        <v>492</v>
      </c>
      <c r="S17" s="22"/>
    </row>
    <row r="18" spans="1:19" ht="12.75">
      <c r="A18" s="18">
        <v>10114</v>
      </c>
      <c r="B18" s="19">
        <v>28</v>
      </c>
      <c r="C18" s="20">
        <v>55.73</v>
      </c>
      <c r="D18" s="20">
        <f t="shared" si="0"/>
        <v>1560.4399999999998</v>
      </c>
      <c r="E18" s="21">
        <v>43556</v>
      </c>
      <c r="F18" s="19">
        <v>2</v>
      </c>
      <c r="G18" s="19">
        <v>4</v>
      </c>
      <c r="H18" s="19">
        <v>2019</v>
      </c>
      <c r="I18" s="19" t="s">
        <v>166</v>
      </c>
      <c r="J18" s="19" t="s">
        <v>488</v>
      </c>
      <c r="K18" s="19" t="s">
        <v>490</v>
      </c>
      <c r="L18" s="19" t="s">
        <v>65</v>
      </c>
      <c r="M18" s="23"/>
      <c r="N18" s="19">
        <v>75012</v>
      </c>
      <c r="O18" s="19" t="s">
        <v>66</v>
      </c>
      <c r="P18" s="19" t="s">
        <v>46</v>
      </c>
      <c r="Q18" s="19" t="s">
        <v>491</v>
      </c>
      <c r="R18" s="19" t="s">
        <v>492</v>
      </c>
      <c r="S18" s="22"/>
    </row>
    <row r="19" spans="1:19" ht="12.75">
      <c r="A19" s="18">
        <v>10115</v>
      </c>
      <c r="B19" s="19">
        <v>27</v>
      </c>
      <c r="C19" s="20">
        <v>100</v>
      </c>
      <c r="D19" s="20">
        <f t="shared" si="0"/>
        <v>2700</v>
      </c>
      <c r="E19" s="21">
        <v>43559</v>
      </c>
      <c r="F19" s="19">
        <v>2</v>
      </c>
      <c r="G19" s="19">
        <v>4</v>
      </c>
      <c r="H19" s="19">
        <v>2019</v>
      </c>
      <c r="I19" s="19" t="s">
        <v>166</v>
      </c>
      <c r="J19" s="19" t="s">
        <v>354</v>
      </c>
      <c r="K19" s="19" t="s">
        <v>355</v>
      </c>
      <c r="L19" s="19" t="s">
        <v>56</v>
      </c>
      <c r="M19" s="19" t="s">
        <v>57</v>
      </c>
      <c r="N19" s="19">
        <v>10022</v>
      </c>
      <c r="O19" s="19" t="s">
        <v>32</v>
      </c>
      <c r="P19" s="19" t="s">
        <v>33</v>
      </c>
      <c r="Q19" s="19" t="s">
        <v>101</v>
      </c>
      <c r="R19" s="19" t="s">
        <v>210</v>
      </c>
      <c r="S19" s="22"/>
    </row>
    <row r="20" spans="1:19" ht="12.75">
      <c r="A20" s="18">
        <v>10116</v>
      </c>
      <c r="B20" s="19">
        <v>27</v>
      </c>
      <c r="C20" s="20">
        <v>63.38</v>
      </c>
      <c r="D20" s="20">
        <f t="shared" si="0"/>
        <v>1711.26</v>
      </c>
      <c r="E20" s="21">
        <v>43566</v>
      </c>
      <c r="F20" s="19">
        <v>2</v>
      </c>
      <c r="G20" s="19">
        <v>4</v>
      </c>
      <c r="H20" s="19">
        <v>2019</v>
      </c>
      <c r="I20" s="19" t="s">
        <v>290</v>
      </c>
      <c r="J20" s="19" t="s">
        <v>560</v>
      </c>
      <c r="K20" s="19" t="s">
        <v>562</v>
      </c>
      <c r="L20" s="19" t="s">
        <v>563</v>
      </c>
      <c r="M20" s="23"/>
      <c r="N20" s="19" t="s">
        <v>564</v>
      </c>
      <c r="O20" s="19" t="s">
        <v>328</v>
      </c>
      <c r="P20" s="19" t="s">
        <v>46</v>
      </c>
      <c r="Q20" s="19" t="s">
        <v>565</v>
      </c>
      <c r="R20" s="19" t="s">
        <v>566</v>
      </c>
      <c r="S20" s="22"/>
    </row>
    <row r="21" spans="1:19" ht="12.75">
      <c r="A21" s="18">
        <v>10117</v>
      </c>
      <c r="B21" s="19">
        <v>50</v>
      </c>
      <c r="C21" s="20">
        <v>43.68</v>
      </c>
      <c r="D21" s="20">
        <f t="shared" si="0"/>
        <v>2184</v>
      </c>
      <c r="E21" s="21">
        <v>43571</v>
      </c>
      <c r="F21" s="19">
        <v>2</v>
      </c>
      <c r="G21" s="19">
        <v>4</v>
      </c>
      <c r="H21" s="19">
        <v>2019</v>
      </c>
      <c r="I21" s="19" t="s">
        <v>313</v>
      </c>
      <c r="J21" s="19" t="s">
        <v>567</v>
      </c>
      <c r="K21" s="19" t="s">
        <v>568</v>
      </c>
      <c r="L21" s="19" t="s">
        <v>397</v>
      </c>
      <c r="M21" s="23"/>
      <c r="N21" s="19">
        <v>79903</v>
      </c>
      <c r="O21" s="19" t="s">
        <v>397</v>
      </c>
      <c r="P21" s="19" t="s">
        <v>193</v>
      </c>
      <c r="Q21" s="19" t="s">
        <v>569</v>
      </c>
      <c r="R21" s="19" t="s">
        <v>570</v>
      </c>
      <c r="S21" s="22"/>
    </row>
    <row r="22" spans="1:19" ht="12.75">
      <c r="A22" s="18">
        <v>10118</v>
      </c>
      <c r="B22" s="19">
        <v>36</v>
      </c>
      <c r="C22" s="20">
        <v>100</v>
      </c>
      <c r="D22" s="20">
        <f t="shared" si="0"/>
        <v>3600</v>
      </c>
      <c r="E22" s="21">
        <v>43576</v>
      </c>
      <c r="F22" s="19">
        <v>2</v>
      </c>
      <c r="G22" s="19">
        <v>4</v>
      </c>
      <c r="H22" s="19">
        <v>2019</v>
      </c>
      <c r="I22" s="19" t="s">
        <v>313</v>
      </c>
      <c r="J22" s="19" t="s">
        <v>577</v>
      </c>
      <c r="K22" s="19" t="s">
        <v>579</v>
      </c>
      <c r="L22" s="19" t="s">
        <v>580</v>
      </c>
      <c r="M22" s="23"/>
      <c r="N22" s="19">
        <v>8022</v>
      </c>
      <c r="O22" s="19" t="s">
        <v>159</v>
      </c>
      <c r="P22" s="19" t="s">
        <v>46</v>
      </c>
      <c r="Q22" s="19" t="s">
        <v>581</v>
      </c>
      <c r="R22" s="19" t="s">
        <v>582</v>
      </c>
      <c r="S22" s="22"/>
    </row>
    <row r="23" spans="1:19" ht="12.75">
      <c r="A23" s="18">
        <v>10119</v>
      </c>
      <c r="B23" s="19">
        <v>46</v>
      </c>
      <c r="C23" s="20">
        <v>100</v>
      </c>
      <c r="D23" s="20">
        <f t="shared" si="0"/>
        <v>4600</v>
      </c>
      <c r="E23" s="21">
        <v>43583</v>
      </c>
      <c r="F23" s="19">
        <v>2</v>
      </c>
      <c r="G23" s="19">
        <v>4</v>
      </c>
      <c r="H23" s="19">
        <v>2019</v>
      </c>
      <c r="I23" s="19" t="s">
        <v>163</v>
      </c>
      <c r="J23" s="19" t="s">
        <v>126</v>
      </c>
      <c r="K23" s="19" t="s">
        <v>128</v>
      </c>
      <c r="L23" s="19" t="s">
        <v>129</v>
      </c>
      <c r="M23" s="23"/>
      <c r="N23" s="19">
        <v>5020</v>
      </c>
      <c r="O23" s="19" t="s">
        <v>130</v>
      </c>
      <c r="P23" s="19" t="s">
        <v>46</v>
      </c>
      <c r="Q23" s="19" t="s">
        <v>131</v>
      </c>
      <c r="R23" s="19" t="s">
        <v>132</v>
      </c>
      <c r="S23" s="22"/>
    </row>
    <row r="24" spans="1:19" ht="12.75">
      <c r="A24" s="18">
        <v>10120</v>
      </c>
      <c r="B24" s="19">
        <v>43</v>
      </c>
      <c r="C24" s="20">
        <v>76</v>
      </c>
      <c r="D24" s="20">
        <f t="shared" si="0"/>
        <v>3268</v>
      </c>
      <c r="E24" s="21">
        <v>43584</v>
      </c>
      <c r="F24" s="19">
        <v>2</v>
      </c>
      <c r="G24" s="19">
        <v>4</v>
      </c>
      <c r="H24" s="19">
        <v>2019</v>
      </c>
      <c r="I24" s="19" t="s">
        <v>385</v>
      </c>
      <c r="J24" s="19" t="s">
        <v>69</v>
      </c>
      <c r="K24" s="19" t="s">
        <v>71</v>
      </c>
      <c r="L24" s="19" t="s">
        <v>73</v>
      </c>
      <c r="M24" s="19" t="s">
        <v>74</v>
      </c>
      <c r="N24" s="19">
        <v>3004</v>
      </c>
      <c r="O24" s="19" t="s">
        <v>75</v>
      </c>
      <c r="P24" s="19" t="s">
        <v>76</v>
      </c>
      <c r="Q24" s="19" t="s">
        <v>77</v>
      </c>
      <c r="R24" s="19" t="s">
        <v>78</v>
      </c>
      <c r="S24" s="22"/>
    </row>
    <row r="25" spans="1:19" ht="12.75">
      <c r="A25" s="18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21">
        <v>43592</v>
      </c>
      <c r="F25" s="19">
        <v>2</v>
      </c>
      <c r="G25" s="19">
        <v>5</v>
      </c>
      <c r="H25" s="19">
        <v>2019</v>
      </c>
      <c r="I25" s="19" t="s">
        <v>60</v>
      </c>
      <c r="J25" s="19" t="s">
        <v>357</v>
      </c>
      <c r="K25" s="19" t="s">
        <v>359</v>
      </c>
      <c r="L25" s="19" t="s">
        <v>360</v>
      </c>
      <c r="M25" s="23"/>
      <c r="N25" s="19">
        <v>51100</v>
      </c>
      <c r="O25" s="19" t="s">
        <v>66</v>
      </c>
      <c r="P25" s="19" t="s">
        <v>46</v>
      </c>
      <c r="Q25" s="19" t="s">
        <v>361</v>
      </c>
      <c r="R25" s="19" t="s">
        <v>362</v>
      </c>
      <c r="S25" s="22"/>
    </row>
    <row r="26" spans="1:19" ht="12.75">
      <c r="A26" s="24">
        <v>10122</v>
      </c>
      <c r="B26" s="19">
        <v>26</v>
      </c>
      <c r="C26" s="20">
        <v>100</v>
      </c>
      <c r="D26" s="20">
        <f t="shared" si="0"/>
        <v>2600</v>
      </c>
      <c r="E26" s="21">
        <v>43605</v>
      </c>
      <c r="F26" s="19">
        <v>2</v>
      </c>
      <c r="G26" s="19">
        <v>5</v>
      </c>
      <c r="H26" s="19">
        <v>2019</v>
      </c>
      <c r="I26" s="19" t="s">
        <v>163</v>
      </c>
      <c r="J26" s="19" t="s">
        <v>267</v>
      </c>
      <c r="K26" s="19" t="s">
        <v>269</v>
      </c>
      <c r="L26" s="19" t="s">
        <v>94</v>
      </c>
      <c r="M26" s="23"/>
      <c r="N26" s="19">
        <v>44000</v>
      </c>
      <c r="O26" s="19" t="s">
        <v>66</v>
      </c>
      <c r="P26" s="19" t="s">
        <v>46</v>
      </c>
      <c r="Q26" s="19" t="s">
        <v>270</v>
      </c>
      <c r="R26" s="19" t="s">
        <v>271</v>
      </c>
      <c r="S26" s="22"/>
    </row>
    <row r="27" spans="1:19" ht="12.75">
      <c r="A27" s="18">
        <v>10123</v>
      </c>
      <c r="B27" s="19">
        <v>46</v>
      </c>
      <c r="C27" s="20">
        <v>100</v>
      </c>
      <c r="D27" s="20">
        <f t="shared" si="0"/>
        <v>4600</v>
      </c>
      <c r="E27" s="21">
        <v>43605</v>
      </c>
      <c r="F27" s="19">
        <v>2</v>
      </c>
      <c r="G27" s="19">
        <v>5</v>
      </c>
      <c r="H27" s="19">
        <v>2019</v>
      </c>
      <c r="I27" s="19" t="s">
        <v>163</v>
      </c>
      <c r="J27" s="19" t="s">
        <v>267</v>
      </c>
      <c r="K27" s="19" t="s">
        <v>269</v>
      </c>
      <c r="L27" s="19" t="s">
        <v>94</v>
      </c>
      <c r="M27" s="23"/>
      <c r="N27" s="19">
        <v>44000</v>
      </c>
      <c r="O27" s="19" t="s">
        <v>66</v>
      </c>
      <c r="P27" s="19" t="s">
        <v>46</v>
      </c>
      <c r="Q27" s="19" t="s">
        <v>270</v>
      </c>
      <c r="R27" s="19" t="s">
        <v>271</v>
      </c>
      <c r="S27" s="22"/>
    </row>
    <row r="28" spans="1:19" ht="12.75">
      <c r="A28" s="18">
        <v>10124</v>
      </c>
      <c r="B28" s="19">
        <v>42</v>
      </c>
      <c r="C28" s="20">
        <v>100</v>
      </c>
      <c r="D28" s="20">
        <f t="shared" si="0"/>
        <v>4200</v>
      </c>
      <c r="E28" s="21">
        <v>43606</v>
      </c>
      <c r="F28" s="19">
        <v>2</v>
      </c>
      <c r="G28" s="19">
        <v>5</v>
      </c>
      <c r="H28" s="19">
        <v>2019</v>
      </c>
      <c r="I28" s="19" t="s">
        <v>26</v>
      </c>
      <c r="J28" s="19" t="s">
        <v>583</v>
      </c>
      <c r="K28" s="19" t="s">
        <v>584</v>
      </c>
      <c r="L28" s="19" t="s">
        <v>585</v>
      </c>
      <c r="M28" s="19" t="s">
        <v>586</v>
      </c>
      <c r="N28" s="19">
        <v>83030</v>
      </c>
      <c r="O28" s="19" t="s">
        <v>32</v>
      </c>
      <c r="P28" s="19" t="s">
        <v>33</v>
      </c>
      <c r="Q28" s="19" t="s">
        <v>89</v>
      </c>
      <c r="R28" s="19" t="s">
        <v>375</v>
      </c>
      <c r="S28" s="22"/>
    </row>
    <row r="29" spans="1:19" ht="12.75">
      <c r="A29" s="18">
        <v>10125</v>
      </c>
      <c r="B29" s="19">
        <v>34</v>
      </c>
      <c r="C29" s="20">
        <v>100</v>
      </c>
      <c r="D29" s="20">
        <f t="shared" si="0"/>
        <v>3400</v>
      </c>
      <c r="E29" s="21">
        <v>43606</v>
      </c>
      <c r="F29" s="19">
        <v>2</v>
      </c>
      <c r="G29" s="19">
        <v>5</v>
      </c>
      <c r="H29" s="19">
        <v>2019</v>
      </c>
      <c r="I29" s="19" t="s">
        <v>26</v>
      </c>
      <c r="J29" s="19" t="s">
        <v>69</v>
      </c>
      <c r="K29" s="19" t="s">
        <v>71</v>
      </c>
      <c r="L29" s="19" t="s">
        <v>73</v>
      </c>
      <c r="M29" s="19" t="s">
        <v>74</v>
      </c>
      <c r="N29" s="19">
        <v>3004</v>
      </c>
      <c r="O29" s="19" t="s">
        <v>75</v>
      </c>
      <c r="P29" s="19" t="s">
        <v>76</v>
      </c>
      <c r="Q29" s="19" t="s">
        <v>77</v>
      </c>
      <c r="R29" s="19" t="s">
        <v>78</v>
      </c>
      <c r="S29" s="22"/>
    </row>
    <row r="30" spans="1:19" ht="12.75">
      <c r="A30" s="18">
        <v>10126</v>
      </c>
      <c r="B30" s="19">
        <v>31</v>
      </c>
      <c r="C30" s="20">
        <v>90.17</v>
      </c>
      <c r="D30" s="20">
        <f t="shared" si="0"/>
        <v>2795.27</v>
      </c>
      <c r="E30" s="21">
        <v>43613</v>
      </c>
      <c r="F30" s="19">
        <v>2</v>
      </c>
      <c r="G30" s="19">
        <v>5</v>
      </c>
      <c r="H30" s="19">
        <v>2019</v>
      </c>
      <c r="I30" s="19" t="s">
        <v>26</v>
      </c>
      <c r="J30" s="19" t="s">
        <v>493</v>
      </c>
      <c r="K30" s="19" t="s">
        <v>495</v>
      </c>
      <c r="L30" s="19" t="s">
        <v>158</v>
      </c>
      <c r="M30" s="23"/>
      <c r="N30" s="19">
        <v>28023</v>
      </c>
      <c r="O30" s="19" t="s">
        <v>159</v>
      </c>
      <c r="P30" s="19" t="s">
        <v>46</v>
      </c>
      <c r="Q30" s="19" t="s">
        <v>496</v>
      </c>
      <c r="R30" s="19" t="s">
        <v>497</v>
      </c>
      <c r="S30" s="22"/>
    </row>
    <row r="31" spans="1:19" ht="12.75">
      <c r="A31" s="18">
        <v>10127</v>
      </c>
      <c r="B31" s="19">
        <v>45</v>
      </c>
      <c r="C31" s="20">
        <v>100</v>
      </c>
      <c r="D31" s="20">
        <f t="shared" si="0"/>
        <v>4500</v>
      </c>
      <c r="E31" s="21">
        <v>43619</v>
      </c>
      <c r="F31" s="19">
        <v>2</v>
      </c>
      <c r="G31" s="19">
        <v>6</v>
      </c>
      <c r="H31" s="19">
        <v>2019</v>
      </c>
      <c r="I31" s="19" t="s">
        <v>166</v>
      </c>
      <c r="J31" s="19" t="s">
        <v>552</v>
      </c>
      <c r="K31" s="19" t="s">
        <v>553</v>
      </c>
      <c r="L31" s="19" t="s">
        <v>56</v>
      </c>
      <c r="M31" s="19" t="s">
        <v>57</v>
      </c>
      <c r="N31" s="19">
        <v>10022</v>
      </c>
      <c r="O31" s="19" t="s">
        <v>32</v>
      </c>
      <c r="P31" s="19" t="s">
        <v>33</v>
      </c>
      <c r="Q31" s="19" t="s">
        <v>34</v>
      </c>
      <c r="R31" s="19" t="s">
        <v>555</v>
      </c>
      <c r="S31" s="22"/>
    </row>
    <row r="32" spans="1:19" ht="12.75">
      <c r="A32" s="18">
        <v>10128</v>
      </c>
      <c r="B32" s="19">
        <v>43</v>
      </c>
      <c r="C32" s="20">
        <v>92.16</v>
      </c>
      <c r="D32" s="20">
        <f t="shared" si="0"/>
        <v>3962.8799999999997</v>
      </c>
      <c r="E32" s="21">
        <v>43622</v>
      </c>
      <c r="F32" s="19">
        <v>2</v>
      </c>
      <c r="G32" s="19">
        <v>6</v>
      </c>
      <c r="H32" s="19">
        <v>2019</v>
      </c>
      <c r="I32" s="19" t="s">
        <v>26</v>
      </c>
      <c r="J32" s="19" t="s">
        <v>155</v>
      </c>
      <c r="K32" s="19" t="s">
        <v>157</v>
      </c>
      <c r="L32" s="19" t="s">
        <v>158</v>
      </c>
      <c r="M32" s="23"/>
      <c r="N32" s="19">
        <v>28034</v>
      </c>
      <c r="O32" s="19" t="s">
        <v>159</v>
      </c>
      <c r="P32" s="19" t="s">
        <v>46</v>
      </c>
      <c r="Q32" s="19" t="s">
        <v>160</v>
      </c>
      <c r="R32" s="19" t="s">
        <v>161</v>
      </c>
      <c r="S32" s="22"/>
    </row>
    <row r="33" spans="1:19" ht="12.75">
      <c r="A33" s="18">
        <v>10129</v>
      </c>
      <c r="B33" s="19">
        <v>33</v>
      </c>
      <c r="C33" s="20">
        <v>100</v>
      </c>
      <c r="D33" s="20">
        <f t="shared" si="0"/>
        <v>3300</v>
      </c>
      <c r="E33" s="21">
        <v>43628</v>
      </c>
      <c r="F33" s="19">
        <v>2</v>
      </c>
      <c r="G33" s="19">
        <v>6</v>
      </c>
      <c r="H33" s="19">
        <v>2019</v>
      </c>
      <c r="I33" s="19" t="s">
        <v>163</v>
      </c>
      <c r="J33" s="19" t="s">
        <v>617</v>
      </c>
      <c r="K33" s="19" t="s">
        <v>619</v>
      </c>
      <c r="L33" s="19" t="s">
        <v>620</v>
      </c>
      <c r="M33" s="23"/>
      <c r="N33" s="19" t="s">
        <v>621</v>
      </c>
      <c r="O33" s="19" t="s">
        <v>151</v>
      </c>
      <c r="P33" s="19" t="s">
        <v>46</v>
      </c>
      <c r="Q33" s="19" t="s">
        <v>83</v>
      </c>
      <c r="R33" s="19" t="s">
        <v>622</v>
      </c>
      <c r="S33" s="22"/>
    </row>
    <row r="34" spans="1:19" ht="12.75">
      <c r="A34" s="18">
        <v>10130</v>
      </c>
      <c r="B34" s="19">
        <v>33</v>
      </c>
      <c r="C34" s="20">
        <v>100</v>
      </c>
      <c r="D34" s="20">
        <f t="shared" si="0"/>
        <v>3300</v>
      </c>
      <c r="E34" s="21">
        <v>43632</v>
      </c>
      <c r="F34" s="19">
        <v>2</v>
      </c>
      <c r="G34" s="19">
        <v>6</v>
      </c>
      <c r="H34" s="19">
        <v>2019</v>
      </c>
      <c r="I34" s="19" t="s">
        <v>26</v>
      </c>
      <c r="J34" s="19" t="s">
        <v>633</v>
      </c>
      <c r="K34" s="19" t="s">
        <v>634</v>
      </c>
      <c r="L34" s="19" t="s">
        <v>226</v>
      </c>
      <c r="M34" s="19" t="s">
        <v>100</v>
      </c>
      <c r="N34" s="19">
        <v>58339</v>
      </c>
      <c r="O34" s="19" t="s">
        <v>32</v>
      </c>
      <c r="P34" s="19" t="s">
        <v>33</v>
      </c>
      <c r="Q34" s="19" t="s">
        <v>559</v>
      </c>
      <c r="R34" s="19" t="s">
        <v>187</v>
      </c>
      <c r="S34" s="22"/>
    </row>
    <row r="35" spans="1:19" ht="12.75">
      <c r="A35" s="18">
        <v>10131</v>
      </c>
      <c r="B35" s="19">
        <v>35</v>
      </c>
      <c r="C35" s="20">
        <v>67.14</v>
      </c>
      <c r="D35" s="20">
        <f t="shared" si="0"/>
        <v>2349.9</v>
      </c>
      <c r="E35" s="21">
        <v>43632</v>
      </c>
      <c r="F35" s="19">
        <v>2</v>
      </c>
      <c r="G35" s="19">
        <v>6</v>
      </c>
      <c r="H35" s="19">
        <v>2019</v>
      </c>
      <c r="I35" s="19" t="s">
        <v>385</v>
      </c>
      <c r="J35" s="19" t="s">
        <v>629</v>
      </c>
      <c r="K35" s="19" t="s">
        <v>630</v>
      </c>
      <c r="L35" s="19" t="s">
        <v>547</v>
      </c>
      <c r="M35" s="19" t="s">
        <v>88</v>
      </c>
      <c r="N35" s="19">
        <v>97561</v>
      </c>
      <c r="O35" s="19" t="s">
        <v>32</v>
      </c>
      <c r="P35" s="19" t="s">
        <v>33</v>
      </c>
      <c r="Q35" s="19" t="s">
        <v>631</v>
      </c>
      <c r="R35" s="19" t="s">
        <v>632</v>
      </c>
      <c r="S35" s="22"/>
    </row>
    <row r="36" spans="1:19" ht="12.75">
      <c r="A36" s="18">
        <v>10131</v>
      </c>
      <c r="B36" s="19">
        <v>35</v>
      </c>
      <c r="C36" s="20">
        <v>67.14</v>
      </c>
      <c r="D36" s="20">
        <f t="shared" si="0"/>
        <v>2349.9</v>
      </c>
      <c r="E36" s="21">
        <v>43632</v>
      </c>
      <c r="F36" s="19">
        <v>2</v>
      </c>
      <c r="G36" s="19">
        <v>6</v>
      </c>
      <c r="H36" s="19">
        <v>2019</v>
      </c>
      <c r="I36" s="19" t="s">
        <v>385</v>
      </c>
      <c r="J36" s="19" t="s">
        <v>629</v>
      </c>
      <c r="K36" s="19" t="s">
        <v>630</v>
      </c>
      <c r="L36" s="19" t="s">
        <v>547</v>
      </c>
      <c r="M36" s="19" t="s">
        <v>88</v>
      </c>
      <c r="N36" s="19">
        <v>97561</v>
      </c>
      <c r="O36" s="19" t="s">
        <v>32</v>
      </c>
      <c r="P36" s="19" t="s">
        <v>33</v>
      </c>
      <c r="Q36" s="19" t="s">
        <v>631</v>
      </c>
      <c r="R36" s="19" t="s">
        <v>632</v>
      </c>
      <c r="S36" s="22"/>
    </row>
    <row r="37" spans="1:19" ht="12.75">
      <c r="A37" s="24">
        <v>10132</v>
      </c>
      <c r="B37" s="19">
        <v>27</v>
      </c>
      <c r="C37" s="20">
        <v>99.67</v>
      </c>
      <c r="D37" s="20">
        <f t="shared" si="0"/>
        <v>2691.09</v>
      </c>
      <c r="E37" s="21">
        <v>43643</v>
      </c>
      <c r="F37" s="19">
        <v>2</v>
      </c>
      <c r="G37" s="19">
        <v>6</v>
      </c>
      <c r="H37" s="19">
        <v>2019</v>
      </c>
      <c r="I37" s="19" t="s">
        <v>385</v>
      </c>
      <c r="J37" s="19" t="s">
        <v>155</v>
      </c>
      <c r="K37" s="19" t="s">
        <v>157</v>
      </c>
      <c r="L37" s="19" t="s">
        <v>158</v>
      </c>
      <c r="M37" s="23"/>
      <c r="N37" s="19">
        <v>28034</v>
      </c>
      <c r="O37" s="19" t="s">
        <v>159</v>
      </c>
      <c r="P37" s="19" t="s">
        <v>46</v>
      </c>
      <c r="Q37" s="19" t="s">
        <v>160</v>
      </c>
      <c r="R37" s="19" t="s">
        <v>161</v>
      </c>
      <c r="S37" s="22"/>
    </row>
    <row r="38" spans="1:19" ht="12.75">
      <c r="A38" s="24">
        <v>10133</v>
      </c>
      <c r="B38" s="19">
        <v>41</v>
      </c>
      <c r="C38" s="20">
        <v>94.74</v>
      </c>
      <c r="D38" s="20">
        <f t="shared" si="0"/>
        <v>3884.3399999999997</v>
      </c>
      <c r="E38" s="21">
        <v>43647</v>
      </c>
      <c r="F38" s="19">
        <v>3</v>
      </c>
      <c r="G38" s="19">
        <v>7</v>
      </c>
      <c r="H38" s="19">
        <v>2019</v>
      </c>
      <c r="I38" s="19" t="s">
        <v>60</v>
      </c>
      <c r="J38" s="19" t="s">
        <v>369</v>
      </c>
      <c r="K38" s="19" t="s">
        <v>370</v>
      </c>
      <c r="L38" s="19" t="s">
        <v>65</v>
      </c>
      <c r="M38" s="23"/>
      <c r="N38" s="19">
        <v>75508</v>
      </c>
      <c r="O38" s="19" t="s">
        <v>66</v>
      </c>
      <c r="P38" s="19" t="s">
        <v>46</v>
      </c>
      <c r="Q38" s="19" t="s">
        <v>371</v>
      </c>
      <c r="R38" s="19" t="s">
        <v>216</v>
      </c>
      <c r="S38" s="22"/>
    </row>
    <row r="39" spans="1:19" ht="12.75">
      <c r="A39" s="18">
        <v>10134</v>
      </c>
      <c r="B39" s="19">
        <v>27</v>
      </c>
      <c r="C39" s="20">
        <v>100</v>
      </c>
      <c r="D39" s="20">
        <f t="shared" si="0"/>
        <v>2700</v>
      </c>
      <c r="E39" s="21">
        <v>43647</v>
      </c>
      <c r="F39" s="19">
        <v>3</v>
      </c>
      <c r="G39" s="19">
        <v>7</v>
      </c>
      <c r="H39" s="19">
        <v>2019</v>
      </c>
      <c r="I39" s="19" t="s">
        <v>60</v>
      </c>
      <c r="J39" s="19" t="s">
        <v>369</v>
      </c>
      <c r="K39" s="19" t="s">
        <v>370</v>
      </c>
      <c r="L39" s="19" t="s">
        <v>65</v>
      </c>
      <c r="M39" s="23"/>
      <c r="N39" s="19">
        <v>75508</v>
      </c>
      <c r="O39" s="19" t="s">
        <v>66</v>
      </c>
      <c r="P39" s="19" t="s">
        <v>46</v>
      </c>
      <c r="Q39" s="19" t="s">
        <v>371</v>
      </c>
      <c r="R39" s="19" t="s">
        <v>216</v>
      </c>
      <c r="S39" s="22"/>
    </row>
    <row r="40" spans="1:19" ht="12.75">
      <c r="A40" s="18">
        <v>10135</v>
      </c>
      <c r="B40" s="19">
        <v>45</v>
      </c>
      <c r="C40" s="20">
        <v>78</v>
      </c>
      <c r="D40" s="20">
        <f t="shared" si="0"/>
        <v>3510</v>
      </c>
      <c r="E40" s="21">
        <v>43648</v>
      </c>
      <c r="F40" s="19">
        <v>3</v>
      </c>
      <c r="G40" s="19">
        <v>7</v>
      </c>
      <c r="H40" s="19">
        <v>2019</v>
      </c>
      <c r="I40" s="19" t="s">
        <v>163</v>
      </c>
      <c r="J40" s="19" t="s">
        <v>217</v>
      </c>
      <c r="K40" s="19" t="s">
        <v>218</v>
      </c>
      <c r="L40" s="19" t="s">
        <v>219</v>
      </c>
      <c r="M40" s="19" t="s">
        <v>177</v>
      </c>
      <c r="N40" s="19">
        <v>97562</v>
      </c>
      <c r="O40" s="19" t="s">
        <v>32</v>
      </c>
      <c r="P40" s="19" t="s">
        <v>33</v>
      </c>
      <c r="Q40" s="19" t="s">
        <v>220</v>
      </c>
      <c r="R40" s="19" t="s">
        <v>35</v>
      </c>
      <c r="S40" s="22"/>
    </row>
    <row r="41" spans="1:19" ht="12.75">
      <c r="A41" s="18">
        <v>10136</v>
      </c>
      <c r="B41" s="19">
        <v>41</v>
      </c>
      <c r="C41" s="20">
        <v>100</v>
      </c>
      <c r="D41" s="20">
        <f t="shared" si="0"/>
        <v>4100</v>
      </c>
      <c r="E41" s="21">
        <v>43650</v>
      </c>
      <c r="F41" s="19">
        <v>3</v>
      </c>
      <c r="G41" s="19">
        <v>7</v>
      </c>
      <c r="H41" s="19">
        <v>2019</v>
      </c>
      <c r="I41" s="19" t="s">
        <v>163</v>
      </c>
      <c r="J41" s="19" t="s">
        <v>638</v>
      </c>
      <c r="K41" s="19" t="s">
        <v>640</v>
      </c>
      <c r="L41" s="19" t="s">
        <v>641</v>
      </c>
      <c r="M41" s="23"/>
      <c r="N41" s="19">
        <v>31000</v>
      </c>
      <c r="O41" s="19" t="s">
        <v>66</v>
      </c>
      <c r="P41" s="19" t="s">
        <v>46</v>
      </c>
      <c r="Q41" s="19" t="s">
        <v>642</v>
      </c>
      <c r="R41" s="19" t="s">
        <v>643</v>
      </c>
      <c r="S41" s="22"/>
    </row>
    <row r="42" spans="1:19" ht="12.75">
      <c r="A42" s="18">
        <v>10137</v>
      </c>
      <c r="B42" s="19">
        <v>44</v>
      </c>
      <c r="C42" s="20">
        <v>99.55</v>
      </c>
      <c r="D42" s="20">
        <f t="shared" si="0"/>
        <v>4380.2</v>
      </c>
      <c r="E42" s="21">
        <v>43656</v>
      </c>
      <c r="F42" s="19">
        <v>3</v>
      </c>
      <c r="G42" s="19">
        <v>7</v>
      </c>
      <c r="H42" s="19">
        <v>2019</v>
      </c>
      <c r="I42" s="19" t="s">
        <v>163</v>
      </c>
      <c r="J42" s="19" t="s">
        <v>357</v>
      </c>
      <c r="K42" s="19" t="s">
        <v>359</v>
      </c>
      <c r="L42" s="19" t="s">
        <v>360</v>
      </c>
      <c r="M42" s="23"/>
      <c r="N42" s="19">
        <v>51100</v>
      </c>
      <c r="O42" s="19" t="s">
        <v>66</v>
      </c>
      <c r="P42" s="19" t="s">
        <v>46</v>
      </c>
      <c r="Q42" s="19" t="s">
        <v>361</v>
      </c>
      <c r="R42" s="19" t="s">
        <v>362</v>
      </c>
      <c r="S42" s="22"/>
    </row>
    <row r="43" spans="1:19" ht="12.75">
      <c r="A43" s="24">
        <v>10138</v>
      </c>
      <c r="B43" s="19">
        <v>30</v>
      </c>
      <c r="C43" s="20">
        <v>100</v>
      </c>
      <c r="D43" s="20">
        <f t="shared" si="0"/>
        <v>3000</v>
      </c>
      <c r="E43" s="21">
        <v>43662</v>
      </c>
      <c r="F43" s="19">
        <v>3</v>
      </c>
      <c r="G43" s="19">
        <v>7</v>
      </c>
      <c r="H43" s="19">
        <v>2019</v>
      </c>
      <c r="I43" s="19" t="s">
        <v>26</v>
      </c>
      <c r="J43" s="19" t="s">
        <v>667</v>
      </c>
      <c r="K43" s="19" t="s">
        <v>668</v>
      </c>
      <c r="L43" s="19" t="s">
        <v>669</v>
      </c>
      <c r="M43" s="19" t="s">
        <v>670</v>
      </c>
      <c r="N43" s="19">
        <v>400049</v>
      </c>
      <c r="O43" s="19" t="s">
        <v>671</v>
      </c>
      <c r="P43" s="19" t="s">
        <v>76</v>
      </c>
      <c r="Q43" s="19" t="s">
        <v>139</v>
      </c>
      <c r="R43" s="19" t="s">
        <v>140</v>
      </c>
      <c r="S43" s="22"/>
    </row>
    <row r="44" spans="1:19" ht="12.75">
      <c r="A44" s="18">
        <v>10139</v>
      </c>
      <c r="B44" s="19">
        <v>29</v>
      </c>
      <c r="C44" s="20">
        <v>100</v>
      </c>
      <c r="D44" s="20">
        <f t="shared" si="0"/>
        <v>2900</v>
      </c>
      <c r="E44" s="21">
        <v>43662</v>
      </c>
      <c r="F44" s="19">
        <v>3</v>
      </c>
      <c r="G44" s="19">
        <v>7</v>
      </c>
      <c r="H44" s="19">
        <v>2019</v>
      </c>
      <c r="I44" s="19" t="s">
        <v>26</v>
      </c>
      <c r="J44" s="19" t="s">
        <v>672</v>
      </c>
      <c r="K44" s="19" t="s">
        <v>673</v>
      </c>
      <c r="L44" s="19" t="s">
        <v>674</v>
      </c>
      <c r="M44" s="19" t="s">
        <v>675</v>
      </c>
      <c r="N44" s="19">
        <v>700071</v>
      </c>
      <c r="O44" s="19" t="s">
        <v>671</v>
      </c>
      <c r="P44" s="19" t="s">
        <v>76</v>
      </c>
      <c r="Q44" s="19" t="s">
        <v>139</v>
      </c>
      <c r="R44" s="19" t="s">
        <v>140</v>
      </c>
      <c r="S44" s="22"/>
    </row>
    <row r="45" spans="1:19" ht="12.75">
      <c r="A45" s="18">
        <v>10140</v>
      </c>
      <c r="B45" s="19">
        <v>37</v>
      </c>
      <c r="C45" s="20">
        <v>100</v>
      </c>
      <c r="D45" s="20">
        <f t="shared" si="0"/>
        <v>3700</v>
      </c>
      <c r="E45" s="21">
        <v>43670</v>
      </c>
      <c r="F45" s="19">
        <v>3</v>
      </c>
      <c r="G45" s="19">
        <v>7</v>
      </c>
      <c r="H45" s="19">
        <v>2019</v>
      </c>
      <c r="I45" s="19" t="s">
        <v>163</v>
      </c>
      <c r="J45" s="19" t="s">
        <v>293</v>
      </c>
      <c r="K45" s="19" t="s">
        <v>294</v>
      </c>
      <c r="L45" s="19" t="s">
        <v>295</v>
      </c>
      <c r="M45" s="19" t="s">
        <v>177</v>
      </c>
      <c r="N45" s="19">
        <v>94217</v>
      </c>
      <c r="O45" s="19" t="s">
        <v>32</v>
      </c>
      <c r="P45" s="19" t="s">
        <v>33</v>
      </c>
      <c r="Q45" s="19" t="s">
        <v>296</v>
      </c>
      <c r="R45" s="19" t="s">
        <v>297</v>
      </c>
      <c r="S45" s="22"/>
    </row>
    <row r="46" spans="1:19" ht="12.75">
      <c r="A46" s="18">
        <v>10141</v>
      </c>
      <c r="B46" s="19">
        <v>44</v>
      </c>
      <c r="C46" s="20">
        <v>100</v>
      </c>
      <c r="D46" s="20">
        <f t="shared" si="0"/>
        <v>4400</v>
      </c>
      <c r="E46" s="21">
        <v>43678</v>
      </c>
      <c r="F46" s="19">
        <v>3</v>
      </c>
      <c r="G46" s="19">
        <v>8</v>
      </c>
      <c r="H46" s="19">
        <v>2019</v>
      </c>
      <c r="I46" s="19" t="s">
        <v>166</v>
      </c>
      <c r="J46" s="19" t="s">
        <v>447</v>
      </c>
      <c r="K46" s="19" t="s">
        <v>448</v>
      </c>
      <c r="L46" s="19" t="s">
        <v>449</v>
      </c>
      <c r="M46" s="23"/>
      <c r="N46" s="19" t="s">
        <v>450</v>
      </c>
      <c r="O46" s="19" t="s">
        <v>107</v>
      </c>
      <c r="P46" s="19" t="s">
        <v>46</v>
      </c>
      <c r="Q46" s="19" t="s">
        <v>451</v>
      </c>
      <c r="R46" s="19" t="s">
        <v>452</v>
      </c>
      <c r="S46" s="22"/>
    </row>
    <row r="47" spans="1:19" ht="12.75">
      <c r="A47" s="18">
        <v>10142</v>
      </c>
      <c r="B47" s="19">
        <v>33</v>
      </c>
      <c r="C47" s="20">
        <v>100</v>
      </c>
      <c r="D47" s="20">
        <f t="shared" si="0"/>
        <v>3300</v>
      </c>
      <c r="E47" s="21">
        <v>43685</v>
      </c>
      <c r="F47" s="19">
        <v>3</v>
      </c>
      <c r="G47" s="19">
        <v>8</v>
      </c>
      <c r="H47" s="19">
        <v>2019</v>
      </c>
      <c r="I47" s="19" t="s">
        <v>163</v>
      </c>
      <c r="J47" s="19" t="s">
        <v>217</v>
      </c>
      <c r="K47" s="19" t="s">
        <v>218</v>
      </c>
      <c r="L47" s="19" t="s">
        <v>219</v>
      </c>
      <c r="M47" s="19" t="s">
        <v>177</v>
      </c>
      <c r="N47" s="19">
        <v>97562</v>
      </c>
      <c r="O47" s="19" t="s">
        <v>32</v>
      </c>
      <c r="P47" s="19" t="s">
        <v>33</v>
      </c>
      <c r="Q47" s="19" t="s">
        <v>220</v>
      </c>
      <c r="R47" s="19" t="s">
        <v>35</v>
      </c>
      <c r="S47" s="22"/>
    </row>
    <row r="48" spans="1:19" ht="12.75">
      <c r="A48" s="18">
        <v>10143</v>
      </c>
      <c r="B48" s="19">
        <v>27</v>
      </c>
      <c r="C48" s="20">
        <v>60.97</v>
      </c>
      <c r="D48" s="20">
        <f t="shared" si="0"/>
        <v>1646.19</v>
      </c>
      <c r="E48" s="21">
        <v>43687</v>
      </c>
      <c r="F48" s="19">
        <v>3</v>
      </c>
      <c r="G48" s="19">
        <v>8</v>
      </c>
      <c r="H48" s="19">
        <v>2019</v>
      </c>
      <c r="I48" s="19" t="s">
        <v>385</v>
      </c>
      <c r="J48" s="19" t="s">
        <v>587</v>
      </c>
      <c r="K48" s="19" t="s">
        <v>588</v>
      </c>
      <c r="L48" s="19" t="s">
        <v>143</v>
      </c>
      <c r="M48" s="19" t="s">
        <v>100</v>
      </c>
      <c r="N48" s="19">
        <v>50553</v>
      </c>
      <c r="O48" s="19" t="s">
        <v>32</v>
      </c>
      <c r="P48" s="19" t="s">
        <v>33</v>
      </c>
      <c r="Q48" s="19" t="s">
        <v>589</v>
      </c>
      <c r="R48" s="19" t="s">
        <v>590</v>
      </c>
      <c r="S48" s="22"/>
    </row>
    <row r="49" spans="1:19" ht="12.75">
      <c r="A49" s="18">
        <v>10144</v>
      </c>
      <c r="B49" s="19">
        <v>20</v>
      </c>
      <c r="C49" s="20">
        <v>81.86</v>
      </c>
      <c r="D49" s="20">
        <f t="shared" si="0"/>
        <v>1637.2</v>
      </c>
      <c r="E49" s="21">
        <v>43690</v>
      </c>
      <c r="F49" s="19">
        <v>3</v>
      </c>
      <c r="G49" s="19">
        <v>8</v>
      </c>
      <c r="H49" s="19">
        <v>2019</v>
      </c>
      <c r="I49" s="19" t="s">
        <v>26</v>
      </c>
      <c r="J49" s="19" t="s">
        <v>560</v>
      </c>
      <c r="K49" s="19" t="s">
        <v>562</v>
      </c>
      <c r="L49" s="19" t="s">
        <v>563</v>
      </c>
      <c r="M49" s="23"/>
      <c r="N49" s="19" t="s">
        <v>564</v>
      </c>
      <c r="O49" s="19" t="s">
        <v>328</v>
      </c>
      <c r="P49" s="19" t="s">
        <v>46</v>
      </c>
      <c r="Q49" s="19" t="s">
        <v>565</v>
      </c>
      <c r="R49" s="19" t="s">
        <v>566</v>
      </c>
      <c r="S49" s="22"/>
    </row>
    <row r="50" spans="1:19" ht="12.75">
      <c r="A50" s="18">
        <v>10145</v>
      </c>
      <c r="B50" s="19">
        <v>45</v>
      </c>
      <c r="C50" s="20">
        <v>83.26</v>
      </c>
      <c r="D50" s="20">
        <f t="shared" si="0"/>
        <v>3746.7000000000003</v>
      </c>
      <c r="E50" s="21">
        <v>43702</v>
      </c>
      <c r="F50" s="19">
        <v>3</v>
      </c>
      <c r="G50" s="19">
        <v>8</v>
      </c>
      <c r="H50" s="19">
        <v>2019</v>
      </c>
      <c r="I50" s="19" t="s">
        <v>60</v>
      </c>
      <c r="J50" s="25" t="s">
        <v>604</v>
      </c>
      <c r="K50" s="19" t="s">
        <v>605</v>
      </c>
      <c r="L50" s="19" t="s">
        <v>606</v>
      </c>
      <c r="M50" s="19" t="s">
        <v>177</v>
      </c>
      <c r="N50" s="19">
        <v>90003</v>
      </c>
      <c r="O50" s="19" t="s">
        <v>32</v>
      </c>
      <c r="P50" s="19" t="s">
        <v>33</v>
      </c>
      <c r="Q50" s="19" t="s">
        <v>34</v>
      </c>
      <c r="R50" s="19" t="s">
        <v>90</v>
      </c>
      <c r="S50" s="22"/>
    </row>
    <row r="51" spans="1:19" ht="12.75">
      <c r="A51" s="18">
        <v>10146</v>
      </c>
      <c r="B51" s="19">
        <v>47</v>
      </c>
      <c r="C51" s="20">
        <v>67.14</v>
      </c>
      <c r="D51" s="20">
        <f t="shared" si="0"/>
        <v>3155.58</v>
      </c>
      <c r="E51" s="21">
        <v>43711</v>
      </c>
      <c r="F51" s="19">
        <v>3</v>
      </c>
      <c r="G51" s="19">
        <v>9</v>
      </c>
      <c r="H51" s="19">
        <v>2019</v>
      </c>
      <c r="I51" s="19" t="s">
        <v>60</v>
      </c>
      <c r="J51" s="19" t="s">
        <v>629</v>
      </c>
      <c r="K51" s="19" t="s">
        <v>630</v>
      </c>
      <c r="L51" s="19" t="s">
        <v>547</v>
      </c>
      <c r="M51" s="19" t="s">
        <v>88</v>
      </c>
      <c r="N51" s="19">
        <v>97561</v>
      </c>
      <c r="O51" s="19" t="s">
        <v>32</v>
      </c>
      <c r="P51" s="19" t="s">
        <v>33</v>
      </c>
      <c r="Q51" s="19" t="s">
        <v>631</v>
      </c>
      <c r="R51" s="19" t="s">
        <v>632</v>
      </c>
      <c r="S51" s="22"/>
    </row>
    <row r="52" spans="1:19" ht="12.75">
      <c r="A52" s="18">
        <v>10147</v>
      </c>
      <c r="B52" s="19">
        <v>31</v>
      </c>
      <c r="C52" s="20">
        <v>64.67</v>
      </c>
      <c r="D52" s="20">
        <f t="shared" si="0"/>
        <v>2004.77</v>
      </c>
      <c r="E52" s="21">
        <v>43713</v>
      </c>
      <c r="F52" s="19">
        <v>3</v>
      </c>
      <c r="G52" s="19">
        <v>9</v>
      </c>
      <c r="H52" s="19">
        <v>2019</v>
      </c>
      <c r="I52" s="19" t="s">
        <v>163</v>
      </c>
      <c r="J52" s="19" t="s">
        <v>224</v>
      </c>
      <c r="K52" s="19" t="s">
        <v>225</v>
      </c>
      <c r="L52" s="19" t="s">
        <v>226</v>
      </c>
      <c r="M52" s="19" t="s">
        <v>100</v>
      </c>
      <c r="N52" s="19">
        <v>58339</v>
      </c>
      <c r="O52" s="19" t="s">
        <v>32</v>
      </c>
      <c r="P52" s="19" t="s">
        <v>33</v>
      </c>
      <c r="Q52" s="19" t="s">
        <v>220</v>
      </c>
      <c r="R52" s="19" t="s">
        <v>227</v>
      </c>
      <c r="S52" s="22"/>
    </row>
    <row r="53" spans="1:19" ht="12.75">
      <c r="A53" s="18">
        <v>10148</v>
      </c>
      <c r="B53" s="19">
        <v>23</v>
      </c>
      <c r="C53" s="20">
        <v>100</v>
      </c>
      <c r="D53" s="20">
        <f t="shared" si="0"/>
        <v>2300</v>
      </c>
      <c r="E53" s="21">
        <v>43719</v>
      </c>
      <c r="F53" s="19">
        <v>3</v>
      </c>
      <c r="G53" s="19">
        <v>9</v>
      </c>
      <c r="H53" s="19">
        <v>2019</v>
      </c>
      <c r="I53" s="19" t="s">
        <v>163</v>
      </c>
      <c r="J53" s="19" t="s">
        <v>230</v>
      </c>
      <c r="K53" s="19" t="s">
        <v>232</v>
      </c>
      <c r="L53" s="19" t="s">
        <v>234</v>
      </c>
      <c r="M53" s="19" t="s">
        <v>138</v>
      </c>
      <c r="N53" s="19">
        <v>2060</v>
      </c>
      <c r="O53" s="19" t="s">
        <v>75</v>
      </c>
      <c r="P53" s="19" t="s">
        <v>76</v>
      </c>
      <c r="Q53" s="19" t="s">
        <v>235</v>
      </c>
      <c r="R53" s="19" t="s">
        <v>236</v>
      </c>
      <c r="S53" s="22"/>
    </row>
    <row r="54" spans="1:19" ht="12.75">
      <c r="A54" s="18">
        <v>10149</v>
      </c>
      <c r="B54" s="19">
        <v>23</v>
      </c>
      <c r="C54" s="20">
        <v>100</v>
      </c>
      <c r="D54" s="20">
        <f t="shared" si="0"/>
        <v>2300</v>
      </c>
      <c r="E54" s="21">
        <v>43720</v>
      </c>
      <c r="F54" s="19">
        <v>3</v>
      </c>
      <c r="G54" s="19">
        <v>9</v>
      </c>
      <c r="H54" s="19">
        <v>2019</v>
      </c>
      <c r="I54" s="19" t="s">
        <v>26</v>
      </c>
      <c r="J54" s="19" t="s">
        <v>556</v>
      </c>
      <c r="K54" s="19" t="s">
        <v>557</v>
      </c>
      <c r="L54" s="19" t="s">
        <v>558</v>
      </c>
      <c r="M54" s="19" t="s">
        <v>177</v>
      </c>
      <c r="N54" s="19">
        <v>94217</v>
      </c>
      <c r="O54" s="19" t="s">
        <v>32</v>
      </c>
      <c r="P54" s="19" t="s">
        <v>33</v>
      </c>
      <c r="Q54" s="19" t="s">
        <v>559</v>
      </c>
      <c r="R54" s="19" t="s">
        <v>375</v>
      </c>
      <c r="S54" s="22"/>
    </row>
    <row r="55" spans="1:19" ht="12.75">
      <c r="A55" s="18">
        <v>10150</v>
      </c>
      <c r="B55" s="19">
        <v>20</v>
      </c>
      <c r="C55" s="20">
        <v>100</v>
      </c>
      <c r="D55" s="20">
        <f t="shared" si="0"/>
        <v>2000</v>
      </c>
      <c r="E55" s="21">
        <v>43727</v>
      </c>
      <c r="F55" s="19">
        <v>3</v>
      </c>
      <c r="G55" s="19">
        <v>9</v>
      </c>
      <c r="H55" s="19">
        <v>2019</v>
      </c>
      <c r="I55" s="19" t="s">
        <v>163</v>
      </c>
      <c r="J55" s="19" t="s">
        <v>567</v>
      </c>
      <c r="K55" s="19" t="s">
        <v>568</v>
      </c>
      <c r="L55" s="19" t="s">
        <v>397</v>
      </c>
      <c r="M55" s="23"/>
      <c r="N55" s="19">
        <v>79903</v>
      </c>
      <c r="O55" s="19" t="s">
        <v>397</v>
      </c>
      <c r="P55" s="19" t="s">
        <v>193</v>
      </c>
      <c r="Q55" s="19" t="s">
        <v>569</v>
      </c>
      <c r="R55" s="19" t="s">
        <v>570</v>
      </c>
      <c r="S55" s="22"/>
    </row>
    <row r="56" spans="1:19" ht="12.75">
      <c r="A56" s="18">
        <v>10151</v>
      </c>
      <c r="B56" s="19">
        <v>24</v>
      </c>
      <c r="C56" s="20">
        <v>100</v>
      </c>
      <c r="D56" s="20">
        <f t="shared" si="0"/>
        <v>2400</v>
      </c>
      <c r="E56" s="21">
        <v>43729</v>
      </c>
      <c r="F56" s="19">
        <v>3</v>
      </c>
      <c r="G56" s="19">
        <v>9</v>
      </c>
      <c r="H56" s="19">
        <v>2019</v>
      </c>
      <c r="I56" s="19" t="s">
        <v>166</v>
      </c>
      <c r="J56" s="19" t="s">
        <v>363</v>
      </c>
      <c r="K56" s="19" t="s">
        <v>365</v>
      </c>
      <c r="L56" s="19" t="s">
        <v>366</v>
      </c>
      <c r="M56" s="23"/>
      <c r="N56" s="19">
        <v>90110</v>
      </c>
      <c r="O56" s="19" t="s">
        <v>107</v>
      </c>
      <c r="P56" s="19" t="s">
        <v>46</v>
      </c>
      <c r="Q56" s="19" t="s">
        <v>367</v>
      </c>
      <c r="R56" s="19" t="s">
        <v>368</v>
      </c>
      <c r="S56" s="22"/>
    </row>
    <row r="57" spans="1:19" ht="12.75">
      <c r="A57" s="18">
        <v>10152</v>
      </c>
      <c r="B57" s="19">
        <v>33</v>
      </c>
      <c r="C57" s="20">
        <v>50.95</v>
      </c>
      <c r="D57" s="20">
        <f t="shared" si="0"/>
        <v>1681.3500000000001</v>
      </c>
      <c r="E57" s="21">
        <v>43733</v>
      </c>
      <c r="F57" s="19">
        <v>3</v>
      </c>
      <c r="G57" s="19">
        <v>9</v>
      </c>
      <c r="H57" s="19">
        <v>2019</v>
      </c>
      <c r="I57" s="19" t="s">
        <v>290</v>
      </c>
      <c r="J57" s="19" t="s">
        <v>275</v>
      </c>
      <c r="K57" s="19" t="s">
        <v>277</v>
      </c>
      <c r="L57" s="19" t="s">
        <v>278</v>
      </c>
      <c r="M57" s="19" t="s">
        <v>279</v>
      </c>
      <c r="N57" s="19">
        <v>4101</v>
      </c>
      <c r="O57" s="19" t="s">
        <v>75</v>
      </c>
      <c r="P57" s="19" t="s">
        <v>76</v>
      </c>
      <c r="Q57" s="19" t="s">
        <v>280</v>
      </c>
      <c r="R57" s="19" t="s">
        <v>281</v>
      </c>
      <c r="S57" s="22"/>
    </row>
    <row r="58" spans="1:19" ht="12.75">
      <c r="A58" s="18">
        <v>10153</v>
      </c>
      <c r="B58" s="19">
        <v>20</v>
      </c>
      <c r="C58" s="20">
        <v>100</v>
      </c>
      <c r="D58" s="20">
        <f t="shared" si="0"/>
        <v>2000</v>
      </c>
      <c r="E58" s="21">
        <v>43736</v>
      </c>
      <c r="F58" s="19">
        <v>3</v>
      </c>
      <c r="G58" s="19">
        <v>9</v>
      </c>
      <c r="H58" s="19">
        <v>2019</v>
      </c>
      <c r="I58" s="19" t="s">
        <v>163</v>
      </c>
      <c r="J58" s="19" t="s">
        <v>155</v>
      </c>
      <c r="K58" s="19" t="s">
        <v>157</v>
      </c>
      <c r="L58" s="19" t="s">
        <v>158</v>
      </c>
      <c r="M58" s="23"/>
      <c r="N58" s="19">
        <v>28034</v>
      </c>
      <c r="O58" s="19" t="s">
        <v>159</v>
      </c>
      <c r="P58" s="19" t="s">
        <v>46</v>
      </c>
      <c r="Q58" s="19" t="s">
        <v>160</v>
      </c>
      <c r="R58" s="19" t="s">
        <v>161</v>
      </c>
      <c r="S58" s="22"/>
    </row>
    <row r="59" spans="1:19" ht="12.75">
      <c r="A59" s="24">
        <v>10154</v>
      </c>
      <c r="B59" s="19">
        <v>23</v>
      </c>
      <c r="C59" s="20">
        <v>100</v>
      </c>
      <c r="D59" s="20">
        <f t="shared" si="0"/>
        <v>2300</v>
      </c>
      <c r="E59" s="21">
        <v>43743</v>
      </c>
      <c r="F59" s="19">
        <v>4</v>
      </c>
      <c r="G59" s="19">
        <v>10</v>
      </c>
      <c r="H59" s="19">
        <v>2019</v>
      </c>
      <c r="I59" s="19" t="s">
        <v>163</v>
      </c>
      <c r="J59" s="19" t="s">
        <v>607</v>
      </c>
      <c r="K59" s="19" t="s">
        <v>608</v>
      </c>
      <c r="L59" s="19" t="s">
        <v>609</v>
      </c>
      <c r="M59" s="23"/>
      <c r="N59" s="19" t="s">
        <v>610</v>
      </c>
      <c r="O59" s="19" t="s">
        <v>114</v>
      </c>
      <c r="P59" s="19" t="s">
        <v>46</v>
      </c>
      <c r="Q59" s="19" t="s">
        <v>611</v>
      </c>
      <c r="R59" s="19" t="s">
        <v>612</v>
      </c>
      <c r="S59" s="22"/>
    </row>
    <row r="60" spans="1:19" ht="12.75">
      <c r="A60" s="24">
        <v>10155</v>
      </c>
      <c r="B60" s="19">
        <v>50</v>
      </c>
      <c r="C60" s="20">
        <v>100</v>
      </c>
      <c r="D60" s="20">
        <f t="shared" si="0"/>
        <v>5000</v>
      </c>
      <c r="E60" s="21">
        <v>43743</v>
      </c>
      <c r="F60" s="19">
        <v>4</v>
      </c>
      <c r="G60" s="19">
        <v>10</v>
      </c>
      <c r="H60" s="19">
        <v>2019</v>
      </c>
      <c r="I60" s="19" t="s">
        <v>163</v>
      </c>
      <c r="J60" s="19" t="s">
        <v>607</v>
      </c>
      <c r="K60" s="19" t="s">
        <v>608</v>
      </c>
      <c r="L60" s="19" t="s">
        <v>609</v>
      </c>
      <c r="M60" s="23"/>
      <c r="N60" s="19" t="s">
        <v>610</v>
      </c>
      <c r="O60" s="19" t="s">
        <v>114</v>
      </c>
      <c r="P60" s="19" t="s">
        <v>46</v>
      </c>
      <c r="Q60" s="19" t="s">
        <v>611</v>
      </c>
      <c r="R60" s="19" t="s">
        <v>612</v>
      </c>
      <c r="S60" s="22"/>
    </row>
    <row r="61" spans="1:19" ht="12.75">
      <c r="A61" s="18">
        <v>10156</v>
      </c>
      <c r="B61" s="19">
        <v>48</v>
      </c>
      <c r="C61" s="20">
        <v>100</v>
      </c>
      <c r="D61" s="20">
        <f t="shared" si="0"/>
        <v>4800</v>
      </c>
      <c r="E61" s="21">
        <v>43746</v>
      </c>
      <c r="F61" s="19">
        <v>4</v>
      </c>
      <c r="G61" s="19">
        <v>10</v>
      </c>
      <c r="H61" s="19">
        <v>2019</v>
      </c>
      <c r="I61" s="19" t="s">
        <v>385</v>
      </c>
      <c r="J61" s="19" t="s">
        <v>155</v>
      </c>
      <c r="K61" s="19" t="s">
        <v>157</v>
      </c>
      <c r="L61" s="19" t="s">
        <v>158</v>
      </c>
      <c r="M61" s="23"/>
      <c r="N61" s="19">
        <v>28034</v>
      </c>
      <c r="O61" s="19" t="s">
        <v>159</v>
      </c>
      <c r="P61" s="19" t="s">
        <v>46</v>
      </c>
      <c r="Q61" s="19" t="s">
        <v>160</v>
      </c>
      <c r="R61" s="19" t="s">
        <v>161</v>
      </c>
      <c r="S61" s="22"/>
    </row>
    <row r="62" spans="1:19" ht="12.75">
      <c r="A62" s="24">
        <v>10157</v>
      </c>
      <c r="B62" s="19">
        <v>49</v>
      </c>
      <c r="C62" s="20">
        <v>100</v>
      </c>
      <c r="D62" s="20">
        <f t="shared" si="0"/>
        <v>4900</v>
      </c>
      <c r="E62" s="21">
        <v>43748</v>
      </c>
      <c r="F62" s="19">
        <v>4</v>
      </c>
      <c r="G62" s="19">
        <v>10</v>
      </c>
      <c r="H62" s="19">
        <v>2019</v>
      </c>
      <c r="I62" s="19" t="s">
        <v>60</v>
      </c>
      <c r="J62" s="19" t="s">
        <v>228</v>
      </c>
      <c r="K62" s="19" t="s">
        <v>229</v>
      </c>
      <c r="L62" s="19" t="s">
        <v>223</v>
      </c>
      <c r="M62" s="19" t="s">
        <v>177</v>
      </c>
      <c r="N62" s="23"/>
      <c r="O62" s="19" t="s">
        <v>32</v>
      </c>
      <c r="P62" s="19" t="s">
        <v>33</v>
      </c>
      <c r="Q62" s="19" t="s">
        <v>83</v>
      </c>
      <c r="R62" s="19" t="s">
        <v>90</v>
      </c>
      <c r="S62" s="22"/>
    </row>
    <row r="63" spans="1:19" ht="12.75">
      <c r="A63" s="24">
        <v>10158</v>
      </c>
      <c r="B63" s="19">
        <v>37</v>
      </c>
      <c r="C63" s="20">
        <v>100</v>
      </c>
      <c r="D63" s="20">
        <f t="shared" si="0"/>
        <v>3700</v>
      </c>
      <c r="E63" s="21">
        <v>43748</v>
      </c>
      <c r="F63" s="19">
        <v>4</v>
      </c>
      <c r="G63" s="19">
        <v>10</v>
      </c>
      <c r="H63" s="19">
        <v>2019</v>
      </c>
      <c r="I63" s="19" t="s">
        <v>60</v>
      </c>
      <c r="J63" s="19" t="s">
        <v>228</v>
      </c>
      <c r="K63" s="19" t="s">
        <v>229</v>
      </c>
      <c r="L63" s="19" t="s">
        <v>223</v>
      </c>
      <c r="M63" s="19" t="s">
        <v>177</v>
      </c>
      <c r="N63" s="23"/>
      <c r="O63" s="19" t="s">
        <v>32</v>
      </c>
      <c r="P63" s="19" t="s">
        <v>33</v>
      </c>
      <c r="Q63" s="19" t="s">
        <v>83</v>
      </c>
      <c r="R63" s="19" t="s">
        <v>90</v>
      </c>
      <c r="S63" s="22"/>
    </row>
    <row r="64" spans="1:19" ht="12.75">
      <c r="A64" s="18">
        <v>10159</v>
      </c>
      <c r="B64" s="19">
        <v>22</v>
      </c>
      <c r="C64" s="20">
        <v>100</v>
      </c>
      <c r="D64" s="20">
        <f t="shared" si="0"/>
        <v>2200</v>
      </c>
      <c r="E64" s="21">
        <v>43748</v>
      </c>
      <c r="F64" s="19">
        <v>4</v>
      </c>
      <c r="G64" s="19">
        <v>10</v>
      </c>
      <c r="H64" s="19">
        <v>2019</v>
      </c>
      <c r="I64" s="19" t="s">
        <v>60</v>
      </c>
      <c r="J64" s="19" t="s">
        <v>228</v>
      </c>
      <c r="K64" s="19" t="s">
        <v>229</v>
      </c>
      <c r="L64" s="19" t="s">
        <v>223</v>
      </c>
      <c r="M64" s="19" t="s">
        <v>177</v>
      </c>
      <c r="N64" s="23"/>
      <c r="O64" s="19" t="s">
        <v>32</v>
      </c>
      <c r="P64" s="19" t="s">
        <v>33</v>
      </c>
      <c r="Q64" s="19" t="s">
        <v>83</v>
      </c>
      <c r="R64" s="19" t="s">
        <v>90</v>
      </c>
      <c r="S64" s="22"/>
    </row>
    <row r="65" spans="1:19" ht="12.75">
      <c r="A65" s="18">
        <v>10160</v>
      </c>
      <c r="B65" s="19">
        <v>35</v>
      </c>
      <c r="C65" s="20">
        <v>100</v>
      </c>
      <c r="D65" s="20">
        <f t="shared" si="0"/>
        <v>3500</v>
      </c>
      <c r="E65" s="21">
        <v>43749</v>
      </c>
      <c r="F65" s="19">
        <v>4</v>
      </c>
      <c r="G65" s="19">
        <v>10</v>
      </c>
      <c r="H65" s="19">
        <v>2019</v>
      </c>
      <c r="I65" s="19" t="s">
        <v>163</v>
      </c>
      <c r="J65" s="19" t="s">
        <v>315</v>
      </c>
      <c r="K65" s="19" t="s">
        <v>316</v>
      </c>
      <c r="L65" s="19" t="s">
        <v>317</v>
      </c>
      <c r="M65" s="19" t="s">
        <v>177</v>
      </c>
      <c r="N65" s="23"/>
      <c r="O65" s="19" t="s">
        <v>32</v>
      </c>
      <c r="P65" s="19" t="s">
        <v>33</v>
      </c>
      <c r="Q65" s="19" t="s">
        <v>318</v>
      </c>
      <c r="R65" s="19" t="s">
        <v>59</v>
      </c>
      <c r="S65" s="22"/>
    </row>
    <row r="66" spans="1:19" ht="12.75">
      <c r="A66" s="18">
        <v>10161</v>
      </c>
      <c r="B66" s="19">
        <v>28</v>
      </c>
      <c r="C66" s="20">
        <v>100</v>
      </c>
      <c r="D66" s="20">
        <f t="shared" si="0"/>
        <v>2800</v>
      </c>
      <c r="E66" s="21">
        <v>43755</v>
      </c>
      <c r="F66" s="19">
        <v>4</v>
      </c>
      <c r="G66" s="19">
        <v>10</v>
      </c>
      <c r="H66" s="19">
        <v>2019</v>
      </c>
      <c r="I66" s="19" t="s">
        <v>163</v>
      </c>
      <c r="J66" s="19" t="s">
        <v>482</v>
      </c>
      <c r="K66" s="19" t="s">
        <v>484</v>
      </c>
      <c r="L66" s="19" t="s">
        <v>485</v>
      </c>
      <c r="M66" s="23"/>
      <c r="N66" s="19">
        <v>8200</v>
      </c>
      <c r="O66" s="19" t="s">
        <v>305</v>
      </c>
      <c r="P66" s="19" t="s">
        <v>46</v>
      </c>
      <c r="Q66" s="19" t="s">
        <v>486</v>
      </c>
      <c r="R66" s="19" t="s">
        <v>487</v>
      </c>
      <c r="S66" s="22"/>
    </row>
    <row r="67" spans="1:19" ht="12.75">
      <c r="A67" s="18">
        <v>10162</v>
      </c>
      <c r="B67" s="19">
        <v>37</v>
      </c>
      <c r="C67" s="20">
        <v>38.979999999999997</v>
      </c>
      <c r="D67" s="20">
        <f t="shared" si="0"/>
        <v>1442.26</v>
      </c>
      <c r="E67" s="21">
        <v>43756</v>
      </c>
      <c r="F67" s="19">
        <v>4</v>
      </c>
      <c r="G67" s="19">
        <v>10</v>
      </c>
      <c r="H67" s="19">
        <v>2019</v>
      </c>
      <c r="I67" s="19" t="s">
        <v>26</v>
      </c>
      <c r="J67" s="19" t="s">
        <v>228</v>
      </c>
      <c r="K67" s="19" t="s">
        <v>229</v>
      </c>
      <c r="L67" s="19" t="s">
        <v>223</v>
      </c>
      <c r="M67" s="19" t="s">
        <v>177</v>
      </c>
      <c r="N67" s="23"/>
      <c r="O67" s="19" t="s">
        <v>32</v>
      </c>
      <c r="P67" s="19" t="s">
        <v>33</v>
      </c>
      <c r="Q67" s="19" t="s">
        <v>83</v>
      </c>
      <c r="R67" s="19" t="s">
        <v>90</v>
      </c>
      <c r="S67" s="22"/>
    </row>
    <row r="68" spans="1:19" ht="12.75">
      <c r="A68" s="18">
        <v>10163</v>
      </c>
      <c r="B68" s="19">
        <v>21</v>
      </c>
      <c r="C68" s="20">
        <v>100</v>
      </c>
      <c r="D68" s="20">
        <f t="shared" si="0"/>
        <v>2100</v>
      </c>
      <c r="E68" s="21">
        <v>43758</v>
      </c>
      <c r="F68" s="19">
        <v>4</v>
      </c>
      <c r="G68" s="19">
        <v>10</v>
      </c>
      <c r="H68" s="19">
        <v>2019</v>
      </c>
      <c r="I68" s="19" t="s">
        <v>163</v>
      </c>
      <c r="J68" s="19" t="s">
        <v>354</v>
      </c>
      <c r="K68" s="19" t="s">
        <v>355</v>
      </c>
      <c r="L68" s="19" t="s">
        <v>56</v>
      </c>
      <c r="M68" s="19" t="s">
        <v>57</v>
      </c>
      <c r="N68" s="19">
        <v>10022</v>
      </c>
      <c r="O68" s="19" t="s">
        <v>32</v>
      </c>
      <c r="P68" s="19" t="s">
        <v>33</v>
      </c>
      <c r="Q68" s="19" t="s">
        <v>101</v>
      </c>
      <c r="R68" s="19" t="s">
        <v>210</v>
      </c>
      <c r="S68" s="22"/>
    </row>
    <row r="69" spans="1:19" ht="12.75">
      <c r="A69" s="18">
        <v>10163</v>
      </c>
      <c r="B69" s="19">
        <v>31</v>
      </c>
      <c r="C69" s="20">
        <v>100</v>
      </c>
      <c r="D69" s="20">
        <f t="shared" si="0"/>
        <v>3100</v>
      </c>
      <c r="E69" s="21">
        <v>43758</v>
      </c>
      <c r="F69" s="19">
        <v>4</v>
      </c>
      <c r="G69" s="19">
        <v>10</v>
      </c>
      <c r="H69" s="19">
        <v>2019</v>
      </c>
      <c r="I69" s="19" t="s">
        <v>26</v>
      </c>
      <c r="J69" s="19" t="s">
        <v>354</v>
      </c>
      <c r="K69" s="19" t="s">
        <v>355</v>
      </c>
      <c r="L69" s="19" t="s">
        <v>56</v>
      </c>
      <c r="M69" s="19" t="s">
        <v>57</v>
      </c>
      <c r="N69" s="19">
        <v>10022</v>
      </c>
      <c r="O69" s="19" t="s">
        <v>32</v>
      </c>
      <c r="P69" s="19" t="s">
        <v>33</v>
      </c>
      <c r="Q69" s="19" t="s">
        <v>101</v>
      </c>
      <c r="R69" s="19" t="s">
        <v>210</v>
      </c>
      <c r="S69" s="22"/>
    </row>
    <row r="70" spans="1:19" ht="12.75">
      <c r="A70" s="24">
        <v>10164</v>
      </c>
      <c r="B70" s="19">
        <v>46</v>
      </c>
      <c r="C70" s="20">
        <v>73.12</v>
      </c>
      <c r="D70" s="20">
        <f t="shared" si="0"/>
        <v>3363.5200000000004</v>
      </c>
      <c r="E70" s="21">
        <v>43761</v>
      </c>
      <c r="F70" s="19">
        <v>4</v>
      </c>
      <c r="G70" s="19">
        <v>10</v>
      </c>
      <c r="H70" s="19">
        <v>2019</v>
      </c>
      <c r="I70" s="19" t="s">
        <v>313</v>
      </c>
      <c r="J70" s="19" t="s">
        <v>203</v>
      </c>
      <c r="K70" s="19" t="s">
        <v>205</v>
      </c>
      <c r="L70" s="19" t="s">
        <v>206</v>
      </c>
      <c r="M70" s="23"/>
      <c r="N70" s="19" t="s">
        <v>207</v>
      </c>
      <c r="O70" s="19" t="s">
        <v>208</v>
      </c>
      <c r="P70" s="19" t="s">
        <v>46</v>
      </c>
      <c r="Q70" s="19" t="s">
        <v>209</v>
      </c>
      <c r="R70" s="19" t="s">
        <v>210</v>
      </c>
      <c r="S70" s="22"/>
    </row>
    <row r="71" spans="1:19" ht="12.75">
      <c r="A71" s="24">
        <v>10165</v>
      </c>
      <c r="B71" s="19">
        <v>34</v>
      </c>
      <c r="C71" s="20">
        <v>100</v>
      </c>
      <c r="D71" s="20">
        <f t="shared" si="0"/>
        <v>3400</v>
      </c>
      <c r="E71" s="21">
        <v>43761</v>
      </c>
      <c r="F71" s="19">
        <v>4</v>
      </c>
      <c r="G71" s="19">
        <v>10</v>
      </c>
      <c r="H71" s="19">
        <v>2019</v>
      </c>
      <c r="I71" s="19" t="s">
        <v>26</v>
      </c>
      <c r="J71" s="19" t="s">
        <v>203</v>
      </c>
      <c r="K71" s="19" t="s">
        <v>205</v>
      </c>
      <c r="L71" s="19" t="s">
        <v>206</v>
      </c>
      <c r="M71" s="23"/>
      <c r="N71" s="19" t="s">
        <v>207</v>
      </c>
      <c r="O71" s="19" t="s">
        <v>208</v>
      </c>
      <c r="P71" s="19" t="s">
        <v>46</v>
      </c>
      <c r="Q71" s="19" t="s">
        <v>209</v>
      </c>
      <c r="R71" s="19" t="s">
        <v>210</v>
      </c>
      <c r="S71" s="22"/>
    </row>
    <row r="72" spans="1:19" ht="12.75">
      <c r="A72" s="24">
        <v>10166</v>
      </c>
      <c r="B72" s="19">
        <v>33</v>
      </c>
      <c r="C72" s="20">
        <v>100</v>
      </c>
      <c r="D72" s="20">
        <f t="shared" si="0"/>
        <v>3300</v>
      </c>
      <c r="E72" s="21">
        <v>43761</v>
      </c>
      <c r="F72" s="19">
        <v>4</v>
      </c>
      <c r="G72" s="19">
        <v>10</v>
      </c>
      <c r="H72" s="19">
        <v>2019</v>
      </c>
      <c r="I72" s="19" t="s">
        <v>313</v>
      </c>
      <c r="J72" s="19" t="s">
        <v>203</v>
      </c>
      <c r="K72" s="19" t="s">
        <v>205</v>
      </c>
      <c r="L72" s="19" t="s">
        <v>206</v>
      </c>
      <c r="M72" s="23"/>
      <c r="N72" s="19" t="s">
        <v>207</v>
      </c>
      <c r="O72" s="19" t="s">
        <v>208</v>
      </c>
      <c r="P72" s="19" t="s">
        <v>46</v>
      </c>
      <c r="Q72" s="19" t="s">
        <v>209</v>
      </c>
      <c r="R72" s="19" t="s">
        <v>210</v>
      </c>
      <c r="S72" s="22"/>
    </row>
    <row r="73" spans="1:19" ht="12.75">
      <c r="A73" s="18">
        <v>10167</v>
      </c>
      <c r="B73" s="19">
        <v>21</v>
      </c>
      <c r="C73" s="20">
        <v>69.88</v>
      </c>
      <c r="D73" s="20">
        <f t="shared" si="0"/>
        <v>1467.48</v>
      </c>
      <c r="E73" s="21">
        <v>43761</v>
      </c>
      <c r="F73" s="19">
        <v>4</v>
      </c>
      <c r="G73" s="19">
        <v>10</v>
      </c>
      <c r="H73" s="19">
        <v>2019</v>
      </c>
      <c r="I73" s="19" t="s">
        <v>385</v>
      </c>
      <c r="J73" s="19" t="s">
        <v>203</v>
      </c>
      <c r="K73" s="19" t="s">
        <v>205</v>
      </c>
      <c r="L73" s="19" t="s">
        <v>206</v>
      </c>
      <c r="M73" s="23"/>
      <c r="N73" s="19" t="s">
        <v>207</v>
      </c>
      <c r="O73" s="19" t="s">
        <v>208</v>
      </c>
      <c r="P73" s="19" t="s">
        <v>46</v>
      </c>
      <c r="Q73" s="19" t="s">
        <v>209</v>
      </c>
      <c r="R73" s="19" t="s">
        <v>210</v>
      </c>
      <c r="S73" s="22"/>
    </row>
    <row r="74" spans="1:19" ht="12.75">
      <c r="A74" s="24">
        <v>10168</v>
      </c>
      <c r="B74" s="19">
        <v>30</v>
      </c>
      <c r="C74" s="20">
        <v>100</v>
      </c>
      <c r="D74" s="20">
        <f t="shared" si="0"/>
        <v>3000</v>
      </c>
      <c r="E74" s="21">
        <v>43773</v>
      </c>
      <c r="F74" s="19">
        <v>4</v>
      </c>
      <c r="G74" s="19">
        <v>11</v>
      </c>
      <c r="H74" s="19">
        <v>2019</v>
      </c>
      <c r="I74" s="19" t="s">
        <v>163</v>
      </c>
      <c r="J74" s="19" t="s">
        <v>230</v>
      </c>
      <c r="K74" s="19" t="s">
        <v>232</v>
      </c>
      <c r="L74" s="19" t="s">
        <v>234</v>
      </c>
      <c r="M74" s="19" t="s">
        <v>138</v>
      </c>
      <c r="N74" s="19">
        <v>2060</v>
      </c>
      <c r="O74" s="19" t="s">
        <v>75</v>
      </c>
      <c r="P74" s="19" t="s">
        <v>76</v>
      </c>
      <c r="Q74" s="19" t="s">
        <v>235</v>
      </c>
      <c r="R74" s="19" t="s">
        <v>236</v>
      </c>
      <c r="S74" s="22"/>
    </row>
    <row r="75" spans="1:19" ht="12.75">
      <c r="A75" s="18">
        <v>10169</v>
      </c>
      <c r="B75" s="19">
        <v>35</v>
      </c>
      <c r="C75" s="20">
        <v>100</v>
      </c>
      <c r="D75" s="20">
        <f t="shared" si="0"/>
        <v>3500</v>
      </c>
      <c r="E75" s="21">
        <v>43773</v>
      </c>
      <c r="F75" s="19">
        <v>4</v>
      </c>
      <c r="G75" s="19">
        <v>11</v>
      </c>
      <c r="H75" s="19">
        <v>2019</v>
      </c>
      <c r="I75" s="19" t="s">
        <v>60</v>
      </c>
      <c r="J75" s="19" t="s">
        <v>230</v>
      </c>
      <c r="K75" s="19" t="s">
        <v>232</v>
      </c>
      <c r="L75" s="19" t="s">
        <v>234</v>
      </c>
      <c r="M75" s="19" t="s">
        <v>138</v>
      </c>
      <c r="N75" s="19">
        <v>2060</v>
      </c>
      <c r="O75" s="19" t="s">
        <v>75</v>
      </c>
      <c r="P75" s="19" t="s">
        <v>76</v>
      </c>
      <c r="Q75" s="19" t="s">
        <v>235</v>
      </c>
      <c r="R75" s="19" t="s">
        <v>236</v>
      </c>
      <c r="S75" s="22"/>
    </row>
    <row r="76" spans="1:19" ht="12.75">
      <c r="A76" s="18">
        <v>10170</v>
      </c>
      <c r="B76" s="19">
        <v>47</v>
      </c>
      <c r="C76" s="20">
        <v>100</v>
      </c>
      <c r="D76" s="20">
        <f t="shared" si="0"/>
        <v>4700</v>
      </c>
      <c r="E76" s="21">
        <v>43773</v>
      </c>
      <c r="F76" s="19">
        <v>4</v>
      </c>
      <c r="G76" s="19">
        <v>11</v>
      </c>
      <c r="H76" s="19">
        <v>2019</v>
      </c>
      <c r="I76" s="19" t="s">
        <v>163</v>
      </c>
      <c r="J76" s="19" t="s">
        <v>644</v>
      </c>
      <c r="K76" s="19" t="s">
        <v>646</v>
      </c>
      <c r="L76" s="19" t="s">
        <v>647</v>
      </c>
      <c r="M76" s="23"/>
      <c r="N76" s="19">
        <v>8010</v>
      </c>
      <c r="O76" s="19" t="s">
        <v>130</v>
      </c>
      <c r="P76" s="19" t="s">
        <v>46</v>
      </c>
      <c r="Q76" s="19" t="s">
        <v>648</v>
      </c>
      <c r="R76" s="19" t="s">
        <v>48</v>
      </c>
      <c r="S76" s="22"/>
    </row>
    <row r="77" spans="1:19" ht="12.75">
      <c r="A77" s="18">
        <v>10171</v>
      </c>
      <c r="B77" s="19">
        <v>35</v>
      </c>
      <c r="C77" s="20">
        <v>100</v>
      </c>
      <c r="D77" s="20">
        <f t="shared" si="0"/>
        <v>3500</v>
      </c>
      <c r="E77" s="21">
        <v>43774</v>
      </c>
      <c r="F77" s="19">
        <v>4</v>
      </c>
      <c r="G77" s="19">
        <v>11</v>
      </c>
      <c r="H77" s="19">
        <v>2019</v>
      </c>
      <c r="I77" s="19" t="s">
        <v>163</v>
      </c>
      <c r="J77" s="19" t="s">
        <v>237</v>
      </c>
      <c r="K77" s="19" t="s">
        <v>239</v>
      </c>
      <c r="L77" s="19" t="s">
        <v>240</v>
      </c>
      <c r="M77" s="19" t="s">
        <v>241</v>
      </c>
      <c r="N77" s="19" t="s">
        <v>242</v>
      </c>
      <c r="O77" s="19" t="s">
        <v>243</v>
      </c>
      <c r="P77" s="19" t="s">
        <v>33</v>
      </c>
      <c r="Q77" s="19" t="s">
        <v>244</v>
      </c>
      <c r="R77" s="19" t="s">
        <v>245</v>
      </c>
      <c r="S77" s="22"/>
    </row>
    <row r="78" spans="1:19" ht="12.75">
      <c r="A78" s="18">
        <v>10172</v>
      </c>
      <c r="B78" s="19">
        <v>42</v>
      </c>
      <c r="C78" s="20">
        <v>100</v>
      </c>
      <c r="D78" s="20">
        <f t="shared" si="0"/>
        <v>4200</v>
      </c>
      <c r="E78" s="21">
        <v>43774</v>
      </c>
      <c r="F78" s="19">
        <v>4</v>
      </c>
      <c r="G78" s="19">
        <v>11</v>
      </c>
      <c r="H78" s="19">
        <v>2019</v>
      </c>
      <c r="I78" s="19" t="s">
        <v>163</v>
      </c>
      <c r="J78" s="19" t="s">
        <v>85</v>
      </c>
      <c r="K78" s="19" t="s">
        <v>86</v>
      </c>
      <c r="L78" s="19" t="s">
        <v>87</v>
      </c>
      <c r="M78" s="19" t="s">
        <v>88</v>
      </c>
      <c r="N78" s="19">
        <v>97562</v>
      </c>
      <c r="O78" s="19" t="s">
        <v>32</v>
      </c>
      <c r="P78" s="19" t="s">
        <v>33</v>
      </c>
      <c r="Q78" s="19" t="s">
        <v>89</v>
      </c>
      <c r="R78" s="19" t="s">
        <v>90</v>
      </c>
      <c r="S78" s="22"/>
    </row>
    <row r="79" spans="1:19" ht="12.75">
      <c r="A79" s="18">
        <v>10173</v>
      </c>
      <c r="B79" s="19">
        <v>24</v>
      </c>
      <c r="C79" s="20">
        <v>100</v>
      </c>
      <c r="D79" s="20">
        <f t="shared" si="0"/>
        <v>2400</v>
      </c>
      <c r="E79" s="21">
        <v>43774</v>
      </c>
      <c r="F79" s="19">
        <v>4</v>
      </c>
      <c r="G79" s="19">
        <v>11</v>
      </c>
      <c r="H79" s="19">
        <v>2019</v>
      </c>
      <c r="I79" s="19" t="s">
        <v>26</v>
      </c>
      <c r="J79" s="19" t="s">
        <v>387</v>
      </c>
      <c r="K79" s="19" t="s">
        <v>389</v>
      </c>
      <c r="L79" s="19" t="s">
        <v>390</v>
      </c>
      <c r="M79" s="23"/>
      <c r="N79" s="19">
        <v>24100</v>
      </c>
      <c r="O79" s="19" t="s">
        <v>200</v>
      </c>
      <c r="P79" s="19" t="s">
        <v>46</v>
      </c>
      <c r="Q79" s="19" t="s">
        <v>391</v>
      </c>
      <c r="R79" s="19" t="s">
        <v>392</v>
      </c>
      <c r="S79" s="22"/>
    </row>
    <row r="80" spans="1:19" ht="12.75">
      <c r="A80" s="18">
        <v>10174</v>
      </c>
      <c r="B80" s="19">
        <v>43</v>
      </c>
      <c r="C80" s="20">
        <v>100</v>
      </c>
      <c r="D80" s="20">
        <f t="shared" si="0"/>
        <v>4300</v>
      </c>
      <c r="E80" s="21">
        <v>43775</v>
      </c>
      <c r="F80" s="19">
        <v>4</v>
      </c>
      <c r="G80" s="19">
        <v>11</v>
      </c>
      <c r="H80" s="19">
        <v>2019</v>
      </c>
      <c r="I80" s="19" t="s">
        <v>166</v>
      </c>
      <c r="J80" s="19" t="s">
        <v>275</v>
      </c>
      <c r="K80" s="19" t="s">
        <v>277</v>
      </c>
      <c r="L80" s="19" t="s">
        <v>278</v>
      </c>
      <c r="M80" s="19" t="s">
        <v>279</v>
      </c>
      <c r="N80" s="19">
        <v>4101</v>
      </c>
      <c r="O80" s="19" t="s">
        <v>75</v>
      </c>
      <c r="P80" s="19" t="s">
        <v>76</v>
      </c>
      <c r="Q80" s="19" t="s">
        <v>280</v>
      </c>
      <c r="R80" s="19" t="s">
        <v>281</v>
      </c>
      <c r="S80" s="22"/>
    </row>
    <row r="81" spans="1:19" ht="12.75">
      <c r="A81" s="24">
        <v>10175</v>
      </c>
      <c r="B81" s="19">
        <v>47</v>
      </c>
      <c r="C81" s="20">
        <v>100</v>
      </c>
      <c r="D81" s="20">
        <f t="shared" si="0"/>
        <v>4700</v>
      </c>
      <c r="E81" s="21">
        <v>43775</v>
      </c>
      <c r="F81" s="19">
        <v>4</v>
      </c>
      <c r="G81" s="19">
        <v>11</v>
      </c>
      <c r="H81" s="19">
        <v>2019</v>
      </c>
      <c r="I81" s="19" t="s">
        <v>163</v>
      </c>
      <c r="J81" s="19" t="s">
        <v>430</v>
      </c>
      <c r="K81" s="19" t="s">
        <v>432</v>
      </c>
      <c r="L81" s="19" t="s">
        <v>433</v>
      </c>
      <c r="M81" s="23"/>
      <c r="N81" s="19">
        <v>42100</v>
      </c>
      <c r="O81" s="19" t="s">
        <v>200</v>
      </c>
      <c r="P81" s="19" t="s">
        <v>46</v>
      </c>
      <c r="Q81" s="19" t="s">
        <v>434</v>
      </c>
      <c r="R81" s="19" t="s">
        <v>435</v>
      </c>
      <c r="S81" s="22"/>
    </row>
    <row r="82" spans="1:19" ht="12.75">
      <c r="A82" s="18">
        <v>10176</v>
      </c>
      <c r="B82" s="19">
        <v>50</v>
      </c>
      <c r="C82" s="20">
        <v>100</v>
      </c>
      <c r="D82" s="20">
        <f t="shared" si="0"/>
        <v>5000</v>
      </c>
      <c r="E82" s="21">
        <v>43775</v>
      </c>
      <c r="F82" s="19">
        <v>4</v>
      </c>
      <c r="G82" s="19">
        <v>11</v>
      </c>
      <c r="H82" s="19">
        <v>2019</v>
      </c>
      <c r="I82" s="19" t="s">
        <v>163</v>
      </c>
      <c r="J82" s="19" t="s">
        <v>430</v>
      </c>
      <c r="K82" s="19" t="s">
        <v>432</v>
      </c>
      <c r="L82" s="19" t="s">
        <v>433</v>
      </c>
      <c r="M82" s="23"/>
      <c r="N82" s="19">
        <v>42100</v>
      </c>
      <c r="O82" s="19" t="s">
        <v>200</v>
      </c>
      <c r="P82" s="19" t="s">
        <v>46</v>
      </c>
      <c r="Q82" s="19" t="s">
        <v>434</v>
      </c>
      <c r="R82" s="19" t="s">
        <v>435</v>
      </c>
      <c r="S82" s="22"/>
    </row>
    <row r="83" spans="1:19" ht="12.75">
      <c r="A83" s="18">
        <v>10177</v>
      </c>
      <c r="B83" s="19">
        <v>29</v>
      </c>
      <c r="C83" s="20">
        <v>100</v>
      </c>
      <c r="D83" s="20">
        <f t="shared" si="0"/>
        <v>2900</v>
      </c>
      <c r="E83" s="21">
        <v>43776</v>
      </c>
      <c r="F83" s="19">
        <v>4</v>
      </c>
      <c r="G83" s="19">
        <v>11</v>
      </c>
      <c r="H83" s="19">
        <v>2019</v>
      </c>
      <c r="I83" s="19" t="s">
        <v>290</v>
      </c>
      <c r="J83" s="19" t="s">
        <v>472</v>
      </c>
      <c r="K83" s="19" t="s">
        <v>473</v>
      </c>
      <c r="L83" s="19" t="s">
        <v>158</v>
      </c>
      <c r="M83" s="23"/>
      <c r="N83" s="19">
        <v>28023</v>
      </c>
      <c r="O83" s="19" t="s">
        <v>159</v>
      </c>
      <c r="P83" s="19" t="s">
        <v>46</v>
      </c>
      <c r="Q83" s="19" t="s">
        <v>474</v>
      </c>
      <c r="R83" s="19" t="s">
        <v>475</v>
      </c>
      <c r="S83" s="22"/>
    </row>
    <row r="84" spans="1:19" ht="12.75">
      <c r="A84" s="24">
        <v>10178</v>
      </c>
      <c r="B84" s="19">
        <v>35</v>
      </c>
      <c r="C84" s="20">
        <v>74.599999999999994</v>
      </c>
      <c r="D84" s="20">
        <f t="shared" si="0"/>
        <v>2611</v>
      </c>
      <c r="E84" s="21">
        <v>43776</v>
      </c>
      <c r="F84" s="19">
        <v>4</v>
      </c>
      <c r="G84" s="19">
        <v>11</v>
      </c>
      <c r="H84" s="19">
        <v>2019</v>
      </c>
      <c r="I84" s="19" t="s">
        <v>26</v>
      </c>
      <c r="J84" s="19" t="s">
        <v>472</v>
      </c>
      <c r="K84" s="19" t="s">
        <v>473</v>
      </c>
      <c r="L84" s="19" t="s">
        <v>158</v>
      </c>
      <c r="M84" s="23"/>
      <c r="N84" s="19">
        <v>28023</v>
      </c>
      <c r="O84" s="19" t="s">
        <v>159</v>
      </c>
      <c r="P84" s="19" t="s">
        <v>46</v>
      </c>
      <c r="Q84" s="19" t="s">
        <v>474</v>
      </c>
      <c r="R84" s="19" t="s">
        <v>475</v>
      </c>
      <c r="S84" s="22"/>
    </row>
    <row r="85" spans="1:19" ht="12.75">
      <c r="A85" s="24">
        <v>10179</v>
      </c>
      <c r="B85" s="19">
        <v>50</v>
      </c>
      <c r="C85" s="20">
        <v>100</v>
      </c>
      <c r="D85" s="20">
        <f t="shared" si="0"/>
        <v>5000</v>
      </c>
      <c r="E85" s="21">
        <v>43776</v>
      </c>
      <c r="F85" s="19">
        <v>4</v>
      </c>
      <c r="G85" s="19">
        <v>11</v>
      </c>
      <c r="H85" s="19">
        <v>2019</v>
      </c>
      <c r="I85" s="19" t="s">
        <v>313</v>
      </c>
      <c r="J85" s="19" t="s">
        <v>472</v>
      </c>
      <c r="K85" s="19" t="s">
        <v>473</v>
      </c>
      <c r="L85" s="19" t="s">
        <v>158</v>
      </c>
      <c r="M85" s="23"/>
      <c r="N85" s="19">
        <v>28023</v>
      </c>
      <c r="O85" s="19" t="s">
        <v>159</v>
      </c>
      <c r="P85" s="19" t="s">
        <v>46</v>
      </c>
      <c r="Q85" s="19" t="s">
        <v>474</v>
      </c>
      <c r="R85" s="19" t="s">
        <v>475</v>
      </c>
      <c r="S85" s="22"/>
    </row>
    <row r="86" spans="1:19" ht="12.75">
      <c r="A86" s="18">
        <v>10180</v>
      </c>
      <c r="B86" s="19">
        <v>25</v>
      </c>
      <c r="C86" s="20">
        <v>64.2</v>
      </c>
      <c r="D86" s="20">
        <f t="shared" si="0"/>
        <v>1605</v>
      </c>
      <c r="E86" s="21">
        <v>43780</v>
      </c>
      <c r="F86" s="19">
        <v>4</v>
      </c>
      <c r="G86" s="19">
        <v>11</v>
      </c>
      <c r="H86" s="19">
        <v>2019</v>
      </c>
      <c r="I86" s="19" t="s">
        <v>60</v>
      </c>
      <c r="J86" s="19" t="s">
        <v>523</v>
      </c>
      <c r="K86" s="19" t="s">
        <v>525</v>
      </c>
      <c r="L86" s="19" t="s">
        <v>526</v>
      </c>
      <c r="M86" s="23"/>
      <c r="N86" s="19">
        <v>59000</v>
      </c>
      <c r="O86" s="19" t="s">
        <v>66</v>
      </c>
      <c r="P86" s="19" t="s">
        <v>46</v>
      </c>
      <c r="Q86" s="19" t="s">
        <v>527</v>
      </c>
      <c r="R86" s="19" t="s">
        <v>528</v>
      </c>
      <c r="S86" s="22"/>
    </row>
    <row r="87" spans="1:19" ht="12.75">
      <c r="A87" s="24">
        <v>10181</v>
      </c>
      <c r="B87" s="19">
        <v>23</v>
      </c>
      <c r="C87" s="20">
        <v>42.26</v>
      </c>
      <c r="D87" s="20">
        <f t="shared" si="0"/>
        <v>971.9799999999999</v>
      </c>
      <c r="E87" s="21">
        <v>43781</v>
      </c>
      <c r="F87" s="19">
        <v>4</v>
      </c>
      <c r="G87" s="19">
        <v>11</v>
      </c>
      <c r="H87" s="19">
        <v>2019</v>
      </c>
      <c r="I87" s="19" t="s">
        <v>26</v>
      </c>
      <c r="J87" s="19" t="s">
        <v>217</v>
      </c>
      <c r="K87" s="19" t="s">
        <v>218</v>
      </c>
      <c r="L87" s="19" t="s">
        <v>219</v>
      </c>
      <c r="M87" s="19" t="s">
        <v>177</v>
      </c>
      <c r="N87" s="19">
        <v>97562</v>
      </c>
      <c r="O87" s="19" t="s">
        <v>32</v>
      </c>
      <c r="P87" s="19" t="s">
        <v>33</v>
      </c>
      <c r="Q87" s="19" t="s">
        <v>220</v>
      </c>
      <c r="R87" s="19" t="s">
        <v>35</v>
      </c>
      <c r="S87" s="22"/>
    </row>
    <row r="88" spans="1:19" ht="12.75">
      <c r="A88" s="24">
        <v>10182</v>
      </c>
      <c r="B88" s="19">
        <v>23</v>
      </c>
      <c r="C88" s="20">
        <v>100</v>
      </c>
      <c r="D88" s="20">
        <f t="shared" si="0"/>
        <v>2300</v>
      </c>
      <c r="E88" s="21">
        <v>43782</v>
      </c>
      <c r="F88" s="19">
        <v>4</v>
      </c>
      <c r="G88" s="19">
        <v>11</v>
      </c>
      <c r="H88" s="19">
        <v>2019</v>
      </c>
      <c r="I88" s="19" t="s">
        <v>163</v>
      </c>
      <c r="J88" s="19" t="s">
        <v>342</v>
      </c>
      <c r="K88" s="19" t="s">
        <v>343</v>
      </c>
      <c r="L88" s="19" t="s">
        <v>265</v>
      </c>
      <c r="M88" s="19" t="s">
        <v>120</v>
      </c>
      <c r="N88" s="19">
        <v>71270</v>
      </c>
      <c r="O88" s="19" t="s">
        <v>32</v>
      </c>
      <c r="P88" s="19" t="s">
        <v>33</v>
      </c>
      <c r="Q88" s="19" t="s">
        <v>344</v>
      </c>
      <c r="R88" s="19" t="s">
        <v>345</v>
      </c>
      <c r="S88" s="22"/>
    </row>
    <row r="89" spans="1:19" ht="12.75">
      <c r="A89" s="18">
        <v>10183</v>
      </c>
      <c r="B89" s="19">
        <v>28</v>
      </c>
      <c r="C89" s="20">
        <v>100</v>
      </c>
      <c r="D89" s="20">
        <f t="shared" si="0"/>
        <v>2800</v>
      </c>
      <c r="E89" s="21">
        <v>43782</v>
      </c>
      <c r="F89" s="19">
        <v>4</v>
      </c>
      <c r="G89" s="19">
        <v>11</v>
      </c>
      <c r="H89" s="19">
        <v>2019</v>
      </c>
      <c r="I89" s="19" t="s">
        <v>163</v>
      </c>
      <c r="J89" s="19" t="s">
        <v>342</v>
      </c>
      <c r="K89" s="19" t="s">
        <v>343</v>
      </c>
      <c r="L89" s="19" t="s">
        <v>265</v>
      </c>
      <c r="M89" s="19" t="s">
        <v>120</v>
      </c>
      <c r="N89" s="19">
        <v>71270</v>
      </c>
      <c r="O89" s="19" t="s">
        <v>32</v>
      </c>
      <c r="P89" s="19" t="s">
        <v>33</v>
      </c>
      <c r="Q89" s="19" t="s">
        <v>344</v>
      </c>
      <c r="R89" s="19" t="s">
        <v>345</v>
      </c>
      <c r="S89" s="22"/>
    </row>
    <row r="90" spans="1:19" ht="12.75">
      <c r="A90" s="24">
        <v>10184</v>
      </c>
      <c r="B90" s="19">
        <v>43</v>
      </c>
      <c r="C90" s="20">
        <v>100</v>
      </c>
      <c r="D90" s="20">
        <f t="shared" si="0"/>
        <v>4300</v>
      </c>
      <c r="E90" s="21">
        <v>43783</v>
      </c>
      <c r="F90" s="19">
        <v>4</v>
      </c>
      <c r="G90" s="19">
        <v>11</v>
      </c>
      <c r="H90" s="19">
        <v>2019</v>
      </c>
      <c r="I90" s="19" t="s">
        <v>163</v>
      </c>
      <c r="J90" s="19" t="s">
        <v>587</v>
      </c>
      <c r="K90" s="19" t="s">
        <v>588</v>
      </c>
      <c r="L90" s="19" t="s">
        <v>143</v>
      </c>
      <c r="M90" s="19" t="s">
        <v>100</v>
      </c>
      <c r="N90" s="19">
        <v>50553</v>
      </c>
      <c r="O90" s="19" t="s">
        <v>32</v>
      </c>
      <c r="P90" s="19" t="s">
        <v>33</v>
      </c>
      <c r="Q90" s="19" t="s">
        <v>589</v>
      </c>
      <c r="R90" s="19" t="s">
        <v>590</v>
      </c>
      <c r="S90" s="22"/>
    </row>
    <row r="91" spans="1:19" ht="12.75">
      <c r="A91" s="24">
        <v>10185</v>
      </c>
      <c r="B91" s="19">
        <v>37</v>
      </c>
      <c r="C91" s="20">
        <v>100</v>
      </c>
      <c r="D91" s="20">
        <f t="shared" si="0"/>
        <v>3700</v>
      </c>
      <c r="E91" s="21">
        <v>43783</v>
      </c>
      <c r="F91" s="19">
        <v>4</v>
      </c>
      <c r="G91" s="19">
        <v>11</v>
      </c>
      <c r="H91" s="19">
        <v>2019</v>
      </c>
      <c r="I91" s="19" t="s">
        <v>166</v>
      </c>
      <c r="J91" s="19" t="s">
        <v>623</v>
      </c>
      <c r="K91" s="19" t="s">
        <v>625</v>
      </c>
      <c r="L91" s="19" t="s">
        <v>626</v>
      </c>
      <c r="M91" s="23"/>
      <c r="N91" s="19">
        <v>41101</v>
      </c>
      <c r="O91" s="19" t="s">
        <v>159</v>
      </c>
      <c r="P91" s="19" t="s">
        <v>46</v>
      </c>
      <c r="Q91" s="19" t="s">
        <v>627</v>
      </c>
      <c r="R91" s="19" t="s">
        <v>628</v>
      </c>
      <c r="S91" s="22"/>
    </row>
    <row r="92" spans="1:19" ht="12.75">
      <c r="A92" s="18">
        <v>10186</v>
      </c>
      <c r="B92" s="19">
        <v>32</v>
      </c>
      <c r="C92" s="20">
        <v>100</v>
      </c>
      <c r="D92" s="20">
        <f t="shared" si="0"/>
        <v>3200</v>
      </c>
      <c r="E92" s="21">
        <v>43783</v>
      </c>
      <c r="F92" s="19">
        <v>4</v>
      </c>
      <c r="G92" s="19">
        <v>11</v>
      </c>
      <c r="H92" s="19">
        <v>2019</v>
      </c>
      <c r="I92" s="19" t="s">
        <v>385</v>
      </c>
      <c r="J92" s="19" t="s">
        <v>655</v>
      </c>
      <c r="K92" s="19" t="s">
        <v>657</v>
      </c>
      <c r="L92" s="19" t="s">
        <v>620</v>
      </c>
      <c r="M92" s="23"/>
      <c r="N92" s="19" t="s">
        <v>658</v>
      </c>
      <c r="O92" s="19" t="s">
        <v>151</v>
      </c>
      <c r="P92" s="19" t="s">
        <v>46</v>
      </c>
      <c r="Q92" s="19" t="s">
        <v>659</v>
      </c>
      <c r="R92" s="19" t="s">
        <v>660</v>
      </c>
      <c r="S92" s="22"/>
    </row>
    <row r="93" spans="1:19" ht="12.75">
      <c r="A93" s="24">
        <v>10187</v>
      </c>
      <c r="B93" s="19">
        <v>32</v>
      </c>
      <c r="C93" s="20">
        <v>65.42</v>
      </c>
      <c r="D93" s="20">
        <f t="shared" si="0"/>
        <v>2093.44</v>
      </c>
      <c r="E93" s="21">
        <v>43787</v>
      </c>
      <c r="F93" s="19">
        <v>4</v>
      </c>
      <c r="G93" s="19">
        <v>11</v>
      </c>
      <c r="H93" s="19">
        <v>2019</v>
      </c>
      <c r="I93" s="19" t="s">
        <v>60</v>
      </c>
      <c r="J93" s="19" t="s">
        <v>591</v>
      </c>
      <c r="K93" s="19" t="s">
        <v>592</v>
      </c>
      <c r="L93" s="19" t="s">
        <v>593</v>
      </c>
      <c r="M93" s="23"/>
      <c r="N93" s="19" t="s">
        <v>594</v>
      </c>
      <c r="O93" s="19" t="s">
        <v>114</v>
      </c>
      <c r="P93" s="19" t="s">
        <v>46</v>
      </c>
      <c r="Q93" s="19" t="s">
        <v>595</v>
      </c>
      <c r="R93" s="19" t="s">
        <v>596</v>
      </c>
      <c r="S93" s="22"/>
    </row>
    <row r="94" spans="1:19" ht="12.75">
      <c r="A94" s="18">
        <v>10188</v>
      </c>
      <c r="B94" s="19">
        <v>25</v>
      </c>
      <c r="C94" s="20">
        <v>100</v>
      </c>
      <c r="D94" s="20">
        <f t="shared" si="0"/>
        <v>2500</v>
      </c>
      <c r="E94" s="21">
        <v>43787</v>
      </c>
      <c r="F94" s="19">
        <v>4</v>
      </c>
      <c r="G94" s="19">
        <v>11</v>
      </c>
      <c r="H94" s="19">
        <v>2019</v>
      </c>
      <c r="I94" s="19" t="s">
        <v>60</v>
      </c>
      <c r="J94" s="19" t="s">
        <v>591</v>
      </c>
      <c r="K94" s="19" t="s">
        <v>592</v>
      </c>
      <c r="L94" s="19" t="s">
        <v>593</v>
      </c>
      <c r="M94" s="23"/>
      <c r="N94" s="19" t="s">
        <v>594</v>
      </c>
      <c r="O94" s="19" t="s">
        <v>114</v>
      </c>
      <c r="P94" s="19" t="s">
        <v>46</v>
      </c>
      <c r="Q94" s="19" t="s">
        <v>595</v>
      </c>
      <c r="R94" s="19" t="s">
        <v>596</v>
      </c>
      <c r="S94" s="22"/>
    </row>
    <row r="95" spans="1:19" ht="12.75">
      <c r="A95" s="24">
        <v>10189</v>
      </c>
      <c r="B95" s="19">
        <v>46</v>
      </c>
      <c r="C95" s="20">
        <v>32.99</v>
      </c>
      <c r="D95" s="20">
        <f t="shared" si="0"/>
        <v>1517.5400000000002</v>
      </c>
      <c r="E95" s="21">
        <v>43788</v>
      </c>
      <c r="F95" s="19">
        <v>4</v>
      </c>
      <c r="G95" s="19">
        <v>11</v>
      </c>
      <c r="H95" s="19">
        <v>2019</v>
      </c>
      <c r="I95" s="19" t="s">
        <v>60</v>
      </c>
      <c r="J95" s="19" t="s">
        <v>155</v>
      </c>
      <c r="K95" s="19" t="s">
        <v>157</v>
      </c>
      <c r="L95" s="19" t="s">
        <v>158</v>
      </c>
      <c r="M95" s="23"/>
      <c r="N95" s="19">
        <v>28034</v>
      </c>
      <c r="O95" s="19" t="s">
        <v>159</v>
      </c>
      <c r="P95" s="19" t="s">
        <v>46</v>
      </c>
      <c r="Q95" s="19" t="s">
        <v>160</v>
      </c>
      <c r="R95" s="19" t="s">
        <v>161</v>
      </c>
      <c r="S95" s="22"/>
    </row>
    <row r="96" spans="1:19" ht="12.75">
      <c r="A96" s="18">
        <v>10190</v>
      </c>
      <c r="B96" s="19">
        <v>42</v>
      </c>
      <c r="C96" s="20">
        <v>85.72</v>
      </c>
      <c r="D96" s="20">
        <f t="shared" si="0"/>
        <v>3600.24</v>
      </c>
      <c r="E96" s="21">
        <v>43788</v>
      </c>
      <c r="F96" s="19">
        <v>4</v>
      </c>
      <c r="G96" s="19">
        <v>11</v>
      </c>
      <c r="H96" s="19">
        <v>2019</v>
      </c>
      <c r="I96" s="19" t="s">
        <v>60</v>
      </c>
      <c r="J96" s="19" t="s">
        <v>155</v>
      </c>
      <c r="K96" s="19" t="s">
        <v>157</v>
      </c>
      <c r="L96" s="19" t="s">
        <v>158</v>
      </c>
      <c r="M96" s="23"/>
      <c r="N96" s="19">
        <v>28034</v>
      </c>
      <c r="O96" s="19" t="s">
        <v>159</v>
      </c>
      <c r="P96" s="19" t="s">
        <v>46</v>
      </c>
      <c r="Q96" s="19" t="s">
        <v>160</v>
      </c>
      <c r="R96" s="19" t="s">
        <v>161</v>
      </c>
      <c r="S96" s="22"/>
    </row>
    <row r="97" spans="1:19" ht="12.75">
      <c r="A97" s="18">
        <v>10191</v>
      </c>
      <c r="B97" s="19">
        <v>32</v>
      </c>
      <c r="C97" s="20">
        <v>100</v>
      </c>
      <c r="D97" s="20">
        <f t="shared" si="0"/>
        <v>3200</v>
      </c>
      <c r="E97" s="21">
        <v>43789</v>
      </c>
      <c r="F97" s="19">
        <v>4</v>
      </c>
      <c r="G97" s="19">
        <v>11</v>
      </c>
      <c r="H97" s="19">
        <v>2019</v>
      </c>
      <c r="I97" s="19" t="s">
        <v>163</v>
      </c>
      <c r="J97" s="19" t="s">
        <v>441</v>
      </c>
      <c r="K97" s="19" t="s">
        <v>443</v>
      </c>
      <c r="L97" s="19" t="s">
        <v>444</v>
      </c>
      <c r="M97" s="23"/>
      <c r="N97" s="19">
        <v>50739</v>
      </c>
      <c r="O97" s="19" t="s">
        <v>45</v>
      </c>
      <c r="P97" s="19" t="s">
        <v>46</v>
      </c>
      <c r="Q97" s="19" t="s">
        <v>445</v>
      </c>
      <c r="R97" s="19" t="s">
        <v>446</v>
      </c>
      <c r="S97" s="22"/>
    </row>
    <row r="98" spans="1:19" ht="12.75">
      <c r="A98" s="18">
        <v>10192</v>
      </c>
      <c r="B98" s="19">
        <v>37</v>
      </c>
      <c r="C98" s="20">
        <v>69.819999999999993</v>
      </c>
      <c r="D98" s="20">
        <f t="shared" si="0"/>
        <v>2583.3399999999997</v>
      </c>
      <c r="E98" s="21">
        <v>43789</v>
      </c>
      <c r="F98" s="19">
        <v>4</v>
      </c>
      <c r="G98" s="19">
        <v>11</v>
      </c>
      <c r="H98" s="19">
        <v>2019</v>
      </c>
      <c r="I98" s="19" t="s">
        <v>163</v>
      </c>
      <c r="J98" s="19" t="s">
        <v>28</v>
      </c>
      <c r="K98" s="19" t="s">
        <v>29</v>
      </c>
      <c r="L98" s="19" t="s">
        <v>30</v>
      </c>
      <c r="M98" s="19" t="s">
        <v>31</v>
      </c>
      <c r="N98" s="19">
        <v>62005</v>
      </c>
      <c r="O98" s="19" t="s">
        <v>32</v>
      </c>
      <c r="P98" s="19" t="s">
        <v>33</v>
      </c>
      <c r="Q98" s="19" t="s">
        <v>34</v>
      </c>
      <c r="R98" s="19" t="s">
        <v>35</v>
      </c>
      <c r="S98" s="22"/>
    </row>
    <row r="99" spans="1:19" ht="12.75">
      <c r="A99" s="18">
        <v>10193</v>
      </c>
      <c r="B99" s="19">
        <v>28</v>
      </c>
      <c r="C99" s="20">
        <v>93.21</v>
      </c>
      <c r="D99" s="20">
        <f t="shared" si="0"/>
        <v>2609.8799999999997</v>
      </c>
      <c r="E99" s="21">
        <v>43790</v>
      </c>
      <c r="F99" s="19">
        <v>4</v>
      </c>
      <c r="G99" s="19">
        <v>11</v>
      </c>
      <c r="H99" s="19">
        <v>2019</v>
      </c>
      <c r="I99" s="19" t="s">
        <v>26</v>
      </c>
      <c r="J99" s="19" t="s">
        <v>676</v>
      </c>
      <c r="K99" s="19" t="s">
        <v>677</v>
      </c>
      <c r="L99" s="19" t="s">
        <v>674</v>
      </c>
      <c r="M99" s="19" t="s">
        <v>675</v>
      </c>
      <c r="N99" s="19">
        <v>700091</v>
      </c>
      <c r="O99" s="19" t="s">
        <v>671</v>
      </c>
      <c r="P99" s="19" t="s">
        <v>76</v>
      </c>
      <c r="Q99" s="19" t="s">
        <v>653</v>
      </c>
      <c r="R99" s="19" t="s">
        <v>654</v>
      </c>
      <c r="S99" s="22"/>
    </row>
    <row r="100" spans="1:19" ht="12.75">
      <c r="A100" s="18">
        <v>10194</v>
      </c>
      <c r="B100" s="19">
        <v>38</v>
      </c>
      <c r="C100" s="20">
        <v>100</v>
      </c>
      <c r="D100" s="20">
        <f t="shared" si="0"/>
        <v>3800</v>
      </c>
      <c r="E100" s="21">
        <v>43794</v>
      </c>
      <c r="F100" s="19">
        <v>4</v>
      </c>
      <c r="G100" s="19">
        <v>11</v>
      </c>
      <c r="H100" s="19">
        <v>2019</v>
      </c>
      <c r="I100" s="19" t="s">
        <v>166</v>
      </c>
      <c r="J100" s="19" t="s">
        <v>459</v>
      </c>
      <c r="K100" s="19" t="s">
        <v>461</v>
      </c>
      <c r="L100" s="19" t="s">
        <v>462</v>
      </c>
      <c r="M100" s="23"/>
      <c r="N100" s="19">
        <v>69004</v>
      </c>
      <c r="O100" s="19" t="s">
        <v>66</v>
      </c>
      <c r="P100" s="19" t="s">
        <v>46</v>
      </c>
      <c r="Q100" s="19" t="s">
        <v>463</v>
      </c>
      <c r="R100" s="19" t="s">
        <v>464</v>
      </c>
      <c r="S100" s="22"/>
    </row>
    <row r="101" spans="1:19" ht="12.75">
      <c r="A101" s="18">
        <v>10195</v>
      </c>
      <c r="B101" s="19">
        <v>49</v>
      </c>
      <c r="C101" s="20">
        <v>100</v>
      </c>
      <c r="D101" s="20">
        <f t="shared" si="0"/>
        <v>4900</v>
      </c>
      <c r="E101" s="21">
        <v>43794</v>
      </c>
      <c r="F101" s="19">
        <v>4</v>
      </c>
      <c r="G101" s="19">
        <v>11</v>
      </c>
      <c r="H101" s="19">
        <v>2019</v>
      </c>
      <c r="I101" s="19" t="s">
        <v>166</v>
      </c>
      <c r="J101" s="19" t="s">
        <v>272</v>
      </c>
      <c r="K101" s="19" t="s">
        <v>273</v>
      </c>
      <c r="L101" s="19" t="s">
        <v>274</v>
      </c>
      <c r="M101" s="19" t="s">
        <v>57</v>
      </c>
      <c r="N101" s="19">
        <v>24067</v>
      </c>
      <c r="O101" s="19" t="s">
        <v>32</v>
      </c>
      <c r="P101" s="19" t="s">
        <v>33</v>
      </c>
      <c r="Q101" s="19" t="s">
        <v>58</v>
      </c>
      <c r="R101" s="19" t="s">
        <v>179</v>
      </c>
      <c r="S101" s="22"/>
    </row>
    <row r="102" spans="1:19" ht="12.75">
      <c r="A102" s="18">
        <v>10196</v>
      </c>
      <c r="B102" s="19">
        <v>50</v>
      </c>
      <c r="C102" s="20">
        <v>94.4</v>
      </c>
      <c r="D102" s="20">
        <f t="shared" si="0"/>
        <v>4720</v>
      </c>
      <c r="E102" s="21">
        <v>43795</v>
      </c>
      <c r="F102" s="19">
        <v>4</v>
      </c>
      <c r="G102" s="19">
        <v>11</v>
      </c>
      <c r="H102" s="19">
        <v>2019</v>
      </c>
      <c r="I102" s="19" t="s">
        <v>313</v>
      </c>
      <c r="J102" s="19" t="s">
        <v>183</v>
      </c>
      <c r="K102" s="19" t="s">
        <v>184</v>
      </c>
      <c r="L102" s="19" t="s">
        <v>185</v>
      </c>
      <c r="M102" s="19" t="s">
        <v>88</v>
      </c>
      <c r="N102" s="19">
        <v>97823</v>
      </c>
      <c r="O102" s="19" t="s">
        <v>32</v>
      </c>
      <c r="P102" s="19" t="s">
        <v>33</v>
      </c>
      <c r="Q102" s="19" t="s">
        <v>186</v>
      </c>
      <c r="R102" s="19" t="s">
        <v>187</v>
      </c>
      <c r="S102" s="22"/>
    </row>
    <row r="103" spans="1:19" ht="12.75">
      <c r="A103" s="18">
        <v>10197</v>
      </c>
      <c r="B103" s="19">
        <v>24</v>
      </c>
      <c r="C103" s="20">
        <v>90.52</v>
      </c>
      <c r="D103" s="20">
        <f t="shared" si="0"/>
        <v>2172.48</v>
      </c>
      <c r="E103" s="21">
        <v>43795</v>
      </c>
      <c r="F103" s="19">
        <v>4</v>
      </c>
      <c r="G103" s="19">
        <v>11</v>
      </c>
      <c r="H103" s="19">
        <v>2019</v>
      </c>
      <c r="I103" s="19" t="s">
        <v>313</v>
      </c>
      <c r="J103" s="19" t="s">
        <v>577</v>
      </c>
      <c r="K103" s="19" t="s">
        <v>579</v>
      </c>
      <c r="L103" s="19" t="s">
        <v>580</v>
      </c>
      <c r="M103" s="23"/>
      <c r="N103" s="19">
        <v>8022</v>
      </c>
      <c r="O103" s="19" t="s">
        <v>159</v>
      </c>
      <c r="P103" s="19" t="s">
        <v>46</v>
      </c>
      <c r="Q103" s="19" t="s">
        <v>581</v>
      </c>
      <c r="R103" s="19" t="s">
        <v>582</v>
      </c>
      <c r="S103" s="22"/>
    </row>
    <row r="104" spans="1:19" ht="12.75">
      <c r="A104" s="18">
        <v>10198</v>
      </c>
      <c r="B104" s="19">
        <v>40</v>
      </c>
      <c r="C104" s="20">
        <v>63.67</v>
      </c>
      <c r="D104" s="20">
        <f t="shared" si="0"/>
        <v>2546.8000000000002</v>
      </c>
      <c r="E104" s="21">
        <v>43796</v>
      </c>
      <c r="F104" s="19">
        <v>4</v>
      </c>
      <c r="G104" s="19">
        <v>11</v>
      </c>
      <c r="H104" s="19">
        <v>2019</v>
      </c>
      <c r="I104" s="19" t="s">
        <v>385</v>
      </c>
      <c r="J104" s="19" t="s">
        <v>503</v>
      </c>
      <c r="K104" s="19" t="s">
        <v>504</v>
      </c>
      <c r="L104" s="19" t="s">
        <v>505</v>
      </c>
      <c r="M104" s="23"/>
      <c r="N104" s="19" t="s">
        <v>506</v>
      </c>
      <c r="O104" s="19" t="s">
        <v>507</v>
      </c>
      <c r="P104" s="19" t="s">
        <v>193</v>
      </c>
      <c r="Q104" s="19" t="s">
        <v>508</v>
      </c>
      <c r="R104" s="19" t="s">
        <v>509</v>
      </c>
      <c r="S104" s="22"/>
    </row>
    <row r="105" spans="1:19" ht="12.75">
      <c r="A105" s="24">
        <v>10200</v>
      </c>
      <c r="B105" s="19">
        <v>22</v>
      </c>
      <c r="C105" s="20">
        <v>98.57</v>
      </c>
      <c r="D105" s="20">
        <f t="shared" si="0"/>
        <v>2168.54</v>
      </c>
      <c r="E105" s="21">
        <v>43800</v>
      </c>
      <c r="F105" s="19">
        <v>4</v>
      </c>
      <c r="G105" s="19">
        <v>12</v>
      </c>
      <c r="H105" s="19">
        <v>2019</v>
      </c>
      <c r="I105" s="19" t="s">
        <v>60</v>
      </c>
      <c r="J105" s="19" t="s">
        <v>221</v>
      </c>
      <c r="K105" s="19" t="s">
        <v>222</v>
      </c>
      <c r="L105" s="19" t="s">
        <v>223</v>
      </c>
      <c r="M105" s="19" t="s">
        <v>177</v>
      </c>
      <c r="N105" s="23"/>
      <c r="O105" s="19" t="s">
        <v>32</v>
      </c>
      <c r="P105" s="19" t="s">
        <v>33</v>
      </c>
      <c r="Q105" s="19" t="s">
        <v>186</v>
      </c>
      <c r="R105" s="19" t="s">
        <v>90</v>
      </c>
      <c r="S105" s="22"/>
    </row>
    <row r="106" spans="1:19" ht="12.75">
      <c r="A106" s="18">
        <v>10201</v>
      </c>
      <c r="B106" s="19">
        <v>24</v>
      </c>
      <c r="C106" s="20">
        <v>100</v>
      </c>
      <c r="D106" s="20">
        <f t="shared" si="0"/>
        <v>2400</v>
      </c>
      <c r="E106" s="21">
        <v>43800</v>
      </c>
      <c r="F106" s="19">
        <v>4</v>
      </c>
      <c r="G106" s="19">
        <v>12</v>
      </c>
      <c r="H106" s="19">
        <v>2019</v>
      </c>
      <c r="I106" s="19" t="s">
        <v>60</v>
      </c>
      <c r="J106" s="19" t="s">
        <v>221</v>
      </c>
      <c r="K106" s="19" t="s">
        <v>222</v>
      </c>
      <c r="L106" s="19" t="s">
        <v>223</v>
      </c>
      <c r="M106" s="19" t="s">
        <v>177</v>
      </c>
      <c r="N106" s="23"/>
      <c r="O106" s="19" t="s">
        <v>32</v>
      </c>
      <c r="P106" s="19" t="s">
        <v>33</v>
      </c>
      <c r="Q106" s="19" t="s">
        <v>186</v>
      </c>
      <c r="R106" s="19" t="s">
        <v>90</v>
      </c>
      <c r="S106" s="22"/>
    </row>
    <row r="107" spans="1:19" ht="12.75">
      <c r="A107" s="24">
        <v>10202</v>
      </c>
      <c r="B107" s="19">
        <v>20</v>
      </c>
      <c r="C107" s="20">
        <v>100</v>
      </c>
      <c r="D107" s="20">
        <f t="shared" si="0"/>
        <v>2000</v>
      </c>
      <c r="E107" s="21">
        <v>43801</v>
      </c>
      <c r="F107" s="19">
        <v>4</v>
      </c>
      <c r="G107" s="19">
        <v>12</v>
      </c>
      <c r="H107" s="19">
        <v>2019</v>
      </c>
      <c r="I107" s="19" t="s">
        <v>163</v>
      </c>
      <c r="J107" s="19" t="s">
        <v>155</v>
      </c>
      <c r="K107" s="19" t="s">
        <v>157</v>
      </c>
      <c r="L107" s="19" t="s">
        <v>158</v>
      </c>
      <c r="M107" s="23"/>
      <c r="N107" s="19">
        <v>28034</v>
      </c>
      <c r="O107" s="19" t="s">
        <v>159</v>
      </c>
      <c r="P107" s="19" t="s">
        <v>46</v>
      </c>
      <c r="Q107" s="19" t="s">
        <v>160</v>
      </c>
      <c r="R107" s="19" t="s">
        <v>161</v>
      </c>
      <c r="S107" s="22"/>
    </row>
    <row r="108" spans="1:19" ht="12.75">
      <c r="A108" s="18">
        <v>10203</v>
      </c>
      <c r="B108" s="19">
        <v>44</v>
      </c>
      <c r="C108" s="20">
        <v>82.99</v>
      </c>
      <c r="D108" s="20">
        <f t="shared" si="0"/>
        <v>3651.56</v>
      </c>
      <c r="E108" s="21">
        <v>43801</v>
      </c>
      <c r="F108" s="19">
        <v>4</v>
      </c>
      <c r="G108" s="19">
        <v>12</v>
      </c>
      <c r="H108" s="19">
        <v>2019</v>
      </c>
      <c r="I108" s="19" t="s">
        <v>163</v>
      </c>
      <c r="J108" s="19" t="s">
        <v>155</v>
      </c>
      <c r="K108" s="19" t="s">
        <v>157</v>
      </c>
      <c r="L108" s="19" t="s">
        <v>158</v>
      </c>
      <c r="M108" s="23"/>
      <c r="N108" s="19">
        <v>28034</v>
      </c>
      <c r="O108" s="19" t="s">
        <v>159</v>
      </c>
      <c r="P108" s="19" t="s">
        <v>46</v>
      </c>
      <c r="Q108" s="19" t="s">
        <v>160</v>
      </c>
      <c r="R108" s="19" t="s">
        <v>161</v>
      </c>
      <c r="S108" s="22"/>
    </row>
    <row r="109" spans="1:19" ht="12.75">
      <c r="A109" s="18">
        <v>10203</v>
      </c>
      <c r="B109" s="19">
        <v>47</v>
      </c>
      <c r="C109" s="20">
        <v>100</v>
      </c>
      <c r="D109" s="20">
        <f t="shared" si="0"/>
        <v>4700</v>
      </c>
      <c r="E109" s="21">
        <v>43801</v>
      </c>
      <c r="F109" s="19">
        <v>4</v>
      </c>
      <c r="G109" s="19">
        <v>12</v>
      </c>
      <c r="H109" s="19">
        <v>2019</v>
      </c>
      <c r="I109" s="19" t="s">
        <v>163</v>
      </c>
      <c r="J109" s="19" t="s">
        <v>155</v>
      </c>
      <c r="K109" s="19" t="s">
        <v>157</v>
      </c>
      <c r="L109" s="19" t="s">
        <v>158</v>
      </c>
      <c r="M109" s="23"/>
      <c r="N109" s="19">
        <v>28034</v>
      </c>
      <c r="O109" s="19" t="s">
        <v>159</v>
      </c>
      <c r="P109" s="19" t="s">
        <v>46</v>
      </c>
      <c r="Q109" s="19" t="s">
        <v>160</v>
      </c>
      <c r="R109" s="19" t="s">
        <v>161</v>
      </c>
      <c r="S109" s="22"/>
    </row>
    <row r="110" spans="1:19" ht="12.75">
      <c r="A110" s="24">
        <v>10204</v>
      </c>
      <c r="B110" s="19">
        <v>32</v>
      </c>
      <c r="C110" s="20">
        <v>37.17</v>
      </c>
      <c r="D110" s="20">
        <f t="shared" si="0"/>
        <v>1189.44</v>
      </c>
      <c r="E110" s="21">
        <v>43802</v>
      </c>
      <c r="F110" s="19">
        <v>4</v>
      </c>
      <c r="G110" s="19">
        <v>12</v>
      </c>
      <c r="H110" s="19">
        <v>2019</v>
      </c>
      <c r="I110" s="19" t="s">
        <v>26</v>
      </c>
      <c r="J110" s="19" t="s">
        <v>155</v>
      </c>
      <c r="K110" s="19" t="s">
        <v>157</v>
      </c>
      <c r="L110" s="19" t="s">
        <v>158</v>
      </c>
      <c r="M110" s="23"/>
      <c r="N110" s="19">
        <v>28034</v>
      </c>
      <c r="O110" s="19" t="s">
        <v>159</v>
      </c>
      <c r="P110" s="19" t="s">
        <v>46</v>
      </c>
      <c r="Q110" s="19" t="s">
        <v>160</v>
      </c>
      <c r="R110" s="19" t="s">
        <v>161</v>
      </c>
      <c r="S110" s="22"/>
    </row>
    <row r="111" spans="1:19" ht="12.75">
      <c r="A111" s="18">
        <v>10205</v>
      </c>
      <c r="B111" s="19">
        <v>24</v>
      </c>
      <c r="C111" s="20">
        <v>38.08</v>
      </c>
      <c r="D111" s="20">
        <f t="shared" si="0"/>
        <v>913.92</v>
      </c>
      <c r="E111" s="21">
        <v>43802</v>
      </c>
      <c r="F111" s="19">
        <v>4</v>
      </c>
      <c r="G111" s="19">
        <v>12</v>
      </c>
      <c r="H111" s="19">
        <v>2019</v>
      </c>
      <c r="I111" s="19" t="s">
        <v>26</v>
      </c>
      <c r="J111" s="19" t="s">
        <v>155</v>
      </c>
      <c r="K111" s="19" t="s">
        <v>157</v>
      </c>
      <c r="L111" s="19" t="s">
        <v>158</v>
      </c>
      <c r="M111" s="23"/>
      <c r="N111" s="19">
        <v>28034</v>
      </c>
      <c r="O111" s="19" t="s">
        <v>159</v>
      </c>
      <c r="P111" s="19" t="s">
        <v>46</v>
      </c>
      <c r="Q111" s="19" t="s">
        <v>160</v>
      </c>
      <c r="R111" s="19" t="s">
        <v>161</v>
      </c>
      <c r="S111" s="22"/>
    </row>
    <row r="112" spans="1:19" ht="12.75">
      <c r="A112" s="18">
        <v>10206</v>
      </c>
      <c r="B112" s="19">
        <v>47</v>
      </c>
      <c r="C112" s="20">
        <v>100</v>
      </c>
      <c r="D112" s="20">
        <f t="shared" si="0"/>
        <v>4700</v>
      </c>
      <c r="E112" s="21">
        <v>43804</v>
      </c>
      <c r="F112" s="19">
        <v>4</v>
      </c>
      <c r="G112" s="19">
        <v>12</v>
      </c>
      <c r="H112" s="19">
        <v>2019</v>
      </c>
      <c r="I112" s="19" t="s">
        <v>163</v>
      </c>
      <c r="J112" s="19" t="s">
        <v>400</v>
      </c>
      <c r="K112" s="19" t="s">
        <v>402</v>
      </c>
      <c r="L112" s="19" t="s">
        <v>403</v>
      </c>
      <c r="M112" s="19" t="s">
        <v>335</v>
      </c>
      <c r="N112" s="19" t="s">
        <v>404</v>
      </c>
      <c r="O112" s="19" t="s">
        <v>243</v>
      </c>
      <c r="P112" s="19" t="s">
        <v>33</v>
      </c>
      <c r="Q112" s="19" t="s">
        <v>405</v>
      </c>
      <c r="R112" s="19" t="s">
        <v>406</v>
      </c>
      <c r="S112" s="22"/>
    </row>
    <row r="113" spans="1:19" ht="12.75">
      <c r="A113" s="18">
        <v>10207</v>
      </c>
      <c r="B113" s="19">
        <v>47</v>
      </c>
      <c r="C113" s="20">
        <v>100</v>
      </c>
      <c r="D113" s="20">
        <f t="shared" si="0"/>
        <v>4700</v>
      </c>
      <c r="E113" s="21">
        <v>43808</v>
      </c>
      <c r="F113" s="19">
        <v>4</v>
      </c>
      <c r="G113" s="19">
        <v>12</v>
      </c>
      <c r="H113" s="19">
        <v>2019</v>
      </c>
      <c r="I113" s="19" t="s">
        <v>166</v>
      </c>
      <c r="J113" s="19" t="s">
        <v>635</v>
      </c>
      <c r="K113" s="19" t="s">
        <v>636</v>
      </c>
      <c r="L113" s="19" t="s">
        <v>340</v>
      </c>
      <c r="M113" s="19" t="s">
        <v>100</v>
      </c>
      <c r="N113" s="19">
        <v>51003</v>
      </c>
      <c r="O113" s="19" t="s">
        <v>32</v>
      </c>
      <c r="P113" s="19" t="s">
        <v>33</v>
      </c>
      <c r="Q113" s="19" t="s">
        <v>637</v>
      </c>
      <c r="R113" s="19" t="s">
        <v>35</v>
      </c>
      <c r="S113" s="22"/>
    </row>
    <row r="114" spans="1:19" ht="12.75">
      <c r="A114" s="24">
        <v>10208</v>
      </c>
      <c r="B114" s="19">
        <v>45</v>
      </c>
      <c r="C114" s="20">
        <v>56.55</v>
      </c>
      <c r="D114" s="20">
        <f t="shared" si="0"/>
        <v>2544.75</v>
      </c>
      <c r="E114" s="21">
        <v>43808</v>
      </c>
      <c r="F114" s="19">
        <v>4</v>
      </c>
      <c r="G114" s="19">
        <v>12</v>
      </c>
      <c r="H114" s="19">
        <v>2019</v>
      </c>
      <c r="I114" s="19" t="s">
        <v>290</v>
      </c>
      <c r="J114" s="19" t="s">
        <v>635</v>
      </c>
      <c r="K114" s="19" t="s">
        <v>636</v>
      </c>
      <c r="L114" s="19" t="s">
        <v>340</v>
      </c>
      <c r="M114" s="19" t="s">
        <v>100</v>
      </c>
      <c r="N114" s="19">
        <v>51003</v>
      </c>
      <c r="O114" s="19" t="s">
        <v>32</v>
      </c>
      <c r="P114" s="19" t="s">
        <v>33</v>
      </c>
      <c r="Q114" s="19" t="s">
        <v>637</v>
      </c>
      <c r="R114" s="19" t="s">
        <v>35</v>
      </c>
      <c r="S114" s="22"/>
    </row>
    <row r="115" spans="1:19" ht="12.75">
      <c r="A115" s="24">
        <v>10208</v>
      </c>
      <c r="B115" s="19">
        <v>28</v>
      </c>
      <c r="C115" s="20">
        <v>94.92</v>
      </c>
      <c r="D115" s="20">
        <f t="shared" si="0"/>
        <v>2657.76</v>
      </c>
      <c r="E115" s="21">
        <v>43808</v>
      </c>
      <c r="F115" s="19">
        <v>4</v>
      </c>
      <c r="G115" s="19">
        <v>12</v>
      </c>
      <c r="H115" s="19">
        <v>2019</v>
      </c>
      <c r="I115" s="19" t="s">
        <v>166</v>
      </c>
      <c r="J115" s="19" t="s">
        <v>635</v>
      </c>
      <c r="K115" s="19" t="s">
        <v>636</v>
      </c>
      <c r="L115" s="19" t="s">
        <v>340</v>
      </c>
      <c r="M115" s="19" t="s">
        <v>100</v>
      </c>
      <c r="N115" s="19">
        <v>51003</v>
      </c>
      <c r="O115" s="19" t="s">
        <v>32</v>
      </c>
      <c r="P115" s="19" t="s">
        <v>33</v>
      </c>
      <c r="Q115" s="19" t="s">
        <v>637</v>
      </c>
      <c r="R115" s="19" t="s">
        <v>35</v>
      </c>
      <c r="S115" s="22"/>
    </row>
  </sheetData>
  <autoFilter ref="A1:S115" xr:uid="{00000000-0009-0000-0000-000001000000}"/>
  <hyperlinks>
    <hyperlink ref="J50" r:id="rId1" xr:uid="{00000000-0004-0000-0100-0000000000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AH1000"/>
  <sheetViews>
    <sheetView topLeftCell="B19" zoomScale="85" zoomScaleNormal="85" workbookViewId="0">
      <selection activeCell="F74" sqref="F74"/>
    </sheetView>
  </sheetViews>
  <sheetFormatPr defaultColWidth="14.42578125" defaultRowHeight="15.75" customHeight="1"/>
  <cols>
    <col min="1" max="1" width="14.85546875" bestFit="1" customWidth="1"/>
    <col min="2" max="2" width="14.5703125" bestFit="1" customWidth="1"/>
    <col min="3" max="3" width="27.85546875" bestFit="1" customWidth="1"/>
    <col min="4" max="4" width="8.85546875" bestFit="1" customWidth="1"/>
    <col min="5" max="5" width="15.42578125" bestFit="1" customWidth="1"/>
    <col min="6" max="6" width="24.28515625" bestFit="1" customWidth="1"/>
    <col min="7" max="7" width="24.85546875" bestFit="1" customWidth="1"/>
    <col min="8" max="8" width="17" bestFit="1" customWidth="1"/>
    <col min="9" max="9" width="11.7109375" bestFit="1" customWidth="1"/>
    <col min="10" max="10" width="7.140625" bestFit="1" customWidth="1"/>
    <col min="11" max="11" width="6" bestFit="1" customWidth="1"/>
    <col min="12" max="12" width="6.5703125" bestFit="1" customWidth="1"/>
    <col min="13" max="13" width="16.85546875" bestFit="1" customWidth="1"/>
    <col min="14" max="14" width="12.5703125" bestFit="1" customWidth="1"/>
    <col min="15" max="15" width="11.7109375" bestFit="1" customWidth="1"/>
    <col min="16" max="21" width="17" bestFit="1" customWidth="1"/>
    <col min="22" max="22" width="11.7109375" bestFit="1" customWidth="1"/>
    <col min="23" max="30" width="6" bestFit="1" customWidth="1"/>
    <col min="31" max="31" width="5.5703125" bestFit="1" customWidth="1"/>
    <col min="32" max="32" width="7.140625" bestFit="1" customWidth="1"/>
    <col min="33" max="33" width="11.7109375" bestFit="1" customWidth="1"/>
  </cols>
  <sheetData>
    <row r="1" spans="1:34" ht="24">
      <c r="A1" s="26" t="s">
        <v>661</v>
      </c>
      <c r="B1" s="26" t="s">
        <v>1</v>
      </c>
      <c r="C1" s="27" t="s">
        <v>2</v>
      </c>
      <c r="D1" s="28" t="s">
        <v>662</v>
      </c>
      <c r="E1" s="29" t="s">
        <v>10</v>
      </c>
      <c r="F1" s="26" t="s">
        <v>663</v>
      </c>
      <c r="G1" s="26" t="s">
        <v>664</v>
      </c>
      <c r="H1" s="29" t="s">
        <v>17</v>
      </c>
      <c r="I1" s="29" t="s">
        <v>18</v>
      </c>
      <c r="J1" s="29" t="s">
        <v>19</v>
      </c>
      <c r="K1" s="29" t="s">
        <v>20</v>
      </c>
      <c r="L1" s="29" t="s">
        <v>21</v>
      </c>
      <c r="M1" s="29" t="s">
        <v>665</v>
      </c>
      <c r="N1" s="30"/>
      <c r="O1" s="30"/>
      <c r="P1" s="30"/>
      <c r="Q1" s="30"/>
      <c r="R1" s="30"/>
      <c r="S1" s="30"/>
      <c r="T1" s="30"/>
      <c r="U1" s="30"/>
      <c r="V1" s="30"/>
      <c r="W1" s="30"/>
      <c r="X1" s="30"/>
      <c r="Y1" s="30"/>
      <c r="Z1" s="30"/>
      <c r="AA1" s="30"/>
      <c r="AB1" s="30"/>
      <c r="AC1" s="30"/>
      <c r="AD1" s="30"/>
      <c r="AE1" s="30"/>
      <c r="AF1" s="30"/>
      <c r="AG1" s="30"/>
      <c r="AH1" s="30"/>
    </row>
    <row r="2" spans="1:34" ht="12.75">
      <c r="A2" s="31">
        <v>10100</v>
      </c>
      <c r="B2" s="19">
        <v>30</v>
      </c>
      <c r="C2" s="20">
        <v>100</v>
      </c>
      <c r="D2" s="20">
        <f t="shared" ref="D2:D26" si="0">B2*C2</f>
        <v>3000</v>
      </c>
      <c r="E2" s="19" t="s">
        <v>26</v>
      </c>
      <c r="F2" s="19" t="s">
        <v>28</v>
      </c>
      <c r="G2" s="19" t="s">
        <v>29</v>
      </c>
      <c r="H2" s="19" t="s">
        <v>30</v>
      </c>
      <c r="I2" s="19" t="s">
        <v>31</v>
      </c>
      <c r="J2" s="19">
        <v>62005</v>
      </c>
      <c r="K2" s="19" t="s">
        <v>32</v>
      </c>
      <c r="L2" s="19" t="s">
        <v>33</v>
      </c>
      <c r="M2" s="19" t="s">
        <v>34</v>
      </c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</row>
    <row r="3" spans="1:34" ht="12.75">
      <c r="A3" s="31">
        <v>10101</v>
      </c>
      <c r="B3" s="19">
        <v>46</v>
      </c>
      <c r="C3" s="20">
        <v>53.76</v>
      </c>
      <c r="D3" s="20">
        <f t="shared" si="0"/>
        <v>2472.96</v>
      </c>
      <c r="E3" s="19" t="s">
        <v>26</v>
      </c>
      <c r="F3" s="19" t="s">
        <v>42</v>
      </c>
      <c r="G3" s="19" t="s">
        <v>43</v>
      </c>
      <c r="H3" s="19" t="s">
        <v>44</v>
      </c>
      <c r="I3" s="23"/>
      <c r="J3" s="19">
        <v>60528</v>
      </c>
      <c r="K3" s="19" t="s">
        <v>45</v>
      </c>
      <c r="L3" s="19" t="s">
        <v>46</v>
      </c>
      <c r="M3" s="19" t="s">
        <v>47</v>
      </c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</row>
    <row r="4" spans="1:34" ht="12.75">
      <c r="A4" s="31">
        <v>10102</v>
      </c>
      <c r="B4" s="19">
        <v>39</v>
      </c>
      <c r="C4" s="20">
        <v>100</v>
      </c>
      <c r="D4" s="20">
        <f t="shared" si="0"/>
        <v>3900</v>
      </c>
      <c r="E4" s="19" t="s">
        <v>26</v>
      </c>
      <c r="F4" s="19" t="s">
        <v>53</v>
      </c>
      <c r="G4" s="19" t="s">
        <v>54</v>
      </c>
      <c r="H4" s="19" t="s">
        <v>56</v>
      </c>
      <c r="I4" s="19" t="s">
        <v>57</v>
      </c>
      <c r="J4" s="19">
        <v>10022</v>
      </c>
      <c r="K4" s="19" t="s">
        <v>32</v>
      </c>
      <c r="L4" s="19" t="s">
        <v>33</v>
      </c>
      <c r="M4" s="19" t="s">
        <v>58</v>
      </c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</row>
    <row r="5" spans="1:34" ht="12.75">
      <c r="A5" s="31">
        <v>10102</v>
      </c>
      <c r="B5" s="19">
        <v>39</v>
      </c>
      <c r="C5" s="20">
        <v>100</v>
      </c>
      <c r="D5" s="20">
        <f t="shared" si="0"/>
        <v>3900</v>
      </c>
      <c r="E5" s="19" t="s">
        <v>26</v>
      </c>
      <c r="F5" s="19" t="s">
        <v>53</v>
      </c>
      <c r="G5" s="19" t="s">
        <v>54</v>
      </c>
      <c r="H5" s="19" t="s">
        <v>56</v>
      </c>
      <c r="I5" s="19" t="s">
        <v>57</v>
      </c>
      <c r="J5" s="19">
        <v>10022</v>
      </c>
      <c r="K5" s="19" t="s">
        <v>32</v>
      </c>
      <c r="L5" s="19" t="s">
        <v>33</v>
      </c>
      <c r="M5" s="19" t="s">
        <v>58</v>
      </c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</row>
    <row r="6" spans="1:34" ht="12.75">
      <c r="A6" s="31">
        <v>10103</v>
      </c>
      <c r="B6" s="19">
        <v>42</v>
      </c>
      <c r="C6" s="20">
        <v>100</v>
      </c>
      <c r="D6" s="20">
        <f t="shared" si="0"/>
        <v>4200</v>
      </c>
      <c r="E6" s="19" t="s">
        <v>163</v>
      </c>
      <c r="F6" s="19" t="s">
        <v>110</v>
      </c>
      <c r="G6" s="19" t="s">
        <v>112</v>
      </c>
      <c r="H6" s="19" t="s">
        <v>113</v>
      </c>
      <c r="I6" s="23"/>
      <c r="J6" s="19">
        <v>4110</v>
      </c>
      <c r="K6" s="19" t="s">
        <v>114</v>
      </c>
      <c r="L6" s="19" t="s">
        <v>46</v>
      </c>
      <c r="M6" s="19" t="s">
        <v>115</v>
      </c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</row>
    <row r="7" spans="1:34" ht="12.75">
      <c r="A7" s="31">
        <v>10104</v>
      </c>
      <c r="B7" s="19">
        <v>34</v>
      </c>
      <c r="C7" s="20">
        <v>100</v>
      </c>
      <c r="D7" s="20">
        <f t="shared" si="0"/>
        <v>3400</v>
      </c>
      <c r="E7" s="19" t="s">
        <v>163</v>
      </c>
      <c r="F7" s="19" t="s">
        <v>155</v>
      </c>
      <c r="G7" s="19" t="s">
        <v>157</v>
      </c>
      <c r="H7" s="19" t="s">
        <v>158</v>
      </c>
      <c r="I7" s="23"/>
      <c r="J7" s="19">
        <v>28034</v>
      </c>
      <c r="K7" s="19" t="s">
        <v>159</v>
      </c>
      <c r="L7" s="19" t="s">
        <v>46</v>
      </c>
      <c r="M7" s="19" t="s">
        <v>160</v>
      </c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</row>
    <row r="8" spans="1:34" ht="12.75">
      <c r="A8" s="31">
        <v>10105</v>
      </c>
      <c r="B8" s="19">
        <v>38</v>
      </c>
      <c r="C8" s="20">
        <v>100</v>
      </c>
      <c r="D8" s="20">
        <f t="shared" si="0"/>
        <v>3800</v>
      </c>
      <c r="E8" s="19" t="s">
        <v>290</v>
      </c>
      <c r="F8" s="19" t="s">
        <v>301</v>
      </c>
      <c r="G8" s="19" t="s">
        <v>303</v>
      </c>
      <c r="H8" s="19" t="s">
        <v>304</v>
      </c>
      <c r="I8" s="23"/>
      <c r="J8" s="19">
        <v>1734</v>
      </c>
      <c r="K8" s="19" t="s">
        <v>305</v>
      </c>
      <c r="L8" s="19" t="s">
        <v>46</v>
      </c>
      <c r="M8" s="19" t="s">
        <v>306</v>
      </c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</row>
    <row r="9" spans="1:34" ht="12.75">
      <c r="A9" s="31">
        <v>10106</v>
      </c>
      <c r="B9" s="19">
        <v>28</v>
      </c>
      <c r="C9" s="20">
        <v>88.63</v>
      </c>
      <c r="D9" s="20">
        <f t="shared" si="0"/>
        <v>2481.64</v>
      </c>
      <c r="E9" s="19" t="s">
        <v>385</v>
      </c>
      <c r="F9" s="19" t="s">
        <v>387</v>
      </c>
      <c r="G9" s="19" t="s">
        <v>389</v>
      </c>
      <c r="H9" s="19" t="s">
        <v>390</v>
      </c>
      <c r="I9" s="23"/>
      <c r="J9" s="19">
        <v>24100</v>
      </c>
      <c r="K9" s="19" t="s">
        <v>200</v>
      </c>
      <c r="L9" s="19" t="s">
        <v>46</v>
      </c>
      <c r="M9" s="19" t="s">
        <v>391</v>
      </c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</row>
    <row r="10" spans="1:34" ht="12.75">
      <c r="A10" s="31">
        <v>10107</v>
      </c>
      <c r="B10" s="19">
        <v>20</v>
      </c>
      <c r="C10" s="20">
        <v>92.9</v>
      </c>
      <c r="D10" s="20">
        <f t="shared" si="0"/>
        <v>1858</v>
      </c>
      <c r="E10" s="19" t="s">
        <v>60</v>
      </c>
      <c r="F10" s="19" t="s">
        <v>123</v>
      </c>
      <c r="G10" s="19" t="s">
        <v>124</v>
      </c>
      <c r="H10" s="19" t="s">
        <v>56</v>
      </c>
      <c r="I10" s="19" t="s">
        <v>57</v>
      </c>
      <c r="J10" s="19">
        <v>10022</v>
      </c>
      <c r="K10" s="19" t="s">
        <v>32</v>
      </c>
      <c r="L10" s="19" t="s">
        <v>33</v>
      </c>
      <c r="M10" s="19" t="s">
        <v>121</v>
      </c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</row>
    <row r="11" spans="1:34" ht="12.75">
      <c r="A11" s="31">
        <v>10108</v>
      </c>
      <c r="B11" s="19">
        <v>40</v>
      </c>
      <c r="C11" s="20">
        <v>100</v>
      </c>
      <c r="D11" s="20">
        <f t="shared" si="0"/>
        <v>4000</v>
      </c>
      <c r="E11" s="19" t="s">
        <v>163</v>
      </c>
      <c r="F11" s="19" t="s">
        <v>503</v>
      </c>
      <c r="G11" s="19" t="s">
        <v>504</v>
      </c>
      <c r="H11" s="19" t="s">
        <v>505</v>
      </c>
      <c r="I11" s="23"/>
      <c r="J11" s="19" t="s">
        <v>506</v>
      </c>
      <c r="K11" s="19" t="s">
        <v>507</v>
      </c>
      <c r="L11" s="19" t="s">
        <v>193</v>
      </c>
      <c r="M11" s="19" t="s">
        <v>508</v>
      </c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</row>
    <row r="12" spans="1:34" ht="12.75">
      <c r="A12" s="31">
        <v>10109</v>
      </c>
      <c r="B12" s="19">
        <v>47</v>
      </c>
      <c r="C12" s="20">
        <v>100</v>
      </c>
      <c r="D12" s="20">
        <f t="shared" si="0"/>
        <v>4700</v>
      </c>
      <c r="E12" s="19" t="s">
        <v>163</v>
      </c>
      <c r="F12" s="19" t="s">
        <v>263</v>
      </c>
      <c r="G12" s="19" t="s">
        <v>264</v>
      </c>
      <c r="H12" s="19" t="s">
        <v>265</v>
      </c>
      <c r="I12" s="19" t="s">
        <v>120</v>
      </c>
      <c r="J12" s="19">
        <v>71270</v>
      </c>
      <c r="K12" s="19" t="s">
        <v>32</v>
      </c>
      <c r="L12" s="19" t="s">
        <v>33</v>
      </c>
      <c r="M12" s="19" t="s">
        <v>101</v>
      </c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</row>
    <row r="13" spans="1:34" ht="12.75">
      <c r="A13" s="31">
        <v>10110</v>
      </c>
      <c r="B13" s="19">
        <v>27</v>
      </c>
      <c r="C13" s="20">
        <v>73.62</v>
      </c>
      <c r="D13" s="20">
        <f t="shared" si="0"/>
        <v>1987.7400000000002</v>
      </c>
      <c r="E13" s="19" t="s">
        <v>163</v>
      </c>
      <c r="F13" s="19" t="s">
        <v>476</v>
      </c>
      <c r="G13" s="19" t="s">
        <v>478</v>
      </c>
      <c r="H13" s="19" t="s">
        <v>479</v>
      </c>
      <c r="I13" s="23"/>
      <c r="J13" s="19" t="s">
        <v>480</v>
      </c>
      <c r="K13" s="19" t="s">
        <v>151</v>
      </c>
      <c r="L13" s="19" t="s">
        <v>46</v>
      </c>
      <c r="M13" s="19" t="s">
        <v>481</v>
      </c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</row>
    <row r="14" spans="1:34" ht="12.75">
      <c r="A14" s="32">
        <v>10111</v>
      </c>
      <c r="B14" s="19">
        <v>37</v>
      </c>
      <c r="C14" s="20">
        <v>100</v>
      </c>
      <c r="D14" s="20">
        <f t="shared" si="0"/>
        <v>3700</v>
      </c>
      <c r="E14" s="19" t="s">
        <v>163</v>
      </c>
      <c r="F14" s="19" t="s">
        <v>476</v>
      </c>
      <c r="G14" s="19" t="s">
        <v>478</v>
      </c>
      <c r="H14" s="19" t="s">
        <v>479</v>
      </c>
      <c r="I14" s="23"/>
      <c r="J14" s="19" t="s">
        <v>480</v>
      </c>
      <c r="K14" s="19" t="s">
        <v>151</v>
      </c>
      <c r="L14" s="19" t="s">
        <v>46</v>
      </c>
      <c r="M14" s="19" t="s">
        <v>481</v>
      </c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</row>
    <row r="15" spans="1:34" ht="12.75">
      <c r="A15" s="31">
        <v>10112</v>
      </c>
      <c r="B15" s="19">
        <v>23</v>
      </c>
      <c r="C15" s="20">
        <v>100</v>
      </c>
      <c r="D15" s="20">
        <f t="shared" si="0"/>
        <v>2300</v>
      </c>
      <c r="E15" s="19" t="s">
        <v>26</v>
      </c>
      <c r="F15" s="19" t="s">
        <v>407</v>
      </c>
      <c r="G15" s="19" t="s">
        <v>409</v>
      </c>
      <c r="H15" s="19" t="s">
        <v>410</v>
      </c>
      <c r="I15" s="23"/>
      <c r="J15" s="19" t="s">
        <v>411</v>
      </c>
      <c r="K15" s="19" t="s">
        <v>208</v>
      </c>
      <c r="L15" s="19" t="s">
        <v>46</v>
      </c>
      <c r="M15" s="19" t="s">
        <v>412</v>
      </c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</row>
    <row r="16" spans="1:34" ht="12.75">
      <c r="A16" s="31">
        <v>10113</v>
      </c>
      <c r="B16" s="19">
        <v>23</v>
      </c>
      <c r="C16" s="20">
        <v>68.52</v>
      </c>
      <c r="D16" s="20">
        <f t="shared" si="0"/>
        <v>1575.9599999999998</v>
      </c>
      <c r="E16" s="19" t="s">
        <v>166</v>
      </c>
      <c r="F16" s="19" t="s">
        <v>217</v>
      </c>
      <c r="G16" s="19" t="s">
        <v>218</v>
      </c>
      <c r="H16" s="19" t="s">
        <v>219</v>
      </c>
      <c r="I16" s="19" t="s">
        <v>177</v>
      </c>
      <c r="J16" s="19">
        <v>97562</v>
      </c>
      <c r="K16" s="19" t="s">
        <v>32</v>
      </c>
      <c r="L16" s="19" t="s">
        <v>33</v>
      </c>
      <c r="M16" s="19" t="s">
        <v>220</v>
      </c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</row>
    <row r="17" spans="1:34" ht="12.75">
      <c r="A17" s="31">
        <v>10114</v>
      </c>
      <c r="B17" s="19">
        <v>28</v>
      </c>
      <c r="C17" s="20">
        <v>55.73</v>
      </c>
      <c r="D17" s="20">
        <f t="shared" si="0"/>
        <v>1560.4399999999998</v>
      </c>
      <c r="E17" s="19" t="s">
        <v>166</v>
      </c>
      <c r="F17" s="19" t="s">
        <v>488</v>
      </c>
      <c r="G17" s="19" t="s">
        <v>490</v>
      </c>
      <c r="H17" s="19" t="s">
        <v>65</v>
      </c>
      <c r="I17" s="23"/>
      <c r="J17" s="19">
        <v>75012</v>
      </c>
      <c r="K17" s="19" t="s">
        <v>66</v>
      </c>
      <c r="L17" s="19" t="s">
        <v>46</v>
      </c>
      <c r="M17" s="19" t="s">
        <v>491</v>
      </c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</row>
    <row r="18" spans="1:34" ht="12.75">
      <c r="A18" s="31">
        <v>10114</v>
      </c>
      <c r="B18" s="19">
        <v>28</v>
      </c>
      <c r="C18" s="20">
        <v>55.73</v>
      </c>
      <c r="D18" s="20">
        <f t="shared" si="0"/>
        <v>1560.4399999999998</v>
      </c>
      <c r="E18" s="19" t="s">
        <v>166</v>
      </c>
      <c r="F18" s="19" t="s">
        <v>488</v>
      </c>
      <c r="G18" s="19" t="s">
        <v>490</v>
      </c>
      <c r="H18" s="19" t="s">
        <v>65</v>
      </c>
      <c r="I18" s="23"/>
      <c r="J18" s="19">
        <v>75012</v>
      </c>
      <c r="K18" s="19" t="s">
        <v>66</v>
      </c>
      <c r="L18" s="19" t="s">
        <v>46</v>
      </c>
      <c r="M18" s="19" t="s">
        <v>491</v>
      </c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</row>
    <row r="19" spans="1:34" ht="12.75">
      <c r="A19" s="31">
        <v>10115</v>
      </c>
      <c r="B19" s="19">
        <v>27</v>
      </c>
      <c r="C19" s="20">
        <v>100</v>
      </c>
      <c r="D19" s="20">
        <f t="shared" si="0"/>
        <v>2700</v>
      </c>
      <c r="E19" s="19" t="s">
        <v>166</v>
      </c>
      <c r="F19" s="19" t="s">
        <v>354</v>
      </c>
      <c r="G19" s="19" t="s">
        <v>355</v>
      </c>
      <c r="H19" s="19" t="s">
        <v>56</v>
      </c>
      <c r="I19" s="19" t="s">
        <v>57</v>
      </c>
      <c r="J19" s="19">
        <v>10022</v>
      </c>
      <c r="K19" s="19" t="s">
        <v>32</v>
      </c>
      <c r="L19" s="19" t="s">
        <v>33</v>
      </c>
      <c r="M19" s="19" t="s">
        <v>101</v>
      </c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</row>
    <row r="20" spans="1:34" ht="12.75">
      <c r="A20" s="31">
        <v>10116</v>
      </c>
      <c r="B20" s="19">
        <v>27</v>
      </c>
      <c r="C20" s="20">
        <v>63.38</v>
      </c>
      <c r="D20" s="20">
        <f t="shared" si="0"/>
        <v>1711.26</v>
      </c>
      <c r="E20" s="19" t="s">
        <v>290</v>
      </c>
      <c r="F20" s="19" t="s">
        <v>560</v>
      </c>
      <c r="G20" s="19" t="s">
        <v>562</v>
      </c>
      <c r="H20" s="19" t="s">
        <v>563</v>
      </c>
      <c r="I20" s="23"/>
      <c r="J20" s="19" t="s">
        <v>564</v>
      </c>
      <c r="K20" s="19" t="s">
        <v>328</v>
      </c>
      <c r="L20" s="19" t="s">
        <v>46</v>
      </c>
      <c r="M20" s="19" t="s">
        <v>565</v>
      </c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</row>
    <row r="21" spans="1:34" ht="12.75">
      <c r="A21" s="31">
        <v>10117</v>
      </c>
      <c r="B21" s="19">
        <v>50</v>
      </c>
      <c r="C21" s="20">
        <v>43.68</v>
      </c>
      <c r="D21" s="20">
        <f t="shared" si="0"/>
        <v>2184</v>
      </c>
      <c r="E21" s="19" t="s">
        <v>313</v>
      </c>
      <c r="F21" s="19" t="s">
        <v>567</v>
      </c>
      <c r="G21" s="19" t="s">
        <v>568</v>
      </c>
      <c r="H21" s="19" t="s">
        <v>397</v>
      </c>
      <c r="I21" s="23"/>
      <c r="J21" s="19">
        <v>79903</v>
      </c>
      <c r="K21" s="19" t="s">
        <v>397</v>
      </c>
      <c r="L21" s="19" t="s">
        <v>193</v>
      </c>
      <c r="M21" s="19" t="s">
        <v>569</v>
      </c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</row>
    <row r="22" spans="1:34" ht="12.75">
      <c r="A22" s="31">
        <v>10118</v>
      </c>
      <c r="B22" s="19">
        <v>36</v>
      </c>
      <c r="C22" s="20">
        <v>100</v>
      </c>
      <c r="D22" s="20">
        <f t="shared" si="0"/>
        <v>3600</v>
      </c>
      <c r="E22" s="19" t="s">
        <v>313</v>
      </c>
      <c r="F22" s="19" t="s">
        <v>577</v>
      </c>
      <c r="G22" s="19" t="s">
        <v>579</v>
      </c>
      <c r="H22" s="19" t="s">
        <v>580</v>
      </c>
      <c r="I22" s="23"/>
      <c r="J22" s="19">
        <v>8022</v>
      </c>
      <c r="K22" s="19" t="s">
        <v>159</v>
      </c>
      <c r="L22" s="19" t="s">
        <v>46</v>
      </c>
      <c r="M22" s="19" t="s">
        <v>581</v>
      </c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</row>
    <row r="23" spans="1:34" ht="12.75">
      <c r="A23" s="31">
        <v>10119</v>
      </c>
      <c r="B23" s="19">
        <v>46</v>
      </c>
      <c r="C23" s="20">
        <v>100</v>
      </c>
      <c r="D23" s="20">
        <f t="shared" si="0"/>
        <v>4600</v>
      </c>
      <c r="E23" s="19" t="s">
        <v>163</v>
      </c>
      <c r="F23" s="19" t="s">
        <v>126</v>
      </c>
      <c r="G23" s="19" t="s">
        <v>128</v>
      </c>
      <c r="H23" s="19" t="s">
        <v>129</v>
      </c>
      <c r="I23" s="23"/>
      <c r="J23" s="19">
        <v>5020</v>
      </c>
      <c r="K23" s="19" t="s">
        <v>130</v>
      </c>
      <c r="L23" s="19" t="s">
        <v>46</v>
      </c>
      <c r="M23" s="19" t="s">
        <v>131</v>
      </c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</row>
    <row r="24" spans="1:34" ht="12.75">
      <c r="A24" s="31">
        <v>10120</v>
      </c>
      <c r="B24" s="19">
        <v>43</v>
      </c>
      <c r="C24" s="20">
        <v>76</v>
      </c>
      <c r="D24" s="20">
        <f t="shared" si="0"/>
        <v>3268</v>
      </c>
      <c r="E24" s="19" t="s">
        <v>385</v>
      </c>
      <c r="F24" s="19" t="s">
        <v>69</v>
      </c>
      <c r="G24" s="19" t="s">
        <v>71</v>
      </c>
      <c r="H24" s="19" t="s">
        <v>73</v>
      </c>
      <c r="I24" s="19" t="s">
        <v>74</v>
      </c>
      <c r="J24" s="19">
        <v>3004</v>
      </c>
      <c r="K24" s="19" t="s">
        <v>75</v>
      </c>
      <c r="L24" s="19" t="s">
        <v>76</v>
      </c>
      <c r="M24" s="19" t="s">
        <v>77</v>
      </c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</row>
    <row r="25" spans="1:34" ht="12.75">
      <c r="A25" s="31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19" t="s">
        <v>60</v>
      </c>
      <c r="F25" s="19" t="s">
        <v>357</v>
      </c>
      <c r="G25" s="19" t="s">
        <v>359</v>
      </c>
      <c r="H25" s="19" t="s">
        <v>360</v>
      </c>
      <c r="I25" s="23"/>
      <c r="J25" s="19">
        <v>51100</v>
      </c>
      <c r="K25" s="19" t="s">
        <v>66</v>
      </c>
      <c r="L25" s="19" t="s">
        <v>46</v>
      </c>
      <c r="M25" s="19" t="s">
        <v>361</v>
      </c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</row>
    <row r="26" spans="1:34" ht="12.75">
      <c r="A26" s="32">
        <v>10122</v>
      </c>
      <c r="B26" s="19">
        <v>26</v>
      </c>
      <c r="C26" s="20">
        <v>100</v>
      </c>
      <c r="D26" s="20">
        <f t="shared" si="0"/>
        <v>2600</v>
      </c>
      <c r="E26" s="19" t="s">
        <v>163</v>
      </c>
      <c r="F26" s="19" t="s">
        <v>267</v>
      </c>
      <c r="G26" s="19" t="s">
        <v>269</v>
      </c>
      <c r="H26" s="19" t="s">
        <v>94</v>
      </c>
      <c r="I26" s="23"/>
      <c r="J26" s="19">
        <v>44000</v>
      </c>
      <c r="K26" s="19" t="s">
        <v>66</v>
      </c>
      <c r="L26" s="19" t="s">
        <v>46</v>
      </c>
      <c r="M26" s="19" t="s">
        <v>270</v>
      </c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</row>
    <row r="27" spans="1:34" ht="12.75">
      <c r="A27" s="30" t="s">
        <v>684</v>
      </c>
      <c r="B27" s="30">
        <f>SUM(B2:B26)</f>
        <v>858</v>
      </c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</row>
    <row r="28" spans="1:34" ht="12.75">
      <c r="B28" s="26" t="s">
        <v>678</v>
      </c>
      <c r="C28" s="26" t="s">
        <v>679</v>
      </c>
      <c r="D28" s="26" t="s">
        <v>680</v>
      </c>
      <c r="E28" s="30"/>
      <c r="F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</row>
    <row r="29" spans="1:34" ht="12.75">
      <c r="B29" s="31">
        <v>10103</v>
      </c>
      <c r="C29" s="33" t="str">
        <f>VLOOKUP(B29,A1:M26, 6,FALSE)</f>
        <v>Baane Mini Imports</v>
      </c>
      <c r="D29" s="33" t="str">
        <f>VLOOKUP(B29,$A$1:$M$26, 11, FALSE)</f>
        <v>Norway</v>
      </c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</row>
    <row r="30" spans="1:34" ht="12.75">
      <c r="B30" s="31">
        <v>10108</v>
      </c>
      <c r="C30" s="33" t="str">
        <f t="shared" ref="C30:C34" si="1">VLOOKUP(B30,A2:M27, 6,FALSE)</f>
        <v>Cruz &amp; Sons Co.</v>
      </c>
      <c r="D30" s="33" t="str">
        <f t="shared" ref="D30:D34" si="2">VLOOKUP(B30,$A$1:$M$26, 11, FALSE)</f>
        <v>Philippines</v>
      </c>
      <c r="E30" s="30"/>
      <c r="F30" s="30"/>
      <c r="G30" s="58" t="s">
        <v>688</v>
      </c>
      <c r="H30" s="58" t="s">
        <v>687</v>
      </c>
      <c r="AH30" s="30"/>
    </row>
    <row r="31" spans="1:34" ht="12.75">
      <c r="B31" s="32">
        <v>10111</v>
      </c>
      <c r="C31" s="33" t="str">
        <f t="shared" si="1"/>
        <v>AV Stores, Co.</v>
      </c>
      <c r="D31" s="33" t="str">
        <f t="shared" si="2"/>
        <v>UK</v>
      </c>
      <c r="E31" s="30"/>
      <c r="F31" s="30"/>
      <c r="G31" s="58" t="s">
        <v>685</v>
      </c>
      <c r="H31" t="s">
        <v>163</v>
      </c>
      <c r="I31" t="s">
        <v>60</v>
      </c>
      <c r="J31" t="s">
        <v>385</v>
      </c>
      <c r="K31" t="s">
        <v>313</v>
      </c>
      <c r="L31" t="s">
        <v>290</v>
      </c>
      <c r="M31" t="s">
        <v>166</v>
      </c>
      <c r="N31" t="s">
        <v>26</v>
      </c>
      <c r="O31" t="s">
        <v>686</v>
      </c>
      <c r="AH31" s="30"/>
    </row>
    <row r="32" spans="1:34" ht="12.75">
      <c r="B32" s="31">
        <v>10116</v>
      </c>
      <c r="C32" s="33" t="str">
        <f t="shared" si="1"/>
        <v>Royale Belge</v>
      </c>
      <c r="D32" s="33" t="str">
        <f t="shared" si="2"/>
        <v>Belgium</v>
      </c>
      <c r="E32" s="30"/>
      <c r="F32" s="30"/>
      <c r="G32" s="59" t="s">
        <v>75</v>
      </c>
      <c r="H32" s="60"/>
      <c r="I32" s="60"/>
      <c r="J32" s="60">
        <v>1</v>
      </c>
      <c r="K32" s="60"/>
      <c r="L32" s="60"/>
      <c r="M32" s="60"/>
      <c r="N32" s="60"/>
      <c r="O32" s="60">
        <v>1</v>
      </c>
      <c r="AH32" s="30"/>
    </row>
    <row r="33" spans="1:34" ht="12.75">
      <c r="B33" s="31">
        <v>10119</v>
      </c>
      <c r="C33" s="33" t="str">
        <f t="shared" si="1"/>
        <v>Salzburg Collectables</v>
      </c>
      <c r="D33" s="33" t="str">
        <f t="shared" si="2"/>
        <v>Austria</v>
      </c>
      <c r="E33" s="30"/>
      <c r="F33" s="30"/>
      <c r="G33" s="59" t="s">
        <v>130</v>
      </c>
      <c r="H33" s="60">
        <v>1</v>
      </c>
      <c r="I33" s="60"/>
      <c r="J33" s="60"/>
      <c r="K33" s="60"/>
      <c r="L33" s="60"/>
      <c r="M33" s="60"/>
      <c r="N33" s="60"/>
      <c r="O33" s="60">
        <v>1</v>
      </c>
      <c r="AH33" s="30"/>
    </row>
    <row r="34" spans="1:34" ht="12.75">
      <c r="B34" s="32">
        <v>10122</v>
      </c>
      <c r="C34" s="33" t="str">
        <f t="shared" si="1"/>
        <v>Atelier graphique</v>
      </c>
      <c r="D34" s="33" t="str">
        <f t="shared" si="2"/>
        <v>France</v>
      </c>
      <c r="E34" s="30"/>
      <c r="F34" s="30"/>
      <c r="G34" s="59" t="s">
        <v>328</v>
      </c>
      <c r="H34" s="60"/>
      <c r="I34" s="60"/>
      <c r="J34" s="60"/>
      <c r="K34" s="60"/>
      <c r="L34" s="60">
        <v>1</v>
      </c>
      <c r="M34" s="60"/>
      <c r="N34" s="60"/>
      <c r="O34" s="60">
        <v>1</v>
      </c>
      <c r="AH34" s="30"/>
    </row>
    <row r="35" spans="1:34" ht="12.75">
      <c r="A35" s="30"/>
      <c r="B35" s="30"/>
      <c r="C35" s="30"/>
      <c r="D35" s="30"/>
      <c r="E35" s="30"/>
      <c r="F35" s="30"/>
      <c r="G35" s="59" t="s">
        <v>305</v>
      </c>
      <c r="H35" s="60"/>
      <c r="I35" s="60"/>
      <c r="J35" s="60"/>
      <c r="K35" s="60"/>
      <c r="L35" s="60">
        <v>1</v>
      </c>
      <c r="M35" s="60"/>
      <c r="N35" s="60"/>
      <c r="O35" s="60">
        <v>1</v>
      </c>
      <c r="AH35" s="30"/>
    </row>
    <row r="36" spans="1:34" ht="12.75">
      <c r="A36" s="34"/>
      <c r="B36" s="34"/>
      <c r="C36" s="34"/>
      <c r="D36" s="34"/>
      <c r="E36" s="34"/>
      <c r="F36" s="34"/>
      <c r="G36" s="59" t="s">
        <v>66</v>
      </c>
      <c r="H36" s="60">
        <v>1</v>
      </c>
      <c r="I36" s="60">
        <v>1</v>
      </c>
      <c r="J36" s="60"/>
      <c r="K36" s="60"/>
      <c r="L36" s="60"/>
      <c r="M36" s="60">
        <v>2</v>
      </c>
      <c r="N36" s="60"/>
      <c r="O36" s="60">
        <v>4</v>
      </c>
      <c r="AH36" s="34"/>
    </row>
    <row r="37" spans="1:34" ht="12.75">
      <c r="A37" s="34"/>
      <c r="B37" s="34"/>
      <c r="C37" s="34"/>
      <c r="D37" s="34"/>
      <c r="E37" s="34"/>
      <c r="F37" s="34"/>
      <c r="G37" s="59" t="s">
        <v>45</v>
      </c>
      <c r="H37" s="60"/>
      <c r="I37" s="60"/>
      <c r="J37" s="60"/>
      <c r="K37" s="60"/>
      <c r="L37" s="60"/>
      <c r="M37" s="60"/>
      <c r="N37" s="60">
        <v>1</v>
      </c>
      <c r="O37" s="60">
        <v>1</v>
      </c>
      <c r="AH37" s="34"/>
    </row>
    <row r="38" spans="1:34" ht="12.75">
      <c r="A38" s="34"/>
      <c r="B38" s="34"/>
      <c r="C38" s="34"/>
      <c r="D38" s="34"/>
      <c r="E38" s="34"/>
      <c r="F38" s="34"/>
      <c r="G38" s="59" t="s">
        <v>200</v>
      </c>
      <c r="H38" s="60"/>
      <c r="I38" s="60"/>
      <c r="J38" s="60">
        <v>1</v>
      </c>
      <c r="K38" s="60"/>
      <c r="L38" s="60"/>
      <c r="M38" s="60"/>
      <c r="N38" s="60"/>
      <c r="O38" s="60">
        <v>1</v>
      </c>
      <c r="AH38" s="34"/>
    </row>
    <row r="39" spans="1:34" ht="12.75">
      <c r="A39" s="34"/>
      <c r="B39" s="58" t="s">
        <v>685</v>
      </c>
      <c r="C39" t="s">
        <v>691</v>
      </c>
      <c r="E39" s="34"/>
      <c r="F39" s="34"/>
      <c r="G39" s="59" t="s">
        <v>114</v>
      </c>
      <c r="H39" s="60">
        <v>1</v>
      </c>
      <c r="I39" s="60"/>
      <c r="J39" s="60"/>
      <c r="K39" s="60"/>
      <c r="L39" s="60"/>
      <c r="M39" s="60"/>
      <c r="N39" s="60"/>
      <c r="O39" s="60">
        <v>1</v>
      </c>
      <c r="AH39" s="34"/>
    </row>
    <row r="40" spans="1:34" ht="12.75">
      <c r="A40" s="34"/>
      <c r="B40" s="59" t="s">
        <v>75</v>
      </c>
      <c r="C40" s="60">
        <v>1</v>
      </c>
      <c r="E40" s="34"/>
      <c r="F40" s="34"/>
      <c r="G40" s="59" t="s">
        <v>507</v>
      </c>
      <c r="H40" s="60">
        <v>1</v>
      </c>
      <c r="I40" s="60"/>
      <c r="J40" s="60"/>
      <c r="K40" s="60"/>
      <c r="L40" s="60"/>
      <c r="M40" s="60"/>
      <c r="N40" s="60"/>
      <c r="O40" s="60">
        <v>1</v>
      </c>
      <c r="AH40" s="34"/>
    </row>
    <row r="41" spans="1:34" ht="12.75">
      <c r="A41" s="34"/>
      <c r="B41" s="59" t="s">
        <v>130</v>
      </c>
      <c r="C41" s="60">
        <v>1</v>
      </c>
      <c r="E41" s="34"/>
      <c r="F41" s="34"/>
      <c r="G41" s="59" t="s">
        <v>397</v>
      </c>
      <c r="H41" s="60"/>
      <c r="I41" s="60"/>
      <c r="J41" s="60"/>
      <c r="K41" s="60">
        <v>1</v>
      </c>
      <c r="L41" s="60"/>
      <c r="M41" s="60"/>
      <c r="N41" s="60"/>
      <c r="O41" s="60">
        <v>1</v>
      </c>
      <c r="AH41" s="34"/>
    </row>
    <row r="42" spans="1:34" ht="12.75">
      <c r="A42" s="34"/>
      <c r="B42" s="59" t="s">
        <v>328</v>
      </c>
      <c r="C42" s="60">
        <v>1</v>
      </c>
      <c r="E42" s="34"/>
      <c r="F42" s="34"/>
      <c r="G42" s="59" t="s">
        <v>159</v>
      </c>
      <c r="H42" s="60">
        <v>1</v>
      </c>
      <c r="I42" s="60"/>
      <c r="J42" s="60"/>
      <c r="K42" s="60">
        <v>1</v>
      </c>
      <c r="L42" s="60"/>
      <c r="M42" s="60"/>
      <c r="N42" s="60"/>
      <c r="O42" s="60">
        <v>2</v>
      </c>
      <c r="AH42" s="34"/>
    </row>
    <row r="43" spans="1:34" ht="12.75">
      <c r="A43" s="34"/>
      <c r="B43" s="59" t="s">
        <v>305</v>
      </c>
      <c r="C43" s="60">
        <v>1</v>
      </c>
      <c r="E43" s="34"/>
      <c r="F43" s="34"/>
      <c r="G43" s="59" t="s">
        <v>208</v>
      </c>
      <c r="H43" s="60"/>
      <c r="I43" s="60"/>
      <c r="J43" s="60"/>
      <c r="K43" s="60"/>
      <c r="L43" s="60"/>
      <c r="M43" s="60"/>
      <c r="N43" s="60">
        <v>1</v>
      </c>
      <c r="O43" s="60">
        <v>1</v>
      </c>
      <c r="AH43" s="34"/>
    </row>
    <row r="44" spans="1:34" ht="12.75">
      <c r="A44" s="34"/>
      <c r="B44" s="59" t="s">
        <v>66</v>
      </c>
      <c r="C44" s="60">
        <v>4</v>
      </c>
      <c r="E44" s="34"/>
      <c r="F44" s="34"/>
      <c r="G44" s="59" t="s">
        <v>151</v>
      </c>
      <c r="H44" s="60">
        <v>2</v>
      </c>
      <c r="I44" s="60"/>
      <c r="J44" s="60"/>
      <c r="K44" s="60"/>
      <c r="L44" s="60"/>
      <c r="M44" s="60"/>
      <c r="N44" s="60"/>
      <c r="O44" s="60">
        <v>2</v>
      </c>
      <c r="AH44" s="34"/>
    </row>
    <row r="45" spans="1:34" ht="12.75">
      <c r="A45" s="34"/>
      <c r="B45" s="59" t="s">
        <v>45</v>
      </c>
      <c r="C45" s="60">
        <v>1</v>
      </c>
      <c r="E45" s="34"/>
      <c r="F45" s="34"/>
      <c r="G45" s="59" t="s">
        <v>32</v>
      </c>
      <c r="H45" s="60">
        <v>1</v>
      </c>
      <c r="I45" s="60">
        <v>1</v>
      </c>
      <c r="J45" s="60"/>
      <c r="K45" s="60"/>
      <c r="L45" s="60"/>
      <c r="M45" s="60">
        <v>2</v>
      </c>
      <c r="N45" s="60">
        <v>3</v>
      </c>
      <c r="O45" s="60">
        <v>7</v>
      </c>
      <c r="AH45" s="34"/>
    </row>
    <row r="46" spans="1:34" ht="12.75">
      <c r="A46" s="34"/>
      <c r="B46" s="59" t="s">
        <v>200</v>
      </c>
      <c r="C46" s="60">
        <v>1</v>
      </c>
      <c r="E46" s="34"/>
      <c r="F46" s="34"/>
      <c r="G46" s="59" t="s">
        <v>686</v>
      </c>
      <c r="H46" s="60">
        <v>8</v>
      </c>
      <c r="I46" s="60">
        <v>2</v>
      </c>
      <c r="J46" s="60">
        <v>2</v>
      </c>
      <c r="K46" s="60">
        <v>2</v>
      </c>
      <c r="L46" s="60">
        <v>2</v>
      </c>
      <c r="M46" s="60">
        <v>4</v>
      </c>
      <c r="N46" s="60">
        <v>5</v>
      </c>
      <c r="O46" s="60">
        <v>25</v>
      </c>
      <c r="AH46" s="34"/>
    </row>
    <row r="47" spans="1:34" ht="12.75">
      <c r="A47" s="34"/>
      <c r="B47" s="59" t="s">
        <v>114</v>
      </c>
      <c r="C47" s="60">
        <v>1</v>
      </c>
      <c r="E47" s="34"/>
      <c r="F47" s="34"/>
      <c r="AH47" s="34"/>
    </row>
    <row r="48" spans="1:34" ht="12.75">
      <c r="A48" s="30"/>
      <c r="B48" s="59" t="s">
        <v>507</v>
      </c>
      <c r="C48" s="60">
        <v>1</v>
      </c>
      <c r="E48" s="30"/>
      <c r="F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</row>
    <row r="49" spans="1:34" ht="12.75">
      <c r="A49" s="30"/>
      <c r="B49" s="59" t="s">
        <v>397</v>
      </c>
      <c r="C49" s="60">
        <v>1</v>
      </c>
      <c r="E49" s="30"/>
      <c r="F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  <c r="AB49" s="30"/>
      <c r="AC49" s="30"/>
      <c r="AD49" s="30"/>
      <c r="AE49" s="30"/>
      <c r="AF49" s="30"/>
      <c r="AG49" s="30"/>
      <c r="AH49" s="30"/>
    </row>
    <row r="50" spans="1:34" ht="12.75">
      <c r="A50" s="30"/>
      <c r="B50" s="59" t="s">
        <v>159</v>
      </c>
      <c r="C50" s="60">
        <v>2</v>
      </c>
      <c r="E50" s="30"/>
      <c r="F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</row>
    <row r="51" spans="1:34" ht="12.75">
      <c r="A51" s="30"/>
      <c r="B51" s="59" t="s">
        <v>208</v>
      </c>
      <c r="C51" s="60">
        <v>1</v>
      </c>
      <c r="E51" s="30"/>
      <c r="F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</row>
    <row r="52" spans="1:34" ht="12.75">
      <c r="A52" s="30"/>
      <c r="B52" s="59" t="s">
        <v>151</v>
      </c>
      <c r="C52" s="60">
        <v>2</v>
      </c>
      <c r="E52" s="30"/>
      <c r="F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</row>
    <row r="53" spans="1:34" ht="12.75">
      <c r="A53" s="30"/>
      <c r="B53" s="59" t="s">
        <v>32</v>
      </c>
      <c r="C53" s="60">
        <v>7</v>
      </c>
      <c r="E53" s="30"/>
      <c r="F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</row>
    <row r="54" spans="1:34" ht="12.75">
      <c r="A54" s="30"/>
      <c r="B54" s="59" t="s">
        <v>686</v>
      </c>
      <c r="C54" s="60">
        <v>25</v>
      </c>
      <c r="E54" s="30"/>
      <c r="F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</row>
    <row r="55" spans="1:34" ht="12.75">
      <c r="A55" s="30"/>
      <c r="E55" s="30"/>
      <c r="F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</row>
    <row r="56" spans="1:34" ht="12.75">
      <c r="A56" s="30"/>
      <c r="B56" s="59" t="s">
        <v>680</v>
      </c>
      <c r="C56" t="s">
        <v>692</v>
      </c>
      <c r="E56" s="30"/>
      <c r="F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</row>
    <row r="57" spans="1:34" ht="12.75">
      <c r="A57" s="30"/>
      <c r="B57" s="59" t="s">
        <v>75</v>
      </c>
      <c r="C57" s="60">
        <v>1</v>
      </c>
      <c r="D57" s="30"/>
      <c r="E57" s="30"/>
      <c r="F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</row>
    <row r="58" spans="1:34" ht="12.75">
      <c r="A58" s="30"/>
      <c r="B58" s="59" t="s">
        <v>130</v>
      </c>
      <c r="C58" s="60">
        <v>1</v>
      </c>
      <c r="D58" s="30"/>
      <c r="E58" s="30"/>
      <c r="F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</row>
    <row r="59" spans="1:34" ht="12.75">
      <c r="A59" s="30"/>
      <c r="B59" s="59" t="s">
        <v>328</v>
      </c>
      <c r="C59" s="60">
        <v>1</v>
      </c>
      <c r="D59" s="30"/>
      <c r="E59" s="30"/>
      <c r="F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</row>
    <row r="60" spans="1:34" ht="12.75">
      <c r="A60" s="30"/>
      <c r="B60" s="59" t="s">
        <v>305</v>
      </c>
      <c r="C60" s="60">
        <v>1</v>
      </c>
      <c r="D60" s="30"/>
      <c r="E60" s="30"/>
      <c r="F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</row>
    <row r="61" spans="1:34" ht="12.75">
      <c r="A61" s="30"/>
      <c r="B61" s="59" t="s">
        <v>66</v>
      </c>
      <c r="C61" s="60">
        <v>4</v>
      </c>
      <c r="D61" s="30"/>
      <c r="E61" s="30"/>
      <c r="F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</row>
    <row r="62" spans="1:34" ht="12.75">
      <c r="A62" s="30"/>
      <c r="B62" s="59" t="s">
        <v>45</v>
      </c>
      <c r="C62" s="60">
        <v>1</v>
      </c>
      <c r="D62" s="30"/>
      <c r="E62" s="30"/>
      <c r="F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</row>
    <row r="63" spans="1:34" ht="12.75">
      <c r="A63" s="30"/>
      <c r="B63" s="59" t="s">
        <v>200</v>
      </c>
      <c r="C63" s="60">
        <v>1</v>
      </c>
      <c r="D63" s="30"/>
      <c r="E63" s="30"/>
      <c r="F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</row>
    <row r="64" spans="1:34" ht="12.75">
      <c r="A64" s="30"/>
      <c r="B64" s="59" t="s">
        <v>114</v>
      </c>
      <c r="C64" s="60">
        <v>1</v>
      </c>
      <c r="D64" s="30"/>
      <c r="E64" s="30"/>
      <c r="F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  <c r="AA64" s="30"/>
      <c r="AB64" s="30"/>
      <c r="AC64" s="30"/>
      <c r="AD64" s="30"/>
      <c r="AE64" s="30"/>
      <c r="AF64" s="30"/>
      <c r="AG64" s="30"/>
      <c r="AH64" s="30"/>
    </row>
    <row r="65" spans="1:34" ht="12.75">
      <c r="A65" s="30"/>
      <c r="B65" s="59" t="s">
        <v>507</v>
      </c>
      <c r="C65" s="60">
        <v>1</v>
      </c>
      <c r="D65" s="30"/>
      <c r="E65" s="30"/>
      <c r="F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  <c r="AA65" s="30"/>
      <c r="AB65" s="30"/>
      <c r="AC65" s="30"/>
      <c r="AD65" s="30"/>
      <c r="AE65" s="30"/>
      <c r="AF65" s="30"/>
      <c r="AG65" s="30"/>
      <c r="AH65" s="30"/>
    </row>
    <row r="66" spans="1:34" ht="12.75">
      <c r="A66" s="30"/>
      <c r="B66" s="59" t="s">
        <v>397</v>
      </c>
      <c r="C66" s="60">
        <v>1</v>
      </c>
      <c r="D66" s="30"/>
      <c r="E66" s="30"/>
      <c r="F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  <c r="AA66" s="30"/>
      <c r="AB66" s="30"/>
      <c r="AC66" s="30"/>
      <c r="AD66" s="30"/>
      <c r="AE66" s="30"/>
      <c r="AF66" s="30"/>
      <c r="AG66" s="30"/>
      <c r="AH66" s="30"/>
    </row>
    <row r="67" spans="1:34" ht="12.75">
      <c r="A67" s="30"/>
      <c r="B67" s="59" t="s">
        <v>159</v>
      </c>
      <c r="C67" s="60">
        <v>2</v>
      </c>
      <c r="D67" s="30"/>
      <c r="E67" s="30"/>
      <c r="F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  <c r="AA67" s="30"/>
      <c r="AB67" s="30"/>
      <c r="AC67" s="30"/>
      <c r="AD67" s="30"/>
      <c r="AE67" s="30"/>
      <c r="AF67" s="30"/>
      <c r="AG67" s="30"/>
      <c r="AH67" s="30"/>
    </row>
    <row r="68" spans="1:34" ht="12.75">
      <c r="A68" s="30"/>
      <c r="B68" s="59" t="s">
        <v>208</v>
      </c>
      <c r="C68" s="60">
        <v>1</v>
      </c>
      <c r="D68" s="30"/>
      <c r="E68" s="30"/>
      <c r="F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0"/>
      <c r="AG68" s="30"/>
      <c r="AH68" s="30"/>
    </row>
    <row r="69" spans="1:34" ht="12.75">
      <c r="A69" s="30"/>
      <c r="B69" s="59" t="s">
        <v>151</v>
      </c>
      <c r="C69" s="60">
        <v>2</v>
      </c>
      <c r="D69" s="30"/>
      <c r="E69" s="30"/>
      <c r="F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  <c r="AA69" s="30"/>
      <c r="AB69" s="30"/>
      <c r="AC69" s="30"/>
      <c r="AD69" s="30"/>
      <c r="AE69" s="30"/>
      <c r="AF69" s="30"/>
      <c r="AG69" s="30"/>
      <c r="AH69" s="30"/>
    </row>
    <row r="70" spans="1:34" ht="12.75">
      <c r="A70" s="30"/>
      <c r="B70" s="59" t="s">
        <v>32</v>
      </c>
      <c r="C70" s="60">
        <v>7</v>
      </c>
      <c r="D70" s="30"/>
      <c r="E70" s="30"/>
      <c r="F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  <c r="AA70" s="30"/>
      <c r="AB70" s="30"/>
      <c r="AC70" s="30"/>
      <c r="AD70" s="30"/>
      <c r="AE70" s="30"/>
      <c r="AF70" s="30"/>
      <c r="AG70" s="30"/>
      <c r="AH70" s="30"/>
    </row>
    <row r="71" spans="1:34" ht="12.75">
      <c r="A71" s="30"/>
      <c r="B71" s="62" t="s">
        <v>686</v>
      </c>
      <c r="C71" s="63">
        <v>25</v>
      </c>
      <c r="D71" s="30"/>
      <c r="E71" s="30"/>
      <c r="F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  <c r="AA71" s="30"/>
      <c r="AB71" s="30"/>
      <c r="AC71" s="30"/>
      <c r="AD71" s="30"/>
      <c r="AE71" s="30"/>
      <c r="AF71" s="30"/>
      <c r="AG71" s="30"/>
      <c r="AH71" s="30"/>
    </row>
    <row r="72" spans="1:34" ht="12.75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</row>
    <row r="73" spans="1:34" ht="12.75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</row>
    <row r="74" spans="1:34" ht="12.75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  <c r="AA74" s="30"/>
      <c r="AB74" s="30"/>
      <c r="AC74" s="30"/>
      <c r="AD74" s="30"/>
      <c r="AE74" s="30"/>
      <c r="AF74" s="30"/>
      <c r="AG74" s="30"/>
      <c r="AH74" s="30"/>
    </row>
    <row r="75" spans="1:34" ht="12.75">
      <c r="A75" s="30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  <c r="AA75" s="30"/>
      <c r="AB75" s="30"/>
      <c r="AC75" s="30"/>
      <c r="AD75" s="30"/>
      <c r="AE75" s="30"/>
      <c r="AF75" s="30"/>
      <c r="AG75" s="30"/>
      <c r="AH75" s="30"/>
    </row>
    <row r="76" spans="1:34" ht="12.7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  <c r="AA76" s="30"/>
      <c r="AB76" s="30"/>
      <c r="AC76" s="30"/>
      <c r="AD76" s="30"/>
      <c r="AE76" s="30"/>
      <c r="AF76" s="30"/>
      <c r="AG76" s="30"/>
      <c r="AH76" s="30"/>
    </row>
    <row r="77" spans="1:34" ht="12.7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</row>
    <row r="78" spans="1:34" ht="12.75">
      <c r="A78" s="30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  <c r="AA78" s="30"/>
      <c r="AB78" s="30"/>
      <c r="AC78" s="30"/>
      <c r="AD78" s="30"/>
      <c r="AE78" s="30"/>
      <c r="AF78" s="30"/>
      <c r="AG78" s="30"/>
      <c r="AH78" s="30"/>
    </row>
    <row r="79" spans="1:34" ht="12.75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  <c r="AA79" s="30"/>
      <c r="AB79" s="30"/>
      <c r="AC79" s="30"/>
      <c r="AD79" s="30"/>
      <c r="AE79" s="30"/>
      <c r="AF79" s="30"/>
      <c r="AG79" s="30"/>
      <c r="AH79" s="30"/>
    </row>
    <row r="80" spans="1:34" ht="12.75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  <c r="AA80" s="30"/>
      <c r="AB80" s="30"/>
      <c r="AC80" s="30"/>
      <c r="AD80" s="30"/>
      <c r="AE80" s="30"/>
      <c r="AF80" s="30"/>
      <c r="AG80" s="30"/>
      <c r="AH80" s="30"/>
    </row>
    <row r="81" spans="1:34" ht="12.75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  <c r="AA81" s="30"/>
      <c r="AB81" s="30"/>
      <c r="AC81" s="30"/>
      <c r="AD81" s="30"/>
      <c r="AE81" s="30"/>
      <c r="AF81" s="30"/>
      <c r="AG81" s="30"/>
      <c r="AH81" s="30"/>
    </row>
    <row r="82" spans="1:34" ht="12.75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</row>
    <row r="83" spans="1:34" ht="12.75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  <c r="AA83" s="30"/>
      <c r="AB83" s="30"/>
      <c r="AC83" s="30"/>
      <c r="AD83" s="30"/>
      <c r="AE83" s="30"/>
      <c r="AF83" s="30"/>
      <c r="AG83" s="30"/>
      <c r="AH83" s="30"/>
    </row>
    <row r="84" spans="1:34" ht="12.75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</row>
    <row r="85" spans="1:34" ht="12.75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</row>
    <row r="86" spans="1:34" ht="12.75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</row>
    <row r="87" spans="1:34" ht="12.75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</row>
    <row r="88" spans="1:34" ht="12.75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</row>
    <row r="89" spans="1:34" ht="12.75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</row>
    <row r="90" spans="1:34" ht="12.75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</row>
    <row r="91" spans="1:34" ht="12.75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</row>
    <row r="92" spans="1:34" ht="12.75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</row>
    <row r="93" spans="1:34" ht="12.75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</row>
    <row r="94" spans="1:34" ht="12.75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</row>
    <row r="95" spans="1:34" ht="12.75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</row>
    <row r="96" spans="1:34" ht="12.75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</row>
    <row r="97" spans="1:34" ht="12.75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</row>
    <row r="98" spans="1:34" ht="12.75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</row>
    <row r="99" spans="1:34" ht="12.75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</row>
    <row r="100" spans="1:34" ht="12.75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</row>
    <row r="101" spans="1:34" ht="12.75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</row>
    <row r="102" spans="1:34" ht="12.75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</row>
    <row r="103" spans="1:34" ht="12.75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</row>
    <row r="104" spans="1:34" ht="12.75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</row>
    <row r="105" spans="1:34" ht="12.75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</row>
    <row r="106" spans="1:34" ht="12.75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</row>
    <row r="107" spans="1:34" ht="12.75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</row>
    <row r="108" spans="1:34" ht="12.75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</row>
    <row r="109" spans="1:34" ht="12.75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</row>
    <row r="110" spans="1:34" ht="12.75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</row>
    <row r="111" spans="1:34" ht="12.75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</row>
    <row r="112" spans="1:34" ht="12.75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</row>
    <row r="113" spans="1:34" ht="12.75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</row>
    <row r="114" spans="1:34" ht="12.75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</row>
    <row r="115" spans="1:34" ht="12.75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</row>
    <row r="116" spans="1:34" ht="12.75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</row>
    <row r="117" spans="1:34" ht="12.75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</row>
    <row r="118" spans="1:34" ht="12.75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</row>
    <row r="119" spans="1:34" ht="12.75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</row>
    <row r="120" spans="1:34" ht="12.75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</row>
    <row r="121" spans="1:34" ht="12.75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</row>
    <row r="122" spans="1:34" ht="12.75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</row>
    <row r="123" spans="1:34" ht="12.75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</row>
    <row r="124" spans="1:34" ht="12.75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</row>
    <row r="125" spans="1:34" ht="12.75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</row>
    <row r="126" spans="1:34" ht="12.75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</row>
    <row r="127" spans="1:34" ht="12.75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</row>
    <row r="128" spans="1:34" ht="12.75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</row>
    <row r="129" spans="1:34" ht="12.75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</row>
    <row r="130" spans="1:34" ht="12.75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</row>
    <row r="131" spans="1:34" ht="12.75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</row>
    <row r="132" spans="1:34" ht="12.75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</row>
    <row r="133" spans="1:34" ht="12.75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</row>
    <row r="134" spans="1:34" ht="12.75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</row>
    <row r="135" spans="1:34" ht="12.75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</row>
    <row r="136" spans="1:34" ht="12.75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</row>
    <row r="137" spans="1:34" ht="12.75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</row>
    <row r="138" spans="1:34" ht="12.75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</row>
    <row r="139" spans="1:34" ht="12.75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</row>
    <row r="140" spans="1:34" ht="12.75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</row>
    <row r="141" spans="1:34" ht="12.75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</row>
    <row r="142" spans="1:34" ht="12.75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</row>
    <row r="143" spans="1:34" ht="12.75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</row>
    <row r="144" spans="1:34" ht="12.75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</row>
    <row r="145" spans="1:34" ht="12.75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</row>
    <row r="146" spans="1:34" ht="12.75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</row>
    <row r="147" spans="1:34" ht="12.75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</row>
    <row r="148" spans="1:34" ht="12.75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</row>
    <row r="149" spans="1:34" ht="12.75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</row>
    <row r="150" spans="1:34" ht="12.75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</row>
    <row r="151" spans="1:34" ht="12.75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</row>
    <row r="152" spans="1:34" ht="12.75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</row>
    <row r="153" spans="1:34" ht="12.75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</row>
    <row r="154" spans="1:34" ht="12.75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</row>
    <row r="155" spans="1:34" ht="12.75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</row>
    <row r="156" spans="1:34" ht="12.75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</row>
    <row r="157" spans="1:34" ht="12.75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</row>
    <row r="158" spans="1:34" ht="12.75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</row>
    <row r="159" spans="1:34" ht="12.75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</row>
    <row r="160" spans="1:34" ht="12.75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</row>
    <row r="161" spans="1:34" ht="12.75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</row>
    <row r="162" spans="1:34" ht="12.75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</row>
    <row r="163" spans="1:34" ht="12.75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</row>
    <row r="164" spans="1:34" ht="12.75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</row>
    <row r="165" spans="1:34" ht="12.75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</row>
    <row r="166" spans="1:34" ht="12.75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</row>
    <row r="167" spans="1:34" ht="12.75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</row>
    <row r="168" spans="1:34" ht="12.75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</row>
    <row r="169" spans="1:34" ht="12.75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</row>
    <row r="170" spans="1:34" ht="12.75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</row>
    <row r="171" spans="1:34" ht="12.75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</row>
    <row r="172" spans="1:34" ht="12.75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</row>
    <row r="173" spans="1:34" ht="12.75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</row>
    <row r="174" spans="1:34" ht="12.75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</row>
    <row r="175" spans="1:34" ht="12.75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</row>
    <row r="176" spans="1:34" ht="12.75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</row>
    <row r="177" spans="1:34" ht="12.75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</row>
    <row r="178" spans="1:34" ht="12.75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</row>
    <row r="179" spans="1:34" ht="12.75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</row>
    <row r="180" spans="1:34" ht="12.75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</row>
    <row r="181" spans="1:34" ht="12.75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</row>
    <row r="182" spans="1:34" ht="12.75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</row>
    <row r="183" spans="1:34" ht="12.75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</row>
    <row r="184" spans="1:34" ht="12.75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</row>
    <row r="185" spans="1:34" ht="12.75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</row>
    <row r="186" spans="1:34" ht="12.75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</row>
    <row r="187" spans="1:34" ht="12.75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</row>
    <row r="188" spans="1:34" ht="12.75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</row>
    <row r="189" spans="1:34" ht="12.75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</row>
    <row r="190" spans="1:34" ht="12.75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</row>
    <row r="191" spans="1:34" ht="12.75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</row>
    <row r="192" spans="1:34" ht="12.75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</row>
    <row r="193" spans="1:34" ht="12.75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</row>
    <row r="194" spans="1:34" ht="12.75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</row>
    <row r="195" spans="1:34" ht="12.75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</row>
    <row r="196" spans="1:34" ht="12.75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</row>
    <row r="197" spans="1:34" ht="12.75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</row>
    <row r="198" spans="1:34" ht="12.75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</row>
    <row r="199" spans="1:34" ht="12.75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</row>
    <row r="200" spans="1:34" ht="12.75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</row>
    <row r="201" spans="1:34" ht="12.75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</row>
    <row r="202" spans="1:34" ht="12.75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</row>
    <row r="203" spans="1:34" ht="12.75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</row>
    <row r="204" spans="1:34" ht="12.75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</row>
    <row r="205" spans="1:34" ht="12.75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</row>
    <row r="206" spans="1:34" ht="12.75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</row>
    <row r="207" spans="1:34" ht="12.75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</row>
    <row r="208" spans="1:34" ht="12.75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</row>
    <row r="209" spans="1:34" ht="12.75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</row>
    <row r="210" spans="1:34" ht="12.75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</row>
    <row r="211" spans="1:34" ht="12.75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</row>
    <row r="212" spans="1:34" ht="12.75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</row>
    <row r="213" spans="1:34" ht="12.75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</row>
    <row r="214" spans="1:34" ht="12.75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</row>
    <row r="215" spans="1:34" ht="12.75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</row>
    <row r="216" spans="1:34" ht="12.75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</row>
    <row r="217" spans="1:34" ht="12.75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</row>
    <row r="218" spans="1:34" ht="12.75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</row>
    <row r="219" spans="1:34" ht="12.75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</row>
    <row r="220" spans="1:34" ht="12.75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</row>
    <row r="221" spans="1:34" ht="12.75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</row>
    <row r="222" spans="1:34" ht="12.75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</row>
    <row r="223" spans="1:34" ht="12.75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</row>
    <row r="224" spans="1:34" ht="12.75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</row>
    <row r="225" spans="1:34" ht="12.75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</row>
    <row r="226" spans="1:34" ht="12.75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</row>
    <row r="227" spans="1:34" ht="12.75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</row>
    <row r="228" spans="1:34" ht="12.75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</row>
    <row r="229" spans="1:34" ht="12.75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</row>
    <row r="230" spans="1:34" ht="12.75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</row>
    <row r="231" spans="1:34" ht="12.75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</row>
    <row r="232" spans="1:34" ht="12.75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</row>
    <row r="233" spans="1:34" ht="12.75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</row>
    <row r="234" spans="1:34" ht="12.75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</row>
    <row r="235" spans="1:34" ht="12.75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</row>
    <row r="236" spans="1:34" ht="12.75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</row>
    <row r="237" spans="1:34" ht="12.75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</row>
    <row r="238" spans="1:34" ht="12.75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</row>
    <row r="239" spans="1:34" ht="12.75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</row>
    <row r="240" spans="1:34" ht="12.75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</row>
    <row r="241" spans="1:34" ht="12.75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</row>
    <row r="242" spans="1:34" ht="12.75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</row>
    <row r="243" spans="1:34" ht="12.75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</row>
    <row r="244" spans="1:34" ht="12.75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</row>
    <row r="245" spans="1:34" ht="12.75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</row>
    <row r="246" spans="1:34" ht="12.75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</row>
    <row r="247" spans="1:34" ht="12.75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</row>
    <row r="248" spans="1:34" ht="12.75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</row>
    <row r="249" spans="1:34" ht="12.75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</row>
    <row r="250" spans="1:34" ht="12.75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</row>
    <row r="251" spans="1:34" ht="12.75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</row>
    <row r="252" spans="1:34" ht="12.75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</row>
    <row r="253" spans="1:34" ht="12.75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</row>
    <row r="254" spans="1:34" ht="12.75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</row>
    <row r="255" spans="1:34" ht="12.75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</row>
    <row r="256" spans="1:34" ht="12.75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</row>
    <row r="257" spans="1:34" ht="12.75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</row>
    <row r="258" spans="1:34" ht="12.75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</row>
    <row r="259" spans="1:34" ht="12.75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</row>
    <row r="260" spans="1:34" ht="12.75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</row>
    <row r="261" spans="1:34" ht="12.75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</row>
    <row r="262" spans="1:34" ht="12.75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</row>
    <row r="263" spans="1:34" ht="12.75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</row>
    <row r="264" spans="1:34" ht="12.75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</row>
    <row r="265" spans="1:34" ht="12.75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</row>
    <row r="266" spans="1:34" ht="12.75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  <c r="AA266" s="30"/>
      <c r="AB266" s="30"/>
      <c r="AC266" s="30"/>
      <c r="AD266" s="30"/>
      <c r="AE266" s="30"/>
      <c r="AF266" s="30"/>
      <c r="AG266" s="30"/>
      <c r="AH266" s="30"/>
    </row>
    <row r="267" spans="1:34" ht="12.75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  <c r="AA267" s="30"/>
      <c r="AB267" s="30"/>
      <c r="AC267" s="30"/>
      <c r="AD267" s="30"/>
      <c r="AE267" s="30"/>
      <c r="AF267" s="30"/>
      <c r="AG267" s="30"/>
      <c r="AH267" s="30"/>
    </row>
    <row r="268" spans="1:34" ht="12.75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  <c r="AA268" s="30"/>
      <c r="AB268" s="30"/>
      <c r="AC268" s="30"/>
      <c r="AD268" s="30"/>
      <c r="AE268" s="30"/>
      <c r="AF268" s="30"/>
      <c r="AG268" s="30"/>
      <c r="AH268" s="30"/>
    </row>
    <row r="269" spans="1:34" ht="12.75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</row>
    <row r="270" spans="1:34" ht="12.75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  <c r="AA270" s="30"/>
      <c r="AB270" s="30"/>
      <c r="AC270" s="30"/>
      <c r="AD270" s="30"/>
      <c r="AE270" s="30"/>
      <c r="AF270" s="30"/>
      <c r="AG270" s="30"/>
      <c r="AH270" s="30"/>
    </row>
    <row r="271" spans="1:34" ht="12.75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  <c r="AA271" s="30"/>
      <c r="AB271" s="30"/>
      <c r="AC271" s="30"/>
      <c r="AD271" s="30"/>
      <c r="AE271" s="30"/>
      <c r="AF271" s="30"/>
      <c r="AG271" s="30"/>
      <c r="AH271" s="30"/>
    </row>
    <row r="272" spans="1:34" ht="12.75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  <c r="AA272" s="30"/>
      <c r="AB272" s="30"/>
      <c r="AC272" s="30"/>
      <c r="AD272" s="30"/>
      <c r="AE272" s="30"/>
      <c r="AF272" s="30"/>
      <c r="AG272" s="30"/>
      <c r="AH272" s="30"/>
    </row>
    <row r="273" spans="1:34" ht="12.75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  <c r="AA273" s="30"/>
      <c r="AB273" s="30"/>
      <c r="AC273" s="30"/>
      <c r="AD273" s="30"/>
      <c r="AE273" s="30"/>
      <c r="AF273" s="30"/>
      <c r="AG273" s="30"/>
      <c r="AH273" s="30"/>
    </row>
    <row r="274" spans="1:34" ht="12.75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  <c r="AA274" s="30"/>
      <c r="AB274" s="30"/>
      <c r="AC274" s="30"/>
      <c r="AD274" s="30"/>
      <c r="AE274" s="30"/>
      <c r="AF274" s="30"/>
      <c r="AG274" s="30"/>
      <c r="AH274" s="30"/>
    </row>
    <row r="275" spans="1:34" ht="12.75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  <c r="AA275" s="30"/>
      <c r="AB275" s="30"/>
      <c r="AC275" s="30"/>
      <c r="AD275" s="30"/>
      <c r="AE275" s="30"/>
      <c r="AF275" s="30"/>
      <c r="AG275" s="30"/>
      <c r="AH275" s="30"/>
    </row>
    <row r="276" spans="1:34" ht="12.75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  <c r="AA276" s="30"/>
      <c r="AB276" s="30"/>
      <c r="AC276" s="30"/>
      <c r="AD276" s="30"/>
      <c r="AE276" s="30"/>
      <c r="AF276" s="30"/>
      <c r="AG276" s="30"/>
      <c r="AH276" s="30"/>
    </row>
    <row r="277" spans="1:34" ht="12.75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  <c r="AA277" s="30"/>
      <c r="AB277" s="30"/>
      <c r="AC277" s="30"/>
      <c r="AD277" s="30"/>
      <c r="AE277" s="30"/>
      <c r="AF277" s="30"/>
      <c r="AG277" s="30"/>
      <c r="AH277" s="30"/>
    </row>
    <row r="278" spans="1:34" ht="12.75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  <c r="AA278" s="30"/>
      <c r="AB278" s="30"/>
      <c r="AC278" s="30"/>
      <c r="AD278" s="30"/>
      <c r="AE278" s="30"/>
      <c r="AF278" s="30"/>
      <c r="AG278" s="30"/>
      <c r="AH278" s="30"/>
    </row>
    <row r="279" spans="1:34" ht="12.75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  <c r="AA279" s="30"/>
      <c r="AB279" s="30"/>
      <c r="AC279" s="30"/>
      <c r="AD279" s="30"/>
      <c r="AE279" s="30"/>
      <c r="AF279" s="30"/>
      <c r="AG279" s="30"/>
      <c r="AH279" s="30"/>
    </row>
    <row r="280" spans="1:34" ht="12.75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/>
      <c r="AE280" s="30"/>
      <c r="AF280" s="30"/>
      <c r="AG280" s="30"/>
      <c r="AH280" s="30"/>
    </row>
    <row r="281" spans="1:34" ht="12.75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  <c r="AA281" s="30"/>
      <c r="AB281" s="30"/>
      <c r="AC281" s="30"/>
      <c r="AD281" s="30"/>
      <c r="AE281" s="30"/>
      <c r="AF281" s="30"/>
      <c r="AG281" s="30"/>
      <c r="AH281" s="30"/>
    </row>
    <row r="282" spans="1:34" ht="12.75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  <c r="AA282" s="30"/>
      <c r="AB282" s="30"/>
      <c r="AC282" s="30"/>
      <c r="AD282" s="30"/>
      <c r="AE282" s="30"/>
      <c r="AF282" s="30"/>
      <c r="AG282" s="30"/>
      <c r="AH282" s="30"/>
    </row>
    <row r="283" spans="1:34" ht="12.75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  <c r="AA283" s="30"/>
      <c r="AB283" s="30"/>
      <c r="AC283" s="30"/>
      <c r="AD283" s="30"/>
      <c r="AE283" s="30"/>
      <c r="AF283" s="30"/>
      <c r="AG283" s="30"/>
      <c r="AH283" s="30"/>
    </row>
    <row r="284" spans="1:34" ht="12.75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  <c r="AA284" s="30"/>
      <c r="AB284" s="30"/>
      <c r="AC284" s="30"/>
      <c r="AD284" s="30"/>
      <c r="AE284" s="30"/>
      <c r="AF284" s="30"/>
      <c r="AG284" s="30"/>
      <c r="AH284" s="30"/>
    </row>
    <row r="285" spans="1:34" ht="12.75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  <c r="AA285" s="30"/>
      <c r="AB285" s="30"/>
      <c r="AC285" s="30"/>
      <c r="AD285" s="30"/>
      <c r="AE285" s="30"/>
      <c r="AF285" s="30"/>
      <c r="AG285" s="30"/>
      <c r="AH285" s="30"/>
    </row>
    <row r="286" spans="1:34" ht="12.75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  <c r="AA286" s="30"/>
      <c r="AB286" s="30"/>
      <c r="AC286" s="30"/>
      <c r="AD286" s="30"/>
      <c r="AE286" s="30"/>
      <c r="AF286" s="30"/>
      <c r="AG286" s="30"/>
      <c r="AH286" s="30"/>
    </row>
    <row r="287" spans="1:34" ht="12.75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</row>
    <row r="288" spans="1:34" ht="12.75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  <c r="AA288" s="30"/>
      <c r="AB288" s="30"/>
      <c r="AC288" s="30"/>
      <c r="AD288" s="30"/>
      <c r="AE288" s="30"/>
      <c r="AF288" s="30"/>
      <c r="AG288" s="30"/>
      <c r="AH288" s="30"/>
    </row>
    <row r="289" spans="1:34" ht="12.75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  <c r="AA289" s="30"/>
      <c r="AB289" s="30"/>
      <c r="AC289" s="30"/>
      <c r="AD289" s="30"/>
      <c r="AE289" s="30"/>
      <c r="AF289" s="30"/>
      <c r="AG289" s="30"/>
      <c r="AH289" s="30"/>
    </row>
    <row r="290" spans="1:34" ht="12.75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  <c r="AA290" s="30"/>
      <c r="AB290" s="30"/>
      <c r="AC290" s="30"/>
      <c r="AD290" s="30"/>
      <c r="AE290" s="30"/>
      <c r="AF290" s="30"/>
      <c r="AG290" s="30"/>
      <c r="AH290" s="30"/>
    </row>
    <row r="291" spans="1:34" ht="12.75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  <c r="AA291" s="30"/>
      <c r="AB291" s="30"/>
      <c r="AC291" s="30"/>
      <c r="AD291" s="30"/>
      <c r="AE291" s="30"/>
      <c r="AF291" s="30"/>
      <c r="AG291" s="30"/>
      <c r="AH291" s="30"/>
    </row>
    <row r="292" spans="1:34" ht="12.75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  <c r="AA292" s="30"/>
      <c r="AB292" s="30"/>
      <c r="AC292" s="30"/>
      <c r="AD292" s="30"/>
      <c r="AE292" s="30"/>
      <c r="AF292" s="30"/>
      <c r="AG292" s="30"/>
      <c r="AH292" s="30"/>
    </row>
    <row r="293" spans="1:34" ht="12.75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  <c r="AA293" s="30"/>
      <c r="AB293" s="30"/>
      <c r="AC293" s="30"/>
      <c r="AD293" s="30"/>
      <c r="AE293" s="30"/>
      <c r="AF293" s="30"/>
      <c r="AG293" s="30"/>
      <c r="AH293" s="30"/>
    </row>
    <row r="294" spans="1:34" ht="12.75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  <c r="AA294" s="30"/>
      <c r="AB294" s="30"/>
      <c r="AC294" s="30"/>
      <c r="AD294" s="30"/>
      <c r="AE294" s="30"/>
      <c r="AF294" s="30"/>
      <c r="AG294" s="30"/>
      <c r="AH294" s="30"/>
    </row>
    <row r="295" spans="1:34" ht="12.75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  <c r="AA295" s="30"/>
      <c r="AB295" s="30"/>
      <c r="AC295" s="30"/>
      <c r="AD295" s="30"/>
      <c r="AE295" s="30"/>
      <c r="AF295" s="30"/>
      <c r="AG295" s="30"/>
      <c r="AH295" s="30"/>
    </row>
    <row r="296" spans="1:34" ht="12.75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  <c r="AA296" s="30"/>
      <c r="AB296" s="30"/>
      <c r="AC296" s="30"/>
      <c r="AD296" s="30"/>
      <c r="AE296" s="30"/>
      <c r="AF296" s="30"/>
      <c r="AG296" s="30"/>
      <c r="AH296" s="30"/>
    </row>
    <row r="297" spans="1:34" ht="12.75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  <c r="AA297" s="30"/>
      <c r="AB297" s="30"/>
      <c r="AC297" s="30"/>
      <c r="AD297" s="30"/>
      <c r="AE297" s="30"/>
      <c r="AF297" s="30"/>
      <c r="AG297" s="30"/>
      <c r="AH297" s="30"/>
    </row>
    <row r="298" spans="1:34" ht="12.75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  <c r="AA298" s="30"/>
      <c r="AB298" s="30"/>
      <c r="AC298" s="30"/>
      <c r="AD298" s="30"/>
      <c r="AE298" s="30"/>
      <c r="AF298" s="30"/>
      <c r="AG298" s="30"/>
      <c r="AH298" s="30"/>
    </row>
    <row r="299" spans="1:34" ht="12.75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  <c r="AA299" s="30"/>
      <c r="AB299" s="30"/>
      <c r="AC299" s="30"/>
      <c r="AD299" s="30"/>
      <c r="AE299" s="30"/>
      <c r="AF299" s="30"/>
      <c r="AG299" s="30"/>
      <c r="AH299" s="30"/>
    </row>
    <row r="300" spans="1:34" ht="12.75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  <c r="AA300" s="30"/>
      <c r="AB300" s="30"/>
      <c r="AC300" s="30"/>
      <c r="AD300" s="30"/>
      <c r="AE300" s="30"/>
      <c r="AF300" s="30"/>
      <c r="AG300" s="30"/>
      <c r="AH300" s="30"/>
    </row>
    <row r="301" spans="1:34" ht="12.75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  <c r="AA301" s="30"/>
      <c r="AB301" s="30"/>
      <c r="AC301" s="30"/>
      <c r="AD301" s="30"/>
      <c r="AE301" s="30"/>
      <c r="AF301" s="30"/>
      <c r="AG301" s="30"/>
      <c r="AH301" s="30"/>
    </row>
    <row r="302" spans="1:34" ht="12.75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  <c r="AA302" s="30"/>
      <c r="AB302" s="30"/>
      <c r="AC302" s="30"/>
      <c r="AD302" s="30"/>
      <c r="AE302" s="30"/>
      <c r="AF302" s="30"/>
      <c r="AG302" s="30"/>
      <c r="AH302" s="30"/>
    </row>
    <row r="303" spans="1:34" ht="12.75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  <c r="AA303" s="30"/>
      <c r="AB303" s="30"/>
      <c r="AC303" s="30"/>
      <c r="AD303" s="30"/>
      <c r="AE303" s="30"/>
      <c r="AF303" s="30"/>
      <c r="AG303" s="30"/>
      <c r="AH303" s="30"/>
    </row>
    <row r="304" spans="1:34" ht="12.75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  <c r="AA304" s="30"/>
      <c r="AB304" s="30"/>
      <c r="AC304" s="30"/>
      <c r="AD304" s="30"/>
      <c r="AE304" s="30"/>
      <c r="AF304" s="30"/>
      <c r="AG304" s="30"/>
      <c r="AH304" s="30"/>
    </row>
    <row r="305" spans="1:34" ht="12.75">
      <c r="A305" s="30"/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</row>
    <row r="306" spans="1:34" ht="12.75">
      <c r="A306" s="30"/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  <c r="AA306" s="30"/>
      <c r="AB306" s="30"/>
      <c r="AC306" s="30"/>
      <c r="AD306" s="30"/>
      <c r="AE306" s="30"/>
      <c r="AF306" s="30"/>
      <c r="AG306" s="30"/>
      <c r="AH306" s="30"/>
    </row>
    <row r="307" spans="1:34" ht="12.75">
      <c r="A307" s="30"/>
      <c r="B307" s="30"/>
      <c r="C307" s="30"/>
      <c r="D307" s="30"/>
      <c r="E307" s="30"/>
      <c r="F307" s="30"/>
      <c r="G307" s="30"/>
      <c r="H307" s="30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  <c r="AA307" s="30"/>
      <c r="AB307" s="30"/>
      <c r="AC307" s="30"/>
      <c r="AD307" s="30"/>
      <c r="AE307" s="30"/>
      <c r="AF307" s="30"/>
      <c r="AG307" s="30"/>
      <c r="AH307" s="30"/>
    </row>
    <row r="308" spans="1:34" ht="12.75">
      <c r="A308" s="30"/>
      <c r="B308" s="30"/>
      <c r="C308" s="30"/>
      <c r="D308" s="30"/>
      <c r="E308" s="30"/>
      <c r="F308" s="30"/>
      <c r="G308" s="30"/>
      <c r="H308" s="30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  <c r="AA308" s="30"/>
      <c r="AB308" s="30"/>
      <c r="AC308" s="30"/>
      <c r="AD308" s="30"/>
      <c r="AE308" s="30"/>
      <c r="AF308" s="30"/>
      <c r="AG308" s="30"/>
      <c r="AH308" s="30"/>
    </row>
    <row r="309" spans="1:34" ht="12.75">
      <c r="A309" s="30"/>
      <c r="B309" s="30"/>
      <c r="C309" s="30"/>
      <c r="D309" s="30"/>
      <c r="E309" s="30"/>
      <c r="F309" s="30"/>
      <c r="G309" s="30"/>
      <c r="H309" s="30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  <c r="AA309" s="30"/>
      <c r="AB309" s="30"/>
      <c r="AC309" s="30"/>
      <c r="AD309" s="30"/>
      <c r="AE309" s="30"/>
      <c r="AF309" s="30"/>
      <c r="AG309" s="30"/>
      <c r="AH309" s="30"/>
    </row>
    <row r="310" spans="1:34" ht="12.75">
      <c r="A310" s="30"/>
      <c r="B310" s="30"/>
      <c r="C310" s="30"/>
      <c r="D310" s="30"/>
      <c r="E310" s="30"/>
      <c r="F310" s="30"/>
      <c r="G310" s="30"/>
      <c r="H310" s="30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  <c r="AA310" s="30"/>
      <c r="AB310" s="30"/>
      <c r="AC310" s="30"/>
      <c r="AD310" s="30"/>
      <c r="AE310" s="30"/>
      <c r="AF310" s="30"/>
      <c r="AG310" s="30"/>
      <c r="AH310" s="30"/>
    </row>
    <row r="311" spans="1:34" ht="12.75">
      <c r="A311" s="30"/>
      <c r="B311" s="30"/>
      <c r="C311" s="30"/>
      <c r="D311" s="30"/>
      <c r="E311" s="30"/>
      <c r="F311" s="30"/>
      <c r="G311" s="30"/>
      <c r="H311" s="30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  <c r="AA311" s="30"/>
      <c r="AB311" s="30"/>
      <c r="AC311" s="30"/>
      <c r="AD311" s="30"/>
      <c r="AE311" s="30"/>
      <c r="AF311" s="30"/>
      <c r="AG311" s="30"/>
      <c r="AH311" s="30"/>
    </row>
    <row r="312" spans="1:34" ht="12.75">
      <c r="A312" s="30"/>
      <c r="B312" s="30"/>
      <c r="C312" s="30"/>
      <c r="D312" s="30"/>
      <c r="E312" s="30"/>
      <c r="F312" s="30"/>
      <c r="G312" s="30"/>
      <c r="H312" s="30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  <c r="AA312" s="30"/>
      <c r="AB312" s="30"/>
      <c r="AC312" s="30"/>
      <c r="AD312" s="30"/>
      <c r="AE312" s="30"/>
      <c r="AF312" s="30"/>
      <c r="AG312" s="30"/>
      <c r="AH312" s="30"/>
    </row>
    <row r="313" spans="1:34" ht="12.75">
      <c r="A313" s="30"/>
      <c r="B313" s="30"/>
      <c r="C313" s="30"/>
      <c r="D313" s="30"/>
      <c r="E313" s="30"/>
      <c r="F313" s="30"/>
      <c r="G313" s="30"/>
      <c r="H313" s="30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  <c r="AA313" s="30"/>
      <c r="AB313" s="30"/>
      <c r="AC313" s="30"/>
      <c r="AD313" s="30"/>
      <c r="AE313" s="30"/>
      <c r="AF313" s="30"/>
      <c r="AG313" s="30"/>
      <c r="AH313" s="30"/>
    </row>
    <row r="314" spans="1:34" ht="12.75">
      <c r="A314" s="30"/>
      <c r="B314" s="30"/>
      <c r="C314" s="30"/>
      <c r="D314" s="30"/>
      <c r="E314" s="30"/>
      <c r="F314" s="30"/>
      <c r="G314" s="30"/>
      <c r="H314" s="30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  <c r="AA314" s="30"/>
      <c r="AB314" s="30"/>
      <c r="AC314" s="30"/>
      <c r="AD314" s="30"/>
      <c r="AE314" s="30"/>
      <c r="AF314" s="30"/>
      <c r="AG314" s="30"/>
      <c r="AH314" s="30"/>
    </row>
    <row r="315" spans="1:34" ht="12.75">
      <c r="A315" s="30"/>
      <c r="B315" s="30"/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  <c r="AA315" s="30"/>
      <c r="AB315" s="30"/>
      <c r="AC315" s="30"/>
      <c r="AD315" s="30"/>
      <c r="AE315" s="30"/>
      <c r="AF315" s="30"/>
      <c r="AG315" s="30"/>
      <c r="AH315" s="30"/>
    </row>
    <row r="316" spans="1:34" ht="12.75">
      <c r="A316" s="30"/>
      <c r="B316" s="30"/>
      <c r="C316" s="30"/>
      <c r="D316" s="30"/>
      <c r="E316" s="30"/>
      <c r="F316" s="30"/>
      <c r="G316" s="30"/>
      <c r="H316" s="30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  <c r="AA316" s="30"/>
      <c r="AB316" s="30"/>
      <c r="AC316" s="30"/>
      <c r="AD316" s="30"/>
      <c r="AE316" s="30"/>
      <c r="AF316" s="30"/>
      <c r="AG316" s="30"/>
      <c r="AH316" s="30"/>
    </row>
    <row r="317" spans="1:34" ht="12.75">
      <c r="A317" s="30"/>
      <c r="B317" s="30"/>
      <c r="C317" s="30"/>
      <c r="D317" s="30"/>
      <c r="E317" s="30"/>
      <c r="F317" s="30"/>
      <c r="G317" s="30"/>
      <c r="H317" s="30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  <c r="AA317" s="30"/>
      <c r="AB317" s="30"/>
      <c r="AC317" s="30"/>
      <c r="AD317" s="30"/>
      <c r="AE317" s="30"/>
      <c r="AF317" s="30"/>
      <c r="AG317" s="30"/>
      <c r="AH317" s="30"/>
    </row>
    <row r="318" spans="1:34" ht="12.75">
      <c r="A318" s="30"/>
      <c r="B318" s="30"/>
      <c r="C318" s="30"/>
      <c r="D318" s="30"/>
      <c r="E318" s="30"/>
      <c r="F318" s="30"/>
      <c r="G318" s="30"/>
      <c r="H318" s="30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  <c r="AA318" s="30"/>
      <c r="AB318" s="30"/>
      <c r="AC318" s="30"/>
      <c r="AD318" s="30"/>
      <c r="AE318" s="30"/>
      <c r="AF318" s="30"/>
      <c r="AG318" s="30"/>
      <c r="AH318" s="30"/>
    </row>
    <row r="319" spans="1:34" ht="12.75">
      <c r="A319" s="30"/>
      <c r="B319" s="30"/>
      <c r="C319" s="30"/>
      <c r="D319" s="30"/>
      <c r="E319" s="30"/>
      <c r="F319" s="30"/>
      <c r="G319" s="30"/>
      <c r="H319" s="30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  <c r="AA319" s="30"/>
      <c r="AB319" s="30"/>
      <c r="AC319" s="30"/>
      <c r="AD319" s="30"/>
      <c r="AE319" s="30"/>
      <c r="AF319" s="30"/>
      <c r="AG319" s="30"/>
      <c r="AH319" s="30"/>
    </row>
    <row r="320" spans="1:34" ht="12.75">
      <c r="A320" s="30"/>
      <c r="B320" s="30"/>
      <c r="C320" s="30"/>
      <c r="D320" s="30"/>
      <c r="E320" s="30"/>
      <c r="F320" s="30"/>
      <c r="G320" s="30"/>
      <c r="H320" s="30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  <c r="AA320" s="30"/>
      <c r="AB320" s="30"/>
      <c r="AC320" s="30"/>
      <c r="AD320" s="30"/>
      <c r="AE320" s="30"/>
      <c r="AF320" s="30"/>
      <c r="AG320" s="30"/>
      <c r="AH320" s="30"/>
    </row>
    <row r="321" spans="1:34" ht="12.75">
      <c r="A321" s="30"/>
      <c r="B321" s="30"/>
      <c r="C321" s="30"/>
      <c r="D321" s="30"/>
      <c r="E321" s="30"/>
      <c r="F321" s="30"/>
      <c r="G321" s="30"/>
      <c r="H321" s="30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  <c r="AA321" s="30"/>
      <c r="AB321" s="30"/>
      <c r="AC321" s="30"/>
      <c r="AD321" s="30"/>
      <c r="AE321" s="30"/>
      <c r="AF321" s="30"/>
      <c r="AG321" s="30"/>
      <c r="AH321" s="30"/>
    </row>
    <row r="322" spans="1:34" ht="12.75">
      <c r="A322" s="30"/>
      <c r="B322" s="30"/>
      <c r="C322" s="30"/>
      <c r="D322" s="30"/>
      <c r="E322" s="30"/>
      <c r="F322" s="30"/>
      <c r="G322" s="30"/>
      <c r="H322" s="30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  <c r="AA322" s="30"/>
      <c r="AB322" s="30"/>
      <c r="AC322" s="30"/>
      <c r="AD322" s="30"/>
      <c r="AE322" s="30"/>
      <c r="AF322" s="30"/>
      <c r="AG322" s="30"/>
      <c r="AH322" s="30"/>
    </row>
    <row r="323" spans="1:34" ht="12.75">
      <c r="A323" s="30"/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</row>
    <row r="324" spans="1:34" ht="12.75">
      <c r="A324" s="30"/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  <c r="AA324" s="30"/>
      <c r="AB324" s="30"/>
      <c r="AC324" s="30"/>
      <c r="AD324" s="30"/>
      <c r="AE324" s="30"/>
      <c r="AF324" s="30"/>
      <c r="AG324" s="30"/>
      <c r="AH324" s="30"/>
    </row>
    <row r="325" spans="1:34" ht="12.75">
      <c r="A325" s="30"/>
      <c r="B325" s="30"/>
      <c r="C325" s="30"/>
      <c r="D325" s="30"/>
      <c r="E325" s="30"/>
      <c r="F325" s="30"/>
      <c r="G325" s="30"/>
      <c r="H325" s="30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  <c r="AA325" s="30"/>
      <c r="AB325" s="30"/>
      <c r="AC325" s="30"/>
      <c r="AD325" s="30"/>
      <c r="AE325" s="30"/>
      <c r="AF325" s="30"/>
      <c r="AG325" s="30"/>
      <c r="AH325" s="30"/>
    </row>
    <row r="326" spans="1:34" ht="12.75">
      <c r="A326" s="30"/>
      <c r="B326" s="30"/>
      <c r="C326" s="30"/>
      <c r="D326" s="30"/>
      <c r="E326" s="30"/>
      <c r="F326" s="30"/>
      <c r="G326" s="30"/>
      <c r="H326" s="30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  <c r="AA326" s="30"/>
      <c r="AB326" s="30"/>
      <c r="AC326" s="30"/>
      <c r="AD326" s="30"/>
      <c r="AE326" s="30"/>
      <c r="AF326" s="30"/>
      <c r="AG326" s="30"/>
      <c r="AH326" s="30"/>
    </row>
    <row r="327" spans="1:34" ht="12.75">
      <c r="A327" s="30"/>
      <c r="B327" s="30"/>
      <c r="C327" s="30"/>
      <c r="D327" s="30"/>
      <c r="E327" s="30"/>
      <c r="F327" s="30"/>
      <c r="G327" s="30"/>
      <c r="H327" s="30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  <c r="AA327" s="30"/>
      <c r="AB327" s="30"/>
      <c r="AC327" s="30"/>
      <c r="AD327" s="30"/>
      <c r="AE327" s="30"/>
      <c r="AF327" s="30"/>
      <c r="AG327" s="30"/>
      <c r="AH327" s="30"/>
    </row>
    <row r="328" spans="1:34" ht="12.75">
      <c r="A328" s="30"/>
      <c r="B328" s="30"/>
      <c r="C328" s="30"/>
      <c r="D328" s="30"/>
      <c r="E328" s="30"/>
      <c r="F328" s="30"/>
      <c r="G328" s="30"/>
      <c r="H328" s="30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  <c r="AA328" s="30"/>
      <c r="AB328" s="30"/>
      <c r="AC328" s="30"/>
      <c r="AD328" s="30"/>
      <c r="AE328" s="30"/>
      <c r="AF328" s="30"/>
      <c r="AG328" s="30"/>
      <c r="AH328" s="30"/>
    </row>
    <row r="329" spans="1:34" ht="12.75">
      <c r="A329" s="30"/>
      <c r="B329" s="30"/>
      <c r="C329" s="30"/>
      <c r="D329" s="30"/>
      <c r="E329" s="30"/>
      <c r="F329" s="30"/>
      <c r="G329" s="30"/>
      <c r="H329" s="30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  <c r="AA329" s="30"/>
      <c r="AB329" s="30"/>
      <c r="AC329" s="30"/>
      <c r="AD329" s="30"/>
      <c r="AE329" s="30"/>
      <c r="AF329" s="30"/>
      <c r="AG329" s="30"/>
      <c r="AH329" s="30"/>
    </row>
    <row r="330" spans="1:34" ht="12.75">
      <c r="A330" s="30"/>
      <c r="B330" s="30"/>
      <c r="C330" s="30"/>
      <c r="D330" s="30"/>
      <c r="E330" s="30"/>
      <c r="F330" s="30"/>
      <c r="G330" s="30"/>
      <c r="H330" s="30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  <c r="AA330" s="30"/>
      <c r="AB330" s="30"/>
      <c r="AC330" s="30"/>
      <c r="AD330" s="30"/>
      <c r="AE330" s="30"/>
      <c r="AF330" s="30"/>
      <c r="AG330" s="30"/>
      <c r="AH330" s="30"/>
    </row>
    <row r="331" spans="1:34" ht="12.75">
      <c r="A331" s="30"/>
      <c r="B331" s="30"/>
      <c r="C331" s="30"/>
      <c r="D331" s="30"/>
      <c r="E331" s="30"/>
      <c r="F331" s="30"/>
      <c r="G331" s="30"/>
      <c r="H331" s="30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  <c r="AA331" s="30"/>
      <c r="AB331" s="30"/>
      <c r="AC331" s="30"/>
      <c r="AD331" s="30"/>
      <c r="AE331" s="30"/>
      <c r="AF331" s="30"/>
      <c r="AG331" s="30"/>
      <c r="AH331" s="30"/>
    </row>
    <row r="332" spans="1:34" ht="12.75">
      <c r="A332" s="30"/>
      <c r="B332" s="30"/>
      <c r="C332" s="30"/>
      <c r="D332" s="30"/>
      <c r="E332" s="30"/>
      <c r="F332" s="30"/>
      <c r="G332" s="30"/>
      <c r="H332" s="30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  <c r="AA332" s="30"/>
      <c r="AB332" s="30"/>
      <c r="AC332" s="30"/>
      <c r="AD332" s="30"/>
      <c r="AE332" s="30"/>
      <c r="AF332" s="30"/>
      <c r="AG332" s="30"/>
      <c r="AH332" s="30"/>
    </row>
    <row r="333" spans="1:34" ht="12.75">
      <c r="A333" s="30"/>
      <c r="B333" s="30"/>
      <c r="C333" s="30"/>
      <c r="D333" s="30"/>
      <c r="E333" s="30"/>
      <c r="F333" s="30"/>
      <c r="G333" s="30"/>
      <c r="H333" s="30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  <c r="AA333" s="30"/>
      <c r="AB333" s="30"/>
      <c r="AC333" s="30"/>
      <c r="AD333" s="30"/>
      <c r="AE333" s="30"/>
      <c r="AF333" s="30"/>
      <c r="AG333" s="30"/>
      <c r="AH333" s="30"/>
    </row>
    <row r="334" spans="1:34" ht="12.75">
      <c r="A334" s="30"/>
      <c r="B334" s="30"/>
      <c r="C334" s="30"/>
      <c r="D334" s="30"/>
      <c r="E334" s="30"/>
      <c r="F334" s="30"/>
      <c r="G334" s="30"/>
      <c r="H334" s="30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  <c r="AA334" s="30"/>
      <c r="AB334" s="30"/>
      <c r="AC334" s="30"/>
      <c r="AD334" s="30"/>
      <c r="AE334" s="30"/>
      <c r="AF334" s="30"/>
      <c r="AG334" s="30"/>
      <c r="AH334" s="30"/>
    </row>
    <row r="335" spans="1:34" ht="12.75">
      <c r="A335" s="30"/>
      <c r="B335" s="30"/>
      <c r="C335" s="30"/>
      <c r="D335" s="30"/>
      <c r="E335" s="30"/>
      <c r="F335" s="30"/>
      <c r="G335" s="30"/>
      <c r="H335" s="30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  <c r="AA335" s="30"/>
      <c r="AB335" s="30"/>
      <c r="AC335" s="30"/>
      <c r="AD335" s="30"/>
      <c r="AE335" s="30"/>
      <c r="AF335" s="30"/>
      <c r="AG335" s="30"/>
      <c r="AH335" s="30"/>
    </row>
    <row r="336" spans="1:34" ht="12.75">
      <c r="A336" s="30"/>
      <c r="B336" s="30"/>
      <c r="C336" s="30"/>
      <c r="D336" s="30"/>
      <c r="E336" s="30"/>
      <c r="F336" s="30"/>
      <c r="G336" s="30"/>
      <c r="H336" s="30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  <c r="AA336" s="30"/>
      <c r="AB336" s="30"/>
      <c r="AC336" s="30"/>
      <c r="AD336" s="30"/>
      <c r="AE336" s="30"/>
      <c r="AF336" s="30"/>
      <c r="AG336" s="30"/>
      <c r="AH336" s="30"/>
    </row>
    <row r="337" spans="1:34" ht="12.75">
      <c r="A337" s="30"/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  <c r="AA337" s="30"/>
      <c r="AB337" s="30"/>
      <c r="AC337" s="30"/>
      <c r="AD337" s="30"/>
      <c r="AE337" s="30"/>
      <c r="AF337" s="30"/>
      <c r="AG337" s="30"/>
      <c r="AH337" s="30"/>
    </row>
    <row r="338" spans="1:34" ht="12.75">
      <c r="A338" s="30"/>
      <c r="B338" s="30"/>
      <c r="C338" s="30"/>
      <c r="D338" s="30"/>
      <c r="E338" s="30"/>
      <c r="F338" s="30"/>
      <c r="G338" s="30"/>
      <c r="H338" s="30"/>
      <c r="I338" s="30"/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0"/>
      <c r="W338" s="30"/>
      <c r="X338" s="30"/>
      <c r="Y338" s="30"/>
      <c r="Z338" s="30"/>
      <c r="AA338" s="30"/>
      <c r="AB338" s="30"/>
      <c r="AC338" s="30"/>
      <c r="AD338" s="30"/>
      <c r="AE338" s="30"/>
      <c r="AF338" s="30"/>
      <c r="AG338" s="30"/>
      <c r="AH338" s="30"/>
    </row>
    <row r="339" spans="1:34" ht="12.75">
      <c r="A339" s="30"/>
      <c r="B339" s="30"/>
      <c r="C339" s="30"/>
      <c r="D339" s="30"/>
      <c r="E339" s="30"/>
      <c r="F339" s="30"/>
      <c r="G339" s="30"/>
      <c r="H339" s="30"/>
      <c r="I339" s="30"/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0"/>
      <c r="W339" s="30"/>
      <c r="X339" s="30"/>
      <c r="Y339" s="30"/>
      <c r="Z339" s="30"/>
      <c r="AA339" s="30"/>
      <c r="AB339" s="30"/>
      <c r="AC339" s="30"/>
      <c r="AD339" s="30"/>
      <c r="AE339" s="30"/>
      <c r="AF339" s="30"/>
      <c r="AG339" s="30"/>
      <c r="AH339" s="30"/>
    </row>
    <row r="340" spans="1:34" ht="12.75">
      <c r="A340" s="30"/>
      <c r="B340" s="30"/>
      <c r="C340" s="30"/>
      <c r="D340" s="30"/>
      <c r="E340" s="30"/>
      <c r="F340" s="30"/>
      <c r="G340" s="30"/>
      <c r="H340" s="30"/>
      <c r="I340" s="30"/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0"/>
      <c r="W340" s="30"/>
      <c r="X340" s="30"/>
      <c r="Y340" s="30"/>
      <c r="Z340" s="30"/>
      <c r="AA340" s="30"/>
      <c r="AB340" s="30"/>
      <c r="AC340" s="30"/>
      <c r="AD340" s="30"/>
      <c r="AE340" s="30"/>
      <c r="AF340" s="30"/>
      <c r="AG340" s="30"/>
      <c r="AH340" s="30"/>
    </row>
    <row r="341" spans="1:34" ht="12.75">
      <c r="A341" s="30"/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</row>
    <row r="342" spans="1:34" ht="12.75">
      <c r="A342" s="30"/>
      <c r="B342" s="30"/>
      <c r="C342" s="30"/>
      <c r="D342" s="30"/>
      <c r="E342" s="30"/>
      <c r="F342" s="30"/>
      <c r="G342" s="30"/>
      <c r="H342" s="30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  <c r="AA342" s="30"/>
      <c r="AB342" s="30"/>
      <c r="AC342" s="30"/>
      <c r="AD342" s="30"/>
      <c r="AE342" s="30"/>
      <c r="AF342" s="30"/>
      <c r="AG342" s="30"/>
      <c r="AH342" s="30"/>
    </row>
    <row r="343" spans="1:34" ht="12.75">
      <c r="A343" s="30"/>
      <c r="B343" s="30"/>
      <c r="C343" s="30"/>
      <c r="D343" s="30"/>
      <c r="E343" s="30"/>
      <c r="F343" s="30"/>
      <c r="G343" s="30"/>
      <c r="H343" s="30"/>
      <c r="I343" s="30"/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0"/>
      <c r="W343" s="30"/>
      <c r="X343" s="30"/>
      <c r="Y343" s="30"/>
      <c r="Z343" s="30"/>
      <c r="AA343" s="30"/>
      <c r="AB343" s="30"/>
      <c r="AC343" s="30"/>
      <c r="AD343" s="30"/>
      <c r="AE343" s="30"/>
      <c r="AF343" s="30"/>
      <c r="AG343" s="30"/>
      <c r="AH343" s="30"/>
    </row>
    <row r="344" spans="1:34" ht="12.75">
      <c r="A344" s="30"/>
      <c r="B344" s="30"/>
      <c r="C344" s="30"/>
      <c r="D344" s="30"/>
      <c r="E344" s="30"/>
      <c r="F344" s="30"/>
      <c r="G344" s="30"/>
      <c r="H344" s="30"/>
      <c r="I344" s="30"/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0"/>
      <c r="W344" s="30"/>
      <c r="X344" s="30"/>
      <c r="Y344" s="30"/>
      <c r="Z344" s="30"/>
      <c r="AA344" s="30"/>
      <c r="AB344" s="30"/>
      <c r="AC344" s="30"/>
      <c r="AD344" s="30"/>
      <c r="AE344" s="30"/>
      <c r="AF344" s="30"/>
      <c r="AG344" s="30"/>
      <c r="AH344" s="30"/>
    </row>
    <row r="345" spans="1:34" ht="12.75">
      <c r="A345" s="30"/>
      <c r="B345" s="30"/>
      <c r="C345" s="30"/>
      <c r="D345" s="30"/>
      <c r="E345" s="30"/>
      <c r="F345" s="30"/>
      <c r="G345" s="30"/>
      <c r="H345" s="30"/>
      <c r="I345" s="30"/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0"/>
      <c r="W345" s="30"/>
      <c r="X345" s="30"/>
      <c r="Y345" s="30"/>
      <c r="Z345" s="30"/>
      <c r="AA345" s="30"/>
      <c r="AB345" s="30"/>
      <c r="AC345" s="30"/>
      <c r="AD345" s="30"/>
      <c r="AE345" s="30"/>
      <c r="AF345" s="30"/>
      <c r="AG345" s="30"/>
      <c r="AH345" s="30"/>
    </row>
    <row r="346" spans="1:34" ht="12.75">
      <c r="A346" s="30"/>
      <c r="B346" s="30"/>
      <c r="C346" s="30"/>
      <c r="D346" s="30"/>
      <c r="E346" s="30"/>
      <c r="F346" s="30"/>
      <c r="G346" s="30"/>
      <c r="H346" s="30"/>
      <c r="I346" s="30"/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0"/>
      <c r="W346" s="30"/>
      <c r="X346" s="30"/>
      <c r="Y346" s="30"/>
      <c r="Z346" s="30"/>
      <c r="AA346" s="30"/>
      <c r="AB346" s="30"/>
      <c r="AC346" s="30"/>
      <c r="AD346" s="30"/>
      <c r="AE346" s="30"/>
      <c r="AF346" s="30"/>
      <c r="AG346" s="30"/>
      <c r="AH346" s="30"/>
    </row>
    <row r="347" spans="1:34" ht="12.75">
      <c r="A347" s="30"/>
      <c r="B347" s="30"/>
      <c r="C347" s="30"/>
      <c r="D347" s="30"/>
      <c r="E347" s="30"/>
      <c r="F347" s="30"/>
      <c r="G347" s="30"/>
      <c r="H347" s="30"/>
      <c r="I347" s="30"/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0"/>
      <c r="W347" s="30"/>
      <c r="X347" s="30"/>
      <c r="Y347" s="30"/>
      <c r="Z347" s="30"/>
      <c r="AA347" s="30"/>
      <c r="AB347" s="30"/>
      <c r="AC347" s="30"/>
      <c r="AD347" s="30"/>
      <c r="AE347" s="30"/>
      <c r="AF347" s="30"/>
      <c r="AG347" s="30"/>
      <c r="AH347" s="30"/>
    </row>
    <row r="348" spans="1:34" ht="12.75">
      <c r="A348" s="30"/>
      <c r="B348" s="30"/>
      <c r="C348" s="30"/>
      <c r="D348" s="30"/>
      <c r="E348" s="30"/>
      <c r="F348" s="30"/>
      <c r="G348" s="30"/>
      <c r="H348" s="30"/>
      <c r="I348" s="30"/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0"/>
      <c r="W348" s="30"/>
      <c r="X348" s="30"/>
      <c r="Y348" s="30"/>
      <c r="Z348" s="30"/>
      <c r="AA348" s="30"/>
      <c r="AB348" s="30"/>
      <c r="AC348" s="30"/>
      <c r="AD348" s="30"/>
      <c r="AE348" s="30"/>
      <c r="AF348" s="30"/>
      <c r="AG348" s="30"/>
      <c r="AH348" s="30"/>
    </row>
    <row r="349" spans="1:34" ht="12.75">
      <c r="A349" s="30"/>
      <c r="B349" s="30"/>
      <c r="C349" s="30"/>
      <c r="D349" s="30"/>
      <c r="E349" s="30"/>
      <c r="F349" s="30"/>
      <c r="G349" s="30"/>
      <c r="H349" s="30"/>
      <c r="I349" s="30"/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0"/>
      <c r="W349" s="30"/>
      <c r="X349" s="30"/>
      <c r="Y349" s="30"/>
      <c r="Z349" s="30"/>
      <c r="AA349" s="30"/>
      <c r="AB349" s="30"/>
      <c r="AC349" s="30"/>
      <c r="AD349" s="30"/>
      <c r="AE349" s="30"/>
      <c r="AF349" s="30"/>
      <c r="AG349" s="30"/>
      <c r="AH349" s="30"/>
    </row>
    <row r="350" spans="1:34" ht="12.75">
      <c r="A350" s="30"/>
      <c r="B350" s="30"/>
      <c r="C350" s="30"/>
      <c r="D350" s="30"/>
      <c r="E350" s="30"/>
      <c r="F350" s="30"/>
      <c r="G350" s="30"/>
      <c r="H350" s="30"/>
      <c r="I350" s="30"/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0"/>
      <c r="W350" s="30"/>
      <c r="X350" s="30"/>
      <c r="Y350" s="30"/>
      <c r="Z350" s="30"/>
      <c r="AA350" s="30"/>
      <c r="AB350" s="30"/>
      <c r="AC350" s="30"/>
      <c r="AD350" s="30"/>
      <c r="AE350" s="30"/>
      <c r="AF350" s="30"/>
      <c r="AG350" s="30"/>
      <c r="AH350" s="30"/>
    </row>
    <row r="351" spans="1:34" ht="12.75">
      <c r="A351" s="30"/>
      <c r="B351" s="30"/>
      <c r="C351" s="30"/>
      <c r="D351" s="30"/>
      <c r="E351" s="30"/>
      <c r="F351" s="30"/>
      <c r="G351" s="30"/>
      <c r="H351" s="30"/>
      <c r="I351" s="30"/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0"/>
      <c r="W351" s="30"/>
      <c r="X351" s="30"/>
      <c r="Y351" s="30"/>
      <c r="Z351" s="30"/>
      <c r="AA351" s="30"/>
      <c r="AB351" s="30"/>
      <c r="AC351" s="30"/>
      <c r="AD351" s="30"/>
      <c r="AE351" s="30"/>
      <c r="AF351" s="30"/>
      <c r="AG351" s="30"/>
      <c r="AH351" s="30"/>
    </row>
    <row r="352" spans="1:34" ht="12.75">
      <c r="A352" s="30"/>
      <c r="B352" s="30"/>
      <c r="C352" s="30"/>
      <c r="D352" s="30"/>
      <c r="E352" s="30"/>
      <c r="F352" s="30"/>
      <c r="G352" s="30"/>
      <c r="H352" s="30"/>
      <c r="I352" s="30"/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0"/>
      <c r="W352" s="30"/>
      <c r="X352" s="30"/>
      <c r="Y352" s="30"/>
      <c r="Z352" s="30"/>
      <c r="AA352" s="30"/>
      <c r="AB352" s="30"/>
      <c r="AC352" s="30"/>
      <c r="AD352" s="30"/>
      <c r="AE352" s="30"/>
      <c r="AF352" s="30"/>
      <c r="AG352" s="30"/>
      <c r="AH352" s="30"/>
    </row>
    <row r="353" spans="1:34" ht="12.75">
      <c r="A353" s="30"/>
      <c r="B353" s="30"/>
      <c r="C353" s="30"/>
      <c r="D353" s="30"/>
      <c r="E353" s="30"/>
      <c r="F353" s="30"/>
      <c r="G353" s="30"/>
      <c r="H353" s="30"/>
      <c r="I353" s="30"/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0"/>
      <c r="W353" s="30"/>
      <c r="X353" s="30"/>
      <c r="Y353" s="30"/>
      <c r="Z353" s="30"/>
      <c r="AA353" s="30"/>
      <c r="AB353" s="30"/>
      <c r="AC353" s="30"/>
      <c r="AD353" s="30"/>
      <c r="AE353" s="30"/>
      <c r="AF353" s="30"/>
      <c r="AG353" s="30"/>
      <c r="AH353" s="30"/>
    </row>
    <row r="354" spans="1:34" ht="12.75">
      <c r="A354" s="30"/>
      <c r="B354" s="30"/>
      <c r="C354" s="30"/>
      <c r="D354" s="30"/>
      <c r="E354" s="30"/>
      <c r="F354" s="30"/>
      <c r="G354" s="30"/>
      <c r="H354" s="30"/>
      <c r="I354" s="30"/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0"/>
      <c r="W354" s="30"/>
      <c r="X354" s="30"/>
      <c r="Y354" s="30"/>
      <c r="Z354" s="30"/>
      <c r="AA354" s="30"/>
      <c r="AB354" s="30"/>
      <c r="AC354" s="30"/>
      <c r="AD354" s="30"/>
      <c r="AE354" s="30"/>
      <c r="AF354" s="30"/>
      <c r="AG354" s="30"/>
      <c r="AH354" s="30"/>
    </row>
    <row r="355" spans="1:34" ht="12.75">
      <c r="A355" s="30"/>
      <c r="B355" s="30"/>
      <c r="C355" s="30"/>
      <c r="D355" s="30"/>
      <c r="E355" s="30"/>
      <c r="F355" s="30"/>
      <c r="G355" s="30"/>
      <c r="H355" s="30"/>
      <c r="I355" s="30"/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0"/>
      <c r="W355" s="30"/>
      <c r="X355" s="30"/>
      <c r="Y355" s="30"/>
      <c r="Z355" s="30"/>
      <c r="AA355" s="30"/>
      <c r="AB355" s="30"/>
      <c r="AC355" s="30"/>
      <c r="AD355" s="30"/>
      <c r="AE355" s="30"/>
      <c r="AF355" s="30"/>
      <c r="AG355" s="30"/>
      <c r="AH355" s="30"/>
    </row>
    <row r="356" spans="1:34" ht="12.75">
      <c r="A356" s="30"/>
      <c r="B356" s="30"/>
      <c r="C356" s="30"/>
      <c r="D356" s="30"/>
      <c r="E356" s="30"/>
      <c r="F356" s="30"/>
      <c r="G356" s="30"/>
      <c r="H356" s="30"/>
      <c r="I356" s="30"/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0"/>
      <c r="W356" s="30"/>
      <c r="X356" s="30"/>
      <c r="Y356" s="30"/>
      <c r="Z356" s="30"/>
      <c r="AA356" s="30"/>
      <c r="AB356" s="30"/>
      <c r="AC356" s="30"/>
      <c r="AD356" s="30"/>
      <c r="AE356" s="30"/>
      <c r="AF356" s="30"/>
      <c r="AG356" s="30"/>
      <c r="AH356" s="30"/>
    </row>
    <row r="357" spans="1:34" ht="12.75">
      <c r="A357" s="30"/>
      <c r="B357" s="30"/>
      <c r="C357" s="30"/>
      <c r="D357" s="30"/>
      <c r="E357" s="30"/>
      <c r="F357" s="30"/>
      <c r="G357" s="30"/>
      <c r="H357" s="30"/>
      <c r="I357" s="30"/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0"/>
      <c r="W357" s="30"/>
      <c r="X357" s="30"/>
      <c r="Y357" s="30"/>
      <c r="Z357" s="30"/>
      <c r="AA357" s="30"/>
      <c r="AB357" s="30"/>
      <c r="AC357" s="30"/>
      <c r="AD357" s="30"/>
      <c r="AE357" s="30"/>
      <c r="AF357" s="30"/>
      <c r="AG357" s="30"/>
      <c r="AH357" s="30"/>
    </row>
    <row r="358" spans="1:34" ht="12.75">
      <c r="A358" s="30"/>
      <c r="B358" s="30"/>
      <c r="C358" s="30"/>
      <c r="D358" s="30"/>
      <c r="E358" s="30"/>
      <c r="F358" s="30"/>
      <c r="G358" s="30"/>
      <c r="H358" s="30"/>
      <c r="I358" s="30"/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0"/>
      <c r="W358" s="30"/>
      <c r="X358" s="30"/>
      <c r="Y358" s="30"/>
      <c r="Z358" s="30"/>
      <c r="AA358" s="30"/>
      <c r="AB358" s="30"/>
      <c r="AC358" s="30"/>
      <c r="AD358" s="30"/>
      <c r="AE358" s="30"/>
      <c r="AF358" s="30"/>
      <c r="AG358" s="30"/>
      <c r="AH358" s="30"/>
    </row>
    <row r="359" spans="1:34" ht="12.75">
      <c r="A359" s="30"/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</row>
    <row r="360" spans="1:34" ht="12.75">
      <c r="A360" s="30"/>
      <c r="B360" s="30"/>
      <c r="C360" s="30"/>
      <c r="D360" s="30"/>
      <c r="E360" s="30"/>
      <c r="F360" s="30"/>
      <c r="G360" s="30"/>
      <c r="H360" s="30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  <c r="AA360" s="30"/>
      <c r="AB360" s="30"/>
      <c r="AC360" s="30"/>
      <c r="AD360" s="30"/>
      <c r="AE360" s="30"/>
      <c r="AF360" s="30"/>
      <c r="AG360" s="30"/>
      <c r="AH360" s="30"/>
    </row>
    <row r="361" spans="1:34" ht="12.75">
      <c r="A361" s="30"/>
      <c r="B361" s="30"/>
      <c r="C361" s="30"/>
      <c r="D361" s="30"/>
      <c r="E361" s="30"/>
      <c r="F361" s="30"/>
      <c r="G361" s="30"/>
      <c r="H361" s="30"/>
      <c r="I361" s="30"/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0"/>
      <c r="W361" s="30"/>
      <c r="X361" s="30"/>
      <c r="Y361" s="30"/>
      <c r="Z361" s="30"/>
      <c r="AA361" s="30"/>
      <c r="AB361" s="30"/>
      <c r="AC361" s="30"/>
      <c r="AD361" s="30"/>
      <c r="AE361" s="30"/>
      <c r="AF361" s="30"/>
      <c r="AG361" s="30"/>
      <c r="AH361" s="30"/>
    </row>
    <row r="362" spans="1:34" ht="12.75">
      <c r="A362" s="30"/>
      <c r="B362" s="30"/>
      <c r="C362" s="30"/>
      <c r="D362" s="30"/>
      <c r="E362" s="30"/>
      <c r="F362" s="30"/>
      <c r="G362" s="30"/>
      <c r="H362" s="30"/>
      <c r="I362" s="30"/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0"/>
      <c r="W362" s="30"/>
      <c r="X362" s="30"/>
      <c r="Y362" s="30"/>
      <c r="Z362" s="30"/>
      <c r="AA362" s="30"/>
      <c r="AB362" s="30"/>
      <c r="AC362" s="30"/>
      <c r="AD362" s="30"/>
      <c r="AE362" s="30"/>
      <c r="AF362" s="30"/>
      <c r="AG362" s="30"/>
      <c r="AH362" s="30"/>
    </row>
    <row r="363" spans="1:34" ht="12.75">
      <c r="A363" s="30"/>
      <c r="B363" s="30"/>
      <c r="C363" s="30"/>
      <c r="D363" s="30"/>
      <c r="E363" s="30"/>
      <c r="F363" s="30"/>
      <c r="G363" s="30"/>
      <c r="H363" s="30"/>
      <c r="I363" s="30"/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0"/>
      <c r="W363" s="30"/>
      <c r="X363" s="30"/>
      <c r="Y363" s="30"/>
      <c r="Z363" s="30"/>
      <c r="AA363" s="30"/>
      <c r="AB363" s="30"/>
      <c r="AC363" s="30"/>
      <c r="AD363" s="30"/>
      <c r="AE363" s="30"/>
      <c r="AF363" s="30"/>
      <c r="AG363" s="30"/>
      <c r="AH363" s="30"/>
    </row>
    <row r="364" spans="1:34" ht="12.75">
      <c r="A364" s="30"/>
      <c r="B364" s="30"/>
      <c r="C364" s="30"/>
      <c r="D364" s="30"/>
      <c r="E364" s="30"/>
      <c r="F364" s="30"/>
      <c r="G364" s="30"/>
      <c r="H364" s="30"/>
      <c r="I364" s="30"/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0"/>
      <c r="W364" s="30"/>
      <c r="X364" s="30"/>
      <c r="Y364" s="30"/>
      <c r="Z364" s="30"/>
      <c r="AA364" s="30"/>
      <c r="AB364" s="30"/>
      <c r="AC364" s="30"/>
      <c r="AD364" s="30"/>
      <c r="AE364" s="30"/>
      <c r="AF364" s="30"/>
      <c r="AG364" s="30"/>
      <c r="AH364" s="30"/>
    </row>
    <row r="365" spans="1:34" ht="12.75">
      <c r="A365" s="30"/>
      <c r="B365" s="30"/>
      <c r="C365" s="30"/>
      <c r="D365" s="30"/>
      <c r="E365" s="30"/>
      <c r="F365" s="30"/>
      <c r="G365" s="30"/>
      <c r="H365" s="30"/>
      <c r="I365" s="30"/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0"/>
      <c r="W365" s="30"/>
      <c r="X365" s="30"/>
      <c r="Y365" s="30"/>
      <c r="Z365" s="30"/>
      <c r="AA365" s="30"/>
      <c r="AB365" s="30"/>
      <c r="AC365" s="30"/>
      <c r="AD365" s="30"/>
      <c r="AE365" s="30"/>
      <c r="AF365" s="30"/>
      <c r="AG365" s="30"/>
      <c r="AH365" s="30"/>
    </row>
    <row r="366" spans="1:34" ht="12.75">
      <c r="A366" s="30"/>
      <c r="B366" s="30"/>
      <c r="C366" s="30"/>
      <c r="D366" s="30"/>
      <c r="E366" s="30"/>
      <c r="F366" s="30"/>
      <c r="G366" s="30"/>
      <c r="H366" s="30"/>
      <c r="I366" s="30"/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0"/>
      <c r="W366" s="30"/>
      <c r="X366" s="30"/>
      <c r="Y366" s="30"/>
      <c r="Z366" s="30"/>
      <c r="AA366" s="30"/>
      <c r="AB366" s="30"/>
      <c r="AC366" s="30"/>
      <c r="AD366" s="30"/>
      <c r="AE366" s="30"/>
      <c r="AF366" s="30"/>
      <c r="AG366" s="30"/>
      <c r="AH366" s="30"/>
    </row>
    <row r="367" spans="1:34" ht="12.75">
      <c r="A367" s="30"/>
      <c r="B367" s="30"/>
      <c r="C367" s="30"/>
      <c r="D367" s="30"/>
      <c r="E367" s="30"/>
      <c r="F367" s="30"/>
      <c r="G367" s="30"/>
      <c r="H367" s="30"/>
      <c r="I367" s="30"/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0"/>
      <c r="W367" s="30"/>
      <c r="X367" s="30"/>
      <c r="Y367" s="30"/>
      <c r="Z367" s="30"/>
      <c r="AA367" s="30"/>
      <c r="AB367" s="30"/>
      <c r="AC367" s="30"/>
      <c r="AD367" s="30"/>
      <c r="AE367" s="30"/>
      <c r="AF367" s="30"/>
      <c r="AG367" s="30"/>
      <c r="AH367" s="30"/>
    </row>
    <row r="368" spans="1:34" ht="12.75">
      <c r="A368" s="30"/>
      <c r="B368" s="30"/>
      <c r="C368" s="30"/>
      <c r="D368" s="30"/>
      <c r="E368" s="30"/>
      <c r="F368" s="30"/>
      <c r="G368" s="30"/>
      <c r="H368" s="30"/>
      <c r="I368" s="30"/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0"/>
      <c r="W368" s="30"/>
      <c r="X368" s="30"/>
      <c r="Y368" s="30"/>
      <c r="Z368" s="30"/>
      <c r="AA368" s="30"/>
      <c r="AB368" s="30"/>
      <c r="AC368" s="30"/>
      <c r="AD368" s="30"/>
      <c r="AE368" s="30"/>
      <c r="AF368" s="30"/>
      <c r="AG368" s="30"/>
      <c r="AH368" s="30"/>
    </row>
    <row r="369" spans="1:34" ht="12.75">
      <c r="A369" s="30"/>
      <c r="B369" s="30"/>
      <c r="C369" s="30"/>
      <c r="D369" s="30"/>
      <c r="E369" s="30"/>
      <c r="F369" s="30"/>
      <c r="G369" s="30"/>
      <c r="H369" s="30"/>
      <c r="I369" s="30"/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0"/>
      <c r="W369" s="30"/>
      <c r="X369" s="30"/>
      <c r="Y369" s="30"/>
      <c r="Z369" s="30"/>
      <c r="AA369" s="30"/>
      <c r="AB369" s="30"/>
      <c r="AC369" s="30"/>
      <c r="AD369" s="30"/>
      <c r="AE369" s="30"/>
      <c r="AF369" s="30"/>
      <c r="AG369" s="30"/>
      <c r="AH369" s="30"/>
    </row>
    <row r="370" spans="1:34" ht="12.75">
      <c r="A370" s="30"/>
      <c r="B370" s="30"/>
      <c r="C370" s="30"/>
      <c r="D370" s="30"/>
      <c r="E370" s="30"/>
      <c r="F370" s="30"/>
      <c r="G370" s="30"/>
      <c r="H370" s="30"/>
      <c r="I370" s="30"/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0"/>
      <c r="W370" s="30"/>
      <c r="X370" s="30"/>
      <c r="Y370" s="30"/>
      <c r="Z370" s="30"/>
      <c r="AA370" s="30"/>
      <c r="AB370" s="30"/>
      <c r="AC370" s="30"/>
      <c r="AD370" s="30"/>
      <c r="AE370" s="30"/>
      <c r="AF370" s="30"/>
      <c r="AG370" s="30"/>
      <c r="AH370" s="30"/>
    </row>
    <row r="371" spans="1:34" ht="12.75">
      <c r="A371" s="30"/>
      <c r="B371" s="30"/>
      <c r="C371" s="30"/>
      <c r="D371" s="30"/>
      <c r="E371" s="30"/>
      <c r="F371" s="30"/>
      <c r="G371" s="30"/>
      <c r="H371" s="30"/>
      <c r="I371" s="30"/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0"/>
      <c r="W371" s="30"/>
      <c r="X371" s="30"/>
      <c r="Y371" s="30"/>
      <c r="Z371" s="30"/>
      <c r="AA371" s="30"/>
      <c r="AB371" s="30"/>
      <c r="AC371" s="30"/>
      <c r="AD371" s="30"/>
      <c r="AE371" s="30"/>
      <c r="AF371" s="30"/>
      <c r="AG371" s="30"/>
      <c r="AH371" s="30"/>
    </row>
    <row r="372" spans="1:34" ht="12.75">
      <c r="A372" s="30"/>
      <c r="B372" s="30"/>
      <c r="C372" s="30"/>
      <c r="D372" s="30"/>
      <c r="E372" s="30"/>
      <c r="F372" s="30"/>
      <c r="G372" s="30"/>
      <c r="H372" s="30"/>
      <c r="I372" s="30"/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0"/>
      <c r="W372" s="30"/>
      <c r="X372" s="30"/>
      <c r="Y372" s="30"/>
      <c r="Z372" s="30"/>
      <c r="AA372" s="30"/>
      <c r="AB372" s="30"/>
      <c r="AC372" s="30"/>
      <c r="AD372" s="30"/>
      <c r="AE372" s="30"/>
      <c r="AF372" s="30"/>
      <c r="AG372" s="30"/>
      <c r="AH372" s="30"/>
    </row>
    <row r="373" spans="1:34" ht="12.75">
      <c r="A373" s="30"/>
      <c r="B373" s="30"/>
      <c r="C373" s="30"/>
      <c r="D373" s="30"/>
      <c r="E373" s="30"/>
      <c r="F373" s="30"/>
      <c r="G373" s="30"/>
      <c r="H373" s="30"/>
      <c r="I373" s="30"/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0"/>
      <c r="W373" s="30"/>
      <c r="X373" s="30"/>
      <c r="Y373" s="30"/>
      <c r="Z373" s="30"/>
      <c r="AA373" s="30"/>
      <c r="AB373" s="30"/>
      <c r="AC373" s="30"/>
      <c r="AD373" s="30"/>
      <c r="AE373" s="30"/>
      <c r="AF373" s="30"/>
      <c r="AG373" s="30"/>
      <c r="AH373" s="30"/>
    </row>
    <row r="374" spans="1:34" ht="12.75">
      <c r="A374" s="30"/>
      <c r="B374" s="30"/>
      <c r="C374" s="30"/>
      <c r="D374" s="30"/>
      <c r="E374" s="30"/>
      <c r="F374" s="30"/>
      <c r="G374" s="30"/>
      <c r="H374" s="30"/>
      <c r="I374" s="30"/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0"/>
      <c r="W374" s="30"/>
      <c r="X374" s="30"/>
      <c r="Y374" s="30"/>
      <c r="Z374" s="30"/>
      <c r="AA374" s="30"/>
      <c r="AB374" s="30"/>
      <c r="AC374" s="30"/>
      <c r="AD374" s="30"/>
      <c r="AE374" s="30"/>
      <c r="AF374" s="30"/>
      <c r="AG374" s="30"/>
      <c r="AH374" s="30"/>
    </row>
    <row r="375" spans="1:34" ht="12.75">
      <c r="A375" s="30"/>
      <c r="B375" s="30"/>
      <c r="C375" s="30"/>
      <c r="D375" s="30"/>
      <c r="E375" s="30"/>
      <c r="F375" s="30"/>
      <c r="G375" s="30"/>
      <c r="H375" s="30"/>
      <c r="I375" s="30"/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0"/>
      <c r="W375" s="30"/>
      <c r="X375" s="30"/>
      <c r="Y375" s="30"/>
      <c r="Z375" s="30"/>
      <c r="AA375" s="30"/>
      <c r="AB375" s="30"/>
      <c r="AC375" s="30"/>
      <c r="AD375" s="30"/>
      <c r="AE375" s="30"/>
      <c r="AF375" s="30"/>
      <c r="AG375" s="30"/>
      <c r="AH375" s="30"/>
    </row>
    <row r="376" spans="1:34" ht="12.75">
      <c r="A376" s="30"/>
      <c r="B376" s="30"/>
      <c r="C376" s="30"/>
      <c r="D376" s="30"/>
      <c r="E376" s="30"/>
      <c r="F376" s="30"/>
      <c r="G376" s="30"/>
      <c r="H376" s="30"/>
      <c r="I376" s="30"/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0"/>
      <c r="W376" s="30"/>
      <c r="X376" s="30"/>
      <c r="Y376" s="30"/>
      <c r="Z376" s="30"/>
      <c r="AA376" s="30"/>
      <c r="AB376" s="30"/>
      <c r="AC376" s="30"/>
      <c r="AD376" s="30"/>
      <c r="AE376" s="30"/>
      <c r="AF376" s="30"/>
      <c r="AG376" s="30"/>
      <c r="AH376" s="30"/>
    </row>
    <row r="377" spans="1:34" ht="12.75">
      <c r="A377" s="30"/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</row>
    <row r="378" spans="1:34" ht="12.75">
      <c r="A378" s="30"/>
      <c r="B378" s="30"/>
      <c r="C378" s="30"/>
      <c r="D378" s="30"/>
      <c r="E378" s="30"/>
      <c r="F378" s="30"/>
      <c r="G378" s="30"/>
      <c r="H378" s="30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  <c r="AA378" s="30"/>
      <c r="AB378" s="30"/>
      <c r="AC378" s="30"/>
      <c r="AD378" s="30"/>
      <c r="AE378" s="30"/>
      <c r="AF378" s="30"/>
      <c r="AG378" s="30"/>
      <c r="AH378" s="30"/>
    </row>
    <row r="379" spans="1:34" ht="12.75">
      <c r="A379" s="30"/>
      <c r="B379" s="30"/>
      <c r="C379" s="30"/>
      <c r="D379" s="30"/>
      <c r="E379" s="30"/>
      <c r="F379" s="30"/>
      <c r="G379" s="30"/>
      <c r="H379" s="30"/>
      <c r="I379" s="30"/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0"/>
      <c r="W379" s="30"/>
      <c r="X379" s="30"/>
      <c r="Y379" s="30"/>
      <c r="Z379" s="30"/>
      <c r="AA379" s="30"/>
      <c r="AB379" s="30"/>
      <c r="AC379" s="30"/>
      <c r="AD379" s="30"/>
      <c r="AE379" s="30"/>
      <c r="AF379" s="30"/>
      <c r="AG379" s="30"/>
      <c r="AH379" s="30"/>
    </row>
    <row r="380" spans="1:34" ht="12.75">
      <c r="A380" s="30"/>
      <c r="B380" s="30"/>
      <c r="C380" s="30"/>
      <c r="D380" s="30"/>
      <c r="E380" s="30"/>
      <c r="F380" s="30"/>
      <c r="G380" s="30"/>
      <c r="H380" s="30"/>
      <c r="I380" s="30"/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0"/>
      <c r="W380" s="30"/>
      <c r="X380" s="30"/>
      <c r="Y380" s="30"/>
      <c r="Z380" s="30"/>
      <c r="AA380" s="30"/>
      <c r="AB380" s="30"/>
      <c r="AC380" s="30"/>
      <c r="AD380" s="30"/>
      <c r="AE380" s="30"/>
      <c r="AF380" s="30"/>
      <c r="AG380" s="30"/>
      <c r="AH380" s="30"/>
    </row>
    <row r="381" spans="1:34" ht="12.75">
      <c r="A381" s="30"/>
      <c r="B381" s="30"/>
      <c r="C381" s="30"/>
      <c r="D381" s="30"/>
      <c r="E381" s="30"/>
      <c r="F381" s="30"/>
      <c r="G381" s="30"/>
      <c r="H381" s="30"/>
      <c r="I381" s="30"/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0"/>
      <c r="W381" s="30"/>
      <c r="X381" s="30"/>
      <c r="Y381" s="30"/>
      <c r="Z381" s="30"/>
      <c r="AA381" s="30"/>
      <c r="AB381" s="30"/>
      <c r="AC381" s="30"/>
      <c r="AD381" s="30"/>
      <c r="AE381" s="30"/>
      <c r="AF381" s="30"/>
      <c r="AG381" s="30"/>
      <c r="AH381" s="30"/>
    </row>
    <row r="382" spans="1:34" ht="12.75">
      <c r="A382" s="30"/>
      <c r="B382" s="30"/>
      <c r="C382" s="30"/>
      <c r="D382" s="30"/>
      <c r="E382" s="30"/>
      <c r="F382" s="30"/>
      <c r="G382" s="30"/>
      <c r="H382" s="30"/>
      <c r="I382" s="30"/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0"/>
      <c r="W382" s="30"/>
      <c r="X382" s="30"/>
      <c r="Y382" s="30"/>
      <c r="Z382" s="30"/>
      <c r="AA382" s="30"/>
      <c r="AB382" s="30"/>
      <c r="AC382" s="30"/>
      <c r="AD382" s="30"/>
      <c r="AE382" s="30"/>
      <c r="AF382" s="30"/>
      <c r="AG382" s="30"/>
      <c r="AH382" s="30"/>
    </row>
    <row r="383" spans="1:34" ht="12.75">
      <c r="A383" s="30"/>
      <c r="B383" s="30"/>
      <c r="C383" s="30"/>
      <c r="D383" s="30"/>
      <c r="E383" s="30"/>
      <c r="F383" s="30"/>
      <c r="G383" s="30"/>
      <c r="H383" s="30"/>
      <c r="I383" s="30"/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0"/>
      <c r="W383" s="30"/>
      <c r="X383" s="30"/>
      <c r="Y383" s="30"/>
      <c r="Z383" s="30"/>
      <c r="AA383" s="30"/>
      <c r="AB383" s="30"/>
      <c r="AC383" s="30"/>
      <c r="AD383" s="30"/>
      <c r="AE383" s="30"/>
      <c r="AF383" s="30"/>
      <c r="AG383" s="30"/>
      <c r="AH383" s="30"/>
    </row>
    <row r="384" spans="1:34" ht="12.75">
      <c r="A384" s="30"/>
      <c r="B384" s="30"/>
      <c r="C384" s="30"/>
      <c r="D384" s="30"/>
      <c r="E384" s="30"/>
      <c r="F384" s="30"/>
      <c r="G384" s="30"/>
      <c r="H384" s="30"/>
      <c r="I384" s="30"/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0"/>
      <c r="W384" s="30"/>
      <c r="X384" s="30"/>
      <c r="Y384" s="30"/>
      <c r="Z384" s="30"/>
      <c r="AA384" s="30"/>
      <c r="AB384" s="30"/>
      <c r="AC384" s="30"/>
      <c r="AD384" s="30"/>
      <c r="AE384" s="30"/>
      <c r="AF384" s="30"/>
      <c r="AG384" s="30"/>
      <c r="AH384" s="30"/>
    </row>
    <row r="385" spans="1:34" ht="12.75">
      <c r="A385" s="30"/>
      <c r="B385" s="30"/>
      <c r="C385" s="30"/>
      <c r="D385" s="30"/>
      <c r="E385" s="30"/>
      <c r="F385" s="30"/>
      <c r="G385" s="30"/>
      <c r="H385" s="30"/>
      <c r="I385" s="30"/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0"/>
      <c r="W385" s="30"/>
      <c r="X385" s="30"/>
      <c r="Y385" s="30"/>
      <c r="Z385" s="30"/>
      <c r="AA385" s="30"/>
      <c r="AB385" s="30"/>
      <c r="AC385" s="30"/>
      <c r="AD385" s="30"/>
      <c r="AE385" s="30"/>
      <c r="AF385" s="30"/>
      <c r="AG385" s="30"/>
      <c r="AH385" s="30"/>
    </row>
    <row r="386" spans="1:34" ht="12.75">
      <c r="A386" s="30"/>
      <c r="B386" s="30"/>
      <c r="C386" s="30"/>
      <c r="D386" s="30"/>
      <c r="E386" s="30"/>
      <c r="F386" s="30"/>
      <c r="G386" s="30"/>
      <c r="H386" s="30"/>
      <c r="I386" s="30"/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0"/>
      <c r="W386" s="30"/>
      <c r="X386" s="30"/>
      <c r="Y386" s="30"/>
      <c r="Z386" s="30"/>
      <c r="AA386" s="30"/>
      <c r="AB386" s="30"/>
      <c r="AC386" s="30"/>
      <c r="AD386" s="30"/>
      <c r="AE386" s="30"/>
      <c r="AF386" s="30"/>
      <c r="AG386" s="30"/>
      <c r="AH386" s="30"/>
    </row>
    <row r="387" spans="1:34" ht="12.75">
      <c r="A387" s="30"/>
      <c r="B387" s="30"/>
      <c r="C387" s="30"/>
      <c r="D387" s="30"/>
      <c r="E387" s="30"/>
      <c r="F387" s="30"/>
      <c r="G387" s="30"/>
      <c r="H387" s="30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  <c r="AA387" s="30"/>
      <c r="AB387" s="30"/>
      <c r="AC387" s="30"/>
      <c r="AD387" s="30"/>
      <c r="AE387" s="30"/>
      <c r="AF387" s="30"/>
      <c r="AG387" s="30"/>
      <c r="AH387" s="30"/>
    </row>
    <row r="388" spans="1:34" ht="12.75">
      <c r="A388" s="30"/>
      <c r="B388" s="30"/>
      <c r="C388" s="30"/>
      <c r="D388" s="30"/>
      <c r="E388" s="30"/>
      <c r="F388" s="30"/>
      <c r="G388" s="30"/>
      <c r="H388" s="30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  <c r="AA388" s="30"/>
      <c r="AB388" s="30"/>
      <c r="AC388" s="30"/>
      <c r="AD388" s="30"/>
      <c r="AE388" s="30"/>
      <c r="AF388" s="30"/>
      <c r="AG388" s="30"/>
      <c r="AH388" s="30"/>
    </row>
    <row r="389" spans="1:34" ht="12.75">
      <c r="A389" s="30"/>
      <c r="B389" s="30"/>
      <c r="C389" s="30"/>
      <c r="D389" s="30"/>
      <c r="E389" s="30"/>
      <c r="F389" s="30"/>
      <c r="G389" s="30"/>
      <c r="H389" s="30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  <c r="AA389" s="30"/>
      <c r="AB389" s="30"/>
      <c r="AC389" s="30"/>
      <c r="AD389" s="30"/>
      <c r="AE389" s="30"/>
      <c r="AF389" s="30"/>
      <c r="AG389" s="30"/>
      <c r="AH389" s="30"/>
    </row>
    <row r="390" spans="1:34" ht="12.75">
      <c r="A390" s="30"/>
      <c r="B390" s="30"/>
      <c r="C390" s="30"/>
      <c r="D390" s="30"/>
      <c r="E390" s="30"/>
      <c r="F390" s="30"/>
      <c r="G390" s="30"/>
      <c r="H390" s="30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  <c r="AA390" s="30"/>
      <c r="AB390" s="30"/>
      <c r="AC390" s="30"/>
      <c r="AD390" s="30"/>
      <c r="AE390" s="30"/>
      <c r="AF390" s="30"/>
      <c r="AG390" s="30"/>
      <c r="AH390" s="30"/>
    </row>
    <row r="391" spans="1:34" ht="12.75">
      <c r="A391" s="30"/>
      <c r="B391" s="30"/>
      <c r="C391" s="30"/>
      <c r="D391" s="30"/>
      <c r="E391" s="30"/>
      <c r="F391" s="30"/>
      <c r="G391" s="30"/>
      <c r="H391" s="30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  <c r="AA391" s="30"/>
      <c r="AB391" s="30"/>
      <c r="AC391" s="30"/>
      <c r="AD391" s="30"/>
      <c r="AE391" s="30"/>
      <c r="AF391" s="30"/>
      <c r="AG391" s="30"/>
      <c r="AH391" s="30"/>
    </row>
    <row r="392" spans="1:34" ht="12.75">
      <c r="A392" s="30"/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  <c r="AA392" s="30"/>
      <c r="AB392" s="30"/>
      <c r="AC392" s="30"/>
      <c r="AD392" s="30"/>
      <c r="AE392" s="30"/>
      <c r="AF392" s="30"/>
      <c r="AG392" s="30"/>
      <c r="AH392" s="30"/>
    </row>
    <row r="393" spans="1:34" ht="12.75">
      <c r="A393" s="30"/>
      <c r="B393" s="30"/>
      <c r="C393" s="30"/>
      <c r="D393" s="30"/>
      <c r="E393" s="30"/>
      <c r="F393" s="30"/>
      <c r="G393" s="30"/>
      <c r="H393" s="30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  <c r="AA393" s="30"/>
      <c r="AB393" s="30"/>
      <c r="AC393" s="30"/>
      <c r="AD393" s="30"/>
      <c r="AE393" s="30"/>
      <c r="AF393" s="30"/>
      <c r="AG393" s="30"/>
      <c r="AH393" s="30"/>
    </row>
    <row r="394" spans="1:34" ht="12.75">
      <c r="A394" s="30"/>
      <c r="B394" s="30"/>
      <c r="C394" s="30"/>
      <c r="D394" s="30"/>
      <c r="E394" s="30"/>
      <c r="F394" s="30"/>
      <c r="G394" s="30"/>
      <c r="H394" s="30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  <c r="AA394" s="30"/>
      <c r="AB394" s="30"/>
      <c r="AC394" s="30"/>
      <c r="AD394" s="30"/>
      <c r="AE394" s="30"/>
      <c r="AF394" s="30"/>
      <c r="AG394" s="30"/>
      <c r="AH394" s="30"/>
    </row>
    <row r="395" spans="1:34" ht="12.75">
      <c r="A395" s="30"/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</row>
    <row r="396" spans="1:34" ht="12.75">
      <c r="A396" s="30"/>
      <c r="B396" s="30"/>
      <c r="C396" s="30"/>
      <c r="D396" s="30"/>
      <c r="E396" s="30"/>
      <c r="F396" s="30"/>
      <c r="G396" s="30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  <c r="AA396" s="30"/>
      <c r="AB396" s="30"/>
      <c r="AC396" s="30"/>
      <c r="AD396" s="30"/>
      <c r="AE396" s="30"/>
      <c r="AF396" s="30"/>
      <c r="AG396" s="30"/>
      <c r="AH396" s="30"/>
    </row>
    <row r="397" spans="1:34" ht="12.75">
      <c r="A397" s="30"/>
      <c r="B397" s="30"/>
      <c r="C397" s="30"/>
      <c r="D397" s="30"/>
      <c r="E397" s="30"/>
      <c r="F397" s="30"/>
      <c r="G397" s="30"/>
      <c r="H397" s="30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  <c r="AA397" s="30"/>
      <c r="AB397" s="30"/>
      <c r="AC397" s="30"/>
      <c r="AD397" s="30"/>
      <c r="AE397" s="30"/>
      <c r="AF397" s="30"/>
      <c r="AG397" s="30"/>
      <c r="AH397" s="30"/>
    </row>
    <row r="398" spans="1:34" ht="12.75">
      <c r="A398" s="30"/>
      <c r="B398" s="30"/>
      <c r="C398" s="30"/>
      <c r="D398" s="30"/>
      <c r="E398" s="30"/>
      <c r="F398" s="30"/>
      <c r="G398" s="30"/>
      <c r="H398" s="30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  <c r="AA398" s="30"/>
      <c r="AB398" s="30"/>
      <c r="AC398" s="30"/>
      <c r="AD398" s="30"/>
      <c r="AE398" s="30"/>
      <c r="AF398" s="30"/>
      <c r="AG398" s="30"/>
      <c r="AH398" s="30"/>
    </row>
    <row r="399" spans="1:34" ht="12.75">
      <c r="A399" s="30"/>
      <c r="B399" s="30"/>
      <c r="C399" s="30"/>
      <c r="D399" s="30"/>
      <c r="E399" s="30"/>
      <c r="F399" s="30"/>
      <c r="G399" s="30"/>
      <c r="H399" s="30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  <c r="AA399" s="30"/>
      <c r="AB399" s="30"/>
      <c r="AC399" s="30"/>
      <c r="AD399" s="30"/>
      <c r="AE399" s="30"/>
      <c r="AF399" s="30"/>
      <c r="AG399" s="30"/>
      <c r="AH399" s="30"/>
    </row>
    <row r="400" spans="1:34" ht="12.75">
      <c r="A400" s="30"/>
      <c r="B400" s="30"/>
      <c r="C400" s="30"/>
      <c r="D400" s="30"/>
      <c r="E400" s="30"/>
      <c r="F400" s="30"/>
      <c r="G400" s="30"/>
      <c r="H400" s="30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  <c r="AA400" s="30"/>
      <c r="AB400" s="30"/>
      <c r="AC400" s="30"/>
      <c r="AD400" s="30"/>
      <c r="AE400" s="30"/>
      <c r="AF400" s="30"/>
      <c r="AG400" s="30"/>
      <c r="AH400" s="30"/>
    </row>
    <row r="401" spans="1:34" ht="12.75">
      <c r="A401" s="30"/>
      <c r="B401" s="30"/>
      <c r="C401" s="30"/>
      <c r="D401" s="30"/>
      <c r="E401" s="30"/>
      <c r="F401" s="30"/>
      <c r="G401" s="30"/>
      <c r="H401" s="30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  <c r="AA401" s="30"/>
      <c r="AB401" s="30"/>
      <c r="AC401" s="30"/>
      <c r="AD401" s="30"/>
      <c r="AE401" s="30"/>
      <c r="AF401" s="30"/>
      <c r="AG401" s="30"/>
      <c r="AH401" s="30"/>
    </row>
    <row r="402" spans="1:34" ht="12.75">
      <c r="A402" s="30"/>
      <c r="B402" s="30"/>
      <c r="C402" s="30"/>
      <c r="D402" s="30"/>
      <c r="E402" s="30"/>
      <c r="F402" s="30"/>
      <c r="G402" s="30"/>
      <c r="H402" s="30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  <c r="AA402" s="30"/>
      <c r="AB402" s="30"/>
      <c r="AC402" s="30"/>
      <c r="AD402" s="30"/>
      <c r="AE402" s="30"/>
      <c r="AF402" s="30"/>
      <c r="AG402" s="30"/>
      <c r="AH402" s="30"/>
    </row>
    <row r="403" spans="1:34" ht="12.75">
      <c r="A403" s="30"/>
      <c r="B403" s="30"/>
      <c r="C403" s="30"/>
      <c r="D403" s="30"/>
      <c r="E403" s="30"/>
      <c r="F403" s="30"/>
      <c r="G403" s="30"/>
      <c r="H403" s="30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  <c r="AA403" s="30"/>
      <c r="AB403" s="30"/>
      <c r="AC403" s="30"/>
      <c r="AD403" s="30"/>
      <c r="AE403" s="30"/>
      <c r="AF403" s="30"/>
      <c r="AG403" s="30"/>
      <c r="AH403" s="30"/>
    </row>
    <row r="404" spans="1:34" ht="12.75">
      <c r="A404" s="30"/>
      <c r="B404" s="30"/>
      <c r="C404" s="30"/>
      <c r="D404" s="30"/>
      <c r="E404" s="30"/>
      <c r="F404" s="30"/>
      <c r="G404" s="30"/>
      <c r="H404" s="30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  <c r="AA404" s="30"/>
      <c r="AB404" s="30"/>
      <c r="AC404" s="30"/>
      <c r="AD404" s="30"/>
      <c r="AE404" s="30"/>
      <c r="AF404" s="30"/>
      <c r="AG404" s="30"/>
      <c r="AH404" s="30"/>
    </row>
    <row r="405" spans="1:34" ht="12.75">
      <c r="A405" s="30"/>
      <c r="B405" s="30"/>
      <c r="C405" s="30"/>
      <c r="D405" s="30"/>
      <c r="E405" s="30"/>
      <c r="F405" s="30"/>
      <c r="G405" s="30"/>
      <c r="H405" s="30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  <c r="AA405" s="30"/>
      <c r="AB405" s="30"/>
      <c r="AC405" s="30"/>
      <c r="AD405" s="30"/>
      <c r="AE405" s="30"/>
      <c r="AF405" s="30"/>
      <c r="AG405" s="30"/>
      <c r="AH405" s="30"/>
    </row>
    <row r="406" spans="1:34" ht="12.75">
      <c r="A406" s="30"/>
      <c r="B406" s="30"/>
      <c r="C406" s="30"/>
      <c r="D406" s="30"/>
      <c r="E406" s="30"/>
      <c r="F406" s="30"/>
      <c r="G406" s="30"/>
      <c r="H406" s="30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  <c r="AA406" s="30"/>
      <c r="AB406" s="30"/>
      <c r="AC406" s="30"/>
      <c r="AD406" s="30"/>
      <c r="AE406" s="30"/>
      <c r="AF406" s="30"/>
      <c r="AG406" s="30"/>
      <c r="AH406" s="30"/>
    </row>
    <row r="407" spans="1:34" ht="12.75">
      <c r="A407" s="30"/>
      <c r="B407" s="30"/>
      <c r="C407" s="30"/>
      <c r="D407" s="30"/>
      <c r="E407" s="30"/>
      <c r="F407" s="30"/>
      <c r="G407" s="30"/>
      <c r="H407" s="30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  <c r="AA407" s="30"/>
      <c r="AB407" s="30"/>
      <c r="AC407" s="30"/>
      <c r="AD407" s="30"/>
      <c r="AE407" s="30"/>
      <c r="AF407" s="30"/>
      <c r="AG407" s="30"/>
      <c r="AH407" s="30"/>
    </row>
    <row r="408" spans="1:34" ht="12.75">
      <c r="A408" s="30"/>
      <c r="B408" s="30"/>
      <c r="C408" s="30"/>
      <c r="D408" s="30"/>
      <c r="E408" s="30"/>
      <c r="F408" s="30"/>
      <c r="G408" s="30"/>
      <c r="H408" s="30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  <c r="AA408" s="30"/>
      <c r="AB408" s="30"/>
      <c r="AC408" s="30"/>
      <c r="AD408" s="30"/>
      <c r="AE408" s="30"/>
      <c r="AF408" s="30"/>
      <c r="AG408" s="30"/>
      <c r="AH408" s="30"/>
    </row>
    <row r="409" spans="1:34" ht="12.75">
      <c r="A409" s="30"/>
      <c r="B409" s="30"/>
      <c r="C409" s="30"/>
      <c r="D409" s="30"/>
      <c r="E409" s="30"/>
      <c r="F409" s="30"/>
      <c r="G409" s="30"/>
      <c r="H409" s="30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  <c r="AA409" s="30"/>
      <c r="AB409" s="30"/>
      <c r="AC409" s="30"/>
      <c r="AD409" s="30"/>
      <c r="AE409" s="30"/>
      <c r="AF409" s="30"/>
      <c r="AG409" s="30"/>
      <c r="AH409" s="30"/>
    </row>
    <row r="410" spans="1:34" ht="12.75">
      <c r="A410" s="30"/>
      <c r="B410" s="30"/>
      <c r="C410" s="30"/>
      <c r="D410" s="30"/>
      <c r="E410" s="30"/>
      <c r="F410" s="30"/>
      <c r="G410" s="30"/>
      <c r="H410" s="30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  <c r="AA410" s="30"/>
      <c r="AB410" s="30"/>
      <c r="AC410" s="30"/>
      <c r="AD410" s="30"/>
      <c r="AE410" s="30"/>
      <c r="AF410" s="30"/>
      <c r="AG410" s="30"/>
      <c r="AH410" s="30"/>
    </row>
    <row r="411" spans="1:34" ht="12.75">
      <c r="A411" s="30"/>
      <c r="B411" s="30"/>
      <c r="C411" s="30"/>
      <c r="D411" s="30"/>
      <c r="E411" s="30"/>
      <c r="F411" s="30"/>
      <c r="G411" s="30"/>
      <c r="H411" s="30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  <c r="AA411" s="30"/>
      <c r="AB411" s="30"/>
      <c r="AC411" s="30"/>
      <c r="AD411" s="30"/>
      <c r="AE411" s="30"/>
      <c r="AF411" s="30"/>
      <c r="AG411" s="30"/>
      <c r="AH411" s="30"/>
    </row>
    <row r="412" spans="1:34" ht="12.75">
      <c r="A412" s="30"/>
      <c r="B412" s="30"/>
      <c r="C412" s="30"/>
      <c r="D412" s="30"/>
      <c r="E412" s="30"/>
      <c r="F412" s="30"/>
      <c r="G412" s="30"/>
      <c r="H412" s="30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  <c r="AA412" s="30"/>
      <c r="AB412" s="30"/>
      <c r="AC412" s="30"/>
      <c r="AD412" s="30"/>
      <c r="AE412" s="30"/>
      <c r="AF412" s="30"/>
      <c r="AG412" s="30"/>
      <c r="AH412" s="30"/>
    </row>
    <row r="413" spans="1:34" ht="12.75">
      <c r="A413" s="30"/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</row>
    <row r="414" spans="1:34" ht="12.75">
      <c r="A414" s="30"/>
      <c r="B414" s="30"/>
      <c r="C414" s="30"/>
      <c r="D414" s="30"/>
      <c r="E414" s="30"/>
      <c r="F414" s="30"/>
      <c r="G414" s="30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  <c r="AA414" s="30"/>
      <c r="AB414" s="30"/>
      <c r="AC414" s="30"/>
      <c r="AD414" s="30"/>
      <c r="AE414" s="30"/>
      <c r="AF414" s="30"/>
      <c r="AG414" s="30"/>
      <c r="AH414" s="30"/>
    </row>
    <row r="415" spans="1:34" ht="12.75">
      <c r="A415" s="30"/>
      <c r="B415" s="30"/>
      <c r="C415" s="30"/>
      <c r="D415" s="30"/>
      <c r="E415" s="30"/>
      <c r="F415" s="30"/>
      <c r="G415" s="30"/>
      <c r="H415" s="30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  <c r="AA415" s="30"/>
      <c r="AB415" s="30"/>
      <c r="AC415" s="30"/>
      <c r="AD415" s="30"/>
      <c r="AE415" s="30"/>
      <c r="AF415" s="30"/>
      <c r="AG415" s="30"/>
      <c r="AH415" s="30"/>
    </row>
    <row r="416" spans="1:34" ht="12.75">
      <c r="A416" s="30"/>
      <c r="B416" s="30"/>
      <c r="C416" s="30"/>
      <c r="D416" s="30"/>
      <c r="E416" s="30"/>
      <c r="F416" s="30"/>
      <c r="G416" s="30"/>
      <c r="H416" s="30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  <c r="AA416" s="30"/>
      <c r="AB416" s="30"/>
      <c r="AC416" s="30"/>
      <c r="AD416" s="30"/>
      <c r="AE416" s="30"/>
      <c r="AF416" s="30"/>
      <c r="AG416" s="30"/>
      <c r="AH416" s="30"/>
    </row>
    <row r="417" spans="1:34" ht="12.75">
      <c r="A417" s="30"/>
      <c r="B417" s="30"/>
      <c r="C417" s="30"/>
      <c r="D417" s="30"/>
      <c r="E417" s="30"/>
      <c r="F417" s="30"/>
      <c r="G417" s="30"/>
      <c r="H417" s="30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  <c r="AA417" s="30"/>
      <c r="AB417" s="30"/>
      <c r="AC417" s="30"/>
      <c r="AD417" s="30"/>
      <c r="AE417" s="30"/>
      <c r="AF417" s="30"/>
      <c r="AG417" s="30"/>
      <c r="AH417" s="30"/>
    </row>
    <row r="418" spans="1:34" ht="12.75">
      <c r="A418" s="30"/>
      <c r="B418" s="30"/>
      <c r="C418" s="30"/>
      <c r="D418" s="30"/>
      <c r="E418" s="30"/>
      <c r="F418" s="30"/>
      <c r="G418" s="30"/>
      <c r="H418" s="30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  <c r="AA418" s="30"/>
      <c r="AB418" s="30"/>
      <c r="AC418" s="30"/>
      <c r="AD418" s="30"/>
      <c r="AE418" s="30"/>
      <c r="AF418" s="30"/>
      <c r="AG418" s="30"/>
      <c r="AH418" s="30"/>
    </row>
    <row r="419" spans="1:34" ht="12.75">
      <c r="A419" s="30"/>
      <c r="B419" s="30"/>
      <c r="C419" s="30"/>
      <c r="D419" s="30"/>
      <c r="E419" s="30"/>
      <c r="F419" s="30"/>
      <c r="G419" s="30"/>
      <c r="H419" s="30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  <c r="AA419" s="30"/>
      <c r="AB419" s="30"/>
      <c r="AC419" s="30"/>
      <c r="AD419" s="30"/>
      <c r="AE419" s="30"/>
      <c r="AF419" s="30"/>
      <c r="AG419" s="30"/>
      <c r="AH419" s="30"/>
    </row>
    <row r="420" spans="1:34" ht="12.75">
      <c r="A420" s="30"/>
      <c r="B420" s="30"/>
      <c r="C420" s="30"/>
      <c r="D420" s="30"/>
      <c r="E420" s="30"/>
      <c r="F420" s="30"/>
      <c r="G420" s="30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  <c r="AA420" s="30"/>
      <c r="AB420" s="30"/>
      <c r="AC420" s="30"/>
      <c r="AD420" s="30"/>
      <c r="AE420" s="30"/>
      <c r="AF420" s="30"/>
      <c r="AG420" s="30"/>
      <c r="AH420" s="30"/>
    </row>
    <row r="421" spans="1:34" ht="12.75">
      <c r="A421" s="30"/>
      <c r="B421" s="30"/>
      <c r="C421" s="30"/>
      <c r="D421" s="30"/>
      <c r="E421" s="30"/>
      <c r="F421" s="30"/>
      <c r="G421" s="30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  <c r="AA421" s="30"/>
      <c r="AB421" s="30"/>
      <c r="AC421" s="30"/>
      <c r="AD421" s="30"/>
      <c r="AE421" s="30"/>
      <c r="AF421" s="30"/>
      <c r="AG421" s="30"/>
      <c r="AH421" s="30"/>
    </row>
    <row r="422" spans="1:34" ht="12.75">
      <c r="A422" s="30"/>
      <c r="B422" s="30"/>
      <c r="C422" s="30"/>
      <c r="D422" s="30"/>
      <c r="E422" s="30"/>
      <c r="F422" s="30"/>
      <c r="G422" s="30"/>
      <c r="H422" s="30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  <c r="AA422" s="30"/>
      <c r="AB422" s="30"/>
      <c r="AC422" s="30"/>
      <c r="AD422" s="30"/>
      <c r="AE422" s="30"/>
      <c r="AF422" s="30"/>
      <c r="AG422" s="30"/>
      <c r="AH422" s="30"/>
    </row>
    <row r="423" spans="1:34" ht="12.75">
      <c r="A423" s="30"/>
      <c r="B423" s="30"/>
      <c r="C423" s="30"/>
      <c r="D423" s="30"/>
      <c r="E423" s="30"/>
      <c r="F423" s="30"/>
      <c r="G423" s="30"/>
      <c r="H423" s="30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  <c r="AA423" s="30"/>
      <c r="AB423" s="30"/>
      <c r="AC423" s="30"/>
      <c r="AD423" s="30"/>
      <c r="AE423" s="30"/>
      <c r="AF423" s="30"/>
      <c r="AG423" s="30"/>
      <c r="AH423" s="30"/>
    </row>
    <row r="424" spans="1:34" ht="12.75">
      <c r="A424" s="30"/>
      <c r="B424" s="30"/>
      <c r="C424" s="30"/>
      <c r="D424" s="30"/>
      <c r="E424" s="30"/>
      <c r="F424" s="30"/>
      <c r="G424" s="30"/>
      <c r="H424" s="30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  <c r="AA424" s="30"/>
      <c r="AB424" s="30"/>
      <c r="AC424" s="30"/>
      <c r="AD424" s="30"/>
      <c r="AE424" s="30"/>
      <c r="AF424" s="30"/>
      <c r="AG424" s="30"/>
      <c r="AH424" s="30"/>
    </row>
    <row r="425" spans="1:34" ht="12.75">
      <c r="A425" s="30"/>
      <c r="B425" s="30"/>
      <c r="C425" s="30"/>
      <c r="D425" s="30"/>
      <c r="E425" s="30"/>
      <c r="F425" s="30"/>
      <c r="G425" s="30"/>
      <c r="H425" s="30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  <c r="AA425" s="30"/>
      <c r="AB425" s="30"/>
      <c r="AC425" s="30"/>
      <c r="AD425" s="30"/>
      <c r="AE425" s="30"/>
      <c r="AF425" s="30"/>
      <c r="AG425" s="30"/>
      <c r="AH425" s="30"/>
    </row>
    <row r="426" spans="1:34" ht="12.75">
      <c r="A426" s="30"/>
      <c r="B426" s="30"/>
      <c r="C426" s="30"/>
      <c r="D426" s="30"/>
      <c r="E426" s="30"/>
      <c r="F426" s="30"/>
      <c r="G426" s="30"/>
      <c r="H426" s="30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  <c r="AA426" s="30"/>
      <c r="AB426" s="30"/>
      <c r="AC426" s="30"/>
      <c r="AD426" s="30"/>
      <c r="AE426" s="30"/>
      <c r="AF426" s="30"/>
      <c r="AG426" s="30"/>
      <c r="AH426" s="30"/>
    </row>
    <row r="427" spans="1:34" ht="12.75">
      <c r="A427" s="30"/>
      <c r="B427" s="30"/>
      <c r="C427" s="30"/>
      <c r="D427" s="30"/>
      <c r="E427" s="30"/>
      <c r="F427" s="30"/>
      <c r="G427" s="30"/>
      <c r="H427" s="30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  <c r="AA427" s="30"/>
      <c r="AB427" s="30"/>
      <c r="AC427" s="30"/>
      <c r="AD427" s="30"/>
      <c r="AE427" s="30"/>
      <c r="AF427" s="30"/>
      <c r="AG427" s="30"/>
      <c r="AH427" s="30"/>
    </row>
    <row r="428" spans="1:34" ht="12.75">
      <c r="A428" s="30"/>
      <c r="B428" s="30"/>
      <c r="C428" s="30"/>
      <c r="D428" s="30"/>
      <c r="E428" s="30"/>
      <c r="F428" s="30"/>
      <c r="G428" s="30"/>
      <c r="H428" s="30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  <c r="AA428" s="30"/>
      <c r="AB428" s="30"/>
      <c r="AC428" s="30"/>
      <c r="AD428" s="30"/>
      <c r="AE428" s="30"/>
      <c r="AF428" s="30"/>
      <c r="AG428" s="30"/>
      <c r="AH428" s="30"/>
    </row>
    <row r="429" spans="1:34" ht="12.75">
      <c r="A429" s="30"/>
      <c r="B429" s="30"/>
      <c r="C429" s="30"/>
      <c r="D429" s="30"/>
      <c r="E429" s="30"/>
      <c r="F429" s="30"/>
      <c r="G429" s="30"/>
      <c r="H429" s="30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  <c r="AA429" s="30"/>
      <c r="AB429" s="30"/>
      <c r="AC429" s="30"/>
      <c r="AD429" s="30"/>
      <c r="AE429" s="30"/>
      <c r="AF429" s="30"/>
      <c r="AG429" s="30"/>
      <c r="AH429" s="30"/>
    </row>
    <row r="430" spans="1:34" ht="12.75">
      <c r="A430" s="30"/>
      <c r="B430" s="30"/>
      <c r="C430" s="30"/>
      <c r="D430" s="30"/>
      <c r="E430" s="30"/>
      <c r="F430" s="30"/>
      <c r="G430" s="30"/>
      <c r="H430" s="30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  <c r="AA430" s="30"/>
      <c r="AB430" s="30"/>
      <c r="AC430" s="30"/>
      <c r="AD430" s="30"/>
      <c r="AE430" s="30"/>
      <c r="AF430" s="30"/>
      <c r="AG430" s="30"/>
      <c r="AH430" s="30"/>
    </row>
    <row r="431" spans="1:34" ht="12.75">
      <c r="A431" s="30"/>
      <c r="B431" s="30"/>
      <c r="C431" s="30"/>
      <c r="D431" s="30"/>
      <c r="E431" s="30"/>
      <c r="F431" s="30"/>
      <c r="G431" s="30"/>
      <c r="H431" s="30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  <c r="AA431" s="30"/>
      <c r="AB431" s="30"/>
      <c r="AC431" s="30"/>
      <c r="AD431" s="30"/>
      <c r="AE431" s="30"/>
      <c r="AF431" s="30"/>
      <c r="AG431" s="30"/>
      <c r="AH431" s="30"/>
    </row>
    <row r="432" spans="1:34" ht="12.75">
      <c r="A432" s="30"/>
      <c r="B432" s="30"/>
      <c r="C432" s="30"/>
      <c r="D432" s="30"/>
      <c r="E432" s="30"/>
      <c r="F432" s="30"/>
      <c r="G432" s="30"/>
      <c r="H432" s="30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  <c r="AA432" s="30"/>
      <c r="AB432" s="30"/>
      <c r="AC432" s="30"/>
      <c r="AD432" s="30"/>
      <c r="AE432" s="30"/>
      <c r="AF432" s="30"/>
      <c r="AG432" s="30"/>
      <c r="AH432" s="30"/>
    </row>
    <row r="433" spans="1:34" ht="12.75">
      <c r="A433" s="30"/>
      <c r="B433" s="30"/>
      <c r="C433" s="30"/>
      <c r="D433" s="30"/>
      <c r="E433" s="30"/>
      <c r="F433" s="30"/>
      <c r="G433" s="30"/>
      <c r="H433" s="30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  <c r="AA433" s="30"/>
      <c r="AB433" s="30"/>
      <c r="AC433" s="30"/>
      <c r="AD433" s="30"/>
      <c r="AE433" s="30"/>
      <c r="AF433" s="30"/>
      <c r="AG433" s="30"/>
      <c r="AH433" s="30"/>
    </row>
    <row r="434" spans="1:34" ht="12.75">
      <c r="A434" s="30"/>
      <c r="B434" s="30"/>
      <c r="C434" s="30"/>
      <c r="D434" s="30"/>
      <c r="E434" s="30"/>
      <c r="F434" s="30"/>
      <c r="G434" s="30"/>
      <c r="H434" s="30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  <c r="AA434" s="30"/>
      <c r="AB434" s="30"/>
      <c r="AC434" s="30"/>
      <c r="AD434" s="30"/>
      <c r="AE434" s="30"/>
      <c r="AF434" s="30"/>
      <c r="AG434" s="30"/>
      <c r="AH434" s="30"/>
    </row>
    <row r="435" spans="1:34" ht="12.75">
      <c r="A435" s="30"/>
      <c r="B435" s="30"/>
      <c r="C435" s="30"/>
      <c r="D435" s="30"/>
      <c r="E435" s="30"/>
      <c r="F435" s="30"/>
      <c r="G435" s="30"/>
      <c r="H435" s="30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  <c r="AA435" s="30"/>
      <c r="AB435" s="30"/>
      <c r="AC435" s="30"/>
      <c r="AD435" s="30"/>
      <c r="AE435" s="30"/>
      <c r="AF435" s="30"/>
      <c r="AG435" s="30"/>
      <c r="AH435" s="30"/>
    </row>
    <row r="436" spans="1:34" ht="12.75">
      <c r="A436" s="30"/>
      <c r="B436" s="30"/>
      <c r="C436" s="30"/>
      <c r="D436" s="30"/>
      <c r="E436" s="30"/>
      <c r="F436" s="30"/>
      <c r="G436" s="30"/>
      <c r="H436" s="30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  <c r="AA436" s="30"/>
      <c r="AB436" s="30"/>
      <c r="AC436" s="30"/>
      <c r="AD436" s="30"/>
      <c r="AE436" s="30"/>
      <c r="AF436" s="30"/>
      <c r="AG436" s="30"/>
      <c r="AH436" s="30"/>
    </row>
    <row r="437" spans="1:34" ht="12.75">
      <c r="A437" s="30"/>
      <c r="B437" s="30"/>
      <c r="C437" s="30"/>
      <c r="D437" s="30"/>
      <c r="E437" s="30"/>
      <c r="F437" s="30"/>
      <c r="G437" s="30"/>
      <c r="H437" s="30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  <c r="AA437" s="30"/>
      <c r="AB437" s="30"/>
      <c r="AC437" s="30"/>
      <c r="AD437" s="30"/>
      <c r="AE437" s="30"/>
      <c r="AF437" s="30"/>
      <c r="AG437" s="30"/>
      <c r="AH437" s="30"/>
    </row>
    <row r="438" spans="1:34" ht="12.75">
      <c r="A438" s="30"/>
      <c r="B438" s="30"/>
      <c r="C438" s="30"/>
      <c r="D438" s="30"/>
      <c r="E438" s="30"/>
      <c r="F438" s="30"/>
      <c r="G438" s="30"/>
      <c r="H438" s="30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  <c r="AA438" s="30"/>
      <c r="AB438" s="30"/>
      <c r="AC438" s="30"/>
      <c r="AD438" s="30"/>
      <c r="AE438" s="30"/>
      <c r="AF438" s="30"/>
      <c r="AG438" s="30"/>
      <c r="AH438" s="30"/>
    </row>
    <row r="439" spans="1:34" ht="12.75">
      <c r="A439" s="30"/>
      <c r="B439" s="30"/>
      <c r="C439" s="30"/>
      <c r="D439" s="30"/>
      <c r="E439" s="30"/>
      <c r="F439" s="30"/>
      <c r="G439" s="30"/>
      <c r="H439" s="30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  <c r="AA439" s="30"/>
      <c r="AB439" s="30"/>
      <c r="AC439" s="30"/>
      <c r="AD439" s="30"/>
      <c r="AE439" s="30"/>
      <c r="AF439" s="30"/>
      <c r="AG439" s="30"/>
      <c r="AH439" s="30"/>
    </row>
    <row r="440" spans="1:34" ht="12.75">
      <c r="A440" s="30"/>
      <c r="B440" s="30"/>
      <c r="C440" s="30"/>
      <c r="D440" s="30"/>
      <c r="E440" s="30"/>
      <c r="F440" s="30"/>
      <c r="G440" s="30"/>
      <c r="H440" s="30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  <c r="AA440" s="30"/>
      <c r="AB440" s="30"/>
      <c r="AC440" s="30"/>
      <c r="AD440" s="30"/>
      <c r="AE440" s="30"/>
      <c r="AF440" s="30"/>
      <c r="AG440" s="30"/>
      <c r="AH440" s="30"/>
    </row>
    <row r="441" spans="1:34" ht="12.75">
      <c r="A441" s="30"/>
      <c r="B441" s="30"/>
      <c r="C441" s="30"/>
      <c r="D441" s="30"/>
      <c r="E441" s="30"/>
      <c r="F441" s="30"/>
      <c r="G441" s="30"/>
      <c r="H441" s="30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  <c r="AA441" s="30"/>
      <c r="AB441" s="30"/>
      <c r="AC441" s="30"/>
      <c r="AD441" s="30"/>
      <c r="AE441" s="30"/>
      <c r="AF441" s="30"/>
      <c r="AG441" s="30"/>
      <c r="AH441" s="30"/>
    </row>
    <row r="442" spans="1:34" ht="12.75">
      <c r="A442" s="30"/>
      <c r="B442" s="30"/>
      <c r="C442" s="30"/>
      <c r="D442" s="30"/>
      <c r="E442" s="30"/>
      <c r="F442" s="30"/>
      <c r="G442" s="30"/>
      <c r="H442" s="30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  <c r="AA442" s="30"/>
      <c r="AB442" s="30"/>
      <c r="AC442" s="30"/>
      <c r="AD442" s="30"/>
      <c r="AE442" s="30"/>
      <c r="AF442" s="30"/>
      <c r="AG442" s="30"/>
      <c r="AH442" s="30"/>
    </row>
    <row r="443" spans="1:34" ht="12.75">
      <c r="A443" s="30"/>
      <c r="B443" s="30"/>
      <c r="C443" s="30"/>
      <c r="D443" s="30"/>
      <c r="E443" s="30"/>
      <c r="F443" s="30"/>
      <c r="G443" s="30"/>
      <c r="H443" s="30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  <c r="AA443" s="30"/>
      <c r="AB443" s="30"/>
      <c r="AC443" s="30"/>
      <c r="AD443" s="30"/>
      <c r="AE443" s="30"/>
      <c r="AF443" s="30"/>
      <c r="AG443" s="30"/>
      <c r="AH443" s="30"/>
    </row>
    <row r="444" spans="1:34" ht="12.75">
      <c r="A444" s="30"/>
      <c r="B444" s="30"/>
      <c r="C444" s="30"/>
      <c r="D444" s="30"/>
      <c r="E444" s="30"/>
      <c r="F444" s="30"/>
      <c r="G444" s="30"/>
      <c r="H444" s="30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  <c r="AA444" s="30"/>
      <c r="AB444" s="30"/>
      <c r="AC444" s="30"/>
      <c r="AD444" s="30"/>
      <c r="AE444" s="30"/>
      <c r="AF444" s="30"/>
      <c r="AG444" s="30"/>
      <c r="AH444" s="30"/>
    </row>
    <row r="445" spans="1:34" ht="12.75">
      <c r="A445" s="30"/>
      <c r="B445" s="30"/>
      <c r="C445" s="30"/>
      <c r="D445" s="30"/>
      <c r="E445" s="30"/>
      <c r="F445" s="30"/>
      <c r="G445" s="30"/>
      <c r="H445" s="30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  <c r="AA445" s="30"/>
      <c r="AB445" s="30"/>
      <c r="AC445" s="30"/>
      <c r="AD445" s="30"/>
      <c r="AE445" s="30"/>
      <c r="AF445" s="30"/>
      <c r="AG445" s="30"/>
      <c r="AH445" s="30"/>
    </row>
    <row r="446" spans="1:34" ht="12.75">
      <c r="A446" s="30"/>
      <c r="B446" s="30"/>
      <c r="C446" s="30"/>
      <c r="D446" s="30"/>
      <c r="E446" s="30"/>
      <c r="F446" s="30"/>
      <c r="G446" s="30"/>
      <c r="H446" s="30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  <c r="AA446" s="30"/>
      <c r="AB446" s="30"/>
      <c r="AC446" s="30"/>
      <c r="AD446" s="30"/>
      <c r="AE446" s="30"/>
      <c r="AF446" s="30"/>
      <c r="AG446" s="30"/>
      <c r="AH446" s="30"/>
    </row>
    <row r="447" spans="1:34" ht="12.75">
      <c r="A447" s="30"/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  <c r="AA447" s="30"/>
      <c r="AB447" s="30"/>
      <c r="AC447" s="30"/>
      <c r="AD447" s="30"/>
      <c r="AE447" s="30"/>
      <c r="AF447" s="30"/>
      <c r="AG447" s="30"/>
      <c r="AH447" s="30"/>
    </row>
    <row r="448" spans="1:34" ht="12.75">
      <c r="A448" s="30"/>
      <c r="B448" s="30"/>
      <c r="C448" s="30"/>
      <c r="D448" s="30"/>
      <c r="E448" s="30"/>
      <c r="F448" s="30"/>
      <c r="G448" s="30"/>
      <c r="H448" s="30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  <c r="AA448" s="30"/>
      <c r="AB448" s="30"/>
      <c r="AC448" s="30"/>
      <c r="AD448" s="30"/>
      <c r="AE448" s="30"/>
      <c r="AF448" s="30"/>
      <c r="AG448" s="30"/>
      <c r="AH448" s="30"/>
    </row>
    <row r="449" spans="1:34" ht="12.75">
      <c r="A449" s="30"/>
      <c r="B449" s="30"/>
      <c r="C449" s="30"/>
      <c r="D449" s="30"/>
      <c r="E449" s="30"/>
      <c r="F449" s="30"/>
      <c r="G449" s="30"/>
      <c r="H449" s="30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  <c r="AA449" s="30"/>
      <c r="AB449" s="30"/>
      <c r="AC449" s="30"/>
      <c r="AD449" s="30"/>
      <c r="AE449" s="30"/>
      <c r="AF449" s="30"/>
      <c r="AG449" s="30"/>
      <c r="AH449" s="30"/>
    </row>
    <row r="450" spans="1:34" ht="12.75">
      <c r="A450" s="30"/>
      <c r="B450" s="30"/>
      <c r="C450" s="30"/>
      <c r="D450" s="30"/>
      <c r="E450" s="30"/>
      <c r="F450" s="30"/>
      <c r="G450" s="30"/>
      <c r="H450" s="30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  <c r="AA450" s="30"/>
      <c r="AB450" s="30"/>
      <c r="AC450" s="30"/>
      <c r="AD450" s="30"/>
      <c r="AE450" s="30"/>
      <c r="AF450" s="30"/>
      <c r="AG450" s="30"/>
      <c r="AH450" s="30"/>
    </row>
    <row r="451" spans="1:34" ht="12.75">
      <c r="A451" s="30"/>
      <c r="B451" s="30"/>
      <c r="C451" s="30"/>
      <c r="D451" s="30"/>
      <c r="E451" s="30"/>
      <c r="F451" s="30"/>
      <c r="G451" s="30"/>
      <c r="H451" s="30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  <c r="AA451" s="30"/>
      <c r="AB451" s="30"/>
      <c r="AC451" s="30"/>
      <c r="AD451" s="30"/>
      <c r="AE451" s="30"/>
      <c r="AF451" s="30"/>
      <c r="AG451" s="30"/>
      <c r="AH451" s="30"/>
    </row>
    <row r="452" spans="1:34" ht="12.75">
      <c r="A452" s="30"/>
      <c r="B452" s="30"/>
      <c r="C452" s="30"/>
      <c r="D452" s="30"/>
      <c r="E452" s="30"/>
      <c r="F452" s="30"/>
      <c r="G452" s="30"/>
      <c r="H452" s="30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  <c r="AA452" s="30"/>
      <c r="AB452" s="30"/>
      <c r="AC452" s="30"/>
      <c r="AD452" s="30"/>
      <c r="AE452" s="30"/>
      <c r="AF452" s="30"/>
      <c r="AG452" s="30"/>
      <c r="AH452" s="30"/>
    </row>
    <row r="453" spans="1:34" ht="12.75">
      <c r="A453" s="30"/>
      <c r="B453" s="30"/>
      <c r="C453" s="30"/>
      <c r="D453" s="30"/>
      <c r="E453" s="30"/>
      <c r="F453" s="30"/>
      <c r="G453" s="30"/>
      <c r="H453" s="30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  <c r="AA453" s="30"/>
      <c r="AB453" s="30"/>
      <c r="AC453" s="30"/>
      <c r="AD453" s="30"/>
      <c r="AE453" s="30"/>
      <c r="AF453" s="30"/>
      <c r="AG453" s="30"/>
      <c r="AH453" s="30"/>
    </row>
    <row r="454" spans="1:34" ht="12.75">
      <c r="A454" s="30"/>
      <c r="B454" s="30"/>
      <c r="C454" s="30"/>
      <c r="D454" s="30"/>
      <c r="E454" s="30"/>
      <c r="F454" s="30"/>
      <c r="G454" s="30"/>
      <c r="H454" s="30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  <c r="AA454" s="30"/>
      <c r="AB454" s="30"/>
      <c r="AC454" s="30"/>
      <c r="AD454" s="30"/>
      <c r="AE454" s="30"/>
      <c r="AF454" s="30"/>
      <c r="AG454" s="30"/>
      <c r="AH454" s="30"/>
    </row>
    <row r="455" spans="1:34" ht="12.75">
      <c r="A455" s="30"/>
      <c r="B455" s="30"/>
      <c r="C455" s="30"/>
      <c r="D455" s="30"/>
      <c r="E455" s="30"/>
      <c r="F455" s="30"/>
      <c r="G455" s="30"/>
      <c r="H455" s="30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  <c r="AA455" s="30"/>
      <c r="AB455" s="30"/>
      <c r="AC455" s="30"/>
      <c r="AD455" s="30"/>
      <c r="AE455" s="30"/>
      <c r="AF455" s="30"/>
      <c r="AG455" s="30"/>
      <c r="AH455" s="30"/>
    </row>
    <row r="456" spans="1:34" ht="12.75">
      <c r="A456" s="30"/>
      <c r="B456" s="30"/>
      <c r="C456" s="30"/>
      <c r="D456" s="30"/>
      <c r="E456" s="30"/>
      <c r="F456" s="30"/>
      <c r="G456" s="30"/>
      <c r="H456" s="30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  <c r="AA456" s="30"/>
      <c r="AB456" s="30"/>
      <c r="AC456" s="30"/>
      <c r="AD456" s="30"/>
      <c r="AE456" s="30"/>
      <c r="AF456" s="30"/>
      <c r="AG456" s="30"/>
      <c r="AH456" s="30"/>
    </row>
    <row r="457" spans="1:34" ht="12.75">
      <c r="A457" s="30"/>
      <c r="B457" s="30"/>
      <c r="C457" s="30"/>
      <c r="D457" s="30"/>
      <c r="E457" s="30"/>
      <c r="F457" s="30"/>
      <c r="G457" s="30"/>
      <c r="H457" s="30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  <c r="AA457" s="30"/>
      <c r="AB457" s="30"/>
      <c r="AC457" s="30"/>
      <c r="AD457" s="30"/>
      <c r="AE457" s="30"/>
      <c r="AF457" s="30"/>
      <c r="AG457" s="30"/>
      <c r="AH457" s="30"/>
    </row>
    <row r="458" spans="1:34" ht="12.75">
      <c r="A458" s="30"/>
      <c r="B458" s="30"/>
      <c r="C458" s="30"/>
      <c r="D458" s="30"/>
      <c r="E458" s="30"/>
      <c r="F458" s="30"/>
      <c r="G458" s="30"/>
      <c r="H458" s="30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  <c r="AA458" s="30"/>
      <c r="AB458" s="30"/>
      <c r="AC458" s="30"/>
      <c r="AD458" s="30"/>
      <c r="AE458" s="30"/>
      <c r="AF458" s="30"/>
      <c r="AG458" s="30"/>
      <c r="AH458" s="30"/>
    </row>
    <row r="459" spans="1:34" ht="12.75">
      <c r="A459" s="30"/>
      <c r="B459" s="30"/>
      <c r="C459" s="30"/>
      <c r="D459" s="30"/>
      <c r="E459" s="30"/>
      <c r="F459" s="30"/>
      <c r="G459" s="30"/>
      <c r="H459" s="30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  <c r="AA459" s="30"/>
      <c r="AB459" s="30"/>
      <c r="AC459" s="30"/>
      <c r="AD459" s="30"/>
      <c r="AE459" s="30"/>
      <c r="AF459" s="30"/>
      <c r="AG459" s="30"/>
      <c r="AH459" s="30"/>
    </row>
    <row r="460" spans="1:34" ht="12.75">
      <c r="A460" s="30"/>
      <c r="B460" s="30"/>
      <c r="C460" s="30"/>
      <c r="D460" s="30"/>
      <c r="E460" s="30"/>
      <c r="F460" s="30"/>
      <c r="G460" s="30"/>
      <c r="H460" s="30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  <c r="AA460" s="30"/>
      <c r="AB460" s="30"/>
      <c r="AC460" s="30"/>
      <c r="AD460" s="30"/>
      <c r="AE460" s="30"/>
      <c r="AF460" s="30"/>
      <c r="AG460" s="30"/>
      <c r="AH460" s="30"/>
    </row>
    <row r="461" spans="1:34" ht="12.75">
      <c r="A461" s="30"/>
      <c r="B461" s="30"/>
      <c r="C461" s="30"/>
      <c r="D461" s="30"/>
      <c r="E461" s="30"/>
      <c r="F461" s="30"/>
      <c r="G461" s="30"/>
      <c r="H461" s="30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  <c r="AA461" s="30"/>
      <c r="AB461" s="30"/>
      <c r="AC461" s="30"/>
      <c r="AD461" s="30"/>
      <c r="AE461" s="30"/>
      <c r="AF461" s="30"/>
      <c r="AG461" s="30"/>
      <c r="AH461" s="30"/>
    </row>
    <row r="462" spans="1:34" ht="12.75">
      <c r="A462" s="30"/>
      <c r="B462" s="30"/>
      <c r="C462" s="30"/>
      <c r="D462" s="30"/>
      <c r="E462" s="30"/>
      <c r="F462" s="30"/>
      <c r="G462" s="30"/>
      <c r="H462" s="30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  <c r="AA462" s="30"/>
      <c r="AB462" s="30"/>
      <c r="AC462" s="30"/>
      <c r="AD462" s="30"/>
      <c r="AE462" s="30"/>
      <c r="AF462" s="30"/>
      <c r="AG462" s="30"/>
      <c r="AH462" s="30"/>
    </row>
    <row r="463" spans="1:34" ht="12.75">
      <c r="A463" s="30"/>
      <c r="B463" s="30"/>
      <c r="C463" s="30"/>
      <c r="D463" s="30"/>
      <c r="E463" s="30"/>
      <c r="F463" s="30"/>
      <c r="G463" s="30"/>
      <c r="H463" s="30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  <c r="AA463" s="30"/>
      <c r="AB463" s="30"/>
      <c r="AC463" s="30"/>
      <c r="AD463" s="30"/>
      <c r="AE463" s="30"/>
      <c r="AF463" s="30"/>
      <c r="AG463" s="30"/>
      <c r="AH463" s="30"/>
    </row>
    <row r="464" spans="1:34" ht="12.75">
      <c r="A464" s="30"/>
      <c r="B464" s="30"/>
      <c r="C464" s="30"/>
      <c r="D464" s="30"/>
      <c r="E464" s="30"/>
      <c r="F464" s="30"/>
      <c r="G464" s="30"/>
      <c r="H464" s="30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  <c r="AA464" s="30"/>
      <c r="AB464" s="30"/>
      <c r="AC464" s="30"/>
      <c r="AD464" s="30"/>
      <c r="AE464" s="30"/>
      <c r="AF464" s="30"/>
      <c r="AG464" s="30"/>
      <c r="AH464" s="30"/>
    </row>
    <row r="465" spans="1:34" ht="12.75">
      <c r="A465" s="30"/>
      <c r="B465" s="30"/>
      <c r="C465" s="30"/>
      <c r="D465" s="30"/>
      <c r="E465" s="30"/>
      <c r="F465" s="30"/>
      <c r="G465" s="30"/>
      <c r="H465" s="30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  <c r="AA465" s="30"/>
      <c r="AB465" s="30"/>
      <c r="AC465" s="30"/>
      <c r="AD465" s="30"/>
      <c r="AE465" s="30"/>
      <c r="AF465" s="30"/>
      <c r="AG465" s="30"/>
      <c r="AH465" s="30"/>
    </row>
    <row r="466" spans="1:34" ht="12.75">
      <c r="A466" s="30"/>
      <c r="B466" s="30"/>
      <c r="C466" s="30"/>
      <c r="D466" s="30"/>
      <c r="E466" s="30"/>
      <c r="F466" s="30"/>
      <c r="G466" s="30"/>
      <c r="H466" s="30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  <c r="AA466" s="30"/>
      <c r="AB466" s="30"/>
      <c r="AC466" s="30"/>
      <c r="AD466" s="30"/>
      <c r="AE466" s="30"/>
      <c r="AF466" s="30"/>
      <c r="AG466" s="30"/>
      <c r="AH466" s="30"/>
    </row>
    <row r="467" spans="1:34" ht="12.75">
      <c r="A467" s="30"/>
      <c r="B467" s="30"/>
      <c r="C467" s="30"/>
      <c r="D467" s="30"/>
      <c r="E467" s="30"/>
      <c r="F467" s="30"/>
      <c r="G467" s="30"/>
      <c r="H467" s="30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  <c r="AA467" s="30"/>
      <c r="AB467" s="30"/>
      <c r="AC467" s="30"/>
      <c r="AD467" s="30"/>
      <c r="AE467" s="30"/>
      <c r="AF467" s="30"/>
      <c r="AG467" s="30"/>
      <c r="AH467" s="30"/>
    </row>
    <row r="468" spans="1:34" ht="12.75">
      <c r="A468" s="30"/>
      <c r="B468" s="30"/>
      <c r="C468" s="30"/>
      <c r="D468" s="30"/>
      <c r="E468" s="30"/>
      <c r="F468" s="30"/>
      <c r="G468" s="30"/>
      <c r="H468" s="30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  <c r="AA468" s="30"/>
      <c r="AB468" s="30"/>
      <c r="AC468" s="30"/>
      <c r="AD468" s="30"/>
      <c r="AE468" s="30"/>
      <c r="AF468" s="30"/>
      <c r="AG468" s="30"/>
      <c r="AH468" s="30"/>
    </row>
    <row r="469" spans="1:34" ht="12.75">
      <c r="A469" s="30"/>
      <c r="B469" s="30"/>
      <c r="C469" s="30"/>
      <c r="D469" s="30"/>
      <c r="E469" s="30"/>
      <c r="F469" s="30"/>
      <c r="G469" s="30"/>
      <c r="H469" s="30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  <c r="AA469" s="30"/>
      <c r="AB469" s="30"/>
      <c r="AC469" s="30"/>
      <c r="AD469" s="30"/>
      <c r="AE469" s="30"/>
      <c r="AF469" s="30"/>
      <c r="AG469" s="30"/>
      <c r="AH469" s="30"/>
    </row>
    <row r="470" spans="1:34" ht="12.75">
      <c r="A470" s="30"/>
      <c r="B470" s="30"/>
      <c r="C470" s="30"/>
      <c r="D470" s="30"/>
      <c r="E470" s="30"/>
      <c r="F470" s="30"/>
      <c r="G470" s="30"/>
      <c r="H470" s="30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  <c r="AA470" s="30"/>
      <c r="AB470" s="30"/>
      <c r="AC470" s="30"/>
      <c r="AD470" s="30"/>
      <c r="AE470" s="30"/>
      <c r="AF470" s="30"/>
      <c r="AG470" s="30"/>
      <c r="AH470" s="30"/>
    </row>
    <row r="471" spans="1:34" ht="12.75">
      <c r="A471" s="30"/>
      <c r="B471" s="30"/>
      <c r="C471" s="30"/>
      <c r="D471" s="30"/>
      <c r="E471" s="30"/>
      <c r="F471" s="30"/>
      <c r="G471" s="30"/>
      <c r="H471" s="30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  <c r="AA471" s="30"/>
      <c r="AB471" s="30"/>
      <c r="AC471" s="30"/>
      <c r="AD471" s="30"/>
      <c r="AE471" s="30"/>
      <c r="AF471" s="30"/>
      <c r="AG471" s="30"/>
      <c r="AH471" s="30"/>
    </row>
    <row r="472" spans="1:34" ht="12.75">
      <c r="A472" s="30"/>
      <c r="B472" s="30"/>
      <c r="C472" s="30"/>
      <c r="D472" s="30"/>
      <c r="E472" s="30"/>
      <c r="F472" s="30"/>
      <c r="G472" s="30"/>
      <c r="H472" s="30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  <c r="AA472" s="30"/>
      <c r="AB472" s="30"/>
      <c r="AC472" s="30"/>
      <c r="AD472" s="30"/>
      <c r="AE472" s="30"/>
      <c r="AF472" s="30"/>
      <c r="AG472" s="30"/>
      <c r="AH472" s="30"/>
    </row>
    <row r="473" spans="1:34" ht="12.75">
      <c r="A473" s="30"/>
      <c r="B473" s="30"/>
      <c r="C473" s="30"/>
      <c r="D473" s="30"/>
      <c r="E473" s="30"/>
      <c r="F473" s="30"/>
      <c r="G473" s="30"/>
      <c r="H473" s="30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  <c r="AA473" s="30"/>
      <c r="AB473" s="30"/>
      <c r="AC473" s="30"/>
      <c r="AD473" s="30"/>
      <c r="AE473" s="30"/>
      <c r="AF473" s="30"/>
      <c r="AG473" s="30"/>
      <c r="AH473" s="30"/>
    </row>
    <row r="474" spans="1:34" ht="12.75">
      <c r="A474" s="30"/>
      <c r="B474" s="30"/>
      <c r="C474" s="30"/>
      <c r="D474" s="30"/>
      <c r="E474" s="30"/>
      <c r="F474" s="30"/>
      <c r="G474" s="30"/>
      <c r="H474" s="30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  <c r="AA474" s="30"/>
      <c r="AB474" s="30"/>
      <c r="AC474" s="30"/>
      <c r="AD474" s="30"/>
      <c r="AE474" s="30"/>
      <c r="AF474" s="30"/>
      <c r="AG474" s="30"/>
      <c r="AH474" s="30"/>
    </row>
    <row r="475" spans="1:34" ht="12.75">
      <c r="A475" s="30"/>
      <c r="B475" s="30"/>
      <c r="C475" s="30"/>
      <c r="D475" s="30"/>
      <c r="E475" s="30"/>
      <c r="F475" s="30"/>
      <c r="G475" s="30"/>
      <c r="H475" s="30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  <c r="AA475" s="30"/>
      <c r="AB475" s="30"/>
      <c r="AC475" s="30"/>
      <c r="AD475" s="30"/>
      <c r="AE475" s="30"/>
      <c r="AF475" s="30"/>
      <c r="AG475" s="30"/>
      <c r="AH475" s="30"/>
    </row>
    <row r="476" spans="1:34" ht="12.75">
      <c r="A476" s="30"/>
      <c r="B476" s="30"/>
      <c r="C476" s="30"/>
      <c r="D476" s="30"/>
      <c r="E476" s="30"/>
      <c r="F476" s="30"/>
      <c r="G476" s="30"/>
      <c r="H476" s="30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  <c r="AA476" s="30"/>
      <c r="AB476" s="30"/>
      <c r="AC476" s="30"/>
      <c r="AD476" s="30"/>
      <c r="AE476" s="30"/>
      <c r="AF476" s="30"/>
      <c r="AG476" s="30"/>
      <c r="AH476" s="30"/>
    </row>
    <row r="477" spans="1:34" ht="12.75">
      <c r="A477" s="30"/>
      <c r="B477" s="30"/>
      <c r="C477" s="30"/>
      <c r="D477" s="30"/>
      <c r="E477" s="30"/>
      <c r="F477" s="30"/>
      <c r="G477" s="30"/>
      <c r="H477" s="30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  <c r="AA477" s="30"/>
      <c r="AB477" s="30"/>
      <c r="AC477" s="30"/>
      <c r="AD477" s="30"/>
      <c r="AE477" s="30"/>
      <c r="AF477" s="30"/>
      <c r="AG477" s="30"/>
      <c r="AH477" s="30"/>
    </row>
    <row r="478" spans="1:34" ht="12.75">
      <c r="A478" s="30"/>
      <c r="B478" s="30"/>
      <c r="C478" s="30"/>
      <c r="D478" s="30"/>
      <c r="E478" s="30"/>
      <c r="F478" s="30"/>
      <c r="G478" s="30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  <c r="AA478" s="30"/>
      <c r="AB478" s="30"/>
      <c r="AC478" s="30"/>
      <c r="AD478" s="30"/>
      <c r="AE478" s="30"/>
      <c r="AF478" s="30"/>
      <c r="AG478" s="30"/>
      <c r="AH478" s="30"/>
    </row>
    <row r="479" spans="1:34" ht="12.75">
      <c r="A479" s="30"/>
      <c r="B479" s="30"/>
      <c r="C479" s="30"/>
      <c r="D479" s="30"/>
      <c r="E479" s="30"/>
      <c r="F479" s="30"/>
      <c r="G479" s="30"/>
      <c r="H479" s="30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  <c r="AA479" s="30"/>
      <c r="AB479" s="30"/>
      <c r="AC479" s="30"/>
      <c r="AD479" s="30"/>
      <c r="AE479" s="30"/>
      <c r="AF479" s="30"/>
      <c r="AG479" s="30"/>
      <c r="AH479" s="30"/>
    </row>
    <row r="480" spans="1:34" ht="12.75">
      <c r="A480" s="30"/>
      <c r="B480" s="30"/>
      <c r="C480" s="30"/>
      <c r="D480" s="30"/>
      <c r="E480" s="30"/>
      <c r="F480" s="30"/>
      <c r="G480" s="30"/>
      <c r="H480" s="30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  <c r="AA480" s="30"/>
      <c r="AB480" s="30"/>
      <c r="AC480" s="30"/>
      <c r="AD480" s="30"/>
      <c r="AE480" s="30"/>
      <c r="AF480" s="30"/>
      <c r="AG480" s="30"/>
      <c r="AH480" s="30"/>
    </row>
    <row r="481" spans="1:34" ht="12.75">
      <c r="A481" s="30"/>
      <c r="B481" s="30"/>
      <c r="C481" s="30"/>
      <c r="D481" s="30"/>
      <c r="E481" s="30"/>
      <c r="F481" s="30"/>
      <c r="G481" s="30"/>
      <c r="H481" s="30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  <c r="AA481" s="30"/>
      <c r="AB481" s="30"/>
      <c r="AC481" s="30"/>
      <c r="AD481" s="30"/>
      <c r="AE481" s="30"/>
      <c r="AF481" s="30"/>
      <c r="AG481" s="30"/>
      <c r="AH481" s="30"/>
    </row>
    <row r="482" spans="1:34" ht="12.75">
      <c r="A482" s="30"/>
      <c r="B482" s="30"/>
      <c r="C482" s="30"/>
      <c r="D482" s="30"/>
      <c r="E482" s="30"/>
      <c r="F482" s="30"/>
      <c r="G482" s="30"/>
      <c r="H482" s="30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  <c r="AA482" s="30"/>
      <c r="AB482" s="30"/>
      <c r="AC482" s="30"/>
      <c r="AD482" s="30"/>
      <c r="AE482" s="30"/>
      <c r="AF482" s="30"/>
      <c r="AG482" s="30"/>
      <c r="AH482" s="30"/>
    </row>
    <row r="483" spans="1:34" ht="12.75">
      <c r="A483" s="30"/>
      <c r="B483" s="30"/>
      <c r="C483" s="30"/>
      <c r="D483" s="30"/>
      <c r="E483" s="30"/>
      <c r="F483" s="30"/>
      <c r="G483" s="30"/>
      <c r="H483" s="30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  <c r="AA483" s="30"/>
      <c r="AB483" s="30"/>
      <c r="AC483" s="30"/>
      <c r="AD483" s="30"/>
      <c r="AE483" s="30"/>
      <c r="AF483" s="30"/>
      <c r="AG483" s="30"/>
      <c r="AH483" s="30"/>
    </row>
    <row r="484" spans="1:34" ht="12.75">
      <c r="A484" s="30"/>
      <c r="B484" s="30"/>
      <c r="C484" s="30"/>
      <c r="D484" s="30"/>
      <c r="E484" s="30"/>
      <c r="F484" s="30"/>
      <c r="G484" s="30"/>
      <c r="H484" s="30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  <c r="AA484" s="30"/>
      <c r="AB484" s="30"/>
      <c r="AC484" s="30"/>
      <c r="AD484" s="30"/>
      <c r="AE484" s="30"/>
      <c r="AF484" s="30"/>
      <c r="AG484" s="30"/>
      <c r="AH484" s="30"/>
    </row>
    <row r="485" spans="1:34" ht="12.75">
      <c r="A485" s="30"/>
      <c r="B485" s="30"/>
      <c r="C485" s="30"/>
      <c r="D485" s="30"/>
      <c r="E485" s="30"/>
      <c r="F485" s="30"/>
      <c r="G485" s="30"/>
      <c r="H485" s="30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  <c r="AA485" s="30"/>
      <c r="AB485" s="30"/>
      <c r="AC485" s="30"/>
      <c r="AD485" s="30"/>
      <c r="AE485" s="30"/>
      <c r="AF485" s="30"/>
      <c r="AG485" s="30"/>
      <c r="AH485" s="30"/>
    </row>
    <row r="486" spans="1:34" ht="12.75">
      <c r="A486" s="30"/>
      <c r="B486" s="30"/>
      <c r="C486" s="30"/>
      <c r="D486" s="30"/>
      <c r="E486" s="30"/>
      <c r="F486" s="30"/>
      <c r="G486" s="30"/>
      <c r="H486" s="30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  <c r="AA486" s="30"/>
      <c r="AB486" s="30"/>
      <c r="AC486" s="30"/>
      <c r="AD486" s="30"/>
      <c r="AE486" s="30"/>
      <c r="AF486" s="30"/>
      <c r="AG486" s="30"/>
      <c r="AH486" s="30"/>
    </row>
    <row r="487" spans="1:34" ht="12.75">
      <c r="A487" s="30"/>
      <c r="B487" s="30"/>
      <c r="C487" s="30"/>
      <c r="D487" s="30"/>
      <c r="E487" s="30"/>
      <c r="F487" s="30"/>
      <c r="G487" s="30"/>
      <c r="H487" s="30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  <c r="AA487" s="30"/>
      <c r="AB487" s="30"/>
      <c r="AC487" s="30"/>
      <c r="AD487" s="30"/>
      <c r="AE487" s="30"/>
      <c r="AF487" s="30"/>
      <c r="AG487" s="30"/>
      <c r="AH487" s="30"/>
    </row>
    <row r="488" spans="1:34" ht="12.75">
      <c r="A488" s="30"/>
      <c r="B488" s="30"/>
      <c r="C488" s="30"/>
      <c r="D488" s="30"/>
      <c r="E488" s="30"/>
      <c r="F488" s="30"/>
      <c r="G488" s="30"/>
      <c r="H488" s="30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  <c r="AA488" s="30"/>
      <c r="AB488" s="30"/>
      <c r="AC488" s="30"/>
      <c r="AD488" s="30"/>
      <c r="AE488" s="30"/>
      <c r="AF488" s="30"/>
      <c r="AG488" s="30"/>
      <c r="AH488" s="30"/>
    </row>
    <row r="489" spans="1:34" ht="12.75">
      <c r="A489" s="30"/>
      <c r="B489" s="30"/>
      <c r="C489" s="30"/>
      <c r="D489" s="30"/>
      <c r="E489" s="30"/>
      <c r="F489" s="30"/>
      <c r="G489" s="30"/>
      <c r="H489" s="30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  <c r="AA489" s="30"/>
      <c r="AB489" s="30"/>
      <c r="AC489" s="30"/>
      <c r="AD489" s="30"/>
      <c r="AE489" s="30"/>
      <c r="AF489" s="30"/>
      <c r="AG489" s="30"/>
      <c r="AH489" s="30"/>
    </row>
    <row r="490" spans="1:34" ht="12.75">
      <c r="A490" s="30"/>
      <c r="B490" s="30"/>
      <c r="C490" s="30"/>
      <c r="D490" s="30"/>
      <c r="E490" s="30"/>
      <c r="F490" s="30"/>
      <c r="G490" s="30"/>
      <c r="H490" s="30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  <c r="AA490" s="30"/>
      <c r="AB490" s="30"/>
      <c r="AC490" s="30"/>
      <c r="AD490" s="30"/>
      <c r="AE490" s="30"/>
      <c r="AF490" s="30"/>
      <c r="AG490" s="30"/>
      <c r="AH490" s="30"/>
    </row>
    <row r="491" spans="1:34" ht="12.75">
      <c r="A491" s="30"/>
      <c r="B491" s="30"/>
      <c r="C491" s="30"/>
      <c r="D491" s="30"/>
      <c r="E491" s="30"/>
      <c r="F491" s="30"/>
      <c r="G491" s="30"/>
      <c r="H491" s="30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  <c r="AA491" s="30"/>
      <c r="AB491" s="30"/>
      <c r="AC491" s="30"/>
      <c r="AD491" s="30"/>
      <c r="AE491" s="30"/>
      <c r="AF491" s="30"/>
      <c r="AG491" s="30"/>
      <c r="AH491" s="30"/>
    </row>
    <row r="492" spans="1:34" ht="12.75">
      <c r="A492" s="30"/>
      <c r="B492" s="30"/>
      <c r="C492" s="30"/>
      <c r="D492" s="30"/>
      <c r="E492" s="30"/>
      <c r="F492" s="30"/>
      <c r="G492" s="30"/>
      <c r="H492" s="30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  <c r="AA492" s="30"/>
      <c r="AB492" s="30"/>
      <c r="AC492" s="30"/>
      <c r="AD492" s="30"/>
      <c r="AE492" s="30"/>
      <c r="AF492" s="30"/>
      <c r="AG492" s="30"/>
      <c r="AH492" s="30"/>
    </row>
    <row r="493" spans="1:34" ht="12.75">
      <c r="A493" s="30"/>
      <c r="B493" s="30"/>
      <c r="C493" s="30"/>
      <c r="D493" s="30"/>
      <c r="E493" s="30"/>
      <c r="F493" s="30"/>
      <c r="G493" s="30"/>
      <c r="H493" s="30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  <c r="AA493" s="30"/>
      <c r="AB493" s="30"/>
      <c r="AC493" s="30"/>
      <c r="AD493" s="30"/>
      <c r="AE493" s="30"/>
      <c r="AF493" s="30"/>
      <c r="AG493" s="30"/>
      <c r="AH493" s="30"/>
    </row>
    <row r="494" spans="1:34" ht="12.75">
      <c r="A494" s="30"/>
      <c r="B494" s="30"/>
      <c r="C494" s="30"/>
      <c r="D494" s="30"/>
      <c r="E494" s="30"/>
      <c r="F494" s="30"/>
      <c r="G494" s="30"/>
      <c r="H494" s="30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  <c r="AA494" s="30"/>
      <c r="AB494" s="30"/>
      <c r="AC494" s="30"/>
      <c r="AD494" s="30"/>
      <c r="AE494" s="30"/>
      <c r="AF494" s="30"/>
      <c r="AG494" s="30"/>
      <c r="AH494" s="30"/>
    </row>
    <row r="495" spans="1:34" ht="12.75">
      <c r="A495" s="30"/>
      <c r="B495" s="30"/>
      <c r="C495" s="30"/>
      <c r="D495" s="30"/>
      <c r="E495" s="30"/>
      <c r="F495" s="30"/>
      <c r="G495" s="30"/>
      <c r="H495" s="30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  <c r="AA495" s="30"/>
      <c r="AB495" s="30"/>
      <c r="AC495" s="30"/>
      <c r="AD495" s="30"/>
      <c r="AE495" s="30"/>
      <c r="AF495" s="30"/>
      <c r="AG495" s="30"/>
      <c r="AH495" s="30"/>
    </row>
    <row r="496" spans="1:34" ht="12.75">
      <c r="A496" s="30"/>
      <c r="B496" s="30"/>
      <c r="C496" s="30"/>
      <c r="D496" s="30"/>
      <c r="E496" s="30"/>
      <c r="F496" s="30"/>
      <c r="G496" s="30"/>
      <c r="H496" s="30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  <c r="AA496" s="30"/>
      <c r="AB496" s="30"/>
      <c r="AC496" s="30"/>
      <c r="AD496" s="30"/>
      <c r="AE496" s="30"/>
      <c r="AF496" s="30"/>
      <c r="AG496" s="30"/>
      <c r="AH496" s="30"/>
    </row>
    <row r="497" spans="1:34" ht="12.75">
      <c r="A497" s="30"/>
      <c r="B497" s="30"/>
      <c r="C497" s="30"/>
      <c r="D497" s="30"/>
      <c r="E497" s="30"/>
      <c r="F497" s="30"/>
      <c r="G497" s="30"/>
      <c r="H497" s="30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  <c r="AA497" s="30"/>
      <c r="AB497" s="30"/>
      <c r="AC497" s="30"/>
      <c r="AD497" s="30"/>
      <c r="AE497" s="30"/>
      <c r="AF497" s="30"/>
      <c r="AG497" s="30"/>
      <c r="AH497" s="30"/>
    </row>
    <row r="498" spans="1:34" ht="12.75">
      <c r="A498" s="30"/>
      <c r="B498" s="30"/>
      <c r="C498" s="30"/>
      <c r="D498" s="30"/>
      <c r="E498" s="30"/>
      <c r="F498" s="30"/>
      <c r="G498" s="30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  <c r="AA498" s="30"/>
      <c r="AB498" s="30"/>
      <c r="AC498" s="30"/>
      <c r="AD498" s="30"/>
      <c r="AE498" s="30"/>
      <c r="AF498" s="30"/>
      <c r="AG498" s="30"/>
      <c r="AH498" s="30"/>
    </row>
    <row r="499" spans="1:34" ht="12.75">
      <c r="A499" s="30"/>
      <c r="B499" s="30"/>
      <c r="C499" s="30"/>
      <c r="D499" s="30"/>
      <c r="E499" s="30"/>
      <c r="F499" s="30"/>
      <c r="G499" s="30"/>
      <c r="H499" s="30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  <c r="AA499" s="30"/>
      <c r="AB499" s="30"/>
      <c r="AC499" s="30"/>
      <c r="AD499" s="30"/>
      <c r="AE499" s="30"/>
      <c r="AF499" s="30"/>
      <c r="AG499" s="30"/>
      <c r="AH499" s="30"/>
    </row>
    <row r="500" spans="1:34" ht="12.75">
      <c r="A500" s="30"/>
      <c r="B500" s="30"/>
      <c r="C500" s="30"/>
      <c r="D500" s="30"/>
      <c r="E500" s="30"/>
      <c r="F500" s="30"/>
      <c r="G500" s="30"/>
      <c r="H500" s="30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  <c r="AA500" s="30"/>
      <c r="AB500" s="30"/>
      <c r="AC500" s="30"/>
      <c r="AD500" s="30"/>
      <c r="AE500" s="30"/>
      <c r="AF500" s="30"/>
      <c r="AG500" s="30"/>
      <c r="AH500" s="30"/>
    </row>
    <row r="501" spans="1:34" ht="12.75">
      <c r="A501" s="30"/>
      <c r="B501" s="30"/>
      <c r="C501" s="30"/>
      <c r="D501" s="30"/>
      <c r="E501" s="30"/>
      <c r="F501" s="30"/>
      <c r="G501" s="30"/>
      <c r="H501" s="30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  <c r="AA501" s="30"/>
      <c r="AB501" s="30"/>
      <c r="AC501" s="30"/>
      <c r="AD501" s="30"/>
      <c r="AE501" s="30"/>
      <c r="AF501" s="30"/>
      <c r="AG501" s="30"/>
      <c r="AH501" s="30"/>
    </row>
    <row r="502" spans="1:34" ht="12.75">
      <c r="A502" s="30"/>
      <c r="B502" s="30"/>
      <c r="C502" s="30"/>
      <c r="D502" s="30"/>
      <c r="E502" s="30"/>
      <c r="F502" s="30"/>
      <c r="G502" s="30"/>
      <c r="H502" s="30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  <c r="AA502" s="30"/>
      <c r="AB502" s="30"/>
      <c r="AC502" s="30"/>
      <c r="AD502" s="30"/>
      <c r="AE502" s="30"/>
      <c r="AF502" s="30"/>
      <c r="AG502" s="30"/>
      <c r="AH502" s="30"/>
    </row>
    <row r="503" spans="1:34" ht="12.75">
      <c r="A503" s="30"/>
      <c r="B503" s="30"/>
      <c r="C503" s="30"/>
      <c r="D503" s="30"/>
      <c r="E503" s="30"/>
      <c r="F503" s="30"/>
      <c r="G503" s="30"/>
      <c r="H503" s="30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  <c r="AA503" s="30"/>
      <c r="AB503" s="30"/>
      <c r="AC503" s="30"/>
      <c r="AD503" s="30"/>
      <c r="AE503" s="30"/>
      <c r="AF503" s="30"/>
      <c r="AG503" s="30"/>
      <c r="AH503" s="30"/>
    </row>
    <row r="504" spans="1:34" ht="12.75">
      <c r="A504" s="30"/>
      <c r="B504" s="30"/>
      <c r="C504" s="30"/>
      <c r="D504" s="30"/>
      <c r="E504" s="30"/>
      <c r="F504" s="30"/>
      <c r="G504" s="30"/>
      <c r="H504" s="30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  <c r="AA504" s="30"/>
      <c r="AB504" s="30"/>
      <c r="AC504" s="30"/>
      <c r="AD504" s="30"/>
      <c r="AE504" s="30"/>
      <c r="AF504" s="30"/>
      <c r="AG504" s="30"/>
      <c r="AH504" s="30"/>
    </row>
    <row r="505" spans="1:34" ht="12.75">
      <c r="A505" s="30"/>
      <c r="B505" s="30"/>
      <c r="C505" s="30"/>
      <c r="D505" s="30"/>
      <c r="E505" s="30"/>
      <c r="F505" s="30"/>
      <c r="G505" s="30"/>
      <c r="H505" s="30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  <c r="AA505" s="30"/>
      <c r="AB505" s="30"/>
      <c r="AC505" s="30"/>
      <c r="AD505" s="30"/>
      <c r="AE505" s="30"/>
      <c r="AF505" s="30"/>
      <c r="AG505" s="30"/>
      <c r="AH505" s="30"/>
    </row>
    <row r="506" spans="1:34" ht="12.75">
      <c r="A506" s="30"/>
      <c r="B506" s="30"/>
      <c r="C506" s="30"/>
      <c r="D506" s="30"/>
      <c r="E506" s="30"/>
      <c r="F506" s="30"/>
      <c r="G506" s="30"/>
      <c r="H506" s="30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  <c r="AA506" s="30"/>
      <c r="AB506" s="30"/>
      <c r="AC506" s="30"/>
      <c r="AD506" s="30"/>
      <c r="AE506" s="30"/>
      <c r="AF506" s="30"/>
      <c r="AG506" s="30"/>
      <c r="AH506" s="30"/>
    </row>
    <row r="507" spans="1:34" ht="12.75">
      <c r="A507" s="30"/>
      <c r="B507" s="30"/>
      <c r="C507" s="30"/>
      <c r="D507" s="30"/>
      <c r="E507" s="30"/>
      <c r="F507" s="30"/>
      <c r="G507" s="30"/>
      <c r="H507" s="30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  <c r="AA507" s="30"/>
      <c r="AB507" s="30"/>
      <c r="AC507" s="30"/>
      <c r="AD507" s="30"/>
      <c r="AE507" s="30"/>
      <c r="AF507" s="30"/>
      <c r="AG507" s="30"/>
      <c r="AH507" s="30"/>
    </row>
    <row r="508" spans="1:34" ht="12.75">
      <c r="A508" s="30"/>
      <c r="B508" s="30"/>
      <c r="C508" s="30"/>
      <c r="D508" s="30"/>
      <c r="E508" s="30"/>
      <c r="F508" s="30"/>
      <c r="G508" s="30"/>
      <c r="H508" s="30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  <c r="AA508" s="30"/>
      <c r="AB508" s="30"/>
      <c r="AC508" s="30"/>
      <c r="AD508" s="30"/>
      <c r="AE508" s="30"/>
      <c r="AF508" s="30"/>
      <c r="AG508" s="30"/>
      <c r="AH508" s="30"/>
    </row>
    <row r="509" spans="1:34" ht="12.75">
      <c r="A509" s="30"/>
      <c r="B509" s="30"/>
      <c r="C509" s="30"/>
      <c r="D509" s="30"/>
      <c r="E509" s="30"/>
      <c r="F509" s="30"/>
      <c r="G509" s="30"/>
      <c r="H509" s="30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  <c r="AA509" s="30"/>
      <c r="AB509" s="30"/>
      <c r="AC509" s="30"/>
      <c r="AD509" s="30"/>
      <c r="AE509" s="30"/>
      <c r="AF509" s="30"/>
      <c r="AG509" s="30"/>
      <c r="AH509" s="30"/>
    </row>
    <row r="510" spans="1:34" ht="12.75">
      <c r="A510" s="30"/>
      <c r="B510" s="30"/>
      <c r="C510" s="30"/>
      <c r="D510" s="30"/>
      <c r="E510" s="30"/>
      <c r="F510" s="30"/>
      <c r="G510" s="30"/>
      <c r="H510" s="30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  <c r="AA510" s="30"/>
      <c r="AB510" s="30"/>
      <c r="AC510" s="30"/>
      <c r="AD510" s="30"/>
      <c r="AE510" s="30"/>
      <c r="AF510" s="30"/>
      <c r="AG510" s="30"/>
      <c r="AH510" s="30"/>
    </row>
    <row r="511" spans="1:34" ht="12.75">
      <c r="A511" s="30"/>
      <c r="B511" s="30"/>
      <c r="C511" s="30"/>
      <c r="D511" s="30"/>
      <c r="E511" s="30"/>
      <c r="F511" s="30"/>
      <c r="G511" s="30"/>
      <c r="H511" s="30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  <c r="AA511" s="30"/>
      <c r="AB511" s="30"/>
      <c r="AC511" s="30"/>
      <c r="AD511" s="30"/>
      <c r="AE511" s="30"/>
      <c r="AF511" s="30"/>
      <c r="AG511" s="30"/>
      <c r="AH511" s="30"/>
    </row>
    <row r="512" spans="1:34" ht="12.75">
      <c r="A512" s="30"/>
      <c r="B512" s="30"/>
      <c r="C512" s="30"/>
      <c r="D512" s="30"/>
      <c r="E512" s="30"/>
      <c r="F512" s="30"/>
      <c r="G512" s="30"/>
      <c r="H512" s="30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  <c r="AA512" s="30"/>
      <c r="AB512" s="30"/>
      <c r="AC512" s="30"/>
      <c r="AD512" s="30"/>
      <c r="AE512" s="30"/>
      <c r="AF512" s="30"/>
      <c r="AG512" s="30"/>
      <c r="AH512" s="30"/>
    </row>
    <row r="513" spans="1:34" ht="12.75">
      <c r="A513" s="30"/>
      <c r="B513" s="30"/>
      <c r="C513" s="30"/>
      <c r="D513" s="30"/>
      <c r="E513" s="30"/>
      <c r="F513" s="30"/>
      <c r="G513" s="30"/>
      <c r="H513" s="30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  <c r="AA513" s="30"/>
      <c r="AB513" s="30"/>
      <c r="AC513" s="30"/>
      <c r="AD513" s="30"/>
      <c r="AE513" s="30"/>
      <c r="AF513" s="30"/>
      <c r="AG513" s="30"/>
      <c r="AH513" s="30"/>
    </row>
    <row r="514" spans="1:34" ht="12.75">
      <c r="A514" s="30"/>
      <c r="B514" s="30"/>
      <c r="C514" s="30"/>
      <c r="D514" s="30"/>
      <c r="E514" s="30"/>
      <c r="F514" s="30"/>
      <c r="G514" s="30"/>
      <c r="H514" s="30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  <c r="AA514" s="30"/>
      <c r="AB514" s="30"/>
      <c r="AC514" s="30"/>
      <c r="AD514" s="30"/>
      <c r="AE514" s="30"/>
      <c r="AF514" s="30"/>
      <c r="AG514" s="30"/>
      <c r="AH514" s="30"/>
    </row>
    <row r="515" spans="1:34" ht="12.75">
      <c r="A515" s="30"/>
      <c r="B515" s="30"/>
      <c r="C515" s="30"/>
      <c r="D515" s="30"/>
      <c r="E515" s="30"/>
      <c r="F515" s="30"/>
      <c r="G515" s="30"/>
      <c r="H515" s="30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  <c r="AA515" s="30"/>
      <c r="AB515" s="30"/>
      <c r="AC515" s="30"/>
      <c r="AD515" s="30"/>
      <c r="AE515" s="30"/>
      <c r="AF515" s="30"/>
      <c r="AG515" s="30"/>
      <c r="AH515" s="30"/>
    </row>
    <row r="516" spans="1:34" ht="12.75">
      <c r="A516" s="30"/>
      <c r="B516" s="30"/>
      <c r="C516" s="30"/>
      <c r="D516" s="30"/>
      <c r="E516" s="30"/>
      <c r="F516" s="30"/>
      <c r="G516" s="30"/>
      <c r="H516" s="30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  <c r="AA516" s="30"/>
      <c r="AB516" s="30"/>
      <c r="AC516" s="30"/>
      <c r="AD516" s="30"/>
      <c r="AE516" s="30"/>
      <c r="AF516" s="30"/>
      <c r="AG516" s="30"/>
      <c r="AH516" s="30"/>
    </row>
    <row r="517" spans="1:34" ht="12.75">
      <c r="A517" s="30"/>
      <c r="B517" s="30"/>
      <c r="C517" s="30"/>
      <c r="D517" s="30"/>
      <c r="E517" s="30"/>
      <c r="F517" s="30"/>
      <c r="G517" s="30"/>
      <c r="H517" s="30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  <c r="AA517" s="30"/>
      <c r="AB517" s="30"/>
      <c r="AC517" s="30"/>
      <c r="AD517" s="30"/>
      <c r="AE517" s="30"/>
      <c r="AF517" s="30"/>
      <c r="AG517" s="30"/>
      <c r="AH517" s="30"/>
    </row>
    <row r="518" spans="1:34" ht="12.75">
      <c r="A518" s="30"/>
      <c r="B518" s="30"/>
      <c r="C518" s="30"/>
      <c r="D518" s="30"/>
      <c r="E518" s="30"/>
      <c r="F518" s="30"/>
      <c r="G518" s="30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  <c r="AA518" s="30"/>
      <c r="AB518" s="30"/>
      <c r="AC518" s="30"/>
      <c r="AD518" s="30"/>
      <c r="AE518" s="30"/>
      <c r="AF518" s="30"/>
      <c r="AG518" s="30"/>
      <c r="AH518" s="30"/>
    </row>
    <row r="519" spans="1:34" ht="12.75">
      <c r="A519" s="30"/>
      <c r="B519" s="30"/>
      <c r="C519" s="30"/>
      <c r="D519" s="30"/>
      <c r="E519" s="30"/>
      <c r="F519" s="30"/>
      <c r="G519" s="30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  <c r="AA519" s="30"/>
      <c r="AB519" s="30"/>
      <c r="AC519" s="30"/>
      <c r="AD519" s="30"/>
      <c r="AE519" s="30"/>
      <c r="AF519" s="30"/>
      <c r="AG519" s="30"/>
      <c r="AH519" s="30"/>
    </row>
    <row r="520" spans="1:34" ht="12.75">
      <c r="A520" s="30"/>
      <c r="B520" s="30"/>
      <c r="C520" s="30"/>
      <c r="D520" s="30"/>
      <c r="E520" s="30"/>
      <c r="F520" s="30"/>
      <c r="G520" s="30"/>
      <c r="H520" s="30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  <c r="AA520" s="30"/>
      <c r="AB520" s="30"/>
      <c r="AC520" s="30"/>
      <c r="AD520" s="30"/>
      <c r="AE520" s="30"/>
      <c r="AF520" s="30"/>
      <c r="AG520" s="30"/>
      <c r="AH520" s="30"/>
    </row>
    <row r="521" spans="1:34" ht="12.75">
      <c r="A521" s="30"/>
      <c r="B521" s="30"/>
      <c r="C521" s="30"/>
      <c r="D521" s="30"/>
      <c r="E521" s="30"/>
      <c r="F521" s="30"/>
      <c r="G521" s="30"/>
      <c r="H521" s="30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  <c r="AA521" s="30"/>
      <c r="AB521" s="30"/>
      <c r="AC521" s="30"/>
      <c r="AD521" s="30"/>
      <c r="AE521" s="30"/>
      <c r="AF521" s="30"/>
      <c r="AG521" s="30"/>
      <c r="AH521" s="30"/>
    </row>
    <row r="522" spans="1:34" ht="12.75">
      <c r="A522" s="30"/>
      <c r="B522" s="30"/>
      <c r="C522" s="30"/>
      <c r="D522" s="30"/>
      <c r="E522" s="30"/>
      <c r="F522" s="30"/>
      <c r="G522" s="30"/>
      <c r="H522" s="30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  <c r="AA522" s="30"/>
      <c r="AB522" s="30"/>
      <c r="AC522" s="30"/>
      <c r="AD522" s="30"/>
      <c r="AE522" s="30"/>
      <c r="AF522" s="30"/>
      <c r="AG522" s="30"/>
      <c r="AH522" s="30"/>
    </row>
    <row r="523" spans="1:34" ht="12.75">
      <c r="A523" s="30"/>
      <c r="B523" s="30"/>
      <c r="C523" s="30"/>
      <c r="D523" s="30"/>
      <c r="E523" s="30"/>
      <c r="F523" s="30"/>
      <c r="G523" s="30"/>
      <c r="H523" s="30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  <c r="AA523" s="30"/>
      <c r="AB523" s="30"/>
      <c r="AC523" s="30"/>
      <c r="AD523" s="30"/>
      <c r="AE523" s="30"/>
      <c r="AF523" s="30"/>
      <c r="AG523" s="30"/>
      <c r="AH523" s="30"/>
    </row>
    <row r="524" spans="1:34" ht="12.75">
      <c r="A524" s="30"/>
      <c r="B524" s="30"/>
      <c r="C524" s="30"/>
      <c r="D524" s="30"/>
      <c r="E524" s="30"/>
      <c r="F524" s="30"/>
      <c r="G524" s="30"/>
      <c r="H524" s="30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  <c r="AA524" s="30"/>
      <c r="AB524" s="30"/>
      <c r="AC524" s="30"/>
      <c r="AD524" s="30"/>
      <c r="AE524" s="30"/>
      <c r="AF524" s="30"/>
      <c r="AG524" s="30"/>
      <c r="AH524" s="30"/>
    </row>
    <row r="525" spans="1:34" ht="12.75">
      <c r="A525" s="30"/>
      <c r="B525" s="30"/>
      <c r="C525" s="30"/>
      <c r="D525" s="30"/>
      <c r="E525" s="30"/>
      <c r="F525" s="30"/>
      <c r="G525" s="30"/>
      <c r="H525" s="30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  <c r="AA525" s="30"/>
      <c r="AB525" s="30"/>
      <c r="AC525" s="30"/>
      <c r="AD525" s="30"/>
      <c r="AE525" s="30"/>
      <c r="AF525" s="30"/>
      <c r="AG525" s="30"/>
      <c r="AH525" s="30"/>
    </row>
    <row r="526" spans="1:34" ht="12.75">
      <c r="A526" s="30"/>
      <c r="B526" s="30"/>
      <c r="C526" s="30"/>
      <c r="D526" s="30"/>
      <c r="E526" s="30"/>
      <c r="F526" s="30"/>
      <c r="G526" s="30"/>
      <c r="H526" s="30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  <c r="AA526" s="30"/>
      <c r="AB526" s="30"/>
      <c r="AC526" s="30"/>
      <c r="AD526" s="30"/>
      <c r="AE526" s="30"/>
      <c r="AF526" s="30"/>
      <c r="AG526" s="30"/>
      <c r="AH526" s="30"/>
    </row>
    <row r="527" spans="1:34" ht="12.75">
      <c r="A527" s="30"/>
      <c r="B527" s="30"/>
      <c r="C527" s="30"/>
      <c r="D527" s="30"/>
      <c r="E527" s="30"/>
      <c r="F527" s="30"/>
      <c r="G527" s="30"/>
      <c r="H527" s="30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  <c r="AA527" s="30"/>
      <c r="AB527" s="30"/>
      <c r="AC527" s="30"/>
      <c r="AD527" s="30"/>
      <c r="AE527" s="30"/>
      <c r="AF527" s="30"/>
      <c r="AG527" s="30"/>
      <c r="AH527" s="30"/>
    </row>
    <row r="528" spans="1:34" ht="12.75">
      <c r="A528" s="30"/>
      <c r="B528" s="30"/>
      <c r="C528" s="30"/>
      <c r="D528" s="30"/>
      <c r="E528" s="30"/>
      <c r="F528" s="30"/>
      <c r="G528" s="30"/>
      <c r="H528" s="30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  <c r="AA528" s="30"/>
      <c r="AB528" s="30"/>
      <c r="AC528" s="30"/>
      <c r="AD528" s="30"/>
      <c r="AE528" s="30"/>
      <c r="AF528" s="30"/>
      <c r="AG528" s="30"/>
      <c r="AH528" s="30"/>
    </row>
    <row r="529" spans="1:34" ht="12.75">
      <c r="A529" s="30"/>
      <c r="B529" s="30"/>
      <c r="C529" s="30"/>
      <c r="D529" s="30"/>
      <c r="E529" s="30"/>
      <c r="F529" s="30"/>
      <c r="G529" s="30"/>
      <c r="H529" s="30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  <c r="AA529" s="30"/>
      <c r="AB529" s="30"/>
      <c r="AC529" s="30"/>
      <c r="AD529" s="30"/>
      <c r="AE529" s="30"/>
      <c r="AF529" s="30"/>
      <c r="AG529" s="30"/>
      <c r="AH529" s="30"/>
    </row>
    <row r="530" spans="1:34" ht="12.75">
      <c r="A530" s="30"/>
      <c r="B530" s="30"/>
      <c r="C530" s="30"/>
      <c r="D530" s="30"/>
      <c r="E530" s="30"/>
      <c r="F530" s="30"/>
      <c r="G530" s="30"/>
      <c r="H530" s="30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  <c r="AA530" s="30"/>
      <c r="AB530" s="30"/>
      <c r="AC530" s="30"/>
      <c r="AD530" s="30"/>
      <c r="AE530" s="30"/>
      <c r="AF530" s="30"/>
      <c r="AG530" s="30"/>
      <c r="AH530" s="30"/>
    </row>
    <row r="531" spans="1:34" ht="12.75">
      <c r="A531" s="30"/>
      <c r="B531" s="30"/>
      <c r="C531" s="30"/>
      <c r="D531" s="30"/>
      <c r="E531" s="30"/>
      <c r="F531" s="30"/>
      <c r="G531" s="30"/>
      <c r="H531" s="30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  <c r="AA531" s="30"/>
      <c r="AB531" s="30"/>
      <c r="AC531" s="30"/>
      <c r="AD531" s="30"/>
      <c r="AE531" s="30"/>
      <c r="AF531" s="30"/>
      <c r="AG531" s="30"/>
      <c r="AH531" s="30"/>
    </row>
    <row r="532" spans="1:34" ht="12.75">
      <c r="A532" s="30"/>
      <c r="B532" s="30"/>
      <c r="C532" s="30"/>
      <c r="D532" s="30"/>
      <c r="E532" s="30"/>
      <c r="F532" s="30"/>
      <c r="G532" s="30"/>
      <c r="H532" s="30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  <c r="AA532" s="30"/>
      <c r="AB532" s="30"/>
      <c r="AC532" s="30"/>
      <c r="AD532" s="30"/>
      <c r="AE532" s="30"/>
      <c r="AF532" s="30"/>
      <c r="AG532" s="30"/>
      <c r="AH532" s="30"/>
    </row>
    <row r="533" spans="1:34" ht="12.75">
      <c r="A533" s="30"/>
      <c r="B533" s="30"/>
      <c r="C533" s="30"/>
      <c r="D533" s="30"/>
      <c r="E533" s="30"/>
      <c r="F533" s="30"/>
      <c r="G533" s="30"/>
      <c r="H533" s="30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  <c r="AA533" s="30"/>
      <c r="AB533" s="30"/>
      <c r="AC533" s="30"/>
      <c r="AD533" s="30"/>
      <c r="AE533" s="30"/>
      <c r="AF533" s="30"/>
      <c r="AG533" s="30"/>
      <c r="AH533" s="30"/>
    </row>
    <row r="534" spans="1:34" ht="12.75">
      <c r="A534" s="30"/>
      <c r="B534" s="30"/>
      <c r="C534" s="30"/>
      <c r="D534" s="30"/>
      <c r="E534" s="30"/>
      <c r="F534" s="30"/>
      <c r="G534" s="30"/>
      <c r="H534" s="30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  <c r="AA534" s="30"/>
      <c r="AB534" s="30"/>
      <c r="AC534" s="30"/>
      <c r="AD534" s="30"/>
      <c r="AE534" s="30"/>
      <c r="AF534" s="30"/>
      <c r="AG534" s="30"/>
      <c r="AH534" s="30"/>
    </row>
    <row r="535" spans="1:34" ht="12.75">
      <c r="A535" s="30"/>
      <c r="B535" s="30"/>
      <c r="C535" s="30"/>
      <c r="D535" s="30"/>
      <c r="E535" s="30"/>
      <c r="F535" s="30"/>
      <c r="G535" s="30"/>
      <c r="H535" s="30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  <c r="AA535" s="30"/>
      <c r="AB535" s="30"/>
      <c r="AC535" s="30"/>
      <c r="AD535" s="30"/>
      <c r="AE535" s="30"/>
      <c r="AF535" s="30"/>
      <c r="AG535" s="30"/>
      <c r="AH535" s="30"/>
    </row>
    <row r="536" spans="1:34" ht="12.75">
      <c r="A536" s="30"/>
      <c r="B536" s="30"/>
      <c r="C536" s="30"/>
      <c r="D536" s="30"/>
      <c r="E536" s="30"/>
      <c r="F536" s="30"/>
      <c r="G536" s="30"/>
      <c r="H536" s="30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  <c r="AA536" s="30"/>
      <c r="AB536" s="30"/>
      <c r="AC536" s="30"/>
      <c r="AD536" s="30"/>
      <c r="AE536" s="30"/>
      <c r="AF536" s="30"/>
      <c r="AG536" s="30"/>
      <c r="AH536" s="30"/>
    </row>
    <row r="537" spans="1:34" ht="12.75">
      <c r="A537" s="30"/>
      <c r="B537" s="30"/>
      <c r="C537" s="30"/>
      <c r="D537" s="30"/>
      <c r="E537" s="30"/>
      <c r="F537" s="30"/>
      <c r="G537" s="30"/>
      <c r="H537" s="30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  <c r="AA537" s="30"/>
      <c r="AB537" s="30"/>
      <c r="AC537" s="30"/>
      <c r="AD537" s="30"/>
      <c r="AE537" s="30"/>
      <c r="AF537" s="30"/>
      <c r="AG537" s="30"/>
      <c r="AH537" s="30"/>
    </row>
    <row r="538" spans="1:34" ht="12.75">
      <c r="A538" s="30"/>
      <c r="B538" s="30"/>
      <c r="C538" s="30"/>
      <c r="D538" s="30"/>
      <c r="E538" s="30"/>
      <c r="F538" s="30"/>
      <c r="G538" s="30"/>
      <c r="H538" s="30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  <c r="AA538" s="30"/>
      <c r="AB538" s="30"/>
      <c r="AC538" s="30"/>
      <c r="AD538" s="30"/>
      <c r="AE538" s="30"/>
      <c r="AF538" s="30"/>
      <c r="AG538" s="30"/>
      <c r="AH538" s="30"/>
    </row>
    <row r="539" spans="1:34" ht="12.75">
      <c r="A539" s="30"/>
      <c r="B539" s="30"/>
      <c r="C539" s="30"/>
      <c r="D539" s="30"/>
      <c r="E539" s="30"/>
      <c r="F539" s="30"/>
      <c r="G539" s="30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  <c r="AA539" s="30"/>
      <c r="AB539" s="30"/>
      <c r="AC539" s="30"/>
      <c r="AD539" s="30"/>
      <c r="AE539" s="30"/>
      <c r="AF539" s="30"/>
      <c r="AG539" s="30"/>
      <c r="AH539" s="30"/>
    </row>
    <row r="540" spans="1:34" ht="12.75">
      <c r="A540" s="30"/>
      <c r="B540" s="30"/>
      <c r="C540" s="30"/>
      <c r="D540" s="30"/>
      <c r="E540" s="30"/>
      <c r="F540" s="30"/>
      <c r="G540" s="30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  <c r="AA540" s="30"/>
      <c r="AB540" s="30"/>
      <c r="AC540" s="30"/>
      <c r="AD540" s="30"/>
      <c r="AE540" s="30"/>
      <c r="AF540" s="30"/>
      <c r="AG540" s="30"/>
      <c r="AH540" s="30"/>
    </row>
    <row r="541" spans="1:34" ht="12.75">
      <c r="A541" s="30"/>
      <c r="B541" s="30"/>
      <c r="C541" s="30"/>
      <c r="D541" s="30"/>
      <c r="E541" s="30"/>
      <c r="F541" s="30"/>
      <c r="G541" s="30"/>
      <c r="H541" s="30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  <c r="AA541" s="30"/>
      <c r="AB541" s="30"/>
      <c r="AC541" s="30"/>
      <c r="AD541" s="30"/>
      <c r="AE541" s="30"/>
      <c r="AF541" s="30"/>
      <c r="AG541" s="30"/>
      <c r="AH541" s="30"/>
    </row>
    <row r="542" spans="1:34" ht="12.75">
      <c r="A542" s="30"/>
      <c r="B542" s="30"/>
      <c r="C542" s="30"/>
      <c r="D542" s="30"/>
      <c r="E542" s="30"/>
      <c r="F542" s="30"/>
      <c r="G542" s="30"/>
      <c r="H542" s="30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  <c r="AA542" s="30"/>
      <c r="AB542" s="30"/>
      <c r="AC542" s="30"/>
      <c r="AD542" s="30"/>
      <c r="AE542" s="30"/>
      <c r="AF542" s="30"/>
      <c r="AG542" s="30"/>
      <c r="AH542" s="30"/>
    </row>
    <row r="543" spans="1:34" ht="12.75">
      <c r="A543" s="30"/>
      <c r="B543" s="30"/>
      <c r="C543" s="30"/>
      <c r="D543" s="30"/>
      <c r="E543" s="30"/>
      <c r="F543" s="30"/>
      <c r="G543" s="30"/>
      <c r="H543" s="30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  <c r="AA543" s="30"/>
      <c r="AB543" s="30"/>
      <c r="AC543" s="30"/>
      <c r="AD543" s="30"/>
      <c r="AE543" s="30"/>
      <c r="AF543" s="30"/>
      <c r="AG543" s="30"/>
      <c r="AH543" s="30"/>
    </row>
    <row r="544" spans="1:34" ht="12.75">
      <c r="A544" s="30"/>
      <c r="B544" s="30"/>
      <c r="C544" s="30"/>
      <c r="D544" s="30"/>
      <c r="E544" s="30"/>
      <c r="F544" s="30"/>
      <c r="G544" s="30"/>
      <c r="H544" s="30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  <c r="AA544" s="30"/>
      <c r="AB544" s="30"/>
      <c r="AC544" s="30"/>
      <c r="AD544" s="30"/>
      <c r="AE544" s="30"/>
      <c r="AF544" s="30"/>
      <c r="AG544" s="30"/>
      <c r="AH544" s="30"/>
    </row>
    <row r="545" spans="1:34" ht="12.75">
      <c r="A545" s="30"/>
      <c r="B545" s="30"/>
      <c r="C545" s="30"/>
      <c r="D545" s="30"/>
      <c r="E545" s="30"/>
      <c r="F545" s="30"/>
      <c r="G545" s="30"/>
      <c r="H545" s="30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  <c r="AA545" s="30"/>
      <c r="AB545" s="30"/>
      <c r="AC545" s="30"/>
      <c r="AD545" s="30"/>
      <c r="AE545" s="30"/>
      <c r="AF545" s="30"/>
      <c r="AG545" s="30"/>
      <c r="AH545" s="30"/>
    </row>
    <row r="546" spans="1:34" ht="12.75">
      <c r="A546" s="30"/>
      <c r="B546" s="30"/>
      <c r="C546" s="30"/>
      <c r="D546" s="30"/>
      <c r="E546" s="30"/>
      <c r="F546" s="30"/>
      <c r="G546" s="30"/>
      <c r="H546" s="30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  <c r="AA546" s="30"/>
      <c r="AB546" s="30"/>
      <c r="AC546" s="30"/>
      <c r="AD546" s="30"/>
      <c r="AE546" s="30"/>
      <c r="AF546" s="30"/>
      <c r="AG546" s="30"/>
      <c r="AH546" s="30"/>
    </row>
    <row r="547" spans="1:34" ht="12.75">
      <c r="A547" s="30"/>
      <c r="B547" s="30"/>
      <c r="C547" s="30"/>
      <c r="D547" s="30"/>
      <c r="E547" s="30"/>
      <c r="F547" s="30"/>
      <c r="G547" s="30"/>
      <c r="H547" s="30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  <c r="AA547" s="30"/>
      <c r="AB547" s="30"/>
      <c r="AC547" s="30"/>
      <c r="AD547" s="30"/>
      <c r="AE547" s="30"/>
      <c r="AF547" s="30"/>
      <c r="AG547" s="30"/>
      <c r="AH547" s="30"/>
    </row>
    <row r="548" spans="1:34" ht="12.75">
      <c r="A548" s="30"/>
      <c r="B548" s="30"/>
      <c r="C548" s="30"/>
      <c r="D548" s="30"/>
      <c r="E548" s="30"/>
      <c r="F548" s="30"/>
      <c r="G548" s="30"/>
      <c r="H548" s="30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  <c r="AA548" s="30"/>
      <c r="AB548" s="30"/>
      <c r="AC548" s="30"/>
      <c r="AD548" s="30"/>
      <c r="AE548" s="30"/>
      <c r="AF548" s="30"/>
      <c r="AG548" s="30"/>
      <c r="AH548" s="30"/>
    </row>
    <row r="549" spans="1:34" ht="12.75">
      <c r="A549" s="30"/>
      <c r="B549" s="30"/>
      <c r="C549" s="30"/>
      <c r="D549" s="30"/>
      <c r="E549" s="30"/>
      <c r="F549" s="30"/>
      <c r="G549" s="30"/>
      <c r="H549" s="30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  <c r="AA549" s="30"/>
      <c r="AB549" s="30"/>
      <c r="AC549" s="30"/>
      <c r="AD549" s="30"/>
      <c r="AE549" s="30"/>
      <c r="AF549" s="30"/>
      <c r="AG549" s="30"/>
      <c r="AH549" s="30"/>
    </row>
    <row r="550" spans="1:34" ht="12.75">
      <c r="A550" s="30"/>
      <c r="B550" s="30"/>
      <c r="C550" s="30"/>
      <c r="D550" s="30"/>
      <c r="E550" s="30"/>
      <c r="F550" s="30"/>
      <c r="G550" s="30"/>
      <c r="H550" s="30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  <c r="AA550" s="30"/>
      <c r="AB550" s="30"/>
      <c r="AC550" s="30"/>
      <c r="AD550" s="30"/>
      <c r="AE550" s="30"/>
      <c r="AF550" s="30"/>
      <c r="AG550" s="30"/>
      <c r="AH550" s="30"/>
    </row>
    <row r="551" spans="1:34" ht="12.75">
      <c r="A551" s="30"/>
      <c r="B551" s="30"/>
      <c r="C551" s="30"/>
      <c r="D551" s="30"/>
      <c r="E551" s="30"/>
      <c r="F551" s="30"/>
      <c r="G551" s="30"/>
      <c r="H551" s="30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  <c r="AA551" s="30"/>
      <c r="AB551" s="30"/>
      <c r="AC551" s="30"/>
      <c r="AD551" s="30"/>
      <c r="AE551" s="30"/>
      <c r="AF551" s="30"/>
      <c r="AG551" s="30"/>
      <c r="AH551" s="30"/>
    </row>
    <row r="552" spans="1:34" ht="12.75">
      <c r="A552" s="30"/>
      <c r="B552" s="30"/>
      <c r="C552" s="30"/>
      <c r="D552" s="30"/>
      <c r="E552" s="30"/>
      <c r="F552" s="30"/>
      <c r="G552" s="30"/>
      <c r="H552" s="30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  <c r="AA552" s="30"/>
      <c r="AB552" s="30"/>
      <c r="AC552" s="30"/>
      <c r="AD552" s="30"/>
      <c r="AE552" s="30"/>
      <c r="AF552" s="30"/>
      <c r="AG552" s="30"/>
      <c r="AH552" s="30"/>
    </row>
    <row r="553" spans="1:34" ht="12.75">
      <c r="A553" s="30"/>
      <c r="B553" s="30"/>
      <c r="C553" s="30"/>
      <c r="D553" s="30"/>
      <c r="E553" s="30"/>
      <c r="F553" s="30"/>
      <c r="G553" s="30"/>
      <c r="H553" s="30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  <c r="AA553" s="30"/>
      <c r="AB553" s="30"/>
      <c r="AC553" s="30"/>
      <c r="AD553" s="30"/>
      <c r="AE553" s="30"/>
      <c r="AF553" s="30"/>
      <c r="AG553" s="30"/>
      <c r="AH553" s="30"/>
    </row>
    <row r="554" spans="1:34" ht="12.75">
      <c r="A554" s="30"/>
      <c r="B554" s="30"/>
      <c r="C554" s="30"/>
      <c r="D554" s="30"/>
      <c r="E554" s="30"/>
      <c r="F554" s="30"/>
      <c r="G554" s="30"/>
      <c r="H554" s="30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  <c r="AA554" s="30"/>
      <c r="AB554" s="30"/>
      <c r="AC554" s="30"/>
      <c r="AD554" s="30"/>
      <c r="AE554" s="30"/>
      <c r="AF554" s="30"/>
      <c r="AG554" s="30"/>
      <c r="AH554" s="30"/>
    </row>
    <row r="555" spans="1:34" ht="12.75">
      <c r="A555" s="30"/>
      <c r="B555" s="30"/>
      <c r="C555" s="30"/>
      <c r="D555" s="30"/>
      <c r="E555" s="30"/>
      <c r="F555" s="30"/>
      <c r="G555" s="30"/>
      <c r="H555" s="30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  <c r="AA555" s="30"/>
      <c r="AB555" s="30"/>
      <c r="AC555" s="30"/>
      <c r="AD555" s="30"/>
      <c r="AE555" s="30"/>
      <c r="AF555" s="30"/>
      <c r="AG555" s="30"/>
      <c r="AH555" s="30"/>
    </row>
    <row r="556" spans="1:34" ht="12.75">
      <c r="A556" s="30"/>
      <c r="B556" s="30"/>
      <c r="C556" s="30"/>
      <c r="D556" s="30"/>
      <c r="E556" s="30"/>
      <c r="F556" s="30"/>
      <c r="G556" s="30"/>
      <c r="H556" s="30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  <c r="AA556" s="30"/>
      <c r="AB556" s="30"/>
      <c r="AC556" s="30"/>
      <c r="AD556" s="30"/>
      <c r="AE556" s="30"/>
      <c r="AF556" s="30"/>
      <c r="AG556" s="30"/>
      <c r="AH556" s="30"/>
    </row>
    <row r="557" spans="1:34" ht="12.75">
      <c r="A557" s="30"/>
      <c r="B557" s="30"/>
      <c r="C557" s="30"/>
      <c r="D557" s="30"/>
      <c r="E557" s="30"/>
      <c r="F557" s="30"/>
      <c r="G557" s="30"/>
      <c r="H557" s="30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  <c r="AA557" s="30"/>
      <c r="AB557" s="30"/>
      <c r="AC557" s="30"/>
      <c r="AD557" s="30"/>
      <c r="AE557" s="30"/>
      <c r="AF557" s="30"/>
      <c r="AG557" s="30"/>
      <c r="AH557" s="30"/>
    </row>
    <row r="558" spans="1:34" ht="12.75">
      <c r="A558" s="30"/>
      <c r="B558" s="30"/>
      <c r="C558" s="30"/>
      <c r="D558" s="30"/>
      <c r="E558" s="30"/>
      <c r="F558" s="30"/>
      <c r="G558" s="30"/>
      <c r="H558" s="30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  <c r="AA558" s="30"/>
      <c r="AB558" s="30"/>
      <c r="AC558" s="30"/>
      <c r="AD558" s="30"/>
      <c r="AE558" s="30"/>
      <c r="AF558" s="30"/>
      <c r="AG558" s="30"/>
      <c r="AH558" s="30"/>
    </row>
    <row r="559" spans="1:34" ht="12.75">
      <c r="A559" s="30"/>
      <c r="B559" s="30"/>
      <c r="C559" s="30"/>
      <c r="D559" s="30"/>
      <c r="E559" s="30"/>
      <c r="F559" s="30"/>
      <c r="G559" s="30"/>
      <c r="H559" s="30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  <c r="AA559" s="30"/>
      <c r="AB559" s="30"/>
      <c r="AC559" s="30"/>
      <c r="AD559" s="30"/>
      <c r="AE559" s="30"/>
      <c r="AF559" s="30"/>
      <c r="AG559" s="30"/>
      <c r="AH559" s="30"/>
    </row>
    <row r="560" spans="1:34" ht="12.75">
      <c r="A560" s="30"/>
      <c r="B560" s="30"/>
      <c r="C560" s="30"/>
      <c r="D560" s="30"/>
      <c r="E560" s="30"/>
      <c r="F560" s="30"/>
      <c r="G560" s="30"/>
      <c r="H560" s="30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  <c r="AA560" s="30"/>
      <c r="AB560" s="30"/>
      <c r="AC560" s="30"/>
      <c r="AD560" s="30"/>
      <c r="AE560" s="30"/>
      <c r="AF560" s="30"/>
      <c r="AG560" s="30"/>
      <c r="AH560" s="30"/>
    </row>
    <row r="561" spans="1:34" ht="12.75">
      <c r="A561" s="30"/>
      <c r="B561" s="30"/>
      <c r="C561" s="30"/>
      <c r="D561" s="30"/>
      <c r="E561" s="30"/>
      <c r="F561" s="30"/>
      <c r="G561" s="30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  <c r="AA561" s="30"/>
      <c r="AB561" s="30"/>
      <c r="AC561" s="30"/>
      <c r="AD561" s="30"/>
      <c r="AE561" s="30"/>
      <c r="AF561" s="30"/>
      <c r="AG561" s="30"/>
      <c r="AH561" s="30"/>
    </row>
    <row r="562" spans="1:34" ht="12.75">
      <c r="A562" s="30"/>
      <c r="B562" s="30"/>
      <c r="C562" s="30"/>
      <c r="D562" s="30"/>
      <c r="E562" s="30"/>
      <c r="F562" s="30"/>
      <c r="G562" s="30"/>
      <c r="H562" s="30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  <c r="AA562" s="30"/>
      <c r="AB562" s="30"/>
      <c r="AC562" s="30"/>
      <c r="AD562" s="30"/>
      <c r="AE562" s="30"/>
      <c r="AF562" s="30"/>
      <c r="AG562" s="30"/>
      <c r="AH562" s="30"/>
    </row>
    <row r="563" spans="1:34" ht="12.75">
      <c r="A563" s="30"/>
      <c r="B563" s="30"/>
      <c r="C563" s="30"/>
      <c r="D563" s="30"/>
      <c r="E563" s="30"/>
      <c r="F563" s="30"/>
      <c r="G563" s="30"/>
      <c r="H563" s="30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  <c r="AA563" s="30"/>
      <c r="AB563" s="30"/>
      <c r="AC563" s="30"/>
      <c r="AD563" s="30"/>
      <c r="AE563" s="30"/>
      <c r="AF563" s="30"/>
      <c r="AG563" s="30"/>
      <c r="AH563" s="30"/>
    </row>
    <row r="564" spans="1:34" ht="12.75">
      <c r="A564" s="30"/>
      <c r="B564" s="30"/>
      <c r="C564" s="30"/>
      <c r="D564" s="30"/>
      <c r="E564" s="30"/>
      <c r="F564" s="30"/>
      <c r="G564" s="30"/>
      <c r="H564" s="30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  <c r="AA564" s="30"/>
      <c r="AB564" s="30"/>
      <c r="AC564" s="30"/>
      <c r="AD564" s="30"/>
      <c r="AE564" s="30"/>
      <c r="AF564" s="30"/>
      <c r="AG564" s="30"/>
      <c r="AH564" s="30"/>
    </row>
    <row r="565" spans="1:34" ht="12.75">
      <c r="A565" s="30"/>
      <c r="B565" s="30"/>
      <c r="C565" s="30"/>
      <c r="D565" s="30"/>
      <c r="E565" s="30"/>
      <c r="F565" s="30"/>
      <c r="G565" s="30"/>
      <c r="H565" s="30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  <c r="AA565" s="30"/>
      <c r="AB565" s="30"/>
      <c r="AC565" s="30"/>
      <c r="AD565" s="30"/>
      <c r="AE565" s="30"/>
      <c r="AF565" s="30"/>
      <c r="AG565" s="30"/>
      <c r="AH565" s="30"/>
    </row>
    <row r="566" spans="1:34" ht="12.75">
      <c r="A566" s="30"/>
      <c r="B566" s="30"/>
      <c r="C566" s="30"/>
      <c r="D566" s="30"/>
      <c r="E566" s="30"/>
      <c r="F566" s="30"/>
      <c r="G566" s="30"/>
      <c r="H566" s="30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  <c r="AA566" s="30"/>
      <c r="AB566" s="30"/>
      <c r="AC566" s="30"/>
      <c r="AD566" s="30"/>
      <c r="AE566" s="30"/>
      <c r="AF566" s="30"/>
      <c r="AG566" s="30"/>
      <c r="AH566" s="30"/>
    </row>
    <row r="567" spans="1:34" ht="12.75">
      <c r="A567" s="30"/>
      <c r="B567" s="30"/>
      <c r="C567" s="30"/>
      <c r="D567" s="30"/>
      <c r="E567" s="30"/>
      <c r="F567" s="30"/>
      <c r="G567" s="30"/>
      <c r="H567" s="30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  <c r="AA567" s="30"/>
      <c r="AB567" s="30"/>
      <c r="AC567" s="30"/>
      <c r="AD567" s="30"/>
      <c r="AE567" s="30"/>
      <c r="AF567" s="30"/>
      <c r="AG567" s="30"/>
      <c r="AH567" s="30"/>
    </row>
    <row r="568" spans="1:34" ht="12.75">
      <c r="A568" s="30"/>
      <c r="B568" s="30"/>
      <c r="C568" s="30"/>
      <c r="D568" s="30"/>
      <c r="E568" s="30"/>
      <c r="F568" s="30"/>
      <c r="G568" s="30"/>
      <c r="H568" s="30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  <c r="AA568" s="30"/>
      <c r="AB568" s="30"/>
      <c r="AC568" s="30"/>
      <c r="AD568" s="30"/>
      <c r="AE568" s="30"/>
      <c r="AF568" s="30"/>
      <c r="AG568" s="30"/>
      <c r="AH568" s="30"/>
    </row>
    <row r="569" spans="1:34" ht="12.75">
      <c r="A569" s="30"/>
      <c r="B569" s="30"/>
      <c r="C569" s="30"/>
      <c r="D569" s="30"/>
      <c r="E569" s="30"/>
      <c r="F569" s="30"/>
      <c r="G569" s="30"/>
      <c r="H569" s="30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  <c r="AA569" s="30"/>
      <c r="AB569" s="30"/>
      <c r="AC569" s="30"/>
      <c r="AD569" s="30"/>
      <c r="AE569" s="30"/>
      <c r="AF569" s="30"/>
      <c r="AG569" s="30"/>
      <c r="AH569" s="30"/>
    </row>
    <row r="570" spans="1:34" ht="12.75">
      <c r="A570" s="30"/>
      <c r="B570" s="30"/>
      <c r="C570" s="30"/>
      <c r="D570" s="30"/>
      <c r="E570" s="30"/>
      <c r="F570" s="30"/>
      <c r="G570" s="30"/>
      <c r="H570" s="30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  <c r="AA570" s="30"/>
      <c r="AB570" s="30"/>
      <c r="AC570" s="30"/>
      <c r="AD570" s="30"/>
      <c r="AE570" s="30"/>
      <c r="AF570" s="30"/>
      <c r="AG570" s="30"/>
      <c r="AH570" s="30"/>
    </row>
    <row r="571" spans="1:34" ht="12.75">
      <c r="A571" s="30"/>
      <c r="B571" s="30"/>
      <c r="C571" s="30"/>
      <c r="D571" s="30"/>
      <c r="E571" s="30"/>
      <c r="F571" s="30"/>
      <c r="G571" s="30"/>
      <c r="H571" s="30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  <c r="AA571" s="30"/>
      <c r="AB571" s="30"/>
      <c r="AC571" s="30"/>
      <c r="AD571" s="30"/>
      <c r="AE571" s="30"/>
      <c r="AF571" s="30"/>
      <c r="AG571" s="30"/>
      <c r="AH571" s="30"/>
    </row>
    <row r="572" spans="1:34" ht="12.75">
      <c r="A572" s="30"/>
      <c r="B572" s="30"/>
      <c r="C572" s="30"/>
      <c r="D572" s="30"/>
      <c r="E572" s="30"/>
      <c r="F572" s="30"/>
      <c r="G572" s="30"/>
      <c r="H572" s="30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  <c r="AA572" s="30"/>
      <c r="AB572" s="30"/>
      <c r="AC572" s="30"/>
      <c r="AD572" s="30"/>
      <c r="AE572" s="30"/>
      <c r="AF572" s="30"/>
      <c r="AG572" s="30"/>
      <c r="AH572" s="30"/>
    </row>
    <row r="573" spans="1:34" ht="12.75">
      <c r="A573" s="30"/>
      <c r="B573" s="30"/>
      <c r="C573" s="30"/>
      <c r="D573" s="30"/>
      <c r="E573" s="30"/>
      <c r="F573" s="30"/>
      <c r="G573" s="30"/>
      <c r="H573" s="30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  <c r="AA573" s="30"/>
      <c r="AB573" s="30"/>
      <c r="AC573" s="30"/>
      <c r="AD573" s="30"/>
      <c r="AE573" s="30"/>
      <c r="AF573" s="30"/>
      <c r="AG573" s="30"/>
      <c r="AH573" s="30"/>
    </row>
    <row r="574" spans="1:34" ht="12.75">
      <c r="A574" s="30"/>
      <c r="B574" s="30"/>
      <c r="C574" s="30"/>
      <c r="D574" s="30"/>
      <c r="E574" s="30"/>
      <c r="F574" s="30"/>
      <c r="G574" s="30"/>
      <c r="H574" s="30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  <c r="AA574" s="30"/>
      <c r="AB574" s="30"/>
      <c r="AC574" s="30"/>
      <c r="AD574" s="30"/>
      <c r="AE574" s="30"/>
      <c r="AF574" s="30"/>
      <c r="AG574" s="30"/>
      <c r="AH574" s="30"/>
    </row>
    <row r="575" spans="1:34" ht="12.75">
      <c r="A575" s="30"/>
      <c r="B575" s="30"/>
      <c r="C575" s="30"/>
      <c r="D575" s="30"/>
      <c r="E575" s="30"/>
      <c r="F575" s="30"/>
      <c r="G575" s="30"/>
      <c r="H575" s="30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  <c r="AA575" s="30"/>
      <c r="AB575" s="30"/>
      <c r="AC575" s="30"/>
      <c r="AD575" s="30"/>
      <c r="AE575" s="30"/>
      <c r="AF575" s="30"/>
      <c r="AG575" s="30"/>
      <c r="AH575" s="30"/>
    </row>
    <row r="576" spans="1:34" ht="12.75">
      <c r="A576" s="30"/>
      <c r="B576" s="30"/>
      <c r="C576" s="30"/>
      <c r="D576" s="30"/>
      <c r="E576" s="30"/>
      <c r="F576" s="30"/>
      <c r="G576" s="30"/>
      <c r="H576" s="30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  <c r="AA576" s="30"/>
      <c r="AB576" s="30"/>
      <c r="AC576" s="30"/>
      <c r="AD576" s="30"/>
      <c r="AE576" s="30"/>
      <c r="AF576" s="30"/>
      <c r="AG576" s="30"/>
      <c r="AH576" s="30"/>
    </row>
    <row r="577" spans="1:34" ht="12.75">
      <c r="A577" s="30"/>
      <c r="B577" s="30"/>
      <c r="C577" s="30"/>
      <c r="D577" s="30"/>
      <c r="E577" s="30"/>
      <c r="F577" s="30"/>
      <c r="G577" s="30"/>
      <c r="H577" s="30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  <c r="AA577" s="30"/>
      <c r="AB577" s="30"/>
      <c r="AC577" s="30"/>
      <c r="AD577" s="30"/>
      <c r="AE577" s="30"/>
      <c r="AF577" s="30"/>
      <c r="AG577" s="30"/>
      <c r="AH577" s="30"/>
    </row>
    <row r="578" spans="1:34" ht="12.75">
      <c r="A578" s="30"/>
      <c r="B578" s="30"/>
      <c r="C578" s="30"/>
      <c r="D578" s="30"/>
      <c r="E578" s="30"/>
      <c r="F578" s="30"/>
      <c r="G578" s="30"/>
      <c r="H578" s="30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  <c r="AA578" s="30"/>
      <c r="AB578" s="30"/>
      <c r="AC578" s="30"/>
      <c r="AD578" s="30"/>
      <c r="AE578" s="30"/>
      <c r="AF578" s="30"/>
      <c r="AG578" s="30"/>
      <c r="AH578" s="30"/>
    </row>
    <row r="579" spans="1:34" ht="12.75">
      <c r="A579" s="30"/>
      <c r="B579" s="30"/>
      <c r="C579" s="30"/>
      <c r="D579" s="30"/>
      <c r="E579" s="30"/>
      <c r="F579" s="30"/>
      <c r="G579" s="30"/>
      <c r="H579" s="30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  <c r="AA579" s="30"/>
      <c r="AB579" s="30"/>
      <c r="AC579" s="30"/>
      <c r="AD579" s="30"/>
      <c r="AE579" s="30"/>
      <c r="AF579" s="30"/>
      <c r="AG579" s="30"/>
      <c r="AH579" s="30"/>
    </row>
    <row r="580" spans="1:34" ht="12.75">
      <c r="A580" s="30"/>
      <c r="B580" s="30"/>
      <c r="C580" s="30"/>
      <c r="D580" s="30"/>
      <c r="E580" s="30"/>
      <c r="F580" s="30"/>
      <c r="G580" s="30"/>
      <c r="H580" s="30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  <c r="AA580" s="30"/>
      <c r="AB580" s="30"/>
      <c r="AC580" s="30"/>
      <c r="AD580" s="30"/>
      <c r="AE580" s="30"/>
      <c r="AF580" s="30"/>
      <c r="AG580" s="30"/>
      <c r="AH580" s="30"/>
    </row>
    <row r="581" spans="1:34" ht="12.75">
      <c r="A581" s="30"/>
      <c r="B581" s="30"/>
      <c r="C581" s="30"/>
      <c r="D581" s="30"/>
      <c r="E581" s="30"/>
      <c r="F581" s="30"/>
      <c r="G581" s="30"/>
      <c r="H581" s="30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  <c r="AA581" s="30"/>
      <c r="AB581" s="30"/>
      <c r="AC581" s="30"/>
      <c r="AD581" s="30"/>
      <c r="AE581" s="30"/>
      <c r="AF581" s="30"/>
      <c r="AG581" s="30"/>
      <c r="AH581" s="30"/>
    </row>
    <row r="582" spans="1:34" ht="12.75">
      <c r="A582" s="30"/>
      <c r="B582" s="30"/>
      <c r="C582" s="30"/>
      <c r="D582" s="30"/>
      <c r="E582" s="30"/>
      <c r="F582" s="30"/>
      <c r="G582" s="30"/>
      <c r="H582" s="30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  <c r="AA582" s="30"/>
      <c r="AB582" s="30"/>
      <c r="AC582" s="30"/>
      <c r="AD582" s="30"/>
      <c r="AE582" s="30"/>
      <c r="AF582" s="30"/>
      <c r="AG582" s="30"/>
      <c r="AH582" s="30"/>
    </row>
    <row r="583" spans="1:34" ht="12.75">
      <c r="A583" s="30"/>
      <c r="B583" s="30"/>
      <c r="C583" s="30"/>
      <c r="D583" s="30"/>
      <c r="E583" s="30"/>
      <c r="F583" s="30"/>
      <c r="G583" s="30"/>
      <c r="H583" s="30"/>
      <c r="I583" s="30"/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0"/>
      <c r="W583" s="30"/>
      <c r="X583" s="30"/>
      <c r="Y583" s="30"/>
      <c r="Z583" s="30"/>
      <c r="AA583" s="30"/>
      <c r="AB583" s="30"/>
      <c r="AC583" s="30"/>
      <c r="AD583" s="30"/>
      <c r="AE583" s="30"/>
      <c r="AF583" s="30"/>
      <c r="AG583" s="30"/>
      <c r="AH583" s="30"/>
    </row>
    <row r="584" spans="1:34" ht="12.75">
      <c r="A584" s="30"/>
      <c r="B584" s="30"/>
      <c r="C584" s="30"/>
      <c r="D584" s="30"/>
      <c r="E584" s="30"/>
      <c r="F584" s="30"/>
      <c r="G584" s="30"/>
      <c r="H584" s="30"/>
      <c r="I584" s="30"/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0"/>
      <c r="W584" s="30"/>
      <c r="X584" s="30"/>
      <c r="Y584" s="30"/>
      <c r="Z584" s="30"/>
      <c r="AA584" s="30"/>
      <c r="AB584" s="30"/>
      <c r="AC584" s="30"/>
      <c r="AD584" s="30"/>
      <c r="AE584" s="30"/>
      <c r="AF584" s="30"/>
      <c r="AG584" s="30"/>
      <c r="AH584" s="30"/>
    </row>
    <row r="585" spans="1:34" ht="12.75">
      <c r="A585" s="30"/>
      <c r="B585" s="30"/>
      <c r="C585" s="30"/>
      <c r="D585" s="30"/>
      <c r="E585" s="30"/>
      <c r="F585" s="30"/>
      <c r="G585" s="30"/>
      <c r="H585" s="30"/>
      <c r="I585" s="30"/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0"/>
      <c r="W585" s="30"/>
      <c r="X585" s="30"/>
      <c r="Y585" s="30"/>
      <c r="Z585" s="30"/>
      <c r="AA585" s="30"/>
      <c r="AB585" s="30"/>
      <c r="AC585" s="30"/>
      <c r="AD585" s="30"/>
      <c r="AE585" s="30"/>
      <c r="AF585" s="30"/>
      <c r="AG585" s="30"/>
      <c r="AH585" s="30"/>
    </row>
    <row r="586" spans="1:34" ht="12.75">
      <c r="A586" s="30"/>
      <c r="B586" s="30"/>
      <c r="C586" s="30"/>
      <c r="D586" s="30"/>
      <c r="E586" s="30"/>
      <c r="F586" s="30"/>
      <c r="G586" s="30"/>
      <c r="H586" s="30"/>
      <c r="I586" s="30"/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0"/>
      <c r="W586" s="30"/>
      <c r="X586" s="30"/>
      <c r="Y586" s="30"/>
      <c r="Z586" s="30"/>
      <c r="AA586" s="30"/>
      <c r="AB586" s="30"/>
      <c r="AC586" s="30"/>
      <c r="AD586" s="30"/>
      <c r="AE586" s="30"/>
      <c r="AF586" s="30"/>
      <c r="AG586" s="30"/>
      <c r="AH586" s="30"/>
    </row>
    <row r="587" spans="1:34" ht="12.75">
      <c r="A587" s="30"/>
      <c r="B587" s="30"/>
      <c r="C587" s="30"/>
      <c r="D587" s="30"/>
      <c r="E587" s="30"/>
      <c r="F587" s="30"/>
      <c r="G587" s="30"/>
      <c r="H587" s="30"/>
      <c r="I587" s="30"/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0"/>
      <c r="W587" s="30"/>
      <c r="X587" s="30"/>
      <c r="Y587" s="30"/>
      <c r="Z587" s="30"/>
      <c r="AA587" s="30"/>
      <c r="AB587" s="30"/>
      <c r="AC587" s="30"/>
      <c r="AD587" s="30"/>
      <c r="AE587" s="30"/>
      <c r="AF587" s="30"/>
      <c r="AG587" s="30"/>
      <c r="AH587" s="30"/>
    </row>
    <row r="588" spans="1:34" ht="12.75">
      <c r="A588" s="30"/>
      <c r="B588" s="30"/>
      <c r="C588" s="30"/>
      <c r="D588" s="30"/>
      <c r="E588" s="30"/>
      <c r="F588" s="30"/>
      <c r="G588" s="30"/>
      <c r="H588" s="30"/>
      <c r="I588" s="30"/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0"/>
      <c r="W588" s="30"/>
      <c r="X588" s="30"/>
      <c r="Y588" s="30"/>
      <c r="Z588" s="30"/>
      <c r="AA588" s="30"/>
      <c r="AB588" s="30"/>
      <c r="AC588" s="30"/>
      <c r="AD588" s="30"/>
      <c r="AE588" s="30"/>
      <c r="AF588" s="30"/>
      <c r="AG588" s="30"/>
      <c r="AH588" s="30"/>
    </row>
    <row r="589" spans="1:34" ht="12.75">
      <c r="A589" s="30"/>
      <c r="B589" s="30"/>
      <c r="C589" s="30"/>
      <c r="D589" s="30"/>
      <c r="E589" s="30"/>
      <c r="F589" s="30"/>
      <c r="G589" s="30"/>
      <c r="H589" s="30"/>
      <c r="I589" s="30"/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0"/>
      <c r="W589" s="30"/>
      <c r="X589" s="30"/>
      <c r="Y589" s="30"/>
      <c r="Z589" s="30"/>
      <c r="AA589" s="30"/>
      <c r="AB589" s="30"/>
      <c r="AC589" s="30"/>
      <c r="AD589" s="30"/>
      <c r="AE589" s="30"/>
      <c r="AF589" s="30"/>
      <c r="AG589" s="30"/>
      <c r="AH589" s="30"/>
    </row>
    <row r="590" spans="1:34" ht="12.75">
      <c r="A590" s="30"/>
      <c r="B590" s="30"/>
      <c r="C590" s="30"/>
      <c r="D590" s="30"/>
      <c r="E590" s="30"/>
      <c r="F590" s="30"/>
      <c r="G590" s="30"/>
      <c r="H590" s="30"/>
      <c r="I590" s="30"/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0"/>
      <c r="W590" s="30"/>
      <c r="X590" s="30"/>
      <c r="Y590" s="30"/>
      <c r="Z590" s="30"/>
      <c r="AA590" s="30"/>
      <c r="AB590" s="30"/>
      <c r="AC590" s="30"/>
      <c r="AD590" s="30"/>
      <c r="AE590" s="30"/>
      <c r="AF590" s="30"/>
      <c r="AG590" s="30"/>
      <c r="AH590" s="30"/>
    </row>
    <row r="591" spans="1:34" ht="12.75">
      <c r="A591" s="30"/>
      <c r="B591" s="30"/>
      <c r="C591" s="30"/>
      <c r="D591" s="30"/>
      <c r="E591" s="30"/>
      <c r="F591" s="30"/>
      <c r="G591" s="30"/>
      <c r="H591" s="30"/>
      <c r="I591" s="30"/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0"/>
      <c r="W591" s="30"/>
      <c r="X591" s="30"/>
      <c r="Y591" s="30"/>
      <c r="Z591" s="30"/>
      <c r="AA591" s="30"/>
      <c r="AB591" s="30"/>
      <c r="AC591" s="30"/>
      <c r="AD591" s="30"/>
      <c r="AE591" s="30"/>
      <c r="AF591" s="30"/>
      <c r="AG591" s="30"/>
      <c r="AH591" s="30"/>
    </row>
    <row r="592" spans="1:34" ht="12.75">
      <c r="A592" s="30"/>
      <c r="B592" s="30"/>
      <c r="C592" s="30"/>
      <c r="D592" s="30"/>
      <c r="E592" s="30"/>
      <c r="F592" s="30"/>
      <c r="G592" s="30"/>
      <c r="H592" s="30"/>
      <c r="I592" s="30"/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0"/>
      <c r="W592" s="30"/>
      <c r="X592" s="30"/>
      <c r="Y592" s="30"/>
      <c r="Z592" s="30"/>
      <c r="AA592" s="30"/>
      <c r="AB592" s="30"/>
      <c r="AC592" s="30"/>
      <c r="AD592" s="30"/>
      <c r="AE592" s="30"/>
      <c r="AF592" s="30"/>
      <c r="AG592" s="30"/>
      <c r="AH592" s="30"/>
    </row>
    <row r="593" spans="1:34" ht="12.75">
      <c r="A593" s="30"/>
      <c r="B593" s="30"/>
      <c r="C593" s="30"/>
      <c r="D593" s="30"/>
      <c r="E593" s="30"/>
      <c r="F593" s="30"/>
      <c r="G593" s="30"/>
      <c r="H593" s="30"/>
      <c r="I593" s="30"/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0"/>
      <c r="W593" s="30"/>
      <c r="X593" s="30"/>
      <c r="Y593" s="30"/>
      <c r="Z593" s="30"/>
      <c r="AA593" s="30"/>
      <c r="AB593" s="30"/>
      <c r="AC593" s="30"/>
      <c r="AD593" s="30"/>
      <c r="AE593" s="30"/>
      <c r="AF593" s="30"/>
      <c r="AG593" s="30"/>
      <c r="AH593" s="30"/>
    </row>
    <row r="594" spans="1:34" ht="12.75">
      <c r="A594" s="30"/>
      <c r="B594" s="30"/>
      <c r="C594" s="30"/>
      <c r="D594" s="30"/>
      <c r="E594" s="30"/>
      <c r="F594" s="30"/>
      <c r="G594" s="30"/>
      <c r="H594" s="30"/>
      <c r="I594" s="30"/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0"/>
      <c r="W594" s="30"/>
      <c r="X594" s="30"/>
      <c r="Y594" s="30"/>
      <c r="Z594" s="30"/>
      <c r="AA594" s="30"/>
      <c r="AB594" s="30"/>
      <c r="AC594" s="30"/>
      <c r="AD594" s="30"/>
      <c r="AE594" s="30"/>
      <c r="AF594" s="30"/>
      <c r="AG594" s="30"/>
      <c r="AH594" s="30"/>
    </row>
    <row r="595" spans="1:34" ht="12.75">
      <c r="A595" s="30"/>
      <c r="B595" s="30"/>
      <c r="C595" s="30"/>
      <c r="D595" s="30"/>
      <c r="E595" s="30"/>
      <c r="F595" s="30"/>
      <c r="G595" s="30"/>
      <c r="H595" s="30"/>
      <c r="I595" s="30"/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0"/>
      <c r="W595" s="30"/>
      <c r="X595" s="30"/>
      <c r="Y595" s="30"/>
      <c r="Z595" s="30"/>
      <c r="AA595" s="30"/>
      <c r="AB595" s="30"/>
      <c r="AC595" s="30"/>
      <c r="AD595" s="30"/>
      <c r="AE595" s="30"/>
      <c r="AF595" s="30"/>
      <c r="AG595" s="30"/>
      <c r="AH595" s="30"/>
    </row>
    <row r="596" spans="1:34" ht="12.75">
      <c r="A596" s="30"/>
      <c r="B596" s="30"/>
      <c r="C596" s="30"/>
      <c r="D596" s="30"/>
      <c r="E596" s="30"/>
      <c r="F596" s="30"/>
      <c r="G596" s="30"/>
      <c r="H596" s="30"/>
      <c r="I596" s="30"/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0"/>
      <c r="W596" s="30"/>
      <c r="X596" s="30"/>
      <c r="Y596" s="30"/>
      <c r="Z596" s="30"/>
      <c r="AA596" s="30"/>
      <c r="AB596" s="30"/>
      <c r="AC596" s="30"/>
      <c r="AD596" s="30"/>
      <c r="AE596" s="30"/>
      <c r="AF596" s="30"/>
      <c r="AG596" s="30"/>
      <c r="AH596" s="30"/>
    </row>
    <row r="597" spans="1:34" ht="12.75">
      <c r="A597" s="30"/>
      <c r="B597" s="30"/>
      <c r="C597" s="30"/>
      <c r="D597" s="30"/>
      <c r="E597" s="30"/>
      <c r="F597" s="30"/>
      <c r="G597" s="30"/>
      <c r="H597" s="30"/>
      <c r="I597" s="30"/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0"/>
      <c r="W597" s="30"/>
      <c r="X597" s="30"/>
      <c r="Y597" s="30"/>
      <c r="Z597" s="30"/>
      <c r="AA597" s="30"/>
      <c r="AB597" s="30"/>
      <c r="AC597" s="30"/>
      <c r="AD597" s="30"/>
      <c r="AE597" s="30"/>
      <c r="AF597" s="30"/>
      <c r="AG597" s="30"/>
      <c r="AH597" s="30"/>
    </row>
    <row r="598" spans="1:34" ht="12.75">
      <c r="A598" s="30"/>
      <c r="B598" s="30"/>
      <c r="C598" s="30"/>
      <c r="D598" s="30"/>
      <c r="E598" s="30"/>
      <c r="F598" s="30"/>
      <c r="G598" s="30"/>
      <c r="H598" s="30"/>
      <c r="I598" s="30"/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0"/>
      <c r="W598" s="30"/>
      <c r="X598" s="30"/>
      <c r="Y598" s="30"/>
      <c r="Z598" s="30"/>
      <c r="AA598" s="30"/>
      <c r="AB598" s="30"/>
      <c r="AC598" s="30"/>
      <c r="AD598" s="30"/>
      <c r="AE598" s="30"/>
      <c r="AF598" s="30"/>
      <c r="AG598" s="30"/>
      <c r="AH598" s="30"/>
    </row>
    <row r="599" spans="1:34" ht="12.75">
      <c r="A599" s="30"/>
      <c r="B599" s="30"/>
      <c r="C599" s="30"/>
      <c r="D599" s="30"/>
      <c r="E599" s="30"/>
      <c r="F599" s="30"/>
      <c r="G599" s="30"/>
      <c r="H599" s="30"/>
      <c r="I599" s="30"/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0"/>
      <c r="W599" s="30"/>
      <c r="X599" s="30"/>
      <c r="Y599" s="30"/>
      <c r="Z599" s="30"/>
      <c r="AA599" s="30"/>
      <c r="AB599" s="30"/>
      <c r="AC599" s="30"/>
      <c r="AD599" s="30"/>
      <c r="AE599" s="30"/>
      <c r="AF599" s="30"/>
      <c r="AG599" s="30"/>
      <c r="AH599" s="30"/>
    </row>
    <row r="600" spans="1:34" ht="12.75">
      <c r="A600" s="30"/>
      <c r="B600" s="30"/>
      <c r="C600" s="30"/>
      <c r="D600" s="30"/>
      <c r="E600" s="30"/>
      <c r="F600" s="30"/>
      <c r="G600" s="30"/>
      <c r="H600" s="30"/>
      <c r="I600" s="30"/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0"/>
      <c r="W600" s="30"/>
      <c r="X600" s="30"/>
      <c r="Y600" s="30"/>
      <c r="Z600" s="30"/>
      <c r="AA600" s="30"/>
      <c r="AB600" s="30"/>
      <c r="AC600" s="30"/>
      <c r="AD600" s="30"/>
      <c r="AE600" s="30"/>
      <c r="AF600" s="30"/>
      <c r="AG600" s="30"/>
      <c r="AH600" s="30"/>
    </row>
    <row r="601" spans="1:34" ht="12.75">
      <c r="A601" s="30"/>
      <c r="B601" s="30"/>
      <c r="C601" s="30"/>
      <c r="D601" s="30"/>
      <c r="E601" s="30"/>
      <c r="F601" s="30"/>
      <c r="G601" s="30"/>
      <c r="H601" s="30"/>
      <c r="I601" s="30"/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0"/>
      <c r="W601" s="30"/>
      <c r="X601" s="30"/>
      <c r="Y601" s="30"/>
      <c r="Z601" s="30"/>
      <c r="AA601" s="30"/>
      <c r="AB601" s="30"/>
      <c r="AC601" s="30"/>
      <c r="AD601" s="30"/>
      <c r="AE601" s="30"/>
      <c r="AF601" s="30"/>
      <c r="AG601" s="30"/>
      <c r="AH601" s="30"/>
    </row>
    <row r="602" spans="1:34" ht="12.75">
      <c r="A602" s="30"/>
      <c r="B602" s="30"/>
      <c r="C602" s="30"/>
      <c r="D602" s="30"/>
      <c r="E602" s="30"/>
      <c r="F602" s="30"/>
      <c r="G602" s="30"/>
      <c r="H602" s="30"/>
      <c r="I602" s="30"/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0"/>
      <c r="W602" s="30"/>
      <c r="X602" s="30"/>
      <c r="Y602" s="30"/>
      <c r="Z602" s="30"/>
      <c r="AA602" s="30"/>
      <c r="AB602" s="30"/>
      <c r="AC602" s="30"/>
      <c r="AD602" s="30"/>
      <c r="AE602" s="30"/>
      <c r="AF602" s="30"/>
      <c r="AG602" s="30"/>
      <c r="AH602" s="30"/>
    </row>
    <row r="603" spans="1:34" ht="12.75">
      <c r="A603" s="30"/>
      <c r="B603" s="30"/>
      <c r="C603" s="30"/>
      <c r="D603" s="30"/>
      <c r="E603" s="30"/>
      <c r="F603" s="30"/>
      <c r="G603" s="30"/>
      <c r="H603" s="30"/>
      <c r="I603" s="30"/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0"/>
      <c r="W603" s="30"/>
      <c r="X603" s="30"/>
      <c r="Y603" s="30"/>
      <c r="Z603" s="30"/>
      <c r="AA603" s="30"/>
      <c r="AB603" s="30"/>
      <c r="AC603" s="30"/>
      <c r="AD603" s="30"/>
      <c r="AE603" s="30"/>
      <c r="AF603" s="30"/>
      <c r="AG603" s="30"/>
      <c r="AH603" s="30"/>
    </row>
    <row r="604" spans="1:34" ht="12.75">
      <c r="A604" s="30"/>
      <c r="B604" s="30"/>
      <c r="C604" s="30"/>
      <c r="D604" s="30"/>
      <c r="E604" s="30"/>
      <c r="F604" s="30"/>
      <c r="G604" s="30"/>
      <c r="H604" s="30"/>
      <c r="I604" s="30"/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0"/>
      <c r="W604" s="30"/>
      <c r="X604" s="30"/>
      <c r="Y604" s="30"/>
      <c r="Z604" s="30"/>
      <c r="AA604" s="30"/>
      <c r="AB604" s="30"/>
      <c r="AC604" s="30"/>
      <c r="AD604" s="30"/>
      <c r="AE604" s="30"/>
      <c r="AF604" s="30"/>
      <c r="AG604" s="30"/>
      <c r="AH604" s="30"/>
    </row>
    <row r="605" spans="1:34" ht="12.75">
      <c r="A605" s="30"/>
      <c r="B605" s="30"/>
      <c r="C605" s="30"/>
      <c r="D605" s="30"/>
      <c r="E605" s="30"/>
      <c r="F605" s="30"/>
      <c r="G605" s="30"/>
      <c r="H605" s="30"/>
      <c r="I605" s="30"/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0"/>
      <c r="W605" s="30"/>
      <c r="X605" s="30"/>
      <c r="Y605" s="30"/>
      <c r="Z605" s="30"/>
      <c r="AA605" s="30"/>
      <c r="AB605" s="30"/>
      <c r="AC605" s="30"/>
      <c r="AD605" s="30"/>
      <c r="AE605" s="30"/>
      <c r="AF605" s="30"/>
      <c r="AG605" s="30"/>
      <c r="AH605" s="30"/>
    </row>
    <row r="606" spans="1:34" ht="12.75">
      <c r="A606" s="30"/>
      <c r="B606" s="30"/>
      <c r="C606" s="30"/>
      <c r="D606" s="30"/>
      <c r="E606" s="30"/>
      <c r="F606" s="30"/>
      <c r="G606" s="30"/>
      <c r="H606" s="30"/>
      <c r="I606" s="30"/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0"/>
      <c r="W606" s="30"/>
      <c r="X606" s="30"/>
      <c r="Y606" s="30"/>
      <c r="Z606" s="30"/>
      <c r="AA606" s="30"/>
      <c r="AB606" s="30"/>
      <c r="AC606" s="30"/>
      <c r="AD606" s="30"/>
      <c r="AE606" s="30"/>
      <c r="AF606" s="30"/>
      <c r="AG606" s="30"/>
      <c r="AH606" s="30"/>
    </row>
    <row r="607" spans="1:34" ht="12.75">
      <c r="A607" s="30"/>
      <c r="B607" s="30"/>
      <c r="C607" s="30"/>
      <c r="D607" s="30"/>
      <c r="E607" s="30"/>
      <c r="F607" s="30"/>
      <c r="G607" s="30"/>
      <c r="H607" s="30"/>
      <c r="I607" s="30"/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0"/>
      <c r="W607" s="30"/>
      <c r="X607" s="30"/>
      <c r="Y607" s="30"/>
      <c r="Z607" s="30"/>
      <c r="AA607" s="30"/>
      <c r="AB607" s="30"/>
      <c r="AC607" s="30"/>
      <c r="AD607" s="30"/>
      <c r="AE607" s="30"/>
      <c r="AF607" s="30"/>
      <c r="AG607" s="30"/>
      <c r="AH607" s="30"/>
    </row>
    <row r="608" spans="1:34" ht="12.75">
      <c r="A608" s="30"/>
      <c r="B608" s="30"/>
      <c r="C608" s="30"/>
      <c r="D608" s="30"/>
      <c r="E608" s="30"/>
      <c r="F608" s="30"/>
      <c r="G608" s="30"/>
      <c r="H608" s="30"/>
      <c r="I608" s="30"/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0"/>
      <c r="W608" s="30"/>
      <c r="X608" s="30"/>
      <c r="Y608" s="30"/>
      <c r="Z608" s="30"/>
      <c r="AA608" s="30"/>
      <c r="AB608" s="30"/>
      <c r="AC608" s="30"/>
      <c r="AD608" s="30"/>
      <c r="AE608" s="30"/>
      <c r="AF608" s="30"/>
      <c r="AG608" s="30"/>
      <c r="AH608" s="30"/>
    </row>
    <row r="609" spans="1:34" ht="12.75">
      <c r="A609" s="30"/>
      <c r="B609" s="30"/>
      <c r="C609" s="30"/>
      <c r="D609" s="30"/>
      <c r="E609" s="30"/>
      <c r="F609" s="30"/>
      <c r="G609" s="30"/>
      <c r="H609" s="30"/>
      <c r="I609" s="30"/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0"/>
      <c r="W609" s="30"/>
      <c r="X609" s="30"/>
      <c r="Y609" s="30"/>
      <c r="Z609" s="30"/>
      <c r="AA609" s="30"/>
      <c r="AB609" s="30"/>
      <c r="AC609" s="30"/>
      <c r="AD609" s="30"/>
      <c r="AE609" s="30"/>
      <c r="AF609" s="30"/>
      <c r="AG609" s="30"/>
      <c r="AH609" s="30"/>
    </row>
    <row r="610" spans="1:34" ht="12.75">
      <c r="A610" s="30"/>
      <c r="B610" s="30"/>
      <c r="C610" s="30"/>
      <c r="D610" s="30"/>
      <c r="E610" s="30"/>
      <c r="F610" s="30"/>
      <c r="G610" s="30"/>
      <c r="H610" s="30"/>
      <c r="I610" s="30"/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0"/>
      <c r="W610" s="30"/>
      <c r="X610" s="30"/>
      <c r="Y610" s="30"/>
      <c r="Z610" s="30"/>
      <c r="AA610" s="30"/>
      <c r="AB610" s="30"/>
      <c r="AC610" s="30"/>
      <c r="AD610" s="30"/>
      <c r="AE610" s="30"/>
      <c r="AF610" s="30"/>
      <c r="AG610" s="30"/>
      <c r="AH610" s="30"/>
    </row>
    <row r="611" spans="1:34" ht="12.75">
      <c r="A611" s="30"/>
      <c r="B611" s="30"/>
      <c r="C611" s="30"/>
      <c r="D611" s="30"/>
      <c r="E611" s="30"/>
      <c r="F611" s="30"/>
      <c r="G611" s="30"/>
      <c r="H611" s="30"/>
      <c r="I611" s="30"/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0"/>
      <c r="W611" s="30"/>
      <c r="X611" s="30"/>
      <c r="Y611" s="30"/>
      <c r="Z611" s="30"/>
      <c r="AA611" s="30"/>
      <c r="AB611" s="30"/>
      <c r="AC611" s="30"/>
      <c r="AD611" s="30"/>
      <c r="AE611" s="30"/>
      <c r="AF611" s="30"/>
      <c r="AG611" s="30"/>
      <c r="AH611" s="30"/>
    </row>
    <row r="612" spans="1:34" ht="12.75">
      <c r="A612" s="30"/>
      <c r="B612" s="30"/>
      <c r="C612" s="30"/>
      <c r="D612" s="30"/>
      <c r="E612" s="30"/>
      <c r="F612" s="30"/>
      <c r="G612" s="30"/>
      <c r="H612" s="30"/>
      <c r="I612" s="30"/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0"/>
      <c r="W612" s="30"/>
      <c r="X612" s="30"/>
      <c r="Y612" s="30"/>
      <c r="Z612" s="30"/>
      <c r="AA612" s="30"/>
      <c r="AB612" s="30"/>
      <c r="AC612" s="30"/>
      <c r="AD612" s="30"/>
      <c r="AE612" s="30"/>
      <c r="AF612" s="30"/>
      <c r="AG612" s="30"/>
      <c r="AH612" s="30"/>
    </row>
    <row r="613" spans="1:34" ht="12.75">
      <c r="A613" s="30"/>
      <c r="B613" s="30"/>
      <c r="C613" s="30"/>
      <c r="D613" s="30"/>
      <c r="E613" s="30"/>
      <c r="F613" s="30"/>
      <c r="G613" s="30"/>
      <c r="H613" s="30"/>
      <c r="I613" s="30"/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0"/>
      <c r="W613" s="30"/>
      <c r="X613" s="30"/>
      <c r="Y613" s="30"/>
      <c r="Z613" s="30"/>
      <c r="AA613" s="30"/>
      <c r="AB613" s="30"/>
      <c r="AC613" s="30"/>
      <c r="AD613" s="30"/>
      <c r="AE613" s="30"/>
      <c r="AF613" s="30"/>
      <c r="AG613" s="30"/>
      <c r="AH613" s="30"/>
    </row>
    <row r="614" spans="1:34" ht="12.75">
      <c r="A614" s="30"/>
      <c r="B614" s="30"/>
      <c r="C614" s="30"/>
      <c r="D614" s="30"/>
      <c r="E614" s="30"/>
      <c r="F614" s="30"/>
      <c r="G614" s="30"/>
      <c r="H614" s="30"/>
      <c r="I614" s="30"/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0"/>
      <c r="W614" s="30"/>
      <c r="X614" s="30"/>
      <c r="Y614" s="30"/>
      <c r="Z614" s="30"/>
      <c r="AA614" s="30"/>
      <c r="AB614" s="30"/>
      <c r="AC614" s="30"/>
      <c r="AD614" s="30"/>
      <c r="AE614" s="30"/>
      <c r="AF614" s="30"/>
      <c r="AG614" s="30"/>
      <c r="AH614" s="30"/>
    </row>
    <row r="615" spans="1:34" ht="12.75">
      <c r="A615" s="30"/>
      <c r="B615" s="30"/>
      <c r="C615" s="30"/>
      <c r="D615" s="30"/>
      <c r="E615" s="30"/>
      <c r="F615" s="30"/>
      <c r="G615" s="30"/>
      <c r="H615" s="30"/>
      <c r="I615" s="30"/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0"/>
      <c r="W615" s="30"/>
      <c r="X615" s="30"/>
      <c r="Y615" s="30"/>
      <c r="Z615" s="30"/>
      <c r="AA615" s="30"/>
      <c r="AB615" s="30"/>
      <c r="AC615" s="30"/>
      <c r="AD615" s="30"/>
      <c r="AE615" s="30"/>
      <c r="AF615" s="30"/>
      <c r="AG615" s="30"/>
      <c r="AH615" s="30"/>
    </row>
    <row r="616" spans="1:34" ht="12.75">
      <c r="A616" s="30"/>
      <c r="B616" s="30"/>
      <c r="C616" s="30"/>
      <c r="D616" s="30"/>
      <c r="E616" s="30"/>
      <c r="F616" s="30"/>
      <c r="G616" s="30"/>
      <c r="H616" s="30"/>
      <c r="I616" s="30"/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0"/>
      <c r="W616" s="30"/>
      <c r="X616" s="30"/>
      <c r="Y616" s="30"/>
      <c r="Z616" s="30"/>
      <c r="AA616" s="30"/>
      <c r="AB616" s="30"/>
      <c r="AC616" s="30"/>
      <c r="AD616" s="30"/>
      <c r="AE616" s="30"/>
      <c r="AF616" s="30"/>
      <c r="AG616" s="30"/>
      <c r="AH616" s="30"/>
    </row>
    <row r="617" spans="1:34" ht="12.75">
      <c r="A617" s="30"/>
      <c r="B617" s="30"/>
      <c r="C617" s="30"/>
      <c r="D617" s="30"/>
      <c r="E617" s="30"/>
      <c r="F617" s="30"/>
      <c r="G617" s="30"/>
      <c r="H617" s="30"/>
      <c r="I617" s="30"/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0"/>
      <c r="W617" s="30"/>
      <c r="X617" s="30"/>
      <c r="Y617" s="30"/>
      <c r="Z617" s="30"/>
      <c r="AA617" s="30"/>
      <c r="AB617" s="30"/>
      <c r="AC617" s="30"/>
      <c r="AD617" s="30"/>
      <c r="AE617" s="30"/>
      <c r="AF617" s="30"/>
      <c r="AG617" s="30"/>
      <c r="AH617" s="30"/>
    </row>
    <row r="618" spans="1:34" ht="12.75">
      <c r="A618" s="30"/>
      <c r="B618" s="30"/>
      <c r="C618" s="30"/>
      <c r="D618" s="30"/>
      <c r="E618" s="30"/>
      <c r="F618" s="30"/>
      <c r="G618" s="30"/>
      <c r="H618" s="30"/>
      <c r="I618" s="30"/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0"/>
      <c r="W618" s="30"/>
      <c r="X618" s="30"/>
      <c r="Y618" s="30"/>
      <c r="Z618" s="30"/>
      <c r="AA618" s="30"/>
      <c r="AB618" s="30"/>
      <c r="AC618" s="30"/>
      <c r="AD618" s="30"/>
      <c r="AE618" s="30"/>
      <c r="AF618" s="30"/>
      <c r="AG618" s="30"/>
      <c r="AH618" s="30"/>
    </row>
    <row r="619" spans="1:34" ht="12.75">
      <c r="A619" s="30"/>
      <c r="B619" s="30"/>
      <c r="C619" s="30"/>
      <c r="D619" s="30"/>
      <c r="E619" s="30"/>
      <c r="F619" s="30"/>
      <c r="G619" s="30"/>
      <c r="H619" s="30"/>
      <c r="I619" s="30"/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0"/>
      <c r="W619" s="30"/>
      <c r="X619" s="30"/>
      <c r="Y619" s="30"/>
      <c r="Z619" s="30"/>
      <c r="AA619" s="30"/>
      <c r="AB619" s="30"/>
      <c r="AC619" s="30"/>
      <c r="AD619" s="30"/>
      <c r="AE619" s="30"/>
      <c r="AF619" s="30"/>
      <c r="AG619" s="30"/>
      <c r="AH619" s="30"/>
    </row>
    <row r="620" spans="1:34" ht="12.75">
      <c r="A620" s="30"/>
      <c r="B620" s="30"/>
      <c r="C620" s="30"/>
      <c r="D620" s="30"/>
      <c r="E620" s="30"/>
      <c r="F620" s="30"/>
      <c r="G620" s="30"/>
      <c r="H620" s="30"/>
      <c r="I620" s="30"/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0"/>
      <c r="W620" s="30"/>
      <c r="X620" s="30"/>
      <c r="Y620" s="30"/>
      <c r="Z620" s="30"/>
      <c r="AA620" s="30"/>
      <c r="AB620" s="30"/>
      <c r="AC620" s="30"/>
      <c r="AD620" s="30"/>
      <c r="AE620" s="30"/>
      <c r="AF620" s="30"/>
      <c r="AG620" s="30"/>
      <c r="AH620" s="30"/>
    </row>
    <row r="621" spans="1:34" ht="12.75">
      <c r="A621" s="30"/>
      <c r="B621" s="30"/>
      <c r="C621" s="30"/>
      <c r="D621" s="30"/>
      <c r="E621" s="30"/>
      <c r="F621" s="30"/>
      <c r="G621" s="30"/>
      <c r="H621" s="30"/>
      <c r="I621" s="30"/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0"/>
      <c r="W621" s="30"/>
      <c r="X621" s="30"/>
      <c r="Y621" s="30"/>
      <c r="Z621" s="30"/>
      <c r="AA621" s="30"/>
      <c r="AB621" s="30"/>
      <c r="AC621" s="30"/>
      <c r="AD621" s="30"/>
      <c r="AE621" s="30"/>
      <c r="AF621" s="30"/>
      <c r="AG621" s="30"/>
      <c r="AH621" s="30"/>
    </row>
    <row r="622" spans="1:34" ht="12.75">
      <c r="A622" s="30"/>
      <c r="B622" s="30"/>
      <c r="C622" s="30"/>
      <c r="D622" s="30"/>
      <c r="E622" s="30"/>
      <c r="F622" s="30"/>
      <c r="G622" s="30"/>
      <c r="H622" s="30"/>
      <c r="I622" s="30"/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0"/>
      <c r="W622" s="30"/>
      <c r="X622" s="30"/>
      <c r="Y622" s="30"/>
      <c r="Z622" s="30"/>
      <c r="AA622" s="30"/>
      <c r="AB622" s="30"/>
      <c r="AC622" s="30"/>
      <c r="AD622" s="30"/>
      <c r="AE622" s="30"/>
      <c r="AF622" s="30"/>
      <c r="AG622" s="30"/>
      <c r="AH622" s="30"/>
    </row>
    <row r="623" spans="1:34" ht="12.75">
      <c r="A623" s="30"/>
      <c r="B623" s="30"/>
      <c r="C623" s="30"/>
      <c r="D623" s="30"/>
      <c r="E623" s="30"/>
      <c r="F623" s="30"/>
      <c r="G623" s="30"/>
      <c r="H623" s="30"/>
      <c r="I623" s="30"/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0"/>
      <c r="W623" s="30"/>
      <c r="X623" s="30"/>
      <c r="Y623" s="30"/>
      <c r="Z623" s="30"/>
      <c r="AA623" s="30"/>
      <c r="AB623" s="30"/>
      <c r="AC623" s="30"/>
      <c r="AD623" s="30"/>
      <c r="AE623" s="30"/>
      <c r="AF623" s="30"/>
      <c r="AG623" s="30"/>
      <c r="AH623" s="30"/>
    </row>
    <row r="624" spans="1:34" ht="12.75">
      <c r="A624" s="30"/>
      <c r="B624" s="30"/>
      <c r="C624" s="30"/>
      <c r="D624" s="30"/>
      <c r="E624" s="30"/>
      <c r="F624" s="30"/>
      <c r="G624" s="30"/>
      <c r="H624" s="30"/>
      <c r="I624" s="30"/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0"/>
      <c r="W624" s="30"/>
      <c r="X624" s="30"/>
      <c r="Y624" s="30"/>
      <c r="Z624" s="30"/>
      <c r="AA624" s="30"/>
      <c r="AB624" s="30"/>
      <c r="AC624" s="30"/>
      <c r="AD624" s="30"/>
      <c r="AE624" s="30"/>
      <c r="AF624" s="30"/>
      <c r="AG624" s="30"/>
      <c r="AH624" s="30"/>
    </row>
    <row r="625" spans="1:34" ht="12.75">
      <c r="A625" s="30"/>
      <c r="B625" s="30"/>
      <c r="C625" s="30"/>
      <c r="D625" s="30"/>
      <c r="E625" s="30"/>
      <c r="F625" s="30"/>
      <c r="G625" s="30"/>
      <c r="H625" s="30"/>
      <c r="I625" s="30"/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0"/>
      <c r="W625" s="30"/>
      <c r="X625" s="30"/>
      <c r="Y625" s="30"/>
      <c r="Z625" s="30"/>
      <c r="AA625" s="30"/>
      <c r="AB625" s="30"/>
      <c r="AC625" s="30"/>
      <c r="AD625" s="30"/>
      <c r="AE625" s="30"/>
      <c r="AF625" s="30"/>
      <c r="AG625" s="30"/>
      <c r="AH625" s="30"/>
    </row>
    <row r="626" spans="1:34" ht="12.75">
      <c r="A626" s="30"/>
      <c r="B626" s="30"/>
      <c r="C626" s="30"/>
      <c r="D626" s="30"/>
      <c r="E626" s="30"/>
      <c r="F626" s="30"/>
      <c r="G626" s="30"/>
      <c r="H626" s="30"/>
      <c r="I626" s="30"/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0"/>
      <c r="W626" s="30"/>
      <c r="X626" s="30"/>
      <c r="Y626" s="30"/>
      <c r="Z626" s="30"/>
      <c r="AA626" s="30"/>
      <c r="AB626" s="30"/>
      <c r="AC626" s="30"/>
      <c r="AD626" s="30"/>
      <c r="AE626" s="30"/>
      <c r="AF626" s="30"/>
      <c r="AG626" s="30"/>
      <c r="AH626" s="30"/>
    </row>
    <row r="627" spans="1:34" ht="12.75">
      <c r="A627" s="30"/>
      <c r="B627" s="30"/>
      <c r="C627" s="30"/>
      <c r="D627" s="30"/>
      <c r="E627" s="30"/>
      <c r="F627" s="30"/>
      <c r="G627" s="30"/>
      <c r="H627" s="30"/>
      <c r="I627" s="30"/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0"/>
      <c r="W627" s="30"/>
      <c r="X627" s="30"/>
      <c r="Y627" s="30"/>
      <c r="Z627" s="30"/>
      <c r="AA627" s="30"/>
      <c r="AB627" s="30"/>
      <c r="AC627" s="30"/>
      <c r="AD627" s="30"/>
      <c r="AE627" s="30"/>
      <c r="AF627" s="30"/>
      <c r="AG627" s="30"/>
      <c r="AH627" s="30"/>
    </row>
    <row r="628" spans="1:34" ht="12.75">
      <c r="A628" s="30"/>
      <c r="B628" s="30"/>
      <c r="C628" s="30"/>
      <c r="D628" s="30"/>
      <c r="E628" s="30"/>
      <c r="F628" s="30"/>
      <c r="G628" s="30"/>
      <c r="H628" s="30"/>
      <c r="I628" s="30"/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0"/>
      <c r="W628" s="30"/>
      <c r="X628" s="30"/>
      <c r="Y628" s="30"/>
      <c r="Z628" s="30"/>
      <c r="AA628" s="30"/>
      <c r="AB628" s="30"/>
      <c r="AC628" s="30"/>
      <c r="AD628" s="30"/>
      <c r="AE628" s="30"/>
      <c r="AF628" s="30"/>
      <c r="AG628" s="30"/>
      <c r="AH628" s="30"/>
    </row>
    <row r="629" spans="1:34" ht="12.75">
      <c r="A629" s="30"/>
      <c r="B629" s="30"/>
      <c r="C629" s="30"/>
      <c r="D629" s="30"/>
      <c r="E629" s="30"/>
      <c r="F629" s="30"/>
      <c r="G629" s="30"/>
      <c r="H629" s="30"/>
      <c r="I629" s="30"/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0"/>
      <c r="W629" s="30"/>
      <c r="X629" s="30"/>
      <c r="Y629" s="30"/>
      <c r="Z629" s="30"/>
      <c r="AA629" s="30"/>
      <c r="AB629" s="30"/>
      <c r="AC629" s="30"/>
      <c r="AD629" s="30"/>
      <c r="AE629" s="30"/>
      <c r="AF629" s="30"/>
      <c r="AG629" s="30"/>
      <c r="AH629" s="30"/>
    </row>
    <row r="630" spans="1:34" ht="12.75">
      <c r="A630" s="30"/>
      <c r="B630" s="30"/>
      <c r="C630" s="30"/>
      <c r="D630" s="30"/>
      <c r="E630" s="30"/>
      <c r="F630" s="30"/>
      <c r="G630" s="30"/>
      <c r="H630" s="30"/>
      <c r="I630" s="30"/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0"/>
      <c r="W630" s="30"/>
      <c r="X630" s="30"/>
      <c r="Y630" s="30"/>
      <c r="Z630" s="30"/>
      <c r="AA630" s="30"/>
      <c r="AB630" s="30"/>
      <c r="AC630" s="30"/>
      <c r="AD630" s="30"/>
      <c r="AE630" s="30"/>
      <c r="AF630" s="30"/>
      <c r="AG630" s="30"/>
      <c r="AH630" s="30"/>
    </row>
    <row r="631" spans="1:34" ht="12.75">
      <c r="A631" s="30"/>
      <c r="B631" s="30"/>
      <c r="C631" s="30"/>
      <c r="D631" s="30"/>
      <c r="E631" s="30"/>
      <c r="F631" s="30"/>
      <c r="G631" s="30"/>
      <c r="H631" s="30"/>
      <c r="I631" s="30"/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0"/>
      <c r="W631" s="30"/>
      <c r="X631" s="30"/>
      <c r="Y631" s="30"/>
      <c r="Z631" s="30"/>
      <c r="AA631" s="30"/>
      <c r="AB631" s="30"/>
      <c r="AC631" s="30"/>
      <c r="AD631" s="30"/>
      <c r="AE631" s="30"/>
      <c r="AF631" s="30"/>
      <c r="AG631" s="30"/>
      <c r="AH631" s="30"/>
    </row>
    <row r="632" spans="1:34" ht="12.75">
      <c r="A632" s="30"/>
      <c r="B632" s="30"/>
      <c r="C632" s="30"/>
      <c r="D632" s="30"/>
      <c r="E632" s="30"/>
      <c r="F632" s="30"/>
      <c r="G632" s="30"/>
      <c r="H632" s="30"/>
      <c r="I632" s="30"/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0"/>
      <c r="W632" s="30"/>
      <c r="X632" s="30"/>
      <c r="Y632" s="30"/>
      <c r="Z632" s="30"/>
      <c r="AA632" s="30"/>
      <c r="AB632" s="30"/>
      <c r="AC632" s="30"/>
      <c r="AD632" s="30"/>
      <c r="AE632" s="30"/>
      <c r="AF632" s="30"/>
      <c r="AG632" s="30"/>
      <c r="AH632" s="30"/>
    </row>
    <row r="633" spans="1:34" ht="12.75">
      <c r="A633" s="30"/>
      <c r="B633" s="30"/>
      <c r="C633" s="30"/>
      <c r="D633" s="30"/>
      <c r="E633" s="30"/>
      <c r="F633" s="30"/>
      <c r="G633" s="30"/>
      <c r="H633" s="30"/>
      <c r="I633" s="30"/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0"/>
      <c r="W633" s="30"/>
      <c r="X633" s="30"/>
      <c r="Y633" s="30"/>
      <c r="Z633" s="30"/>
      <c r="AA633" s="30"/>
      <c r="AB633" s="30"/>
      <c r="AC633" s="30"/>
      <c r="AD633" s="30"/>
      <c r="AE633" s="30"/>
      <c r="AF633" s="30"/>
      <c r="AG633" s="30"/>
      <c r="AH633" s="30"/>
    </row>
    <row r="634" spans="1:34" ht="12.75">
      <c r="A634" s="30"/>
      <c r="B634" s="30"/>
      <c r="C634" s="30"/>
      <c r="D634" s="30"/>
      <c r="E634" s="30"/>
      <c r="F634" s="30"/>
      <c r="G634" s="30"/>
      <c r="H634" s="30"/>
      <c r="I634" s="30"/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0"/>
      <c r="W634" s="30"/>
      <c r="X634" s="30"/>
      <c r="Y634" s="30"/>
      <c r="Z634" s="30"/>
      <c r="AA634" s="30"/>
      <c r="AB634" s="30"/>
      <c r="AC634" s="30"/>
      <c r="AD634" s="30"/>
      <c r="AE634" s="30"/>
      <c r="AF634" s="30"/>
      <c r="AG634" s="30"/>
      <c r="AH634" s="30"/>
    </row>
    <row r="635" spans="1:34" ht="12.75">
      <c r="A635" s="30"/>
      <c r="B635" s="30"/>
      <c r="C635" s="30"/>
      <c r="D635" s="30"/>
      <c r="E635" s="30"/>
      <c r="F635" s="30"/>
      <c r="G635" s="30"/>
      <c r="H635" s="30"/>
      <c r="I635" s="30"/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0"/>
      <c r="W635" s="30"/>
      <c r="X635" s="30"/>
      <c r="Y635" s="30"/>
      <c r="Z635" s="30"/>
      <c r="AA635" s="30"/>
      <c r="AB635" s="30"/>
      <c r="AC635" s="30"/>
      <c r="AD635" s="30"/>
      <c r="AE635" s="30"/>
      <c r="AF635" s="30"/>
      <c r="AG635" s="30"/>
      <c r="AH635" s="30"/>
    </row>
    <row r="636" spans="1:34" ht="12.75">
      <c r="A636" s="30"/>
      <c r="B636" s="30"/>
      <c r="C636" s="30"/>
      <c r="D636" s="30"/>
      <c r="E636" s="30"/>
      <c r="F636" s="30"/>
      <c r="G636" s="30"/>
      <c r="H636" s="30"/>
      <c r="I636" s="30"/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0"/>
      <c r="W636" s="30"/>
      <c r="X636" s="30"/>
      <c r="Y636" s="30"/>
      <c r="Z636" s="30"/>
      <c r="AA636" s="30"/>
      <c r="AB636" s="30"/>
      <c r="AC636" s="30"/>
      <c r="AD636" s="30"/>
      <c r="AE636" s="30"/>
      <c r="AF636" s="30"/>
      <c r="AG636" s="30"/>
      <c r="AH636" s="30"/>
    </row>
    <row r="637" spans="1:34" ht="12.75">
      <c r="A637" s="30"/>
      <c r="B637" s="30"/>
      <c r="C637" s="30"/>
      <c r="D637" s="30"/>
      <c r="E637" s="30"/>
      <c r="F637" s="30"/>
      <c r="G637" s="30"/>
      <c r="H637" s="30"/>
      <c r="I637" s="30"/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0"/>
      <c r="W637" s="30"/>
      <c r="X637" s="30"/>
      <c r="Y637" s="30"/>
      <c r="Z637" s="30"/>
      <c r="AA637" s="30"/>
      <c r="AB637" s="30"/>
      <c r="AC637" s="30"/>
      <c r="AD637" s="30"/>
      <c r="AE637" s="30"/>
      <c r="AF637" s="30"/>
      <c r="AG637" s="30"/>
      <c r="AH637" s="30"/>
    </row>
    <row r="638" spans="1:34" ht="12.75">
      <c r="A638" s="30"/>
      <c r="B638" s="30"/>
      <c r="C638" s="30"/>
      <c r="D638" s="30"/>
      <c r="E638" s="30"/>
      <c r="F638" s="30"/>
      <c r="G638" s="30"/>
      <c r="H638" s="30"/>
      <c r="I638" s="30"/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0"/>
      <c r="W638" s="30"/>
      <c r="X638" s="30"/>
      <c r="Y638" s="30"/>
      <c r="Z638" s="30"/>
      <c r="AA638" s="30"/>
      <c r="AB638" s="30"/>
      <c r="AC638" s="30"/>
      <c r="AD638" s="30"/>
      <c r="AE638" s="30"/>
      <c r="AF638" s="30"/>
      <c r="AG638" s="30"/>
      <c r="AH638" s="30"/>
    </row>
    <row r="639" spans="1:34" ht="12.75">
      <c r="A639" s="30"/>
      <c r="B639" s="30"/>
      <c r="C639" s="30"/>
      <c r="D639" s="30"/>
      <c r="E639" s="30"/>
      <c r="F639" s="30"/>
      <c r="G639" s="30"/>
      <c r="H639" s="30"/>
      <c r="I639" s="30"/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0"/>
      <c r="W639" s="30"/>
      <c r="X639" s="30"/>
      <c r="Y639" s="30"/>
      <c r="Z639" s="30"/>
      <c r="AA639" s="30"/>
      <c r="AB639" s="30"/>
      <c r="AC639" s="30"/>
      <c r="AD639" s="30"/>
      <c r="AE639" s="30"/>
      <c r="AF639" s="30"/>
      <c r="AG639" s="30"/>
      <c r="AH639" s="30"/>
    </row>
    <row r="640" spans="1:34" ht="12.75">
      <c r="A640" s="30"/>
      <c r="B640" s="30"/>
      <c r="C640" s="30"/>
      <c r="D640" s="30"/>
      <c r="E640" s="30"/>
      <c r="F640" s="30"/>
      <c r="G640" s="30"/>
      <c r="H640" s="30"/>
      <c r="I640" s="30"/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0"/>
      <c r="W640" s="30"/>
      <c r="X640" s="30"/>
      <c r="Y640" s="30"/>
      <c r="Z640" s="30"/>
      <c r="AA640" s="30"/>
      <c r="AB640" s="30"/>
      <c r="AC640" s="30"/>
      <c r="AD640" s="30"/>
      <c r="AE640" s="30"/>
      <c r="AF640" s="30"/>
      <c r="AG640" s="30"/>
      <c r="AH640" s="30"/>
    </row>
    <row r="641" spans="1:34" ht="12.75">
      <c r="A641" s="30"/>
      <c r="B641" s="30"/>
      <c r="C641" s="30"/>
      <c r="D641" s="30"/>
      <c r="E641" s="30"/>
      <c r="F641" s="30"/>
      <c r="G641" s="30"/>
      <c r="H641" s="30"/>
      <c r="I641" s="30"/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0"/>
      <c r="W641" s="30"/>
      <c r="X641" s="30"/>
      <c r="Y641" s="30"/>
      <c r="Z641" s="30"/>
      <c r="AA641" s="30"/>
      <c r="AB641" s="30"/>
      <c r="AC641" s="30"/>
      <c r="AD641" s="30"/>
      <c r="AE641" s="30"/>
      <c r="AF641" s="30"/>
      <c r="AG641" s="30"/>
      <c r="AH641" s="30"/>
    </row>
    <row r="642" spans="1:34" ht="12.75">
      <c r="A642" s="30"/>
      <c r="B642" s="30"/>
      <c r="C642" s="30"/>
      <c r="D642" s="30"/>
      <c r="E642" s="30"/>
      <c r="F642" s="30"/>
      <c r="G642" s="30"/>
      <c r="H642" s="30"/>
      <c r="I642" s="30"/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0"/>
      <c r="W642" s="30"/>
      <c r="X642" s="30"/>
      <c r="Y642" s="30"/>
      <c r="Z642" s="30"/>
      <c r="AA642" s="30"/>
      <c r="AB642" s="30"/>
      <c r="AC642" s="30"/>
      <c r="AD642" s="30"/>
      <c r="AE642" s="30"/>
      <c r="AF642" s="30"/>
      <c r="AG642" s="30"/>
      <c r="AH642" s="30"/>
    </row>
    <row r="643" spans="1:34" ht="12.75">
      <c r="A643" s="30"/>
      <c r="B643" s="30"/>
      <c r="C643" s="30"/>
      <c r="D643" s="30"/>
      <c r="E643" s="30"/>
      <c r="F643" s="30"/>
      <c r="G643" s="30"/>
      <c r="H643" s="30"/>
      <c r="I643" s="30"/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0"/>
      <c r="W643" s="30"/>
      <c r="X643" s="30"/>
      <c r="Y643" s="30"/>
      <c r="Z643" s="30"/>
      <c r="AA643" s="30"/>
      <c r="AB643" s="30"/>
      <c r="AC643" s="30"/>
      <c r="AD643" s="30"/>
      <c r="AE643" s="30"/>
      <c r="AF643" s="30"/>
      <c r="AG643" s="30"/>
      <c r="AH643" s="30"/>
    </row>
    <row r="644" spans="1:34" ht="12.75">
      <c r="A644" s="30"/>
      <c r="B644" s="30"/>
      <c r="C644" s="30"/>
      <c r="D644" s="30"/>
      <c r="E644" s="30"/>
      <c r="F644" s="30"/>
      <c r="G644" s="30"/>
      <c r="H644" s="30"/>
      <c r="I644" s="30"/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0"/>
      <c r="W644" s="30"/>
      <c r="X644" s="30"/>
      <c r="Y644" s="30"/>
      <c r="Z644" s="30"/>
      <c r="AA644" s="30"/>
      <c r="AB644" s="30"/>
      <c r="AC644" s="30"/>
      <c r="AD644" s="30"/>
      <c r="AE644" s="30"/>
      <c r="AF644" s="30"/>
      <c r="AG644" s="30"/>
      <c r="AH644" s="30"/>
    </row>
    <row r="645" spans="1:34" ht="12.75">
      <c r="A645" s="30"/>
      <c r="B645" s="30"/>
      <c r="C645" s="30"/>
      <c r="D645" s="30"/>
      <c r="E645" s="30"/>
      <c r="F645" s="30"/>
      <c r="G645" s="30"/>
      <c r="H645" s="30"/>
      <c r="I645" s="30"/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0"/>
      <c r="W645" s="30"/>
      <c r="X645" s="30"/>
      <c r="Y645" s="30"/>
      <c r="Z645" s="30"/>
      <c r="AA645" s="30"/>
      <c r="AB645" s="30"/>
      <c r="AC645" s="30"/>
      <c r="AD645" s="30"/>
      <c r="AE645" s="30"/>
      <c r="AF645" s="30"/>
      <c r="AG645" s="30"/>
      <c r="AH645" s="30"/>
    </row>
    <row r="646" spans="1:34" ht="12.75">
      <c r="A646" s="30"/>
      <c r="B646" s="30"/>
      <c r="C646" s="30"/>
      <c r="D646" s="30"/>
      <c r="E646" s="30"/>
      <c r="F646" s="30"/>
      <c r="G646" s="30"/>
      <c r="H646" s="30"/>
      <c r="I646" s="30"/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0"/>
      <c r="W646" s="30"/>
      <c r="X646" s="30"/>
      <c r="Y646" s="30"/>
      <c r="Z646" s="30"/>
      <c r="AA646" s="30"/>
      <c r="AB646" s="30"/>
      <c r="AC646" s="30"/>
      <c r="AD646" s="30"/>
      <c r="AE646" s="30"/>
      <c r="AF646" s="30"/>
      <c r="AG646" s="30"/>
      <c r="AH646" s="30"/>
    </row>
    <row r="647" spans="1:34" ht="12.75">
      <c r="A647" s="30"/>
      <c r="B647" s="30"/>
      <c r="C647" s="30"/>
      <c r="D647" s="30"/>
      <c r="E647" s="30"/>
      <c r="F647" s="30"/>
      <c r="G647" s="30"/>
      <c r="H647" s="30"/>
      <c r="I647" s="30"/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0"/>
      <c r="W647" s="30"/>
      <c r="X647" s="30"/>
      <c r="Y647" s="30"/>
      <c r="Z647" s="30"/>
      <c r="AA647" s="30"/>
      <c r="AB647" s="30"/>
      <c r="AC647" s="30"/>
      <c r="AD647" s="30"/>
      <c r="AE647" s="30"/>
      <c r="AF647" s="30"/>
      <c r="AG647" s="30"/>
      <c r="AH647" s="30"/>
    </row>
    <row r="648" spans="1:34" ht="12.75">
      <c r="A648" s="30"/>
      <c r="B648" s="30"/>
      <c r="C648" s="30"/>
      <c r="D648" s="30"/>
      <c r="E648" s="30"/>
      <c r="F648" s="30"/>
      <c r="G648" s="30"/>
      <c r="H648" s="30"/>
      <c r="I648" s="30"/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0"/>
      <c r="W648" s="30"/>
      <c r="X648" s="30"/>
      <c r="Y648" s="30"/>
      <c r="Z648" s="30"/>
      <c r="AA648" s="30"/>
      <c r="AB648" s="30"/>
      <c r="AC648" s="30"/>
      <c r="AD648" s="30"/>
      <c r="AE648" s="30"/>
      <c r="AF648" s="30"/>
      <c r="AG648" s="30"/>
      <c r="AH648" s="30"/>
    </row>
    <row r="649" spans="1:34" ht="12.75">
      <c r="A649" s="30"/>
      <c r="B649" s="30"/>
      <c r="C649" s="30"/>
      <c r="D649" s="30"/>
      <c r="E649" s="30"/>
      <c r="F649" s="30"/>
      <c r="G649" s="30"/>
      <c r="H649" s="30"/>
      <c r="I649" s="30"/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0"/>
      <c r="W649" s="30"/>
      <c r="X649" s="30"/>
      <c r="Y649" s="30"/>
      <c r="Z649" s="30"/>
      <c r="AA649" s="30"/>
      <c r="AB649" s="30"/>
      <c r="AC649" s="30"/>
      <c r="AD649" s="30"/>
      <c r="AE649" s="30"/>
      <c r="AF649" s="30"/>
      <c r="AG649" s="30"/>
      <c r="AH649" s="30"/>
    </row>
    <row r="650" spans="1:34" ht="12.75">
      <c r="A650" s="30"/>
      <c r="B650" s="30"/>
      <c r="C650" s="30"/>
      <c r="D650" s="30"/>
      <c r="E650" s="30"/>
      <c r="F650" s="30"/>
      <c r="G650" s="30"/>
      <c r="H650" s="30"/>
      <c r="I650" s="30"/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0"/>
      <c r="W650" s="30"/>
      <c r="X650" s="30"/>
      <c r="Y650" s="30"/>
      <c r="Z650" s="30"/>
      <c r="AA650" s="30"/>
      <c r="AB650" s="30"/>
      <c r="AC650" s="30"/>
      <c r="AD650" s="30"/>
      <c r="AE650" s="30"/>
      <c r="AF650" s="30"/>
      <c r="AG650" s="30"/>
      <c r="AH650" s="30"/>
    </row>
    <row r="651" spans="1:34" ht="12.75">
      <c r="A651" s="30"/>
      <c r="B651" s="30"/>
      <c r="C651" s="30"/>
      <c r="D651" s="30"/>
      <c r="E651" s="30"/>
      <c r="F651" s="30"/>
      <c r="G651" s="30"/>
      <c r="H651" s="30"/>
      <c r="I651" s="30"/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0"/>
      <c r="W651" s="30"/>
      <c r="X651" s="30"/>
      <c r="Y651" s="30"/>
      <c r="Z651" s="30"/>
      <c r="AA651" s="30"/>
      <c r="AB651" s="30"/>
      <c r="AC651" s="30"/>
      <c r="AD651" s="30"/>
      <c r="AE651" s="30"/>
      <c r="AF651" s="30"/>
      <c r="AG651" s="30"/>
      <c r="AH651" s="30"/>
    </row>
    <row r="652" spans="1:34" ht="12.75">
      <c r="A652" s="30"/>
      <c r="B652" s="30"/>
      <c r="C652" s="30"/>
      <c r="D652" s="30"/>
      <c r="E652" s="30"/>
      <c r="F652" s="30"/>
      <c r="G652" s="30"/>
      <c r="H652" s="30"/>
      <c r="I652" s="30"/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0"/>
      <c r="W652" s="30"/>
      <c r="X652" s="30"/>
      <c r="Y652" s="30"/>
      <c r="Z652" s="30"/>
      <c r="AA652" s="30"/>
      <c r="AB652" s="30"/>
      <c r="AC652" s="30"/>
      <c r="AD652" s="30"/>
      <c r="AE652" s="30"/>
      <c r="AF652" s="30"/>
      <c r="AG652" s="30"/>
      <c r="AH652" s="30"/>
    </row>
    <row r="653" spans="1:34" ht="12.75">
      <c r="A653" s="30"/>
      <c r="B653" s="30"/>
      <c r="C653" s="30"/>
      <c r="D653" s="30"/>
      <c r="E653" s="30"/>
      <c r="F653" s="30"/>
      <c r="G653" s="30"/>
      <c r="H653" s="30"/>
      <c r="I653" s="30"/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0"/>
      <c r="W653" s="30"/>
      <c r="X653" s="30"/>
      <c r="Y653" s="30"/>
      <c r="Z653" s="30"/>
      <c r="AA653" s="30"/>
      <c r="AB653" s="30"/>
      <c r="AC653" s="30"/>
      <c r="AD653" s="30"/>
      <c r="AE653" s="30"/>
      <c r="AF653" s="30"/>
      <c r="AG653" s="30"/>
      <c r="AH653" s="30"/>
    </row>
    <row r="654" spans="1:34" ht="12.75">
      <c r="A654" s="30"/>
      <c r="B654" s="30"/>
      <c r="C654" s="30"/>
      <c r="D654" s="30"/>
      <c r="E654" s="30"/>
      <c r="F654" s="30"/>
      <c r="G654" s="30"/>
      <c r="H654" s="30"/>
      <c r="I654" s="30"/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0"/>
      <c r="W654" s="30"/>
      <c r="X654" s="30"/>
      <c r="Y654" s="30"/>
      <c r="Z654" s="30"/>
      <c r="AA654" s="30"/>
      <c r="AB654" s="30"/>
      <c r="AC654" s="30"/>
      <c r="AD654" s="30"/>
      <c r="AE654" s="30"/>
      <c r="AF654" s="30"/>
      <c r="AG654" s="30"/>
      <c r="AH654" s="30"/>
    </row>
    <row r="655" spans="1:34" ht="12.75">
      <c r="A655" s="30"/>
      <c r="B655" s="30"/>
      <c r="C655" s="30"/>
      <c r="D655" s="30"/>
      <c r="E655" s="30"/>
      <c r="F655" s="30"/>
      <c r="G655" s="30"/>
      <c r="H655" s="30"/>
      <c r="I655" s="30"/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0"/>
      <c r="W655" s="30"/>
      <c r="X655" s="30"/>
      <c r="Y655" s="30"/>
      <c r="Z655" s="30"/>
      <c r="AA655" s="30"/>
      <c r="AB655" s="30"/>
      <c r="AC655" s="30"/>
      <c r="AD655" s="30"/>
      <c r="AE655" s="30"/>
      <c r="AF655" s="30"/>
      <c r="AG655" s="30"/>
      <c r="AH655" s="30"/>
    </row>
    <row r="656" spans="1:34" ht="12.75">
      <c r="A656" s="30"/>
      <c r="B656" s="30"/>
      <c r="C656" s="30"/>
      <c r="D656" s="30"/>
      <c r="E656" s="30"/>
      <c r="F656" s="30"/>
      <c r="G656" s="30"/>
      <c r="H656" s="30"/>
      <c r="I656" s="30"/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0"/>
      <c r="W656" s="30"/>
      <c r="X656" s="30"/>
      <c r="Y656" s="30"/>
      <c r="Z656" s="30"/>
      <c r="AA656" s="30"/>
      <c r="AB656" s="30"/>
      <c r="AC656" s="30"/>
      <c r="AD656" s="30"/>
      <c r="AE656" s="30"/>
      <c r="AF656" s="30"/>
      <c r="AG656" s="30"/>
      <c r="AH656" s="30"/>
    </row>
    <row r="657" spans="1:34" ht="12.75">
      <c r="A657" s="30"/>
      <c r="B657" s="30"/>
      <c r="C657" s="30"/>
      <c r="D657" s="30"/>
      <c r="E657" s="30"/>
      <c r="F657" s="30"/>
      <c r="G657" s="30"/>
      <c r="H657" s="30"/>
      <c r="I657" s="30"/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0"/>
      <c r="W657" s="30"/>
      <c r="X657" s="30"/>
      <c r="Y657" s="30"/>
      <c r="Z657" s="30"/>
      <c r="AA657" s="30"/>
      <c r="AB657" s="30"/>
      <c r="AC657" s="30"/>
      <c r="AD657" s="30"/>
      <c r="AE657" s="30"/>
      <c r="AF657" s="30"/>
      <c r="AG657" s="30"/>
      <c r="AH657" s="30"/>
    </row>
    <row r="658" spans="1:34" ht="12.75">
      <c r="A658" s="30"/>
      <c r="B658" s="30"/>
      <c r="C658" s="30"/>
      <c r="D658" s="30"/>
      <c r="E658" s="30"/>
      <c r="F658" s="30"/>
      <c r="G658" s="30"/>
      <c r="H658" s="30"/>
      <c r="I658" s="30"/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0"/>
      <c r="W658" s="30"/>
      <c r="X658" s="30"/>
      <c r="Y658" s="30"/>
      <c r="Z658" s="30"/>
      <c r="AA658" s="30"/>
      <c r="AB658" s="30"/>
      <c r="AC658" s="30"/>
      <c r="AD658" s="30"/>
      <c r="AE658" s="30"/>
      <c r="AF658" s="30"/>
      <c r="AG658" s="30"/>
      <c r="AH658" s="30"/>
    </row>
    <row r="659" spans="1:34" ht="12.75">
      <c r="A659" s="30"/>
      <c r="B659" s="30"/>
      <c r="C659" s="30"/>
      <c r="D659" s="30"/>
      <c r="E659" s="30"/>
      <c r="F659" s="30"/>
      <c r="G659" s="30"/>
      <c r="H659" s="30"/>
      <c r="I659" s="30"/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0"/>
      <c r="W659" s="30"/>
      <c r="X659" s="30"/>
      <c r="Y659" s="30"/>
      <c r="Z659" s="30"/>
      <c r="AA659" s="30"/>
      <c r="AB659" s="30"/>
      <c r="AC659" s="30"/>
      <c r="AD659" s="30"/>
      <c r="AE659" s="30"/>
      <c r="AF659" s="30"/>
      <c r="AG659" s="30"/>
      <c r="AH659" s="30"/>
    </row>
    <row r="660" spans="1:34" ht="12.75">
      <c r="A660" s="30"/>
      <c r="B660" s="30"/>
      <c r="C660" s="30"/>
      <c r="D660" s="30"/>
      <c r="E660" s="30"/>
      <c r="F660" s="30"/>
      <c r="G660" s="30"/>
      <c r="H660" s="30"/>
      <c r="I660" s="30"/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0"/>
      <c r="W660" s="30"/>
      <c r="X660" s="30"/>
      <c r="Y660" s="30"/>
      <c r="Z660" s="30"/>
      <c r="AA660" s="30"/>
      <c r="AB660" s="30"/>
      <c r="AC660" s="30"/>
      <c r="AD660" s="30"/>
      <c r="AE660" s="30"/>
      <c r="AF660" s="30"/>
      <c r="AG660" s="30"/>
      <c r="AH660" s="30"/>
    </row>
    <row r="661" spans="1:34" ht="12.75">
      <c r="A661" s="30"/>
      <c r="B661" s="30"/>
      <c r="C661" s="30"/>
      <c r="D661" s="30"/>
      <c r="E661" s="30"/>
      <c r="F661" s="30"/>
      <c r="G661" s="30"/>
      <c r="H661" s="30"/>
      <c r="I661" s="30"/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0"/>
      <c r="W661" s="30"/>
      <c r="X661" s="30"/>
      <c r="Y661" s="30"/>
      <c r="Z661" s="30"/>
      <c r="AA661" s="30"/>
      <c r="AB661" s="30"/>
      <c r="AC661" s="30"/>
      <c r="AD661" s="30"/>
      <c r="AE661" s="30"/>
      <c r="AF661" s="30"/>
      <c r="AG661" s="30"/>
      <c r="AH661" s="30"/>
    </row>
    <row r="662" spans="1:34" ht="12.75">
      <c r="A662" s="30"/>
      <c r="B662" s="30"/>
      <c r="C662" s="30"/>
      <c r="D662" s="30"/>
      <c r="E662" s="30"/>
      <c r="F662" s="30"/>
      <c r="G662" s="30"/>
      <c r="H662" s="30"/>
      <c r="I662" s="30"/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0"/>
      <c r="W662" s="30"/>
      <c r="X662" s="30"/>
      <c r="Y662" s="30"/>
      <c r="Z662" s="30"/>
      <c r="AA662" s="30"/>
      <c r="AB662" s="30"/>
      <c r="AC662" s="30"/>
      <c r="AD662" s="30"/>
      <c r="AE662" s="30"/>
      <c r="AF662" s="30"/>
      <c r="AG662" s="30"/>
      <c r="AH662" s="30"/>
    </row>
    <row r="663" spans="1:34" ht="12.75">
      <c r="A663" s="30"/>
      <c r="B663" s="30"/>
      <c r="C663" s="30"/>
      <c r="D663" s="30"/>
      <c r="E663" s="30"/>
      <c r="F663" s="30"/>
      <c r="G663" s="30"/>
      <c r="H663" s="30"/>
      <c r="I663" s="30"/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0"/>
      <c r="W663" s="30"/>
      <c r="X663" s="30"/>
      <c r="Y663" s="30"/>
      <c r="Z663" s="30"/>
      <c r="AA663" s="30"/>
      <c r="AB663" s="30"/>
      <c r="AC663" s="30"/>
      <c r="AD663" s="30"/>
      <c r="AE663" s="30"/>
      <c r="AF663" s="30"/>
      <c r="AG663" s="30"/>
      <c r="AH663" s="30"/>
    </row>
    <row r="664" spans="1:34" ht="12.75">
      <c r="A664" s="30"/>
      <c r="B664" s="30"/>
      <c r="C664" s="30"/>
      <c r="D664" s="30"/>
      <c r="E664" s="30"/>
      <c r="F664" s="30"/>
      <c r="G664" s="30"/>
      <c r="H664" s="30"/>
      <c r="I664" s="30"/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0"/>
      <c r="W664" s="30"/>
      <c r="X664" s="30"/>
      <c r="Y664" s="30"/>
      <c r="Z664" s="30"/>
      <c r="AA664" s="30"/>
      <c r="AB664" s="30"/>
      <c r="AC664" s="30"/>
      <c r="AD664" s="30"/>
      <c r="AE664" s="30"/>
      <c r="AF664" s="30"/>
      <c r="AG664" s="30"/>
      <c r="AH664" s="30"/>
    </row>
    <row r="665" spans="1:34" ht="12.75">
      <c r="A665" s="30"/>
      <c r="B665" s="30"/>
      <c r="C665" s="30"/>
      <c r="D665" s="30"/>
      <c r="E665" s="30"/>
      <c r="F665" s="30"/>
      <c r="G665" s="30"/>
      <c r="H665" s="30"/>
      <c r="I665" s="30"/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0"/>
      <c r="W665" s="30"/>
      <c r="X665" s="30"/>
      <c r="Y665" s="30"/>
      <c r="Z665" s="30"/>
      <c r="AA665" s="30"/>
      <c r="AB665" s="30"/>
      <c r="AC665" s="30"/>
      <c r="AD665" s="30"/>
      <c r="AE665" s="30"/>
      <c r="AF665" s="30"/>
      <c r="AG665" s="30"/>
      <c r="AH665" s="30"/>
    </row>
    <row r="666" spans="1:34" ht="12.75">
      <c r="A666" s="30"/>
      <c r="B666" s="30"/>
      <c r="C666" s="30"/>
      <c r="D666" s="30"/>
      <c r="E666" s="30"/>
      <c r="F666" s="30"/>
      <c r="G666" s="30"/>
      <c r="H666" s="30"/>
      <c r="I666" s="30"/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0"/>
      <c r="W666" s="30"/>
      <c r="X666" s="30"/>
      <c r="Y666" s="30"/>
      <c r="Z666" s="30"/>
      <c r="AA666" s="30"/>
      <c r="AB666" s="30"/>
      <c r="AC666" s="30"/>
      <c r="AD666" s="30"/>
      <c r="AE666" s="30"/>
      <c r="AF666" s="30"/>
      <c r="AG666" s="30"/>
      <c r="AH666" s="30"/>
    </row>
    <row r="667" spans="1:34" ht="12.75">
      <c r="A667" s="30"/>
      <c r="B667" s="30"/>
      <c r="C667" s="30"/>
      <c r="D667" s="30"/>
      <c r="E667" s="30"/>
      <c r="F667" s="30"/>
      <c r="G667" s="30"/>
      <c r="H667" s="30"/>
      <c r="I667" s="30"/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0"/>
      <c r="W667" s="30"/>
      <c r="X667" s="30"/>
      <c r="Y667" s="30"/>
      <c r="Z667" s="30"/>
      <c r="AA667" s="30"/>
      <c r="AB667" s="30"/>
      <c r="AC667" s="30"/>
      <c r="AD667" s="30"/>
      <c r="AE667" s="30"/>
      <c r="AF667" s="30"/>
      <c r="AG667" s="30"/>
      <c r="AH667" s="30"/>
    </row>
    <row r="668" spans="1:34" ht="12.75">
      <c r="A668" s="30"/>
      <c r="B668" s="30"/>
      <c r="C668" s="30"/>
      <c r="D668" s="30"/>
      <c r="E668" s="30"/>
      <c r="F668" s="30"/>
      <c r="G668" s="30"/>
      <c r="H668" s="30"/>
      <c r="I668" s="30"/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0"/>
      <c r="W668" s="30"/>
      <c r="X668" s="30"/>
      <c r="Y668" s="30"/>
      <c r="Z668" s="30"/>
      <c r="AA668" s="30"/>
      <c r="AB668" s="30"/>
      <c r="AC668" s="30"/>
      <c r="AD668" s="30"/>
      <c r="AE668" s="30"/>
      <c r="AF668" s="30"/>
      <c r="AG668" s="30"/>
      <c r="AH668" s="30"/>
    </row>
    <row r="669" spans="1:34" ht="12.75">
      <c r="A669" s="30"/>
      <c r="B669" s="30"/>
      <c r="C669" s="30"/>
      <c r="D669" s="30"/>
      <c r="E669" s="30"/>
      <c r="F669" s="30"/>
      <c r="G669" s="30"/>
      <c r="H669" s="30"/>
      <c r="I669" s="30"/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0"/>
      <c r="W669" s="30"/>
      <c r="X669" s="30"/>
      <c r="Y669" s="30"/>
      <c r="Z669" s="30"/>
      <c r="AA669" s="30"/>
      <c r="AB669" s="30"/>
      <c r="AC669" s="30"/>
      <c r="AD669" s="30"/>
      <c r="AE669" s="30"/>
      <c r="AF669" s="30"/>
      <c r="AG669" s="30"/>
      <c r="AH669" s="30"/>
    </row>
    <row r="670" spans="1:34" ht="12.75">
      <c r="A670" s="30"/>
      <c r="B670" s="30"/>
      <c r="C670" s="30"/>
      <c r="D670" s="30"/>
      <c r="E670" s="30"/>
      <c r="F670" s="30"/>
      <c r="G670" s="30"/>
      <c r="H670" s="30"/>
      <c r="I670" s="30"/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0"/>
      <c r="W670" s="30"/>
      <c r="X670" s="30"/>
      <c r="Y670" s="30"/>
      <c r="Z670" s="30"/>
      <c r="AA670" s="30"/>
      <c r="AB670" s="30"/>
      <c r="AC670" s="30"/>
      <c r="AD670" s="30"/>
      <c r="AE670" s="30"/>
      <c r="AF670" s="30"/>
      <c r="AG670" s="30"/>
      <c r="AH670" s="30"/>
    </row>
    <row r="671" spans="1:34" ht="12.75">
      <c r="A671" s="30"/>
      <c r="B671" s="30"/>
      <c r="C671" s="30"/>
      <c r="D671" s="30"/>
      <c r="E671" s="30"/>
      <c r="F671" s="30"/>
      <c r="G671" s="30"/>
      <c r="H671" s="30"/>
      <c r="I671" s="30"/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0"/>
      <c r="W671" s="30"/>
      <c r="X671" s="30"/>
      <c r="Y671" s="30"/>
      <c r="Z671" s="30"/>
      <c r="AA671" s="30"/>
      <c r="AB671" s="30"/>
      <c r="AC671" s="30"/>
      <c r="AD671" s="30"/>
      <c r="AE671" s="30"/>
      <c r="AF671" s="30"/>
      <c r="AG671" s="30"/>
      <c r="AH671" s="30"/>
    </row>
    <row r="672" spans="1:34" ht="12.75">
      <c r="A672" s="30"/>
      <c r="B672" s="30"/>
      <c r="C672" s="30"/>
      <c r="D672" s="30"/>
      <c r="E672" s="30"/>
      <c r="F672" s="30"/>
      <c r="G672" s="30"/>
      <c r="H672" s="30"/>
      <c r="I672" s="30"/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0"/>
      <c r="W672" s="30"/>
      <c r="X672" s="30"/>
      <c r="Y672" s="30"/>
      <c r="Z672" s="30"/>
      <c r="AA672" s="30"/>
      <c r="AB672" s="30"/>
      <c r="AC672" s="30"/>
      <c r="AD672" s="30"/>
      <c r="AE672" s="30"/>
      <c r="AF672" s="30"/>
      <c r="AG672" s="30"/>
      <c r="AH672" s="30"/>
    </row>
    <row r="673" spans="1:34" ht="12.75">
      <c r="A673" s="30"/>
      <c r="B673" s="30"/>
      <c r="C673" s="30"/>
      <c r="D673" s="30"/>
      <c r="E673" s="30"/>
      <c r="F673" s="30"/>
      <c r="G673" s="30"/>
      <c r="H673" s="30"/>
      <c r="I673" s="30"/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0"/>
      <c r="W673" s="30"/>
      <c r="X673" s="30"/>
      <c r="Y673" s="30"/>
      <c r="Z673" s="30"/>
      <c r="AA673" s="30"/>
      <c r="AB673" s="30"/>
      <c r="AC673" s="30"/>
      <c r="AD673" s="30"/>
      <c r="AE673" s="30"/>
      <c r="AF673" s="30"/>
      <c r="AG673" s="30"/>
      <c r="AH673" s="30"/>
    </row>
    <row r="674" spans="1:34" ht="12.75">
      <c r="A674" s="30"/>
      <c r="B674" s="30"/>
      <c r="C674" s="30"/>
      <c r="D674" s="30"/>
      <c r="E674" s="30"/>
      <c r="F674" s="30"/>
      <c r="G674" s="30"/>
      <c r="H674" s="30"/>
      <c r="I674" s="30"/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0"/>
      <c r="W674" s="30"/>
      <c r="X674" s="30"/>
      <c r="Y674" s="30"/>
      <c r="Z674" s="30"/>
      <c r="AA674" s="30"/>
      <c r="AB674" s="30"/>
      <c r="AC674" s="30"/>
      <c r="AD674" s="30"/>
      <c r="AE674" s="30"/>
      <c r="AF674" s="30"/>
      <c r="AG674" s="30"/>
      <c r="AH674" s="30"/>
    </row>
    <row r="675" spans="1:34" ht="12.75">
      <c r="A675" s="30"/>
      <c r="B675" s="30"/>
      <c r="C675" s="30"/>
      <c r="D675" s="30"/>
      <c r="E675" s="30"/>
      <c r="F675" s="30"/>
      <c r="G675" s="30"/>
      <c r="H675" s="30"/>
      <c r="I675" s="30"/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0"/>
      <c r="W675" s="30"/>
      <c r="X675" s="30"/>
      <c r="Y675" s="30"/>
      <c r="Z675" s="30"/>
      <c r="AA675" s="30"/>
      <c r="AB675" s="30"/>
      <c r="AC675" s="30"/>
      <c r="AD675" s="30"/>
      <c r="AE675" s="30"/>
      <c r="AF675" s="30"/>
      <c r="AG675" s="30"/>
      <c r="AH675" s="30"/>
    </row>
    <row r="676" spans="1:34" ht="12.75">
      <c r="A676" s="30"/>
      <c r="B676" s="30"/>
      <c r="C676" s="30"/>
      <c r="D676" s="30"/>
      <c r="E676" s="30"/>
      <c r="F676" s="30"/>
      <c r="G676" s="30"/>
      <c r="H676" s="30"/>
      <c r="I676" s="30"/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0"/>
      <c r="W676" s="30"/>
      <c r="X676" s="30"/>
      <c r="Y676" s="30"/>
      <c r="Z676" s="30"/>
      <c r="AA676" s="30"/>
      <c r="AB676" s="30"/>
      <c r="AC676" s="30"/>
      <c r="AD676" s="30"/>
      <c r="AE676" s="30"/>
      <c r="AF676" s="30"/>
      <c r="AG676" s="30"/>
      <c r="AH676" s="30"/>
    </row>
    <row r="677" spans="1:34" ht="12.75">
      <c r="A677" s="30"/>
      <c r="B677" s="30"/>
      <c r="C677" s="30"/>
      <c r="D677" s="30"/>
      <c r="E677" s="30"/>
      <c r="F677" s="30"/>
      <c r="G677" s="30"/>
      <c r="H677" s="30"/>
      <c r="I677" s="30"/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0"/>
      <c r="W677" s="30"/>
      <c r="X677" s="30"/>
      <c r="Y677" s="30"/>
      <c r="Z677" s="30"/>
      <c r="AA677" s="30"/>
      <c r="AB677" s="30"/>
      <c r="AC677" s="30"/>
      <c r="AD677" s="30"/>
      <c r="AE677" s="30"/>
      <c r="AF677" s="30"/>
      <c r="AG677" s="30"/>
      <c r="AH677" s="30"/>
    </row>
    <row r="678" spans="1:34" ht="12.75">
      <c r="A678" s="30"/>
      <c r="B678" s="30"/>
      <c r="C678" s="30"/>
      <c r="D678" s="30"/>
      <c r="E678" s="30"/>
      <c r="F678" s="30"/>
      <c r="G678" s="30"/>
      <c r="H678" s="30"/>
      <c r="I678" s="30"/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0"/>
      <c r="W678" s="30"/>
      <c r="X678" s="30"/>
      <c r="Y678" s="30"/>
      <c r="Z678" s="30"/>
      <c r="AA678" s="30"/>
      <c r="AB678" s="30"/>
      <c r="AC678" s="30"/>
      <c r="AD678" s="30"/>
      <c r="AE678" s="30"/>
      <c r="AF678" s="30"/>
      <c r="AG678" s="30"/>
      <c r="AH678" s="30"/>
    </row>
    <row r="679" spans="1:34" ht="12.75">
      <c r="A679" s="30"/>
      <c r="B679" s="30"/>
      <c r="C679" s="30"/>
      <c r="D679" s="30"/>
      <c r="E679" s="30"/>
      <c r="F679" s="30"/>
      <c r="G679" s="30"/>
      <c r="H679" s="30"/>
      <c r="I679" s="30"/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0"/>
      <c r="W679" s="30"/>
      <c r="X679" s="30"/>
      <c r="Y679" s="30"/>
      <c r="Z679" s="30"/>
      <c r="AA679" s="30"/>
      <c r="AB679" s="30"/>
      <c r="AC679" s="30"/>
      <c r="AD679" s="30"/>
      <c r="AE679" s="30"/>
      <c r="AF679" s="30"/>
      <c r="AG679" s="30"/>
      <c r="AH679" s="30"/>
    </row>
    <row r="680" spans="1:34" ht="12.75">
      <c r="A680" s="30"/>
      <c r="B680" s="30"/>
      <c r="C680" s="30"/>
      <c r="D680" s="30"/>
      <c r="E680" s="30"/>
      <c r="F680" s="30"/>
      <c r="G680" s="30"/>
      <c r="H680" s="30"/>
      <c r="I680" s="30"/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0"/>
      <c r="W680" s="30"/>
      <c r="X680" s="30"/>
      <c r="Y680" s="30"/>
      <c r="Z680" s="30"/>
      <c r="AA680" s="30"/>
      <c r="AB680" s="30"/>
      <c r="AC680" s="30"/>
      <c r="AD680" s="30"/>
      <c r="AE680" s="30"/>
      <c r="AF680" s="30"/>
      <c r="AG680" s="30"/>
      <c r="AH680" s="30"/>
    </row>
    <row r="681" spans="1:34" ht="12.75">
      <c r="A681" s="30"/>
      <c r="B681" s="30"/>
      <c r="C681" s="30"/>
      <c r="D681" s="30"/>
      <c r="E681" s="30"/>
      <c r="F681" s="30"/>
      <c r="G681" s="30"/>
      <c r="H681" s="30"/>
      <c r="I681" s="30"/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0"/>
      <c r="W681" s="30"/>
      <c r="X681" s="30"/>
      <c r="Y681" s="30"/>
      <c r="Z681" s="30"/>
      <c r="AA681" s="30"/>
      <c r="AB681" s="30"/>
      <c r="AC681" s="30"/>
      <c r="AD681" s="30"/>
      <c r="AE681" s="30"/>
      <c r="AF681" s="30"/>
      <c r="AG681" s="30"/>
      <c r="AH681" s="30"/>
    </row>
    <row r="682" spans="1:34" ht="12.75">
      <c r="A682" s="30"/>
      <c r="B682" s="30"/>
      <c r="C682" s="30"/>
      <c r="D682" s="30"/>
      <c r="E682" s="30"/>
      <c r="F682" s="30"/>
      <c r="G682" s="30"/>
      <c r="H682" s="30"/>
      <c r="I682" s="30"/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0"/>
      <c r="W682" s="30"/>
      <c r="X682" s="30"/>
      <c r="Y682" s="30"/>
      <c r="Z682" s="30"/>
      <c r="AA682" s="30"/>
      <c r="AB682" s="30"/>
      <c r="AC682" s="30"/>
      <c r="AD682" s="30"/>
      <c r="AE682" s="30"/>
      <c r="AF682" s="30"/>
      <c r="AG682" s="30"/>
      <c r="AH682" s="30"/>
    </row>
    <row r="683" spans="1:34" ht="12.75">
      <c r="A683" s="30"/>
      <c r="B683" s="30"/>
      <c r="C683" s="30"/>
      <c r="D683" s="30"/>
      <c r="E683" s="30"/>
      <c r="F683" s="30"/>
      <c r="G683" s="30"/>
      <c r="H683" s="30"/>
      <c r="I683" s="30"/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0"/>
      <c r="W683" s="30"/>
      <c r="X683" s="30"/>
      <c r="Y683" s="30"/>
      <c r="Z683" s="30"/>
      <c r="AA683" s="30"/>
      <c r="AB683" s="30"/>
      <c r="AC683" s="30"/>
      <c r="AD683" s="30"/>
      <c r="AE683" s="30"/>
      <c r="AF683" s="30"/>
      <c r="AG683" s="30"/>
      <c r="AH683" s="30"/>
    </row>
    <row r="684" spans="1:34" ht="12.75">
      <c r="A684" s="30"/>
      <c r="B684" s="30"/>
      <c r="C684" s="30"/>
      <c r="D684" s="30"/>
      <c r="E684" s="30"/>
      <c r="F684" s="30"/>
      <c r="G684" s="30"/>
      <c r="H684" s="30"/>
      <c r="I684" s="30"/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0"/>
      <c r="W684" s="30"/>
      <c r="X684" s="30"/>
      <c r="Y684" s="30"/>
      <c r="Z684" s="30"/>
      <c r="AA684" s="30"/>
      <c r="AB684" s="30"/>
      <c r="AC684" s="30"/>
      <c r="AD684" s="30"/>
      <c r="AE684" s="30"/>
      <c r="AF684" s="30"/>
      <c r="AG684" s="30"/>
      <c r="AH684" s="30"/>
    </row>
    <row r="685" spans="1:34" ht="12.75">
      <c r="A685" s="30"/>
      <c r="B685" s="30"/>
      <c r="C685" s="30"/>
      <c r="D685" s="30"/>
      <c r="E685" s="30"/>
      <c r="F685" s="30"/>
      <c r="G685" s="30"/>
      <c r="H685" s="30"/>
      <c r="I685" s="30"/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0"/>
      <c r="W685" s="30"/>
      <c r="X685" s="30"/>
      <c r="Y685" s="30"/>
      <c r="Z685" s="30"/>
      <c r="AA685" s="30"/>
      <c r="AB685" s="30"/>
      <c r="AC685" s="30"/>
      <c r="AD685" s="30"/>
      <c r="AE685" s="30"/>
      <c r="AF685" s="30"/>
      <c r="AG685" s="30"/>
      <c r="AH685" s="30"/>
    </row>
    <row r="686" spans="1:34" ht="12.75">
      <c r="A686" s="30"/>
      <c r="B686" s="30"/>
      <c r="C686" s="30"/>
      <c r="D686" s="30"/>
      <c r="E686" s="30"/>
      <c r="F686" s="30"/>
      <c r="G686" s="30"/>
      <c r="H686" s="30"/>
      <c r="I686" s="30"/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0"/>
      <c r="W686" s="30"/>
      <c r="X686" s="30"/>
      <c r="Y686" s="30"/>
      <c r="Z686" s="30"/>
      <c r="AA686" s="30"/>
      <c r="AB686" s="30"/>
      <c r="AC686" s="30"/>
      <c r="AD686" s="30"/>
      <c r="AE686" s="30"/>
      <c r="AF686" s="30"/>
      <c r="AG686" s="30"/>
      <c r="AH686" s="30"/>
    </row>
    <row r="687" spans="1:34" ht="12.75">
      <c r="A687" s="30"/>
      <c r="B687" s="30"/>
      <c r="C687" s="30"/>
      <c r="D687" s="30"/>
      <c r="E687" s="30"/>
      <c r="F687" s="30"/>
      <c r="G687" s="30"/>
      <c r="H687" s="30"/>
      <c r="I687" s="30"/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0"/>
      <c r="W687" s="30"/>
      <c r="X687" s="30"/>
      <c r="Y687" s="30"/>
      <c r="Z687" s="30"/>
      <c r="AA687" s="30"/>
      <c r="AB687" s="30"/>
      <c r="AC687" s="30"/>
      <c r="AD687" s="30"/>
      <c r="AE687" s="30"/>
      <c r="AF687" s="30"/>
      <c r="AG687" s="30"/>
      <c r="AH687" s="30"/>
    </row>
    <row r="688" spans="1:34" ht="12.75">
      <c r="A688" s="30"/>
      <c r="B688" s="30"/>
      <c r="C688" s="30"/>
      <c r="D688" s="30"/>
      <c r="E688" s="30"/>
      <c r="F688" s="30"/>
      <c r="G688" s="30"/>
      <c r="H688" s="30"/>
      <c r="I688" s="30"/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0"/>
      <c r="W688" s="30"/>
      <c r="X688" s="30"/>
      <c r="Y688" s="30"/>
      <c r="Z688" s="30"/>
      <c r="AA688" s="30"/>
      <c r="AB688" s="30"/>
      <c r="AC688" s="30"/>
      <c r="AD688" s="30"/>
      <c r="AE688" s="30"/>
      <c r="AF688" s="30"/>
      <c r="AG688" s="30"/>
      <c r="AH688" s="30"/>
    </row>
    <row r="689" spans="1:34" ht="12.75">
      <c r="A689" s="30"/>
      <c r="B689" s="30"/>
      <c r="C689" s="30"/>
      <c r="D689" s="30"/>
      <c r="E689" s="30"/>
      <c r="F689" s="30"/>
      <c r="G689" s="30"/>
      <c r="H689" s="30"/>
      <c r="I689" s="30"/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0"/>
      <c r="W689" s="30"/>
      <c r="X689" s="30"/>
      <c r="Y689" s="30"/>
      <c r="Z689" s="30"/>
      <c r="AA689" s="30"/>
      <c r="AB689" s="30"/>
      <c r="AC689" s="30"/>
      <c r="AD689" s="30"/>
      <c r="AE689" s="30"/>
      <c r="AF689" s="30"/>
      <c r="AG689" s="30"/>
      <c r="AH689" s="30"/>
    </row>
    <row r="690" spans="1:34" ht="12.75">
      <c r="A690" s="30"/>
      <c r="B690" s="30"/>
      <c r="C690" s="30"/>
      <c r="D690" s="30"/>
      <c r="E690" s="30"/>
      <c r="F690" s="30"/>
      <c r="G690" s="30"/>
      <c r="H690" s="30"/>
      <c r="I690" s="30"/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0"/>
      <c r="W690" s="30"/>
      <c r="X690" s="30"/>
      <c r="Y690" s="30"/>
      <c r="Z690" s="30"/>
      <c r="AA690" s="30"/>
      <c r="AB690" s="30"/>
      <c r="AC690" s="30"/>
      <c r="AD690" s="30"/>
      <c r="AE690" s="30"/>
      <c r="AF690" s="30"/>
      <c r="AG690" s="30"/>
      <c r="AH690" s="30"/>
    </row>
    <row r="691" spans="1:34" ht="12.75">
      <c r="A691" s="30"/>
      <c r="B691" s="30"/>
      <c r="C691" s="30"/>
      <c r="D691" s="30"/>
      <c r="E691" s="30"/>
      <c r="F691" s="30"/>
      <c r="G691" s="30"/>
      <c r="H691" s="30"/>
      <c r="I691" s="30"/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0"/>
      <c r="W691" s="30"/>
      <c r="X691" s="30"/>
      <c r="Y691" s="30"/>
      <c r="Z691" s="30"/>
      <c r="AA691" s="30"/>
      <c r="AB691" s="30"/>
      <c r="AC691" s="30"/>
      <c r="AD691" s="30"/>
      <c r="AE691" s="30"/>
      <c r="AF691" s="30"/>
      <c r="AG691" s="30"/>
      <c r="AH691" s="30"/>
    </row>
    <row r="692" spans="1:34" ht="12.75">
      <c r="A692" s="30"/>
      <c r="B692" s="30"/>
      <c r="C692" s="30"/>
      <c r="D692" s="30"/>
      <c r="E692" s="30"/>
      <c r="F692" s="30"/>
      <c r="G692" s="30"/>
      <c r="H692" s="30"/>
      <c r="I692" s="30"/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0"/>
      <c r="W692" s="30"/>
      <c r="X692" s="30"/>
      <c r="Y692" s="30"/>
      <c r="Z692" s="30"/>
      <c r="AA692" s="30"/>
      <c r="AB692" s="30"/>
      <c r="AC692" s="30"/>
      <c r="AD692" s="30"/>
      <c r="AE692" s="30"/>
      <c r="AF692" s="30"/>
      <c r="AG692" s="30"/>
      <c r="AH692" s="30"/>
    </row>
    <row r="693" spans="1:34" ht="12.75">
      <c r="A693" s="30"/>
      <c r="B693" s="30"/>
      <c r="C693" s="30"/>
      <c r="D693" s="30"/>
      <c r="E693" s="30"/>
      <c r="F693" s="30"/>
      <c r="G693" s="30"/>
      <c r="H693" s="30"/>
      <c r="I693" s="30"/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0"/>
      <c r="W693" s="30"/>
      <c r="X693" s="30"/>
      <c r="Y693" s="30"/>
      <c r="Z693" s="30"/>
      <c r="AA693" s="30"/>
      <c r="AB693" s="30"/>
      <c r="AC693" s="30"/>
      <c r="AD693" s="30"/>
      <c r="AE693" s="30"/>
      <c r="AF693" s="30"/>
      <c r="AG693" s="30"/>
      <c r="AH693" s="30"/>
    </row>
    <row r="694" spans="1:34" ht="12.75">
      <c r="A694" s="30"/>
      <c r="B694" s="30"/>
      <c r="C694" s="30"/>
      <c r="D694" s="30"/>
      <c r="E694" s="30"/>
      <c r="F694" s="30"/>
      <c r="G694" s="30"/>
      <c r="H694" s="30"/>
      <c r="I694" s="30"/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0"/>
      <c r="W694" s="30"/>
      <c r="X694" s="30"/>
      <c r="Y694" s="30"/>
      <c r="Z694" s="30"/>
      <c r="AA694" s="30"/>
      <c r="AB694" s="30"/>
      <c r="AC694" s="30"/>
      <c r="AD694" s="30"/>
      <c r="AE694" s="30"/>
      <c r="AF694" s="30"/>
      <c r="AG694" s="30"/>
      <c r="AH694" s="30"/>
    </row>
    <row r="695" spans="1:34" ht="12.75">
      <c r="A695" s="30"/>
      <c r="B695" s="30"/>
      <c r="C695" s="30"/>
      <c r="D695" s="30"/>
      <c r="E695" s="30"/>
      <c r="F695" s="30"/>
      <c r="G695" s="30"/>
      <c r="H695" s="30"/>
      <c r="I695" s="30"/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0"/>
      <c r="W695" s="30"/>
      <c r="X695" s="30"/>
      <c r="Y695" s="30"/>
      <c r="Z695" s="30"/>
      <c r="AA695" s="30"/>
      <c r="AB695" s="30"/>
      <c r="AC695" s="30"/>
      <c r="AD695" s="30"/>
      <c r="AE695" s="30"/>
      <c r="AF695" s="30"/>
      <c r="AG695" s="30"/>
      <c r="AH695" s="30"/>
    </row>
    <row r="696" spans="1:34" ht="12.75">
      <c r="A696" s="30"/>
      <c r="B696" s="30"/>
      <c r="C696" s="30"/>
      <c r="D696" s="30"/>
      <c r="E696" s="30"/>
      <c r="F696" s="30"/>
      <c r="G696" s="30"/>
      <c r="H696" s="30"/>
      <c r="I696" s="30"/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0"/>
      <c r="W696" s="30"/>
      <c r="X696" s="30"/>
      <c r="Y696" s="30"/>
      <c r="Z696" s="30"/>
      <c r="AA696" s="30"/>
      <c r="AB696" s="30"/>
      <c r="AC696" s="30"/>
      <c r="AD696" s="30"/>
      <c r="AE696" s="30"/>
      <c r="AF696" s="30"/>
      <c r="AG696" s="30"/>
      <c r="AH696" s="30"/>
    </row>
    <row r="697" spans="1:34" ht="12.75">
      <c r="A697" s="30"/>
      <c r="B697" s="30"/>
      <c r="C697" s="30"/>
      <c r="D697" s="30"/>
      <c r="E697" s="30"/>
      <c r="F697" s="30"/>
      <c r="G697" s="30"/>
      <c r="H697" s="30"/>
      <c r="I697" s="30"/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0"/>
      <c r="W697" s="30"/>
      <c r="X697" s="30"/>
      <c r="Y697" s="30"/>
      <c r="Z697" s="30"/>
      <c r="AA697" s="30"/>
      <c r="AB697" s="30"/>
      <c r="AC697" s="30"/>
      <c r="AD697" s="30"/>
      <c r="AE697" s="30"/>
      <c r="AF697" s="30"/>
      <c r="AG697" s="30"/>
      <c r="AH697" s="30"/>
    </row>
    <row r="698" spans="1:34" ht="12.75">
      <c r="A698" s="30"/>
      <c r="B698" s="30"/>
      <c r="C698" s="30"/>
      <c r="D698" s="30"/>
      <c r="E698" s="30"/>
      <c r="F698" s="30"/>
      <c r="G698" s="30"/>
      <c r="H698" s="30"/>
      <c r="I698" s="30"/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0"/>
      <c r="W698" s="30"/>
      <c r="X698" s="30"/>
      <c r="Y698" s="30"/>
      <c r="Z698" s="30"/>
      <c r="AA698" s="30"/>
      <c r="AB698" s="30"/>
      <c r="AC698" s="30"/>
      <c r="AD698" s="30"/>
      <c r="AE698" s="30"/>
      <c r="AF698" s="30"/>
      <c r="AG698" s="30"/>
      <c r="AH698" s="30"/>
    </row>
    <row r="699" spans="1:34" ht="12.75">
      <c r="A699" s="30"/>
      <c r="B699" s="30"/>
      <c r="C699" s="30"/>
      <c r="D699" s="30"/>
      <c r="E699" s="30"/>
      <c r="F699" s="30"/>
      <c r="G699" s="30"/>
      <c r="H699" s="30"/>
      <c r="I699" s="30"/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0"/>
      <c r="W699" s="30"/>
      <c r="X699" s="30"/>
      <c r="Y699" s="30"/>
      <c r="Z699" s="30"/>
      <c r="AA699" s="30"/>
      <c r="AB699" s="30"/>
      <c r="AC699" s="30"/>
      <c r="AD699" s="30"/>
      <c r="AE699" s="30"/>
      <c r="AF699" s="30"/>
      <c r="AG699" s="30"/>
      <c r="AH699" s="30"/>
    </row>
    <row r="700" spans="1:34" ht="12.75">
      <c r="A700" s="30"/>
      <c r="B700" s="30"/>
      <c r="C700" s="30"/>
      <c r="D700" s="30"/>
      <c r="E700" s="30"/>
      <c r="F700" s="30"/>
      <c r="G700" s="30"/>
      <c r="H700" s="30"/>
      <c r="I700" s="30"/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0"/>
      <c r="W700" s="30"/>
      <c r="X700" s="30"/>
      <c r="Y700" s="30"/>
      <c r="Z700" s="30"/>
      <c r="AA700" s="30"/>
      <c r="AB700" s="30"/>
      <c r="AC700" s="30"/>
      <c r="AD700" s="30"/>
      <c r="AE700" s="30"/>
      <c r="AF700" s="30"/>
      <c r="AG700" s="30"/>
      <c r="AH700" s="30"/>
    </row>
    <row r="701" spans="1:34" ht="12.75">
      <c r="A701" s="30"/>
      <c r="B701" s="30"/>
      <c r="C701" s="30"/>
      <c r="D701" s="30"/>
      <c r="E701" s="30"/>
      <c r="F701" s="30"/>
      <c r="G701" s="30"/>
      <c r="H701" s="30"/>
      <c r="I701" s="30"/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0"/>
      <c r="W701" s="30"/>
      <c r="X701" s="30"/>
      <c r="Y701" s="30"/>
      <c r="Z701" s="30"/>
      <c r="AA701" s="30"/>
      <c r="AB701" s="30"/>
      <c r="AC701" s="30"/>
      <c r="AD701" s="30"/>
      <c r="AE701" s="30"/>
      <c r="AF701" s="30"/>
      <c r="AG701" s="30"/>
      <c r="AH701" s="30"/>
    </row>
    <row r="702" spans="1:34" ht="12.75">
      <c r="A702" s="30"/>
      <c r="B702" s="30"/>
      <c r="C702" s="30"/>
      <c r="D702" s="30"/>
      <c r="E702" s="30"/>
      <c r="F702" s="30"/>
      <c r="G702" s="30"/>
      <c r="H702" s="30"/>
      <c r="I702" s="30"/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0"/>
      <c r="W702" s="30"/>
      <c r="X702" s="30"/>
      <c r="Y702" s="30"/>
      <c r="Z702" s="30"/>
      <c r="AA702" s="30"/>
      <c r="AB702" s="30"/>
      <c r="AC702" s="30"/>
      <c r="AD702" s="30"/>
      <c r="AE702" s="30"/>
      <c r="AF702" s="30"/>
      <c r="AG702" s="30"/>
      <c r="AH702" s="30"/>
    </row>
    <row r="703" spans="1:34" ht="12.75">
      <c r="A703" s="30"/>
      <c r="B703" s="30"/>
      <c r="C703" s="30"/>
      <c r="D703" s="30"/>
      <c r="E703" s="30"/>
      <c r="F703" s="30"/>
      <c r="G703" s="30"/>
      <c r="H703" s="30"/>
      <c r="I703" s="30"/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0"/>
      <c r="W703" s="30"/>
      <c r="X703" s="30"/>
      <c r="Y703" s="30"/>
      <c r="Z703" s="30"/>
      <c r="AA703" s="30"/>
      <c r="AB703" s="30"/>
      <c r="AC703" s="30"/>
      <c r="AD703" s="30"/>
      <c r="AE703" s="30"/>
      <c r="AF703" s="30"/>
      <c r="AG703" s="30"/>
      <c r="AH703" s="30"/>
    </row>
    <row r="704" spans="1:34" ht="12.75">
      <c r="A704" s="30"/>
      <c r="B704" s="30"/>
      <c r="C704" s="30"/>
      <c r="D704" s="30"/>
      <c r="E704" s="30"/>
      <c r="F704" s="30"/>
      <c r="G704" s="30"/>
      <c r="H704" s="30"/>
      <c r="I704" s="30"/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0"/>
      <c r="W704" s="30"/>
      <c r="X704" s="30"/>
      <c r="Y704" s="30"/>
      <c r="Z704" s="30"/>
      <c r="AA704" s="30"/>
      <c r="AB704" s="30"/>
      <c r="AC704" s="30"/>
      <c r="AD704" s="30"/>
      <c r="AE704" s="30"/>
      <c r="AF704" s="30"/>
      <c r="AG704" s="30"/>
      <c r="AH704" s="30"/>
    </row>
    <row r="705" spans="1:34" ht="12.75">
      <c r="A705" s="30"/>
      <c r="B705" s="30"/>
      <c r="C705" s="30"/>
      <c r="D705" s="30"/>
      <c r="E705" s="30"/>
      <c r="F705" s="30"/>
      <c r="G705" s="30"/>
      <c r="H705" s="30"/>
      <c r="I705" s="30"/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0"/>
      <c r="W705" s="30"/>
      <c r="X705" s="30"/>
      <c r="Y705" s="30"/>
      <c r="Z705" s="30"/>
      <c r="AA705" s="30"/>
      <c r="AB705" s="30"/>
      <c r="AC705" s="30"/>
      <c r="AD705" s="30"/>
      <c r="AE705" s="30"/>
      <c r="AF705" s="30"/>
      <c r="AG705" s="30"/>
      <c r="AH705" s="30"/>
    </row>
    <row r="706" spans="1:34" ht="12.75">
      <c r="A706" s="30"/>
      <c r="B706" s="30"/>
      <c r="C706" s="30"/>
      <c r="D706" s="30"/>
      <c r="E706" s="30"/>
      <c r="F706" s="30"/>
      <c r="G706" s="30"/>
      <c r="H706" s="30"/>
      <c r="I706" s="30"/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0"/>
      <c r="W706" s="30"/>
      <c r="X706" s="30"/>
      <c r="Y706" s="30"/>
      <c r="Z706" s="30"/>
      <c r="AA706" s="30"/>
      <c r="AB706" s="30"/>
      <c r="AC706" s="30"/>
      <c r="AD706" s="30"/>
      <c r="AE706" s="30"/>
      <c r="AF706" s="30"/>
      <c r="AG706" s="30"/>
      <c r="AH706" s="30"/>
    </row>
    <row r="707" spans="1:34" ht="12.75">
      <c r="A707" s="30"/>
      <c r="B707" s="30"/>
      <c r="C707" s="30"/>
      <c r="D707" s="30"/>
      <c r="E707" s="30"/>
      <c r="F707" s="30"/>
      <c r="G707" s="30"/>
      <c r="H707" s="30"/>
      <c r="I707" s="30"/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0"/>
      <c r="W707" s="30"/>
      <c r="X707" s="30"/>
      <c r="Y707" s="30"/>
      <c r="Z707" s="30"/>
      <c r="AA707" s="30"/>
      <c r="AB707" s="30"/>
      <c r="AC707" s="30"/>
      <c r="AD707" s="30"/>
      <c r="AE707" s="30"/>
      <c r="AF707" s="30"/>
      <c r="AG707" s="30"/>
      <c r="AH707" s="30"/>
    </row>
    <row r="708" spans="1:34" ht="12.75">
      <c r="A708" s="30"/>
      <c r="B708" s="30"/>
      <c r="C708" s="30"/>
      <c r="D708" s="30"/>
      <c r="E708" s="30"/>
      <c r="F708" s="30"/>
      <c r="G708" s="30"/>
      <c r="H708" s="30"/>
      <c r="I708" s="30"/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0"/>
      <c r="W708" s="30"/>
      <c r="X708" s="30"/>
      <c r="Y708" s="30"/>
      <c r="Z708" s="30"/>
      <c r="AA708" s="30"/>
      <c r="AB708" s="30"/>
      <c r="AC708" s="30"/>
      <c r="AD708" s="30"/>
      <c r="AE708" s="30"/>
      <c r="AF708" s="30"/>
      <c r="AG708" s="30"/>
      <c r="AH708" s="30"/>
    </row>
    <row r="709" spans="1:34" ht="12.75">
      <c r="A709" s="30"/>
      <c r="B709" s="30"/>
      <c r="C709" s="30"/>
      <c r="D709" s="30"/>
      <c r="E709" s="30"/>
      <c r="F709" s="30"/>
      <c r="G709" s="30"/>
      <c r="H709" s="30"/>
      <c r="I709" s="30"/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0"/>
      <c r="W709" s="30"/>
      <c r="X709" s="30"/>
      <c r="Y709" s="30"/>
      <c r="Z709" s="30"/>
      <c r="AA709" s="30"/>
      <c r="AB709" s="30"/>
      <c r="AC709" s="30"/>
      <c r="AD709" s="30"/>
      <c r="AE709" s="30"/>
      <c r="AF709" s="30"/>
      <c r="AG709" s="30"/>
      <c r="AH709" s="30"/>
    </row>
    <row r="710" spans="1:34" ht="12.75">
      <c r="A710" s="30"/>
      <c r="B710" s="30"/>
      <c r="C710" s="30"/>
      <c r="D710" s="30"/>
      <c r="E710" s="30"/>
      <c r="F710" s="30"/>
      <c r="G710" s="30"/>
      <c r="H710" s="30"/>
      <c r="I710" s="30"/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0"/>
      <c r="W710" s="30"/>
      <c r="X710" s="30"/>
      <c r="Y710" s="30"/>
      <c r="Z710" s="30"/>
      <c r="AA710" s="30"/>
      <c r="AB710" s="30"/>
      <c r="AC710" s="30"/>
      <c r="AD710" s="30"/>
      <c r="AE710" s="30"/>
      <c r="AF710" s="30"/>
      <c r="AG710" s="30"/>
      <c r="AH710" s="30"/>
    </row>
    <row r="711" spans="1:34" ht="12.75">
      <c r="A711" s="30"/>
      <c r="B711" s="30"/>
      <c r="C711" s="30"/>
      <c r="D711" s="30"/>
      <c r="E711" s="30"/>
      <c r="F711" s="30"/>
      <c r="G711" s="30"/>
      <c r="H711" s="30"/>
      <c r="I711" s="30"/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0"/>
      <c r="W711" s="30"/>
      <c r="X711" s="30"/>
      <c r="Y711" s="30"/>
      <c r="Z711" s="30"/>
      <c r="AA711" s="30"/>
      <c r="AB711" s="30"/>
      <c r="AC711" s="30"/>
      <c r="AD711" s="30"/>
      <c r="AE711" s="30"/>
      <c r="AF711" s="30"/>
      <c r="AG711" s="30"/>
      <c r="AH711" s="30"/>
    </row>
    <row r="712" spans="1:34" ht="12.75">
      <c r="A712" s="30"/>
      <c r="B712" s="30"/>
      <c r="C712" s="30"/>
      <c r="D712" s="30"/>
      <c r="E712" s="30"/>
      <c r="F712" s="30"/>
      <c r="G712" s="30"/>
      <c r="H712" s="30"/>
      <c r="I712" s="30"/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0"/>
      <c r="W712" s="30"/>
      <c r="X712" s="30"/>
      <c r="Y712" s="30"/>
      <c r="Z712" s="30"/>
      <c r="AA712" s="30"/>
      <c r="AB712" s="30"/>
      <c r="AC712" s="30"/>
      <c r="AD712" s="30"/>
      <c r="AE712" s="30"/>
      <c r="AF712" s="30"/>
      <c r="AG712" s="30"/>
      <c r="AH712" s="30"/>
    </row>
    <row r="713" spans="1:34" ht="12.75">
      <c r="A713" s="30"/>
      <c r="B713" s="30"/>
      <c r="C713" s="30"/>
      <c r="D713" s="30"/>
      <c r="E713" s="30"/>
      <c r="F713" s="30"/>
      <c r="G713" s="30"/>
      <c r="H713" s="30"/>
      <c r="I713" s="30"/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0"/>
      <c r="W713" s="30"/>
      <c r="X713" s="30"/>
      <c r="Y713" s="30"/>
      <c r="Z713" s="30"/>
      <c r="AA713" s="30"/>
      <c r="AB713" s="30"/>
      <c r="AC713" s="30"/>
      <c r="AD713" s="30"/>
      <c r="AE713" s="30"/>
      <c r="AF713" s="30"/>
      <c r="AG713" s="30"/>
      <c r="AH713" s="30"/>
    </row>
    <row r="714" spans="1:34" ht="12.75">
      <c r="A714" s="30"/>
      <c r="B714" s="30"/>
      <c r="C714" s="30"/>
      <c r="D714" s="30"/>
      <c r="E714" s="30"/>
      <c r="F714" s="30"/>
      <c r="G714" s="30"/>
      <c r="H714" s="30"/>
      <c r="I714" s="30"/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0"/>
      <c r="W714" s="30"/>
      <c r="X714" s="30"/>
      <c r="Y714" s="30"/>
      <c r="Z714" s="30"/>
      <c r="AA714" s="30"/>
      <c r="AB714" s="30"/>
      <c r="AC714" s="30"/>
      <c r="AD714" s="30"/>
      <c r="AE714" s="30"/>
      <c r="AF714" s="30"/>
      <c r="AG714" s="30"/>
      <c r="AH714" s="30"/>
    </row>
    <row r="715" spans="1:34" ht="12.75">
      <c r="A715" s="30"/>
      <c r="B715" s="30"/>
      <c r="C715" s="30"/>
      <c r="D715" s="30"/>
      <c r="E715" s="30"/>
      <c r="F715" s="30"/>
      <c r="G715" s="30"/>
      <c r="H715" s="30"/>
      <c r="I715" s="30"/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0"/>
      <c r="W715" s="30"/>
      <c r="X715" s="30"/>
      <c r="Y715" s="30"/>
      <c r="Z715" s="30"/>
      <c r="AA715" s="30"/>
      <c r="AB715" s="30"/>
      <c r="AC715" s="30"/>
      <c r="AD715" s="30"/>
      <c r="AE715" s="30"/>
      <c r="AF715" s="30"/>
      <c r="AG715" s="30"/>
      <c r="AH715" s="30"/>
    </row>
    <row r="716" spans="1:34" ht="12.75">
      <c r="A716" s="30"/>
      <c r="B716" s="30"/>
      <c r="C716" s="30"/>
      <c r="D716" s="30"/>
      <c r="E716" s="30"/>
      <c r="F716" s="30"/>
      <c r="G716" s="30"/>
      <c r="H716" s="30"/>
      <c r="I716" s="30"/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0"/>
      <c r="W716" s="30"/>
      <c r="X716" s="30"/>
      <c r="Y716" s="30"/>
      <c r="Z716" s="30"/>
      <c r="AA716" s="30"/>
      <c r="AB716" s="30"/>
      <c r="AC716" s="30"/>
      <c r="AD716" s="30"/>
      <c r="AE716" s="30"/>
      <c r="AF716" s="30"/>
      <c r="AG716" s="30"/>
      <c r="AH716" s="30"/>
    </row>
    <row r="717" spans="1:34" ht="12.75">
      <c r="A717" s="30"/>
      <c r="B717" s="30"/>
      <c r="C717" s="30"/>
      <c r="D717" s="30"/>
      <c r="E717" s="30"/>
      <c r="F717" s="30"/>
      <c r="G717" s="30"/>
      <c r="H717" s="30"/>
      <c r="I717" s="30"/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0"/>
      <c r="W717" s="30"/>
      <c r="X717" s="30"/>
      <c r="Y717" s="30"/>
      <c r="Z717" s="30"/>
      <c r="AA717" s="30"/>
      <c r="AB717" s="30"/>
      <c r="AC717" s="30"/>
      <c r="AD717" s="30"/>
      <c r="AE717" s="30"/>
      <c r="AF717" s="30"/>
      <c r="AG717" s="30"/>
      <c r="AH717" s="30"/>
    </row>
    <row r="718" spans="1:34" ht="12.75">
      <c r="A718" s="30"/>
      <c r="B718" s="30"/>
      <c r="C718" s="30"/>
      <c r="D718" s="30"/>
      <c r="E718" s="30"/>
      <c r="F718" s="30"/>
      <c r="G718" s="30"/>
      <c r="H718" s="30"/>
      <c r="I718" s="30"/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0"/>
      <c r="W718" s="30"/>
      <c r="X718" s="30"/>
      <c r="Y718" s="30"/>
      <c r="Z718" s="30"/>
      <c r="AA718" s="30"/>
      <c r="AB718" s="30"/>
      <c r="AC718" s="30"/>
      <c r="AD718" s="30"/>
      <c r="AE718" s="30"/>
      <c r="AF718" s="30"/>
      <c r="AG718" s="30"/>
      <c r="AH718" s="30"/>
    </row>
    <row r="719" spans="1:34" ht="12.75">
      <c r="A719" s="30"/>
      <c r="B719" s="30"/>
      <c r="C719" s="30"/>
      <c r="D719" s="30"/>
      <c r="E719" s="30"/>
      <c r="F719" s="30"/>
      <c r="G719" s="30"/>
      <c r="H719" s="30"/>
      <c r="I719" s="30"/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0"/>
      <c r="W719" s="30"/>
      <c r="X719" s="30"/>
      <c r="Y719" s="30"/>
      <c r="Z719" s="30"/>
      <c r="AA719" s="30"/>
      <c r="AB719" s="30"/>
      <c r="AC719" s="30"/>
      <c r="AD719" s="30"/>
      <c r="AE719" s="30"/>
      <c r="AF719" s="30"/>
      <c r="AG719" s="30"/>
      <c r="AH719" s="30"/>
    </row>
    <row r="720" spans="1:34" ht="12.75">
      <c r="A720" s="30"/>
      <c r="B720" s="30"/>
      <c r="C720" s="30"/>
      <c r="D720" s="30"/>
      <c r="E720" s="30"/>
      <c r="F720" s="30"/>
      <c r="G720" s="30"/>
      <c r="H720" s="30"/>
      <c r="I720" s="30"/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0"/>
      <c r="W720" s="30"/>
      <c r="X720" s="30"/>
      <c r="Y720" s="30"/>
      <c r="Z720" s="30"/>
      <c r="AA720" s="30"/>
      <c r="AB720" s="30"/>
      <c r="AC720" s="30"/>
      <c r="AD720" s="30"/>
      <c r="AE720" s="30"/>
      <c r="AF720" s="30"/>
      <c r="AG720" s="30"/>
      <c r="AH720" s="30"/>
    </row>
    <row r="721" spans="1:34" ht="12.75">
      <c r="A721" s="30"/>
      <c r="B721" s="30"/>
      <c r="C721" s="30"/>
      <c r="D721" s="30"/>
      <c r="E721" s="30"/>
      <c r="F721" s="30"/>
      <c r="G721" s="30"/>
      <c r="H721" s="30"/>
      <c r="I721" s="30"/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0"/>
      <c r="W721" s="30"/>
      <c r="X721" s="30"/>
      <c r="Y721" s="30"/>
      <c r="Z721" s="30"/>
      <c r="AA721" s="30"/>
      <c r="AB721" s="30"/>
      <c r="AC721" s="30"/>
      <c r="AD721" s="30"/>
      <c r="AE721" s="30"/>
      <c r="AF721" s="30"/>
      <c r="AG721" s="30"/>
      <c r="AH721" s="30"/>
    </row>
    <row r="722" spans="1:34" ht="12.75">
      <c r="A722" s="30"/>
      <c r="B722" s="30"/>
      <c r="C722" s="30"/>
      <c r="D722" s="30"/>
      <c r="E722" s="30"/>
      <c r="F722" s="30"/>
      <c r="G722" s="30"/>
      <c r="H722" s="30"/>
      <c r="I722" s="30"/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0"/>
      <c r="W722" s="30"/>
      <c r="X722" s="30"/>
      <c r="Y722" s="30"/>
      <c r="Z722" s="30"/>
      <c r="AA722" s="30"/>
      <c r="AB722" s="30"/>
      <c r="AC722" s="30"/>
      <c r="AD722" s="30"/>
      <c r="AE722" s="30"/>
      <c r="AF722" s="30"/>
      <c r="AG722" s="30"/>
      <c r="AH722" s="30"/>
    </row>
    <row r="723" spans="1:34" ht="12.75">
      <c r="A723" s="30"/>
      <c r="B723" s="30"/>
      <c r="C723" s="30"/>
      <c r="D723" s="30"/>
      <c r="E723" s="30"/>
      <c r="F723" s="30"/>
      <c r="G723" s="30"/>
      <c r="H723" s="30"/>
      <c r="I723" s="30"/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0"/>
      <c r="W723" s="30"/>
      <c r="X723" s="30"/>
      <c r="Y723" s="30"/>
      <c r="Z723" s="30"/>
      <c r="AA723" s="30"/>
      <c r="AB723" s="30"/>
      <c r="AC723" s="30"/>
      <c r="AD723" s="30"/>
      <c r="AE723" s="30"/>
      <c r="AF723" s="30"/>
      <c r="AG723" s="30"/>
      <c r="AH723" s="30"/>
    </row>
    <row r="724" spans="1:34" ht="12.75">
      <c r="A724" s="30"/>
      <c r="B724" s="30"/>
      <c r="C724" s="30"/>
      <c r="D724" s="30"/>
      <c r="E724" s="30"/>
      <c r="F724" s="30"/>
      <c r="G724" s="30"/>
      <c r="H724" s="30"/>
      <c r="I724" s="30"/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0"/>
      <c r="W724" s="30"/>
      <c r="X724" s="30"/>
      <c r="Y724" s="30"/>
      <c r="Z724" s="30"/>
      <c r="AA724" s="30"/>
      <c r="AB724" s="30"/>
      <c r="AC724" s="30"/>
      <c r="AD724" s="30"/>
      <c r="AE724" s="30"/>
      <c r="AF724" s="30"/>
      <c r="AG724" s="30"/>
      <c r="AH724" s="30"/>
    </row>
    <row r="725" spans="1:34" ht="12.75">
      <c r="A725" s="30"/>
      <c r="B725" s="30"/>
      <c r="C725" s="30"/>
      <c r="D725" s="30"/>
      <c r="E725" s="30"/>
      <c r="F725" s="30"/>
      <c r="G725" s="30"/>
      <c r="H725" s="30"/>
      <c r="I725" s="30"/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0"/>
      <c r="W725" s="30"/>
      <c r="X725" s="30"/>
      <c r="Y725" s="30"/>
      <c r="Z725" s="30"/>
      <c r="AA725" s="30"/>
      <c r="AB725" s="30"/>
      <c r="AC725" s="30"/>
      <c r="AD725" s="30"/>
      <c r="AE725" s="30"/>
      <c r="AF725" s="30"/>
      <c r="AG725" s="30"/>
      <c r="AH725" s="30"/>
    </row>
    <row r="726" spans="1:34" ht="12.75">
      <c r="A726" s="30"/>
      <c r="B726" s="30"/>
      <c r="C726" s="30"/>
      <c r="D726" s="30"/>
      <c r="E726" s="30"/>
      <c r="F726" s="30"/>
      <c r="G726" s="30"/>
      <c r="H726" s="30"/>
      <c r="I726" s="30"/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0"/>
      <c r="W726" s="30"/>
      <c r="X726" s="30"/>
      <c r="Y726" s="30"/>
      <c r="Z726" s="30"/>
      <c r="AA726" s="30"/>
      <c r="AB726" s="30"/>
      <c r="AC726" s="30"/>
      <c r="AD726" s="30"/>
      <c r="AE726" s="30"/>
      <c r="AF726" s="30"/>
      <c r="AG726" s="30"/>
      <c r="AH726" s="30"/>
    </row>
    <row r="727" spans="1:34" ht="12.75">
      <c r="A727" s="30"/>
      <c r="B727" s="30"/>
      <c r="C727" s="30"/>
      <c r="D727" s="30"/>
      <c r="E727" s="30"/>
      <c r="F727" s="30"/>
      <c r="G727" s="30"/>
      <c r="H727" s="30"/>
      <c r="I727" s="30"/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0"/>
      <c r="W727" s="30"/>
      <c r="X727" s="30"/>
      <c r="Y727" s="30"/>
      <c r="Z727" s="30"/>
      <c r="AA727" s="30"/>
      <c r="AB727" s="30"/>
      <c r="AC727" s="30"/>
      <c r="AD727" s="30"/>
      <c r="AE727" s="30"/>
      <c r="AF727" s="30"/>
      <c r="AG727" s="30"/>
      <c r="AH727" s="30"/>
    </row>
    <row r="728" spans="1:34" ht="12.75">
      <c r="A728" s="30"/>
      <c r="B728" s="30"/>
      <c r="C728" s="30"/>
      <c r="D728" s="30"/>
      <c r="E728" s="30"/>
      <c r="F728" s="30"/>
      <c r="G728" s="30"/>
      <c r="H728" s="30"/>
      <c r="I728" s="30"/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0"/>
      <c r="W728" s="30"/>
      <c r="X728" s="30"/>
      <c r="Y728" s="30"/>
      <c r="Z728" s="30"/>
      <c r="AA728" s="30"/>
      <c r="AB728" s="30"/>
      <c r="AC728" s="30"/>
      <c r="AD728" s="30"/>
      <c r="AE728" s="30"/>
      <c r="AF728" s="30"/>
      <c r="AG728" s="30"/>
      <c r="AH728" s="30"/>
    </row>
    <row r="729" spans="1:34" ht="12.75">
      <c r="A729" s="30"/>
      <c r="B729" s="30"/>
      <c r="C729" s="30"/>
      <c r="D729" s="30"/>
      <c r="E729" s="30"/>
      <c r="F729" s="30"/>
      <c r="G729" s="30"/>
      <c r="H729" s="30"/>
      <c r="I729" s="30"/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0"/>
      <c r="W729" s="30"/>
      <c r="X729" s="30"/>
      <c r="Y729" s="30"/>
      <c r="Z729" s="30"/>
      <c r="AA729" s="30"/>
      <c r="AB729" s="30"/>
      <c r="AC729" s="30"/>
      <c r="AD729" s="30"/>
      <c r="AE729" s="30"/>
      <c r="AF729" s="30"/>
      <c r="AG729" s="30"/>
      <c r="AH729" s="30"/>
    </row>
    <row r="730" spans="1:34" ht="12.75">
      <c r="A730" s="30"/>
      <c r="B730" s="30"/>
      <c r="C730" s="30"/>
      <c r="D730" s="30"/>
      <c r="E730" s="30"/>
      <c r="F730" s="30"/>
      <c r="G730" s="30"/>
      <c r="H730" s="30"/>
      <c r="I730" s="30"/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0"/>
      <c r="W730" s="30"/>
      <c r="X730" s="30"/>
      <c r="Y730" s="30"/>
      <c r="Z730" s="30"/>
      <c r="AA730" s="30"/>
      <c r="AB730" s="30"/>
      <c r="AC730" s="30"/>
      <c r="AD730" s="30"/>
      <c r="AE730" s="30"/>
      <c r="AF730" s="30"/>
      <c r="AG730" s="30"/>
      <c r="AH730" s="30"/>
    </row>
    <row r="731" spans="1:34" ht="12.75">
      <c r="A731" s="30"/>
      <c r="B731" s="30"/>
      <c r="C731" s="30"/>
      <c r="D731" s="30"/>
      <c r="E731" s="30"/>
      <c r="F731" s="30"/>
      <c r="G731" s="30"/>
      <c r="H731" s="30"/>
      <c r="I731" s="30"/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0"/>
      <c r="W731" s="30"/>
      <c r="X731" s="30"/>
      <c r="Y731" s="30"/>
      <c r="Z731" s="30"/>
      <c r="AA731" s="30"/>
      <c r="AB731" s="30"/>
      <c r="AC731" s="30"/>
      <c r="AD731" s="30"/>
      <c r="AE731" s="30"/>
      <c r="AF731" s="30"/>
      <c r="AG731" s="30"/>
      <c r="AH731" s="30"/>
    </row>
    <row r="732" spans="1:34" ht="12.75">
      <c r="A732" s="30"/>
      <c r="B732" s="30"/>
      <c r="C732" s="30"/>
      <c r="D732" s="30"/>
      <c r="E732" s="30"/>
      <c r="F732" s="30"/>
      <c r="G732" s="30"/>
      <c r="H732" s="30"/>
      <c r="I732" s="30"/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0"/>
      <c r="W732" s="30"/>
      <c r="X732" s="30"/>
      <c r="Y732" s="30"/>
      <c r="Z732" s="30"/>
      <c r="AA732" s="30"/>
      <c r="AB732" s="30"/>
      <c r="AC732" s="30"/>
      <c r="AD732" s="30"/>
      <c r="AE732" s="30"/>
      <c r="AF732" s="30"/>
      <c r="AG732" s="30"/>
      <c r="AH732" s="30"/>
    </row>
    <row r="733" spans="1:34" ht="12.75">
      <c r="A733" s="30"/>
      <c r="B733" s="30"/>
      <c r="C733" s="30"/>
      <c r="D733" s="30"/>
      <c r="E733" s="30"/>
      <c r="F733" s="30"/>
      <c r="G733" s="30"/>
      <c r="H733" s="30"/>
      <c r="I733" s="30"/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0"/>
      <c r="W733" s="30"/>
      <c r="X733" s="30"/>
      <c r="Y733" s="30"/>
      <c r="Z733" s="30"/>
      <c r="AA733" s="30"/>
      <c r="AB733" s="30"/>
      <c r="AC733" s="30"/>
      <c r="AD733" s="30"/>
      <c r="AE733" s="30"/>
      <c r="AF733" s="30"/>
      <c r="AG733" s="30"/>
      <c r="AH733" s="30"/>
    </row>
    <row r="734" spans="1:34" ht="12.75">
      <c r="A734" s="30"/>
      <c r="B734" s="30"/>
      <c r="C734" s="30"/>
      <c r="D734" s="30"/>
      <c r="E734" s="30"/>
      <c r="F734" s="30"/>
      <c r="G734" s="30"/>
      <c r="H734" s="30"/>
      <c r="I734" s="30"/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0"/>
      <c r="W734" s="30"/>
      <c r="X734" s="30"/>
      <c r="Y734" s="30"/>
      <c r="Z734" s="30"/>
      <c r="AA734" s="30"/>
      <c r="AB734" s="30"/>
      <c r="AC734" s="30"/>
      <c r="AD734" s="30"/>
      <c r="AE734" s="30"/>
      <c r="AF734" s="30"/>
      <c r="AG734" s="30"/>
      <c r="AH734" s="30"/>
    </row>
    <row r="735" spans="1:34" ht="12.75">
      <c r="A735" s="30"/>
      <c r="B735" s="30"/>
      <c r="C735" s="30"/>
      <c r="D735" s="30"/>
      <c r="E735" s="30"/>
      <c r="F735" s="30"/>
      <c r="G735" s="30"/>
      <c r="H735" s="30"/>
      <c r="I735" s="30"/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0"/>
      <c r="W735" s="30"/>
      <c r="X735" s="30"/>
      <c r="Y735" s="30"/>
      <c r="Z735" s="30"/>
      <c r="AA735" s="30"/>
      <c r="AB735" s="30"/>
      <c r="AC735" s="30"/>
      <c r="AD735" s="30"/>
      <c r="AE735" s="30"/>
      <c r="AF735" s="30"/>
      <c r="AG735" s="30"/>
      <c r="AH735" s="30"/>
    </row>
    <row r="736" spans="1:34" ht="12.75">
      <c r="A736" s="30"/>
      <c r="B736" s="30"/>
      <c r="C736" s="30"/>
      <c r="D736" s="30"/>
      <c r="E736" s="30"/>
      <c r="F736" s="30"/>
      <c r="G736" s="30"/>
      <c r="H736" s="30"/>
      <c r="I736" s="30"/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0"/>
      <c r="W736" s="30"/>
      <c r="X736" s="30"/>
      <c r="Y736" s="30"/>
      <c r="Z736" s="30"/>
      <c r="AA736" s="30"/>
      <c r="AB736" s="30"/>
      <c r="AC736" s="30"/>
      <c r="AD736" s="30"/>
      <c r="AE736" s="30"/>
      <c r="AF736" s="30"/>
      <c r="AG736" s="30"/>
      <c r="AH736" s="30"/>
    </row>
    <row r="737" spans="1:34" ht="12.75">
      <c r="A737" s="30"/>
      <c r="B737" s="30"/>
      <c r="C737" s="30"/>
      <c r="D737" s="30"/>
      <c r="E737" s="30"/>
      <c r="F737" s="30"/>
      <c r="G737" s="30"/>
      <c r="H737" s="30"/>
      <c r="I737" s="30"/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0"/>
      <c r="W737" s="30"/>
      <c r="X737" s="30"/>
      <c r="Y737" s="30"/>
      <c r="Z737" s="30"/>
      <c r="AA737" s="30"/>
      <c r="AB737" s="30"/>
      <c r="AC737" s="30"/>
      <c r="AD737" s="30"/>
      <c r="AE737" s="30"/>
      <c r="AF737" s="30"/>
      <c r="AG737" s="30"/>
      <c r="AH737" s="30"/>
    </row>
    <row r="738" spans="1:34" ht="12.75">
      <c r="A738" s="30"/>
      <c r="B738" s="30"/>
      <c r="C738" s="30"/>
      <c r="D738" s="30"/>
      <c r="E738" s="30"/>
      <c r="F738" s="30"/>
      <c r="G738" s="30"/>
      <c r="H738" s="30"/>
      <c r="I738" s="30"/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0"/>
      <c r="W738" s="30"/>
      <c r="X738" s="30"/>
      <c r="Y738" s="30"/>
      <c r="Z738" s="30"/>
      <c r="AA738" s="30"/>
      <c r="AB738" s="30"/>
      <c r="AC738" s="30"/>
      <c r="AD738" s="30"/>
      <c r="AE738" s="30"/>
      <c r="AF738" s="30"/>
      <c r="AG738" s="30"/>
      <c r="AH738" s="30"/>
    </row>
    <row r="739" spans="1:34" ht="12.75">
      <c r="A739" s="30"/>
      <c r="B739" s="30"/>
      <c r="C739" s="30"/>
      <c r="D739" s="30"/>
      <c r="E739" s="30"/>
      <c r="F739" s="30"/>
      <c r="G739" s="30"/>
      <c r="H739" s="30"/>
      <c r="I739" s="30"/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0"/>
      <c r="W739" s="30"/>
      <c r="X739" s="30"/>
      <c r="Y739" s="30"/>
      <c r="Z739" s="30"/>
      <c r="AA739" s="30"/>
      <c r="AB739" s="30"/>
      <c r="AC739" s="30"/>
      <c r="AD739" s="30"/>
      <c r="AE739" s="30"/>
      <c r="AF739" s="30"/>
      <c r="AG739" s="30"/>
      <c r="AH739" s="30"/>
    </row>
    <row r="740" spans="1:34" ht="12.75">
      <c r="A740" s="30"/>
      <c r="B740" s="30"/>
      <c r="C740" s="30"/>
      <c r="D740" s="30"/>
      <c r="E740" s="30"/>
      <c r="F740" s="30"/>
      <c r="G740" s="30"/>
      <c r="H740" s="30"/>
      <c r="I740" s="30"/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0"/>
      <c r="W740" s="30"/>
      <c r="X740" s="30"/>
      <c r="Y740" s="30"/>
      <c r="Z740" s="30"/>
      <c r="AA740" s="30"/>
      <c r="AB740" s="30"/>
      <c r="AC740" s="30"/>
      <c r="AD740" s="30"/>
      <c r="AE740" s="30"/>
      <c r="AF740" s="30"/>
      <c r="AG740" s="30"/>
      <c r="AH740" s="30"/>
    </row>
    <row r="741" spans="1:34" ht="12.75">
      <c r="A741" s="30"/>
      <c r="B741" s="30"/>
      <c r="C741" s="30"/>
      <c r="D741" s="30"/>
      <c r="E741" s="30"/>
      <c r="F741" s="30"/>
      <c r="G741" s="30"/>
      <c r="H741" s="30"/>
      <c r="I741" s="30"/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0"/>
      <c r="W741" s="30"/>
      <c r="X741" s="30"/>
      <c r="Y741" s="30"/>
      <c r="Z741" s="30"/>
      <c r="AA741" s="30"/>
      <c r="AB741" s="30"/>
      <c r="AC741" s="30"/>
      <c r="AD741" s="30"/>
      <c r="AE741" s="30"/>
      <c r="AF741" s="30"/>
      <c r="AG741" s="30"/>
      <c r="AH741" s="30"/>
    </row>
    <row r="742" spans="1:34" ht="12.75">
      <c r="A742" s="30"/>
      <c r="B742" s="30"/>
      <c r="C742" s="30"/>
      <c r="D742" s="30"/>
      <c r="E742" s="30"/>
      <c r="F742" s="30"/>
      <c r="G742" s="30"/>
      <c r="H742" s="30"/>
      <c r="I742" s="30"/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0"/>
      <c r="W742" s="30"/>
      <c r="X742" s="30"/>
      <c r="Y742" s="30"/>
      <c r="Z742" s="30"/>
      <c r="AA742" s="30"/>
      <c r="AB742" s="30"/>
      <c r="AC742" s="30"/>
      <c r="AD742" s="30"/>
      <c r="AE742" s="30"/>
      <c r="AF742" s="30"/>
      <c r="AG742" s="30"/>
      <c r="AH742" s="30"/>
    </row>
    <row r="743" spans="1:34" ht="12.75">
      <c r="A743" s="30"/>
      <c r="B743" s="30"/>
      <c r="C743" s="30"/>
      <c r="D743" s="30"/>
      <c r="E743" s="30"/>
      <c r="F743" s="30"/>
      <c r="G743" s="30"/>
      <c r="H743" s="30"/>
      <c r="I743" s="30"/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0"/>
      <c r="W743" s="30"/>
      <c r="X743" s="30"/>
      <c r="Y743" s="30"/>
      <c r="Z743" s="30"/>
      <c r="AA743" s="30"/>
      <c r="AB743" s="30"/>
      <c r="AC743" s="30"/>
      <c r="AD743" s="30"/>
      <c r="AE743" s="30"/>
      <c r="AF743" s="30"/>
      <c r="AG743" s="30"/>
      <c r="AH743" s="30"/>
    </row>
    <row r="744" spans="1:34" ht="12.75">
      <c r="A744" s="30"/>
      <c r="B744" s="30"/>
      <c r="C744" s="30"/>
      <c r="D744" s="30"/>
      <c r="E744" s="30"/>
      <c r="F744" s="30"/>
      <c r="G744" s="30"/>
      <c r="H744" s="30"/>
      <c r="I744" s="30"/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0"/>
      <c r="W744" s="30"/>
      <c r="X744" s="30"/>
      <c r="Y744" s="30"/>
      <c r="Z744" s="30"/>
      <c r="AA744" s="30"/>
      <c r="AB744" s="30"/>
      <c r="AC744" s="30"/>
      <c r="AD744" s="30"/>
      <c r="AE744" s="30"/>
      <c r="AF744" s="30"/>
      <c r="AG744" s="30"/>
      <c r="AH744" s="30"/>
    </row>
    <row r="745" spans="1:34" ht="12.75">
      <c r="A745" s="30"/>
      <c r="B745" s="30"/>
      <c r="C745" s="30"/>
      <c r="D745" s="30"/>
      <c r="E745" s="30"/>
      <c r="F745" s="30"/>
      <c r="G745" s="30"/>
      <c r="H745" s="30"/>
      <c r="I745" s="30"/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0"/>
      <c r="W745" s="30"/>
      <c r="X745" s="30"/>
      <c r="Y745" s="30"/>
      <c r="Z745" s="30"/>
      <c r="AA745" s="30"/>
      <c r="AB745" s="30"/>
      <c r="AC745" s="30"/>
      <c r="AD745" s="30"/>
      <c r="AE745" s="30"/>
      <c r="AF745" s="30"/>
      <c r="AG745" s="30"/>
      <c r="AH745" s="30"/>
    </row>
    <row r="746" spans="1:34" ht="12.75">
      <c r="A746" s="30"/>
      <c r="B746" s="30"/>
      <c r="C746" s="30"/>
      <c r="D746" s="30"/>
      <c r="E746" s="30"/>
      <c r="F746" s="30"/>
      <c r="G746" s="30"/>
      <c r="H746" s="30"/>
      <c r="I746" s="30"/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0"/>
      <c r="W746" s="30"/>
      <c r="X746" s="30"/>
      <c r="Y746" s="30"/>
      <c r="Z746" s="30"/>
      <c r="AA746" s="30"/>
      <c r="AB746" s="30"/>
      <c r="AC746" s="30"/>
      <c r="AD746" s="30"/>
      <c r="AE746" s="30"/>
      <c r="AF746" s="30"/>
      <c r="AG746" s="30"/>
      <c r="AH746" s="30"/>
    </row>
    <row r="747" spans="1:34" ht="12.75">
      <c r="A747" s="30"/>
      <c r="B747" s="30"/>
      <c r="C747" s="30"/>
      <c r="D747" s="30"/>
      <c r="E747" s="30"/>
      <c r="F747" s="30"/>
      <c r="G747" s="30"/>
      <c r="H747" s="30"/>
      <c r="I747" s="30"/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0"/>
      <c r="W747" s="30"/>
      <c r="X747" s="30"/>
      <c r="Y747" s="30"/>
      <c r="Z747" s="30"/>
      <c r="AA747" s="30"/>
      <c r="AB747" s="30"/>
      <c r="AC747" s="30"/>
      <c r="AD747" s="30"/>
      <c r="AE747" s="30"/>
      <c r="AF747" s="30"/>
      <c r="AG747" s="30"/>
      <c r="AH747" s="30"/>
    </row>
    <row r="748" spans="1:34" ht="12.75">
      <c r="A748" s="30"/>
      <c r="B748" s="30"/>
      <c r="C748" s="30"/>
      <c r="D748" s="30"/>
      <c r="E748" s="30"/>
      <c r="F748" s="30"/>
      <c r="G748" s="30"/>
      <c r="H748" s="30"/>
      <c r="I748" s="30"/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0"/>
      <c r="W748" s="30"/>
      <c r="X748" s="30"/>
      <c r="Y748" s="30"/>
      <c r="Z748" s="30"/>
      <c r="AA748" s="30"/>
      <c r="AB748" s="30"/>
      <c r="AC748" s="30"/>
      <c r="AD748" s="30"/>
      <c r="AE748" s="30"/>
      <c r="AF748" s="30"/>
      <c r="AG748" s="30"/>
      <c r="AH748" s="30"/>
    </row>
    <row r="749" spans="1:34" ht="12.75">
      <c r="A749" s="30"/>
      <c r="B749" s="30"/>
      <c r="C749" s="30"/>
      <c r="D749" s="30"/>
      <c r="E749" s="30"/>
      <c r="F749" s="30"/>
      <c r="G749" s="30"/>
      <c r="H749" s="30"/>
      <c r="I749" s="30"/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0"/>
      <c r="W749" s="30"/>
      <c r="X749" s="30"/>
      <c r="Y749" s="30"/>
      <c r="Z749" s="30"/>
      <c r="AA749" s="30"/>
      <c r="AB749" s="30"/>
      <c r="AC749" s="30"/>
      <c r="AD749" s="30"/>
      <c r="AE749" s="30"/>
      <c r="AF749" s="30"/>
      <c r="AG749" s="30"/>
      <c r="AH749" s="30"/>
    </row>
    <row r="750" spans="1:34" ht="12.75">
      <c r="A750" s="30"/>
      <c r="B750" s="30"/>
      <c r="C750" s="30"/>
      <c r="D750" s="30"/>
      <c r="E750" s="30"/>
      <c r="F750" s="30"/>
      <c r="G750" s="30"/>
      <c r="H750" s="30"/>
      <c r="I750" s="30"/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0"/>
      <c r="W750" s="30"/>
      <c r="X750" s="30"/>
      <c r="Y750" s="30"/>
      <c r="Z750" s="30"/>
      <c r="AA750" s="30"/>
      <c r="AB750" s="30"/>
      <c r="AC750" s="30"/>
      <c r="AD750" s="30"/>
      <c r="AE750" s="30"/>
      <c r="AF750" s="30"/>
      <c r="AG750" s="30"/>
      <c r="AH750" s="30"/>
    </row>
    <row r="751" spans="1:34" ht="12.75">
      <c r="A751" s="30"/>
      <c r="B751" s="30"/>
      <c r="C751" s="30"/>
      <c r="D751" s="30"/>
      <c r="E751" s="30"/>
      <c r="F751" s="30"/>
      <c r="G751" s="30"/>
      <c r="H751" s="30"/>
      <c r="I751" s="30"/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0"/>
      <c r="W751" s="30"/>
      <c r="X751" s="30"/>
      <c r="Y751" s="30"/>
      <c r="Z751" s="30"/>
      <c r="AA751" s="30"/>
      <c r="AB751" s="30"/>
      <c r="AC751" s="30"/>
      <c r="AD751" s="30"/>
      <c r="AE751" s="30"/>
      <c r="AF751" s="30"/>
      <c r="AG751" s="30"/>
      <c r="AH751" s="30"/>
    </row>
    <row r="752" spans="1:34" ht="12.75">
      <c r="A752" s="30"/>
      <c r="B752" s="30"/>
      <c r="C752" s="30"/>
      <c r="D752" s="30"/>
      <c r="E752" s="30"/>
      <c r="F752" s="30"/>
      <c r="G752" s="30"/>
      <c r="H752" s="30"/>
      <c r="I752" s="30"/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0"/>
      <c r="W752" s="30"/>
      <c r="X752" s="30"/>
      <c r="Y752" s="30"/>
      <c r="Z752" s="30"/>
      <c r="AA752" s="30"/>
      <c r="AB752" s="30"/>
      <c r="AC752" s="30"/>
      <c r="AD752" s="30"/>
      <c r="AE752" s="30"/>
      <c r="AF752" s="30"/>
      <c r="AG752" s="30"/>
      <c r="AH752" s="30"/>
    </row>
    <row r="753" spans="1:34" ht="12.75">
      <c r="A753" s="30"/>
      <c r="B753" s="30"/>
      <c r="C753" s="30"/>
      <c r="D753" s="30"/>
      <c r="E753" s="30"/>
      <c r="F753" s="30"/>
      <c r="G753" s="30"/>
      <c r="H753" s="30"/>
      <c r="I753" s="30"/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0"/>
      <c r="W753" s="30"/>
      <c r="X753" s="30"/>
      <c r="Y753" s="30"/>
      <c r="Z753" s="30"/>
      <c r="AA753" s="30"/>
      <c r="AB753" s="30"/>
      <c r="AC753" s="30"/>
      <c r="AD753" s="30"/>
      <c r="AE753" s="30"/>
      <c r="AF753" s="30"/>
      <c r="AG753" s="30"/>
      <c r="AH753" s="30"/>
    </row>
    <row r="754" spans="1:34" ht="12.75">
      <c r="A754" s="30"/>
      <c r="B754" s="30"/>
      <c r="C754" s="30"/>
      <c r="D754" s="30"/>
      <c r="E754" s="30"/>
      <c r="F754" s="30"/>
      <c r="G754" s="30"/>
      <c r="H754" s="30"/>
      <c r="I754" s="30"/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0"/>
      <c r="W754" s="30"/>
      <c r="X754" s="30"/>
      <c r="Y754" s="30"/>
      <c r="Z754" s="30"/>
      <c r="AA754" s="30"/>
      <c r="AB754" s="30"/>
      <c r="AC754" s="30"/>
      <c r="AD754" s="30"/>
      <c r="AE754" s="30"/>
      <c r="AF754" s="30"/>
      <c r="AG754" s="30"/>
      <c r="AH754" s="30"/>
    </row>
    <row r="755" spans="1:34" ht="12.75">
      <c r="A755" s="30"/>
      <c r="B755" s="30"/>
      <c r="C755" s="30"/>
      <c r="D755" s="30"/>
      <c r="E755" s="30"/>
      <c r="F755" s="30"/>
      <c r="G755" s="30"/>
      <c r="H755" s="30"/>
      <c r="I755" s="30"/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0"/>
      <c r="W755" s="30"/>
      <c r="X755" s="30"/>
      <c r="Y755" s="30"/>
      <c r="Z755" s="30"/>
      <c r="AA755" s="30"/>
      <c r="AB755" s="30"/>
      <c r="AC755" s="30"/>
      <c r="AD755" s="30"/>
      <c r="AE755" s="30"/>
      <c r="AF755" s="30"/>
      <c r="AG755" s="30"/>
      <c r="AH755" s="30"/>
    </row>
    <row r="756" spans="1:34" ht="12.75">
      <c r="A756" s="30"/>
      <c r="B756" s="30"/>
      <c r="C756" s="30"/>
      <c r="D756" s="30"/>
      <c r="E756" s="30"/>
      <c r="F756" s="30"/>
      <c r="G756" s="30"/>
      <c r="H756" s="30"/>
      <c r="I756" s="30"/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0"/>
      <c r="W756" s="30"/>
      <c r="X756" s="30"/>
      <c r="Y756" s="30"/>
      <c r="Z756" s="30"/>
      <c r="AA756" s="30"/>
      <c r="AB756" s="30"/>
      <c r="AC756" s="30"/>
      <c r="AD756" s="30"/>
      <c r="AE756" s="30"/>
      <c r="AF756" s="30"/>
      <c r="AG756" s="30"/>
      <c r="AH756" s="30"/>
    </row>
    <row r="757" spans="1:34" ht="12.75">
      <c r="A757" s="30"/>
      <c r="B757" s="30"/>
      <c r="C757" s="30"/>
      <c r="D757" s="30"/>
      <c r="E757" s="30"/>
      <c r="F757" s="30"/>
      <c r="G757" s="30"/>
      <c r="H757" s="30"/>
      <c r="I757" s="30"/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0"/>
      <c r="W757" s="30"/>
      <c r="X757" s="30"/>
      <c r="Y757" s="30"/>
      <c r="Z757" s="30"/>
      <c r="AA757" s="30"/>
      <c r="AB757" s="30"/>
      <c r="AC757" s="30"/>
      <c r="AD757" s="30"/>
      <c r="AE757" s="30"/>
      <c r="AF757" s="30"/>
      <c r="AG757" s="30"/>
      <c r="AH757" s="30"/>
    </row>
    <row r="758" spans="1:34" ht="12.75">
      <c r="A758" s="30"/>
      <c r="B758" s="30"/>
      <c r="C758" s="30"/>
      <c r="D758" s="30"/>
      <c r="E758" s="30"/>
      <c r="F758" s="30"/>
      <c r="G758" s="30"/>
      <c r="H758" s="30"/>
      <c r="I758" s="30"/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0"/>
      <c r="W758" s="30"/>
      <c r="X758" s="30"/>
      <c r="Y758" s="30"/>
      <c r="Z758" s="30"/>
      <c r="AA758" s="30"/>
      <c r="AB758" s="30"/>
      <c r="AC758" s="30"/>
      <c r="AD758" s="30"/>
      <c r="AE758" s="30"/>
      <c r="AF758" s="30"/>
      <c r="AG758" s="30"/>
      <c r="AH758" s="30"/>
    </row>
    <row r="759" spans="1:34" ht="12.75">
      <c r="A759" s="30"/>
      <c r="B759" s="30"/>
      <c r="C759" s="30"/>
      <c r="D759" s="30"/>
      <c r="E759" s="30"/>
      <c r="F759" s="30"/>
      <c r="G759" s="30"/>
      <c r="H759" s="30"/>
      <c r="I759" s="30"/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0"/>
      <c r="W759" s="30"/>
      <c r="X759" s="30"/>
      <c r="Y759" s="30"/>
      <c r="Z759" s="30"/>
      <c r="AA759" s="30"/>
      <c r="AB759" s="30"/>
      <c r="AC759" s="30"/>
      <c r="AD759" s="30"/>
      <c r="AE759" s="30"/>
      <c r="AF759" s="30"/>
      <c r="AG759" s="30"/>
      <c r="AH759" s="30"/>
    </row>
    <row r="760" spans="1:34" ht="12.75">
      <c r="A760" s="30"/>
      <c r="B760" s="30"/>
      <c r="C760" s="30"/>
      <c r="D760" s="30"/>
      <c r="E760" s="30"/>
      <c r="F760" s="30"/>
      <c r="G760" s="30"/>
      <c r="H760" s="30"/>
      <c r="I760" s="30"/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0"/>
      <c r="W760" s="30"/>
      <c r="X760" s="30"/>
      <c r="Y760" s="30"/>
      <c r="Z760" s="30"/>
      <c r="AA760" s="30"/>
      <c r="AB760" s="30"/>
      <c r="AC760" s="30"/>
      <c r="AD760" s="30"/>
      <c r="AE760" s="30"/>
      <c r="AF760" s="30"/>
      <c r="AG760" s="30"/>
      <c r="AH760" s="30"/>
    </row>
    <row r="761" spans="1:34" ht="12.75">
      <c r="A761" s="30"/>
      <c r="B761" s="30"/>
      <c r="C761" s="30"/>
      <c r="D761" s="30"/>
      <c r="E761" s="30"/>
      <c r="F761" s="30"/>
      <c r="G761" s="30"/>
      <c r="H761" s="30"/>
      <c r="I761" s="30"/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0"/>
      <c r="W761" s="30"/>
      <c r="X761" s="30"/>
      <c r="Y761" s="30"/>
      <c r="Z761" s="30"/>
      <c r="AA761" s="30"/>
      <c r="AB761" s="30"/>
      <c r="AC761" s="30"/>
      <c r="AD761" s="30"/>
      <c r="AE761" s="30"/>
      <c r="AF761" s="30"/>
      <c r="AG761" s="30"/>
      <c r="AH761" s="30"/>
    </row>
    <row r="762" spans="1:34" ht="12.75">
      <c r="A762" s="30"/>
      <c r="B762" s="30"/>
      <c r="C762" s="30"/>
      <c r="D762" s="30"/>
      <c r="E762" s="30"/>
      <c r="F762" s="30"/>
      <c r="G762" s="30"/>
      <c r="H762" s="30"/>
      <c r="I762" s="30"/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0"/>
      <c r="W762" s="30"/>
      <c r="X762" s="30"/>
      <c r="Y762" s="30"/>
      <c r="Z762" s="30"/>
      <c r="AA762" s="30"/>
      <c r="AB762" s="30"/>
      <c r="AC762" s="30"/>
      <c r="AD762" s="30"/>
      <c r="AE762" s="30"/>
      <c r="AF762" s="30"/>
      <c r="AG762" s="30"/>
      <c r="AH762" s="30"/>
    </row>
    <row r="763" spans="1:34" ht="12.75">
      <c r="A763" s="30"/>
      <c r="B763" s="30"/>
      <c r="C763" s="30"/>
      <c r="D763" s="30"/>
      <c r="E763" s="30"/>
      <c r="F763" s="30"/>
      <c r="G763" s="30"/>
      <c r="H763" s="30"/>
      <c r="I763" s="30"/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0"/>
      <c r="W763" s="30"/>
      <c r="X763" s="30"/>
      <c r="Y763" s="30"/>
      <c r="Z763" s="30"/>
      <c r="AA763" s="30"/>
      <c r="AB763" s="30"/>
      <c r="AC763" s="30"/>
      <c r="AD763" s="30"/>
      <c r="AE763" s="30"/>
      <c r="AF763" s="30"/>
      <c r="AG763" s="30"/>
      <c r="AH763" s="30"/>
    </row>
    <row r="764" spans="1:34" ht="12.75">
      <c r="A764" s="30"/>
      <c r="B764" s="30"/>
      <c r="C764" s="30"/>
      <c r="D764" s="30"/>
      <c r="E764" s="30"/>
      <c r="F764" s="30"/>
      <c r="G764" s="30"/>
      <c r="H764" s="30"/>
      <c r="I764" s="30"/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0"/>
      <c r="W764" s="30"/>
      <c r="X764" s="30"/>
      <c r="Y764" s="30"/>
      <c r="Z764" s="30"/>
      <c r="AA764" s="30"/>
      <c r="AB764" s="30"/>
      <c r="AC764" s="30"/>
      <c r="AD764" s="30"/>
      <c r="AE764" s="30"/>
      <c r="AF764" s="30"/>
      <c r="AG764" s="30"/>
      <c r="AH764" s="30"/>
    </row>
    <row r="765" spans="1:34" ht="12.75">
      <c r="A765" s="30"/>
      <c r="B765" s="30"/>
      <c r="C765" s="30"/>
      <c r="D765" s="30"/>
      <c r="E765" s="30"/>
      <c r="F765" s="30"/>
      <c r="G765" s="30"/>
      <c r="H765" s="30"/>
      <c r="I765" s="30"/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0"/>
      <c r="W765" s="30"/>
      <c r="X765" s="30"/>
      <c r="Y765" s="30"/>
      <c r="Z765" s="30"/>
      <c r="AA765" s="30"/>
      <c r="AB765" s="30"/>
      <c r="AC765" s="30"/>
      <c r="AD765" s="30"/>
      <c r="AE765" s="30"/>
      <c r="AF765" s="30"/>
      <c r="AG765" s="30"/>
      <c r="AH765" s="30"/>
    </row>
    <row r="766" spans="1:34" ht="12.75">
      <c r="A766" s="30"/>
      <c r="B766" s="30"/>
      <c r="C766" s="30"/>
      <c r="D766" s="30"/>
      <c r="E766" s="30"/>
      <c r="F766" s="30"/>
      <c r="G766" s="30"/>
      <c r="H766" s="30"/>
      <c r="I766" s="30"/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0"/>
      <c r="W766" s="30"/>
      <c r="X766" s="30"/>
      <c r="Y766" s="30"/>
      <c r="Z766" s="30"/>
      <c r="AA766" s="30"/>
      <c r="AB766" s="30"/>
      <c r="AC766" s="30"/>
      <c r="AD766" s="30"/>
      <c r="AE766" s="30"/>
      <c r="AF766" s="30"/>
      <c r="AG766" s="30"/>
      <c r="AH766" s="30"/>
    </row>
    <row r="767" spans="1:34" ht="12.75">
      <c r="A767" s="30"/>
      <c r="B767" s="30"/>
      <c r="C767" s="30"/>
      <c r="D767" s="30"/>
      <c r="E767" s="30"/>
      <c r="F767" s="30"/>
      <c r="G767" s="30"/>
      <c r="H767" s="30"/>
      <c r="I767" s="30"/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0"/>
      <c r="W767" s="30"/>
      <c r="X767" s="30"/>
      <c r="Y767" s="30"/>
      <c r="Z767" s="30"/>
      <c r="AA767" s="30"/>
      <c r="AB767" s="30"/>
      <c r="AC767" s="30"/>
      <c r="AD767" s="30"/>
      <c r="AE767" s="30"/>
      <c r="AF767" s="30"/>
      <c r="AG767" s="30"/>
      <c r="AH767" s="30"/>
    </row>
    <row r="768" spans="1:34" ht="12.75">
      <c r="A768" s="30"/>
      <c r="B768" s="30"/>
      <c r="C768" s="30"/>
      <c r="D768" s="30"/>
      <c r="E768" s="30"/>
      <c r="F768" s="30"/>
      <c r="G768" s="30"/>
      <c r="H768" s="30"/>
      <c r="I768" s="30"/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0"/>
      <c r="W768" s="30"/>
      <c r="X768" s="30"/>
      <c r="Y768" s="30"/>
      <c r="Z768" s="30"/>
      <c r="AA768" s="30"/>
      <c r="AB768" s="30"/>
      <c r="AC768" s="30"/>
      <c r="AD768" s="30"/>
      <c r="AE768" s="30"/>
      <c r="AF768" s="30"/>
      <c r="AG768" s="30"/>
      <c r="AH768" s="30"/>
    </row>
    <row r="769" spans="1:34" ht="12.75">
      <c r="A769" s="30"/>
      <c r="B769" s="30"/>
      <c r="C769" s="30"/>
      <c r="D769" s="30"/>
      <c r="E769" s="30"/>
      <c r="F769" s="30"/>
      <c r="G769" s="30"/>
      <c r="H769" s="30"/>
      <c r="I769" s="30"/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0"/>
      <c r="W769" s="30"/>
      <c r="X769" s="30"/>
      <c r="Y769" s="30"/>
      <c r="Z769" s="30"/>
      <c r="AA769" s="30"/>
      <c r="AB769" s="30"/>
      <c r="AC769" s="30"/>
      <c r="AD769" s="30"/>
      <c r="AE769" s="30"/>
      <c r="AF769" s="30"/>
      <c r="AG769" s="30"/>
      <c r="AH769" s="30"/>
    </row>
    <row r="770" spans="1:34" ht="12.75">
      <c r="A770" s="30"/>
      <c r="B770" s="30"/>
      <c r="C770" s="30"/>
      <c r="D770" s="30"/>
      <c r="E770" s="30"/>
      <c r="F770" s="30"/>
      <c r="G770" s="30"/>
      <c r="H770" s="30"/>
      <c r="I770" s="30"/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0"/>
      <c r="W770" s="30"/>
      <c r="X770" s="30"/>
      <c r="Y770" s="30"/>
      <c r="Z770" s="30"/>
      <c r="AA770" s="30"/>
      <c r="AB770" s="30"/>
      <c r="AC770" s="30"/>
      <c r="AD770" s="30"/>
      <c r="AE770" s="30"/>
      <c r="AF770" s="30"/>
      <c r="AG770" s="30"/>
      <c r="AH770" s="30"/>
    </row>
    <row r="771" spans="1:34" ht="12.75">
      <c r="A771" s="30"/>
      <c r="B771" s="30"/>
      <c r="C771" s="30"/>
      <c r="D771" s="30"/>
      <c r="E771" s="30"/>
      <c r="F771" s="30"/>
      <c r="G771" s="30"/>
      <c r="H771" s="30"/>
      <c r="I771" s="30"/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0"/>
      <c r="W771" s="30"/>
      <c r="X771" s="30"/>
      <c r="Y771" s="30"/>
      <c r="Z771" s="30"/>
      <c r="AA771" s="30"/>
      <c r="AB771" s="30"/>
      <c r="AC771" s="30"/>
      <c r="AD771" s="30"/>
      <c r="AE771" s="30"/>
      <c r="AF771" s="30"/>
      <c r="AG771" s="30"/>
      <c r="AH771" s="30"/>
    </row>
    <row r="772" spans="1:34" ht="12.75">
      <c r="A772" s="30"/>
      <c r="B772" s="30"/>
      <c r="C772" s="30"/>
      <c r="D772" s="30"/>
      <c r="E772" s="30"/>
      <c r="F772" s="30"/>
      <c r="G772" s="30"/>
      <c r="H772" s="30"/>
      <c r="I772" s="30"/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0"/>
      <c r="W772" s="30"/>
      <c r="X772" s="30"/>
      <c r="Y772" s="30"/>
      <c r="Z772" s="30"/>
      <c r="AA772" s="30"/>
      <c r="AB772" s="30"/>
      <c r="AC772" s="30"/>
      <c r="AD772" s="30"/>
      <c r="AE772" s="30"/>
      <c r="AF772" s="30"/>
      <c r="AG772" s="30"/>
      <c r="AH772" s="30"/>
    </row>
    <row r="773" spans="1:34" ht="12.75">
      <c r="A773" s="30"/>
      <c r="B773" s="30"/>
      <c r="C773" s="30"/>
      <c r="D773" s="30"/>
      <c r="E773" s="30"/>
      <c r="F773" s="30"/>
      <c r="G773" s="30"/>
      <c r="H773" s="30"/>
      <c r="I773" s="30"/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0"/>
      <c r="W773" s="30"/>
      <c r="X773" s="30"/>
      <c r="Y773" s="30"/>
      <c r="Z773" s="30"/>
      <c r="AA773" s="30"/>
      <c r="AB773" s="30"/>
      <c r="AC773" s="30"/>
      <c r="AD773" s="30"/>
      <c r="AE773" s="30"/>
      <c r="AF773" s="30"/>
      <c r="AG773" s="30"/>
      <c r="AH773" s="30"/>
    </row>
    <row r="774" spans="1:34" ht="12.75">
      <c r="A774" s="30"/>
      <c r="B774" s="30"/>
      <c r="C774" s="30"/>
      <c r="D774" s="30"/>
      <c r="E774" s="30"/>
      <c r="F774" s="30"/>
      <c r="G774" s="30"/>
      <c r="H774" s="30"/>
      <c r="I774" s="30"/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0"/>
      <c r="W774" s="30"/>
      <c r="X774" s="30"/>
      <c r="Y774" s="30"/>
      <c r="Z774" s="30"/>
      <c r="AA774" s="30"/>
      <c r="AB774" s="30"/>
      <c r="AC774" s="30"/>
      <c r="AD774" s="30"/>
      <c r="AE774" s="30"/>
      <c r="AF774" s="30"/>
      <c r="AG774" s="30"/>
      <c r="AH774" s="30"/>
    </row>
    <row r="775" spans="1:34" ht="12.75">
      <c r="A775" s="30"/>
      <c r="B775" s="30"/>
      <c r="C775" s="30"/>
      <c r="D775" s="30"/>
      <c r="E775" s="30"/>
      <c r="F775" s="30"/>
      <c r="G775" s="30"/>
      <c r="H775" s="30"/>
      <c r="I775" s="30"/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0"/>
      <c r="W775" s="30"/>
      <c r="X775" s="30"/>
      <c r="Y775" s="30"/>
      <c r="Z775" s="30"/>
      <c r="AA775" s="30"/>
      <c r="AB775" s="30"/>
      <c r="AC775" s="30"/>
      <c r="AD775" s="30"/>
      <c r="AE775" s="30"/>
      <c r="AF775" s="30"/>
      <c r="AG775" s="30"/>
      <c r="AH775" s="30"/>
    </row>
    <row r="776" spans="1:34" ht="12.75">
      <c r="A776" s="30"/>
      <c r="B776" s="30"/>
      <c r="C776" s="30"/>
      <c r="D776" s="30"/>
      <c r="E776" s="30"/>
      <c r="F776" s="30"/>
      <c r="G776" s="30"/>
      <c r="H776" s="30"/>
      <c r="I776" s="30"/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0"/>
      <c r="W776" s="30"/>
      <c r="X776" s="30"/>
      <c r="Y776" s="30"/>
      <c r="Z776" s="30"/>
      <c r="AA776" s="30"/>
      <c r="AB776" s="30"/>
      <c r="AC776" s="30"/>
      <c r="AD776" s="30"/>
      <c r="AE776" s="30"/>
      <c r="AF776" s="30"/>
      <c r="AG776" s="30"/>
      <c r="AH776" s="30"/>
    </row>
    <row r="777" spans="1:34" ht="12.75">
      <c r="A777" s="30"/>
      <c r="B777" s="30"/>
      <c r="C777" s="30"/>
      <c r="D777" s="30"/>
      <c r="E777" s="30"/>
      <c r="F777" s="30"/>
      <c r="G777" s="30"/>
      <c r="H777" s="30"/>
      <c r="I777" s="30"/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0"/>
      <c r="W777" s="30"/>
      <c r="X777" s="30"/>
      <c r="Y777" s="30"/>
      <c r="Z777" s="30"/>
      <c r="AA777" s="30"/>
      <c r="AB777" s="30"/>
      <c r="AC777" s="30"/>
      <c r="AD777" s="30"/>
      <c r="AE777" s="30"/>
      <c r="AF777" s="30"/>
      <c r="AG777" s="30"/>
      <c r="AH777" s="30"/>
    </row>
    <row r="778" spans="1:34" ht="12.75">
      <c r="A778" s="30"/>
      <c r="B778" s="30"/>
      <c r="C778" s="30"/>
      <c r="D778" s="30"/>
      <c r="E778" s="30"/>
      <c r="F778" s="30"/>
      <c r="G778" s="30"/>
      <c r="H778" s="30"/>
      <c r="I778" s="30"/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0"/>
      <c r="W778" s="30"/>
      <c r="X778" s="30"/>
      <c r="Y778" s="30"/>
      <c r="Z778" s="30"/>
      <c r="AA778" s="30"/>
      <c r="AB778" s="30"/>
      <c r="AC778" s="30"/>
      <c r="AD778" s="30"/>
      <c r="AE778" s="30"/>
      <c r="AF778" s="30"/>
      <c r="AG778" s="30"/>
      <c r="AH778" s="30"/>
    </row>
    <row r="779" spans="1:34" ht="12.75">
      <c r="A779" s="30"/>
      <c r="B779" s="30"/>
      <c r="C779" s="30"/>
      <c r="D779" s="30"/>
      <c r="E779" s="30"/>
      <c r="F779" s="30"/>
      <c r="G779" s="30"/>
      <c r="H779" s="30"/>
      <c r="I779" s="30"/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0"/>
      <c r="W779" s="30"/>
      <c r="X779" s="30"/>
      <c r="Y779" s="30"/>
      <c r="Z779" s="30"/>
      <c r="AA779" s="30"/>
      <c r="AB779" s="30"/>
      <c r="AC779" s="30"/>
      <c r="AD779" s="30"/>
      <c r="AE779" s="30"/>
      <c r="AF779" s="30"/>
      <c r="AG779" s="30"/>
      <c r="AH779" s="30"/>
    </row>
    <row r="780" spans="1:34" ht="12.75">
      <c r="A780" s="30"/>
      <c r="B780" s="30"/>
      <c r="C780" s="30"/>
      <c r="D780" s="30"/>
      <c r="E780" s="30"/>
      <c r="F780" s="30"/>
      <c r="G780" s="30"/>
      <c r="H780" s="30"/>
      <c r="I780" s="30"/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0"/>
      <c r="W780" s="30"/>
      <c r="X780" s="30"/>
      <c r="Y780" s="30"/>
      <c r="Z780" s="30"/>
      <c r="AA780" s="30"/>
      <c r="AB780" s="30"/>
      <c r="AC780" s="30"/>
      <c r="AD780" s="30"/>
      <c r="AE780" s="30"/>
      <c r="AF780" s="30"/>
      <c r="AG780" s="30"/>
      <c r="AH780" s="30"/>
    </row>
    <row r="781" spans="1:34" ht="12.75">
      <c r="A781" s="30"/>
      <c r="B781" s="30"/>
      <c r="C781" s="30"/>
      <c r="D781" s="30"/>
      <c r="E781" s="30"/>
      <c r="F781" s="30"/>
      <c r="G781" s="30"/>
      <c r="H781" s="30"/>
      <c r="I781" s="30"/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0"/>
      <c r="W781" s="30"/>
      <c r="X781" s="30"/>
      <c r="Y781" s="30"/>
      <c r="Z781" s="30"/>
      <c r="AA781" s="30"/>
      <c r="AB781" s="30"/>
      <c r="AC781" s="30"/>
      <c r="AD781" s="30"/>
      <c r="AE781" s="30"/>
      <c r="AF781" s="30"/>
      <c r="AG781" s="30"/>
      <c r="AH781" s="30"/>
    </row>
    <row r="782" spans="1:34" ht="12.75">
      <c r="A782" s="30"/>
      <c r="B782" s="30"/>
      <c r="C782" s="30"/>
      <c r="D782" s="30"/>
      <c r="E782" s="30"/>
      <c r="F782" s="30"/>
      <c r="G782" s="30"/>
      <c r="H782" s="30"/>
      <c r="I782" s="30"/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0"/>
      <c r="W782" s="30"/>
      <c r="X782" s="30"/>
      <c r="Y782" s="30"/>
      <c r="Z782" s="30"/>
      <c r="AA782" s="30"/>
      <c r="AB782" s="30"/>
      <c r="AC782" s="30"/>
      <c r="AD782" s="30"/>
      <c r="AE782" s="30"/>
      <c r="AF782" s="30"/>
      <c r="AG782" s="30"/>
      <c r="AH782" s="30"/>
    </row>
    <row r="783" spans="1:34" ht="12.75">
      <c r="A783" s="30"/>
      <c r="B783" s="30"/>
      <c r="C783" s="30"/>
      <c r="D783" s="30"/>
      <c r="E783" s="30"/>
      <c r="F783" s="30"/>
      <c r="G783" s="30"/>
      <c r="H783" s="30"/>
      <c r="I783" s="30"/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0"/>
      <c r="W783" s="30"/>
      <c r="X783" s="30"/>
      <c r="Y783" s="30"/>
      <c r="Z783" s="30"/>
      <c r="AA783" s="30"/>
      <c r="AB783" s="30"/>
      <c r="AC783" s="30"/>
      <c r="AD783" s="30"/>
      <c r="AE783" s="30"/>
      <c r="AF783" s="30"/>
      <c r="AG783" s="30"/>
      <c r="AH783" s="30"/>
    </row>
    <row r="784" spans="1:34" ht="12.75">
      <c r="A784" s="30"/>
      <c r="B784" s="30"/>
      <c r="C784" s="30"/>
      <c r="D784" s="30"/>
      <c r="E784" s="30"/>
      <c r="F784" s="30"/>
      <c r="G784" s="30"/>
      <c r="H784" s="30"/>
      <c r="I784" s="30"/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0"/>
      <c r="W784" s="30"/>
      <c r="X784" s="30"/>
      <c r="Y784" s="30"/>
      <c r="Z784" s="30"/>
      <c r="AA784" s="30"/>
      <c r="AB784" s="30"/>
      <c r="AC784" s="30"/>
      <c r="AD784" s="30"/>
      <c r="AE784" s="30"/>
      <c r="AF784" s="30"/>
      <c r="AG784" s="30"/>
      <c r="AH784" s="30"/>
    </row>
    <row r="785" spans="1:34" ht="12.75">
      <c r="A785" s="30"/>
      <c r="B785" s="30"/>
      <c r="C785" s="30"/>
      <c r="D785" s="30"/>
      <c r="E785" s="30"/>
      <c r="F785" s="30"/>
      <c r="G785" s="30"/>
      <c r="H785" s="30"/>
      <c r="I785" s="30"/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0"/>
      <c r="W785" s="30"/>
      <c r="X785" s="30"/>
      <c r="Y785" s="30"/>
      <c r="Z785" s="30"/>
      <c r="AA785" s="30"/>
      <c r="AB785" s="30"/>
      <c r="AC785" s="30"/>
      <c r="AD785" s="30"/>
      <c r="AE785" s="30"/>
      <c r="AF785" s="30"/>
      <c r="AG785" s="30"/>
      <c r="AH785" s="30"/>
    </row>
    <row r="786" spans="1:34" ht="12.75">
      <c r="A786" s="30"/>
      <c r="B786" s="30"/>
      <c r="C786" s="30"/>
      <c r="D786" s="30"/>
      <c r="E786" s="30"/>
      <c r="F786" s="30"/>
      <c r="G786" s="30"/>
      <c r="H786" s="30"/>
      <c r="I786" s="30"/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0"/>
      <c r="W786" s="30"/>
      <c r="X786" s="30"/>
      <c r="Y786" s="30"/>
      <c r="Z786" s="30"/>
      <c r="AA786" s="30"/>
      <c r="AB786" s="30"/>
      <c r="AC786" s="30"/>
      <c r="AD786" s="30"/>
      <c r="AE786" s="30"/>
      <c r="AF786" s="30"/>
      <c r="AG786" s="30"/>
      <c r="AH786" s="30"/>
    </row>
    <row r="787" spans="1:34" ht="12.75">
      <c r="A787" s="30"/>
      <c r="B787" s="30"/>
      <c r="C787" s="30"/>
      <c r="D787" s="30"/>
      <c r="E787" s="30"/>
      <c r="F787" s="30"/>
      <c r="G787" s="30"/>
      <c r="H787" s="30"/>
      <c r="I787" s="30"/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0"/>
      <c r="W787" s="30"/>
      <c r="X787" s="30"/>
      <c r="Y787" s="30"/>
      <c r="Z787" s="30"/>
      <c r="AA787" s="30"/>
      <c r="AB787" s="30"/>
      <c r="AC787" s="30"/>
      <c r="AD787" s="30"/>
      <c r="AE787" s="30"/>
      <c r="AF787" s="30"/>
      <c r="AG787" s="30"/>
      <c r="AH787" s="30"/>
    </row>
    <row r="788" spans="1:34" ht="12.75">
      <c r="A788" s="30"/>
      <c r="B788" s="30"/>
      <c r="C788" s="30"/>
      <c r="D788" s="30"/>
      <c r="E788" s="30"/>
      <c r="F788" s="30"/>
      <c r="G788" s="30"/>
      <c r="H788" s="30"/>
      <c r="I788" s="30"/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0"/>
      <c r="W788" s="30"/>
      <c r="X788" s="30"/>
      <c r="Y788" s="30"/>
      <c r="Z788" s="30"/>
      <c r="AA788" s="30"/>
      <c r="AB788" s="30"/>
      <c r="AC788" s="30"/>
      <c r="AD788" s="30"/>
      <c r="AE788" s="30"/>
      <c r="AF788" s="30"/>
      <c r="AG788" s="30"/>
      <c r="AH788" s="30"/>
    </row>
    <row r="789" spans="1:34" ht="12.75">
      <c r="A789" s="30"/>
      <c r="B789" s="30"/>
      <c r="C789" s="30"/>
      <c r="D789" s="30"/>
      <c r="E789" s="30"/>
      <c r="F789" s="30"/>
      <c r="G789" s="30"/>
      <c r="H789" s="30"/>
      <c r="I789" s="30"/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0"/>
      <c r="W789" s="30"/>
      <c r="X789" s="30"/>
      <c r="Y789" s="30"/>
      <c r="Z789" s="30"/>
      <c r="AA789" s="30"/>
      <c r="AB789" s="30"/>
      <c r="AC789" s="30"/>
      <c r="AD789" s="30"/>
      <c r="AE789" s="30"/>
      <c r="AF789" s="30"/>
      <c r="AG789" s="30"/>
      <c r="AH789" s="30"/>
    </row>
    <row r="790" spans="1:34" ht="12.75">
      <c r="A790" s="30"/>
      <c r="B790" s="30"/>
      <c r="C790" s="30"/>
      <c r="D790" s="30"/>
      <c r="E790" s="30"/>
      <c r="F790" s="30"/>
      <c r="G790" s="30"/>
      <c r="H790" s="30"/>
      <c r="I790" s="30"/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0"/>
      <c r="W790" s="30"/>
      <c r="X790" s="30"/>
      <c r="Y790" s="30"/>
      <c r="Z790" s="30"/>
      <c r="AA790" s="30"/>
      <c r="AB790" s="30"/>
      <c r="AC790" s="30"/>
      <c r="AD790" s="30"/>
      <c r="AE790" s="30"/>
      <c r="AF790" s="30"/>
      <c r="AG790" s="30"/>
      <c r="AH790" s="30"/>
    </row>
    <row r="791" spans="1:34" ht="12.75">
      <c r="A791" s="30"/>
      <c r="B791" s="30"/>
      <c r="C791" s="30"/>
      <c r="D791" s="30"/>
      <c r="E791" s="30"/>
      <c r="F791" s="30"/>
      <c r="G791" s="30"/>
      <c r="H791" s="30"/>
      <c r="I791" s="30"/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0"/>
      <c r="W791" s="30"/>
      <c r="X791" s="30"/>
      <c r="Y791" s="30"/>
      <c r="Z791" s="30"/>
      <c r="AA791" s="30"/>
      <c r="AB791" s="30"/>
      <c r="AC791" s="30"/>
      <c r="AD791" s="30"/>
      <c r="AE791" s="30"/>
      <c r="AF791" s="30"/>
      <c r="AG791" s="30"/>
      <c r="AH791" s="30"/>
    </row>
    <row r="792" spans="1:34" ht="12.75">
      <c r="A792" s="30"/>
      <c r="B792" s="30"/>
      <c r="C792" s="30"/>
      <c r="D792" s="30"/>
      <c r="E792" s="30"/>
      <c r="F792" s="30"/>
      <c r="G792" s="30"/>
      <c r="H792" s="30"/>
      <c r="I792" s="30"/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0"/>
      <c r="W792" s="30"/>
      <c r="X792" s="30"/>
      <c r="Y792" s="30"/>
      <c r="Z792" s="30"/>
      <c r="AA792" s="30"/>
      <c r="AB792" s="30"/>
      <c r="AC792" s="30"/>
      <c r="AD792" s="30"/>
      <c r="AE792" s="30"/>
      <c r="AF792" s="30"/>
      <c r="AG792" s="30"/>
      <c r="AH792" s="30"/>
    </row>
    <row r="793" spans="1:34" ht="12.75">
      <c r="A793" s="30"/>
      <c r="B793" s="30"/>
      <c r="C793" s="30"/>
      <c r="D793" s="30"/>
      <c r="E793" s="30"/>
      <c r="F793" s="30"/>
      <c r="G793" s="30"/>
      <c r="H793" s="30"/>
      <c r="I793" s="30"/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0"/>
      <c r="W793" s="30"/>
      <c r="X793" s="30"/>
      <c r="Y793" s="30"/>
      <c r="Z793" s="30"/>
      <c r="AA793" s="30"/>
      <c r="AB793" s="30"/>
      <c r="AC793" s="30"/>
      <c r="AD793" s="30"/>
      <c r="AE793" s="30"/>
      <c r="AF793" s="30"/>
      <c r="AG793" s="30"/>
      <c r="AH793" s="30"/>
    </row>
    <row r="794" spans="1:34" ht="12.75">
      <c r="A794" s="30"/>
      <c r="B794" s="30"/>
      <c r="C794" s="30"/>
      <c r="D794" s="30"/>
      <c r="E794" s="30"/>
      <c r="F794" s="30"/>
      <c r="G794" s="30"/>
      <c r="H794" s="30"/>
      <c r="I794" s="30"/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0"/>
      <c r="W794" s="30"/>
      <c r="X794" s="30"/>
      <c r="Y794" s="30"/>
      <c r="Z794" s="30"/>
      <c r="AA794" s="30"/>
      <c r="AB794" s="30"/>
      <c r="AC794" s="30"/>
      <c r="AD794" s="30"/>
      <c r="AE794" s="30"/>
      <c r="AF794" s="30"/>
      <c r="AG794" s="30"/>
      <c r="AH794" s="30"/>
    </row>
    <row r="795" spans="1:34" ht="12.75">
      <c r="A795" s="30"/>
      <c r="B795" s="30"/>
      <c r="C795" s="30"/>
      <c r="D795" s="30"/>
      <c r="E795" s="30"/>
      <c r="F795" s="30"/>
      <c r="G795" s="30"/>
      <c r="H795" s="30"/>
      <c r="I795" s="30"/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0"/>
      <c r="W795" s="30"/>
      <c r="X795" s="30"/>
      <c r="Y795" s="30"/>
      <c r="Z795" s="30"/>
      <c r="AA795" s="30"/>
      <c r="AB795" s="30"/>
      <c r="AC795" s="30"/>
      <c r="AD795" s="30"/>
      <c r="AE795" s="30"/>
      <c r="AF795" s="30"/>
      <c r="AG795" s="30"/>
      <c r="AH795" s="30"/>
    </row>
    <row r="796" spans="1:34" ht="12.75">
      <c r="A796" s="30"/>
      <c r="B796" s="30"/>
      <c r="C796" s="30"/>
      <c r="D796" s="30"/>
      <c r="E796" s="30"/>
      <c r="F796" s="30"/>
      <c r="G796" s="30"/>
      <c r="H796" s="30"/>
      <c r="I796" s="30"/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0"/>
      <c r="Z796" s="30"/>
      <c r="AA796" s="30"/>
      <c r="AB796" s="30"/>
      <c r="AC796" s="30"/>
      <c r="AD796" s="30"/>
      <c r="AE796" s="30"/>
      <c r="AF796" s="30"/>
      <c r="AG796" s="30"/>
      <c r="AH796" s="30"/>
    </row>
    <row r="797" spans="1:34" ht="12.75">
      <c r="A797" s="30"/>
      <c r="B797" s="30"/>
      <c r="C797" s="30"/>
      <c r="D797" s="30"/>
      <c r="E797" s="30"/>
      <c r="F797" s="30"/>
      <c r="G797" s="30"/>
      <c r="H797" s="30"/>
      <c r="I797" s="30"/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0"/>
      <c r="Z797" s="30"/>
      <c r="AA797" s="30"/>
      <c r="AB797" s="30"/>
      <c r="AC797" s="30"/>
      <c r="AD797" s="30"/>
      <c r="AE797" s="30"/>
      <c r="AF797" s="30"/>
      <c r="AG797" s="30"/>
      <c r="AH797" s="30"/>
    </row>
    <row r="798" spans="1:34" ht="12.75">
      <c r="A798" s="30"/>
      <c r="B798" s="30"/>
      <c r="C798" s="30"/>
      <c r="D798" s="30"/>
      <c r="E798" s="30"/>
      <c r="F798" s="30"/>
      <c r="G798" s="30"/>
      <c r="H798" s="30"/>
      <c r="I798" s="30"/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0"/>
      <c r="W798" s="30"/>
      <c r="X798" s="30"/>
      <c r="Y798" s="30"/>
      <c r="Z798" s="30"/>
      <c r="AA798" s="30"/>
      <c r="AB798" s="30"/>
      <c r="AC798" s="30"/>
      <c r="AD798" s="30"/>
      <c r="AE798" s="30"/>
      <c r="AF798" s="30"/>
      <c r="AG798" s="30"/>
      <c r="AH798" s="30"/>
    </row>
    <row r="799" spans="1:34" ht="12.75">
      <c r="A799" s="30"/>
      <c r="B799" s="30"/>
      <c r="C799" s="30"/>
      <c r="D799" s="30"/>
      <c r="E799" s="30"/>
      <c r="F799" s="30"/>
      <c r="G799" s="30"/>
      <c r="H799" s="30"/>
      <c r="I799" s="30"/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0"/>
      <c r="W799" s="30"/>
      <c r="X799" s="30"/>
      <c r="Y799" s="30"/>
      <c r="Z799" s="30"/>
      <c r="AA799" s="30"/>
      <c r="AB799" s="30"/>
      <c r="AC799" s="30"/>
      <c r="AD799" s="30"/>
      <c r="AE799" s="30"/>
      <c r="AF799" s="30"/>
      <c r="AG799" s="30"/>
      <c r="AH799" s="30"/>
    </row>
    <row r="800" spans="1:34" ht="12.75">
      <c r="A800" s="30"/>
      <c r="B800" s="30"/>
      <c r="C800" s="30"/>
      <c r="D800" s="30"/>
      <c r="E800" s="30"/>
      <c r="F800" s="30"/>
      <c r="G800" s="30"/>
      <c r="H800" s="30"/>
      <c r="I800" s="30"/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0"/>
      <c r="W800" s="30"/>
      <c r="X800" s="30"/>
      <c r="Y800" s="30"/>
      <c r="Z800" s="30"/>
      <c r="AA800" s="30"/>
      <c r="AB800" s="30"/>
      <c r="AC800" s="30"/>
      <c r="AD800" s="30"/>
      <c r="AE800" s="30"/>
      <c r="AF800" s="30"/>
      <c r="AG800" s="30"/>
      <c r="AH800" s="30"/>
    </row>
    <row r="801" spans="1:34" ht="12.75">
      <c r="A801" s="30"/>
      <c r="B801" s="30"/>
      <c r="C801" s="30"/>
      <c r="D801" s="30"/>
      <c r="E801" s="30"/>
      <c r="F801" s="30"/>
      <c r="G801" s="30"/>
      <c r="H801" s="30"/>
      <c r="I801" s="30"/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0"/>
      <c r="W801" s="30"/>
      <c r="X801" s="30"/>
      <c r="Y801" s="30"/>
      <c r="Z801" s="30"/>
      <c r="AA801" s="30"/>
      <c r="AB801" s="30"/>
      <c r="AC801" s="30"/>
      <c r="AD801" s="30"/>
      <c r="AE801" s="30"/>
      <c r="AF801" s="30"/>
      <c r="AG801" s="30"/>
      <c r="AH801" s="30"/>
    </row>
    <row r="802" spans="1:34" ht="12.75">
      <c r="A802" s="30"/>
      <c r="B802" s="30"/>
      <c r="C802" s="30"/>
      <c r="D802" s="30"/>
      <c r="E802" s="30"/>
      <c r="F802" s="30"/>
      <c r="G802" s="30"/>
      <c r="H802" s="30"/>
      <c r="I802" s="30"/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0"/>
      <c r="W802" s="30"/>
      <c r="X802" s="30"/>
      <c r="Y802" s="30"/>
      <c r="Z802" s="30"/>
      <c r="AA802" s="30"/>
      <c r="AB802" s="30"/>
      <c r="AC802" s="30"/>
      <c r="AD802" s="30"/>
      <c r="AE802" s="30"/>
      <c r="AF802" s="30"/>
      <c r="AG802" s="30"/>
      <c r="AH802" s="30"/>
    </row>
    <row r="803" spans="1:34" ht="12.75">
      <c r="A803" s="30"/>
      <c r="B803" s="30"/>
      <c r="C803" s="30"/>
      <c r="D803" s="30"/>
      <c r="E803" s="30"/>
      <c r="F803" s="30"/>
      <c r="G803" s="30"/>
      <c r="H803" s="30"/>
      <c r="I803" s="30"/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0"/>
      <c r="W803" s="30"/>
      <c r="X803" s="30"/>
      <c r="Y803" s="30"/>
      <c r="Z803" s="30"/>
      <c r="AA803" s="30"/>
      <c r="AB803" s="30"/>
      <c r="AC803" s="30"/>
      <c r="AD803" s="30"/>
      <c r="AE803" s="30"/>
      <c r="AF803" s="30"/>
      <c r="AG803" s="30"/>
      <c r="AH803" s="30"/>
    </row>
    <row r="804" spans="1:34" ht="12.75">
      <c r="A804" s="30"/>
      <c r="B804" s="30"/>
      <c r="C804" s="30"/>
      <c r="D804" s="30"/>
      <c r="E804" s="30"/>
      <c r="F804" s="30"/>
      <c r="G804" s="30"/>
      <c r="H804" s="30"/>
      <c r="I804" s="30"/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0"/>
      <c r="W804" s="30"/>
      <c r="X804" s="30"/>
      <c r="Y804" s="30"/>
      <c r="Z804" s="30"/>
      <c r="AA804" s="30"/>
      <c r="AB804" s="30"/>
      <c r="AC804" s="30"/>
      <c r="AD804" s="30"/>
      <c r="AE804" s="30"/>
      <c r="AF804" s="30"/>
      <c r="AG804" s="30"/>
      <c r="AH804" s="30"/>
    </row>
    <row r="805" spans="1:34" ht="12.75">
      <c r="A805" s="30"/>
      <c r="B805" s="30"/>
      <c r="C805" s="30"/>
      <c r="D805" s="30"/>
      <c r="E805" s="30"/>
      <c r="F805" s="30"/>
      <c r="G805" s="30"/>
      <c r="H805" s="30"/>
      <c r="I805" s="30"/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0"/>
      <c r="W805" s="30"/>
      <c r="X805" s="30"/>
      <c r="Y805" s="30"/>
      <c r="Z805" s="30"/>
      <c r="AA805" s="30"/>
      <c r="AB805" s="30"/>
      <c r="AC805" s="30"/>
      <c r="AD805" s="30"/>
      <c r="AE805" s="30"/>
      <c r="AF805" s="30"/>
      <c r="AG805" s="30"/>
      <c r="AH805" s="30"/>
    </row>
    <row r="806" spans="1:34" ht="12.75">
      <c r="A806" s="30"/>
      <c r="B806" s="30"/>
      <c r="C806" s="30"/>
      <c r="D806" s="30"/>
      <c r="E806" s="30"/>
      <c r="F806" s="30"/>
      <c r="G806" s="30"/>
      <c r="H806" s="30"/>
      <c r="I806" s="30"/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0"/>
      <c r="W806" s="30"/>
      <c r="X806" s="30"/>
      <c r="Y806" s="30"/>
      <c r="Z806" s="30"/>
      <c r="AA806" s="30"/>
      <c r="AB806" s="30"/>
      <c r="AC806" s="30"/>
      <c r="AD806" s="30"/>
      <c r="AE806" s="30"/>
      <c r="AF806" s="30"/>
      <c r="AG806" s="30"/>
      <c r="AH806" s="30"/>
    </row>
    <row r="807" spans="1:34" ht="12.75">
      <c r="A807" s="30"/>
      <c r="B807" s="30"/>
      <c r="C807" s="30"/>
      <c r="D807" s="30"/>
      <c r="E807" s="30"/>
      <c r="F807" s="30"/>
      <c r="G807" s="30"/>
      <c r="H807" s="30"/>
      <c r="I807" s="30"/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0"/>
      <c r="W807" s="30"/>
      <c r="X807" s="30"/>
      <c r="Y807" s="30"/>
      <c r="Z807" s="30"/>
      <c r="AA807" s="30"/>
      <c r="AB807" s="30"/>
      <c r="AC807" s="30"/>
      <c r="AD807" s="30"/>
      <c r="AE807" s="30"/>
      <c r="AF807" s="30"/>
      <c r="AG807" s="30"/>
      <c r="AH807" s="30"/>
    </row>
    <row r="808" spans="1:34" ht="12.75">
      <c r="A808" s="30"/>
      <c r="B808" s="30"/>
      <c r="C808" s="30"/>
      <c r="D808" s="30"/>
      <c r="E808" s="30"/>
      <c r="F808" s="30"/>
      <c r="G808" s="30"/>
      <c r="H808" s="30"/>
      <c r="I808" s="30"/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0"/>
      <c r="W808" s="30"/>
      <c r="X808" s="30"/>
      <c r="Y808" s="30"/>
      <c r="Z808" s="30"/>
      <c r="AA808" s="30"/>
      <c r="AB808" s="30"/>
      <c r="AC808" s="30"/>
      <c r="AD808" s="30"/>
      <c r="AE808" s="30"/>
      <c r="AF808" s="30"/>
      <c r="AG808" s="30"/>
      <c r="AH808" s="30"/>
    </row>
    <row r="809" spans="1:34" ht="12.75">
      <c r="A809" s="30"/>
      <c r="B809" s="30"/>
      <c r="C809" s="30"/>
      <c r="D809" s="30"/>
      <c r="E809" s="30"/>
      <c r="F809" s="30"/>
      <c r="G809" s="30"/>
      <c r="H809" s="30"/>
      <c r="I809" s="30"/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0"/>
      <c r="W809" s="30"/>
      <c r="X809" s="30"/>
      <c r="Y809" s="30"/>
      <c r="Z809" s="30"/>
      <c r="AA809" s="30"/>
      <c r="AB809" s="30"/>
      <c r="AC809" s="30"/>
      <c r="AD809" s="30"/>
      <c r="AE809" s="30"/>
      <c r="AF809" s="30"/>
      <c r="AG809" s="30"/>
      <c r="AH809" s="30"/>
    </row>
    <row r="810" spans="1:34" ht="12.75">
      <c r="A810" s="30"/>
      <c r="B810" s="30"/>
      <c r="C810" s="30"/>
      <c r="D810" s="30"/>
      <c r="E810" s="30"/>
      <c r="F810" s="30"/>
      <c r="G810" s="30"/>
      <c r="H810" s="30"/>
      <c r="I810" s="30"/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0"/>
      <c r="W810" s="30"/>
      <c r="X810" s="30"/>
      <c r="Y810" s="30"/>
      <c r="Z810" s="30"/>
      <c r="AA810" s="30"/>
      <c r="AB810" s="30"/>
      <c r="AC810" s="30"/>
      <c r="AD810" s="30"/>
      <c r="AE810" s="30"/>
      <c r="AF810" s="30"/>
      <c r="AG810" s="30"/>
      <c r="AH810" s="30"/>
    </row>
    <row r="811" spans="1:34" ht="12.75">
      <c r="A811" s="30"/>
      <c r="B811" s="30"/>
      <c r="C811" s="30"/>
      <c r="D811" s="30"/>
      <c r="E811" s="30"/>
      <c r="F811" s="30"/>
      <c r="G811" s="30"/>
      <c r="H811" s="30"/>
      <c r="I811" s="30"/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0"/>
      <c r="W811" s="30"/>
      <c r="X811" s="30"/>
      <c r="Y811" s="30"/>
      <c r="Z811" s="30"/>
      <c r="AA811" s="30"/>
      <c r="AB811" s="30"/>
      <c r="AC811" s="30"/>
      <c r="AD811" s="30"/>
      <c r="AE811" s="30"/>
      <c r="AF811" s="30"/>
      <c r="AG811" s="30"/>
      <c r="AH811" s="30"/>
    </row>
    <row r="812" spans="1:34" ht="12.75">
      <c r="A812" s="30"/>
      <c r="B812" s="30"/>
      <c r="C812" s="30"/>
      <c r="D812" s="30"/>
      <c r="E812" s="30"/>
      <c r="F812" s="30"/>
      <c r="G812" s="30"/>
      <c r="H812" s="30"/>
      <c r="I812" s="30"/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0"/>
      <c r="W812" s="30"/>
      <c r="X812" s="30"/>
      <c r="Y812" s="30"/>
      <c r="Z812" s="30"/>
      <c r="AA812" s="30"/>
      <c r="AB812" s="30"/>
      <c r="AC812" s="30"/>
      <c r="AD812" s="30"/>
      <c r="AE812" s="30"/>
      <c r="AF812" s="30"/>
      <c r="AG812" s="30"/>
      <c r="AH812" s="30"/>
    </row>
    <row r="813" spans="1:34" ht="12.75">
      <c r="A813" s="30"/>
      <c r="B813" s="30"/>
      <c r="C813" s="30"/>
      <c r="D813" s="30"/>
      <c r="E813" s="30"/>
      <c r="F813" s="30"/>
      <c r="G813" s="30"/>
      <c r="H813" s="30"/>
      <c r="I813" s="30"/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0"/>
      <c r="W813" s="30"/>
      <c r="X813" s="30"/>
      <c r="Y813" s="30"/>
      <c r="Z813" s="30"/>
      <c r="AA813" s="30"/>
      <c r="AB813" s="30"/>
      <c r="AC813" s="30"/>
      <c r="AD813" s="30"/>
      <c r="AE813" s="30"/>
      <c r="AF813" s="30"/>
      <c r="AG813" s="30"/>
      <c r="AH813" s="30"/>
    </row>
    <row r="814" spans="1:34" ht="12.75">
      <c r="A814" s="30"/>
      <c r="B814" s="30"/>
      <c r="C814" s="30"/>
      <c r="D814" s="30"/>
      <c r="E814" s="30"/>
      <c r="F814" s="30"/>
      <c r="G814" s="30"/>
      <c r="H814" s="30"/>
      <c r="I814" s="30"/>
      <c r="J814" s="30"/>
      <c r="K814" s="30"/>
      <c r="L814" s="30"/>
      <c r="M814" s="30"/>
      <c r="N814" s="30"/>
      <c r="O814" s="30"/>
      <c r="P814" s="30"/>
      <c r="Q814" s="30"/>
      <c r="R814" s="30"/>
      <c r="S814" s="30"/>
      <c r="T814" s="30"/>
      <c r="U814" s="30"/>
      <c r="V814" s="30"/>
      <c r="W814" s="30"/>
      <c r="X814" s="30"/>
      <c r="Y814" s="30"/>
      <c r="Z814" s="30"/>
      <c r="AA814" s="30"/>
      <c r="AB814" s="30"/>
      <c r="AC814" s="30"/>
      <c r="AD814" s="30"/>
      <c r="AE814" s="30"/>
      <c r="AF814" s="30"/>
      <c r="AG814" s="30"/>
      <c r="AH814" s="30"/>
    </row>
    <row r="815" spans="1:34" ht="12.75">
      <c r="A815" s="30"/>
      <c r="B815" s="30"/>
      <c r="C815" s="30"/>
      <c r="D815" s="30"/>
      <c r="E815" s="30"/>
      <c r="F815" s="30"/>
      <c r="G815" s="30"/>
      <c r="H815" s="30"/>
      <c r="I815" s="30"/>
      <c r="J815" s="30"/>
      <c r="K815" s="30"/>
      <c r="L815" s="30"/>
      <c r="M815" s="30"/>
      <c r="N815" s="30"/>
      <c r="O815" s="30"/>
      <c r="P815" s="30"/>
      <c r="Q815" s="30"/>
      <c r="R815" s="30"/>
      <c r="S815" s="30"/>
      <c r="T815" s="30"/>
      <c r="U815" s="30"/>
      <c r="V815" s="30"/>
      <c r="W815" s="30"/>
      <c r="X815" s="30"/>
      <c r="Y815" s="30"/>
      <c r="Z815" s="30"/>
      <c r="AA815" s="30"/>
      <c r="AB815" s="30"/>
      <c r="AC815" s="30"/>
      <c r="AD815" s="30"/>
      <c r="AE815" s="30"/>
      <c r="AF815" s="30"/>
      <c r="AG815" s="30"/>
      <c r="AH815" s="30"/>
    </row>
    <row r="816" spans="1:34" ht="12.75">
      <c r="A816" s="30"/>
      <c r="B816" s="30"/>
      <c r="C816" s="30"/>
      <c r="D816" s="30"/>
      <c r="E816" s="30"/>
      <c r="F816" s="30"/>
      <c r="G816" s="30"/>
      <c r="H816" s="30"/>
      <c r="I816" s="30"/>
      <c r="J816" s="30"/>
      <c r="K816" s="30"/>
      <c r="L816" s="30"/>
      <c r="M816" s="30"/>
      <c r="N816" s="30"/>
      <c r="O816" s="30"/>
      <c r="P816" s="30"/>
      <c r="Q816" s="30"/>
      <c r="R816" s="30"/>
      <c r="S816" s="30"/>
      <c r="T816" s="30"/>
      <c r="U816" s="30"/>
      <c r="V816" s="30"/>
      <c r="W816" s="30"/>
      <c r="X816" s="30"/>
      <c r="Y816" s="30"/>
      <c r="Z816" s="30"/>
      <c r="AA816" s="30"/>
      <c r="AB816" s="30"/>
      <c r="AC816" s="30"/>
      <c r="AD816" s="30"/>
      <c r="AE816" s="30"/>
      <c r="AF816" s="30"/>
      <c r="AG816" s="30"/>
      <c r="AH816" s="30"/>
    </row>
    <row r="817" spans="1:34" ht="12.75">
      <c r="A817" s="30"/>
      <c r="B817" s="30"/>
      <c r="C817" s="30"/>
      <c r="D817" s="30"/>
      <c r="E817" s="30"/>
      <c r="F817" s="30"/>
      <c r="G817" s="30"/>
      <c r="H817" s="30"/>
      <c r="I817" s="30"/>
      <c r="J817" s="30"/>
      <c r="K817" s="30"/>
      <c r="L817" s="30"/>
      <c r="M817" s="30"/>
      <c r="N817" s="30"/>
      <c r="O817" s="30"/>
      <c r="P817" s="30"/>
      <c r="Q817" s="30"/>
      <c r="R817" s="30"/>
      <c r="S817" s="30"/>
      <c r="T817" s="30"/>
      <c r="U817" s="30"/>
      <c r="V817" s="30"/>
      <c r="W817" s="30"/>
      <c r="X817" s="30"/>
      <c r="Y817" s="30"/>
      <c r="Z817" s="30"/>
      <c r="AA817" s="30"/>
      <c r="AB817" s="30"/>
      <c r="AC817" s="30"/>
      <c r="AD817" s="30"/>
      <c r="AE817" s="30"/>
      <c r="AF817" s="30"/>
      <c r="AG817" s="30"/>
      <c r="AH817" s="30"/>
    </row>
    <row r="818" spans="1:34" ht="12.75">
      <c r="A818" s="30"/>
      <c r="B818" s="30"/>
      <c r="C818" s="30"/>
      <c r="D818" s="30"/>
      <c r="E818" s="30"/>
      <c r="F818" s="30"/>
      <c r="G818" s="30"/>
      <c r="H818" s="30"/>
      <c r="I818" s="30"/>
      <c r="J818" s="30"/>
      <c r="K818" s="30"/>
      <c r="L818" s="30"/>
      <c r="M818" s="30"/>
      <c r="N818" s="30"/>
      <c r="O818" s="30"/>
      <c r="P818" s="30"/>
      <c r="Q818" s="30"/>
      <c r="R818" s="30"/>
      <c r="S818" s="30"/>
      <c r="T818" s="30"/>
      <c r="U818" s="30"/>
      <c r="V818" s="30"/>
      <c r="W818" s="30"/>
      <c r="X818" s="30"/>
      <c r="Y818" s="30"/>
      <c r="Z818" s="30"/>
      <c r="AA818" s="30"/>
      <c r="AB818" s="30"/>
      <c r="AC818" s="30"/>
      <c r="AD818" s="30"/>
      <c r="AE818" s="30"/>
      <c r="AF818" s="30"/>
      <c r="AG818" s="30"/>
      <c r="AH818" s="30"/>
    </row>
    <row r="819" spans="1:34" ht="12.75">
      <c r="A819" s="30"/>
      <c r="B819" s="30"/>
      <c r="C819" s="30"/>
      <c r="D819" s="30"/>
      <c r="E819" s="30"/>
      <c r="F819" s="30"/>
      <c r="G819" s="30"/>
      <c r="H819" s="30"/>
      <c r="I819" s="30"/>
      <c r="J819" s="30"/>
      <c r="K819" s="30"/>
      <c r="L819" s="30"/>
      <c r="M819" s="30"/>
      <c r="N819" s="30"/>
      <c r="O819" s="30"/>
      <c r="P819" s="30"/>
      <c r="Q819" s="30"/>
      <c r="R819" s="30"/>
      <c r="S819" s="30"/>
      <c r="T819" s="30"/>
      <c r="U819" s="30"/>
      <c r="V819" s="30"/>
      <c r="W819" s="30"/>
      <c r="X819" s="30"/>
      <c r="Y819" s="30"/>
      <c r="Z819" s="30"/>
      <c r="AA819" s="30"/>
      <c r="AB819" s="30"/>
      <c r="AC819" s="30"/>
      <c r="AD819" s="30"/>
      <c r="AE819" s="30"/>
      <c r="AF819" s="30"/>
      <c r="AG819" s="30"/>
      <c r="AH819" s="30"/>
    </row>
    <row r="820" spans="1:34" ht="12.75">
      <c r="A820" s="30"/>
      <c r="B820" s="30"/>
      <c r="C820" s="30"/>
      <c r="D820" s="30"/>
      <c r="E820" s="30"/>
      <c r="F820" s="30"/>
      <c r="G820" s="30"/>
      <c r="H820" s="30"/>
      <c r="I820" s="30"/>
      <c r="J820" s="30"/>
      <c r="K820" s="30"/>
      <c r="L820" s="30"/>
      <c r="M820" s="30"/>
      <c r="N820" s="30"/>
      <c r="O820" s="30"/>
      <c r="P820" s="30"/>
      <c r="Q820" s="30"/>
      <c r="R820" s="30"/>
      <c r="S820" s="30"/>
      <c r="T820" s="30"/>
      <c r="U820" s="30"/>
      <c r="V820" s="30"/>
      <c r="W820" s="30"/>
      <c r="X820" s="30"/>
      <c r="Y820" s="30"/>
      <c r="Z820" s="30"/>
      <c r="AA820" s="30"/>
      <c r="AB820" s="30"/>
      <c r="AC820" s="30"/>
      <c r="AD820" s="30"/>
      <c r="AE820" s="30"/>
      <c r="AF820" s="30"/>
      <c r="AG820" s="30"/>
      <c r="AH820" s="30"/>
    </row>
    <row r="821" spans="1:34" ht="12.75">
      <c r="A821" s="30"/>
      <c r="B821" s="30"/>
      <c r="C821" s="30"/>
      <c r="D821" s="30"/>
      <c r="E821" s="30"/>
      <c r="F821" s="30"/>
      <c r="G821" s="30"/>
      <c r="H821" s="30"/>
      <c r="I821" s="30"/>
      <c r="J821" s="30"/>
      <c r="K821" s="30"/>
      <c r="L821" s="30"/>
      <c r="M821" s="30"/>
      <c r="N821" s="30"/>
      <c r="O821" s="30"/>
      <c r="P821" s="30"/>
      <c r="Q821" s="30"/>
      <c r="R821" s="30"/>
      <c r="S821" s="30"/>
      <c r="T821" s="30"/>
      <c r="U821" s="30"/>
      <c r="V821" s="30"/>
      <c r="W821" s="30"/>
      <c r="X821" s="30"/>
      <c r="Y821" s="30"/>
      <c r="Z821" s="30"/>
      <c r="AA821" s="30"/>
      <c r="AB821" s="30"/>
      <c r="AC821" s="30"/>
      <c r="AD821" s="30"/>
      <c r="AE821" s="30"/>
      <c r="AF821" s="30"/>
      <c r="AG821" s="30"/>
      <c r="AH821" s="30"/>
    </row>
    <row r="822" spans="1:34" ht="12.75">
      <c r="A822" s="30"/>
      <c r="B822" s="30"/>
      <c r="C822" s="30"/>
      <c r="D822" s="30"/>
      <c r="E822" s="30"/>
      <c r="F822" s="30"/>
      <c r="G822" s="30"/>
      <c r="H822" s="30"/>
      <c r="I822" s="30"/>
      <c r="J822" s="30"/>
      <c r="K822" s="30"/>
      <c r="L822" s="30"/>
      <c r="M822" s="30"/>
      <c r="N822" s="30"/>
      <c r="O822" s="30"/>
      <c r="P822" s="30"/>
      <c r="Q822" s="30"/>
      <c r="R822" s="30"/>
      <c r="S822" s="30"/>
      <c r="T822" s="30"/>
      <c r="U822" s="30"/>
      <c r="V822" s="30"/>
      <c r="W822" s="30"/>
      <c r="X822" s="30"/>
      <c r="Y822" s="30"/>
      <c r="Z822" s="30"/>
      <c r="AA822" s="30"/>
      <c r="AB822" s="30"/>
      <c r="AC822" s="30"/>
      <c r="AD822" s="30"/>
      <c r="AE822" s="30"/>
      <c r="AF822" s="30"/>
      <c r="AG822" s="30"/>
      <c r="AH822" s="30"/>
    </row>
    <row r="823" spans="1:34" ht="12.75">
      <c r="A823" s="30"/>
      <c r="B823" s="30"/>
      <c r="C823" s="30"/>
      <c r="D823" s="30"/>
      <c r="E823" s="30"/>
      <c r="F823" s="30"/>
      <c r="G823" s="30"/>
      <c r="H823" s="30"/>
      <c r="I823" s="30"/>
      <c r="J823" s="30"/>
      <c r="K823" s="30"/>
      <c r="L823" s="30"/>
      <c r="M823" s="30"/>
      <c r="N823" s="30"/>
      <c r="O823" s="30"/>
      <c r="P823" s="30"/>
      <c r="Q823" s="30"/>
      <c r="R823" s="30"/>
      <c r="S823" s="30"/>
      <c r="T823" s="30"/>
      <c r="U823" s="30"/>
      <c r="V823" s="30"/>
      <c r="W823" s="30"/>
      <c r="X823" s="30"/>
      <c r="Y823" s="30"/>
      <c r="Z823" s="30"/>
      <c r="AA823" s="30"/>
      <c r="AB823" s="30"/>
      <c r="AC823" s="30"/>
      <c r="AD823" s="30"/>
      <c r="AE823" s="30"/>
      <c r="AF823" s="30"/>
      <c r="AG823" s="30"/>
      <c r="AH823" s="30"/>
    </row>
    <row r="824" spans="1:34" ht="12.75">
      <c r="A824" s="30"/>
      <c r="B824" s="30"/>
      <c r="C824" s="30"/>
      <c r="D824" s="30"/>
      <c r="E824" s="30"/>
      <c r="F824" s="30"/>
      <c r="G824" s="30"/>
      <c r="H824" s="30"/>
      <c r="I824" s="30"/>
      <c r="J824" s="30"/>
      <c r="K824" s="30"/>
      <c r="L824" s="30"/>
      <c r="M824" s="30"/>
      <c r="N824" s="30"/>
      <c r="O824" s="30"/>
      <c r="P824" s="30"/>
      <c r="Q824" s="30"/>
      <c r="R824" s="30"/>
      <c r="S824" s="30"/>
      <c r="T824" s="30"/>
      <c r="U824" s="30"/>
      <c r="V824" s="30"/>
      <c r="W824" s="30"/>
      <c r="X824" s="30"/>
      <c r="Y824" s="30"/>
      <c r="Z824" s="30"/>
      <c r="AA824" s="30"/>
      <c r="AB824" s="30"/>
      <c r="AC824" s="30"/>
      <c r="AD824" s="30"/>
      <c r="AE824" s="30"/>
      <c r="AF824" s="30"/>
      <c r="AG824" s="30"/>
      <c r="AH824" s="30"/>
    </row>
    <row r="825" spans="1:34" ht="12.75">
      <c r="A825" s="30"/>
      <c r="B825" s="30"/>
      <c r="C825" s="30"/>
      <c r="D825" s="30"/>
      <c r="E825" s="30"/>
      <c r="F825" s="30"/>
      <c r="G825" s="30"/>
      <c r="H825" s="30"/>
      <c r="I825" s="30"/>
      <c r="J825" s="30"/>
      <c r="K825" s="30"/>
      <c r="L825" s="30"/>
      <c r="M825" s="30"/>
      <c r="N825" s="30"/>
      <c r="O825" s="30"/>
      <c r="P825" s="30"/>
      <c r="Q825" s="30"/>
      <c r="R825" s="30"/>
      <c r="S825" s="30"/>
      <c r="T825" s="30"/>
      <c r="U825" s="30"/>
      <c r="V825" s="30"/>
      <c r="W825" s="30"/>
      <c r="X825" s="30"/>
      <c r="Y825" s="30"/>
      <c r="Z825" s="30"/>
      <c r="AA825" s="30"/>
      <c r="AB825" s="30"/>
      <c r="AC825" s="30"/>
      <c r="AD825" s="30"/>
      <c r="AE825" s="30"/>
      <c r="AF825" s="30"/>
      <c r="AG825" s="30"/>
      <c r="AH825" s="30"/>
    </row>
    <row r="826" spans="1:34" ht="12.75">
      <c r="A826" s="30"/>
      <c r="B826" s="30"/>
      <c r="C826" s="30"/>
      <c r="D826" s="30"/>
      <c r="E826" s="30"/>
      <c r="F826" s="30"/>
      <c r="G826" s="30"/>
      <c r="H826" s="30"/>
      <c r="I826" s="30"/>
      <c r="J826" s="30"/>
      <c r="K826" s="30"/>
      <c r="L826" s="30"/>
      <c r="M826" s="30"/>
      <c r="N826" s="30"/>
      <c r="O826" s="30"/>
      <c r="P826" s="30"/>
      <c r="Q826" s="30"/>
      <c r="R826" s="30"/>
      <c r="S826" s="30"/>
      <c r="T826" s="30"/>
      <c r="U826" s="30"/>
      <c r="V826" s="30"/>
      <c r="W826" s="30"/>
      <c r="X826" s="30"/>
      <c r="Y826" s="30"/>
      <c r="Z826" s="30"/>
      <c r="AA826" s="30"/>
      <c r="AB826" s="30"/>
      <c r="AC826" s="30"/>
      <c r="AD826" s="30"/>
      <c r="AE826" s="30"/>
      <c r="AF826" s="30"/>
      <c r="AG826" s="30"/>
      <c r="AH826" s="30"/>
    </row>
    <row r="827" spans="1:34" ht="12.75">
      <c r="A827" s="30"/>
      <c r="B827" s="30"/>
      <c r="C827" s="30"/>
      <c r="D827" s="30"/>
      <c r="E827" s="30"/>
      <c r="F827" s="30"/>
      <c r="G827" s="30"/>
      <c r="H827" s="30"/>
      <c r="I827" s="30"/>
      <c r="J827" s="30"/>
      <c r="K827" s="30"/>
      <c r="L827" s="30"/>
      <c r="M827" s="30"/>
      <c r="N827" s="30"/>
      <c r="O827" s="30"/>
      <c r="P827" s="30"/>
      <c r="Q827" s="30"/>
      <c r="R827" s="30"/>
      <c r="S827" s="30"/>
      <c r="T827" s="30"/>
      <c r="U827" s="30"/>
      <c r="V827" s="30"/>
      <c r="W827" s="30"/>
      <c r="X827" s="30"/>
      <c r="Y827" s="30"/>
      <c r="Z827" s="30"/>
      <c r="AA827" s="30"/>
      <c r="AB827" s="30"/>
      <c r="AC827" s="30"/>
      <c r="AD827" s="30"/>
      <c r="AE827" s="30"/>
      <c r="AF827" s="30"/>
      <c r="AG827" s="30"/>
      <c r="AH827" s="30"/>
    </row>
    <row r="828" spans="1:34" ht="12.75">
      <c r="A828" s="30"/>
      <c r="B828" s="30"/>
      <c r="C828" s="30"/>
      <c r="D828" s="30"/>
      <c r="E828" s="30"/>
      <c r="F828" s="30"/>
      <c r="G828" s="30"/>
      <c r="H828" s="30"/>
      <c r="I828" s="30"/>
      <c r="J828" s="30"/>
      <c r="K828" s="30"/>
      <c r="L828" s="30"/>
      <c r="M828" s="30"/>
      <c r="N828" s="30"/>
      <c r="O828" s="30"/>
      <c r="P828" s="30"/>
      <c r="Q828" s="30"/>
      <c r="R828" s="30"/>
      <c r="S828" s="30"/>
      <c r="T828" s="30"/>
      <c r="U828" s="30"/>
      <c r="V828" s="30"/>
      <c r="W828" s="30"/>
      <c r="X828" s="30"/>
      <c r="Y828" s="30"/>
      <c r="Z828" s="30"/>
      <c r="AA828" s="30"/>
      <c r="AB828" s="30"/>
      <c r="AC828" s="30"/>
      <c r="AD828" s="30"/>
      <c r="AE828" s="30"/>
      <c r="AF828" s="30"/>
      <c r="AG828" s="30"/>
      <c r="AH828" s="30"/>
    </row>
    <row r="829" spans="1:34" ht="12.75">
      <c r="A829" s="30"/>
      <c r="B829" s="30"/>
      <c r="C829" s="30"/>
      <c r="D829" s="30"/>
      <c r="E829" s="30"/>
      <c r="F829" s="30"/>
      <c r="G829" s="30"/>
      <c r="H829" s="30"/>
      <c r="I829" s="30"/>
      <c r="J829" s="30"/>
      <c r="K829" s="30"/>
      <c r="L829" s="30"/>
      <c r="M829" s="30"/>
      <c r="N829" s="30"/>
      <c r="O829" s="30"/>
      <c r="P829" s="30"/>
      <c r="Q829" s="30"/>
      <c r="R829" s="30"/>
      <c r="S829" s="30"/>
      <c r="T829" s="30"/>
      <c r="U829" s="30"/>
      <c r="V829" s="30"/>
      <c r="W829" s="30"/>
      <c r="X829" s="30"/>
      <c r="Y829" s="30"/>
      <c r="Z829" s="30"/>
      <c r="AA829" s="30"/>
      <c r="AB829" s="30"/>
      <c r="AC829" s="30"/>
      <c r="AD829" s="30"/>
      <c r="AE829" s="30"/>
      <c r="AF829" s="30"/>
      <c r="AG829" s="30"/>
      <c r="AH829" s="30"/>
    </row>
    <row r="830" spans="1:34" ht="12.75">
      <c r="A830" s="30"/>
      <c r="B830" s="30"/>
      <c r="C830" s="30"/>
      <c r="D830" s="30"/>
      <c r="E830" s="30"/>
      <c r="F830" s="30"/>
      <c r="G830" s="30"/>
      <c r="H830" s="30"/>
      <c r="I830" s="30"/>
      <c r="J830" s="30"/>
      <c r="K830" s="30"/>
      <c r="L830" s="30"/>
      <c r="M830" s="30"/>
      <c r="N830" s="30"/>
      <c r="O830" s="30"/>
      <c r="P830" s="30"/>
      <c r="Q830" s="30"/>
      <c r="R830" s="30"/>
      <c r="S830" s="30"/>
      <c r="T830" s="30"/>
      <c r="U830" s="30"/>
      <c r="V830" s="30"/>
      <c r="W830" s="30"/>
      <c r="X830" s="30"/>
      <c r="Y830" s="30"/>
      <c r="Z830" s="30"/>
      <c r="AA830" s="30"/>
      <c r="AB830" s="30"/>
      <c r="AC830" s="30"/>
      <c r="AD830" s="30"/>
      <c r="AE830" s="30"/>
      <c r="AF830" s="30"/>
      <c r="AG830" s="30"/>
      <c r="AH830" s="30"/>
    </row>
    <row r="831" spans="1:34" ht="12.75">
      <c r="A831" s="30"/>
      <c r="B831" s="30"/>
      <c r="C831" s="30"/>
      <c r="D831" s="30"/>
      <c r="E831" s="30"/>
      <c r="F831" s="30"/>
      <c r="G831" s="30"/>
      <c r="H831" s="30"/>
      <c r="I831" s="30"/>
      <c r="J831" s="30"/>
      <c r="K831" s="30"/>
      <c r="L831" s="30"/>
      <c r="M831" s="30"/>
      <c r="N831" s="30"/>
      <c r="O831" s="30"/>
      <c r="P831" s="30"/>
      <c r="Q831" s="30"/>
      <c r="R831" s="30"/>
      <c r="S831" s="30"/>
      <c r="T831" s="30"/>
      <c r="U831" s="30"/>
      <c r="V831" s="30"/>
      <c r="W831" s="30"/>
      <c r="X831" s="30"/>
      <c r="Y831" s="30"/>
      <c r="Z831" s="30"/>
      <c r="AA831" s="30"/>
      <c r="AB831" s="30"/>
      <c r="AC831" s="30"/>
      <c r="AD831" s="30"/>
      <c r="AE831" s="30"/>
      <c r="AF831" s="30"/>
      <c r="AG831" s="30"/>
      <c r="AH831" s="30"/>
    </row>
    <row r="832" spans="1:34" ht="12.75">
      <c r="A832" s="30"/>
      <c r="B832" s="30"/>
      <c r="C832" s="30"/>
      <c r="D832" s="30"/>
      <c r="E832" s="30"/>
      <c r="F832" s="30"/>
      <c r="G832" s="30"/>
      <c r="H832" s="30"/>
      <c r="I832" s="30"/>
      <c r="J832" s="30"/>
      <c r="K832" s="30"/>
      <c r="L832" s="30"/>
      <c r="M832" s="30"/>
      <c r="N832" s="30"/>
      <c r="O832" s="30"/>
      <c r="P832" s="30"/>
      <c r="Q832" s="30"/>
      <c r="R832" s="30"/>
      <c r="S832" s="30"/>
      <c r="T832" s="30"/>
      <c r="U832" s="30"/>
      <c r="V832" s="30"/>
      <c r="W832" s="30"/>
      <c r="X832" s="30"/>
      <c r="Y832" s="30"/>
      <c r="Z832" s="30"/>
      <c r="AA832" s="30"/>
      <c r="AB832" s="30"/>
      <c r="AC832" s="30"/>
      <c r="AD832" s="30"/>
      <c r="AE832" s="30"/>
      <c r="AF832" s="30"/>
      <c r="AG832" s="30"/>
      <c r="AH832" s="30"/>
    </row>
    <row r="833" spans="1:34" ht="12.75">
      <c r="A833" s="30"/>
      <c r="B833" s="30"/>
      <c r="C833" s="30"/>
      <c r="D833" s="30"/>
      <c r="E833" s="30"/>
      <c r="F833" s="30"/>
      <c r="G833" s="30"/>
      <c r="H833" s="30"/>
      <c r="I833" s="30"/>
      <c r="J833" s="30"/>
      <c r="K833" s="30"/>
      <c r="L833" s="30"/>
      <c r="M833" s="30"/>
      <c r="N833" s="30"/>
      <c r="O833" s="30"/>
      <c r="P833" s="30"/>
      <c r="Q833" s="30"/>
      <c r="R833" s="30"/>
      <c r="S833" s="30"/>
      <c r="T833" s="30"/>
      <c r="U833" s="30"/>
      <c r="V833" s="30"/>
      <c r="W833" s="30"/>
      <c r="X833" s="30"/>
      <c r="Y833" s="30"/>
      <c r="Z833" s="30"/>
      <c r="AA833" s="30"/>
      <c r="AB833" s="30"/>
      <c r="AC833" s="30"/>
      <c r="AD833" s="30"/>
      <c r="AE833" s="30"/>
      <c r="AF833" s="30"/>
      <c r="AG833" s="30"/>
      <c r="AH833" s="30"/>
    </row>
    <row r="834" spans="1:34" ht="12.75">
      <c r="A834" s="30"/>
      <c r="B834" s="30"/>
      <c r="C834" s="30"/>
      <c r="D834" s="30"/>
      <c r="E834" s="30"/>
      <c r="F834" s="30"/>
      <c r="G834" s="30"/>
      <c r="H834" s="30"/>
      <c r="I834" s="30"/>
      <c r="J834" s="30"/>
      <c r="K834" s="30"/>
      <c r="L834" s="30"/>
      <c r="M834" s="30"/>
      <c r="N834" s="30"/>
      <c r="O834" s="30"/>
      <c r="P834" s="30"/>
      <c r="Q834" s="30"/>
      <c r="R834" s="30"/>
      <c r="S834" s="30"/>
      <c r="T834" s="30"/>
      <c r="U834" s="30"/>
      <c r="V834" s="30"/>
      <c r="W834" s="30"/>
      <c r="X834" s="30"/>
      <c r="Y834" s="30"/>
      <c r="Z834" s="30"/>
      <c r="AA834" s="30"/>
      <c r="AB834" s="30"/>
      <c r="AC834" s="30"/>
      <c r="AD834" s="30"/>
      <c r="AE834" s="30"/>
      <c r="AF834" s="30"/>
      <c r="AG834" s="30"/>
      <c r="AH834" s="30"/>
    </row>
    <row r="835" spans="1:34" ht="12.75">
      <c r="A835" s="30"/>
      <c r="B835" s="30"/>
      <c r="C835" s="30"/>
      <c r="D835" s="30"/>
      <c r="E835" s="30"/>
      <c r="F835" s="30"/>
      <c r="G835" s="30"/>
      <c r="H835" s="30"/>
      <c r="I835" s="30"/>
      <c r="J835" s="30"/>
      <c r="K835" s="30"/>
      <c r="L835" s="30"/>
      <c r="M835" s="30"/>
      <c r="N835" s="30"/>
      <c r="O835" s="30"/>
      <c r="P835" s="30"/>
      <c r="Q835" s="30"/>
      <c r="R835" s="30"/>
      <c r="S835" s="30"/>
      <c r="T835" s="30"/>
      <c r="U835" s="30"/>
      <c r="V835" s="30"/>
      <c r="W835" s="30"/>
      <c r="X835" s="30"/>
      <c r="Y835" s="30"/>
      <c r="Z835" s="30"/>
      <c r="AA835" s="30"/>
      <c r="AB835" s="30"/>
      <c r="AC835" s="30"/>
      <c r="AD835" s="30"/>
      <c r="AE835" s="30"/>
      <c r="AF835" s="30"/>
      <c r="AG835" s="30"/>
      <c r="AH835" s="30"/>
    </row>
    <row r="836" spans="1:34" ht="12.75">
      <c r="A836" s="30"/>
      <c r="B836" s="30"/>
      <c r="C836" s="30"/>
      <c r="D836" s="30"/>
      <c r="E836" s="30"/>
      <c r="F836" s="30"/>
      <c r="G836" s="30"/>
      <c r="H836" s="30"/>
      <c r="I836" s="30"/>
      <c r="J836" s="30"/>
      <c r="K836" s="30"/>
      <c r="L836" s="30"/>
      <c r="M836" s="30"/>
      <c r="N836" s="30"/>
      <c r="O836" s="30"/>
      <c r="P836" s="30"/>
      <c r="Q836" s="30"/>
      <c r="R836" s="30"/>
      <c r="S836" s="30"/>
      <c r="T836" s="30"/>
      <c r="U836" s="30"/>
      <c r="V836" s="30"/>
      <c r="W836" s="30"/>
      <c r="X836" s="30"/>
      <c r="Y836" s="30"/>
      <c r="Z836" s="30"/>
      <c r="AA836" s="30"/>
      <c r="AB836" s="30"/>
      <c r="AC836" s="30"/>
      <c r="AD836" s="30"/>
      <c r="AE836" s="30"/>
      <c r="AF836" s="30"/>
      <c r="AG836" s="30"/>
      <c r="AH836" s="30"/>
    </row>
    <row r="837" spans="1:34" ht="12.75">
      <c r="A837" s="30"/>
      <c r="B837" s="30"/>
      <c r="C837" s="30"/>
      <c r="D837" s="30"/>
      <c r="E837" s="30"/>
      <c r="F837" s="30"/>
      <c r="G837" s="30"/>
      <c r="H837" s="30"/>
      <c r="I837" s="30"/>
      <c r="J837" s="30"/>
      <c r="K837" s="30"/>
      <c r="L837" s="30"/>
      <c r="M837" s="30"/>
      <c r="N837" s="30"/>
      <c r="O837" s="30"/>
      <c r="P837" s="30"/>
      <c r="Q837" s="30"/>
      <c r="R837" s="30"/>
      <c r="S837" s="30"/>
      <c r="T837" s="30"/>
      <c r="U837" s="30"/>
      <c r="V837" s="30"/>
      <c r="W837" s="30"/>
      <c r="X837" s="30"/>
      <c r="Y837" s="30"/>
      <c r="Z837" s="30"/>
      <c r="AA837" s="30"/>
      <c r="AB837" s="30"/>
      <c r="AC837" s="30"/>
      <c r="AD837" s="30"/>
      <c r="AE837" s="30"/>
      <c r="AF837" s="30"/>
      <c r="AG837" s="30"/>
      <c r="AH837" s="30"/>
    </row>
    <row r="838" spans="1:34" ht="12.75">
      <c r="A838" s="30"/>
      <c r="B838" s="30"/>
      <c r="C838" s="30"/>
      <c r="D838" s="30"/>
      <c r="E838" s="30"/>
      <c r="F838" s="30"/>
      <c r="G838" s="30"/>
      <c r="H838" s="30"/>
      <c r="I838" s="30"/>
      <c r="J838" s="30"/>
      <c r="K838" s="30"/>
      <c r="L838" s="30"/>
      <c r="M838" s="30"/>
      <c r="N838" s="30"/>
      <c r="O838" s="30"/>
      <c r="P838" s="30"/>
      <c r="Q838" s="30"/>
      <c r="R838" s="30"/>
      <c r="S838" s="30"/>
      <c r="T838" s="30"/>
      <c r="U838" s="30"/>
      <c r="V838" s="30"/>
      <c r="W838" s="30"/>
      <c r="X838" s="30"/>
      <c r="Y838" s="30"/>
      <c r="Z838" s="30"/>
      <c r="AA838" s="30"/>
      <c r="AB838" s="30"/>
      <c r="AC838" s="30"/>
      <c r="AD838" s="30"/>
      <c r="AE838" s="30"/>
      <c r="AF838" s="30"/>
      <c r="AG838" s="30"/>
      <c r="AH838" s="30"/>
    </row>
    <row r="839" spans="1:34" ht="12.75">
      <c r="A839" s="30"/>
      <c r="B839" s="30"/>
      <c r="C839" s="30"/>
      <c r="D839" s="30"/>
      <c r="E839" s="30"/>
      <c r="F839" s="30"/>
      <c r="G839" s="30"/>
      <c r="H839" s="30"/>
      <c r="I839" s="30"/>
      <c r="J839" s="30"/>
      <c r="K839" s="30"/>
      <c r="L839" s="30"/>
      <c r="M839" s="30"/>
      <c r="N839" s="30"/>
      <c r="O839" s="30"/>
      <c r="P839" s="30"/>
      <c r="Q839" s="30"/>
      <c r="R839" s="30"/>
      <c r="S839" s="30"/>
      <c r="T839" s="30"/>
      <c r="U839" s="30"/>
      <c r="V839" s="30"/>
      <c r="W839" s="30"/>
      <c r="X839" s="30"/>
      <c r="Y839" s="30"/>
      <c r="Z839" s="30"/>
      <c r="AA839" s="30"/>
      <c r="AB839" s="30"/>
      <c r="AC839" s="30"/>
      <c r="AD839" s="30"/>
      <c r="AE839" s="30"/>
      <c r="AF839" s="30"/>
      <c r="AG839" s="30"/>
      <c r="AH839" s="30"/>
    </row>
    <row r="840" spans="1:34" ht="12.75">
      <c r="A840" s="30"/>
      <c r="B840" s="30"/>
      <c r="C840" s="30"/>
      <c r="D840" s="30"/>
      <c r="E840" s="30"/>
      <c r="F840" s="30"/>
      <c r="G840" s="30"/>
      <c r="H840" s="30"/>
      <c r="I840" s="30"/>
      <c r="J840" s="30"/>
      <c r="K840" s="30"/>
      <c r="L840" s="30"/>
      <c r="M840" s="30"/>
      <c r="N840" s="30"/>
      <c r="O840" s="30"/>
      <c r="P840" s="30"/>
      <c r="Q840" s="30"/>
      <c r="R840" s="30"/>
      <c r="S840" s="30"/>
      <c r="T840" s="30"/>
      <c r="U840" s="30"/>
      <c r="V840" s="30"/>
      <c r="W840" s="30"/>
      <c r="X840" s="30"/>
      <c r="Y840" s="30"/>
      <c r="Z840" s="30"/>
      <c r="AA840" s="30"/>
      <c r="AB840" s="30"/>
      <c r="AC840" s="30"/>
      <c r="AD840" s="30"/>
      <c r="AE840" s="30"/>
      <c r="AF840" s="30"/>
      <c r="AG840" s="30"/>
      <c r="AH840" s="30"/>
    </row>
    <row r="841" spans="1:34" ht="12.75">
      <c r="A841" s="30"/>
      <c r="B841" s="30"/>
      <c r="C841" s="30"/>
      <c r="D841" s="30"/>
      <c r="E841" s="30"/>
      <c r="F841" s="30"/>
      <c r="G841" s="30"/>
      <c r="H841" s="30"/>
      <c r="I841" s="30"/>
      <c r="J841" s="30"/>
      <c r="K841" s="30"/>
      <c r="L841" s="30"/>
      <c r="M841" s="30"/>
      <c r="N841" s="30"/>
      <c r="O841" s="30"/>
      <c r="P841" s="30"/>
      <c r="Q841" s="30"/>
      <c r="R841" s="30"/>
      <c r="S841" s="30"/>
      <c r="T841" s="30"/>
      <c r="U841" s="30"/>
      <c r="V841" s="30"/>
      <c r="W841" s="30"/>
      <c r="X841" s="30"/>
      <c r="Y841" s="30"/>
      <c r="Z841" s="30"/>
      <c r="AA841" s="30"/>
      <c r="AB841" s="30"/>
      <c r="AC841" s="30"/>
      <c r="AD841" s="30"/>
      <c r="AE841" s="30"/>
      <c r="AF841" s="30"/>
      <c r="AG841" s="30"/>
      <c r="AH841" s="30"/>
    </row>
    <row r="842" spans="1:34" ht="12.75">
      <c r="A842" s="30"/>
      <c r="B842" s="30"/>
      <c r="C842" s="30"/>
      <c r="D842" s="30"/>
      <c r="E842" s="30"/>
      <c r="F842" s="30"/>
      <c r="G842" s="30"/>
      <c r="H842" s="30"/>
      <c r="I842" s="30"/>
      <c r="J842" s="30"/>
      <c r="K842" s="30"/>
      <c r="L842" s="30"/>
      <c r="M842" s="30"/>
      <c r="N842" s="30"/>
      <c r="O842" s="30"/>
      <c r="P842" s="30"/>
      <c r="Q842" s="30"/>
      <c r="R842" s="30"/>
      <c r="S842" s="30"/>
      <c r="T842" s="30"/>
      <c r="U842" s="30"/>
      <c r="V842" s="30"/>
      <c r="W842" s="30"/>
      <c r="X842" s="30"/>
      <c r="Y842" s="30"/>
      <c r="Z842" s="30"/>
      <c r="AA842" s="30"/>
      <c r="AB842" s="30"/>
      <c r="AC842" s="30"/>
      <c r="AD842" s="30"/>
      <c r="AE842" s="30"/>
      <c r="AF842" s="30"/>
      <c r="AG842" s="30"/>
      <c r="AH842" s="30"/>
    </row>
    <row r="843" spans="1:34" ht="12.75">
      <c r="A843" s="30"/>
      <c r="B843" s="30"/>
      <c r="C843" s="30"/>
      <c r="D843" s="30"/>
      <c r="E843" s="30"/>
      <c r="F843" s="30"/>
      <c r="G843" s="30"/>
      <c r="H843" s="30"/>
      <c r="I843" s="30"/>
      <c r="J843" s="30"/>
      <c r="K843" s="30"/>
      <c r="L843" s="30"/>
      <c r="M843" s="30"/>
      <c r="N843" s="30"/>
      <c r="O843" s="30"/>
      <c r="P843" s="30"/>
      <c r="Q843" s="30"/>
      <c r="R843" s="30"/>
      <c r="S843" s="30"/>
      <c r="T843" s="30"/>
      <c r="U843" s="30"/>
      <c r="V843" s="30"/>
      <c r="W843" s="30"/>
      <c r="X843" s="30"/>
      <c r="Y843" s="30"/>
      <c r="Z843" s="30"/>
      <c r="AA843" s="30"/>
      <c r="AB843" s="30"/>
      <c r="AC843" s="30"/>
      <c r="AD843" s="30"/>
      <c r="AE843" s="30"/>
      <c r="AF843" s="30"/>
      <c r="AG843" s="30"/>
      <c r="AH843" s="30"/>
    </row>
    <row r="844" spans="1:34" ht="12.75">
      <c r="A844" s="30"/>
      <c r="B844" s="30"/>
      <c r="C844" s="30"/>
      <c r="D844" s="30"/>
      <c r="E844" s="30"/>
      <c r="F844" s="30"/>
      <c r="G844" s="30"/>
      <c r="H844" s="30"/>
      <c r="I844" s="30"/>
      <c r="J844" s="30"/>
      <c r="K844" s="30"/>
      <c r="L844" s="30"/>
      <c r="M844" s="30"/>
      <c r="N844" s="30"/>
      <c r="O844" s="30"/>
      <c r="P844" s="30"/>
      <c r="Q844" s="30"/>
      <c r="R844" s="30"/>
      <c r="S844" s="30"/>
      <c r="T844" s="30"/>
      <c r="U844" s="30"/>
      <c r="V844" s="30"/>
      <c r="W844" s="30"/>
      <c r="X844" s="30"/>
      <c r="Y844" s="30"/>
      <c r="Z844" s="30"/>
      <c r="AA844" s="30"/>
      <c r="AB844" s="30"/>
      <c r="AC844" s="30"/>
      <c r="AD844" s="30"/>
      <c r="AE844" s="30"/>
      <c r="AF844" s="30"/>
      <c r="AG844" s="30"/>
      <c r="AH844" s="30"/>
    </row>
    <row r="845" spans="1:34" ht="12.75">
      <c r="A845" s="30"/>
      <c r="B845" s="30"/>
      <c r="C845" s="30"/>
      <c r="D845" s="30"/>
      <c r="E845" s="30"/>
      <c r="F845" s="30"/>
      <c r="G845" s="30"/>
      <c r="H845" s="30"/>
      <c r="I845" s="30"/>
      <c r="J845" s="30"/>
      <c r="K845" s="30"/>
      <c r="L845" s="30"/>
      <c r="M845" s="30"/>
      <c r="N845" s="30"/>
      <c r="O845" s="30"/>
      <c r="P845" s="30"/>
      <c r="Q845" s="30"/>
      <c r="R845" s="30"/>
      <c r="S845" s="30"/>
      <c r="T845" s="30"/>
      <c r="U845" s="30"/>
      <c r="V845" s="30"/>
      <c r="W845" s="30"/>
      <c r="X845" s="30"/>
      <c r="Y845" s="30"/>
      <c r="Z845" s="30"/>
      <c r="AA845" s="30"/>
      <c r="AB845" s="30"/>
      <c r="AC845" s="30"/>
      <c r="AD845" s="30"/>
      <c r="AE845" s="30"/>
      <c r="AF845" s="30"/>
      <c r="AG845" s="30"/>
      <c r="AH845" s="30"/>
    </row>
    <row r="846" spans="1:34" ht="12.75">
      <c r="A846" s="30"/>
      <c r="B846" s="30"/>
      <c r="C846" s="30"/>
      <c r="D846" s="30"/>
      <c r="E846" s="30"/>
      <c r="F846" s="30"/>
      <c r="G846" s="30"/>
      <c r="H846" s="30"/>
      <c r="I846" s="30"/>
      <c r="J846" s="30"/>
      <c r="K846" s="30"/>
      <c r="L846" s="30"/>
      <c r="M846" s="30"/>
      <c r="N846" s="30"/>
      <c r="O846" s="30"/>
      <c r="P846" s="30"/>
      <c r="Q846" s="30"/>
      <c r="R846" s="30"/>
      <c r="S846" s="30"/>
      <c r="T846" s="30"/>
      <c r="U846" s="30"/>
      <c r="V846" s="30"/>
      <c r="W846" s="30"/>
      <c r="X846" s="30"/>
      <c r="Y846" s="30"/>
      <c r="Z846" s="30"/>
      <c r="AA846" s="30"/>
      <c r="AB846" s="30"/>
      <c r="AC846" s="30"/>
      <c r="AD846" s="30"/>
      <c r="AE846" s="30"/>
      <c r="AF846" s="30"/>
      <c r="AG846" s="30"/>
      <c r="AH846" s="30"/>
    </row>
    <row r="847" spans="1:34" ht="12.75">
      <c r="A847" s="30"/>
      <c r="B847" s="30"/>
      <c r="C847" s="30"/>
      <c r="D847" s="30"/>
      <c r="E847" s="30"/>
      <c r="F847" s="30"/>
      <c r="G847" s="30"/>
      <c r="H847" s="30"/>
      <c r="I847" s="30"/>
      <c r="J847" s="30"/>
      <c r="K847" s="30"/>
      <c r="L847" s="30"/>
      <c r="M847" s="30"/>
      <c r="N847" s="30"/>
      <c r="O847" s="30"/>
      <c r="P847" s="30"/>
      <c r="Q847" s="30"/>
      <c r="R847" s="30"/>
      <c r="S847" s="30"/>
      <c r="T847" s="30"/>
      <c r="U847" s="30"/>
      <c r="V847" s="30"/>
      <c r="W847" s="30"/>
      <c r="X847" s="30"/>
      <c r="Y847" s="30"/>
      <c r="Z847" s="30"/>
      <c r="AA847" s="30"/>
      <c r="AB847" s="30"/>
      <c r="AC847" s="30"/>
      <c r="AD847" s="30"/>
      <c r="AE847" s="30"/>
      <c r="AF847" s="30"/>
      <c r="AG847" s="30"/>
      <c r="AH847" s="30"/>
    </row>
    <row r="848" spans="1:34" ht="12.75">
      <c r="A848" s="30"/>
      <c r="B848" s="30"/>
      <c r="C848" s="30"/>
      <c r="D848" s="30"/>
      <c r="E848" s="30"/>
      <c r="F848" s="30"/>
      <c r="G848" s="30"/>
      <c r="H848" s="30"/>
      <c r="I848" s="30"/>
      <c r="J848" s="30"/>
      <c r="K848" s="30"/>
      <c r="L848" s="30"/>
      <c r="M848" s="30"/>
      <c r="N848" s="30"/>
      <c r="O848" s="30"/>
      <c r="P848" s="30"/>
      <c r="Q848" s="30"/>
      <c r="R848" s="30"/>
      <c r="S848" s="30"/>
      <c r="T848" s="30"/>
      <c r="U848" s="30"/>
      <c r="V848" s="30"/>
      <c r="W848" s="30"/>
      <c r="X848" s="30"/>
      <c r="Y848" s="30"/>
      <c r="Z848" s="30"/>
      <c r="AA848" s="30"/>
      <c r="AB848" s="30"/>
      <c r="AC848" s="30"/>
      <c r="AD848" s="30"/>
      <c r="AE848" s="30"/>
      <c r="AF848" s="30"/>
      <c r="AG848" s="30"/>
      <c r="AH848" s="30"/>
    </row>
    <row r="849" spans="1:34" ht="12.75">
      <c r="A849" s="30"/>
      <c r="B849" s="30"/>
      <c r="C849" s="30"/>
      <c r="D849" s="30"/>
      <c r="E849" s="30"/>
      <c r="F849" s="30"/>
      <c r="G849" s="30"/>
      <c r="H849" s="30"/>
      <c r="I849" s="30"/>
      <c r="J849" s="30"/>
      <c r="K849" s="30"/>
      <c r="L849" s="30"/>
      <c r="M849" s="30"/>
      <c r="N849" s="30"/>
      <c r="O849" s="30"/>
      <c r="P849" s="30"/>
      <c r="Q849" s="30"/>
      <c r="R849" s="30"/>
      <c r="S849" s="30"/>
      <c r="T849" s="30"/>
      <c r="U849" s="30"/>
      <c r="V849" s="30"/>
      <c r="W849" s="30"/>
      <c r="X849" s="30"/>
      <c r="Y849" s="30"/>
      <c r="Z849" s="30"/>
      <c r="AA849" s="30"/>
      <c r="AB849" s="30"/>
      <c r="AC849" s="30"/>
      <c r="AD849" s="30"/>
      <c r="AE849" s="30"/>
      <c r="AF849" s="30"/>
      <c r="AG849" s="30"/>
      <c r="AH849" s="30"/>
    </row>
    <row r="850" spans="1:34" ht="12.75">
      <c r="A850" s="30"/>
      <c r="B850" s="30"/>
      <c r="C850" s="30"/>
      <c r="D850" s="30"/>
      <c r="E850" s="30"/>
      <c r="F850" s="30"/>
      <c r="G850" s="30"/>
      <c r="H850" s="30"/>
      <c r="I850" s="30"/>
      <c r="J850" s="30"/>
      <c r="K850" s="30"/>
      <c r="L850" s="30"/>
      <c r="M850" s="30"/>
      <c r="N850" s="30"/>
      <c r="O850" s="30"/>
      <c r="P850" s="30"/>
      <c r="Q850" s="30"/>
      <c r="R850" s="30"/>
      <c r="S850" s="30"/>
      <c r="T850" s="30"/>
      <c r="U850" s="30"/>
      <c r="V850" s="30"/>
      <c r="W850" s="30"/>
      <c r="X850" s="30"/>
      <c r="Y850" s="30"/>
      <c r="Z850" s="30"/>
      <c r="AA850" s="30"/>
      <c r="AB850" s="30"/>
      <c r="AC850" s="30"/>
      <c r="AD850" s="30"/>
      <c r="AE850" s="30"/>
      <c r="AF850" s="30"/>
      <c r="AG850" s="30"/>
      <c r="AH850" s="30"/>
    </row>
    <row r="851" spans="1:34" ht="12.75">
      <c r="A851" s="30"/>
      <c r="B851" s="30"/>
      <c r="C851" s="30"/>
      <c r="D851" s="30"/>
      <c r="E851" s="30"/>
      <c r="F851" s="30"/>
      <c r="G851" s="30"/>
      <c r="H851" s="30"/>
      <c r="I851" s="30"/>
      <c r="J851" s="30"/>
      <c r="K851" s="30"/>
      <c r="L851" s="30"/>
      <c r="M851" s="30"/>
      <c r="N851" s="30"/>
      <c r="O851" s="30"/>
      <c r="P851" s="30"/>
      <c r="Q851" s="30"/>
      <c r="R851" s="30"/>
      <c r="S851" s="30"/>
      <c r="T851" s="30"/>
      <c r="U851" s="30"/>
      <c r="V851" s="30"/>
      <c r="W851" s="30"/>
      <c r="X851" s="30"/>
      <c r="Y851" s="30"/>
      <c r="Z851" s="30"/>
      <c r="AA851" s="30"/>
      <c r="AB851" s="30"/>
      <c r="AC851" s="30"/>
      <c r="AD851" s="30"/>
      <c r="AE851" s="30"/>
      <c r="AF851" s="30"/>
      <c r="AG851" s="30"/>
      <c r="AH851" s="30"/>
    </row>
    <row r="852" spans="1:34" ht="12.75">
      <c r="A852" s="30"/>
      <c r="B852" s="30"/>
      <c r="C852" s="30"/>
      <c r="D852" s="30"/>
      <c r="E852" s="30"/>
      <c r="F852" s="30"/>
      <c r="G852" s="30"/>
      <c r="H852" s="30"/>
      <c r="I852" s="30"/>
      <c r="J852" s="30"/>
      <c r="K852" s="30"/>
      <c r="L852" s="30"/>
      <c r="M852" s="30"/>
      <c r="N852" s="30"/>
      <c r="O852" s="30"/>
      <c r="P852" s="30"/>
      <c r="Q852" s="30"/>
      <c r="R852" s="30"/>
      <c r="S852" s="30"/>
      <c r="T852" s="30"/>
      <c r="U852" s="30"/>
      <c r="V852" s="30"/>
      <c r="W852" s="30"/>
      <c r="X852" s="30"/>
      <c r="Y852" s="30"/>
      <c r="Z852" s="30"/>
      <c r="AA852" s="30"/>
      <c r="AB852" s="30"/>
      <c r="AC852" s="30"/>
      <c r="AD852" s="30"/>
      <c r="AE852" s="30"/>
      <c r="AF852" s="30"/>
      <c r="AG852" s="30"/>
      <c r="AH852" s="30"/>
    </row>
    <row r="853" spans="1:34" ht="12.75">
      <c r="A853" s="30"/>
      <c r="B853" s="30"/>
      <c r="C853" s="30"/>
      <c r="D853" s="30"/>
      <c r="E853" s="30"/>
      <c r="F853" s="30"/>
      <c r="G853" s="30"/>
      <c r="H853" s="30"/>
      <c r="I853" s="30"/>
      <c r="J853" s="30"/>
      <c r="K853" s="30"/>
      <c r="L853" s="30"/>
      <c r="M853" s="30"/>
      <c r="N853" s="30"/>
      <c r="O853" s="30"/>
      <c r="P853" s="30"/>
      <c r="Q853" s="30"/>
      <c r="R853" s="30"/>
      <c r="S853" s="30"/>
      <c r="T853" s="30"/>
      <c r="U853" s="30"/>
      <c r="V853" s="30"/>
      <c r="W853" s="30"/>
      <c r="X853" s="30"/>
      <c r="Y853" s="30"/>
      <c r="Z853" s="30"/>
      <c r="AA853" s="30"/>
      <c r="AB853" s="30"/>
      <c r="AC853" s="30"/>
      <c r="AD853" s="30"/>
      <c r="AE853" s="30"/>
      <c r="AF853" s="30"/>
      <c r="AG853" s="30"/>
      <c r="AH853" s="30"/>
    </row>
    <row r="854" spans="1:34" ht="12.75">
      <c r="A854" s="30"/>
      <c r="B854" s="30"/>
      <c r="C854" s="30"/>
      <c r="D854" s="30"/>
      <c r="E854" s="30"/>
      <c r="F854" s="30"/>
      <c r="G854" s="30"/>
      <c r="H854" s="30"/>
      <c r="I854" s="30"/>
      <c r="J854" s="30"/>
      <c r="K854" s="30"/>
      <c r="L854" s="30"/>
      <c r="M854" s="30"/>
      <c r="N854" s="30"/>
      <c r="O854" s="30"/>
      <c r="P854" s="30"/>
      <c r="Q854" s="30"/>
      <c r="R854" s="30"/>
      <c r="S854" s="30"/>
      <c r="T854" s="30"/>
      <c r="U854" s="30"/>
      <c r="V854" s="30"/>
      <c r="W854" s="30"/>
      <c r="X854" s="30"/>
      <c r="Y854" s="30"/>
      <c r="Z854" s="30"/>
      <c r="AA854" s="30"/>
      <c r="AB854" s="30"/>
      <c r="AC854" s="30"/>
      <c r="AD854" s="30"/>
      <c r="AE854" s="30"/>
      <c r="AF854" s="30"/>
      <c r="AG854" s="30"/>
      <c r="AH854" s="30"/>
    </row>
    <row r="855" spans="1:34" ht="12.75">
      <c r="A855" s="30"/>
      <c r="B855" s="30"/>
      <c r="C855" s="30"/>
      <c r="D855" s="30"/>
      <c r="E855" s="30"/>
      <c r="F855" s="30"/>
      <c r="G855" s="30"/>
      <c r="H855" s="30"/>
      <c r="I855" s="30"/>
      <c r="J855" s="30"/>
      <c r="K855" s="30"/>
      <c r="L855" s="30"/>
      <c r="M855" s="30"/>
      <c r="N855" s="30"/>
      <c r="O855" s="30"/>
      <c r="P855" s="30"/>
      <c r="Q855" s="30"/>
      <c r="R855" s="30"/>
      <c r="S855" s="30"/>
      <c r="T855" s="30"/>
      <c r="U855" s="30"/>
      <c r="V855" s="30"/>
      <c r="W855" s="30"/>
      <c r="X855" s="30"/>
      <c r="Y855" s="30"/>
      <c r="Z855" s="30"/>
      <c r="AA855" s="30"/>
      <c r="AB855" s="30"/>
      <c r="AC855" s="30"/>
      <c r="AD855" s="30"/>
      <c r="AE855" s="30"/>
      <c r="AF855" s="30"/>
      <c r="AG855" s="30"/>
      <c r="AH855" s="30"/>
    </row>
    <row r="856" spans="1:34" ht="12.75">
      <c r="A856" s="30"/>
      <c r="B856" s="30"/>
      <c r="C856" s="30"/>
      <c r="D856" s="30"/>
      <c r="E856" s="30"/>
      <c r="F856" s="30"/>
      <c r="G856" s="30"/>
      <c r="H856" s="30"/>
      <c r="I856" s="30"/>
      <c r="J856" s="30"/>
      <c r="K856" s="30"/>
      <c r="L856" s="30"/>
      <c r="M856" s="30"/>
      <c r="N856" s="30"/>
      <c r="O856" s="30"/>
      <c r="P856" s="30"/>
      <c r="Q856" s="30"/>
      <c r="R856" s="30"/>
      <c r="S856" s="30"/>
      <c r="T856" s="30"/>
      <c r="U856" s="30"/>
      <c r="V856" s="30"/>
      <c r="W856" s="30"/>
      <c r="X856" s="30"/>
      <c r="Y856" s="30"/>
      <c r="Z856" s="30"/>
      <c r="AA856" s="30"/>
      <c r="AB856" s="30"/>
      <c r="AC856" s="30"/>
      <c r="AD856" s="30"/>
      <c r="AE856" s="30"/>
      <c r="AF856" s="30"/>
      <c r="AG856" s="30"/>
      <c r="AH856" s="30"/>
    </row>
    <row r="857" spans="1:34" ht="12.75">
      <c r="A857" s="30"/>
      <c r="B857" s="30"/>
      <c r="C857" s="30"/>
      <c r="D857" s="30"/>
      <c r="E857" s="30"/>
      <c r="F857" s="30"/>
      <c r="G857" s="30"/>
      <c r="H857" s="30"/>
      <c r="I857" s="30"/>
      <c r="J857" s="30"/>
      <c r="K857" s="30"/>
      <c r="L857" s="30"/>
      <c r="M857" s="30"/>
      <c r="N857" s="30"/>
      <c r="O857" s="30"/>
      <c r="P857" s="30"/>
      <c r="Q857" s="30"/>
      <c r="R857" s="30"/>
      <c r="S857" s="30"/>
      <c r="T857" s="30"/>
      <c r="U857" s="30"/>
      <c r="V857" s="30"/>
      <c r="W857" s="30"/>
      <c r="X857" s="30"/>
      <c r="Y857" s="30"/>
      <c r="Z857" s="30"/>
      <c r="AA857" s="30"/>
      <c r="AB857" s="30"/>
      <c r="AC857" s="30"/>
      <c r="AD857" s="30"/>
      <c r="AE857" s="30"/>
      <c r="AF857" s="30"/>
      <c r="AG857" s="30"/>
      <c r="AH857" s="30"/>
    </row>
    <row r="858" spans="1:34" ht="12.75">
      <c r="A858" s="30"/>
      <c r="B858" s="30"/>
      <c r="C858" s="30"/>
      <c r="D858" s="30"/>
      <c r="E858" s="30"/>
      <c r="F858" s="30"/>
      <c r="G858" s="30"/>
      <c r="H858" s="30"/>
      <c r="I858" s="30"/>
      <c r="J858" s="30"/>
      <c r="K858" s="30"/>
      <c r="L858" s="30"/>
      <c r="M858" s="30"/>
      <c r="N858" s="30"/>
      <c r="O858" s="30"/>
      <c r="P858" s="30"/>
      <c r="Q858" s="30"/>
      <c r="R858" s="30"/>
      <c r="S858" s="30"/>
      <c r="T858" s="30"/>
      <c r="U858" s="30"/>
      <c r="V858" s="30"/>
      <c r="W858" s="30"/>
      <c r="X858" s="30"/>
      <c r="Y858" s="30"/>
      <c r="Z858" s="30"/>
      <c r="AA858" s="30"/>
      <c r="AB858" s="30"/>
      <c r="AC858" s="30"/>
      <c r="AD858" s="30"/>
      <c r="AE858" s="30"/>
      <c r="AF858" s="30"/>
      <c r="AG858" s="30"/>
      <c r="AH858" s="30"/>
    </row>
    <row r="859" spans="1:34" ht="12.75">
      <c r="A859" s="30"/>
      <c r="B859" s="30"/>
      <c r="C859" s="30"/>
      <c r="D859" s="30"/>
      <c r="E859" s="30"/>
      <c r="F859" s="30"/>
      <c r="G859" s="30"/>
      <c r="H859" s="30"/>
      <c r="I859" s="30"/>
      <c r="J859" s="30"/>
      <c r="K859" s="30"/>
      <c r="L859" s="30"/>
      <c r="M859" s="30"/>
      <c r="N859" s="30"/>
      <c r="O859" s="30"/>
      <c r="P859" s="30"/>
      <c r="Q859" s="30"/>
      <c r="R859" s="30"/>
      <c r="S859" s="30"/>
      <c r="T859" s="30"/>
      <c r="U859" s="30"/>
      <c r="V859" s="30"/>
      <c r="W859" s="30"/>
      <c r="X859" s="30"/>
      <c r="Y859" s="30"/>
      <c r="Z859" s="30"/>
      <c r="AA859" s="30"/>
      <c r="AB859" s="30"/>
      <c r="AC859" s="30"/>
      <c r="AD859" s="30"/>
      <c r="AE859" s="30"/>
      <c r="AF859" s="30"/>
      <c r="AG859" s="30"/>
      <c r="AH859" s="30"/>
    </row>
    <row r="860" spans="1:34" ht="12.75">
      <c r="A860" s="30"/>
      <c r="B860" s="30"/>
      <c r="C860" s="30"/>
      <c r="D860" s="30"/>
      <c r="E860" s="30"/>
      <c r="F860" s="30"/>
      <c r="G860" s="30"/>
      <c r="H860" s="30"/>
      <c r="I860" s="30"/>
      <c r="J860" s="30"/>
      <c r="K860" s="30"/>
      <c r="L860" s="30"/>
      <c r="M860" s="30"/>
      <c r="N860" s="30"/>
      <c r="O860" s="30"/>
      <c r="P860" s="30"/>
      <c r="Q860" s="30"/>
      <c r="R860" s="30"/>
      <c r="S860" s="30"/>
      <c r="T860" s="30"/>
      <c r="U860" s="30"/>
      <c r="V860" s="30"/>
      <c r="W860" s="30"/>
      <c r="X860" s="30"/>
      <c r="Y860" s="30"/>
      <c r="Z860" s="30"/>
      <c r="AA860" s="30"/>
      <c r="AB860" s="30"/>
      <c r="AC860" s="30"/>
      <c r="AD860" s="30"/>
      <c r="AE860" s="30"/>
      <c r="AF860" s="30"/>
      <c r="AG860" s="30"/>
      <c r="AH860" s="30"/>
    </row>
    <row r="861" spans="1:34" ht="12.75">
      <c r="A861" s="30"/>
      <c r="B861" s="30"/>
      <c r="C861" s="30"/>
      <c r="D861" s="30"/>
      <c r="E861" s="30"/>
      <c r="F861" s="30"/>
      <c r="G861" s="30"/>
      <c r="H861" s="30"/>
      <c r="I861" s="30"/>
      <c r="J861" s="30"/>
      <c r="K861" s="30"/>
      <c r="L861" s="30"/>
      <c r="M861" s="30"/>
      <c r="N861" s="30"/>
      <c r="O861" s="30"/>
      <c r="P861" s="30"/>
      <c r="Q861" s="30"/>
      <c r="R861" s="30"/>
      <c r="S861" s="30"/>
      <c r="T861" s="30"/>
      <c r="U861" s="30"/>
      <c r="V861" s="30"/>
      <c r="W861" s="30"/>
      <c r="X861" s="30"/>
      <c r="Y861" s="30"/>
      <c r="Z861" s="30"/>
      <c r="AA861" s="30"/>
      <c r="AB861" s="30"/>
      <c r="AC861" s="30"/>
      <c r="AD861" s="30"/>
      <c r="AE861" s="30"/>
      <c r="AF861" s="30"/>
      <c r="AG861" s="30"/>
      <c r="AH861" s="30"/>
    </row>
    <row r="862" spans="1:34" ht="12.75">
      <c r="A862" s="30"/>
      <c r="B862" s="30"/>
      <c r="C862" s="30"/>
      <c r="D862" s="30"/>
      <c r="E862" s="30"/>
      <c r="F862" s="30"/>
      <c r="G862" s="30"/>
      <c r="H862" s="30"/>
      <c r="I862" s="30"/>
      <c r="J862" s="30"/>
      <c r="K862" s="30"/>
      <c r="L862" s="30"/>
      <c r="M862" s="30"/>
      <c r="N862" s="30"/>
      <c r="O862" s="30"/>
      <c r="P862" s="30"/>
      <c r="Q862" s="30"/>
      <c r="R862" s="30"/>
      <c r="S862" s="30"/>
      <c r="T862" s="30"/>
      <c r="U862" s="30"/>
      <c r="V862" s="30"/>
      <c r="W862" s="30"/>
      <c r="X862" s="30"/>
      <c r="Y862" s="30"/>
      <c r="Z862" s="30"/>
      <c r="AA862" s="30"/>
      <c r="AB862" s="30"/>
      <c r="AC862" s="30"/>
      <c r="AD862" s="30"/>
      <c r="AE862" s="30"/>
      <c r="AF862" s="30"/>
      <c r="AG862" s="30"/>
      <c r="AH862" s="30"/>
    </row>
    <row r="863" spans="1:34" ht="12.75">
      <c r="A863" s="30"/>
      <c r="B863" s="30"/>
      <c r="C863" s="30"/>
      <c r="D863" s="30"/>
      <c r="E863" s="30"/>
      <c r="F863" s="30"/>
      <c r="G863" s="30"/>
      <c r="H863" s="30"/>
      <c r="I863" s="30"/>
      <c r="J863" s="30"/>
      <c r="K863" s="30"/>
      <c r="L863" s="30"/>
      <c r="M863" s="30"/>
      <c r="N863" s="30"/>
      <c r="O863" s="30"/>
      <c r="P863" s="30"/>
      <c r="Q863" s="30"/>
      <c r="R863" s="30"/>
      <c r="S863" s="30"/>
      <c r="T863" s="30"/>
      <c r="U863" s="30"/>
      <c r="V863" s="30"/>
      <c r="W863" s="30"/>
      <c r="X863" s="30"/>
      <c r="Y863" s="30"/>
      <c r="Z863" s="30"/>
      <c r="AA863" s="30"/>
      <c r="AB863" s="30"/>
      <c r="AC863" s="30"/>
      <c r="AD863" s="30"/>
      <c r="AE863" s="30"/>
      <c r="AF863" s="30"/>
      <c r="AG863" s="30"/>
      <c r="AH863" s="30"/>
    </row>
    <row r="864" spans="1:34" ht="12.75">
      <c r="A864" s="30"/>
      <c r="B864" s="30"/>
      <c r="C864" s="30"/>
      <c r="D864" s="30"/>
      <c r="E864" s="30"/>
      <c r="F864" s="30"/>
      <c r="G864" s="30"/>
      <c r="H864" s="30"/>
      <c r="I864" s="30"/>
      <c r="J864" s="30"/>
      <c r="K864" s="30"/>
      <c r="L864" s="30"/>
      <c r="M864" s="30"/>
      <c r="N864" s="30"/>
      <c r="O864" s="30"/>
      <c r="P864" s="30"/>
      <c r="Q864" s="30"/>
      <c r="R864" s="30"/>
      <c r="S864" s="30"/>
      <c r="T864" s="30"/>
      <c r="U864" s="30"/>
      <c r="V864" s="30"/>
      <c r="W864" s="30"/>
      <c r="X864" s="30"/>
      <c r="Y864" s="30"/>
      <c r="Z864" s="30"/>
      <c r="AA864" s="30"/>
      <c r="AB864" s="30"/>
      <c r="AC864" s="30"/>
      <c r="AD864" s="30"/>
      <c r="AE864" s="30"/>
      <c r="AF864" s="30"/>
      <c r="AG864" s="30"/>
      <c r="AH864" s="30"/>
    </row>
    <row r="865" spans="1:34" ht="12.75">
      <c r="A865" s="30"/>
      <c r="B865" s="30"/>
      <c r="C865" s="30"/>
      <c r="D865" s="30"/>
      <c r="E865" s="30"/>
      <c r="F865" s="30"/>
      <c r="G865" s="30"/>
      <c r="H865" s="30"/>
      <c r="I865" s="30"/>
      <c r="J865" s="30"/>
      <c r="K865" s="30"/>
      <c r="L865" s="30"/>
      <c r="M865" s="30"/>
      <c r="N865" s="30"/>
      <c r="O865" s="30"/>
      <c r="P865" s="30"/>
      <c r="Q865" s="30"/>
      <c r="R865" s="30"/>
      <c r="S865" s="30"/>
      <c r="T865" s="30"/>
      <c r="U865" s="30"/>
      <c r="V865" s="30"/>
      <c r="W865" s="30"/>
      <c r="X865" s="30"/>
      <c r="Y865" s="30"/>
      <c r="Z865" s="30"/>
      <c r="AA865" s="30"/>
      <c r="AB865" s="30"/>
      <c r="AC865" s="30"/>
      <c r="AD865" s="30"/>
      <c r="AE865" s="30"/>
      <c r="AF865" s="30"/>
      <c r="AG865" s="30"/>
      <c r="AH865" s="30"/>
    </row>
    <row r="866" spans="1:34" ht="12.75">
      <c r="A866" s="30"/>
      <c r="B866" s="30"/>
      <c r="C866" s="30"/>
      <c r="D866" s="30"/>
      <c r="E866" s="30"/>
      <c r="F866" s="30"/>
      <c r="G866" s="30"/>
      <c r="H866" s="30"/>
      <c r="I866" s="30"/>
      <c r="J866" s="30"/>
      <c r="K866" s="30"/>
      <c r="L866" s="30"/>
      <c r="M866" s="30"/>
      <c r="N866" s="30"/>
      <c r="O866" s="30"/>
      <c r="P866" s="30"/>
      <c r="Q866" s="30"/>
      <c r="R866" s="30"/>
      <c r="S866" s="30"/>
      <c r="T866" s="30"/>
      <c r="U866" s="30"/>
      <c r="V866" s="30"/>
      <c r="W866" s="30"/>
      <c r="X866" s="30"/>
      <c r="Y866" s="30"/>
      <c r="Z866" s="30"/>
      <c r="AA866" s="30"/>
      <c r="AB866" s="30"/>
      <c r="AC866" s="30"/>
      <c r="AD866" s="30"/>
      <c r="AE866" s="30"/>
      <c r="AF866" s="30"/>
      <c r="AG866" s="30"/>
      <c r="AH866" s="30"/>
    </row>
    <row r="867" spans="1:34" ht="12.75">
      <c r="A867" s="30"/>
      <c r="B867" s="30"/>
      <c r="C867" s="30"/>
      <c r="D867" s="30"/>
      <c r="E867" s="30"/>
      <c r="F867" s="30"/>
      <c r="G867" s="30"/>
      <c r="H867" s="30"/>
      <c r="I867" s="30"/>
      <c r="J867" s="30"/>
      <c r="K867" s="30"/>
      <c r="L867" s="30"/>
      <c r="M867" s="30"/>
      <c r="N867" s="30"/>
      <c r="O867" s="30"/>
      <c r="P867" s="30"/>
      <c r="Q867" s="30"/>
      <c r="R867" s="30"/>
      <c r="S867" s="30"/>
      <c r="T867" s="30"/>
      <c r="U867" s="30"/>
      <c r="V867" s="30"/>
      <c r="W867" s="30"/>
      <c r="X867" s="30"/>
      <c r="Y867" s="30"/>
      <c r="Z867" s="30"/>
      <c r="AA867" s="30"/>
      <c r="AB867" s="30"/>
      <c r="AC867" s="30"/>
      <c r="AD867" s="30"/>
      <c r="AE867" s="30"/>
      <c r="AF867" s="30"/>
      <c r="AG867" s="30"/>
      <c r="AH867" s="30"/>
    </row>
    <row r="868" spans="1:34" ht="12.75">
      <c r="A868" s="30"/>
      <c r="B868" s="30"/>
      <c r="C868" s="30"/>
      <c r="D868" s="30"/>
      <c r="E868" s="30"/>
      <c r="F868" s="30"/>
      <c r="G868" s="30"/>
      <c r="H868" s="30"/>
      <c r="I868" s="30"/>
      <c r="J868" s="30"/>
      <c r="K868" s="30"/>
      <c r="L868" s="30"/>
      <c r="M868" s="30"/>
      <c r="N868" s="30"/>
      <c r="O868" s="30"/>
      <c r="P868" s="30"/>
      <c r="Q868" s="30"/>
      <c r="R868" s="30"/>
      <c r="S868" s="30"/>
      <c r="T868" s="30"/>
      <c r="U868" s="30"/>
      <c r="V868" s="30"/>
      <c r="W868" s="30"/>
      <c r="X868" s="30"/>
      <c r="Y868" s="30"/>
      <c r="Z868" s="30"/>
      <c r="AA868" s="30"/>
      <c r="AB868" s="30"/>
      <c r="AC868" s="30"/>
      <c r="AD868" s="30"/>
      <c r="AE868" s="30"/>
      <c r="AF868" s="30"/>
      <c r="AG868" s="30"/>
      <c r="AH868" s="30"/>
    </row>
    <row r="869" spans="1:34" ht="12.75">
      <c r="A869" s="30"/>
      <c r="B869" s="30"/>
      <c r="C869" s="30"/>
      <c r="D869" s="30"/>
      <c r="E869" s="30"/>
      <c r="F869" s="30"/>
      <c r="G869" s="30"/>
      <c r="H869" s="30"/>
      <c r="I869" s="30"/>
      <c r="J869" s="30"/>
      <c r="K869" s="30"/>
      <c r="L869" s="30"/>
      <c r="M869" s="30"/>
      <c r="N869" s="30"/>
      <c r="O869" s="30"/>
      <c r="P869" s="30"/>
      <c r="Q869" s="30"/>
      <c r="R869" s="30"/>
      <c r="S869" s="30"/>
      <c r="T869" s="30"/>
      <c r="U869" s="30"/>
      <c r="V869" s="30"/>
      <c r="W869" s="30"/>
      <c r="X869" s="30"/>
      <c r="Y869" s="30"/>
      <c r="Z869" s="30"/>
      <c r="AA869" s="30"/>
      <c r="AB869" s="30"/>
      <c r="AC869" s="30"/>
      <c r="AD869" s="30"/>
      <c r="AE869" s="30"/>
      <c r="AF869" s="30"/>
      <c r="AG869" s="30"/>
      <c r="AH869" s="30"/>
    </row>
    <row r="870" spans="1:34" ht="12.75">
      <c r="A870" s="30"/>
      <c r="B870" s="30"/>
      <c r="C870" s="30"/>
      <c r="D870" s="30"/>
      <c r="E870" s="30"/>
      <c r="F870" s="30"/>
      <c r="G870" s="30"/>
      <c r="H870" s="30"/>
      <c r="I870" s="30"/>
      <c r="J870" s="30"/>
      <c r="K870" s="30"/>
      <c r="L870" s="30"/>
      <c r="M870" s="30"/>
      <c r="N870" s="30"/>
      <c r="O870" s="30"/>
      <c r="P870" s="30"/>
      <c r="Q870" s="30"/>
      <c r="R870" s="30"/>
      <c r="S870" s="30"/>
      <c r="T870" s="30"/>
      <c r="U870" s="30"/>
      <c r="V870" s="30"/>
      <c r="W870" s="30"/>
      <c r="X870" s="30"/>
      <c r="Y870" s="30"/>
      <c r="Z870" s="30"/>
      <c r="AA870" s="30"/>
      <c r="AB870" s="30"/>
      <c r="AC870" s="30"/>
      <c r="AD870" s="30"/>
      <c r="AE870" s="30"/>
      <c r="AF870" s="30"/>
      <c r="AG870" s="30"/>
      <c r="AH870" s="30"/>
    </row>
    <row r="871" spans="1:34" ht="12.75">
      <c r="A871" s="30"/>
      <c r="B871" s="30"/>
      <c r="C871" s="30"/>
      <c r="D871" s="30"/>
      <c r="E871" s="30"/>
      <c r="F871" s="30"/>
      <c r="G871" s="30"/>
      <c r="H871" s="30"/>
      <c r="I871" s="30"/>
      <c r="J871" s="30"/>
      <c r="K871" s="30"/>
      <c r="L871" s="30"/>
      <c r="M871" s="30"/>
      <c r="N871" s="30"/>
      <c r="O871" s="30"/>
      <c r="P871" s="30"/>
      <c r="Q871" s="30"/>
      <c r="R871" s="30"/>
      <c r="S871" s="30"/>
      <c r="T871" s="30"/>
      <c r="U871" s="30"/>
      <c r="V871" s="30"/>
      <c r="W871" s="30"/>
      <c r="X871" s="30"/>
      <c r="Y871" s="30"/>
      <c r="Z871" s="30"/>
      <c r="AA871" s="30"/>
      <c r="AB871" s="30"/>
      <c r="AC871" s="30"/>
      <c r="AD871" s="30"/>
      <c r="AE871" s="30"/>
      <c r="AF871" s="30"/>
      <c r="AG871" s="30"/>
      <c r="AH871" s="30"/>
    </row>
    <row r="872" spans="1:34" ht="12.75">
      <c r="A872" s="30"/>
      <c r="B872" s="30"/>
      <c r="C872" s="30"/>
      <c r="D872" s="30"/>
      <c r="E872" s="30"/>
      <c r="F872" s="30"/>
      <c r="G872" s="30"/>
      <c r="H872" s="30"/>
      <c r="I872" s="30"/>
      <c r="J872" s="30"/>
      <c r="K872" s="30"/>
      <c r="L872" s="30"/>
      <c r="M872" s="30"/>
      <c r="N872" s="30"/>
      <c r="O872" s="30"/>
      <c r="P872" s="30"/>
      <c r="Q872" s="30"/>
      <c r="R872" s="30"/>
      <c r="S872" s="30"/>
      <c r="T872" s="30"/>
      <c r="U872" s="30"/>
      <c r="V872" s="30"/>
      <c r="W872" s="30"/>
      <c r="X872" s="30"/>
      <c r="Y872" s="30"/>
      <c r="Z872" s="30"/>
      <c r="AA872" s="30"/>
      <c r="AB872" s="30"/>
      <c r="AC872" s="30"/>
      <c r="AD872" s="30"/>
      <c r="AE872" s="30"/>
      <c r="AF872" s="30"/>
      <c r="AG872" s="30"/>
      <c r="AH872" s="30"/>
    </row>
    <row r="873" spans="1:34" ht="12.75">
      <c r="A873" s="30"/>
      <c r="B873" s="30"/>
      <c r="C873" s="30"/>
      <c r="D873" s="30"/>
      <c r="E873" s="30"/>
      <c r="F873" s="30"/>
      <c r="G873" s="30"/>
      <c r="H873" s="30"/>
      <c r="I873" s="30"/>
      <c r="J873" s="30"/>
      <c r="K873" s="30"/>
      <c r="L873" s="30"/>
      <c r="M873" s="30"/>
      <c r="N873" s="30"/>
      <c r="O873" s="30"/>
      <c r="P873" s="30"/>
      <c r="Q873" s="30"/>
      <c r="R873" s="30"/>
      <c r="S873" s="30"/>
      <c r="T873" s="30"/>
      <c r="U873" s="30"/>
      <c r="V873" s="30"/>
      <c r="W873" s="30"/>
      <c r="X873" s="30"/>
      <c r="Y873" s="30"/>
      <c r="Z873" s="30"/>
      <c r="AA873" s="30"/>
      <c r="AB873" s="30"/>
      <c r="AC873" s="30"/>
      <c r="AD873" s="30"/>
      <c r="AE873" s="30"/>
      <c r="AF873" s="30"/>
      <c r="AG873" s="30"/>
      <c r="AH873" s="30"/>
    </row>
    <row r="874" spans="1:34" ht="12.75">
      <c r="A874" s="30"/>
      <c r="B874" s="30"/>
      <c r="C874" s="30"/>
      <c r="D874" s="30"/>
      <c r="E874" s="30"/>
      <c r="F874" s="30"/>
      <c r="G874" s="30"/>
      <c r="H874" s="30"/>
      <c r="I874" s="30"/>
      <c r="J874" s="30"/>
      <c r="K874" s="30"/>
      <c r="L874" s="30"/>
      <c r="M874" s="30"/>
      <c r="N874" s="30"/>
      <c r="O874" s="30"/>
      <c r="P874" s="30"/>
      <c r="Q874" s="30"/>
      <c r="R874" s="30"/>
      <c r="S874" s="30"/>
      <c r="T874" s="30"/>
      <c r="U874" s="30"/>
      <c r="V874" s="30"/>
      <c r="W874" s="30"/>
      <c r="X874" s="30"/>
      <c r="Y874" s="30"/>
      <c r="Z874" s="30"/>
      <c r="AA874" s="30"/>
      <c r="AB874" s="30"/>
      <c r="AC874" s="30"/>
      <c r="AD874" s="30"/>
      <c r="AE874" s="30"/>
      <c r="AF874" s="30"/>
      <c r="AG874" s="30"/>
      <c r="AH874" s="30"/>
    </row>
    <row r="875" spans="1:34" ht="12.75">
      <c r="A875" s="30"/>
      <c r="B875" s="30"/>
      <c r="C875" s="30"/>
      <c r="D875" s="30"/>
      <c r="E875" s="30"/>
      <c r="F875" s="30"/>
      <c r="G875" s="30"/>
      <c r="H875" s="30"/>
      <c r="I875" s="30"/>
      <c r="J875" s="30"/>
      <c r="K875" s="30"/>
      <c r="L875" s="30"/>
      <c r="M875" s="30"/>
      <c r="N875" s="30"/>
      <c r="O875" s="30"/>
      <c r="P875" s="30"/>
      <c r="Q875" s="30"/>
      <c r="R875" s="30"/>
      <c r="S875" s="30"/>
      <c r="T875" s="30"/>
      <c r="U875" s="30"/>
      <c r="V875" s="30"/>
      <c r="W875" s="30"/>
      <c r="X875" s="30"/>
      <c r="Y875" s="30"/>
      <c r="Z875" s="30"/>
      <c r="AA875" s="30"/>
      <c r="AB875" s="30"/>
      <c r="AC875" s="30"/>
      <c r="AD875" s="30"/>
      <c r="AE875" s="30"/>
      <c r="AF875" s="30"/>
      <c r="AG875" s="30"/>
      <c r="AH875" s="30"/>
    </row>
    <row r="876" spans="1:34" ht="12.75">
      <c r="A876" s="30"/>
      <c r="B876" s="30"/>
      <c r="C876" s="30"/>
      <c r="D876" s="30"/>
      <c r="E876" s="30"/>
      <c r="F876" s="30"/>
      <c r="G876" s="30"/>
      <c r="H876" s="30"/>
      <c r="I876" s="30"/>
      <c r="J876" s="30"/>
      <c r="K876" s="30"/>
      <c r="L876" s="30"/>
      <c r="M876" s="30"/>
      <c r="N876" s="30"/>
      <c r="O876" s="30"/>
      <c r="P876" s="30"/>
      <c r="Q876" s="30"/>
      <c r="R876" s="30"/>
      <c r="S876" s="30"/>
      <c r="T876" s="30"/>
      <c r="U876" s="30"/>
      <c r="V876" s="30"/>
      <c r="W876" s="30"/>
      <c r="X876" s="30"/>
      <c r="Y876" s="30"/>
      <c r="Z876" s="30"/>
      <c r="AA876" s="30"/>
      <c r="AB876" s="30"/>
      <c r="AC876" s="30"/>
      <c r="AD876" s="30"/>
      <c r="AE876" s="30"/>
      <c r="AF876" s="30"/>
      <c r="AG876" s="30"/>
      <c r="AH876" s="30"/>
    </row>
    <row r="877" spans="1:34" ht="12.75">
      <c r="A877" s="30"/>
      <c r="B877" s="30"/>
      <c r="C877" s="30"/>
      <c r="D877" s="30"/>
      <c r="E877" s="30"/>
      <c r="F877" s="30"/>
      <c r="G877" s="30"/>
      <c r="H877" s="30"/>
      <c r="I877" s="30"/>
      <c r="J877" s="30"/>
      <c r="K877" s="30"/>
      <c r="L877" s="30"/>
      <c r="M877" s="30"/>
      <c r="N877" s="30"/>
      <c r="O877" s="30"/>
      <c r="P877" s="30"/>
      <c r="Q877" s="30"/>
      <c r="R877" s="30"/>
      <c r="S877" s="30"/>
      <c r="T877" s="30"/>
      <c r="U877" s="30"/>
      <c r="V877" s="30"/>
      <c r="W877" s="30"/>
      <c r="X877" s="30"/>
      <c r="Y877" s="30"/>
      <c r="Z877" s="30"/>
      <c r="AA877" s="30"/>
      <c r="AB877" s="30"/>
      <c r="AC877" s="30"/>
      <c r="AD877" s="30"/>
      <c r="AE877" s="30"/>
      <c r="AF877" s="30"/>
      <c r="AG877" s="30"/>
      <c r="AH877" s="30"/>
    </row>
    <row r="878" spans="1:34" ht="12.75">
      <c r="A878" s="30"/>
      <c r="B878" s="30"/>
      <c r="C878" s="30"/>
      <c r="D878" s="30"/>
      <c r="E878" s="30"/>
      <c r="F878" s="30"/>
      <c r="G878" s="30"/>
      <c r="H878" s="30"/>
      <c r="I878" s="30"/>
      <c r="J878" s="30"/>
      <c r="K878" s="30"/>
      <c r="L878" s="30"/>
      <c r="M878" s="30"/>
      <c r="N878" s="30"/>
      <c r="O878" s="30"/>
      <c r="P878" s="30"/>
      <c r="Q878" s="30"/>
      <c r="R878" s="30"/>
      <c r="S878" s="30"/>
      <c r="T878" s="30"/>
      <c r="U878" s="30"/>
      <c r="V878" s="30"/>
      <c r="W878" s="30"/>
      <c r="X878" s="30"/>
      <c r="Y878" s="30"/>
      <c r="Z878" s="30"/>
      <c r="AA878" s="30"/>
      <c r="AB878" s="30"/>
      <c r="AC878" s="30"/>
      <c r="AD878" s="30"/>
      <c r="AE878" s="30"/>
      <c r="AF878" s="30"/>
      <c r="AG878" s="30"/>
      <c r="AH878" s="30"/>
    </row>
    <row r="879" spans="1:34" ht="12.75">
      <c r="A879" s="30"/>
      <c r="B879" s="30"/>
      <c r="C879" s="30"/>
      <c r="D879" s="30"/>
      <c r="E879" s="30"/>
      <c r="F879" s="30"/>
      <c r="G879" s="30"/>
      <c r="H879" s="30"/>
      <c r="I879" s="30"/>
      <c r="J879" s="30"/>
      <c r="K879" s="30"/>
      <c r="L879" s="30"/>
      <c r="M879" s="30"/>
      <c r="N879" s="30"/>
      <c r="O879" s="30"/>
      <c r="P879" s="30"/>
      <c r="Q879" s="30"/>
      <c r="R879" s="30"/>
      <c r="S879" s="30"/>
      <c r="T879" s="30"/>
      <c r="U879" s="30"/>
      <c r="V879" s="30"/>
      <c r="W879" s="30"/>
      <c r="X879" s="30"/>
      <c r="Y879" s="30"/>
      <c r="Z879" s="30"/>
      <c r="AA879" s="30"/>
      <c r="AB879" s="30"/>
      <c r="AC879" s="30"/>
      <c r="AD879" s="30"/>
      <c r="AE879" s="30"/>
      <c r="AF879" s="30"/>
      <c r="AG879" s="30"/>
      <c r="AH879" s="30"/>
    </row>
    <row r="880" spans="1:34" ht="12.75">
      <c r="A880" s="30"/>
      <c r="B880" s="30"/>
      <c r="C880" s="30"/>
      <c r="D880" s="30"/>
      <c r="E880" s="30"/>
      <c r="F880" s="30"/>
      <c r="G880" s="30"/>
      <c r="H880" s="30"/>
      <c r="I880" s="30"/>
      <c r="J880" s="30"/>
      <c r="K880" s="30"/>
      <c r="L880" s="30"/>
      <c r="M880" s="30"/>
      <c r="N880" s="30"/>
      <c r="O880" s="30"/>
      <c r="P880" s="30"/>
      <c r="Q880" s="30"/>
      <c r="R880" s="30"/>
      <c r="S880" s="30"/>
      <c r="T880" s="30"/>
      <c r="U880" s="30"/>
      <c r="V880" s="30"/>
      <c r="W880" s="30"/>
      <c r="X880" s="30"/>
      <c r="Y880" s="30"/>
      <c r="Z880" s="30"/>
      <c r="AA880" s="30"/>
      <c r="AB880" s="30"/>
      <c r="AC880" s="30"/>
      <c r="AD880" s="30"/>
      <c r="AE880" s="30"/>
      <c r="AF880" s="30"/>
      <c r="AG880" s="30"/>
      <c r="AH880" s="30"/>
    </row>
    <row r="881" spans="1:34" ht="12.75">
      <c r="A881" s="30"/>
      <c r="B881" s="30"/>
      <c r="C881" s="30"/>
      <c r="D881" s="30"/>
      <c r="E881" s="30"/>
      <c r="F881" s="30"/>
      <c r="G881" s="30"/>
      <c r="H881" s="30"/>
      <c r="I881" s="30"/>
      <c r="J881" s="30"/>
      <c r="K881" s="30"/>
      <c r="L881" s="30"/>
      <c r="M881" s="30"/>
      <c r="N881" s="30"/>
      <c r="O881" s="30"/>
      <c r="P881" s="30"/>
      <c r="Q881" s="30"/>
      <c r="R881" s="30"/>
      <c r="S881" s="30"/>
      <c r="T881" s="30"/>
      <c r="U881" s="30"/>
      <c r="V881" s="30"/>
      <c r="W881" s="30"/>
      <c r="X881" s="30"/>
      <c r="Y881" s="30"/>
      <c r="Z881" s="30"/>
      <c r="AA881" s="30"/>
      <c r="AB881" s="30"/>
      <c r="AC881" s="30"/>
      <c r="AD881" s="30"/>
      <c r="AE881" s="30"/>
      <c r="AF881" s="30"/>
      <c r="AG881" s="30"/>
      <c r="AH881" s="30"/>
    </row>
    <row r="882" spans="1:34" ht="12.75">
      <c r="A882" s="30"/>
      <c r="B882" s="30"/>
      <c r="C882" s="30"/>
      <c r="D882" s="30"/>
      <c r="E882" s="30"/>
      <c r="F882" s="30"/>
      <c r="G882" s="30"/>
      <c r="H882" s="30"/>
      <c r="I882" s="30"/>
      <c r="J882" s="30"/>
      <c r="K882" s="30"/>
      <c r="L882" s="30"/>
      <c r="M882" s="30"/>
      <c r="N882" s="30"/>
      <c r="O882" s="30"/>
      <c r="P882" s="30"/>
      <c r="Q882" s="30"/>
      <c r="R882" s="30"/>
      <c r="S882" s="30"/>
      <c r="T882" s="30"/>
      <c r="U882" s="30"/>
      <c r="V882" s="30"/>
      <c r="W882" s="30"/>
      <c r="X882" s="30"/>
      <c r="Y882" s="30"/>
      <c r="Z882" s="30"/>
      <c r="AA882" s="30"/>
      <c r="AB882" s="30"/>
      <c r="AC882" s="30"/>
      <c r="AD882" s="30"/>
      <c r="AE882" s="30"/>
      <c r="AF882" s="30"/>
      <c r="AG882" s="30"/>
      <c r="AH882" s="30"/>
    </row>
    <row r="883" spans="1:34" ht="12.75">
      <c r="A883" s="30"/>
      <c r="B883" s="30"/>
      <c r="C883" s="30"/>
      <c r="D883" s="30"/>
      <c r="E883" s="30"/>
      <c r="F883" s="30"/>
      <c r="G883" s="30"/>
      <c r="H883" s="30"/>
      <c r="I883" s="30"/>
      <c r="J883" s="30"/>
      <c r="K883" s="30"/>
      <c r="L883" s="30"/>
      <c r="M883" s="30"/>
      <c r="N883" s="30"/>
      <c r="O883" s="30"/>
      <c r="P883" s="30"/>
      <c r="Q883" s="30"/>
      <c r="R883" s="30"/>
      <c r="S883" s="30"/>
      <c r="T883" s="30"/>
      <c r="U883" s="30"/>
      <c r="V883" s="30"/>
      <c r="W883" s="30"/>
      <c r="X883" s="30"/>
      <c r="Y883" s="30"/>
      <c r="Z883" s="30"/>
      <c r="AA883" s="30"/>
      <c r="AB883" s="30"/>
      <c r="AC883" s="30"/>
      <c r="AD883" s="30"/>
      <c r="AE883" s="30"/>
      <c r="AF883" s="30"/>
      <c r="AG883" s="30"/>
      <c r="AH883" s="30"/>
    </row>
    <row r="884" spans="1:34" ht="12.75">
      <c r="A884" s="30"/>
      <c r="B884" s="30"/>
      <c r="C884" s="30"/>
      <c r="D884" s="30"/>
      <c r="E884" s="30"/>
      <c r="F884" s="30"/>
      <c r="G884" s="30"/>
      <c r="H884" s="30"/>
      <c r="I884" s="30"/>
      <c r="J884" s="30"/>
      <c r="K884" s="30"/>
      <c r="L884" s="30"/>
      <c r="M884" s="30"/>
      <c r="N884" s="30"/>
      <c r="O884" s="30"/>
      <c r="P884" s="30"/>
      <c r="Q884" s="30"/>
      <c r="R884" s="30"/>
      <c r="S884" s="30"/>
      <c r="T884" s="30"/>
      <c r="U884" s="30"/>
      <c r="V884" s="30"/>
      <c r="W884" s="30"/>
      <c r="X884" s="30"/>
      <c r="Y884" s="30"/>
      <c r="Z884" s="30"/>
      <c r="AA884" s="30"/>
      <c r="AB884" s="30"/>
      <c r="AC884" s="30"/>
      <c r="AD884" s="30"/>
      <c r="AE884" s="30"/>
      <c r="AF884" s="30"/>
      <c r="AG884" s="30"/>
      <c r="AH884" s="30"/>
    </row>
    <row r="885" spans="1:34" ht="12.75">
      <c r="A885" s="30"/>
      <c r="B885" s="30"/>
      <c r="C885" s="30"/>
      <c r="D885" s="30"/>
      <c r="E885" s="30"/>
      <c r="F885" s="30"/>
      <c r="G885" s="30"/>
      <c r="H885" s="30"/>
      <c r="I885" s="30"/>
      <c r="J885" s="30"/>
      <c r="K885" s="30"/>
      <c r="L885" s="30"/>
      <c r="M885" s="30"/>
      <c r="N885" s="30"/>
      <c r="O885" s="30"/>
      <c r="P885" s="30"/>
      <c r="Q885" s="30"/>
      <c r="R885" s="30"/>
      <c r="S885" s="30"/>
      <c r="T885" s="30"/>
      <c r="U885" s="30"/>
      <c r="V885" s="30"/>
      <c r="W885" s="30"/>
      <c r="X885" s="30"/>
      <c r="Y885" s="30"/>
      <c r="Z885" s="30"/>
      <c r="AA885" s="30"/>
      <c r="AB885" s="30"/>
      <c r="AC885" s="30"/>
      <c r="AD885" s="30"/>
      <c r="AE885" s="30"/>
      <c r="AF885" s="30"/>
      <c r="AG885" s="30"/>
      <c r="AH885" s="30"/>
    </row>
    <row r="886" spans="1:34" ht="12.75">
      <c r="A886" s="30"/>
      <c r="B886" s="30"/>
      <c r="C886" s="30"/>
      <c r="D886" s="30"/>
      <c r="E886" s="30"/>
      <c r="F886" s="30"/>
      <c r="G886" s="30"/>
      <c r="H886" s="30"/>
      <c r="I886" s="30"/>
      <c r="J886" s="30"/>
      <c r="K886" s="30"/>
      <c r="L886" s="30"/>
      <c r="M886" s="30"/>
      <c r="N886" s="30"/>
      <c r="O886" s="30"/>
      <c r="P886" s="30"/>
      <c r="Q886" s="30"/>
      <c r="R886" s="30"/>
      <c r="S886" s="30"/>
      <c r="T886" s="30"/>
      <c r="U886" s="30"/>
      <c r="V886" s="30"/>
      <c r="W886" s="30"/>
      <c r="X886" s="30"/>
      <c r="Y886" s="30"/>
      <c r="Z886" s="30"/>
      <c r="AA886" s="30"/>
      <c r="AB886" s="30"/>
      <c r="AC886" s="30"/>
      <c r="AD886" s="30"/>
      <c r="AE886" s="30"/>
      <c r="AF886" s="30"/>
      <c r="AG886" s="30"/>
      <c r="AH886" s="30"/>
    </row>
    <row r="887" spans="1:34" ht="12.75">
      <c r="A887" s="30"/>
      <c r="B887" s="30"/>
      <c r="C887" s="30"/>
      <c r="D887" s="30"/>
      <c r="E887" s="30"/>
      <c r="F887" s="30"/>
      <c r="G887" s="30"/>
      <c r="H887" s="30"/>
      <c r="I887" s="30"/>
      <c r="J887" s="30"/>
      <c r="K887" s="30"/>
      <c r="L887" s="30"/>
      <c r="M887" s="30"/>
      <c r="N887" s="30"/>
      <c r="O887" s="30"/>
      <c r="P887" s="30"/>
      <c r="Q887" s="30"/>
      <c r="R887" s="30"/>
      <c r="S887" s="30"/>
      <c r="T887" s="30"/>
      <c r="U887" s="30"/>
      <c r="V887" s="30"/>
      <c r="W887" s="30"/>
      <c r="X887" s="30"/>
      <c r="Y887" s="30"/>
      <c r="Z887" s="30"/>
      <c r="AA887" s="30"/>
      <c r="AB887" s="30"/>
      <c r="AC887" s="30"/>
      <c r="AD887" s="30"/>
      <c r="AE887" s="30"/>
      <c r="AF887" s="30"/>
      <c r="AG887" s="30"/>
      <c r="AH887" s="30"/>
    </row>
    <row r="888" spans="1:34" ht="12.75">
      <c r="A888" s="30"/>
      <c r="B888" s="30"/>
      <c r="C888" s="30"/>
      <c r="D888" s="30"/>
      <c r="E888" s="30"/>
      <c r="F888" s="30"/>
      <c r="G888" s="30"/>
      <c r="H888" s="30"/>
      <c r="I888" s="30"/>
      <c r="J888" s="30"/>
      <c r="K888" s="30"/>
      <c r="L888" s="30"/>
      <c r="M888" s="30"/>
      <c r="N888" s="30"/>
      <c r="O888" s="30"/>
      <c r="P888" s="30"/>
      <c r="Q888" s="30"/>
      <c r="R888" s="30"/>
      <c r="S888" s="30"/>
      <c r="T888" s="30"/>
      <c r="U888" s="30"/>
      <c r="V888" s="30"/>
      <c r="W888" s="30"/>
      <c r="X888" s="30"/>
      <c r="Y888" s="30"/>
      <c r="Z888" s="30"/>
      <c r="AA888" s="30"/>
      <c r="AB888" s="30"/>
      <c r="AC888" s="30"/>
      <c r="AD888" s="30"/>
      <c r="AE888" s="30"/>
      <c r="AF888" s="30"/>
      <c r="AG888" s="30"/>
      <c r="AH888" s="30"/>
    </row>
    <row r="889" spans="1:34" ht="12.75">
      <c r="A889" s="30"/>
      <c r="B889" s="30"/>
      <c r="C889" s="30"/>
      <c r="D889" s="30"/>
      <c r="E889" s="30"/>
      <c r="F889" s="30"/>
      <c r="G889" s="30"/>
      <c r="H889" s="30"/>
      <c r="I889" s="30"/>
      <c r="J889" s="30"/>
      <c r="K889" s="30"/>
      <c r="L889" s="30"/>
      <c r="M889" s="30"/>
      <c r="N889" s="30"/>
      <c r="O889" s="30"/>
      <c r="P889" s="30"/>
      <c r="Q889" s="30"/>
      <c r="R889" s="30"/>
      <c r="S889" s="30"/>
      <c r="T889" s="30"/>
      <c r="U889" s="30"/>
      <c r="V889" s="30"/>
      <c r="W889" s="30"/>
      <c r="X889" s="30"/>
      <c r="Y889" s="30"/>
      <c r="Z889" s="30"/>
      <c r="AA889" s="30"/>
      <c r="AB889" s="30"/>
      <c r="AC889" s="30"/>
      <c r="AD889" s="30"/>
      <c r="AE889" s="30"/>
      <c r="AF889" s="30"/>
      <c r="AG889" s="30"/>
      <c r="AH889" s="30"/>
    </row>
    <row r="890" spans="1:34" ht="12.75">
      <c r="A890" s="30"/>
      <c r="B890" s="30"/>
      <c r="C890" s="30"/>
      <c r="D890" s="30"/>
      <c r="E890" s="30"/>
      <c r="F890" s="30"/>
      <c r="G890" s="30"/>
      <c r="H890" s="30"/>
      <c r="I890" s="30"/>
      <c r="J890" s="30"/>
      <c r="K890" s="30"/>
      <c r="L890" s="30"/>
      <c r="M890" s="30"/>
      <c r="N890" s="30"/>
      <c r="O890" s="30"/>
      <c r="P890" s="30"/>
      <c r="Q890" s="30"/>
      <c r="R890" s="30"/>
      <c r="S890" s="30"/>
      <c r="T890" s="30"/>
      <c r="U890" s="30"/>
      <c r="V890" s="30"/>
      <c r="W890" s="30"/>
      <c r="X890" s="30"/>
      <c r="Y890" s="30"/>
      <c r="Z890" s="30"/>
      <c r="AA890" s="30"/>
      <c r="AB890" s="30"/>
      <c r="AC890" s="30"/>
      <c r="AD890" s="30"/>
      <c r="AE890" s="30"/>
      <c r="AF890" s="30"/>
      <c r="AG890" s="30"/>
      <c r="AH890" s="30"/>
    </row>
    <row r="891" spans="1:34" ht="12.75">
      <c r="A891" s="30"/>
      <c r="B891" s="30"/>
      <c r="C891" s="30"/>
      <c r="D891" s="30"/>
      <c r="E891" s="30"/>
      <c r="F891" s="30"/>
      <c r="G891" s="30"/>
      <c r="H891" s="30"/>
      <c r="I891" s="30"/>
      <c r="J891" s="30"/>
      <c r="K891" s="30"/>
      <c r="L891" s="30"/>
      <c r="M891" s="30"/>
      <c r="N891" s="30"/>
      <c r="O891" s="30"/>
      <c r="P891" s="30"/>
      <c r="Q891" s="30"/>
      <c r="R891" s="30"/>
      <c r="S891" s="30"/>
      <c r="T891" s="30"/>
      <c r="U891" s="30"/>
      <c r="V891" s="30"/>
      <c r="W891" s="30"/>
      <c r="X891" s="30"/>
      <c r="Y891" s="30"/>
      <c r="Z891" s="30"/>
      <c r="AA891" s="30"/>
      <c r="AB891" s="30"/>
      <c r="AC891" s="30"/>
      <c r="AD891" s="30"/>
      <c r="AE891" s="30"/>
      <c r="AF891" s="30"/>
      <c r="AG891" s="30"/>
      <c r="AH891" s="30"/>
    </row>
    <row r="892" spans="1:34" ht="12.75">
      <c r="A892" s="30"/>
      <c r="B892" s="30"/>
      <c r="C892" s="30"/>
      <c r="D892" s="30"/>
      <c r="E892" s="30"/>
      <c r="F892" s="30"/>
      <c r="G892" s="30"/>
      <c r="H892" s="30"/>
      <c r="I892" s="30"/>
      <c r="J892" s="30"/>
      <c r="K892" s="30"/>
      <c r="L892" s="30"/>
      <c r="M892" s="30"/>
      <c r="N892" s="30"/>
      <c r="O892" s="30"/>
      <c r="P892" s="30"/>
      <c r="Q892" s="30"/>
      <c r="R892" s="30"/>
      <c r="S892" s="30"/>
      <c r="T892" s="30"/>
      <c r="U892" s="30"/>
      <c r="V892" s="30"/>
      <c r="W892" s="30"/>
      <c r="X892" s="30"/>
      <c r="Y892" s="30"/>
      <c r="Z892" s="30"/>
      <c r="AA892" s="30"/>
      <c r="AB892" s="30"/>
      <c r="AC892" s="30"/>
      <c r="AD892" s="30"/>
      <c r="AE892" s="30"/>
      <c r="AF892" s="30"/>
      <c r="AG892" s="30"/>
      <c r="AH892" s="30"/>
    </row>
    <row r="893" spans="1:34" ht="12.75">
      <c r="A893" s="30"/>
      <c r="B893" s="30"/>
      <c r="C893" s="30"/>
      <c r="D893" s="30"/>
      <c r="E893" s="30"/>
      <c r="F893" s="30"/>
      <c r="G893" s="30"/>
      <c r="H893" s="30"/>
      <c r="I893" s="30"/>
      <c r="J893" s="30"/>
      <c r="K893" s="30"/>
      <c r="L893" s="30"/>
      <c r="M893" s="30"/>
      <c r="N893" s="30"/>
      <c r="O893" s="30"/>
      <c r="P893" s="30"/>
      <c r="Q893" s="30"/>
      <c r="R893" s="30"/>
      <c r="S893" s="30"/>
      <c r="T893" s="30"/>
      <c r="U893" s="30"/>
      <c r="V893" s="30"/>
      <c r="W893" s="30"/>
      <c r="X893" s="30"/>
      <c r="Y893" s="30"/>
      <c r="Z893" s="30"/>
      <c r="AA893" s="30"/>
      <c r="AB893" s="30"/>
      <c r="AC893" s="30"/>
      <c r="AD893" s="30"/>
      <c r="AE893" s="30"/>
      <c r="AF893" s="30"/>
      <c r="AG893" s="30"/>
      <c r="AH893" s="30"/>
    </row>
    <row r="894" spans="1:34" ht="12.75">
      <c r="A894" s="30"/>
      <c r="B894" s="30"/>
      <c r="C894" s="30"/>
      <c r="D894" s="30"/>
      <c r="E894" s="30"/>
      <c r="F894" s="30"/>
      <c r="G894" s="30"/>
      <c r="H894" s="30"/>
      <c r="I894" s="30"/>
      <c r="J894" s="30"/>
      <c r="K894" s="30"/>
      <c r="L894" s="30"/>
      <c r="M894" s="30"/>
      <c r="N894" s="30"/>
      <c r="O894" s="30"/>
      <c r="P894" s="30"/>
      <c r="Q894" s="30"/>
      <c r="R894" s="30"/>
      <c r="S894" s="30"/>
      <c r="T894" s="30"/>
      <c r="U894" s="30"/>
      <c r="V894" s="30"/>
      <c r="W894" s="30"/>
      <c r="X894" s="30"/>
      <c r="Y894" s="30"/>
      <c r="Z894" s="30"/>
      <c r="AA894" s="30"/>
      <c r="AB894" s="30"/>
      <c r="AC894" s="30"/>
      <c r="AD894" s="30"/>
      <c r="AE894" s="30"/>
      <c r="AF894" s="30"/>
      <c r="AG894" s="30"/>
      <c r="AH894" s="30"/>
    </row>
    <row r="895" spans="1:34" ht="12.75">
      <c r="A895" s="30"/>
      <c r="B895" s="30"/>
      <c r="C895" s="30"/>
      <c r="D895" s="30"/>
      <c r="E895" s="30"/>
      <c r="F895" s="30"/>
      <c r="G895" s="30"/>
      <c r="H895" s="30"/>
      <c r="I895" s="30"/>
      <c r="J895" s="30"/>
      <c r="K895" s="30"/>
      <c r="L895" s="30"/>
      <c r="M895" s="30"/>
      <c r="N895" s="30"/>
      <c r="O895" s="30"/>
      <c r="P895" s="30"/>
      <c r="Q895" s="30"/>
      <c r="R895" s="30"/>
      <c r="S895" s="30"/>
      <c r="T895" s="30"/>
      <c r="U895" s="30"/>
      <c r="V895" s="30"/>
      <c r="W895" s="30"/>
      <c r="X895" s="30"/>
      <c r="Y895" s="30"/>
      <c r="Z895" s="30"/>
      <c r="AA895" s="30"/>
      <c r="AB895" s="30"/>
      <c r="AC895" s="30"/>
      <c r="AD895" s="30"/>
      <c r="AE895" s="30"/>
      <c r="AF895" s="30"/>
      <c r="AG895" s="30"/>
      <c r="AH895" s="30"/>
    </row>
    <row r="896" spans="1:34" ht="12.75">
      <c r="A896" s="30"/>
      <c r="B896" s="30"/>
      <c r="C896" s="30"/>
      <c r="D896" s="30"/>
      <c r="E896" s="30"/>
      <c r="F896" s="30"/>
      <c r="G896" s="30"/>
      <c r="H896" s="30"/>
      <c r="I896" s="30"/>
      <c r="J896" s="30"/>
      <c r="K896" s="30"/>
      <c r="L896" s="30"/>
      <c r="M896" s="30"/>
      <c r="N896" s="30"/>
      <c r="O896" s="30"/>
      <c r="P896" s="30"/>
      <c r="Q896" s="30"/>
      <c r="R896" s="30"/>
      <c r="S896" s="30"/>
      <c r="T896" s="30"/>
      <c r="U896" s="30"/>
      <c r="V896" s="30"/>
      <c r="W896" s="30"/>
      <c r="X896" s="30"/>
      <c r="Y896" s="30"/>
      <c r="Z896" s="30"/>
      <c r="AA896" s="30"/>
      <c r="AB896" s="30"/>
      <c r="AC896" s="30"/>
      <c r="AD896" s="30"/>
      <c r="AE896" s="30"/>
      <c r="AF896" s="30"/>
      <c r="AG896" s="30"/>
      <c r="AH896" s="30"/>
    </row>
    <row r="897" spans="1:34" ht="12.75">
      <c r="A897" s="30"/>
      <c r="B897" s="30"/>
      <c r="C897" s="30"/>
      <c r="D897" s="30"/>
      <c r="E897" s="30"/>
      <c r="F897" s="30"/>
      <c r="G897" s="30"/>
      <c r="H897" s="30"/>
      <c r="I897" s="30"/>
      <c r="J897" s="30"/>
      <c r="K897" s="30"/>
      <c r="L897" s="30"/>
      <c r="M897" s="30"/>
      <c r="N897" s="30"/>
      <c r="O897" s="30"/>
      <c r="P897" s="30"/>
      <c r="Q897" s="30"/>
      <c r="R897" s="30"/>
      <c r="S897" s="30"/>
      <c r="T897" s="30"/>
      <c r="U897" s="30"/>
      <c r="V897" s="30"/>
      <c r="W897" s="30"/>
      <c r="X897" s="30"/>
      <c r="Y897" s="30"/>
      <c r="Z897" s="30"/>
      <c r="AA897" s="30"/>
      <c r="AB897" s="30"/>
      <c r="AC897" s="30"/>
      <c r="AD897" s="30"/>
      <c r="AE897" s="30"/>
      <c r="AF897" s="30"/>
      <c r="AG897" s="30"/>
      <c r="AH897" s="30"/>
    </row>
    <row r="898" spans="1:34" ht="12.75">
      <c r="A898" s="30"/>
      <c r="B898" s="30"/>
      <c r="C898" s="30"/>
      <c r="D898" s="30"/>
      <c r="E898" s="30"/>
      <c r="F898" s="30"/>
      <c r="G898" s="30"/>
      <c r="H898" s="30"/>
      <c r="I898" s="30"/>
      <c r="J898" s="30"/>
      <c r="K898" s="30"/>
      <c r="L898" s="30"/>
      <c r="M898" s="30"/>
      <c r="N898" s="30"/>
      <c r="O898" s="30"/>
      <c r="P898" s="30"/>
      <c r="Q898" s="30"/>
      <c r="R898" s="30"/>
      <c r="S898" s="30"/>
      <c r="T898" s="30"/>
      <c r="U898" s="30"/>
      <c r="V898" s="30"/>
      <c r="W898" s="30"/>
      <c r="X898" s="30"/>
      <c r="Y898" s="30"/>
      <c r="Z898" s="30"/>
      <c r="AA898" s="30"/>
      <c r="AB898" s="30"/>
      <c r="AC898" s="30"/>
      <c r="AD898" s="30"/>
      <c r="AE898" s="30"/>
      <c r="AF898" s="30"/>
      <c r="AG898" s="30"/>
      <c r="AH898" s="30"/>
    </row>
    <row r="899" spans="1:34" ht="12.75">
      <c r="A899" s="30"/>
      <c r="B899" s="30"/>
      <c r="C899" s="30"/>
      <c r="D899" s="30"/>
      <c r="E899" s="30"/>
      <c r="F899" s="30"/>
      <c r="G899" s="30"/>
      <c r="H899" s="30"/>
      <c r="I899" s="30"/>
      <c r="J899" s="30"/>
      <c r="K899" s="30"/>
      <c r="L899" s="30"/>
      <c r="M899" s="30"/>
      <c r="N899" s="30"/>
      <c r="O899" s="30"/>
      <c r="P899" s="30"/>
      <c r="Q899" s="30"/>
      <c r="R899" s="30"/>
      <c r="S899" s="30"/>
      <c r="T899" s="30"/>
      <c r="U899" s="30"/>
      <c r="V899" s="30"/>
      <c r="W899" s="30"/>
      <c r="X899" s="30"/>
      <c r="Y899" s="30"/>
      <c r="Z899" s="30"/>
      <c r="AA899" s="30"/>
      <c r="AB899" s="30"/>
      <c r="AC899" s="30"/>
      <c r="AD899" s="30"/>
      <c r="AE899" s="30"/>
      <c r="AF899" s="30"/>
      <c r="AG899" s="30"/>
      <c r="AH899" s="30"/>
    </row>
    <row r="900" spans="1:34" ht="12.75">
      <c r="A900" s="30"/>
      <c r="B900" s="30"/>
      <c r="C900" s="30"/>
      <c r="D900" s="30"/>
      <c r="E900" s="30"/>
      <c r="F900" s="30"/>
      <c r="G900" s="30"/>
      <c r="H900" s="30"/>
      <c r="I900" s="30"/>
      <c r="J900" s="30"/>
      <c r="K900" s="30"/>
      <c r="L900" s="30"/>
      <c r="M900" s="30"/>
      <c r="N900" s="30"/>
      <c r="O900" s="30"/>
      <c r="P900" s="30"/>
      <c r="Q900" s="30"/>
      <c r="R900" s="30"/>
      <c r="S900" s="30"/>
      <c r="T900" s="30"/>
      <c r="U900" s="30"/>
      <c r="V900" s="30"/>
      <c r="W900" s="30"/>
      <c r="X900" s="30"/>
      <c r="Y900" s="30"/>
      <c r="Z900" s="30"/>
      <c r="AA900" s="30"/>
      <c r="AB900" s="30"/>
      <c r="AC900" s="30"/>
      <c r="AD900" s="30"/>
      <c r="AE900" s="30"/>
      <c r="AF900" s="30"/>
      <c r="AG900" s="30"/>
      <c r="AH900" s="30"/>
    </row>
    <row r="901" spans="1:34" ht="12.75">
      <c r="A901" s="30"/>
      <c r="B901" s="30"/>
      <c r="C901" s="30"/>
      <c r="D901" s="30"/>
      <c r="E901" s="30"/>
      <c r="F901" s="30"/>
      <c r="G901" s="30"/>
      <c r="H901" s="30"/>
      <c r="I901" s="30"/>
      <c r="J901" s="30"/>
      <c r="K901" s="30"/>
      <c r="L901" s="30"/>
      <c r="M901" s="30"/>
      <c r="N901" s="30"/>
      <c r="O901" s="30"/>
      <c r="P901" s="30"/>
      <c r="Q901" s="30"/>
      <c r="R901" s="30"/>
      <c r="S901" s="30"/>
      <c r="T901" s="30"/>
      <c r="U901" s="30"/>
      <c r="V901" s="30"/>
      <c r="W901" s="30"/>
      <c r="X901" s="30"/>
      <c r="Y901" s="30"/>
      <c r="Z901" s="30"/>
      <c r="AA901" s="30"/>
      <c r="AB901" s="30"/>
      <c r="AC901" s="30"/>
      <c r="AD901" s="30"/>
      <c r="AE901" s="30"/>
      <c r="AF901" s="30"/>
      <c r="AG901" s="30"/>
      <c r="AH901" s="30"/>
    </row>
    <row r="902" spans="1:34" ht="12.75">
      <c r="A902" s="30"/>
      <c r="B902" s="30"/>
      <c r="C902" s="30"/>
      <c r="D902" s="30"/>
      <c r="E902" s="30"/>
      <c r="F902" s="30"/>
      <c r="G902" s="30"/>
      <c r="H902" s="30"/>
      <c r="I902" s="30"/>
      <c r="J902" s="30"/>
      <c r="K902" s="30"/>
      <c r="L902" s="30"/>
      <c r="M902" s="30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  <c r="AA902" s="30"/>
      <c r="AB902" s="30"/>
      <c r="AC902" s="30"/>
      <c r="AD902" s="30"/>
      <c r="AE902" s="30"/>
      <c r="AF902" s="30"/>
      <c r="AG902" s="30"/>
      <c r="AH902" s="30"/>
    </row>
    <row r="903" spans="1:34" ht="12.75">
      <c r="A903" s="30"/>
      <c r="B903" s="30"/>
      <c r="C903" s="30"/>
      <c r="D903" s="30"/>
      <c r="E903" s="30"/>
      <c r="F903" s="30"/>
      <c r="G903" s="30"/>
      <c r="H903" s="30"/>
      <c r="I903" s="30"/>
      <c r="J903" s="30"/>
      <c r="K903" s="30"/>
      <c r="L903" s="30"/>
      <c r="M903" s="30"/>
      <c r="N903" s="30"/>
      <c r="O903" s="30"/>
      <c r="P903" s="30"/>
      <c r="Q903" s="30"/>
      <c r="R903" s="30"/>
      <c r="S903" s="30"/>
      <c r="T903" s="30"/>
      <c r="U903" s="30"/>
      <c r="V903" s="30"/>
      <c r="W903" s="30"/>
      <c r="X903" s="30"/>
      <c r="Y903" s="30"/>
      <c r="Z903" s="30"/>
      <c r="AA903" s="30"/>
      <c r="AB903" s="30"/>
      <c r="AC903" s="30"/>
      <c r="AD903" s="30"/>
      <c r="AE903" s="30"/>
      <c r="AF903" s="30"/>
      <c r="AG903" s="30"/>
      <c r="AH903" s="30"/>
    </row>
    <row r="904" spans="1:34" ht="12.75">
      <c r="A904" s="30"/>
      <c r="B904" s="30"/>
      <c r="C904" s="30"/>
      <c r="D904" s="30"/>
      <c r="E904" s="30"/>
      <c r="F904" s="30"/>
      <c r="G904" s="30"/>
      <c r="H904" s="30"/>
      <c r="I904" s="30"/>
      <c r="J904" s="30"/>
      <c r="K904" s="30"/>
      <c r="L904" s="30"/>
      <c r="M904" s="30"/>
      <c r="N904" s="30"/>
      <c r="O904" s="30"/>
      <c r="P904" s="30"/>
      <c r="Q904" s="30"/>
      <c r="R904" s="30"/>
      <c r="S904" s="30"/>
      <c r="T904" s="30"/>
      <c r="U904" s="30"/>
      <c r="V904" s="30"/>
      <c r="W904" s="30"/>
      <c r="X904" s="30"/>
      <c r="Y904" s="30"/>
      <c r="Z904" s="30"/>
      <c r="AA904" s="30"/>
      <c r="AB904" s="30"/>
      <c r="AC904" s="30"/>
      <c r="AD904" s="30"/>
      <c r="AE904" s="30"/>
      <c r="AF904" s="30"/>
      <c r="AG904" s="30"/>
      <c r="AH904" s="30"/>
    </row>
    <row r="905" spans="1:34" ht="12.75">
      <c r="A905" s="30"/>
      <c r="B905" s="30"/>
      <c r="C905" s="30"/>
      <c r="D905" s="30"/>
      <c r="E905" s="30"/>
      <c r="F905" s="30"/>
      <c r="G905" s="30"/>
      <c r="H905" s="30"/>
      <c r="I905" s="30"/>
      <c r="J905" s="30"/>
      <c r="K905" s="30"/>
      <c r="L905" s="30"/>
      <c r="M905" s="30"/>
      <c r="N905" s="30"/>
      <c r="O905" s="30"/>
      <c r="P905" s="30"/>
      <c r="Q905" s="30"/>
      <c r="R905" s="30"/>
      <c r="S905" s="30"/>
      <c r="T905" s="30"/>
      <c r="U905" s="30"/>
      <c r="V905" s="30"/>
      <c r="W905" s="30"/>
      <c r="X905" s="30"/>
      <c r="Y905" s="30"/>
      <c r="Z905" s="30"/>
      <c r="AA905" s="30"/>
      <c r="AB905" s="30"/>
      <c r="AC905" s="30"/>
      <c r="AD905" s="30"/>
      <c r="AE905" s="30"/>
      <c r="AF905" s="30"/>
      <c r="AG905" s="30"/>
      <c r="AH905" s="30"/>
    </row>
    <row r="906" spans="1:34" ht="12.75">
      <c r="A906" s="30"/>
      <c r="B906" s="30"/>
      <c r="C906" s="30"/>
      <c r="D906" s="30"/>
      <c r="E906" s="30"/>
      <c r="F906" s="30"/>
      <c r="G906" s="30"/>
      <c r="H906" s="30"/>
      <c r="I906" s="30"/>
      <c r="J906" s="30"/>
      <c r="K906" s="30"/>
      <c r="L906" s="30"/>
      <c r="M906" s="30"/>
      <c r="N906" s="30"/>
      <c r="O906" s="30"/>
      <c r="P906" s="30"/>
      <c r="Q906" s="30"/>
      <c r="R906" s="30"/>
      <c r="S906" s="30"/>
      <c r="T906" s="30"/>
      <c r="U906" s="30"/>
      <c r="V906" s="30"/>
      <c r="W906" s="30"/>
      <c r="X906" s="30"/>
      <c r="Y906" s="30"/>
      <c r="Z906" s="30"/>
      <c r="AA906" s="30"/>
      <c r="AB906" s="30"/>
      <c r="AC906" s="30"/>
      <c r="AD906" s="30"/>
      <c r="AE906" s="30"/>
      <c r="AF906" s="30"/>
      <c r="AG906" s="30"/>
      <c r="AH906" s="30"/>
    </row>
    <row r="907" spans="1:34" ht="12.75">
      <c r="A907" s="30"/>
      <c r="B907" s="30"/>
      <c r="C907" s="30"/>
      <c r="D907" s="30"/>
      <c r="E907" s="30"/>
      <c r="F907" s="30"/>
      <c r="G907" s="30"/>
      <c r="H907" s="30"/>
      <c r="I907" s="30"/>
      <c r="J907" s="30"/>
      <c r="K907" s="30"/>
      <c r="L907" s="30"/>
      <c r="M907" s="30"/>
      <c r="N907" s="30"/>
      <c r="O907" s="30"/>
      <c r="P907" s="30"/>
      <c r="Q907" s="30"/>
      <c r="R907" s="30"/>
      <c r="S907" s="30"/>
      <c r="T907" s="30"/>
      <c r="U907" s="30"/>
      <c r="V907" s="30"/>
      <c r="W907" s="30"/>
      <c r="X907" s="30"/>
      <c r="Y907" s="30"/>
      <c r="Z907" s="30"/>
      <c r="AA907" s="30"/>
      <c r="AB907" s="30"/>
      <c r="AC907" s="30"/>
      <c r="AD907" s="30"/>
      <c r="AE907" s="30"/>
      <c r="AF907" s="30"/>
      <c r="AG907" s="30"/>
      <c r="AH907" s="30"/>
    </row>
    <row r="908" spans="1:34" ht="12.75">
      <c r="A908" s="30"/>
      <c r="B908" s="30"/>
      <c r="C908" s="30"/>
      <c r="D908" s="30"/>
      <c r="E908" s="30"/>
      <c r="F908" s="30"/>
      <c r="G908" s="30"/>
      <c r="H908" s="30"/>
      <c r="I908" s="30"/>
      <c r="J908" s="30"/>
      <c r="K908" s="30"/>
      <c r="L908" s="30"/>
      <c r="M908" s="30"/>
      <c r="N908" s="30"/>
      <c r="O908" s="30"/>
      <c r="P908" s="30"/>
      <c r="Q908" s="30"/>
      <c r="R908" s="30"/>
      <c r="S908" s="30"/>
      <c r="T908" s="30"/>
      <c r="U908" s="30"/>
      <c r="V908" s="30"/>
      <c r="W908" s="30"/>
      <c r="X908" s="30"/>
      <c r="Y908" s="30"/>
      <c r="Z908" s="30"/>
      <c r="AA908" s="30"/>
      <c r="AB908" s="30"/>
      <c r="AC908" s="30"/>
      <c r="AD908" s="30"/>
      <c r="AE908" s="30"/>
      <c r="AF908" s="30"/>
      <c r="AG908" s="30"/>
      <c r="AH908" s="30"/>
    </row>
    <row r="909" spans="1:34" ht="12.75">
      <c r="A909" s="30"/>
      <c r="B909" s="30"/>
      <c r="C909" s="30"/>
      <c r="D909" s="30"/>
      <c r="E909" s="30"/>
      <c r="F909" s="30"/>
      <c r="G909" s="30"/>
      <c r="H909" s="30"/>
      <c r="I909" s="30"/>
      <c r="J909" s="30"/>
      <c r="K909" s="30"/>
      <c r="L909" s="30"/>
      <c r="M909" s="30"/>
      <c r="N909" s="30"/>
      <c r="O909" s="30"/>
      <c r="P909" s="30"/>
      <c r="Q909" s="30"/>
      <c r="R909" s="30"/>
      <c r="S909" s="30"/>
      <c r="T909" s="30"/>
      <c r="U909" s="30"/>
      <c r="V909" s="30"/>
      <c r="W909" s="30"/>
      <c r="X909" s="30"/>
      <c r="Y909" s="30"/>
      <c r="Z909" s="30"/>
      <c r="AA909" s="30"/>
      <c r="AB909" s="30"/>
      <c r="AC909" s="30"/>
      <c r="AD909" s="30"/>
      <c r="AE909" s="30"/>
      <c r="AF909" s="30"/>
      <c r="AG909" s="30"/>
      <c r="AH909" s="30"/>
    </row>
    <row r="910" spans="1:34" ht="12.75">
      <c r="A910" s="30"/>
      <c r="B910" s="30"/>
      <c r="C910" s="30"/>
      <c r="D910" s="30"/>
      <c r="E910" s="30"/>
      <c r="F910" s="30"/>
      <c r="G910" s="30"/>
      <c r="H910" s="30"/>
      <c r="I910" s="30"/>
      <c r="J910" s="30"/>
      <c r="K910" s="30"/>
      <c r="L910" s="30"/>
      <c r="M910" s="30"/>
      <c r="N910" s="30"/>
      <c r="O910" s="30"/>
      <c r="P910" s="30"/>
      <c r="Q910" s="30"/>
      <c r="R910" s="30"/>
      <c r="S910" s="30"/>
      <c r="T910" s="30"/>
      <c r="U910" s="30"/>
      <c r="V910" s="30"/>
      <c r="W910" s="30"/>
      <c r="X910" s="30"/>
      <c r="Y910" s="30"/>
      <c r="Z910" s="30"/>
      <c r="AA910" s="30"/>
      <c r="AB910" s="30"/>
      <c r="AC910" s="30"/>
      <c r="AD910" s="30"/>
      <c r="AE910" s="30"/>
      <c r="AF910" s="30"/>
      <c r="AG910" s="30"/>
      <c r="AH910" s="30"/>
    </row>
    <row r="911" spans="1:34" ht="12.75">
      <c r="A911" s="30"/>
      <c r="B911" s="30"/>
      <c r="C911" s="30"/>
      <c r="D911" s="30"/>
      <c r="E911" s="30"/>
      <c r="F911" s="30"/>
      <c r="G911" s="30"/>
      <c r="H911" s="30"/>
      <c r="I911" s="30"/>
      <c r="J911" s="30"/>
      <c r="K911" s="30"/>
      <c r="L911" s="30"/>
      <c r="M911" s="30"/>
      <c r="N911" s="30"/>
      <c r="O911" s="30"/>
      <c r="P911" s="30"/>
      <c r="Q911" s="30"/>
      <c r="R911" s="30"/>
      <c r="S911" s="30"/>
      <c r="T911" s="30"/>
      <c r="U911" s="30"/>
      <c r="V911" s="30"/>
      <c r="W911" s="30"/>
      <c r="X911" s="30"/>
      <c r="Y911" s="30"/>
      <c r="Z911" s="30"/>
      <c r="AA911" s="30"/>
      <c r="AB911" s="30"/>
      <c r="AC911" s="30"/>
      <c r="AD911" s="30"/>
      <c r="AE911" s="30"/>
      <c r="AF911" s="30"/>
      <c r="AG911" s="30"/>
      <c r="AH911" s="30"/>
    </row>
    <row r="912" spans="1:34" ht="12.75">
      <c r="A912" s="30"/>
      <c r="B912" s="30"/>
      <c r="C912" s="30"/>
      <c r="D912" s="30"/>
      <c r="E912" s="30"/>
      <c r="F912" s="30"/>
      <c r="G912" s="30"/>
      <c r="H912" s="30"/>
      <c r="I912" s="30"/>
      <c r="J912" s="30"/>
      <c r="K912" s="30"/>
      <c r="L912" s="30"/>
      <c r="M912" s="30"/>
      <c r="N912" s="30"/>
      <c r="O912" s="30"/>
      <c r="P912" s="30"/>
      <c r="Q912" s="30"/>
      <c r="R912" s="30"/>
      <c r="S912" s="30"/>
      <c r="T912" s="30"/>
      <c r="U912" s="30"/>
      <c r="V912" s="30"/>
      <c r="W912" s="30"/>
      <c r="X912" s="30"/>
      <c r="Y912" s="30"/>
      <c r="Z912" s="30"/>
      <c r="AA912" s="30"/>
      <c r="AB912" s="30"/>
      <c r="AC912" s="30"/>
      <c r="AD912" s="30"/>
      <c r="AE912" s="30"/>
      <c r="AF912" s="30"/>
      <c r="AG912" s="30"/>
      <c r="AH912" s="30"/>
    </row>
    <row r="913" spans="1:34" ht="12.75">
      <c r="A913" s="30"/>
      <c r="B913" s="30"/>
      <c r="C913" s="30"/>
      <c r="D913" s="30"/>
      <c r="E913" s="30"/>
      <c r="F913" s="30"/>
      <c r="G913" s="30"/>
      <c r="H913" s="30"/>
      <c r="I913" s="30"/>
      <c r="J913" s="30"/>
      <c r="K913" s="30"/>
      <c r="L913" s="30"/>
      <c r="M913" s="30"/>
      <c r="N913" s="30"/>
      <c r="O913" s="30"/>
      <c r="P913" s="30"/>
      <c r="Q913" s="30"/>
      <c r="R913" s="30"/>
      <c r="S913" s="30"/>
      <c r="T913" s="30"/>
      <c r="U913" s="30"/>
      <c r="V913" s="30"/>
      <c r="W913" s="30"/>
      <c r="X913" s="30"/>
      <c r="Y913" s="30"/>
      <c r="Z913" s="30"/>
      <c r="AA913" s="30"/>
      <c r="AB913" s="30"/>
      <c r="AC913" s="30"/>
      <c r="AD913" s="30"/>
      <c r="AE913" s="30"/>
      <c r="AF913" s="30"/>
      <c r="AG913" s="30"/>
      <c r="AH913" s="30"/>
    </row>
    <row r="914" spans="1:34" ht="12.75">
      <c r="A914" s="30"/>
      <c r="B914" s="30"/>
      <c r="C914" s="30"/>
      <c r="D914" s="30"/>
      <c r="E914" s="30"/>
      <c r="F914" s="30"/>
      <c r="G914" s="30"/>
      <c r="H914" s="30"/>
      <c r="I914" s="30"/>
      <c r="J914" s="30"/>
      <c r="K914" s="30"/>
      <c r="L914" s="30"/>
      <c r="M914" s="30"/>
      <c r="N914" s="30"/>
      <c r="O914" s="30"/>
      <c r="P914" s="30"/>
      <c r="Q914" s="30"/>
      <c r="R914" s="30"/>
      <c r="S914" s="30"/>
      <c r="T914" s="30"/>
      <c r="U914" s="30"/>
      <c r="V914" s="30"/>
      <c r="W914" s="30"/>
      <c r="X914" s="30"/>
      <c r="Y914" s="30"/>
      <c r="Z914" s="30"/>
      <c r="AA914" s="30"/>
      <c r="AB914" s="30"/>
      <c r="AC914" s="30"/>
      <c r="AD914" s="30"/>
      <c r="AE914" s="30"/>
      <c r="AF914" s="30"/>
      <c r="AG914" s="30"/>
      <c r="AH914" s="30"/>
    </row>
    <row r="915" spans="1:34" ht="12.75">
      <c r="A915" s="30"/>
      <c r="B915" s="30"/>
      <c r="C915" s="30"/>
      <c r="D915" s="30"/>
      <c r="E915" s="30"/>
      <c r="F915" s="30"/>
      <c r="G915" s="30"/>
      <c r="H915" s="30"/>
      <c r="I915" s="30"/>
      <c r="J915" s="30"/>
      <c r="K915" s="30"/>
      <c r="L915" s="30"/>
      <c r="M915" s="30"/>
      <c r="N915" s="30"/>
      <c r="O915" s="30"/>
      <c r="P915" s="30"/>
      <c r="Q915" s="30"/>
      <c r="R915" s="30"/>
      <c r="S915" s="30"/>
      <c r="T915" s="30"/>
      <c r="U915" s="30"/>
      <c r="V915" s="30"/>
      <c r="W915" s="30"/>
      <c r="X915" s="30"/>
      <c r="Y915" s="30"/>
      <c r="Z915" s="30"/>
      <c r="AA915" s="30"/>
      <c r="AB915" s="30"/>
      <c r="AC915" s="30"/>
      <c r="AD915" s="30"/>
      <c r="AE915" s="30"/>
      <c r="AF915" s="30"/>
      <c r="AG915" s="30"/>
      <c r="AH915" s="30"/>
    </row>
    <row r="916" spans="1:34" ht="12.75">
      <c r="A916" s="30"/>
      <c r="B916" s="30"/>
      <c r="C916" s="30"/>
      <c r="D916" s="30"/>
      <c r="E916" s="30"/>
      <c r="F916" s="30"/>
      <c r="G916" s="30"/>
      <c r="H916" s="30"/>
      <c r="I916" s="30"/>
      <c r="J916" s="30"/>
      <c r="K916" s="30"/>
      <c r="L916" s="30"/>
      <c r="M916" s="30"/>
      <c r="N916" s="30"/>
      <c r="O916" s="30"/>
      <c r="P916" s="30"/>
      <c r="Q916" s="30"/>
      <c r="R916" s="30"/>
      <c r="S916" s="30"/>
      <c r="T916" s="30"/>
      <c r="U916" s="30"/>
      <c r="V916" s="30"/>
      <c r="W916" s="30"/>
      <c r="X916" s="30"/>
      <c r="Y916" s="30"/>
      <c r="Z916" s="30"/>
      <c r="AA916" s="30"/>
      <c r="AB916" s="30"/>
      <c r="AC916" s="30"/>
      <c r="AD916" s="30"/>
      <c r="AE916" s="30"/>
      <c r="AF916" s="30"/>
      <c r="AG916" s="30"/>
      <c r="AH916" s="30"/>
    </row>
    <row r="917" spans="1:34" ht="12.75">
      <c r="A917" s="30"/>
      <c r="B917" s="30"/>
      <c r="C917" s="30"/>
      <c r="D917" s="30"/>
      <c r="E917" s="30"/>
      <c r="F917" s="30"/>
      <c r="G917" s="30"/>
      <c r="H917" s="30"/>
      <c r="I917" s="30"/>
      <c r="J917" s="30"/>
      <c r="K917" s="30"/>
      <c r="L917" s="30"/>
      <c r="M917" s="30"/>
      <c r="N917" s="30"/>
      <c r="O917" s="30"/>
      <c r="P917" s="30"/>
      <c r="Q917" s="30"/>
      <c r="R917" s="30"/>
      <c r="S917" s="30"/>
      <c r="T917" s="30"/>
      <c r="U917" s="30"/>
      <c r="V917" s="30"/>
      <c r="W917" s="30"/>
      <c r="X917" s="30"/>
      <c r="Y917" s="30"/>
      <c r="Z917" s="30"/>
      <c r="AA917" s="30"/>
      <c r="AB917" s="30"/>
      <c r="AC917" s="30"/>
      <c r="AD917" s="30"/>
      <c r="AE917" s="30"/>
      <c r="AF917" s="30"/>
      <c r="AG917" s="30"/>
      <c r="AH917" s="30"/>
    </row>
    <row r="918" spans="1:34" ht="12.75">
      <c r="A918" s="30"/>
      <c r="B918" s="30"/>
      <c r="C918" s="30"/>
      <c r="D918" s="30"/>
      <c r="E918" s="30"/>
      <c r="F918" s="30"/>
      <c r="G918" s="30"/>
      <c r="H918" s="30"/>
      <c r="I918" s="30"/>
      <c r="J918" s="30"/>
      <c r="K918" s="30"/>
      <c r="L918" s="30"/>
      <c r="M918" s="30"/>
      <c r="N918" s="30"/>
      <c r="O918" s="30"/>
      <c r="P918" s="30"/>
      <c r="Q918" s="30"/>
      <c r="R918" s="30"/>
      <c r="S918" s="30"/>
      <c r="T918" s="30"/>
      <c r="U918" s="30"/>
      <c r="V918" s="30"/>
      <c r="W918" s="30"/>
      <c r="X918" s="30"/>
      <c r="Y918" s="30"/>
      <c r="Z918" s="30"/>
      <c r="AA918" s="30"/>
      <c r="AB918" s="30"/>
      <c r="AC918" s="30"/>
      <c r="AD918" s="30"/>
      <c r="AE918" s="30"/>
      <c r="AF918" s="30"/>
      <c r="AG918" s="30"/>
      <c r="AH918" s="30"/>
    </row>
    <row r="919" spans="1:34" ht="12.75">
      <c r="A919" s="30"/>
      <c r="B919" s="30"/>
      <c r="C919" s="30"/>
      <c r="D919" s="30"/>
      <c r="E919" s="30"/>
      <c r="F919" s="30"/>
      <c r="G919" s="30"/>
      <c r="H919" s="30"/>
      <c r="I919" s="30"/>
      <c r="J919" s="30"/>
      <c r="K919" s="30"/>
      <c r="L919" s="30"/>
      <c r="M919" s="30"/>
      <c r="N919" s="30"/>
      <c r="O919" s="30"/>
      <c r="P919" s="30"/>
      <c r="Q919" s="30"/>
      <c r="R919" s="30"/>
      <c r="S919" s="30"/>
      <c r="T919" s="30"/>
      <c r="U919" s="30"/>
      <c r="V919" s="30"/>
      <c r="W919" s="30"/>
      <c r="X919" s="30"/>
      <c r="Y919" s="30"/>
      <c r="Z919" s="30"/>
      <c r="AA919" s="30"/>
      <c r="AB919" s="30"/>
      <c r="AC919" s="30"/>
      <c r="AD919" s="30"/>
      <c r="AE919" s="30"/>
      <c r="AF919" s="30"/>
      <c r="AG919" s="30"/>
      <c r="AH919" s="30"/>
    </row>
    <row r="920" spans="1:34" ht="12.75">
      <c r="A920" s="30"/>
      <c r="B920" s="30"/>
      <c r="C920" s="30"/>
      <c r="D920" s="30"/>
      <c r="E920" s="30"/>
      <c r="F920" s="30"/>
      <c r="G920" s="30"/>
      <c r="H920" s="30"/>
      <c r="I920" s="30"/>
      <c r="J920" s="30"/>
      <c r="K920" s="30"/>
      <c r="L920" s="30"/>
      <c r="M920" s="30"/>
      <c r="N920" s="30"/>
      <c r="O920" s="30"/>
      <c r="P920" s="30"/>
      <c r="Q920" s="30"/>
      <c r="R920" s="30"/>
      <c r="S920" s="30"/>
      <c r="T920" s="30"/>
      <c r="U920" s="30"/>
      <c r="V920" s="30"/>
      <c r="W920" s="30"/>
      <c r="X920" s="30"/>
      <c r="Y920" s="30"/>
      <c r="Z920" s="30"/>
      <c r="AA920" s="30"/>
      <c r="AB920" s="30"/>
      <c r="AC920" s="30"/>
      <c r="AD920" s="30"/>
      <c r="AE920" s="30"/>
      <c r="AF920" s="30"/>
      <c r="AG920" s="30"/>
      <c r="AH920" s="30"/>
    </row>
    <row r="921" spans="1:34" ht="12.75">
      <c r="A921" s="30"/>
      <c r="B921" s="30"/>
      <c r="C921" s="30"/>
      <c r="D921" s="30"/>
      <c r="E921" s="30"/>
      <c r="F921" s="30"/>
      <c r="G921" s="30"/>
      <c r="H921" s="30"/>
      <c r="I921" s="30"/>
      <c r="J921" s="30"/>
      <c r="K921" s="30"/>
      <c r="L921" s="30"/>
      <c r="M921" s="30"/>
      <c r="N921" s="30"/>
      <c r="O921" s="30"/>
      <c r="P921" s="30"/>
      <c r="Q921" s="30"/>
      <c r="R921" s="30"/>
      <c r="S921" s="30"/>
      <c r="T921" s="30"/>
      <c r="U921" s="30"/>
      <c r="V921" s="30"/>
      <c r="W921" s="30"/>
      <c r="X921" s="30"/>
      <c r="Y921" s="30"/>
      <c r="Z921" s="30"/>
      <c r="AA921" s="30"/>
      <c r="AB921" s="30"/>
      <c r="AC921" s="30"/>
      <c r="AD921" s="30"/>
      <c r="AE921" s="30"/>
      <c r="AF921" s="30"/>
      <c r="AG921" s="30"/>
      <c r="AH921" s="30"/>
    </row>
    <row r="922" spans="1:34" ht="12.75">
      <c r="A922" s="30"/>
      <c r="B922" s="30"/>
      <c r="C922" s="30"/>
      <c r="D922" s="30"/>
      <c r="E922" s="30"/>
      <c r="F922" s="30"/>
      <c r="G922" s="30"/>
      <c r="H922" s="30"/>
      <c r="I922" s="30"/>
      <c r="J922" s="30"/>
      <c r="K922" s="30"/>
      <c r="L922" s="30"/>
      <c r="M922" s="30"/>
      <c r="N922" s="30"/>
      <c r="O922" s="30"/>
      <c r="P922" s="30"/>
      <c r="Q922" s="30"/>
      <c r="R922" s="30"/>
      <c r="S922" s="30"/>
      <c r="T922" s="30"/>
      <c r="U922" s="30"/>
      <c r="V922" s="30"/>
      <c r="W922" s="30"/>
      <c r="X922" s="30"/>
      <c r="Y922" s="30"/>
      <c r="Z922" s="30"/>
      <c r="AA922" s="30"/>
      <c r="AB922" s="30"/>
      <c r="AC922" s="30"/>
      <c r="AD922" s="30"/>
      <c r="AE922" s="30"/>
      <c r="AF922" s="30"/>
      <c r="AG922" s="30"/>
      <c r="AH922" s="30"/>
    </row>
    <row r="923" spans="1:34" ht="12.75">
      <c r="A923" s="30"/>
      <c r="B923" s="30"/>
      <c r="C923" s="30"/>
      <c r="D923" s="30"/>
      <c r="E923" s="30"/>
      <c r="F923" s="30"/>
      <c r="G923" s="30"/>
      <c r="H923" s="30"/>
      <c r="I923" s="30"/>
      <c r="J923" s="30"/>
      <c r="K923" s="30"/>
      <c r="L923" s="30"/>
      <c r="M923" s="30"/>
      <c r="N923" s="30"/>
      <c r="O923" s="30"/>
      <c r="P923" s="30"/>
      <c r="Q923" s="30"/>
      <c r="R923" s="30"/>
      <c r="S923" s="30"/>
      <c r="T923" s="30"/>
      <c r="U923" s="30"/>
      <c r="V923" s="30"/>
      <c r="W923" s="30"/>
      <c r="X923" s="30"/>
      <c r="Y923" s="30"/>
      <c r="Z923" s="30"/>
      <c r="AA923" s="30"/>
      <c r="AB923" s="30"/>
      <c r="AC923" s="30"/>
      <c r="AD923" s="30"/>
      <c r="AE923" s="30"/>
      <c r="AF923" s="30"/>
      <c r="AG923" s="30"/>
      <c r="AH923" s="30"/>
    </row>
    <row r="924" spans="1:34" ht="12.75">
      <c r="A924" s="30"/>
      <c r="B924" s="30"/>
      <c r="C924" s="30"/>
      <c r="D924" s="30"/>
      <c r="E924" s="30"/>
      <c r="F924" s="30"/>
      <c r="G924" s="30"/>
      <c r="H924" s="30"/>
      <c r="I924" s="30"/>
      <c r="J924" s="30"/>
      <c r="K924" s="30"/>
      <c r="L924" s="30"/>
      <c r="M924" s="30"/>
      <c r="N924" s="30"/>
      <c r="O924" s="30"/>
      <c r="P924" s="30"/>
      <c r="Q924" s="30"/>
      <c r="R924" s="30"/>
      <c r="S924" s="30"/>
      <c r="T924" s="30"/>
      <c r="U924" s="30"/>
      <c r="V924" s="30"/>
      <c r="W924" s="30"/>
      <c r="X924" s="30"/>
      <c r="Y924" s="30"/>
      <c r="Z924" s="30"/>
      <c r="AA924" s="30"/>
      <c r="AB924" s="30"/>
      <c r="AC924" s="30"/>
      <c r="AD924" s="30"/>
      <c r="AE924" s="30"/>
      <c r="AF924" s="30"/>
      <c r="AG924" s="30"/>
      <c r="AH924" s="30"/>
    </row>
    <row r="925" spans="1:34" ht="12.75">
      <c r="A925" s="30"/>
      <c r="B925" s="30"/>
      <c r="C925" s="30"/>
      <c r="D925" s="30"/>
      <c r="E925" s="30"/>
      <c r="F925" s="30"/>
      <c r="G925" s="30"/>
      <c r="H925" s="30"/>
      <c r="I925" s="30"/>
      <c r="J925" s="30"/>
      <c r="K925" s="30"/>
      <c r="L925" s="30"/>
      <c r="M925" s="30"/>
      <c r="N925" s="30"/>
      <c r="O925" s="30"/>
      <c r="P925" s="30"/>
      <c r="Q925" s="30"/>
      <c r="R925" s="30"/>
      <c r="S925" s="30"/>
      <c r="T925" s="30"/>
      <c r="U925" s="30"/>
      <c r="V925" s="30"/>
      <c r="W925" s="30"/>
      <c r="X925" s="30"/>
      <c r="Y925" s="30"/>
      <c r="Z925" s="30"/>
      <c r="AA925" s="30"/>
      <c r="AB925" s="30"/>
      <c r="AC925" s="30"/>
      <c r="AD925" s="30"/>
      <c r="AE925" s="30"/>
      <c r="AF925" s="30"/>
      <c r="AG925" s="30"/>
      <c r="AH925" s="30"/>
    </row>
    <row r="926" spans="1:34" ht="12.75">
      <c r="A926" s="30"/>
      <c r="B926" s="30"/>
      <c r="C926" s="30"/>
      <c r="D926" s="30"/>
      <c r="E926" s="30"/>
      <c r="F926" s="30"/>
      <c r="G926" s="30"/>
      <c r="H926" s="30"/>
      <c r="I926" s="30"/>
      <c r="J926" s="30"/>
      <c r="K926" s="30"/>
      <c r="L926" s="30"/>
      <c r="M926" s="30"/>
      <c r="N926" s="30"/>
      <c r="O926" s="30"/>
      <c r="P926" s="30"/>
      <c r="Q926" s="30"/>
      <c r="R926" s="30"/>
      <c r="S926" s="30"/>
      <c r="T926" s="30"/>
      <c r="U926" s="30"/>
      <c r="V926" s="30"/>
      <c r="W926" s="30"/>
      <c r="X926" s="30"/>
      <c r="Y926" s="30"/>
      <c r="Z926" s="30"/>
      <c r="AA926" s="30"/>
      <c r="AB926" s="30"/>
      <c r="AC926" s="30"/>
      <c r="AD926" s="30"/>
      <c r="AE926" s="30"/>
      <c r="AF926" s="30"/>
      <c r="AG926" s="30"/>
      <c r="AH926" s="30"/>
    </row>
    <row r="927" spans="1:34" ht="12.75">
      <c r="A927" s="30"/>
      <c r="B927" s="30"/>
      <c r="C927" s="30"/>
      <c r="D927" s="30"/>
      <c r="E927" s="30"/>
      <c r="F927" s="30"/>
      <c r="G927" s="30"/>
      <c r="H927" s="30"/>
      <c r="I927" s="30"/>
      <c r="J927" s="30"/>
      <c r="K927" s="30"/>
      <c r="L927" s="30"/>
      <c r="M927" s="30"/>
      <c r="N927" s="30"/>
      <c r="O927" s="30"/>
      <c r="P927" s="30"/>
      <c r="Q927" s="30"/>
      <c r="R927" s="30"/>
      <c r="S927" s="30"/>
      <c r="T927" s="30"/>
      <c r="U927" s="30"/>
      <c r="V927" s="30"/>
      <c r="W927" s="30"/>
      <c r="X927" s="30"/>
      <c r="Y927" s="30"/>
      <c r="Z927" s="30"/>
      <c r="AA927" s="30"/>
      <c r="AB927" s="30"/>
      <c r="AC927" s="30"/>
      <c r="AD927" s="30"/>
      <c r="AE927" s="30"/>
      <c r="AF927" s="30"/>
      <c r="AG927" s="30"/>
      <c r="AH927" s="30"/>
    </row>
    <row r="928" spans="1:34" ht="12.75">
      <c r="A928" s="30"/>
      <c r="B928" s="30"/>
      <c r="C928" s="30"/>
      <c r="D928" s="30"/>
      <c r="E928" s="30"/>
      <c r="F928" s="30"/>
      <c r="G928" s="30"/>
      <c r="H928" s="30"/>
      <c r="I928" s="30"/>
      <c r="J928" s="30"/>
      <c r="K928" s="30"/>
      <c r="L928" s="30"/>
      <c r="M928" s="30"/>
      <c r="N928" s="30"/>
      <c r="O928" s="30"/>
      <c r="P928" s="30"/>
      <c r="Q928" s="30"/>
      <c r="R928" s="30"/>
      <c r="S928" s="30"/>
      <c r="T928" s="30"/>
      <c r="U928" s="30"/>
      <c r="V928" s="30"/>
      <c r="W928" s="30"/>
      <c r="X928" s="30"/>
      <c r="Y928" s="30"/>
      <c r="Z928" s="30"/>
      <c r="AA928" s="30"/>
      <c r="AB928" s="30"/>
      <c r="AC928" s="30"/>
      <c r="AD928" s="30"/>
      <c r="AE928" s="30"/>
      <c r="AF928" s="30"/>
      <c r="AG928" s="30"/>
      <c r="AH928" s="30"/>
    </row>
    <row r="929" spans="1:34" ht="12.75">
      <c r="A929" s="30"/>
      <c r="B929" s="30"/>
      <c r="C929" s="30"/>
      <c r="D929" s="30"/>
      <c r="E929" s="30"/>
      <c r="F929" s="30"/>
      <c r="G929" s="30"/>
      <c r="H929" s="30"/>
      <c r="I929" s="30"/>
      <c r="J929" s="30"/>
      <c r="K929" s="30"/>
      <c r="L929" s="30"/>
      <c r="M929" s="30"/>
      <c r="N929" s="30"/>
      <c r="O929" s="30"/>
      <c r="P929" s="30"/>
      <c r="Q929" s="30"/>
      <c r="R929" s="30"/>
      <c r="S929" s="30"/>
      <c r="T929" s="30"/>
      <c r="U929" s="30"/>
      <c r="V929" s="30"/>
      <c r="W929" s="30"/>
      <c r="X929" s="30"/>
      <c r="Y929" s="30"/>
      <c r="Z929" s="30"/>
      <c r="AA929" s="30"/>
      <c r="AB929" s="30"/>
      <c r="AC929" s="30"/>
      <c r="AD929" s="30"/>
      <c r="AE929" s="30"/>
      <c r="AF929" s="30"/>
      <c r="AG929" s="30"/>
      <c r="AH929" s="30"/>
    </row>
    <row r="930" spans="1:34" ht="12.75">
      <c r="A930" s="30"/>
      <c r="B930" s="30"/>
      <c r="C930" s="30"/>
      <c r="D930" s="30"/>
      <c r="E930" s="30"/>
      <c r="F930" s="30"/>
      <c r="G930" s="30"/>
      <c r="H930" s="30"/>
      <c r="I930" s="30"/>
      <c r="J930" s="30"/>
      <c r="K930" s="30"/>
      <c r="L930" s="30"/>
      <c r="M930" s="30"/>
      <c r="N930" s="30"/>
      <c r="O930" s="30"/>
      <c r="P930" s="30"/>
      <c r="Q930" s="30"/>
      <c r="R930" s="30"/>
      <c r="S930" s="30"/>
      <c r="T930" s="30"/>
      <c r="U930" s="30"/>
      <c r="V930" s="30"/>
      <c r="W930" s="30"/>
      <c r="X930" s="30"/>
      <c r="Y930" s="30"/>
      <c r="Z930" s="30"/>
      <c r="AA930" s="30"/>
      <c r="AB930" s="30"/>
      <c r="AC930" s="30"/>
      <c r="AD930" s="30"/>
      <c r="AE930" s="30"/>
      <c r="AF930" s="30"/>
      <c r="AG930" s="30"/>
      <c r="AH930" s="30"/>
    </row>
    <row r="931" spans="1:34" ht="12.75">
      <c r="A931" s="30"/>
      <c r="B931" s="30"/>
      <c r="C931" s="30"/>
      <c r="D931" s="30"/>
      <c r="E931" s="30"/>
      <c r="F931" s="30"/>
      <c r="G931" s="30"/>
      <c r="H931" s="30"/>
      <c r="I931" s="30"/>
      <c r="J931" s="30"/>
      <c r="K931" s="30"/>
      <c r="L931" s="30"/>
      <c r="M931" s="30"/>
      <c r="N931" s="30"/>
      <c r="O931" s="30"/>
      <c r="P931" s="30"/>
      <c r="Q931" s="30"/>
      <c r="R931" s="30"/>
      <c r="S931" s="30"/>
      <c r="T931" s="30"/>
      <c r="U931" s="30"/>
      <c r="V931" s="30"/>
      <c r="W931" s="30"/>
      <c r="X931" s="30"/>
      <c r="Y931" s="30"/>
      <c r="Z931" s="30"/>
      <c r="AA931" s="30"/>
      <c r="AB931" s="30"/>
      <c r="AC931" s="30"/>
      <c r="AD931" s="30"/>
      <c r="AE931" s="30"/>
      <c r="AF931" s="30"/>
      <c r="AG931" s="30"/>
      <c r="AH931" s="30"/>
    </row>
    <row r="932" spans="1:34" ht="12.75">
      <c r="A932" s="30"/>
      <c r="B932" s="30"/>
      <c r="C932" s="30"/>
      <c r="D932" s="30"/>
      <c r="E932" s="30"/>
      <c r="F932" s="30"/>
      <c r="G932" s="30"/>
      <c r="H932" s="30"/>
      <c r="I932" s="30"/>
      <c r="J932" s="30"/>
      <c r="K932" s="30"/>
      <c r="L932" s="30"/>
      <c r="M932" s="30"/>
      <c r="N932" s="30"/>
      <c r="O932" s="30"/>
      <c r="P932" s="30"/>
      <c r="Q932" s="30"/>
      <c r="R932" s="30"/>
      <c r="S932" s="30"/>
      <c r="T932" s="30"/>
      <c r="U932" s="30"/>
      <c r="V932" s="30"/>
      <c r="W932" s="30"/>
      <c r="X932" s="30"/>
      <c r="Y932" s="30"/>
      <c r="Z932" s="30"/>
      <c r="AA932" s="30"/>
      <c r="AB932" s="30"/>
      <c r="AC932" s="30"/>
      <c r="AD932" s="30"/>
      <c r="AE932" s="30"/>
      <c r="AF932" s="30"/>
      <c r="AG932" s="30"/>
      <c r="AH932" s="30"/>
    </row>
    <row r="933" spans="1:34" ht="12.75">
      <c r="A933" s="30"/>
      <c r="B933" s="30"/>
      <c r="C933" s="30"/>
      <c r="D933" s="30"/>
      <c r="E933" s="30"/>
      <c r="F933" s="30"/>
      <c r="G933" s="30"/>
      <c r="H933" s="30"/>
      <c r="I933" s="30"/>
      <c r="J933" s="30"/>
      <c r="K933" s="30"/>
      <c r="L933" s="30"/>
      <c r="M933" s="30"/>
      <c r="N933" s="30"/>
      <c r="O933" s="30"/>
      <c r="P933" s="30"/>
      <c r="Q933" s="30"/>
      <c r="R933" s="30"/>
      <c r="S933" s="30"/>
      <c r="T933" s="30"/>
      <c r="U933" s="30"/>
      <c r="V933" s="30"/>
      <c r="W933" s="30"/>
      <c r="X933" s="30"/>
      <c r="Y933" s="30"/>
      <c r="Z933" s="30"/>
      <c r="AA933" s="30"/>
      <c r="AB933" s="30"/>
      <c r="AC933" s="30"/>
      <c r="AD933" s="30"/>
      <c r="AE933" s="30"/>
      <c r="AF933" s="30"/>
      <c r="AG933" s="30"/>
      <c r="AH933" s="30"/>
    </row>
    <row r="934" spans="1:34" ht="12.75">
      <c r="A934" s="30"/>
      <c r="B934" s="30"/>
      <c r="C934" s="30"/>
      <c r="D934" s="30"/>
      <c r="E934" s="30"/>
      <c r="F934" s="30"/>
      <c r="G934" s="30"/>
      <c r="H934" s="30"/>
      <c r="I934" s="30"/>
      <c r="J934" s="30"/>
      <c r="K934" s="30"/>
      <c r="L934" s="30"/>
      <c r="M934" s="30"/>
      <c r="N934" s="30"/>
      <c r="O934" s="30"/>
      <c r="P934" s="30"/>
      <c r="Q934" s="30"/>
      <c r="R934" s="30"/>
      <c r="S934" s="30"/>
      <c r="T934" s="30"/>
      <c r="U934" s="30"/>
      <c r="V934" s="30"/>
      <c r="W934" s="30"/>
      <c r="X934" s="30"/>
      <c r="Y934" s="30"/>
      <c r="Z934" s="30"/>
      <c r="AA934" s="30"/>
      <c r="AB934" s="30"/>
      <c r="AC934" s="30"/>
      <c r="AD934" s="30"/>
      <c r="AE934" s="30"/>
      <c r="AF934" s="30"/>
      <c r="AG934" s="30"/>
      <c r="AH934" s="30"/>
    </row>
    <row r="935" spans="1:34" ht="12.75">
      <c r="A935" s="30"/>
      <c r="B935" s="30"/>
      <c r="C935" s="30"/>
      <c r="D935" s="30"/>
      <c r="E935" s="30"/>
      <c r="F935" s="30"/>
      <c r="G935" s="30"/>
      <c r="H935" s="30"/>
      <c r="I935" s="30"/>
      <c r="J935" s="30"/>
      <c r="K935" s="30"/>
      <c r="L935" s="30"/>
      <c r="M935" s="30"/>
      <c r="N935" s="30"/>
      <c r="O935" s="30"/>
      <c r="P935" s="30"/>
      <c r="Q935" s="30"/>
      <c r="R935" s="30"/>
      <c r="S935" s="30"/>
      <c r="T935" s="30"/>
      <c r="U935" s="30"/>
      <c r="V935" s="30"/>
      <c r="W935" s="30"/>
      <c r="X935" s="30"/>
      <c r="Y935" s="30"/>
      <c r="Z935" s="30"/>
      <c r="AA935" s="30"/>
      <c r="AB935" s="30"/>
      <c r="AC935" s="30"/>
      <c r="AD935" s="30"/>
      <c r="AE935" s="30"/>
      <c r="AF935" s="30"/>
      <c r="AG935" s="30"/>
      <c r="AH935" s="30"/>
    </row>
    <row r="936" spans="1:34" ht="12.75">
      <c r="A936" s="30"/>
      <c r="B936" s="30"/>
      <c r="C936" s="30"/>
      <c r="D936" s="30"/>
      <c r="E936" s="30"/>
      <c r="F936" s="30"/>
      <c r="G936" s="30"/>
      <c r="H936" s="30"/>
      <c r="I936" s="30"/>
      <c r="J936" s="30"/>
      <c r="K936" s="30"/>
      <c r="L936" s="30"/>
      <c r="M936" s="30"/>
      <c r="N936" s="30"/>
      <c r="O936" s="30"/>
      <c r="P936" s="30"/>
      <c r="Q936" s="30"/>
      <c r="R936" s="30"/>
      <c r="S936" s="30"/>
      <c r="T936" s="30"/>
      <c r="U936" s="30"/>
      <c r="V936" s="30"/>
      <c r="W936" s="30"/>
      <c r="X936" s="30"/>
      <c r="Y936" s="30"/>
      <c r="Z936" s="30"/>
      <c r="AA936" s="30"/>
      <c r="AB936" s="30"/>
      <c r="AC936" s="30"/>
      <c r="AD936" s="30"/>
      <c r="AE936" s="30"/>
      <c r="AF936" s="30"/>
      <c r="AG936" s="30"/>
      <c r="AH936" s="30"/>
    </row>
    <row r="937" spans="1:34" ht="12.75">
      <c r="A937" s="30"/>
      <c r="B937" s="30"/>
      <c r="C937" s="30"/>
      <c r="D937" s="30"/>
      <c r="E937" s="30"/>
      <c r="F937" s="30"/>
      <c r="G937" s="30"/>
      <c r="H937" s="30"/>
      <c r="I937" s="30"/>
      <c r="J937" s="30"/>
      <c r="K937" s="30"/>
      <c r="L937" s="30"/>
      <c r="M937" s="30"/>
      <c r="N937" s="30"/>
      <c r="O937" s="30"/>
      <c r="P937" s="30"/>
      <c r="Q937" s="30"/>
      <c r="R937" s="30"/>
      <c r="S937" s="30"/>
      <c r="T937" s="30"/>
      <c r="U937" s="30"/>
      <c r="V937" s="30"/>
      <c r="W937" s="30"/>
      <c r="X937" s="30"/>
      <c r="Y937" s="30"/>
      <c r="Z937" s="30"/>
      <c r="AA937" s="30"/>
      <c r="AB937" s="30"/>
      <c r="AC937" s="30"/>
      <c r="AD937" s="30"/>
      <c r="AE937" s="30"/>
      <c r="AF937" s="30"/>
      <c r="AG937" s="30"/>
      <c r="AH937" s="30"/>
    </row>
    <row r="938" spans="1:34" ht="12.75">
      <c r="A938" s="30"/>
      <c r="B938" s="30"/>
      <c r="C938" s="30"/>
      <c r="D938" s="30"/>
      <c r="E938" s="30"/>
      <c r="F938" s="30"/>
      <c r="G938" s="30"/>
      <c r="H938" s="30"/>
      <c r="I938" s="30"/>
      <c r="J938" s="30"/>
      <c r="K938" s="30"/>
      <c r="L938" s="30"/>
      <c r="M938" s="30"/>
      <c r="N938" s="30"/>
      <c r="O938" s="30"/>
      <c r="P938" s="30"/>
      <c r="Q938" s="30"/>
      <c r="R938" s="30"/>
      <c r="S938" s="30"/>
      <c r="T938" s="30"/>
      <c r="U938" s="30"/>
      <c r="V938" s="30"/>
      <c r="W938" s="30"/>
      <c r="X938" s="30"/>
      <c r="Y938" s="30"/>
      <c r="Z938" s="30"/>
      <c r="AA938" s="30"/>
      <c r="AB938" s="30"/>
      <c r="AC938" s="30"/>
      <c r="AD938" s="30"/>
      <c r="AE938" s="30"/>
      <c r="AF938" s="30"/>
      <c r="AG938" s="30"/>
      <c r="AH938" s="30"/>
    </row>
    <row r="939" spans="1:34" ht="12.75">
      <c r="A939" s="30"/>
      <c r="B939" s="30"/>
      <c r="C939" s="30"/>
      <c r="D939" s="30"/>
      <c r="E939" s="30"/>
      <c r="F939" s="30"/>
      <c r="G939" s="30"/>
      <c r="H939" s="30"/>
      <c r="I939" s="30"/>
      <c r="J939" s="30"/>
      <c r="K939" s="30"/>
      <c r="L939" s="30"/>
      <c r="M939" s="30"/>
      <c r="N939" s="30"/>
      <c r="O939" s="30"/>
      <c r="P939" s="30"/>
      <c r="Q939" s="30"/>
      <c r="R939" s="30"/>
      <c r="S939" s="30"/>
      <c r="T939" s="30"/>
      <c r="U939" s="30"/>
      <c r="V939" s="30"/>
      <c r="W939" s="30"/>
      <c r="X939" s="30"/>
      <c r="Y939" s="30"/>
      <c r="Z939" s="30"/>
      <c r="AA939" s="30"/>
      <c r="AB939" s="30"/>
      <c r="AC939" s="30"/>
      <c r="AD939" s="30"/>
      <c r="AE939" s="30"/>
      <c r="AF939" s="30"/>
      <c r="AG939" s="30"/>
      <c r="AH939" s="30"/>
    </row>
    <row r="940" spans="1:34" ht="12.75">
      <c r="A940" s="30"/>
      <c r="B940" s="30"/>
      <c r="C940" s="30"/>
      <c r="D940" s="30"/>
      <c r="E940" s="30"/>
      <c r="F940" s="30"/>
      <c r="G940" s="30"/>
      <c r="H940" s="30"/>
      <c r="I940" s="30"/>
      <c r="J940" s="30"/>
      <c r="K940" s="30"/>
      <c r="L940" s="30"/>
      <c r="M940" s="30"/>
      <c r="N940" s="30"/>
      <c r="O940" s="30"/>
      <c r="P940" s="30"/>
      <c r="Q940" s="30"/>
      <c r="R940" s="30"/>
      <c r="S940" s="30"/>
      <c r="T940" s="30"/>
      <c r="U940" s="30"/>
      <c r="V940" s="30"/>
      <c r="W940" s="30"/>
      <c r="X940" s="30"/>
      <c r="Y940" s="30"/>
      <c r="Z940" s="30"/>
      <c r="AA940" s="30"/>
      <c r="AB940" s="30"/>
      <c r="AC940" s="30"/>
      <c r="AD940" s="30"/>
      <c r="AE940" s="30"/>
      <c r="AF940" s="30"/>
      <c r="AG940" s="30"/>
      <c r="AH940" s="30"/>
    </row>
    <row r="941" spans="1:34" ht="12.75">
      <c r="A941" s="30"/>
      <c r="B941" s="30"/>
      <c r="C941" s="30"/>
      <c r="D941" s="30"/>
      <c r="E941" s="30"/>
      <c r="F941" s="30"/>
      <c r="G941" s="30"/>
      <c r="H941" s="30"/>
      <c r="I941" s="30"/>
      <c r="J941" s="30"/>
      <c r="K941" s="30"/>
      <c r="L941" s="30"/>
      <c r="M941" s="30"/>
      <c r="N941" s="30"/>
      <c r="O941" s="30"/>
      <c r="P941" s="30"/>
      <c r="Q941" s="30"/>
      <c r="R941" s="30"/>
      <c r="S941" s="30"/>
      <c r="T941" s="30"/>
      <c r="U941" s="30"/>
      <c r="V941" s="30"/>
      <c r="W941" s="30"/>
      <c r="X941" s="30"/>
      <c r="Y941" s="30"/>
      <c r="Z941" s="30"/>
      <c r="AA941" s="30"/>
      <c r="AB941" s="30"/>
      <c r="AC941" s="30"/>
      <c r="AD941" s="30"/>
      <c r="AE941" s="30"/>
      <c r="AF941" s="30"/>
      <c r="AG941" s="30"/>
      <c r="AH941" s="30"/>
    </row>
    <row r="942" spans="1:34" ht="12.75">
      <c r="A942" s="30"/>
      <c r="B942" s="30"/>
      <c r="C942" s="30"/>
      <c r="D942" s="30"/>
      <c r="E942" s="30"/>
      <c r="F942" s="30"/>
      <c r="G942" s="30"/>
      <c r="H942" s="30"/>
      <c r="I942" s="30"/>
      <c r="J942" s="30"/>
      <c r="K942" s="30"/>
      <c r="L942" s="30"/>
      <c r="M942" s="30"/>
      <c r="N942" s="30"/>
      <c r="O942" s="30"/>
      <c r="P942" s="30"/>
      <c r="Q942" s="30"/>
      <c r="R942" s="30"/>
      <c r="S942" s="30"/>
      <c r="T942" s="30"/>
      <c r="U942" s="30"/>
      <c r="V942" s="30"/>
      <c r="W942" s="30"/>
      <c r="X942" s="30"/>
      <c r="Y942" s="30"/>
      <c r="Z942" s="30"/>
      <c r="AA942" s="30"/>
      <c r="AB942" s="30"/>
      <c r="AC942" s="30"/>
      <c r="AD942" s="30"/>
      <c r="AE942" s="30"/>
      <c r="AF942" s="30"/>
      <c r="AG942" s="30"/>
      <c r="AH942" s="30"/>
    </row>
    <row r="943" spans="1:34" ht="12.75">
      <c r="A943" s="30"/>
      <c r="B943" s="30"/>
      <c r="C943" s="30"/>
      <c r="D943" s="30"/>
      <c r="E943" s="30"/>
      <c r="F943" s="30"/>
      <c r="G943" s="30"/>
      <c r="H943" s="30"/>
      <c r="I943" s="30"/>
      <c r="J943" s="30"/>
      <c r="K943" s="30"/>
      <c r="L943" s="30"/>
      <c r="M943" s="30"/>
      <c r="N943" s="30"/>
      <c r="O943" s="30"/>
      <c r="P943" s="30"/>
      <c r="Q943" s="30"/>
      <c r="R943" s="30"/>
      <c r="S943" s="30"/>
      <c r="T943" s="30"/>
      <c r="U943" s="30"/>
      <c r="V943" s="30"/>
      <c r="W943" s="30"/>
      <c r="X943" s="30"/>
      <c r="Y943" s="30"/>
      <c r="Z943" s="30"/>
      <c r="AA943" s="30"/>
      <c r="AB943" s="30"/>
      <c r="AC943" s="30"/>
      <c r="AD943" s="30"/>
      <c r="AE943" s="30"/>
      <c r="AF943" s="30"/>
      <c r="AG943" s="30"/>
      <c r="AH943" s="30"/>
    </row>
    <row r="944" spans="1:34" ht="12.75">
      <c r="A944" s="30"/>
      <c r="B944" s="30"/>
      <c r="C944" s="30"/>
      <c r="D944" s="30"/>
      <c r="E944" s="30"/>
      <c r="F944" s="30"/>
      <c r="G944" s="30"/>
      <c r="H944" s="30"/>
      <c r="I944" s="30"/>
      <c r="J944" s="30"/>
      <c r="K944" s="30"/>
      <c r="L944" s="30"/>
      <c r="M944" s="30"/>
      <c r="N944" s="30"/>
      <c r="O944" s="30"/>
      <c r="P944" s="30"/>
      <c r="Q944" s="30"/>
      <c r="R944" s="30"/>
      <c r="S944" s="30"/>
      <c r="T944" s="30"/>
      <c r="U944" s="30"/>
      <c r="V944" s="30"/>
      <c r="W944" s="30"/>
      <c r="X944" s="30"/>
      <c r="Y944" s="30"/>
      <c r="Z944" s="30"/>
      <c r="AA944" s="30"/>
      <c r="AB944" s="30"/>
      <c r="AC944" s="30"/>
      <c r="AD944" s="30"/>
      <c r="AE944" s="30"/>
      <c r="AF944" s="30"/>
      <c r="AG944" s="30"/>
      <c r="AH944" s="30"/>
    </row>
    <row r="945" spans="1:34" ht="12.75">
      <c r="A945" s="30"/>
      <c r="B945" s="30"/>
      <c r="C945" s="30"/>
      <c r="D945" s="30"/>
      <c r="E945" s="30"/>
      <c r="F945" s="30"/>
      <c r="G945" s="30"/>
      <c r="H945" s="30"/>
      <c r="I945" s="30"/>
      <c r="J945" s="30"/>
      <c r="K945" s="30"/>
      <c r="L945" s="30"/>
      <c r="M945" s="30"/>
      <c r="N945" s="30"/>
      <c r="O945" s="30"/>
      <c r="P945" s="30"/>
      <c r="Q945" s="30"/>
      <c r="R945" s="30"/>
      <c r="S945" s="30"/>
      <c r="T945" s="30"/>
      <c r="U945" s="30"/>
      <c r="V945" s="30"/>
      <c r="W945" s="30"/>
      <c r="X945" s="30"/>
      <c r="Y945" s="30"/>
      <c r="Z945" s="30"/>
      <c r="AA945" s="30"/>
      <c r="AB945" s="30"/>
      <c r="AC945" s="30"/>
      <c r="AD945" s="30"/>
      <c r="AE945" s="30"/>
      <c r="AF945" s="30"/>
      <c r="AG945" s="30"/>
      <c r="AH945" s="30"/>
    </row>
    <row r="946" spans="1:34" ht="12.75">
      <c r="A946" s="30"/>
      <c r="B946" s="30"/>
      <c r="C946" s="30"/>
      <c r="D946" s="30"/>
      <c r="E946" s="30"/>
      <c r="F946" s="30"/>
      <c r="G946" s="30"/>
      <c r="H946" s="30"/>
      <c r="I946" s="30"/>
      <c r="J946" s="30"/>
      <c r="K946" s="30"/>
      <c r="L946" s="30"/>
      <c r="M946" s="30"/>
      <c r="N946" s="30"/>
      <c r="O946" s="30"/>
      <c r="P946" s="30"/>
      <c r="Q946" s="30"/>
      <c r="R946" s="30"/>
      <c r="S946" s="30"/>
      <c r="T946" s="30"/>
      <c r="U946" s="30"/>
      <c r="V946" s="30"/>
      <c r="W946" s="30"/>
      <c r="X946" s="30"/>
      <c r="Y946" s="30"/>
      <c r="Z946" s="30"/>
      <c r="AA946" s="30"/>
      <c r="AB946" s="30"/>
      <c r="AC946" s="30"/>
      <c r="AD946" s="30"/>
      <c r="AE946" s="30"/>
      <c r="AF946" s="30"/>
      <c r="AG946" s="30"/>
      <c r="AH946" s="30"/>
    </row>
    <row r="947" spans="1:34" ht="12.75">
      <c r="A947" s="30"/>
      <c r="B947" s="30"/>
      <c r="C947" s="30"/>
      <c r="D947" s="30"/>
      <c r="E947" s="30"/>
      <c r="F947" s="30"/>
      <c r="G947" s="30"/>
      <c r="H947" s="30"/>
      <c r="I947" s="30"/>
      <c r="J947" s="30"/>
      <c r="K947" s="30"/>
      <c r="L947" s="30"/>
      <c r="M947" s="30"/>
      <c r="N947" s="30"/>
      <c r="O947" s="30"/>
      <c r="P947" s="30"/>
      <c r="Q947" s="30"/>
      <c r="R947" s="30"/>
      <c r="S947" s="30"/>
      <c r="T947" s="30"/>
      <c r="U947" s="30"/>
      <c r="V947" s="30"/>
      <c r="W947" s="30"/>
      <c r="X947" s="30"/>
      <c r="Y947" s="30"/>
      <c r="Z947" s="30"/>
      <c r="AA947" s="30"/>
      <c r="AB947" s="30"/>
      <c r="AC947" s="30"/>
      <c r="AD947" s="30"/>
      <c r="AE947" s="30"/>
      <c r="AF947" s="30"/>
      <c r="AG947" s="30"/>
      <c r="AH947" s="30"/>
    </row>
    <row r="948" spans="1:34" ht="12.75">
      <c r="A948" s="30"/>
      <c r="B948" s="30"/>
      <c r="C948" s="30"/>
      <c r="D948" s="30"/>
      <c r="E948" s="30"/>
      <c r="F948" s="30"/>
      <c r="G948" s="30"/>
      <c r="H948" s="30"/>
      <c r="I948" s="30"/>
      <c r="J948" s="30"/>
      <c r="K948" s="30"/>
      <c r="L948" s="30"/>
      <c r="M948" s="30"/>
      <c r="N948" s="30"/>
      <c r="O948" s="30"/>
      <c r="P948" s="30"/>
      <c r="Q948" s="30"/>
      <c r="R948" s="30"/>
      <c r="S948" s="30"/>
      <c r="T948" s="30"/>
      <c r="U948" s="30"/>
      <c r="V948" s="30"/>
      <c r="W948" s="30"/>
      <c r="X948" s="30"/>
      <c r="Y948" s="30"/>
      <c r="Z948" s="30"/>
      <c r="AA948" s="30"/>
      <c r="AB948" s="30"/>
      <c r="AC948" s="30"/>
      <c r="AD948" s="30"/>
      <c r="AE948" s="30"/>
      <c r="AF948" s="30"/>
      <c r="AG948" s="30"/>
      <c r="AH948" s="30"/>
    </row>
    <row r="949" spans="1:34" ht="12.75">
      <c r="A949" s="30"/>
      <c r="B949" s="30"/>
      <c r="C949" s="30"/>
      <c r="D949" s="30"/>
      <c r="E949" s="30"/>
      <c r="F949" s="30"/>
      <c r="G949" s="30"/>
      <c r="H949" s="30"/>
      <c r="I949" s="30"/>
      <c r="J949" s="30"/>
      <c r="K949" s="30"/>
      <c r="L949" s="30"/>
      <c r="M949" s="30"/>
      <c r="N949" s="30"/>
      <c r="O949" s="30"/>
      <c r="P949" s="30"/>
      <c r="Q949" s="30"/>
      <c r="R949" s="30"/>
      <c r="S949" s="30"/>
      <c r="T949" s="30"/>
      <c r="U949" s="30"/>
      <c r="V949" s="30"/>
      <c r="W949" s="30"/>
      <c r="X949" s="30"/>
      <c r="Y949" s="30"/>
      <c r="Z949" s="30"/>
      <c r="AA949" s="30"/>
      <c r="AB949" s="30"/>
      <c r="AC949" s="30"/>
      <c r="AD949" s="30"/>
      <c r="AE949" s="30"/>
      <c r="AF949" s="30"/>
      <c r="AG949" s="30"/>
      <c r="AH949" s="30"/>
    </row>
    <row r="950" spans="1:34" ht="12.75">
      <c r="A950" s="30"/>
      <c r="B950" s="30"/>
      <c r="C950" s="30"/>
      <c r="D950" s="30"/>
      <c r="E950" s="30"/>
      <c r="F950" s="30"/>
      <c r="G950" s="30"/>
      <c r="H950" s="30"/>
      <c r="I950" s="30"/>
      <c r="J950" s="30"/>
      <c r="K950" s="30"/>
      <c r="L950" s="30"/>
      <c r="M950" s="30"/>
      <c r="N950" s="30"/>
      <c r="O950" s="30"/>
      <c r="P950" s="30"/>
      <c r="Q950" s="30"/>
      <c r="R950" s="30"/>
      <c r="S950" s="30"/>
      <c r="T950" s="30"/>
      <c r="U950" s="30"/>
      <c r="V950" s="30"/>
      <c r="W950" s="30"/>
      <c r="X950" s="30"/>
      <c r="Y950" s="30"/>
      <c r="Z950" s="30"/>
      <c r="AA950" s="30"/>
      <c r="AB950" s="30"/>
      <c r="AC950" s="30"/>
      <c r="AD950" s="30"/>
      <c r="AE950" s="30"/>
      <c r="AF950" s="30"/>
      <c r="AG950" s="30"/>
      <c r="AH950" s="30"/>
    </row>
    <row r="951" spans="1:34" ht="12.75">
      <c r="A951" s="30"/>
      <c r="B951" s="30"/>
      <c r="C951" s="30"/>
      <c r="D951" s="30"/>
      <c r="E951" s="30"/>
      <c r="F951" s="30"/>
      <c r="G951" s="30"/>
      <c r="H951" s="30"/>
      <c r="I951" s="30"/>
      <c r="J951" s="30"/>
      <c r="K951" s="30"/>
      <c r="L951" s="30"/>
      <c r="M951" s="30"/>
      <c r="N951" s="30"/>
      <c r="O951" s="30"/>
      <c r="P951" s="30"/>
      <c r="Q951" s="30"/>
      <c r="R951" s="30"/>
      <c r="S951" s="30"/>
      <c r="T951" s="30"/>
      <c r="U951" s="30"/>
      <c r="V951" s="30"/>
      <c r="W951" s="30"/>
      <c r="X951" s="30"/>
      <c r="Y951" s="30"/>
      <c r="Z951" s="30"/>
      <c r="AA951" s="30"/>
      <c r="AB951" s="30"/>
      <c r="AC951" s="30"/>
      <c r="AD951" s="30"/>
      <c r="AE951" s="30"/>
      <c r="AF951" s="30"/>
      <c r="AG951" s="30"/>
      <c r="AH951" s="30"/>
    </row>
    <row r="952" spans="1:34" ht="12.75">
      <c r="A952" s="30"/>
      <c r="B952" s="30"/>
      <c r="C952" s="30"/>
      <c r="D952" s="30"/>
      <c r="E952" s="30"/>
      <c r="F952" s="30"/>
      <c r="G952" s="30"/>
      <c r="H952" s="30"/>
      <c r="I952" s="30"/>
      <c r="J952" s="30"/>
      <c r="K952" s="30"/>
      <c r="L952" s="30"/>
      <c r="M952" s="30"/>
      <c r="N952" s="30"/>
      <c r="O952" s="30"/>
      <c r="P952" s="30"/>
      <c r="Q952" s="30"/>
      <c r="R952" s="30"/>
      <c r="S952" s="30"/>
      <c r="T952" s="30"/>
      <c r="U952" s="30"/>
      <c r="V952" s="30"/>
      <c r="W952" s="30"/>
      <c r="X952" s="30"/>
      <c r="Y952" s="30"/>
      <c r="Z952" s="30"/>
      <c r="AA952" s="30"/>
      <c r="AB952" s="30"/>
      <c r="AC952" s="30"/>
      <c r="AD952" s="30"/>
      <c r="AE952" s="30"/>
      <c r="AF952" s="30"/>
      <c r="AG952" s="30"/>
      <c r="AH952" s="30"/>
    </row>
    <row r="953" spans="1:34" ht="12.75">
      <c r="A953" s="30"/>
      <c r="B953" s="30"/>
      <c r="C953" s="30"/>
      <c r="D953" s="30"/>
      <c r="E953" s="30"/>
      <c r="F953" s="30"/>
      <c r="G953" s="30"/>
      <c r="H953" s="30"/>
      <c r="I953" s="30"/>
      <c r="J953" s="30"/>
      <c r="K953" s="30"/>
      <c r="L953" s="30"/>
      <c r="M953" s="30"/>
      <c r="N953" s="30"/>
      <c r="O953" s="30"/>
      <c r="P953" s="30"/>
      <c r="Q953" s="30"/>
      <c r="R953" s="30"/>
      <c r="S953" s="30"/>
      <c r="T953" s="30"/>
      <c r="U953" s="30"/>
      <c r="V953" s="30"/>
      <c r="W953" s="30"/>
      <c r="X953" s="30"/>
      <c r="Y953" s="30"/>
      <c r="Z953" s="30"/>
      <c r="AA953" s="30"/>
      <c r="AB953" s="30"/>
      <c r="AC953" s="30"/>
      <c r="AD953" s="30"/>
      <c r="AE953" s="30"/>
      <c r="AF953" s="30"/>
      <c r="AG953" s="30"/>
      <c r="AH953" s="30"/>
    </row>
    <row r="954" spans="1:34" ht="12.75">
      <c r="A954" s="30"/>
      <c r="B954" s="30"/>
      <c r="C954" s="30"/>
      <c r="D954" s="30"/>
      <c r="E954" s="30"/>
      <c r="F954" s="30"/>
      <c r="G954" s="30"/>
      <c r="H954" s="30"/>
      <c r="I954" s="30"/>
      <c r="J954" s="30"/>
      <c r="K954" s="30"/>
      <c r="L954" s="30"/>
      <c r="M954" s="30"/>
      <c r="N954" s="30"/>
      <c r="O954" s="30"/>
      <c r="P954" s="30"/>
      <c r="Q954" s="30"/>
      <c r="R954" s="30"/>
      <c r="S954" s="30"/>
      <c r="T954" s="30"/>
      <c r="U954" s="30"/>
      <c r="V954" s="30"/>
      <c r="W954" s="30"/>
      <c r="X954" s="30"/>
      <c r="Y954" s="30"/>
      <c r="Z954" s="30"/>
      <c r="AA954" s="30"/>
      <c r="AB954" s="30"/>
      <c r="AC954" s="30"/>
      <c r="AD954" s="30"/>
      <c r="AE954" s="30"/>
      <c r="AF954" s="30"/>
      <c r="AG954" s="30"/>
      <c r="AH954" s="30"/>
    </row>
    <row r="955" spans="1:34" ht="12.75">
      <c r="A955" s="30"/>
      <c r="B955" s="30"/>
      <c r="C955" s="30"/>
      <c r="D955" s="30"/>
      <c r="E955" s="30"/>
      <c r="F955" s="30"/>
      <c r="G955" s="30"/>
      <c r="H955" s="30"/>
      <c r="I955" s="30"/>
      <c r="J955" s="30"/>
      <c r="K955" s="30"/>
      <c r="L955" s="30"/>
      <c r="M955" s="30"/>
      <c r="N955" s="30"/>
      <c r="O955" s="30"/>
      <c r="P955" s="30"/>
      <c r="Q955" s="30"/>
      <c r="R955" s="30"/>
      <c r="S955" s="30"/>
      <c r="T955" s="30"/>
      <c r="U955" s="30"/>
      <c r="V955" s="30"/>
      <c r="W955" s="30"/>
      <c r="X955" s="30"/>
      <c r="Y955" s="30"/>
      <c r="Z955" s="30"/>
      <c r="AA955" s="30"/>
      <c r="AB955" s="30"/>
      <c r="AC955" s="30"/>
      <c r="AD955" s="30"/>
      <c r="AE955" s="30"/>
      <c r="AF955" s="30"/>
      <c r="AG955" s="30"/>
      <c r="AH955" s="30"/>
    </row>
    <row r="956" spans="1:34" ht="12.75">
      <c r="A956" s="30"/>
      <c r="B956" s="30"/>
      <c r="C956" s="30"/>
      <c r="D956" s="30"/>
      <c r="E956" s="30"/>
      <c r="F956" s="30"/>
      <c r="G956" s="30"/>
      <c r="H956" s="30"/>
      <c r="I956" s="30"/>
      <c r="J956" s="30"/>
      <c r="K956" s="30"/>
      <c r="L956" s="30"/>
      <c r="M956" s="30"/>
      <c r="N956" s="30"/>
      <c r="O956" s="30"/>
      <c r="P956" s="30"/>
      <c r="Q956" s="30"/>
      <c r="R956" s="30"/>
      <c r="S956" s="30"/>
      <c r="T956" s="30"/>
      <c r="U956" s="30"/>
      <c r="V956" s="30"/>
      <c r="W956" s="30"/>
      <c r="X956" s="30"/>
      <c r="Y956" s="30"/>
      <c r="Z956" s="30"/>
      <c r="AA956" s="30"/>
      <c r="AB956" s="30"/>
      <c r="AC956" s="30"/>
      <c r="AD956" s="30"/>
      <c r="AE956" s="30"/>
      <c r="AF956" s="30"/>
      <c r="AG956" s="30"/>
      <c r="AH956" s="30"/>
    </row>
    <row r="957" spans="1:34" ht="12.75">
      <c r="A957" s="30"/>
      <c r="B957" s="30"/>
      <c r="C957" s="30"/>
      <c r="D957" s="30"/>
      <c r="E957" s="30"/>
      <c r="F957" s="30"/>
      <c r="G957" s="30"/>
      <c r="H957" s="30"/>
      <c r="I957" s="30"/>
      <c r="J957" s="30"/>
      <c r="K957" s="30"/>
      <c r="L957" s="30"/>
      <c r="M957" s="30"/>
      <c r="N957" s="30"/>
      <c r="O957" s="30"/>
      <c r="P957" s="30"/>
      <c r="Q957" s="30"/>
      <c r="R957" s="30"/>
      <c r="S957" s="30"/>
      <c r="T957" s="30"/>
      <c r="U957" s="30"/>
      <c r="V957" s="30"/>
      <c r="W957" s="30"/>
      <c r="X957" s="30"/>
      <c r="Y957" s="30"/>
      <c r="Z957" s="30"/>
      <c r="AA957" s="30"/>
      <c r="AB957" s="30"/>
      <c r="AC957" s="30"/>
      <c r="AD957" s="30"/>
      <c r="AE957" s="30"/>
      <c r="AF957" s="30"/>
      <c r="AG957" s="30"/>
      <c r="AH957" s="30"/>
    </row>
    <row r="958" spans="1:34" ht="12.75">
      <c r="A958" s="30"/>
      <c r="B958" s="30"/>
      <c r="C958" s="30"/>
      <c r="D958" s="30"/>
      <c r="E958" s="30"/>
      <c r="F958" s="30"/>
      <c r="G958" s="30"/>
      <c r="H958" s="30"/>
      <c r="I958" s="30"/>
      <c r="J958" s="30"/>
      <c r="K958" s="30"/>
      <c r="L958" s="30"/>
      <c r="M958" s="30"/>
      <c r="N958" s="30"/>
      <c r="O958" s="30"/>
      <c r="P958" s="30"/>
      <c r="Q958" s="30"/>
      <c r="R958" s="30"/>
      <c r="S958" s="30"/>
      <c r="T958" s="30"/>
      <c r="U958" s="30"/>
      <c r="V958" s="30"/>
      <c r="W958" s="30"/>
      <c r="X958" s="30"/>
      <c r="Y958" s="30"/>
      <c r="Z958" s="30"/>
      <c r="AA958" s="30"/>
      <c r="AB958" s="30"/>
      <c r="AC958" s="30"/>
      <c r="AD958" s="30"/>
      <c r="AE958" s="30"/>
      <c r="AF958" s="30"/>
      <c r="AG958" s="30"/>
      <c r="AH958" s="30"/>
    </row>
    <row r="959" spans="1:34" ht="12.75">
      <c r="A959" s="30"/>
      <c r="B959" s="30"/>
      <c r="C959" s="30"/>
      <c r="D959" s="30"/>
      <c r="E959" s="30"/>
      <c r="F959" s="30"/>
      <c r="G959" s="30"/>
      <c r="H959" s="30"/>
      <c r="I959" s="30"/>
      <c r="J959" s="30"/>
      <c r="K959" s="30"/>
      <c r="L959" s="30"/>
      <c r="M959" s="30"/>
      <c r="N959" s="30"/>
      <c r="O959" s="30"/>
      <c r="P959" s="30"/>
      <c r="Q959" s="30"/>
      <c r="R959" s="30"/>
      <c r="S959" s="30"/>
      <c r="T959" s="30"/>
      <c r="U959" s="30"/>
      <c r="V959" s="30"/>
      <c r="W959" s="30"/>
      <c r="X959" s="30"/>
      <c r="Y959" s="30"/>
      <c r="Z959" s="30"/>
      <c r="AA959" s="30"/>
      <c r="AB959" s="30"/>
      <c r="AC959" s="30"/>
      <c r="AD959" s="30"/>
      <c r="AE959" s="30"/>
      <c r="AF959" s="30"/>
      <c r="AG959" s="30"/>
      <c r="AH959" s="30"/>
    </row>
    <row r="960" spans="1:34" ht="12.75">
      <c r="A960" s="30"/>
      <c r="B960" s="30"/>
      <c r="C960" s="30"/>
      <c r="D960" s="30"/>
      <c r="E960" s="30"/>
      <c r="F960" s="30"/>
      <c r="G960" s="30"/>
      <c r="H960" s="30"/>
      <c r="I960" s="30"/>
      <c r="J960" s="30"/>
      <c r="K960" s="30"/>
      <c r="L960" s="30"/>
      <c r="M960" s="30"/>
      <c r="N960" s="30"/>
      <c r="O960" s="30"/>
      <c r="P960" s="30"/>
      <c r="Q960" s="30"/>
      <c r="R960" s="30"/>
      <c r="S960" s="30"/>
      <c r="T960" s="30"/>
      <c r="U960" s="30"/>
      <c r="V960" s="30"/>
      <c r="W960" s="30"/>
      <c r="X960" s="30"/>
      <c r="Y960" s="30"/>
      <c r="Z960" s="30"/>
      <c r="AA960" s="30"/>
      <c r="AB960" s="30"/>
      <c r="AC960" s="30"/>
      <c r="AD960" s="30"/>
      <c r="AE960" s="30"/>
      <c r="AF960" s="30"/>
      <c r="AG960" s="30"/>
      <c r="AH960" s="30"/>
    </row>
    <row r="961" spans="1:34" ht="12.75">
      <c r="A961" s="30"/>
      <c r="B961" s="30"/>
      <c r="C961" s="30"/>
      <c r="D961" s="30"/>
      <c r="E961" s="30"/>
      <c r="F961" s="30"/>
      <c r="G961" s="30"/>
      <c r="H961" s="30"/>
      <c r="I961" s="30"/>
      <c r="J961" s="30"/>
      <c r="K961" s="30"/>
      <c r="L961" s="30"/>
      <c r="M961" s="30"/>
      <c r="N961" s="30"/>
      <c r="O961" s="30"/>
      <c r="P961" s="30"/>
      <c r="Q961" s="30"/>
      <c r="R961" s="30"/>
      <c r="S961" s="30"/>
      <c r="T961" s="30"/>
      <c r="U961" s="30"/>
      <c r="V961" s="30"/>
      <c r="W961" s="30"/>
      <c r="X961" s="30"/>
      <c r="Y961" s="30"/>
      <c r="Z961" s="30"/>
      <c r="AA961" s="30"/>
      <c r="AB961" s="30"/>
      <c r="AC961" s="30"/>
      <c r="AD961" s="30"/>
      <c r="AE961" s="30"/>
      <c r="AF961" s="30"/>
      <c r="AG961" s="30"/>
      <c r="AH961" s="30"/>
    </row>
    <row r="962" spans="1:34" ht="12.75">
      <c r="A962" s="30"/>
      <c r="B962" s="30"/>
      <c r="C962" s="30"/>
      <c r="D962" s="30"/>
      <c r="E962" s="30"/>
      <c r="F962" s="30"/>
      <c r="G962" s="30"/>
      <c r="H962" s="30"/>
      <c r="I962" s="30"/>
      <c r="J962" s="30"/>
      <c r="K962" s="30"/>
      <c r="L962" s="30"/>
      <c r="M962" s="30"/>
      <c r="N962" s="30"/>
      <c r="O962" s="30"/>
      <c r="P962" s="30"/>
      <c r="Q962" s="30"/>
      <c r="R962" s="30"/>
      <c r="S962" s="30"/>
      <c r="T962" s="30"/>
      <c r="U962" s="30"/>
      <c r="V962" s="30"/>
      <c r="W962" s="30"/>
      <c r="X962" s="30"/>
      <c r="Y962" s="30"/>
      <c r="Z962" s="30"/>
      <c r="AA962" s="30"/>
      <c r="AB962" s="30"/>
      <c r="AC962" s="30"/>
      <c r="AD962" s="30"/>
      <c r="AE962" s="30"/>
      <c r="AF962" s="30"/>
      <c r="AG962" s="30"/>
      <c r="AH962" s="30"/>
    </row>
    <row r="963" spans="1:34" ht="12.75">
      <c r="A963" s="30"/>
      <c r="B963" s="30"/>
      <c r="C963" s="30"/>
      <c r="D963" s="30"/>
      <c r="E963" s="30"/>
      <c r="F963" s="30"/>
      <c r="G963" s="30"/>
      <c r="H963" s="30"/>
      <c r="I963" s="30"/>
      <c r="J963" s="30"/>
      <c r="K963" s="30"/>
      <c r="L963" s="30"/>
      <c r="M963" s="30"/>
      <c r="N963" s="30"/>
      <c r="O963" s="30"/>
      <c r="P963" s="30"/>
      <c r="Q963" s="30"/>
      <c r="R963" s="30"/>
      <c r="S963" s="30"/>
      <c r="T963" s="30"/>
      <c r="U963" s="30"/>
      <c r="V963" s="30"/>
      <c r="W963" s="30"/>
      <c r="X963" s="30"/>
      <c r="Y963" s="30"/>
      <c r="Z963" s="30"/>
      <c r="AA963" s="30"/>
      <c r="AB963" s="30"/>
      <c r="AC963" s="30"/>
      <c r="AD963" s="30"/>
      <c r="AE963" s="30"/>
      <c r="AF963" s="30"/>
      <c r="AG963" s="30"/>
      <c r="AH963" s="30"/>
    </row>
    <row r="964" spans="1:34" ht="12.75">
      <c r="A964" s="30"/>
      <c r="B964" s="30"/>
      <c r="C964" s="30"/>
      <c r="D964" s="30"/>
      <c r="E964" s="30"/>
      <c r="F964" s="30"/>
      <c r="G964" s="30"/>
      <c r="H964" s="30"/>
      <c r="I964" s="30"/>
      <c r="J964" s="30"/>
      <c r="K964" s="30"/>
      <c r="L964" s="30"/>
      <c r="M964" s="30"/>
      <c r="N964" s="30"/>
      <c r="O964" s="30"/>
      <c r="P964" s="30"/>
      <c r="Q964" s="30"/>
      <c r="R964" s="30"/>
      <c r="S964" s="30"/>
      <c r="T964" s="30"/>
      <c r="U964" s="30"/>
      <c r="V964" s="30"/>
      <c r="W964" s="30"/>
      <c r="X964" s="30"/>
      <c r="Y964" s="30"/>
      <c r="Z964" s="30"/>
      <c r="AA964" s="30"/>
      <c r="AB964" s="30"/>
      <c r="AC964" s="30"/>
      <c r="AD964" s="30"/>
      <c r="AE964" s="30"/>
      <c r="AF964" s="30"/>
      <c r="AG964" s="30"/>
      <c r="AH964" s="30"/>
    </row>
    <row r="965" spans="1:34" ht="12.75">
      <c r="A965" s="30"/>
      <c r="B965" s="30"/>
      <c r="C965" s="30"/>
      <c r="D965" s="30"/>
      <c r="E965" s="30"/>
      <c r="F965" s="30"/>
      <c r="G965" s="30"/>
      <c r="H965" s="30"/>
      <c r="I965" s="30"/>
      <c r="J965" s="30"/>
      <c r="K965" s="30"/>
      <c r="L965" s="30"/>
      <c r="M965" s="30"/>
      <c r="N965" s="30"/>
      <c r="O965" s="30"/>
      <c r="P965" s="30"/>
      <c r="Q965" s="30"/>
      <c r="R965" s="30"/>
      <c r="S965" s="30"/>
      <c r="T965" s="30"/>
      <c r="U965" s="30"/>
      <c r="V965" s="30"/>
      <c r="W965" s="30"/>
      <c r="X965" s="30"/>
      <c r="Y965" s="30"/>
      <c r="Z965" s="30"/>
      <c r="AA965" s="30"/>
      <c r="AB965" s="30"/>
      <c r="AC965" s="30"/>
      <c r="AD965" s="30"/>
      <c r="AE965" s="30"/>
      <c r="AF965" s="30"/>
      <c r="AG965" s="30"/>
      <c r="AH965" s="30"/>
    </row>
    <row r="966" spans="1:34" ht="12.75">
      <c r="A966" s="30"/>
      <c r="B966" s="30"/>
      <c r="C966" s="30"/>
      <c r="D966" s="30"/>
      <c r="E966" s="30"/>
      <c r="F966" s="30"/>
      <c r="G966" s="30"/>
      <c r="H966" s="30"/>
      <c r="I966" s="30"/>
      <c r="J966" s="30"/>
      <c r="K966" s="30"/>
      <c r="L966" s="30"/>
      <c r="M966" s="30"/>
      <c r="N966" s="30"/>
      <c r="O966" s="30"/>
      <c r="P966" s="30"/>
      <c r="Q966" s="30"/>
      <c r="R966" s="30"/>
      <c r="S966" s="30"/>
      <c r="T966" s="30"/>
      <c r="U966" s="30"/>
      <c r="V966" s="30"/>
      <c r="W966" s="30"/>
      <c r="X966" s="30"/>
      <c r="Y966" s="30"/>
      <c r="Z966" s="30"/>
      <c r="AA966" s="30"/>
      <c r="AB966" s="30"/>
      <c r="AC966" s="30"/>
      <c r="AD966" s="30"/>
      <c r="AE966" s="30"/>
      <c r="AF966" s="30"/>
      <c r="AG966" s="30"/>
      <c r="AH966" s="30"/>
    </row>
    <row r="967" spans="1:34" ht="12.75">
      <c r="A967" s="30"/>
      <c r="B967" s="30"/>
      <c r="C967" s="30"/>
      <c r="D967" s="30"/>
      <c r="E967" s="30"/>
      <c r="F967" s="30"/>
      <c r="G967" s="30"/>
      <c r="H967" s="30"/>
      <c r="I967" s="30"/>
      <c r="J967" s="30"/>
      <c r="K967" s="30"/>
      <c r="L967" s="30"/>
      <c r="M967" s="30"/>
      <c r="N967" s="30"/>
      <c r="O967" s="30"/>
      <c r="P967" s="30"/>
      <c r="Q967" s="30"/>
      <c r="R967" s="30"/>
      <c r="S967" s="30"/>
      <c r="T967" s="30"/>
      <c r="U967" s="30"/>
      <c r="V967" s="30"/>
      <c r="W967" s="30"/>
      <c r="X967" s="30"/>
      <c r="Y967" s="30"/>
      <c r="Z967" s="30"/>
      <c r="AA967" s="30"/>
      <c r="AB967" s="30"/>
      <c r="AC967" s="30"/>
      <c r="AD967" s="30"/>
      <c r="AE967" s="30"/>
      <c r="AF967" s="30"/>
      <c r="AG967" s="30"/>
      <c r="AH967" s="30"/>
    </row>
    <row r="968" spans="1:34" ht="12.75">
      <c r="A968" s="30"/>
      <c r="B968" s="30"/>
      <c r="C968" s="30"/>
      <c r="D968" s="30"/>
      <c r="E968" s="30"/>
      <c r="F968" s="30"/>
      <c r="G968" s="30"/>
      <c r="H968" s="30"/>
      <c r="I968" s="30"/>
      <c r="J968" s="30"/>
      <c r="K968" s="30"/>
      <c r="L968" s="30"/>
      <c r="M968" s="30"/>
      <c r="N968" s="30"/>
      <c r="O968" s="30"/>
      <c r="P968" s="30"/>
      <c r="Q968" s="30"/>
      <c r="R968" s="30"/>
      <c r="S968" s="30"/>
      <c r="T968" s="30"/>
      <c r="U968" s="30"/>
      <c r="V968" s="30"/>
      <c r="W968" s="30"/>
      <c r="X968" s="30"/>
      <c r="Y968" s="30"/>
      <c r="Z968" s="30"/>
      <c r="AA968" s="30"/>
      <c r="AB968" s="30"/>
      <c r="AC968" s="30"/>
      <c r="AD968" s="30"/>
      <c r="AE968" s="30"/>
      <c r="AF968" s="30"/>
      <c r="AG968" s="30"/>
      <c r="AH968" s="30"/>
    </row>
    <row r="969" spans="1:34" ht="12.75">
      <c r="A969" s="30"/>
      <c r="B969" s="30"/>
      <c r="C969" s="30"/>
      <c r="D969" s="30"/>
      <c r="E969" s="30"/>
      <c r="F969" s="30"/>
      <c r="G969" s="30"/>
      <c r="H969" s="30"/>
      <c r="I969" s="30"/>
      <c r="J969" s="30"/>
      <c r="K969" s="30"/>
      <c r="L969" s="30"/>
      <c r="M969" s="30"/>
      <c r="N969" s="30"/>
      <c r="O969" s="30"/>
      <c r="P969" s="30"/>
      <c r="Q969" s="30"/>
      <c r="R969" s="30"/>
      <c r="S969" s="30"/>
      <c r="T969" s="30"/>
      <c r="U969" s="30"/>
      <c r="V969" s="30"/>
      <c r="W969" s="30"/>
      <c r="X969" s="30"/>
      <c r="Y969" s="30"/>
      <c r="Z969" s="30"/>
      <c r="AA969" s="30"/>
      <c r="AB969" s="30"/>
      <c r="AC969" s="30"/>
      <c r="AD969" s="30"/>
      <c r="AE969" s="30"/>
      <c r="AF969" s="30"/>
      <c r="AG969" s="30"/>
      <c r="AH969" s="30"/>
    </row>
    <row r="970" spans="1:34" ht="12.75">
      <c r="A970" s="30"/>
      <c r="B970" s="30"/>
      <c r="C970" s="30"/>
      <c r="D970" s="30"/>
      <c r="E970" s="30"/>
      <c r="F970" s="30"/>
      <c r="G970" s="30"/>
      <c r="H970" s="30"/>
      <c r="I970" s="30"/>
      <c r="J970" s="30"/>
      <c r="K970" s="30"/>
      <c r="L970" s="30"/>
      <c r="M970" s="30"/>
      <c r="N970" s="30"/>
      <c r="O970" s="30"/>
      <c r="P970" s="30"/>
      <c r="Q970" s="30"/>
      <c r="R970" s="30"/>
      <c r="S970" s="30"/>
      <c r="T970" s="30"/>
      <c r="U970" s="30"/>
      <c r="V970" s="30"/>
      <c r="W970" s="30"/>
      <c r="X970" s="30"/>
      <c r="Y970" s="30"/>
      <c r="Z970" s="30"/>
      <c r="AA970" s="30"/>
      <c r="AB970" s="30"/>
      <c r="AC970" s="30"/>
      <c r="AD970" s="30"/>
      <c r="AE970" s="30"/>
      <c r="AF970" s="30"/>
      <c r="AG970" s="30"/>
      <c r="AH970" s="30"/>
    </row>
    <row r="971" spans="1:34" ht="12.75">
      <c r="A971" s="30"/>
      <c r="B971" s="30"/>
      <c r="C971" s="30"/>
      <c r="D971" s="30"/>
      <c r="E971" s="30"/>
      <c r="F971" s="30"/>
      <c r="G971" s="30"/>
      <c r="H971" s="30"/>
      <c r="I971" s="30"/>
      <c r="J971" s="30"/>
      <c r="K971" s="30"/>
      <c r="L971" s="30"/>
      <c r="M971" s="30"/>
      <c r="N971" s="30"/>
      <c r="O971" s="30"/>
      <c r="P971" s="30"/>
      <c r="Q971" s="30"/>
      <c r="R971" s="30"/>
      <c r="S971" s="30"/>
      <c r="T971" s="30"/>
      <c r="U971" s="30"/>
      <c r="V971" s="30"/>
      <c r="W971" s="30"/>
      <c r="X971" s="30"/>
      <c r="Y971" s="30"/>
      <c r="Z971" s="30"/>
      <c r="AA971" s="30"/>
      <c r="AB971" s="30"/>
      <c r="AC971" s="30"/>
      <c r="AD971" s="30"/>
      <c r="AE971" s="30"/>
      <c r="AF971" s="30"/>
      <c r="AG971" s="30"/>
      <c r="AH971" s="30"/>
    </row>
    <row r="972" spans="1:34" ht="12.75">
      <c r="A972" s="30"/>
      <c r="B972" s="30"/>
      <c r="C972" s="30"/>
      <c r="D972" s="30"/>
      <c r="E972" s="30"/>
      <c r="F972" s="30"/>
      <c r="G972" s="30"/>
      <c r="H972" s="30"/>
      <c r="I972" s="30"/>
      <c r="J972" s="30"/>
      <c r="K972" s="30"/>
      <c r="L972" s="30"/>
      <c r="M972" s="30"/>
      <c r="N972" s="30"/>
      <c r="O972" s="30"/>
      <c r="P972" s="30"/>
      <c r="Q972" s="30"/>
      <c r="R972" s="30"/>
      <c r="S972" s="30"/>
      <c r="T972" s="30"/>
      <c r="U972" s="30"/>
      <c r="V972" s="30"/>
      <c r="W972" s="30"/>
      <c r="X972" s="30"/>
      <c r="Y972" s="30"/>
      <c r="Z972" s="30"/>
      <c r="AA972" s="30"/>
      <c r="AB972" s="30"/>
      <c r="AC972" s="30"/>
      <c r="AD972" s="30"/>
      <c r="AE972" s="30"/>
      <c r="AF972" s="30"/>
      <c r="AG972" s="30"/>
      <c r="AH972" s="30"/>
    </row>
    <row r="973" spans="1:34" ht="12.75">
      <c r="A973" s="30"/>
      <c r="B973" s="30"/>
      <c r="C973" s="30"/>
      <c r="D973" s="30"/>
      <c r="E973" s="30"/>
      <c r="F973" s="30"/>
      <c r="G973" s="30"/>
      <c r="H973" s="30"/>
      <c r="I973" s="30"/>
      <c r="J973" s="30"/>
      <c r="K973" s="30"/>
      <c r="L973" s="30"/>
      <c r="M973" s="30"/>
      <c r="N973" s="30"/>
      <c r="O973" s="30"/>
      <c r="P973" s="30"/>
      <c r="Q973" s="30"/>
      <c r="R973" s="30"/>
      <c r="S973" s="30"/>
      <c r="T973" s="30"/>
      <c r="U973" s="30"/>
      <c r="V973" s="30"/>
      <c r="W973" s="30"/>
      <c r="X973" s="30"/>
      <c r="Y973" s="30"/>
      <c r="Z973" s="30"/>
      <c r="AA973" s="30"/>
      <c r="AB973" s="30"/>
      <c r="AC973" s="30"/>
      <c r="AD973" s="30"/>
      <c r="AE973" s="30"/>
      <c r="AF973" s="30"/>
      <c r="AG973" s="30"/>
      <c r="AH973" s="30"/>
    </row>
    <row r="974" spans="1:34" ht="12.75">
      <c r="A974" s="30"/>
      <c r="B974" s="30"/>
      <c r="C974" s="30"/>
      <c r="D974" s="30"/>
      <c r="E974" s="30"/>
      <c r="F974" s="30"/>
      <c r="G974" s="30"/>
      <c r="H974" s="30"/>
      <c r="I974" s="30"/>
      <c r="J974" s="30"/>
      <c r="K974" s="30"/>
      <c r="L974" s="30"/>
      <c r="M974" s="30"/>
      <c r="N974" s="30"/>
      <c r="O974" s="30"/>
      <c r="P974" s="30"/>
      <c r="Q974" s="30"/>
      <c r="R974" s="30"/>
      <c r="S974" s="30"/>
      <c r="T974" s="30"/>
      <c r="U974" s="30"/>
      <c r="V974" s="30"/>
      <c r="W974" s="30"/>
      <c r="X974" s="30"/>
      <c r="Y974" s="30"/>
      <c r="Z974" s="30"/>
      <c r="AA974" s="30"/>
      <c r="AB974" s="30"/>
      <c r="AC974" s="30"/>
      <c r="AD974" s="30"/>
      <c r="AE974" s="30"/>
      <c r="AF974" s="30"/>
      <c r="AG974" s="30"/>
      <c r="AH974" s="30"/>
    </row>
    <row r="975" spans="1:34" ht="12.75">
      <c r="A975" s="30"/>
      <c r="B975" s="30"/>
      <c r="C975" s="30"/>
      <c r="D975" s="30"/>
      <c r="E975" s="30"/>
      <c r="F975" s="30"/>
      <c r="G975" s="30"/>
      <c r="H975" s="30"/>
      <c r="I975" s="30"/>
      <c r="J975" s="30"/>
      <c r="K975" s="30"/>
      <c r="L975" s="30"/>
      <c r="M975" s="30"/>
      <c r="N975" s="30"/>
      <c r="O975" s="30"/>
      <c r="P975" s="30"/>
      <c r="Q975" s="30"/>
      <c r="R975" s="30"/>
      <c r="S975" s="30"/>
      <c r="T975" s="30"/>
      <c r="U975" s="30"/>
      <c r="V975" s="30"/>
      <c r="W975" s="30"/>
      <c r="X975" s="30"/>
      <c r="Y975" s="30"/>
      <c r="Z975" s="30"/>
      <c r="AA975" s="30"/>
      <c r="AB975" s="30"/>
      <c r="AC975" s="30"/>
      <c r="AD975" s="30"/>
      <c r="AE975" s="30"/>
      <c r="AF975" s="30"/>
      <c r="AG975" s="30"/>
      <c r="AH975" s="30"/>
    </row>
    <row r="976" spans="1:34" ht="12.75">
      <c r="A976" s="30"/>
      <c r="B976" s="30"/>
      <c r="C976" s="30"/>
      <c r="D976" s="30"/>
      <c r="E976" s="30"/>
      <c r="F976" s="30"/>
      <c r="G976" s="30"/>
      <c r="H976" s="30"/>
      <c r="I976" s="30"/>
      <c r="J976" s="30"/>
      <c r="K976" s="30"/>
      <c r="L976" s="30"/>
      <c r="M976" s="30"/>
      <c r="N976" s="30"/>
      <c r="O976" s="30"/>
      <c r="P976" s="30"/>
      <c r="Q976" s="30"/>
      <c r="R976" s="30"/>
      <c r="S976" s="30"/>
      <c r="T976" s="30"/>
      <c r="U976" s="30"/>
      <c r="V976" s="30"/>
      <c r="W976" s="30"/>
      <c r="X976" s="30"/>
      <c r="Y976" s="30"/>
      <c r="Z976" s="30"/>
      <c r="AA976" s="30"/>
      <c r="AB976" s="30"/>
      <c r="AC976" s="30"/>
      <c r="AD976" s="30"/>
      <c r="AE976" s="30"/>
      <c r="AF976" s="30"/>
      <c r="AG976" s="30"/>
      <c r="AH976" s="30"/>
    </row>
    <row r="977" spans="1:34" ht="12.75">
      <c r="A977" s="30"/>
      <c r="B977" s="30"/>
      <c r="C977" s="30"/>
      <c r="D977" s="30"/>
      <c r="E977" s="30"/>
      <c r="F977" s="30"/>
      <c r="G977" s="30"/>
      <c r="H977" s="30"/>
      <c r="I977" s="30"/>
      <c r="J977" s="30"/>
      <c r="K977" s="30"/>
      <c r="L977" s="30"/>
      <c r="M977" s="30"/>
      <c r="N977" s="30"/>
      <c r="O977" s="30"/>
      <c r="P977" s="30"/>
      <c r="Q977" s="30"/>
      <c r="R977" s="30"/>
      <c r="S977" s="30"/>
      <c r="T977" s="30"/>
      <c r="U977" s="30"/>
      <c r="V977" s="30"/>
      <c r="W977" s="30"/>
      <c r="X977" s="30"/>
      <c r="Y977" s="30"/>
      <c r="Z977" s="30"/>
      <c r="AA977" s="30"/>
      <c r="AB977" s="30"/>
      <c r="AC977" s="30"/>
      <c r="AD977" s="30"/>
      <c r="AE977" s="30"/>
      <c r="AF977" s="30"/>
      <c r="AG977" s="30"/>
      <c r="AH977" s="30"/>
    </row>
    <row r="978" spans="1:34" ht="12.75">
      <c r="A978" s="30"/>
      <c r="B978" s="30"/>
      <c r="C978" s="30"/>
      <c r="D978" s="30"/>
      <c r="E978" s="30"/>
      <c r="F978" s="30"/>
      <c r="G978" s="30"/>
      <c r="H978" s="30"/>
      <c r="I978" s="30"/>
      <c r="J978" s="30"/>
      <c r="K978" s="30"/>
      <c r="L978" s="30"/>
      <c r="M978" s="30"/>
      <c r="N978" s="30"/>
      <c r="O978" s="30"/>
      <c r="P978" s="30"/>
      <c r="Q978" s="30"/>
      <c r="R978" s="30"/>
      <c r="S978" s="30"/>
      <c r="T978" s="30"/>
      <c r="U978" s="30"/>
      <c r="V978" s="30"/>
      <c r="W978" s="30"/>
      <c r="X978" s="30"/>
      <c r="Y978" s="30"/>
      <c r="Z978" s="30"/>
      <c r="AA978" s="30"/>
      <c r="AB978" s="30"/>
      <c r="AC978" s="30"/>
      <c r="AD978" s="30"/>
      <c r="AE978" s="30"/>
      <c r="AF978" s="30"/>
      <c r="AG978" s="30"/>
      <c r="AH978" s="30"/>
    </row>
    <row r="979" spans="1:34" ht="12.75">
      <c r="A979" s="30"/>
      <c r="B979" s="30"/>
      <c r="C979" s="30"/>
      <c r="D979" s="30"/>
      <c r="E979" s="30"/>
      <c r="F979" s="30"/>
      <c r="G979" s="30"/>
      <c r="H979" s="30"/>
      <c r="I979" s="30"/>
      <c r="J979" s="30"/>
      <c r="K979" s="30"/>
      <c r="L979" s="30"/>
      <c r="M979" s="30"/>
      <c r="N979" s="30"/>
      <c r="O979" s="30"/>
      <c r="P979" s="30"/>
      <c r="Q979" s="30"/>
      <c r="R979" s="30"/>
      <c r="S979" s="30"/>
      <c r="T979" s="30"/>
      <c r="U979" s="30"/>
      <c r="V979" s="30"/>
      <c r="W979" s="30"/>
      <c r="X979" s="30"/>
      <c r="Y979" s="30"/>
      <c r="Z979" s="30"/>
      <c r="AA979" s="30"/>
      <c r="AB979" s="30"/>
      <c r="AC979" s="30"/>
      <c r="AD979" s="30"/>
      <c r="AE979" s="30"/>
      <c r="AF979" s="30"/>
      <c r="AG979" s="30"/>
      <c r="AH979" s="30"/>
    </row>
    <row r="980" spans="1:34" ht="12.75">
      <c r="A980" s="30"/>
      <c r="B980" s="30"/>
      <c r="C980" s="30"/>
      <c r="D980" s="30"/>
      <c r="E980" s="30"/>
      <c r="F980" s="30"/>
      <c r="G980" s="30"/>
      <c r="H980" s="30"/>
      <c r="I980" s="30"/>
      <c r="J980" s="30"/>
      <c r="K980" s="30"/>
      <c r="L980" s="30"/>
      <c r="M980" s="30"/>
      <c r="N980" s="30"/>
      <c r="O980" s="30"/>
      <c r="P980" s="30"/>
      <c r="Q980" s="30"/>
      <c r="R980" s="30"/>
      <c r="S980" s="30"/>
      <c r="T980" s="30"/>
      <c r="U980" s="30"/>
      <c r="V980" s="30"/>
      <c r="W980" s="30"/>
      <c r="X980" s="30"/>
      <c r="Y980" s="30"/>
      <c r="Z980" s="30"/>
      <c r="AA980" s="30"/>
      <c r="AB980" s="30"/>
      <c r="AC980" s="30"/>
      <c r="AD980" s="30"/>
      <c r="AE980" s="30"/>
      <c r="AF980" s="30"/>
      <c r="AG980" s="30"/>
      <c r="AH980" s="30"/>
    </row>
    <row r="981" spans="1:34" ht="12.75">
      <c r="A981" s="30"/>
      <c r="B981" s="30"/>
      <c r="C981" s="30"/>
      <c r="D981" s="30"/>
      <c r="E981" s="30"/>
      <c r="F981" s="30"/>
      <c r="G981" s="30"/>
      <c r="H981" s="30"/>
      <c r="I981" s="30"/>
      <c r="J981" s="30"/>
      <c r="K981" s="30"/>
      <c r="L981" s="30"/>
      <c r="M981" s="30"/>
      <c r="N981" s="30"/>
      <c r="O981" s="30"/>
      <c r="P981" s="30"/>
      <c r="Q981" s="30"/>
      <c r="R981" s="30"/>
      <c r="S981" s="30"/>
      <c r="T981" s="30"/>
      <c r="U981" s="30"/>
      <c r="V981" s="30"/>
      <c r="W981" s="30"/>
      <c r="X981" s="30"/>
      <c r="Y981" s="30"/>
      <c r="Z981" s="30"/>
      <c r="AA981" s="30"/>
      <c r="AB981" s="30"/>
      <c r="AC981" s="30"/>
      <c r="AD981" s="30"/>
      <c r="AE981" s="30"/>
      <c r="AF981" s="30"/>
      <c r="AG981" s="30"/>
      <c r="AH981" s="30"/>
    </row>
    <row r="982" spans="1:34" ht="12.75">
      <c r="A982" s="30"/>
      <c r="B982" s="30"/>
      <c r="C982" s="30"/>
      <c r="D982" s="30"/>
      <c r="E982" s="30"/>
      <c r="F982" s="30"/>
      <c r="G982" s="30"/>
      <c r="H982" s="30"/>
      <c r="I982" s="30"/>
      <c r="J982" s="30"/>
      <c r="K982" s="30"/>
      <c r="L982" s="30"/>
      <c r="M982" s="30"/>
      <c r="N982" s="30"/>
      <c r="O982" s="30"/>
      <c r="P982" s="30"/>
      <c r="Q982" s="30"/>
      <c r="R982" s="30"/>
      <c r="S982" s="30"/>
      <c r="T982" s="30"/>
      <c r="U982" s="30"/>
      <c r="V982" s="30"/>
      <c r="W982" s="30"/>
      <c r="X982" s="30"/>
      <c r="Y982" s="30"/>
      <c r="Z982" s="30"/>
      <c r="AA982" s="30"/>
      <c r="AB982" s="30"/>
      <c r="AC982" s="30"/>
      <c r="AD982" s="30"/>
      <c r="AE982" s="30"/>
      <c r="AF982" s="30"/>
      <c r="AG982" s="30"/>
      <c r="AH982" s="30"/>
    </row>
    <row r="983" spans="1:34" ht="12.75">
      <c r="A983" s="30"/>
      <c r="B983" s="30"/>
      <c r="C983" s="30"/>
      <c r="D983" s="30"/>
      <c r="E983" s="30"/>
      <c r="F983" s="30"/>
      <c r="G983" s="30"/>
      <c r="H983" s="30"/>
      <c r="I983" s="30"/>
      <c r="J983" s="30"/>
      <c r="K983" s="30"/>
      <c r="L983" s="30"/>
      <c r="M983" s="30"/>
      <c r="N983" s="30"/>
      <c r="O983" s="30"/>
      <c r="P983" s="30"/>
      <c r="Q983" s="30"/>
      <c r="R983" s="30"/>
      <c r="S983" s="30"/>
      <c r="T983" s="30"/>
      <c r="U983" s="30"/>
      <c r="V983" s="30"/>
      <c r="W983" s="30"/>
      <c r="X983" s="30"/>
      <c r="Y983" s="30"/>
      <c r="Z983" s="30"/>
      <c r="AA983" s="30"/>
      <c r="AB983" s="30"/>
      <c r="AC983" s="30"/>
      <c r="AD983" s="30"/>
      <c r="AE983" s="30"/>
      <c r="AF983" s="30"/>
      <c r="AG983" s="30"/>
      <c r="AH983" s="30"/>
    </row>
    <row r="984" spans="1:34" ht="12.75">
      <c r="A984" s="30"/>
      <c r="B984" s="30"/>
      <c r="C984" s="30"/>
      <c r="D984" s="30"/>
      <c r="E984" s="30"/>
      <c r="F984" s="30"/>
      <c r="G984" s="30"/>
      <c r="H984" s="30"/>
      <c r="I984" s="30"/>
      <c r="J984" s="30"/>
      <c r="K984" s="30"/>
      <c r="L984" s="30"/>
      <c r="M984" s="30"/>
      <c r="N984" s="30"/>
      <c r="O984" s="30"/>
      <c r="P984" s="30"/>
      <c r="Q984" s="30"/>
      <c r="R984" s="30"/>
      <c r="S984" s="30"/>
      <c r="T984" s="30"/>
      <c r="U984" s="30"/>
      <c r="V984" s="30"/>
      <c r="W984" s="30"/>
      <c r="X984" s="30"/>
      <c r="Y984" s="30"/>
      <c r="Z984" s="30"/>
      <c r="AA984" s="30"/>
      <c r="AB984" s="30"/>
      <c r="AC984" s="30"/>
      <c r="AD984" s="30"/>
      <c r="AE984" s="30"/>
      <c r="AF984" s="30"/>
      <c r="AG984" s="30"/>
      <c r="AH984" s="30"/>
    </row>
    <row r="985" spans="1:34" ht="12.75">
      <c r="A985" s="30"/>
      <c r="B985" s="30"/>
      <c r="C985" s="30"/>
      <c r="D985" s="30"/>
      <c r="E985" s="30"/>
      <c r="F985" s="30"/>
      <c r="G985" s="30"/>
      <c r="H985" s="30"/>
      <c r="I985" s="30"/>
      <c r="J985" s="30"/>
      <c r="K985" s="30"/>
      <c r="L985" s="30"/>
      <c r="M985" s="30"/>
      <c r="N985" s="30"/>
      <c r="O985" s="30"/>
      <c r="P985" s="30"/>
      <c r="Q985" s="30"/>
      <c r="R985" s="30"/>
      <c r="S985" s="30"/>
      <c r="T985" s="30"/>
      <c r="U985" s="30"/>
      <c r="V985" s="30"/>
      <c r="W985" s="30"/>
      <c r="X985" s="30"/>
      <c r="Y985" s="30"/>
      <c r="Z985" s="30"/>
      <c r="AA985" s="30"/>
      <c r="AB985" s="30"/>
      <c r="AC985" s="30"/>
      <c r="AD985" s="30"/>
      <c r="AE985" s="30"/>
      <c r="AF985" s="30"/>
      <c r="AG985" s="30"/>
      <c r="AH985" s="30"/>
    </row>
    <row r="986" spans="1:34" ht="12.75">
      <c r="A986" s="30"/>
      <c r="B986" s="30"/>
      <c r="C986" s="30"/>
      <c r="D986" s="30"/>
      <c r="E986" s="30"/>
      <c r="F986" s="30"/>
      <c r="G986" s="30"/>
      <c r="H986" s="30"/>
      <c r="I986" s="30"/>
      <c r="J986" s="30"/>
      <c r="K986" s="30"/>
      <c r="L986" s="30"/>
      <c r="M986" s="30"/>
      <c r="N986" s="30"/>
      <c r="O986" s="30"/>
      <c r="P986" s="30"/>
      <c r="Q986" s="30"/>
      <c r="R986" s="30"/>
      <c r="S986" s="30"/>
      <c r="T986" s="30"/>
      <c r="U986" s="30"/>
      <c r="V986" s="30"/>
      <c r="W986" s="30"/>
      <c r="X986" s="30"/>
      <c r="Y986" s="30"/>
      <c r="Z986" s="30"/>
      <c r="AA986" s="30"/>
      <c r="AB986" s="30"/>
      <c r="AC986" s="30"/>
      <c r="AD986" s="30"/>
      <c r="AE986" s="30"/>
      <c r="AF986" s="30"/>
      <c r="AG986" s="30"/>
      <c r="AH986" s="30"/>
    </row>
    <row r="987" spans="1:34" ht="12.75">
      <c r="A987" s="30"/>
      <c r="B987" s="30"/>
      <c r="C987" s="30"/>
      <c r="D987" s="30"/>
      <c r="E987" s="30"/>
      <c r="F987" s="30"/>
      <c r="G987" s="30"/>
      <c r="H987" s="30"/>
      <c r="I987" s="30"/>
      <c r="J987" s="30"/>
      <c r="K987" s="30"/>
      <c r="L987" s="30"/>
      <c r="M987" s="30"/>
      <c r="N987" s="30"/>
      <c r="O987" s="30"/>
      <c r="P987" s="30"/>
      <c r="Q987" s="30"/>
      <c r="R987" s="30"/>
      <c r="S987" s="30"/>
      <c r="T987" s="30"/>
      <c r="U987" s="30"/>
      <c r="V987" s="30"/>
      <c r="W987" s="30"/>
      <c r="X987" s="30"/>
      <c r="Y987" s="30"/>
      <c r="Z987" s="30"/>
      <c r="AA987" s="30"/>
      <c r="AB987" s="30"/>
      <c r="AC987" s="30"/>
      <c r="AD987" s="30"/>
      <c r="AE987" s="30"/>
      <c r="AF987" s="30"/>
      <c r="AG987" s="30"/>
      <c r="AH987" s="30"/>
    </row>
    <row r="988" spans="1:34" ht="12.75">
      <c r="A988" s="30"/>
      <c r="B988" s="30"/>
      <c r="C988" s="30"/>
      <c r="D988" s="30"/>
      <c r="E988" s="30"/>
      <c r="F988" s="30"/>
      <c r="G988" s="30"/>
      <c r="H988" s="30"/>
      <c r="I988" s="30"/>
      <c r="J988" s="30"/>
      <c r="K988" s="30"/>
      <c r="L988" s="30"/>
      <c r="M988" s="30"/>
      <c r="N988" s="30"/>
      <c r="O988" s="30"/>
      <c r="P988" s="30"/>
      <c r="Q988" s="30"/>
      <c r="R988" s="30"/>
      <c r="S988" s="30"/>
      <c r="T988" s="30"/>
      <c r="U988" s="30"/>
      <c r="V988" s="30"/>
      <c r="W988" s="30"/>
      <c r="X988" s="30"/>
      <c r="Y988" s="30"/>
      <c r="Z988" s="30"/>
      <c r="AA988" s="30"/>
      <c r="AB988" s="30"/>
      <c r="AC988" s="30"/>
      <c r="AD988" s="30"/>
      <c r="AE988" s="30"/>
      <c r="AF988" s="30"/>
      <c r="AG988" s="30"/>
      <c r="AH988" s="30"/>
    </row>
    <row r="989" spans="1:34" ht="12.75">
      <c r="A989" s="30"/>
      <c r="B989" s="30"/>
      <c r="C989" s="30"/>
      <c r="D989" s="30"/>
      <c r="E989" s="30"/>
      <c r="F989" s="30"/>
      <c r="G989" s="30"/>
      <c r="H989" s="30"/>
      <c r="I989" s="30"/>
      <c r="J989" s="30"/>
      <c r="K989" s="30"/>
      <c r="L989" s="30"/>
      <c r="M989" s="30"/>
      <c r="N989" s="30"/>
      <c r="O989" s="30"/>
      <c r="P989" s="30"/>
      <c r="Q989" s="30"/>
      <c r="R989" s="30"/>
      <c r="S989" s="30"/>
      <c r="T989" s="30"/>
      <c r="U989" s="30"/>
      <c r="V989" s="30"/>
      <c r="W989" s="30"/>
      <c r="X989" s="30"/>
      <c r="Y989" s="30"/>
      <c r="Z989" s="30"/>
      <c r="AA989" s="30"/>
      <c r="AB989" s="30"/>
      <c r="AC989" s="30"/>
      <c r="AD989" s="30"/>
      <c r="AE989" s="30"/>
      <c r="AF989" s="30"/>
      <c r="AG989" s="30"/>
      <c r="AH989" s="30"/>
    </row>
    <row r="990" spans="1:34" ht="12.75">
      <c r="A990" s="30"/>
      <c r="B990" s="30"/>
      <c r="C990" s="30"/>
      <c r="D990" s="30"/>
      <c r="E990" s="30"/>
      <c r="F990" s="30"/>
      <c r="G990" s="30"/>
      <c r="H990" s="30"/>
      <c r="I990" s="30"/>
      <c r="J990" s="30"/>
      <c r="K990" s="30"/>
      <c r="L990" s="30"/>
      <c r="M990" s="30"/>
      <c r="N990" s="30"/>
      <c r="O990" s="30"/>
      <c r="P990" s="30"/>
      <c r="Q990" s="30"/>
      <c r="R990" s="30"/>
      <c r="S990" s="30"/>
      <c r="T990" s="30"/>
      <c r="U990" s="30"/>
      <c r="V990" s="30"/>
      <c r="W990" s="30"/>
      <c r="X990" s="30"/>
      <c r="Y990" s="30"/>
      <c r="Z990" s="30"/>
      <c r="AA990" s="30"/>
      <c r="AB990" s="30"/>
      <c r="AC990" s="30"/>
      <c r="AD990" s="30"/>
      <c r="AE990" s="30"/>
      <c r="AF990" s="30"/>
      <c r="AG990" s="30"/>
      <c r="AH990" s="30"/>
    </row>
    <row r="991" spans="1:34" ht="12.75">
      <c r="A991" s="30"/>
      <c r="B991" s="30"/>
      <c r="C991" s="30"/>
      <c r="D991" s="30"/>
      <c r="E991" s="30"/>
      <c r="F991" s="30"/>
      <c r="G991" s="30"/>
      <c r="H991" s="30"/>
      <c r="I991" s="30"/>
      <c r="J991" s="30"/>
      <c r="K991" s="30"/>
      <c r="L991" s="30"/>
      <c r="M991" s="30"/>
      <c r="N991" s="30"/>
      <c r="O991" s="30"/>
      <c r="P991" s="30"/>
      <c r="Q991" s="30"/>
      <c r="R991" s="30"/>
      <c r="S991" s="30"/>
      <c r="T991" s="30"/>
      <c r="U991" s="30"/>
      <c r="V991" s="30"/>
      <c r="W991" s="30"/>
      <c r="X991" s="30"/>
      <c r="Y991" s="30"/>
      <c r="Z991" s="30"/>
      <c r="AA991" s="30"/>
      <c r="AB991" s="30"/>
      <c r="AC991" s="30"/>
      <c r="AD991" s="30"/>
      <c r="AE991" s="30"/>
      <c r="AF991" s="30"/>
      <c r="AG991" s="30"/>
      <c r="AH991" s="30"/>
    </row>
    <row r="992" spans="1:34" ht="12.75">
      <c r="A992" s="30"/>
      <c r="B992" s="30"/>
      <c r="C992" s="30"/>
      <c r="D992" s="30"/>
      <c r="E992" s="30"/>
      <c r="F992" s="30"/>
      <c r="G992" s="30"/>
      <c r="H992" s="30"/>
      <c r="I992" s="30"/>
      <c r="J992" s="30"/>
      <c r="K992" s="30"/>
      <c r="L992" s="30"/>
      <c r="M992" s="30"/>
      <c r="N992" s="30"/>
      <c r="O992" s="30"/>
      <c r="P992" s="30"/>
      <c r="Q992" s="30"/>
      <c r="R992" s="30"/>
      <c r="S992" s="30"/>
      <c r="T992" s="30"/>
      <c r="U992" s="30"/>
      <c r="V992" s="30"/>
      <c r="W992" s="30"/>
      <c r="X992" s="30"/>
      <c r="Y992" s="30"/>
      <c r="Z992" s="30"/>
      <c r="AA992" s="30"/>
      <c r="AB992" s="30"/>
      <c r="AC992" s="30"/>
      <c r="AD992" s="30"/>
      <c r="AE992" s="30"/>
      <c r="AF992" s="30"/>
      <c r="AG992" s="30"/>
      <c r="AH992" s="30"/>
    </row>
    <row r="993" spans="1:34" ht="12.75">
      <c r="A993" s="30"/>
      <c r="B993" s="30"/>
      <c r="C993" s="30"/>
      <c r="D993" s="30"/>
      <c r="E993" s="30"/>
      <c r="F993" s="30"/>
      <c r="G993" s="30"/>
      <c r="H993" s="30"/>
      <c r="I993" s="30"/>
      <c r="J993" s="30"/>
      <c r="K993" s="30"/>
      <c r="L993" s="30"/>
      <c r="M993" s="30"/>
      <c r="N993" s="30"/>
      <c r="O993" s="30"/>
      <c r="P993" s="30"/>
      <c r="Q993" s="30"/>
      <c r="R993" s="30"/>
      <c r="S993" s="30"/>
      <c r="T993" s="30"/>
      <c r="U993" s="30"/>
      <c r="V993" s="30"/>
      <c r="W993" s="30"/>
      <c r="X993" s="30"/>
      <c r="Y993" s="30"/>
      <c r="Z993" s="30"/>
      <c r="AA993" s="30"/>
      <c r="AB993" s="30"/>
      <c r="AC993" s="30"/>
      <c r="AD993" s="30"/>
      <c r="AE993" s="30"/>
      <c r="AF993" s="30"/>
      <c r="AG993" s="30"/>
      <c r="AH993" s="30"/>
    </row>
    <row r="994" spans="1:34" ht="12.75">
      <c r="A994" s="30"/>
      <c r="B994" s="30"/>
      <c r="C994" s="30"/>
      <c r="D994" s="30"/>
      <c r="E994" s="30"/>
      <c r="F994" s="30"/>
      <c r="G994" s="30"/>
      <c r="H994" s="30"/>
      <c r="I994" s="30"/>
      <c r="J994" s="30"/>
      <c r="K994" s="30"/>
      <c r="L994" s="30"/>
      <c r="M994" s="30"/>
      <c r="N994" s="30"/>
      <c r="O994" s="30"/>
      <c r="P994" s="30"/>
      <c r="Q994" s="30"/>
      <c r="R994" s="30"/>
      <c r="S994" s="30"/>
      <c r="T994" s="30"/>
      <c r="U994" s="30"/>
      <c r="V994" s="30"/>
      <c r="W994" s="30"/>
      <c r="X994" s="30"/>
      <c r="Y994" s="30"/>
      <c r="Z994" s="30"/>
      <c r="AA994" s="30"/>
      <c r="AB994" s="30"/>
      <c r="AC994" s="30"/>
      <c r="AD994" s="30"/>
      <c r="AE994" s="30"/>
      <c r="AF994" s="30"/>
      <c r="AG994" s="30"/>
      <c r="AH994" s="30"/>
    </row>
    <row r="995" spans="1:34" ht="12.75">
      <c r="A995" s="30"/>
      <c r="B995" s="30"/>
      <c r="C995" s="30"/>
      <c r="D995" s="30"/>
      <c r="E995" s="30"/>
      <c r="F995" s="30"/>
      <c r="G995" s="30"/>
      <c r="H995" s="30"/>
      <c r="I995" s="30"/>
      <c r="J995" s="30"/>
      <c r="K995" s="30"/>
      <c r="L995" s="30"/>
      <c r="M995" s="30"/>
      <c r="N995" s="30"/>
      <c r="O995" s="30"/>
      <c r="P995" s="30"/>
      <c r="Q995" s="30"/>
      <c r="R995" s="30"/>
      <c r="S995" s="30"/>
      <c r="T995" s="30"/>
      <c r="U995" s="30"/>
      <c r="V995" s="30"/>
      <c r="W995" s="30"/>
      <c r="X995" s="30"/>
      <c r="Y995" s="30"/>
      <c r="Z995" s="30"/>
      <c r="AA995" s="30"/>
      <c r="AB995" s="30"/>
      <c r="AC995" s="30"/>
      <c r="AD995" s="30"/>
      <c r="AE995" s="30"/>
      <c r="AF995" s="30"/>
      <c r="AG995" s="30"/>
      <c r="AH995" s="30"/>
    </row>
    <row r="996" spans="1:34" ht="12.75">
      <c r="A996" s="30"/>
      <c r="B996" s="30"/>
      <c r="C996" s="30"/>
      <c r="D996" s="30"/>
      <c r="E996" s="30"/>
      <c r="F996" s="30"/>
      <c r="G996" s="30"/>
      <c r="H996" s="30"/>
      <c r="I996" s="30"/>
      <c r="J996" s="30"/>
      <c r="K996" s="30"/>
      <c r="L996" s="30"/>
      <c r="M996" s="30"/>
      <c r="N996" s="30"/>
      <c r="O996" s="30"/>
      <c r="P996" s="30"/>
      <c r="Q996" s="30"/>
      <c r="R996" s="30"/>
      <c r="S996" s="30"/>
      <c r="T996" s="30"/>
      <c r="U996" s="30"/>
      <c r="V996" s="30"/>
      <c r="W996" s="30"/>
      <c r="X996" s="30"/>
      <c r="Y996" s="30"/>
      <c r="Z996" s="30"/>
      <c r="AA996" s="30"/>
      <c r="AB996" s="30"/>
      <c r="AC996" s="30"/>
      <c r="AD996" s="30"/>
      <c r="AE996" s="30"/>
      <c r="AF996" s="30"/>
      <c r="AG996" s="30"/>
      <c r="AH996" s="30"/>
    </row>
    <row r="997" spans="1:34" ht="12.75">
      <c r="A997" s="30"/>
      <c r="B997" s="30"/>
      <c r="C997" s="30"/>
      <c r="D997" s="30"/>
      <c r="E997" s="30"/>
      <c r="F997" s="30"/>
      <c r="G997" s="30"/>
      <c r="H997" s="30"/>
      <c r="I997" s="30"/>
      <c r="J997" s="30"/>
      <c r="K997" s="30"/>
      <c r="L997" s="30"/>
      <c r="M997" s="30"/>
      <c r="N997" s="30"/>
      <c r="O997" s="30"/>
      <c r="P997" s="30"/>
      <c r="Q997" s="30"/>
      <c r="R997" s="30"/>
      <c r="S997" s="30"/>
      <c r="T997" s="30"/>
      <c r="U997" s="30"/>
      <c r="V997" s="30"/>
      <c r="W997" s="30"/>
      <c r="X997" s="30"/>
      <c r="Y997" s="30"/>
      <c r="Z997" s="30"/>
      <c r="AA997" s="30"/>
      <c r="AB997" s="30"/>
      <c r="AC997" s="30"/>
      <c r="AD997" s="30"/>
      <c r="AE997" s="30"/>
      <c r="AF997" s="30"/>
      <c r="AG997" s="30"/>
      <c r="AH997" s="30"/>
    </row>
    <row r="998" spans="1:34" ht="12.75">
      <c r="A998" s="30"/>
      <c r="B998" s="30"/>
      <c r="C998" s="30"/>
      <c r="D998" s="30"/>
      <c r="E998" s="30"/>
      <c r="F998" s="30"/>
      <c r="G998" s="30"/>
      <c r="H998" s="30"/>
      <c r="I998" s="30"/>
      <c r="J998" s="30"/>
      <c r="K998" s="30"/>
      <c r="L998" s="30"/>
      <c r="M998" s="30"/>
      <c r="N998" s="30"/>
      <c r="O998" s="30"/>
      <c r="P998" s="30"/>
      <c r="Q998" s="30"/>
      <c r="R998" s="30"/>
      <c r="S998" s="30"/>
      <c r="T998" s="30"/>
      <c r="U998" s="30"/>
      <c r="V998" s="30"/>
      <c r="W998" s="30"/>
      <c r="X998" s="30"/>
      <c r="Y998" s="30"/>
      <c r="Z998" s="30"/>
      <c r="AA998" s="30"/>
      <c r="AB998" s="30"/>
      <c r="AC998" s="30"/>
      <c r="AD998" s="30"/>
      <c r="AE998" s="30"/>
      <c r="AF998" s="30"/>
      <c r="AG998" s="30"/>
      <c r="AH998" s="30"/>
    </row>
    <row r="999" spans="1:34" ht="12.75">
      <c r="A999" s="30"/>
      <c r="B999" s="30"/>
      <c r="C999" s="30"/>
      <c r="D999" s="30"/>
      <c r="E999" s="30"/>
      <c r="F999" s="30"/>
      <c r="G999" s="30"/>
      <c r="H999" s="30"/>
      <c r="I999" s="30"/>
      <c r="J999" s="30"/>
      <c r="K999" s="30"/>
      <c r="L999" s="30"/>
      <c r="M999" s="30"/>
      <c r="N999" s="30"/>
      <c r="O999" s="30"/>
      <c r="P999" s="30"/>
      <c r="Q999" s="30"/>
      <c r="R999" s="30"/>
      <c r="S999" s="30"/>
      <c r="T999" s="30"/>
      <c r="U999" s="30"/>
      <c r="V999" s="30"/>
      <c r="W999" s="30"/>
      <c r="X999" s="30"/>
      <c r="Y999" s="30"/>
      <c r="Z999" s="30"/>
      <c r="AA999" s="30"/>
      <c r="AB999" s="30"/>
      <c r="AC999" s="30"/>
      <c r="AD999" s="30"/>
      <c r="AE999" s="30"/>
      <c r="AF999" s="30"/>
      <c r="AG999" s="30"/>
      <c r="AH999" s="30"/>
    </row>
    <row r="1000" spans="1:34" ht="12.75">
      <c r="A1000" s="30"/>
      <c r="B1000" s="30"/>
      <c r="C1000" s="30"/>
      <c r="D1000" s="30"/>
      <c r="E1000" s="30"/>
      <c r="F1000" s="30"/>
      <c r="G1000" s="30"/>
      <c r="H1000" s="30"/>
      <c r="I1000" s="30"/>
      <c r="J1000" s="30"/>
      <c r="K1000" s="30"/>
      <c r="L1000" s="30"/>
      <c r="M1000" s="30"/>
      <c r="N1000" s="30"/>
      <c r="O1000" s="30"/>
      <c r="P1000" s="30"/>
      <c r="Q1000" s="30"/>
      <c r="R1000" s="30"/>
      <c r="S1000" s="30"/>
      <c r="T1000" s="30"/>
      <c r="U1000" s="30"/>
      <c r="V1000" s="30"/>
      <c r="W1000" s="30"/>
      <c r="X1000" s="30"/>
      <c r="Y1000" s="30"/>
      <c r="Z1000" s="30"/>
      <c r="AA1000" s="30"/>
      <c r="AB1000" s="30"/>
      <c r="AC1000" s="30"/>
      <c r="AD1000" s="30"/>
      <c r="AE1000" s="30"/>
      <c r="AF1000" s="30"/>
      <c r="AG1000" s="30"/>
      <c r="AH1000" s="30"/>
    </row>
  </sheetData>
  <conditionalFormatting sqref="A2:A26">
    <cfRule type="expression" dxfId="3" priority="5">
      <formula>COUNTIF($A$2:$A$26, A) &gt; 1</formula>
    </cfRule>
    <cfRule type="expression" priority="4">
      <formula>COUNTIF($A$2:$A$26, A2) &gt; 1</formula>
    </cfRule>
    <cfRule type="expression" dxfId="2" priority="2">
      <formula>COUNTIF($A:$A, $A$2) &gt;1</formula>
    </cfRule>
    <cfRule type="duplicateValues" dxfId="1" priority="1"/>
  </conditionalFormatting>
  <conditionalFormatting sqref="B22">
    <cfRule type="expression" dxfId="0" priority="3">
      <formula>COUNTIF($A$2:$A$26,A2) &gt;1</formula>
    </cfRule>
  </conditionalFormatting>
  <pageMargins left="0.7" right="0.7" top="0.75" bottom="0.75" header="0.3" footer="0.3"/>
  <pageSetup orientation="portrait" horizontalDpi="0" verticalDpi="0" r:id="rId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55"/>
  <sheetViews>
    <sheetView topLeftCell="A25" workbookViewId="0">
      <selection activeCell="A29" sqref="A29:B33"/>
    </sheetView>
  </sheetViews>
  <sheetFormatPr defaultColWidth="14.42578125" defaultRowHeight="15.75" customHeight="1"/>
  <cols>
    <col min="2" max="2" width="16.85546875" customWidth="1"/>
    <col min="3" max="3" width="18.85546875" customWidth="1"/>
  </cols>
  <sheetData>
    <row r="1" spans="1:5" ht="12.75">
      <c r="A1" s="65"/>
      <c r="B1" s="66"/>
      <c r="C1" s="67"/>
      <c r="D1" s="64"/>
    </row>
    <row r="2" spans="1:5" ht="12.75">
      <c r="A2" s="65"/>
      <c r="B2" s="66"/>
      <c r="C2" s="67"/>
      <c r="D2" s="64"/>
    </row>
    <row r="3" spans="1:5" ht="12.75">
      <c r="A3" s="35"/>
      <c r="B3" s="35"/>
    </row>
    <row r="4" spans="1:5" ht="12.75">
      <c r="A4" s="36" t="s">
        <v>10</v>
      </c>
      <c r="B4" s="36" t="s">
        <v>4</v>
      </c>
    </row>
    <row r="5" spans="1:5" ht="12.75">
      <c r="A5" s="37" t="s">
        <v>26</v>
      </c>
      <c r="B5" s="38">
        <f>SUMIF('Car Sales - Database'!$I$2:$I$115,A5,'Car Sales - Database'!$B$2:$B$115)</f>
        <v>730</v>
      </c>
      <c r="C5" s="37">
        <f>SUMIF('Car Sales - Database'!$I:$I,'Basic Charts sumif()'!A5,'Car Sales - Database'!$B:$B)</f>
        <v>730</v>
      </c>
    </row>
    <row r="6" spans="1:5" ht="12.75">
      <c r="A6" s="37" t="s">
        <v>163</v>
      </c>
      <c r="B6" s="38">
        <f>SUMIF('Car Sales - Database'!$I$2:$I$115,A6,'Car Sales - Database'!$B$2:$B$115)</f>
        <v>1401</v>
      </c>
    </row>
    <row r="7" spans="1:5" ht="12.75">
      <c r="A7" s="37" t="s">
        <v>290</v>
      </c>
      <c r="B7" s="38">
        <f>SUMIF('Car Sales - Database'!$I$2:$I$115,A7,'Car Sales - Database'!$B$2:$B$115)</f>
        <v>172</v>
      </c>
    </row>
    <row r="8" spans="1:5" ht="12.75">
      <c r="A8" s="37" t="s">
        <v>385</v>
      </c>
      <c r="B8" s="38">
        <f>SUMIF('Car Sales - Database'!$I$2:$I$115,A8,'Car Sales - Database'!$B$2:$B$115)</f>
        <v>336</v>
      </c>
    </row>
    <row r="9" spans="1:5" ht="12.75">
      <c r="A9" s="37" t="s">
        <v>60</v>
      </c>
      <c r="B9" s="38">
        <f>SUMIF('Car Sales - Database'!$I$2:$I$115,A9,'Car Sales - Database'!$B$2:$B$115)</f>
        <v>573</v>
      </c>
    </row>
    <row r="10" spans="1:5" ht="12.75">
      <c r="A10" s="37" t="s">
        <v>166</v>
      </c>
      <c r="B10" s="38">
        <f>SUMIF('Car Sales - Database'!$I$2:$I$115,A10,'Car Sales - Database'!$B$2:$B$115)</f>
        <v>461</v>
      </c>
    </row>
    <row r="11" spans="1:5" ht="12.75">
      <c r="A11" s="37" t="s">
        <v>313</v>
      </c>
      <c r="B11" s="38">
        <f>SUMIF('Car Sales - Database'!$I$2:$I$115,A11,'Car Sales - Database'!$B$2:$B$115)</f>
        <v>289</v>
      </c>
    </row>
    <row r="14" spans="1:5" ht="12.75">
      <c r="A14" s="39" t="s">
        <v>8</v>
      </c>
      <c r="B14" s="40" t="s">
        <v>681</v>
      </c>
      <c r="C14" s="40" t="s">
        <v>662</v>
      </c>
    </row>
    <row r="15" spans="1:5" ht="12.75">
      <c r="A15" s="41">
        <v>1</v>
      </c>
      <c r="B15" s="42">
        <f>SUMIF('Car Sales - Database'!$G$2:$G$115,A15,'Car Sales - Database'!$B$2:$B$115)</f>
        <v>230</v>
      </c>
      <c r="C15" s="43">
        <f>SUMIF('Car Sales - Database'!$G$2:$G$115,A15,'Car Sales - Database'!$D$2:$D$115)</f>
        <v>20872.96</v>
      </c>
      <c r="D15">
        <f>SUMIF('Car Sales - Database'!$G:$G,'Basic Charts sumif()'!A15,'Car Sales - Database'!$B:$B)</f>
        <v>230</v>
      </c>
      <c r="E15">
        <f>SUMIF('Car Sales - Database'!$G:$G,'Basic Charts sumif()'!A15,'Car Sales - Database'!$D:$D)</f>
        <v>20872.96</v>
      </c>
    </row>
    <row r="16" spans="1:5" ht="12.75">
      <c r="A16" s="41">
        <v>2</v>
      </c>
      <c r="B16" s="45">
        <f>SUMIF('Car Sales - Database'!$G$2:$G$115,A16,'Car Sales - Database'!$B$2:$B$115)</f>
        <v>86</v>
      </c>
      <c r="C16" s="43">
        <f>SUMIF('Car Sales - Database'!$G$2:$G$115,A16,'Car Sales - Database'!$D$2:$D$115)</f>
        <v>8139.6399999999994</v>
      </c>
    </row>
    <row r="17" spans="1:9" ht="12.75">
      <c r="A17" s="41">
        <v>3</v>
      </c>
      <c r="B17" s="45">
        <f>SUMIF('Car Sales - Database'!$G$2:$G$115,A17,'Car Sales - Database'!$B$2:$B$115)</f>
        <v>197</v>
      </c>
      <c r="C17" s="43">
        <f>SUMIF('Car Sales - Database'!$G$2:$G$115,A17,'Car Sales - Database'!$D$2:$D$115)</f>
        <v>18263.699999999997</v>
      </c>
    </row>
    <row r="18" spans="1:9" ht="12.75">
      <c r="A18" s="41">
        <v>4</v>
      </c>
      <c r="B18" s="45">
        <f>SUMIF('Car Sales - Database'!$G$2:$G$115,A18,'Car Sales - Database'!$B$2:$B$115)</f>
        <v>285</v>
      </c>
      <c r="C18" s="43">
        <f>SUMIF('Car Sales - Database'!$G$2:$G$115,A18,'Car Sales - Database'!$D$2:$D$115)</f>
        <v>21184.14</v>
      </c>
    </row>
    <row r="19" spans="1:9" ht="12.75">
      <c r="A19" s="41">
        <v>5</v>
      </c>
      <c r="B19" s="45">
        <f>SUMIF('Car Sales - Database'!$G$2:$G$115,A19,'Car Sales - Database'!$B$2:$B$115)</f>
        <v>213</v>
      </c>
      <c r="C19" s="43">
        <f>SUMIF('Car Sales - Database'!$G$2:$G$115,A19,'Car Sales - Database'!$D$2:$D$115)</f>
        <v>20361.170000000002</v>
      </c>
    </row>
    <row r="20" spans="1:9" ht="12.75">
      <c r="A20" s="41">
        <v>6</v>
      </c>
      <c r="B20" s="45">
        <f>SUMIF('Car Sales - Database'!$G$2:$G$115,A20,'Car Sales - Database'!$B$2:$B$115)</f>
        <v>251</v>
      </c>
      <c r="C20" s="43">
        <f>SUMIF('Car Sales - Database'!$G$2:$G$115,A20,'Car Sales - Database'!$D$2:$D$115)</f>
        <v>22453.77</v>
      </c>
    </row>
    <row r="21" spans="1:9" ht="12.75">
      <c r="A21" s="41">
        <v>7</v>
      </c>
      <c r="B21" s="45">
        <f>SUMIF('Car Sales - Database'!$G$2:$G$115,A21,'Car Sales - Database'!$B$2:$B$115)</f>
        <v>294</v>
      </c>
      <c r="C21" s="43">
        <f>SUMIF('Car Sales - Database'!$G$2:$G$115,A21,'Car Sales - Database'!$D$2:$D$115)</f>
        <v>28174.54</v>
      </c>
    </row>
    <row r="22" spans="1:9" ht="12.75">
      <c r="A22" s="41">
        <v>8</v>
      </c>
      <c r="B22" s="45">
        <f>SUMIF('Car Sales - Database'!$G$2:$G$115,A22,'Car Sales - Database'!$B$2:$B$115)</f>
        <v>169</v>
      </c>
      <c r="C22" s="43">
        <f>SUMIF('Car Sales - Database'!$G$2:$G$115,A22,'Car Sales - Database'!$D$2:$D$115)</f>
        <v>14730.090000000002</v>
      </c>
    </row>
    <row r="23" spans="1:9" ht="12.75">
      <c r="A23" s="41">
        <v>9</v>
      </c>
      <c r="B23" s="45">
        <f>SUMIF('Car Sales - Database'!$G$2:$G$115,A23,'Car Sales - Database'!$B$2:$B$115)</f>
        <v>221</v>
      </c>
      <c r="C23" s="43">
        <f>SUMIF('Car Sales - Database'!$G$2:$G$115,A23,'Car Sales - Database'!$D$2:$D$115)</f>
        <v>17841.7</v>
      </c>
    </row>
    <row r="24" spans="1:9" ht="12.75">
      <c r="A24" s="41">
        <v>10</v>
      </c>
      <c r="B24" s="45">
        <f>SUMIF('Car Sales - Database'!$G$2:$G$115,A24,'Car Sales - Database'!$B$2:$B$115)</f>
        <v>515</v>
      </c>
      <c r="C24" s="43">
        <f>SUMIF('Car Sales - Database'!$G$2:$G$115,A24,'Car Sales - Database'!$D$2:$D$115)</f>
        <v>47373.26</v>
      </c>
    </row>
    <row r="25" spans="1:9" ht="12.75">
      <c r="A25" s="41">
        <v>11</v>
      </c>
      <c r="B25" s="45">
        <f>SUMIF('Car Sales - Database'!$G$2:$G$115,A25,'Car Sales - Database'!$B$2:$B$115)</f>
        <v>1121</v>
      </c>
      <c r="C25" s="43">
        <f>SUMIF('Car Sales - Database'!$G$2:$G$115,A25,'Car Sales - Database'!$D$2:$D$115)</f>
        <v>100931.7</v>
      </c>
    </row>
    <row r="26" spans="1:9" ht="12.75">
      <c r="A26" s="41">
        <v>12</v>
      </c>
      <c r="B26" s="45">
        <f>SUMIF('Car Sales - Database'!$G$2:$G$115,A26,'Car Sales - Database'!$B$2:$B$115)</f>
        <v>380</v>
      </c>
      <c r="C26" s="43">
        <f>SUMIF('Car Sales - Database'!$G$2:$G$115,A26,'Car Sales - Database'!$D$2:$D$115)</f>
        <v>31625.97</v>
      </c>
    </row>
    <row r="29" spans="1:9" ht="12.75">
      <c r="A29" s="39" t="s">
        <v>682</v>
      </c>
      <c r="B29" s="39" t="s">
        <v>662</v>
      </c>
      <c r="I29" s="44"/>
    </row>
    <row r="30" spans="1:9" ht="12.75">
      <c r="A30" s="41">
        <v>1</v>
      </c>
      <c r="B30" s="45">
        <f>SUMIF('Car Sales - Database'!$F:$F,'Basic Charts sumif()'!A30,'Car Sales - Database'!$D:$D)</f>
        <v>47276.299999999996</v>
      </c>
    </row>
    <row r="31" spans="1:9" ht="12.75">
      <c r="A31" s="41">
        <v>2</v>
      </c>
      <c r="B31" s="45">
        <f>SUMIF('Car Sales - Database'!$F:$F,'Basic Charts sumif()'!A31,'Car Sales - Database'!$D:$D)</f>
        <v>63999.08</v>
      </c>
    </row>
    <row r="32" spans="1:9" ht="12.75">
      <c r="A32" s="41">
        <v>3</v>
      </c>
      <c r="B32" s="45">
        <f>SUMIF('Car Sales - Database'!$F:$F,'Basic Charts sumif()'!A32,'Car Sales - Database'!$D:$D)</f>
        <v>60746.329999999994</v>
      </c>
    </row>
    <row r="33" spans="1:5" ht="12.75">
      <c r="A33" s="41">
        <v>4</v>
      </c>
      <c r="B33" s="45">
        <f>SUMIF('Car Sales - Database'!$F:$F,'Basic Charts sumif()'!A33,'Car Sales - Database'!$D:$D)</f>
        <v>179930.93000000002</v>
      </c>
    </row>
    <row r="43" spans="1:5" ht="15.75" customHeight="1">
      <c r="A43" s="39" t="s">
        <v>8</v>
      </c>
      <c r="B43" s="40" t="s">
        <v>681</v>
      </c>
      <c r="C43" s="40" t="s">
        <v>689</v>
      </c>
      <c r="D43" t="s">
        <v>690</v>
      </c>
      <c r="E43" t="s">
        <v>662</v>
      </c>
    </row>
    <row r="44" spans="1:5" ht="15.75" customHeight="1">
      <c r="A44" s="41">
        <v>1</v>
      </c>
      <c r="B44" s="45">
        <f>SUMIF('Car Sales - Database'!$G$2:$G$115,A44,'Car Sales - Database'!$B$2:$B$115)</f>
        <v>230</v>
      </c>
      <c r="C44" s="61"/>
      <c r="E44" s="43">
        <f>SUMIF('Car Sales - Database'!$G:$G,'Basic Charts sumif()'!A44,'Car Sales - Database'!$D:$D)</f>
        <v>20872.96</v>
      </c>
    </row>
    <row r="45" spans="1:5" ht="15.75" customHeight="1">
      <c r="A45" s="41">
        <v>2</v>
      </c>
      <c r="B45" s="45">
        <f>SUMIF('Car Sales - Database'!$G$2:$G$115,A45,'Car Sales - Database'!$B$2:$B$115)</f>
        <v>86</v>
      </c>
      <c r="C45" s="61"/>
      <c r="E45" s="43">
        <f>SUMIF('Car Sales - Database'!$G:$G,'Basic Charts sumif()'!A45,'Car Sales - Database'!$D:$D)</f>
        <v>8139.6399999999994</v>
      </c>
    </row>
    <row r="46" spans="1:5" ht="15.75" customHeight="1">
      <c r="A46" s="41">
        <v>3</v>
      </c>
      <c r="B46" s="45">
        <f>SUMIF('Car Sales - Database'!$G$2:$G$115,A46,'Car Sales - Database'!$B$2:$B$115)</f>
        <v>197</v>
      </c>
      <c r="C46" s="61"/>
      <c r="E46" s="43">
        <f>SUMIF('Car Sales - Database'!$G:$G,'Basic Charts sumif()'!A46,'Car Sales - Database'!$D:$D)</f>
        <v>18263.699999999997</v>
      </c>
    </row>
    <row r="47" spans="1:5" ht="15.75" customHeight="1">
      <c r="A47" s="41">
        <v>4</v>
      </c>
      <c r="B47" s="45">
        <f>SUMIF('Car Sales - Database'!$G$2:$G$115,A47,'Car Sales - Database'!$B$2:$B$115)</f>
        <v>285</v>
      </c>
      <c r="C47" s="61"/>
      <c r="E47" s="43">
        <f>SUMIF('Car Sales - Database'!$G:$G,'Basic Charts sumif()'!A47,'Car Sales - Database'!$D:$D)</f>
        <v>21184.14</v>
      </c>
    </row>
    <row r="48" spans="1:5" ht="15.75" customHeight="1">
      <c r="A48" s="41">
        <v>5</v>
      </c>
      <c r="B48" s="45">
        <f>SUMIF('Car Sales - Database'!$G$2:$G$115,A48,'Car Sales - Database'!$B$2:$B$115)</f>
        <v>213</v>
      </c>
      <c r="C48" s="61"/>
      <c r="E48" s="43">
        <f>SUMIF('Car Sales - Database'!$G:$G,'Basic Charts sumif()'!A48,'Car Sales - Database'!$D:$D)</f>
        <v>20361.170000000002</v>
      </c>
    </row>
    <row r="49" spans="1:5" ht="15.75" customHeight="1">
      <c r="A49" s="41">
        <v>6</v>
      </c>
      <c r="B49" s="45">
        <f>SUMIF('Car Sales - Database'!$G$2:$G$115,A49,'Car Sales - Database'!$B$2:$B$115)</f>
        <v>251</v>
      </c>
      <c r="C49" s="61"/>
      <c r="E49" s="43">
        <f>SUMIF('Car Sales - Database'!$G:$G,'Basic Charts sumif()'!A49,'Car Sales - Database'!$D:$D)</f>
        <v>22453.77</v>
      </c>
    </row>
    <row r="50" spans="1:5" ht="15.75" customHeight="1">
      <c r="A50" s="41">
        <v>7</v>
      </c>
      <c r="B50" s="45">
        <f>SUMIF('Car Sales - Database'!$G$2:$G$115,A50,'Car Sales - Database'!$B$2:$B$115)</f>
        <v>294</v>
      </c>
      <c r="C50" s="61"/>
      <c r="E50" s="43">
        <f>SUMIF('Car Sales - Database'!$G:$G,'Basic Charts sumif()'!A50,'Car Sales - Database'!$D:$D)</f>
        <v>28174.54</v>
      </c>
    </row>
    <row r="51" spans="1:5" ht="15.75" customHeight="1">
      <c r="A51" s="41">
        <v>8</v>
      </c>
      <c r="B51" s="45">
        <f>SUMIF('Car Sales - Database'!$G$2:$G$115,A51,'Car Sales - Database'!$B$2:$B$115)</f>
        <v>169</v>
      </c>
      <c r="C51" s="61"/>
      <c r="E51" s="43">
        <f>SUMIF('Car Sales - Database'!$G:$G,'Basic Charts sumif()'!A51,'Car Sales - Database'!$D:$D)</f>
        <v>14730.090000000002</v>
      </c>
    </row>
    <row r="52" spans="1:5" ht="15.75" customHeight="1">
      <c r="A52" s="41">
        <v>9</v>
      </c>
      <c r="B52" s="45">
        <f>SUMIF('Car Sales - Database'!$G$2:$G$115,A52,'Car Sales - Database'!$B$2:$B$115)</f>
        <v>221</v>
      </c>
      <c r="C52" s="61"/>
      <c r="E52" s="43">
        <f>SUMIF('Car Sales - Database'!$G:$G,'Basic Charts sumif()'!A52,'Car Sales - Database'!$D:$D)</f>
        <v>17841.7</v>
      </c>
    </row>
    <row r="53" spans="1:5" ht="15.75" customHeight="1">
      <c r="A53" s="41">
        <v>10</v>
      </c>
      <c r="B53" s="45">
        <f>SUMIF('Car Sales - Database'!$G$2:$G$115,A53,'Car Sales - Database'!$B$2:$B$115)</f>
        <v>515</v>
      </c>
      <c r="C53" s="61"/>
      <c r="E53" s="43">
        <f>SUMIF('Car Sales - Database'!$G:$G,'Basic Charts sumif()'!A53,'Car Sales - Database'!$D:$D)</f>
        <v>47373.26</v>
      </c>
    </row>
    <row r="54" spans="1:5" ht="15.75" customHeight="1">
      <c r="A54" s="41">
        <v>11</v>
      </c>
      <c r="B54" s="45">
        <f>SUMIF('Car Sales - Database'!$G$2:$G$115,A54,'Car Sales - Database'!$B$2:$B$115)</f>
        <v>1121</v>
      </c>
      <c r="C54" s="61"/>
      <c r="E54" s="43">
        <f>SUMIF('Car Sales - Database'!$G:$G,'Basic Charts sumif()'!A54,'Car Sales - Database'!$D:$D)</f>
        <v>100931.7</v>
      </c>
    </row>
    <row r="55" spans="1:5" ht="15.75" customHeight="1">
      <c r="A55" s="41">
        <v>12</v>
      </c>
      <c r="B55" s="45">
        <f>SUMIF('Car Sales - Database'!$G$2:$G$115,A55,'Car Sales - Database'!$B$2:$B$115)</f>
        <v>380</v>
      </c>
      <c r="C55" s="61"/>
      <c r="E55" s="43">
        <f>SUMIF('Car Sales - Database'!$G:$G,'Basic Charts sumif()'!A55,'Car Sales - Database'!$D:$D)</f>
        <v>31625.97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V32"/>
  <sheetViews>
    <sheetView workbookViewId="0">
      <selection activeCell="A20" sqref="A20"/>
    </sheetView>
  </sheetViews>
  <sheetFormatPr defaultColWidth="14.42578125" defaultRowHeight="15.75" customHeight="1"/>
  <cols>
    <col min="3" max="3" width="9.42578125" customWidth="1"/>
    <col min="4" max="4" width="11.5703125" customWidth="1"/>
    <col min="5" max="5" width="11.28515625" customWidth="1"/>
    <col min="6" max="6" width="11.85546875" customWidth="1"/>
    <col min="7" max="7" width="9.85546875" customWidth="1"/>
    <col min="9" max="9" width="18.5703125" customWidth="1"/>
    <col min="10" max="10" width="12.5703125" customWidth="1"/>
    <col min="11" max="11" width="11" customWidth="1"/>
    <col min="12" max="12" width="10.85546875" customWidth="1"/>
  </cols>
  <sheetData>
    <row r="1" spans="1:22" ht="30.75" customHeight="1">
      <c r="A1" s="46" t="s">
        <v>693</v>
      </c>
      <c r="B1" s="12" t="s">
        <v>661</v>
      </c>
      <c r="C1" s="12" t="s">
        <v>1</v>
      </c>
      <c r="D1" s="13" t="s">
        <v>2</v>
      </c>
      <c r="E1" s="14" t="s">
        <v>662</v>
      </c>
      <c r="F1" s="47" t="s">
        <v>5</v>
      </c>
      <c r="G1" s="16" t="s">
        <v>8</v>
      </c>
      <c r="H1" s="16" t="s">
        <v>10</v>
      </c>
      <c r="I1" s="12" t="s">
        <v>663</v>
      </c>
      <c r="J1" s="16" t="s">
        <v>17</v>
      </c>
      <c r="K1" s="16" t="s">
        <v>20</v>
      </c>
      <c r="L1" s="16" t="s">
        <v>21</v>
      </c>
      <c r="M1" s="16" t="s">
        <v>665</v>
      </c>
      <c r="N1" s="16" t="s">
        <v>666</v>
      </c>
      <c r="O1" s="22"/>
    </row>
    <row r="2" spans="1:22" ht="12.75">
      <c r="A2" s="19" t="str">
        <f>_xlfn.TEXTJOIN(" ",TRUE, N2,M2)</f>
        <v>Jan Klaeboe</v>
      </c>
      <c r="B2" s="32">
        <v>10154</v>
      </c>
      <c r="C2" s="19">
        <v>23</v>
      </c>
      <c r="D2" s="20">
        <v>100</v>
      </c>
      <c r="E2" s="20">
        <f t="shared" ref="E2:E16" si="0">C2*D2</f>
        <v>2300</v>
      </c>
      <c r="F2" s="48">
        <v>43713</v>
      </c>
      <c r="G2" s="19">
        <v>9</v>
      </c>
      <c r="H2" s="19" t="s">
        <v>163</v>
      </c>
      <c r="I2" s="19" t="s">
        <v>607</v>
      </c>
      <c r="J2" s="19" t="s">
        <v>609</v>
      </c>
      <c r="K2" s="19" t="s">
        <v>114</v>
      </c>
      <c r="L2" s="19" t="s">
        <v>46</v>
      </c>
      <c r="M2" s="19" t="s">
        <v>611</v>
      </c>
      <c r="N2" s="19" t="s">
        <v>612</v>
      </c>
      <c r="O2" s="30"/>
      <c r="P2" s="30"/>
      <c r="Q2" s="30"/>
      <c r="R2" s="30"/>
      <c r="S2" s="30"/>
      <c r="T2" s="30"/>
      <c r="U2" s="30"/>
      <c r="V2" s="30"/>
    </row>
    <row r="3" spans="1:22" ht="12.75">
      <c r="A3" s="19" t="str">
        <f t="shared" ref="A3:A16" si="1">_xlfn.TEXTJOIN(" ",TRUE, N3,M3)</f>
        <v>Jan Klaeboe</v>
      </c>
      <c r="B3" s="32">
        <v>10155</v>
      </c>
      <c r="C3" s="19">
        <v>50</v>
      </c>
      <c r="D3" s="20">
        <v>100</v>
      </c>
      <c r="E3" s="20">
        <f t="shared" si="0"/>
        <v>5000</v>
      </c>
      <c r="F3" s="48">
        <v>43713</v>
      </c>
      <c r="G3" s="19">
        <v>9</v>
      </c>
      <c r="H3" s="19" t="s">
        <v>163</v>
      </c>
      <c r="I3" s="19" t="s">
        <v>607</v>
      </c>
      <c r="J3" s="19" t="s">
        <v>609</v>
      </c>
      <c r="K3" s="19" t="s">
        <v>114</v>
      </c>
      <c r="L3" s="19" t="s">
        <v>46</v>
      </c>
      <c r="M3" s="19" t="s">
        <v>611</v>
      </c>
      <c r="N3" s="19" t="s">
        <v>612</v>
      </c>
      <c r="O3" s="30"/>
      <c r="P3" s="30"/>
      <c r="Q3" s="30"/>
      <c r="R3" s="30"/>
      <c r="S3" s="30"/>
      <c r="T3" s="30"/>
      <c r="U3" s="30"/>
      <c r="V3" s="30"/>
    </row>
    <row r="4" spans="1:22" ht="12.75">
      <c r="A4" s="19" t="str">
        <f t="shared" si="1"/>
        <v>Maria Larsson</v>
      </c>
      <c r="B4" s="31">
        <v>10156</v>
      </c>
      <c r="C4" s="19">
        <v>48</v>
      </c>
      <c r="D4" s="20">
        <v>100</v>
      </c>
      <c r="E4" s="20">
        <f t="shared" si="0"/>
        <v>4800</v>
      </c>
      <c r="F4" s="48">
        <v>43716</v>
      </c>
      <c r="G4" s="19">
        <v>9</v>
      </c>
      <c r="H4" s="19" t="s">
        <v>385</v>
      </c>
      <c r="I4" s="19" t="s">
        <v>155</v>
      </c>
      <c r="J4" s="19" t="s">
        <v>158</v>
      </c>
      <c r="K4" s="19" t="s">
        <v>159</v>
      </c>
      <c r="L4" s="19" t="s">
        <v>46</v>
      </c>
      <c r="M4" s="19" t="s">
        <v>209</v>
      </c>
      <c r="N4" s="19" t="s">
        <v>210</v>
      </c>
      <c r="O4" s="30"/>
      <c r="P4" s="30"/>
      <c r="Q4" s="30"/>
      <c r="R4" s="30"/>
      <c r="S4" s="30"/>
      <c r="T4" s="30"/>
      <c r="U4" s="30"/>
      <c r="V4" s="30"/>
    </row>
    <row r="5" spans="1:22" ht="12.75">
      <c r="A5" s="19" t="str">
        <f t="shared" si="1"/>
        <v>Julie Brown</v>
      </c>
      <c r="B5" s="32">
        <v>10157</v>
      </c>
      <c r="C5" s="19">
        <v>49</v>
      </c>
      <c r="D5" s="20">
        <v>100</v>
      </c>
      <c r="E5" s="20">
        <f t="shared" si="0"/>
        <v>4900</v>
      </c>
      <c r="F5" s="48">
        <v>43718</v>
      </c>
      <c r="G5" s="19">
        <v>9</v>
      </c>
      <c r="H5" s="19" t="s">
        <v>60</v>
      </c>
      <c r="I5" s="19" t="s">
        <v>228</v>
      </c>
      <c r="J5" s="19" t="s">
        <v>223</v>
      </c>
      <c r="K5" s="19" t="s">
        <v>32</v>
      </c>
      <c r="L5" s="19" t="s">
        <v>33</v>
      </c>
      <c r="M5" s="19" t="s">
        <v>83</v>
      </c>
      <c r="N5" s="19" t="s">
        <v>90</v>
      </c>
      <c r="O5" s="30"/>
      <c r="P5" s="30"/>
      <c r="Q5" s="30"/>
      <c r="R5" s="30"/>
      <c r="S5" s="30"/>
      <c r="T5" s="30"/>
      <c r="U5" s="30"/>
      <c r="V5" s="30"/>
    </row>
    <row r="6" spans="1:22" ht="12.75">
      <c r="A6" s="19" t="str">
        <f t="shared" si="1"/>
        <v>Julie Brown</v>
      </c>
      <c r="B6" s="32">
        <v>10158</v>
      </c>
      <c r="C6" s="19">
        <v>37</v>
      </c>
      <c r="D6" s="20">
        <v>100</v>
      </c>
      <c r="E6" s="20">
        <f t="shared" si="0"/>
        <v>3700</v>
      </c>
      <c r="F6" s="48">
        <v>43718</v>
      </c>
      <c r="G6" s="19">
        <v>9</v>
      </c>
      <c r="H6" s="19" t="s">
        <v>60</v>
      </c>
      <c r="I6" s="19" t="s">
        <v>228</v>
      </c>
      <c r="J6" s="19" t="s">
        <v>223</v>
      </c>
      <c r="K6" s="19" t="s">
        <v>32</v>
      </c>
      <c r="L6" s="19" t="s">
        <v>33</v>
      </c>
      <c r="M6" s="19" t="s">
        <v>83</v>
      </c>
      <c r="N6" s="19" t="s">
        <v>90</v>
      </c>
      <c r="O6" s="30"/>
      <c r="P6" s="30"/>
      <c r="Q6" s="30"/>
      <c r="R6" s="30"/>
      <c r="S6" s="30"/>
      <c r="T6" s="30"/>
      <c r="U6" s="30"/>
      <c r="V6" s="30"/>
    </row>
    <row r="7" spans="1:22" ht="12.75">
      <c r="A7" s="19" t="str">
        <f t="shared" si="1"/>
        <v>Julie Brown</v>
      </c>
      <c r="B7" s="31">
        <v>10159</v>
      </c>
      <c r="C7" s="19">
        <v>22</v>
      </c>
      <c r="D7" s="20">
        <v>100</v>
      </c>
      <c r="E7" s="20">
        <f t="shared" si="0"/>
        <v>2200</v>
      </c>
      <c r="F7" s="48">
        <v>43718</v>
      </c>
      <c r="G7" s="19">
        <v>9</v>
      </c>
      <c r="H7" s="19" t="s">
        <v>60</v>
      </c>
      <c r="I7" s="19" t="s">
        <v>228</v>
      </c>
      <c r="J7" s="19" t="s">
        <v>223</v>
      </c>
      <c r="K7" s="19" t="s">
        <v>32</v>
      </c>
      <c r="L7" s="19" t="s">
        <v>33</v>
      </c>
      <c r="M7" s="19" t="s">
        <v>83</v>
      </c>
      <c r="N7" s="19" t="s">
        <v>90</v>
      </c>
      <c r="O7" s="30"/>
      <c r="P7" s="30"/>
      <c r="Q7" s="30"/>
      <c r="R7" s="30"/>
      <c r="S7" s="30"/>
      <c r="T7" s="30"/>
      <c r="U7" s="30"/>
      <c r="V7" s="30"/>
    </row>
    <row r="8" spans="1:22" ht="12.75">
      <c r="A8" s="19" t="str">
        <f t="shared" si="1"/>
        <v>Michael Chandler</v>
      </c>
      <c r="B8" s="31">
        <v>10160</v>
      </c>
      <c r="C8" s="19">
        <v>35</v>
      </c>
      <c r="D8" s="20">
        <v>100</v>
      </c>
      <c r="E8" s="20">
        <f t="shared" si="0"/>
        <v>3500</v>
      </c>
      <c r="F8" s="48">
        <v>43719</v>
      </c>
      <c r="G8" s="19">
        <v>9</v>
      </c>
      <c r="H8" s="19" t="s">
        <v>163</v>
      </c>
      <c r="I8" s="19" t="s">
        <v>315</v>
      </c>
      <c r="J8" s="19" t="s">
        <v>317</v>
      </c>
      <c r="K8" s="19" t="s">
        <v>32</v>
      </c>
      <c r="L8" s="19" t="s">
        <v>33</v>
      </c>
      <c r="M8" s="19" t="s">
        <v>318</v>
      </c>
      <c r="N8" s="19" t="s">
        <v>59</v>
      </c>
      <c r="O8" s="30"/>
      <c r="P8" s="30"/>
      <c r="Q8" s="30"/>
      <c r="R8" s="30"/>
      <c r="S8" s="30"/>
      <c r="T8" s="30"/>
      <c r="U8" s="30"/>
      <c r="V8" s="30"/>
    </row>
    <row r="9" spans="1:22" ht="12.75">
      <c r="A9" s="19" t="str">
        <f t="shared" si="1"/>
        <v>Maria Hernandez</v>
      </c>
      <c r="B9" s="31">
        <v>10161</v>
      </c>
      <c r="C9" s="19">
        <v>28</v>
      </c>
      <c r="D9" s="20">
        <v>100</v>
      </c>
      <c r="E9" s="20">
        <f t="shared" si="0"/>
        <v>2800</v>
      </c>
      <c r="F9" s="48">
        <v>43725</v>
      </c>
      <c r="G9" s="19">
        <v>9</v>
      </c>
      <c r="H9" s="19" t="s">
        <v>163</v>
      </c>
      <c r="I9" s="19" t="s">
        <v>482</v>
      </c>
      <c r="J9" s="19" t="s">
        <v>485</v>
      </c>
      <c r="K9" s="19" t="s">
        <v>305</v>
      </c>
      <c r="L9" s="19" t="s">
        <v>46</v>
      </c>
      <c r="M9" s="19" t="s">
        <v>101</v>
      </c>
      <c r="N9" s="19" t="s">
        <v>210</v>
      </c>
      <c r="O9" s="30"/>
      <c r="P9" s="30"/>
      <c r="Q9" s="30"/>
      <c r="R9" s="30"/>
      <c r="S9" s="30"/>
      <c r="T9" s="30"/>
      <c r="U9" s="30"/>
      <c r="V9" s="30"/>
    </row>
    <row r="10" spans="1:22" ht="12.75">
      <c r="A10" s="19" t="str">
        <f t="shared" si="1"/>
        <v>Julie Brown</v>
      </c>
      <c r="B10" s="31">
        <v>10162</v>
      </c>
      <c r="C10" s="19">
        <v>37</v>
      </c>
      <c r="D10" s="20">
        <v>38.979999999999997</v>
      </c>
      <c r="E10" s="20">
        <f t="shared" si="0"/>
        <v>1442.26</v>
      </c>
      <c r="F10" s="48">
        <v>43756</v>
      </c>
      <c r="G10" s="19">
        <v>10</v>
      </c>
      <c r="H10" s="19" t="s">
        <v>26</v>
      </c>
      <c r="I10" s="19" t="s">
        <v>228</v>
      </c>
      <c r="J10" s="19" t="s">
        <v>223</v>
      </c>
      <c r="K10" s="19" t="s">
        <v>32</v>
      </c>
      <c r="L10" s="19" t="s">
        <v>33</v>
      </c>
      <c r="M10" s="19" t="s">
        <v>83</v>
      </c>
      <c r="N10" s="19" t="s">
        <v>90</v>
      </c>
      <c r="O10" s="30"/>
      <c r="P10" s="30"/>
      <c r="Q10" s="30"/>
      <c r="R10" s="30"/>
      <c r="S10" s="30"/>
      <c r="T10" s="30"/>
      <c r="U10" s="30"/>
      <c r="V10" s="30"/>
    </row>
    <row r="11" spans="1:22" ht="12.75">
      <c r="A11" s="19" t="str">
        <f t="shared" si="1"/>
        <v>Maria Hernandez</v>
      </c>
      <c r="B11" s="31">
        <v>10163</v>
      </c>
      <c r="C11" s="19">
        <v>21</v>
      </c>
      <c r="D11" s="20">
        <v>100</v>
      </c>
      <c r="E11" s="20">
        <f t="shared" si="0"/>
        <v>2100</v>
      </c>
      <c r="F11" s="48">
        <v>43758</v>
      </c>
      <c r="G11" s="19">
        <v>10</v>
      </c>
      <c r="H11" s="19" t="s">
        <v>163</v>
      </c>
      <c r="I11" s="19" t="s">
        <v>354</v>
      </c>
      <c r="J11" s="19" t="s">
        <v>56</v>
      </c>
      <c r="K11" s="19" t="s">
        <v>32</v>
      </c>
      <c r="L11" s="19" t="s">
        <v>33</v>
      </c>
      <c r="M11" s="19" t="s">
        <v>101</v>
      </c>
      <c r="N11" s="19" t="s">
        <v>210</v>
      </c>
      <c r="O11" s="30"/>
      <c r="P11" s="30"/>
      <c r="Q11" s="30"/>
      <c r="R11" s="30"/>
      <c r="S11" s="30"/>
      <c r="T11" s="30"/>
      <c r="U11" s="30"/>
      <c r="V11" s="30"/>
    </row>
    <row r="12" spans="1:22" ht="12.75">
      <c r="A12" s="19" t="str">
        <f t="shared" si="1"/>
        <v>Maria Hernandez</v>
      </c>
      <c r="B12" s="31">
        <v>10163</v>
      </c>
      <c r="C12" s="19">
        <v>31</v>
      </c>
      <c r="D12" s="20">
        <v>100</v>
      </c>
      <c r="E12" s="20">
        <f t="shared" si="0"/>
        <v>3100</v>
      </c>
      <c r="F12" s="48">
        <v>43758</v>
      </c>
      <c r="G12" s="19">
        <v>10</v>
      </c>
      <c r="H12" s="19" t="s">
        <v>26</v>
      </c>
      <c r="I12" s="19" t="s">
        <v>354</v>
      </c>
      <c r="J12" s="19" t="s">
        <v>56</v>
      </c>
      <c r="K12" s="19" t="s">
        <v>32</v>
      </c>
      <c r="L12" s="19" t="s">
        <v>33</v>
      </c>
      <c r="M12" s="19" t="s">
        <v>101</v>
      </c>
      <c r="N12" s="19" t="s">
        <v>210</v>
      </c>
      <c r="O12" s="30"/>
      <c r="P12" s="30"/>
      <c r="Q12" s="30"/>
      <c r="R12" s="30"/>
      <c r="S12" s="30"/>
      <c r="T12" s="30"/>
      <c r="U12" s="30"/>
      <c r="V12" s="30"/>
    </row>
    <row r="13" spans="1:22" ht="12.75">
      <c r="A13" s="19" t="str">
        <f t="shared" si="1"/>
        <v>Jan Klaeboe</v>
      </c>
      <c r="B13" s="32">
        <v>10164</v>
      </c>
      <c r="C13" s="19">
        <v>46</v>
      </c>
      <c r="D13" s="20">
        <v>73.12</v>
      </c>
      <c r="E13" s="20">
        <f t="shared" si="0"/>
        <v>3363.5200000000004</v>
      </c>
      <c r="F13" s="48">
        <v>43761</v>
      </c>
      <c r="G13" s="19">
        <v>10</v>
      </c>
      <c r="H13" s="19" t="s">
        <v>313</v>
      </c>
      <c r="I13" s="19" t="s">
        <v>203</v>
      </c>
      <c r="J13" s="19" t="s">
        <v>206</v>
      </c>
      <c r="K13" s="19" t="s">
        <v>208</v>
      </c>
      <c r="L13" s="19" t="s">
        <v>46</v>
      </c>
      <c r="M13" s="19" t="s">
        <v>611</v>
      </c>
      <c r="N13" s="19" t="s">
        <v>612</v>
      </c>
      <c r="O13" s="30"/>
      <c r="P13" s="30"/>
      <c r="Q13" s="30"/>
      <c r="R13" s="30"/>
      <c r="S13" s="30"/>
      <c r="T13" s="30"/>
      <c r="U13" s="30"/>
      <c r="V13" s="30"/>
    </row>
    <row r="14" spans="1:22" ht="12.75">
      <c r="A14" s="19" t="str">
        <f t="shared" si="1"/>
        <v>Michael Chandler</v>
      </c>
      <c r="B14" s="32">
        <v>10165</v>
      </c>
      <c r="C14" s="19">
        <v>34</v>
      </c>
      <c r="D14" s="20">
        <v>100</v>
      </c>
      <c r="E14" s="20">
        <f t="shared" si="0"/>
        <v>3400</v>
      </c>
      <c r="F14" s="48">
        <v>43761</v>
      </c>
      <c r="G14" s="19">
        <v>10</v>
      </c>
      <c r="H14" s="19" t="s">
        <v>26</v>
      </c>
      <c r="I14" s="19" t="s">
        <v>203</v>
      </c>
      <c r="J14" s="19" t="s">
        <v>206</v>
      </c>
      <c r="K14" s="19" t="s">
        <v>208</v>
      </c>
      <c r="L14" s="19" t="s">
        <v>46</v>
      </c>
      <c r="M14" s="19" t="s">
        <v>318</v>
      </c>
      <c r="N14" s="19" t="s">
        <v>59</v>
      </c>
      <c r="O14" s="30"/>
      <c r="P14" s="30"/>
      <c r="Q14" s="30"/>
      <c r="R14" s="30"/>
      <c r="S14" s="30"/>
      <c r="T14" s="30"/>
      <c r="U14" s="30"/>
      <c r="V14" s="30"/>
    </row>
    <row r="15" spans="1:22" ht="12.75">
      <c r="A15" s="19" t="str">
        <f t="shared" si="1"/>
        <v>Maria Larsson</v>
      </c>
      <c r="B15" s="32">
        <v>10166</v>
      </c>
      <c r="C15" s="19">
        <v>33</v>
      </c>
      <c r="D15" s="20">
        <v>100</v>
      </c>
      <c r="E15" s="20">
        <f t="shared" si="0"/>
        <v>3300</v>
      </c>
      <c r="F15" s="48">
        <v>43761</v>
      </c>
      <c r="G15" s="19">
        <v>10</v>
      </c>
      <c r="H15" s="19" t="s">
        <v>313</v>
      </c>
      <c r="I15" s="19" t="s">
        <v>203</v>
      </c>
      <c r="J15" s="19" t="s">
        <v>206</v>
      </c>
      <c r="K15" s="19" t="s">
        <v>208</v>
      </c>
      <c r="L15" s="19" t="s">
        <v>46</v>
      </c>
      <c r="M15" s="19" t="s">
        <v>209</v>
      </c>
      <c r="N15" s="19" t="s">
        <v>210</v>
      </c>
      <c r="O15" s="30"/>
      <c r="P15" s="30"/>
      <c r="Q15" s="30"/>
      <c r="R15" s="30"/>
      <c r="S15" s="30"/>
      <c r="T15" s="30"/>
      <c r="U15" s="30"/>
      <c r="V15" s="30"/>
    </row>
    <row r="16" spans="1:22" ht="12.75">
      <c r="A16" s="19" t="str">
        <f t="shared" si="1"/>
        <v>Maria Larsson</v>
      </c>
      <c r="B16" s="31">
        <v>10167</v>
      </c>
      <c r="C16" s="19">
        <v>21</v>
      </c>
      <c r="D16" s="20">
        <v>69.88</v>
      </c>
      <c r="E16" s="20">
        <f t="shared" si="0"/>
        <v>1467.48</v>
      </c>
      <c r="F16" s="48">
        <v>43761</v>
      </c>
      <c r="G16" s="19">
        <v>10</v>
      </c>
      <c r="H16" s="19" t="s">
        <v>385</v>
      </c>
      <c r="I16" s="19" t="s">
        <v>203</v>
      </c>
      <c r="J16" s="19" t="s">
        <v>206</v>
      </c>
      <c r="K16" s="19" t="s">
        <v>208</v>
      </c>
      <c r="L16" s="19" t="s">
        <v>46</v>
      </c>
      <c r="M16" s="19" t="s">
        <v>209</v>
      </c>
      <c r="N16" s="19" t="s">
        <v>210</v>
      </c>
      <c r="O16" s="30"/>
      <c r="P16" s="30"/>
      <c r="Q16" s="30"/>
      <c r="R16" s="30"/>
      <c r="S16" s="30"/>
      <c r="T16" s="30"/>
      <c r="U16" s="30"/>
      <c r="V16" s="30"/>
    </row>
    <row r="18" spans="1:22" ht="12.75">
      <c r="A18" s="49"/>
      <c r="B18" s="50"/>
      <c r="C18" s="51"/>
      <c r="D18" s="49"/>
      <c r="E18" s="49"/>
      <c r="F18" s="49"/>
      <c r="G18" s="49"/>
      <c r="H18" s="49"/>
      <c r="I18" s="49"/>
      <c r="J18" s="49"/>
      <c r="K18" s="49"/>
      <c r="L18" s="49"/>
      <c r="M18" s="49"/>
      <c r="N18" s="49"/>
      <c r="O18" s="49"/>
      <c r="P18" s="49"/>
      <c r="Q18" s="49"/>
      <c r="R18" s="49"/>
      <c r="S18" s="49"/>
      <c r="T18" s="49"/>
      <c r="U18" s="49"/>
      <c r="V18" s="49"/>
    </row>
    <row r="19" spans="1:22" ht="14.25">
      <c r="A19" s="52" t="s">
        <v>695</v>
      </c>
      <c r="B19" s="53" t="s">
        <v>696</v>
      </c>
      <c r="C19" s="53" t="s">
        <v>697</v>
      </c>
    </row>
    <row r="20" spans="1:22" ht="15.75" customHeight="1">
      <c r="A20" t="s">
        <v>694</v>
      </c>
      <c r="B20">
        <f ca="1">SUMIF($A$2:$N$9,A20,$E$2:$E$9)</f>
        <v>7300</v>
      </c>
      <c r="C20">
        <f ca="1">SUMIF($A$10:$N$16,A20,$E$10:$E$16)</f>
        <v>3363.5200000000004</v>
      </c>
    </row>
    <row r="26" spans="1:22" ht="12.75">
      <c r="N26" s="54"/>
    </row>
    <row r="27" spans="1:22" ht="12.75">
      <c r="N27" s="54"/>
    </row>
    <row r="28" spans="1:22" ht="12.75">
      <c r="N28" s="54"/>
    </row>
    <row r="29" spans="1:22" ht="12.75">
      <c r="N29" s="54"/>
    </row>
    <row r="30" spans="1:22" ht="12.75">
      <c r="N30" s="54"/>
    </row>
    <row r="31" spans="1:22" ht="12.75">
      <c r="N31" s="54"/>
    </row>
    <row r="32" spans="1:22" ht="12.75">
      <c r="N32" s="54"/>
    </row>
  </sheetData>
  <dataValidations count="1">
    <dataValidation type="list" allowBlank="1" showInputMessage="1" showErrorMessage="1" sqref="A20" xr:uid="{4D5410AA-E116-4CBF-AEF2-89168A0EBF62}">
      <formula1>$A$2:$A$16</formula1>
    </dataValidation>
  </dataValidations>
  <pageMargins left="0.7" right="0.7" top="0.75" bottom="0.75" header="0.3" footer="0.3"/>
  <drawing r:id="rId1"/>
  <extLst>
    <ext xmlns:x14="http://schemas.microsoft.com/office/spreadsheetml/2009/9/main" uri="{05C60535-1F16-4fd2-B633-F4F36F0B64E0}">
      <x14:sparklineGroups xmlns:xm="http://schemas.microsoft.com/office/excel/2006/main">
        <x14:sparklineGroup type="column" high="1" low="1" xr2:uid="{00000000-0003-0000-0400-000000000000}">
          <x14:colorSeries rgb="FF000000"/>
          <x14:colorHigh rgb="FF008000"/>
          <x14:colorLow rgb="FFFF0000"/>
          <x14:sparklines>
            <x14:sparkline>
              <xm:f>'Dynamic Charts'!B26:M26</xm:f>
              <xm:sqref>N26</xm:sqref>
            </x14:sparkline>
          </x14:sparklines>
        </x14:sparklineGroup>
        <x14:sparklineGroup type="column" high="1" low="1" xr2:uid="{00000000-0003-0000-0400-000001000000}">
          <x14:colorSeries rgb="FF000000"/>
          <x14:colorHigh rgb="FF008000"/>
          <x14:colorLow rgb="FFFF0000"/>
          <x14:sparklines>
            <x14:sparkline>
              <xm:f>'Dynamic Charts'!B27:M27</xm:f>
              <xm:sqref>N27</xm:sqref>
            </x14:sparkline>
          </x14:sparklines>
        </x14:sparklineGroup>
        <x14:sparklineGroup type="column" high="1" low="1" xr2:uid="{00000000-0003-0000-0400-000002000000}">
          <x14:colorSeries rgb="FF000000"/>
          <x14:colorHigh rgb="FF008000"/>
          <x14:colorLow rgb="FFFF0000"/>
          <x14:sparklines>
            <x14:sparkline>
              <xm:f>'Dynamic Charts'!B28:M28</xm:f>
              <xm:sqref>N28</xm:sqref>
            </x14:sparkline>
          </x14:sparklines>
        </x14:sparklineGroup>
        <x14:sparklineGroup type="column" high="1" low="1" xr2:uid="{00000000-0003-0000-0400-000003000000}">
          <x14:colorSeries rgb="FF000000"/>
          <x14:colorHigh rgb="FF008000"/>
          <x14:colorLow rgb="FFFF0000"/>
          <x14:sparklines>
            <x14:sparkline>
              <xm:f>'Dynamic Charts'!B29:M29</xm:f>
              <xm:sqref>N29</xm:sqref>
            </x14:sparkline>
          </x14:sparklines>
        </x14:sparklineGroup>
        <x14:sparklineGroup type="column" high="1" low="1" xr2:uid="{00000000-0003-0000-0400-000004000000}">
          <x14:colorSeries rgb="FF000000"/>
          <x14:colorHigh rgb="FF008000"/>
          <x14:colorLow rgb="FFFF0000"/>
          <x14:sparklines>
            <x14:sparkline>
              <xm:f>'Dynamic Charts'!B30:M30</xm:f>
              <xm:sqref>N30</xm:sqref>
            </x14:sparkline>
          </x14:sparklines>
        </x14:sparklineGroup>
        <x14:sparklineGroup type="column" high="1" low="1" xr2:uid="{00000000-0003-0000-0400-000005000000}">
          <x14:colorSeries rgb="FF000000"/>
          <x14:colorHigh rgb="FF008000"/>
          <x14:colorLow rgb="FFFF0000"/>
          <x14:sparklines>
            <x14:sparkline>
              <xm:f>'Dynamic Charts'!B31:M31</xm:f>
              <xm:sqref>N31</xm:sqref>
            </x14:sparkline>
          </x14:sparklines>
        </x14:sparklineGroup>
        <x14:sparklineGroup type="column" high="1" low="1" xr2:uid="{00000000-0003-0000-0400-000006000000}">
          <x14:colorSeries rgb="FF000000"/>
          <x14:colorHigh rgb="FF008000"/>
          <x14:colorLow rgb="FFFF0000"/>
          <x14:sparklines>
            <x14:sparkline>
              <xm:f>'Dynamic Charts'!B32:M32</xm:f>
              <xm:sqref>N32</xm:sqref>
            </x14:sparkline>
          </x14:sparklines>
        </x14:sparklineGroup>
      </x14:sparklineGroup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O24"/>
  <sheetViews>
    <sheetView tabSelected="1" workbookViewId="0">
      <selection activeCell="Q9" sqref="Q9"/>
    </sheetView>
  </sheetViews>
  <sheetFormatPr defaultColWidth="14.42578125" defaultRowHeight="28.5" customHeight="1"/>
  <cols>
    <col min="1" max="1" width="16.140625" bestFit="1" customWidth="1"/>
    <col min="2" max="2" width="26.7109375" bestFit="1" customWidth="1"/>
    <col min="3" max="3" width="21" customWidth="1"/>
    <col min="4" max="11" width="4" bestFit="1" customWidth="1"/>
    <col min="12" max="12" width="5" bestFit="1" customWidth="1"/>
    <col min="13" max="13" width="4" bestFit="1" customWidth="1"/>
    <col min="14" max="14" width="11.7109375" bestFit="1" customWidth="1"/>
    <col min="15" max="15" width="21.5703125" customWidth="1"/>
    <col min="16" max="16" width="27.7109375" customWidth="1"/>
    <col min="17" max="26" width="15" customWidth="1"/>
  </cols>
  <sheetData>
    <row r="1" spans="1:15" ht="28.5" customHeight="1">
      <c r="A1" s="55"/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68"/>
      <c r="N1" s="69"/>
      <c r="O1" s="69"/>
    </row>
    <row r="2" spans="1:15" ht="28.5" customHeight="1">
      <c r="A2" s="55"/>
      <c r="B2" s="55"/>
      <c r="C2" s="55"/>
      <c r="D2" s="55"/>
      <c r="E2" s="55"/>
      <c r="F2" s="55"/>
      <c r="G2" s="55"/>
      <c r="H2" s="55"/>
      <c r="I2" s="55"/>
      <c r="J2" s="55"/>
      <c r="K2" s="55"/>
      <c r="L2" s="55"/>
      <c r="M2" s="68"/>
      <c r="N2" s="70"/>
      <c r="O2" s="69"/>
    </row>
    <row r="3" spans="1:15" ht="28.5" customHeight="1">
      <c r="A3" s="58" t="s">
        <v>698</v>
      </c>
      <c r="B3" s="58" t="s">
        <v>687</v>
      </c>
      <c r="O3" s="69"/>
    </row>
    <row r="4" spans="1:15" ht="28.5" customHeight="1">
      <c r="A4" s="58" t="s">
        <v>685</v>
      </c>
      <c r="B4">
        <v>1</v>
      </c>
      <c r="C4">
        <v>2</v>
      </c>
      <c r="D4">
        <v>3</v>
      </c>
      <c r="E4">
        <v>4</v>
      </c>
      <c r="F4">
        <v>5</v>
      </c>
      <c r="G4">
        <v>6</v>
      </c>
      <c r="H4">
        <v>7</v>
      </c>
      <c r="I4">
        <v>8</v>
      </c>
      <c r="J4">
        <v>9</v>
      </c>
      <c r="K4">
        <v>10</v>
      </c>
      <c r="L4">
        <v>11</v>
      </c>
      <c r="M4">
        <v>12</v>
      </c>
      <c r="N4" t="s">
        <v>686</v>
      </c>
      <c r="O4" s="69"/>
    </row>
    <row r="5" spans="1:15" ht="28.5" customHeight="1">
      <c r="A5" s="59" t="s">
        <v>163</v>
      </c>
      <c r="B5" s="60">
        <v>76</v>
      </c>
      <c r="C5" s="60"/>
      <c r="D5" s="60">
        <v>151</v>
      </c>
      <c r="E5" s="60">
        <v>46</v>
      </c>
      <c r="F5" s="60">
        <v>72</v>
      </c>
      <c r="G5" s="60">
        <v>33</v>
      </c>
      <c r="H5" s="60">
        <v>167</v>
      </c>
      <c r="I5" s="60">
        <v>33</v>
      </c>
      <c r="J5" s="60">
        <v>94</v>
      </c>
      <c r="K5" s="60">
        <v>157</v>
      </c>
      <c r="L5" s="60">
        <v>414</v>
      </c>
      <c r="M5" s="60">
        <v>158</v>
      </c>
      <c r="N5" s="60">
        <v>1401</v>
      </c>
      <c r="O5" s="69"/>
    </row>
    <row r="6" spans="1:15" ht="28.5" customHeight="1">
      <c r="A6" s="59" t="s">
        <v>60</v>
      </c>
      <c r="B6" s="60"/>
      <c r="C6" s="60">
        <v>20</v>
      </c>
      <c r="D6" s="60"/>
      <c r="E6" s="60"/>
      <c r="F6" s="60">
        <v>34</v>
      </c>
      <c r="G6" s="60"/>
      <c r="H6" s="60">
        <v>68</v>
      </c>
      <c r="I6" s="60">
        <v>45</v>
      </c>
      <c r="J6" s="60">
        <v>47</v>
      </c>
      <c r="K6" s="60">
        <v>108</v>
      </c>
      <c r="L6" s="60">
        <v>205</v>
      </c>
      <c r="M6" s="60">
        <v>46</v>
      </c>
      <c r="N6" s="60">
        <v>573</v>
      </c>
      <c r="O6" s="69"/>
    </row>
    <row r="7" spans="1:15" ht="28.5" customHeight="1">
      <c r="A7" s="59" t="s">
        <v>385</v>
      </c>
      <c r="B7" s="60"/>
      <c r="C7" s="60">
        <v>28</v>
      </c>
      <c r="D7" s="60"/>
      <c r="E7" s="60">
        <v>43</v>
      </c>
      <c r="F7" s="60"/>
      <c r="G7" s="60">
        <v>97</v>
      </c>
      <c r="H7" s="60"/>
      <c r="I7" s="60">
        <v>27</v>
      </c>
      <c r="J7" s="60"/>
      <c r="K7" s="60">
        <v>69</v>
      </c>
      <c r="L7" s="60">
        <v>72</v>
      </c>
      <c r="M7" s="60"/>
      <c r="N7" s="60">
        <v>336</v>
      </c>
      <c r="O7" s="69"/>
    </row>
    <row r="8" spans="1:15" ht="28.5" customHeight="1">
      <c r="A8" s="59" t="s">
        <v>313</v>
      </c>
      <c r="B8" s="60"/>
      <c r="C8" s="60"/>
      <c r="D8" s="60"/>
      <c r="E8" s="60">
        <v>86</v>
      </c>
      <c r="F8" s="60"/>
      <c r="G8" s="60"/>
      <c r="H8" s="60"/>
      <c r="I8" s="60"/>
      <c r="J8" s="60"/>
      <c r="K8" s="60">
        <v>79</v>
      </c>
      <c r="L8" s="60">
        <v>124</v>
      </c>
      <c r="M8" s="60"/>
      <c r="N8" s="60">
        <v>289</v>
      </c>
      <c r="O8" s="69"/>
    </row>
    <row r="9" spans="1:15" ht="28.5" customHeight="1">
      <c r="A9" s="59" t="s">
        <v>290</v>
      </c>
      <c r="B9" s="60"/>
      <c r="C9" s="60">
        <v>38</v>
      </c>
      <c r="D9" s="60"/>
      <c r="E9" s="60">
        <v>27</v>
      </c>
      <c r="F9" s="60"/>
      <c r="G9" s="60"/>
      <c r="H9" s="60"/>
      <c r="I9" s="60"/>
      <c r="J9" s="60">
        <v>33</v>
      </c>
      <c r="K9" s="60"/>
      <c r="L9" s="60">
        <v>29</v>
      </c>
      <c r="M9" s="60">
        <v>45</v>
      </c>
      <c r="N9" s="60">
        <v>172</v>
      </c>
      <c r="O9" s="69"/>
    </row>
    <row r="10" spans="1:15" ht="28.5" customHeight="1">
      <c r="A10" s="59" t="s">
        <v>166</v>
      </c>
      <c r="B10" s="60"/>
      <c r="C10" s="60"/>
      <c r="D10" s="60">
        <v>23</v>
      </c>
      <c r="E10" s="60">
        <v>83</v>
      </c>
      <c r="F10" s="60"/>
      <c r="G10" s="60">
        <v>45</v>
      </c>
      <c r="H10" s="60"/>
      <c r="I10" s="60">
        <v>44</v>
      </c>
      <c r="J10" s="60">
        <v>24</v>
      </c>
      <c r="K10" s="60"/>
      <c r="L10" s="60">
        <v>167</v>
      </c>
      <c r="M10" s="60">
        <v>75</v>
      </c>
      <c r="N10" s="60">
        <v>461</v>
      </c>
      <c r="O10" s="69"/>
    </row>
    <row r="11" spans="1:15" ht="28.5" customHeight="1">
      <c r="A11" s="59" t="s">
        <v>26</v>
      </c>
      <c r="B11" s="60">
        <v>154</v>
      </c>
      <c r="C11" s="60"/>
      <c r="D11" s="60">
        <v>23</v>
      </c>
      <c r="E11" s="60"/>
      <c r="F11" s="60">
        <v>107</v>
      </c>
      <c r="G11" s="60">
        <v>76</v>
      </c>
      <c r="H11" s="60">
        <v>59</v>
      </c>
      <c r="I11" s="60">
        <v>20</v>
      </c>
      <c r="J11" s="60">
        <v>23</v>
      </c>
      <c r="K11" s="60">
        <v>102</v>
      </c>
      <c r="L11" s="60">
        <v>110</v>
      </c>
      <c r="M11" s="60">
        <v>56</v>
      </c>
      <c r="N11" s="60">
        <v>730</v>
      </c>
      <c r="O11" s="69"/>
    </row>
    <row r="12" spans="1:15" ht="28.5" customHeight="1">
      <c r="A12" s="59" t="s">
        <v>686</v>
      </c>
      <c r="B12" s="60">
        <v>230</v>
      </c>
      <c r="C12" s="60">
        <v>86</v>
      </c>
      <c r="D12" s="60">
        <v>197</v>
      </c>
      <c r="E12" s="60">
        <v>285</v>
      </c>
      <c r="F12" s="60">
        <v>213</v>
      </c>
      <c r="G12" s="60">
        <v>251</v>
      </c>
      <c r="H12" s="60">
        <v>294</v>
      </c>
      <c r="I12" s="60">
        <v>169</v>
      </c>
      <c r="J12" s="60">
        <v>221</v>
      </c>
      <c r="K12" s="60">
        <v>515</v>
      </c>
      <c r="L12" s="60">
        <v>1121</v>
      </c>
      <c r="M12" s="60">
        <v>380</v>
      </c>
      <c r="N12" s="60">
        <v>3962</v>
      </c>
      <c r="O12" s="69"/>
    </row>
    <row r="13" spans="1:15" ht="28.5" customHeight="1">
      <c r="D13" s="55"/>
      <c r="E13" s="55"/>
      <c r="F13" s="55"/>
      <c r="G13" s="55"/>
      <c r="H13" s="55"/>
      <c r="I13" s="55"/>
      <c r="J13" s="55"/>
      <c r="K13" s="55"/>
      <c r="L13" s="55"/>
      <c r="M13" s="68"/>
      <c r="N13" s="69"/>
      <c r="O13" s="69"/>
    </row>
    <row r="14" spans="1:15" ht="28.5" customHeight="1">
      <c r="D14" s="55"/>
      <c r="E14" s="55"/>
      <c r="F14" s="55"/>
      <c r="G14" s="55"/>
      <c r="H14" s="55"/>
      <c r="I14" s="55"/>
      <c r="J14" s="55"/>
      <c r="K14" s="55"/>
      <c r="L14" s="55"/>
      <c r="M14" s="55"/>
    </row>
    <row r="15" spans="1:15" ht="28.5" customHeight="1">
      <c r="D15" s="55"/>
      <c r="E15" s="55"/>
      <c r="F15" s="55"/>
      <c r="G15" s="55"/>
      <c r="H15" s="55"/>
      <c r="I15" s="55"/>
      <c r="J15" s="55"/>
      <c r="K15" s="55"/>
      <c r="L15" s="55"/>
      <c r="M15" s="55"/>
    </row>
    <row r="16" spans="1:15" ht="28.5" customHeight="1">
      <c r="A16" s="58" t="s">
        <v>685</v>
      </c>
      <c r="B16" t="s">
        <v>698</v>
      </c>
    </row>
    <row r="17" spans="1:2" ht="28.5" customHeight="1">
      <c r="A17" s="59" t="s">
        <v>163</v>
      </c>
      <c r="B17" s="60">
        <v>1401</v>
      </c>
    </row>
    <row r="18" spans="1:2" ht="28.5" customHeight="1">
      <c r="A18" s="59" t="s">
        <v>60</v>
      </c>
      <c r="B18" s="60">
        <v>573</v>
      </c>
    </row>
    <row r="19" spans="1:2" ht="28.5" customHeight="1">
      <c r="A19" s="59" t="s">
        <v>385</v>
      </c>
      <c r="B19" s="60">
        <v>336</v>
      </c>
    </row>
    <row r="20" spans="1:2" ht="28.5" customHeight="1">
      <c r="A20" s="59" t="s">
        <v>313</v>
      </c>
      <c r="B20" s="60">
        <v>289</v>
      </c>
    </row>
    <row r="21" spans="1:2" ht="28.5" customHeight="1">
      <c r="A21" s="59" t="s">
        <v>290</v>
      </c>
      <c r="B21" s="60">
        <v>172</v>
      </c>
    </row>
    <row r="22" spans="1:2" ht="28.5" customHeight="1">
      <c r="A22" s="59" t="s">
        <v>166</v>
      </c>
      <c r="B22" s="60">
        <v>461</v>
      </c>
    </row>
    <row r="23" spans="1:2" ht="28.5" customHeight="1">
      <c r="A23" s="59" t="s">
        <v>26</v>
      </c>
      <c r="B23" s="60">
        <v>730</v>
      </c>
    </row>
    <row r="24" spans="1:2" ht="28.5" customHeight="1">
      <c r="A24" s="59" t="s">
        <v>686</v>
      </c>
      <c r="B24" s="60">
        <v>3962</v>
      </c>
    </row>
  </sheetData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type="column" displayEmptyCellsAs="gap" high="1" xr2:uid="{B20325CB-E348-408B-BAED-80171D02E753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'Task 5 - Sparklines'!B5:M5</xm:f>
              <xm:sqref>P5</xm:sqref>
            </x14:sparkline>
            <x14:sparkline>
              <xm:f>'Task 5 - Sparklines'!B6:M6</xm:f>
              <xm:sqref>P6</xm:sqref>
            </x14:sparkline>
            <x14:sparkline>
              <xm:f>'Task 5 - Sparklines'!B7:M7</xm:f>
              <xm:sqref>P7</xm:sqref>
            </x14:sparkline>
            <x14:sparkline>
              <xm:f>'Task 5 - Sparklines'!B8:M8</xm:f>
              <xm:sqref>P8</xm:sqref>
            </x14:sparkline>
            <x14:sparkline>
              <xm:f>'Task 5 - Sparklines'!B9:M9</xm:f>
              <xm:sqref>P9</xm:sqref>
            </x14:sparkline>
            <x14:sparkline>
              <xm:f>'Task 5 - Sparklines'!B10:M10</xm:f>
              <xm:sqref>P10</xm:sqref>
            </x14:sparkline>
            <x14:sparkline>
              <xm:f>'Task 5 - Sparklines'!B11:M11</xm:f>
              <xm:sqref>P11</xm:sqref>
            </x14:sparkline>
            <x14:sparkline>
              <xm:f>'Task 5 - Sparklines'!B12:M12</xm:f>
              <xm:sqref>P12</xm:sqref>
            </x14:sparkline>
          </x14:sparklines>
        </x14:sparklineGroup>
        <x14:sparklineGroup lineWeight="1.5" xr2:uid="{8047995A-BFC8-466A-9484-E374722BCBA1}">
          <x14:colorSeries rgb="FFFF0000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'Task 5 - Sparklines'!B5:M5</xm:f>
              <xm:sqref>O5</xm:sqref>
            </x14:sparkline>
            <x14:sparkline>
              <xm:f>'Task 5 - Sparklines'!B6:M6</xm:f>
              <xm:sqref>O6</xm:sqref>
            </x14:sparkline>
            <x14:sparkline>
              <xm:f>'Task 5 - Sparklines'!B7:M7</xm:f>
              <xm:sqref>O7</xm:sqref>
            </x14:sparkline>
            <x14:sparkline>
              <xm:f>'Task 5 - Sparklines'!B8:M8</xm:f>
              <xm:sqref>O8</xm:sqref>
            </x14:sparkline>
            <x14:sparkline>
              <xm:f>'Task 5 - Sparklines'!B9:M9</xm:f>
              <xm:sqref>O9</xm:sqref>
            </x14:sparkline>
            <x14:sparkline>
              <xm:f>'Task 5 - Sparklines'!B10:M10</xm:f>
              <xm:sqref>O10</xm:sqref>
            </x14:sparkline>
            <x14:sparkline>
              <xm:f>'Task 5 - Sparklines'!B11:M11</xm:f>
              <xm:sqref>O11</xm:sqref>
            </x14:sparkline>
            <x14:sparkline>
              <xm:f>'Task 5 - Sparklines'!B12:M12</xm:f>
              <xm:sqref>O12</xm:sqref>
            </x14:sparkline>
          </x14:sparklines>
        </x14:sparklineGroup>
        <x14:sparklineGroup type="column" high="1" low="1" xr2:uid="{00000000-0003-0000-0500-000007000000}">
          <x14:colorSeries rgb="FF000000"/>
          <x14:colorHigh rgb="FF008000"/>
          <x14:colorLow rgb="FFFF0000"/>
          <x14:sparklines>
            <x14:sparkline>
              <xm:f>'Task 5 - Sparklines'!B26:M26</xm:f>
              <xm:sqref>N2</xm:sqref>
            </x14:sparkline>
          </x14:sparklines>
        </x14:sparklineGroup>
      </x14:sparklineGroup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C2:G7"/>
  <sheetViews>
    <sheetView workbookViewId="0"/>
  </sheetViews>
  <sheetFormatPr defaultColWidth="14.42578125" defaultRowHeight="15.75" customHeight="1"/>
  <sheetData>
    <row r="2" spans="3:7">
      <c r="E2" s="56"/>
      <c r="F2" s="56"/>
      <c r="G2" s="56"/>
    </row>
    <row r="7" spans="3:7">
      <c r="C7" s="57"/>
    </row>
  </sheetData>
  <dataValidations count="1">
    <dataValidation type="custom" allowBlank="1" showDropDown="1" showErrorMessage="1" sqref="E2:G2" xr:uid="{00000000-0002-0000-0600-000000000000}">
      <formula1>OR(NOT(ISERROR(DATEVALUE(E2))), AND(ISNUMBER(E2), LEFT(CELL("format", E2))="D"))</formula1>
    </dataValidation>
  </dataValidation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J23"/>
  <sheetViews>
    <sheetView showGridLines="0" workbookViewId="0">
      <selection activeCell="N16" sqref="N16"/>
    </sheetView>
  </sheetViews>
  <sheetFormatPr defaultColWidth="14.42578125" defaultRowHeight="15.75" customHeight="1"/>
  <sheetData>
    <row r="1" spans="1:10">
      <c r="A1" s="53"/>
    </row>
    <row r="2" spans="1:10">
      <c r="A2" s="53"/>
    </row>
    <row r="3" spans="1:10">
      <c r="A3" s="53"/>
    </row>
    <row r="4" spans="1:10">
      <c r="A4" s="53"/>
    </row>
    <row r="5" spans="1:10">
      <c r="A5" s="53"/>
      <c r="J5" s="54"/>
    </row>
    <row r="6" spans="1:10">
      <c r="A6" s="53"/>
    </row>
    <row r="7" spans="1:10">
      <c r="A7" s="53"/>
    </row>
    <row r="8" spans="1:10">
      <c r="A8" s="53"/>
      <c r="J8" s="54"/>
    </row>
    <row r="9" spans="1:10">
      <c r="A9" s="53"/>
    </row>
    <row r="10" spans="1:10">
      <c r="A10" s="53"/>
    </row>
    <row r="11" spans="1:10">
      <c r="A11" s="53"/>
    </row>
    <row r="12" spans="1:10">
      <c r="A12" s="53"/>
    </row>
    <row r="13" spans="1:10">
      <c r="A13" s="53"/>
    </row>
    <row r="14" spans="1:10">
      <c r="A14" s="53"/>
      <c r="E14" s="54"/>
    </row>
    <row r="15" spans="1:10">
      <c r="A15" s="53"/>
    </row>
    <row r="16" spans="1:10">
      <c r="A16" s="53"/>
    </row>
    <row r="17" spans="1:6">
      <c r="A17" s="53"/>
      <c r="F17" s="54"/>
    </row>
    <row r="18" spans="1:6">
      <c r="A18" s="53"/>
    </row>
    <row r="19" spans="1:6">
      <c r="A19" s="53"/>
    </row>
    <row r="20" spans="1:6">
      <c r="A20" s="53"/>
    </row>
    <row r="21" spans="1:6">
      <c r="A21" s="53"/>
      <c r="C21" s="54"/>
    </row>
    <row r="22" spans="1:6">
      <c r="A22" s="53"/>
    </row>
    <row r="23" spans="1:6">
      <c r="A23" s="5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Raw</vt:lpstr>
      <vt:lpstr>Car Sales - Database</vt:lpstr>
      <vt:lpstr>Duplicates, Vlookup, P</vt:lpstr>
      <vt:lpstr>Basic Charts sumif()</vt:lpstr>
      <vt:lpstr>Dynamic Charts</vt:lpstr>
      <vt:lpstr>Task 5 - Sparklines</vt:lpstr>
      <vt:lpstr>Task 6-8 - Dashboard</vt:lpstr>
      <vt:lpstr>Charts and Graphs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Tsai</dc:creator>
  <cp:lastModifiedBy>smartestpersonalive</cp:lastModifiedBy>
  <dcterms:created xsi:type="dcterms:W3CDTF">2020-09-03T19:54:08Z</dcterms:created>
  <dcterms:modified xsi:type="dcterms:W3CDTF">2020-09-04T00:35:07Z</dcterms:modified>
</cp:coreProperties>
</file>